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28245" windowHeight="12015" tabRatio="406"/>
  </bookViews>
  <sheets>
    <sheet name="Sheet1" sheetId="1" r:id="rId1"/>
    <sheet name="Sheet2" sheetId="2" r:id="rId2"/>
    <sheet name="Sheet3" sheetId="3" r:id="rId3"/>
    <sheet name="武器技能汇总" sheetId="4" r:id="rId4"/>
    <sheet name="装备属性" sheetId="5" r:id="rId5"/>
    <sheet name="属性修改" sheetId="7" r:id="rId6"/>
    <sheet name="Sheet4" sheetId="6" r:id="rId7"/>
    <sheet name="Sheet5" sheetId="8" r:id="rId8"/>
    <sheet name="Sheet6" sheetId="9" r:id="rId9"/>
  </sheets>
  <externalReferences>
    <externalReference r:id="rId10"/>
    <externalReference r:id="rId11"/>
    <externalReference r:id="rId12"/>
    <externalReference r:id="rId13"/>
    <externalReference r:id="rId14"/>
    <externalReference r:id="rId15"/>
    <externalReference r:id="rId16"/>
  </externalReferences>
  <definedNames>
    <definedName name="_xlnm._FilterDatabase" localSheetId="0" hidden="1">Sheet1!$A$4:$CU$631</definedName>
    <definedName name="_xlnm._FilterDatabase" localSheetId="2" hidden="1">Sheet3!$K$1:$O$100</definedName>
    <definedName name="【CUTIN】">#REF!</definedName>
    <definedName name="MmExcelLinker_0FD46DA1_9BB0_4670_8D4C_52B54D4CD200">[1]!DN-[2]TW!$J$85:$J$85</definedName>
    <definedName name="MmExcelLinker_B109A44B_9EA4_4C63_BDA6_C708FFB6EE0B">#REF!</definedName>
    <definedName name="開啟方式">[3]索引!$D$2:$D$4</definedName>
    <definedName name="類型">[3]索引!$A$2:$A$3</definedName>
    <definedName name="類型定義">[3]索引!$G$2:$G$30</definedName>
    <definedName name="難易度">[3]索引!$M$2:$M$7</definedName>
    <definedName name="群組標題">[3]索引!$J$1:$J$25</definedName>
  </definedNames>
  <calcPr calcId="145621"/>
</workbook>
</file>

<file path=xl/calcChain.xml><?xml version="1.0" encoding="utf-8"?>
<calcChain xmlns="http://schemas.openxmlformats.org/spreadsheetml/2006/main">
  <c r="CT125" i="1" l="1"/>
  <c r="CL125" i="1"/>
  <c r="CK125" i="1"/>
  <c r="CG125" i="1"/>
  <c r="CD125" i="1"/>
  <c r="CI125" i="1" s="1"/>
  <c r="CJ125" i="1" s="1"/>
  <c r="AL127" i="1"/>
  <c r="P127" i="1"/>
  <c r="M127" i="1"/>
  <c r="L127" i="1"/>
  <c r="CT179" i="1" l="1"/>
  <c r="CL179" i="1"/>
  <c r="CK179" i="1"/>
  <c r="CI179" i="1"/>
  <c r="CJ179" i="1" s="1"/>
  <c r="CG179" i="1"/>
  <c r="M168" i="1"/>
  <c r="L168" i="1"/>
  <c r="CT178" i="1"/>
  <c r="CL178" i="1"/>
  <c r="CK178" i="1"/>
  <c r="CI178" i="1"/>
  <c r="CJ178" i="1" s="1"/>
  <c r="CG178" i="1"/>
  <c r="M176" i="1"/>
  <c r="L176" i="1"/>
  <c r="CT177" i="1"/>
  <c r="CL177" i="1"/>
  <c r="CK177" i="1"/>
  <c r="CI177" i="1"/>
  <c r="CJ177" i="1" s="1"/>
  <c r="CG177" i="1"/>
  <c r="M179" i="1"/>
  <c r="L179" i="1"/>
  <c r="CT176" i="1"/>
  <c r="CL176" i="1"/>
  <c r="CK176" i="1"/>
  <c r="CI176" i="1"/>
  <c r="CJ176" i="1" s="1"/>
  <c r="CG176" i="1"/>
  <c r="M175" i="1"/>
  <c r="L175" i="1"/>
  <c r="CT175" i="1"/>
  <c r="CL175" i="1"/>
  <c r="CK175" i="1"/>
  <c r="CI175" i="1"/>
  <c r="CJ175" i="1" s="1"/>
  <c r="CG175" i="1"/>
  <c r="M178" i="1"/>
  <c r="L178" i="1"/>
  <c r="CT174" i="1"/>
  <c r="CL174" i="1"/>
  <c r="CK174" i="1"/>
  <c r="CI174" i="1"/>
  <c r="CJ174" i="1" s="1"/>
  <c r="CG174" i="1"/>
  <c r="M177" i="1"/>
  <c r="L177" i="1"/>
  <c r="CT173" i="1"/>
  <c r="CL173" i="1"/>
  <c r="CK173" i="1"/>
  <c r="CI173" i="1"/>
  <c r="CJ173" i="1" s="1"/>
  <c r="CG173" i="1"/>
  <c r="M174" i="1"/>
  <c r="L174" i="1"/>
  <c r="CT170" i="1"/>
  <c r="CL170" i="1"/>
  <c r="CK170" i="1"/>
  <c r="CI170" i="1"/>
  <c r="CJ170" i="1" s="1"/>
  <c r="CG170" i="1"/>
  <c r="M167" i="1"/>
  <c r="L167" i="1"/>
  <c r="CT169" i="1"/>
  <c r="CL169" i="1"/>
  <c r="CK169" i="1"/>
  <c r="CI169" i="1"/>
  <c r="CJ169" i="1" s="1"/>
  <c r="CG169" i="1"/>
  <c r="M166" i="1"/>
  <c r="L166" i="1"/>
  <c r="CT168" i="1"/>
  <c r="CL168" i="1"/>
  <c r="CK168" i="1"/>
  <c r="CI168" i="1"/>
  <c r="CJ168" i="1" s="1"/>
  <c r="CG168" i="1"/>
  <c r="M171" i="1"/>
  <c r="L171" i="1"/>
  <c r="CT167" i="1"/>
  <c r="CL167" i="1"/>
  <c r="CK167" i="1"/>
  <c r="CI167" i="1"/>
  <c r="CJ167" i="1" s="1"/>
  <c r="CG167" i="1"/>
  <c r="M170" i="1"/>
  <c r="L170" i="1"/>
  <c r="CT172" i="1"/>
  <c r="CL172" i="1"/>
  <c r="CK172" i="1"/>
  <c r="CI172" i="1"/>
  <c r="CJ172" i="1" s="1"/>
  <c r="CG172" i="1"/>
  <c r="M173" i="1"/>
  <c r="L173" i="1"/>
  <c r="CT171" i="1"/>
  <c r="CL171" i="1"/>
  <c r="CK171" i="1"/>
  <c r="CI171" i="1"/>
  <c r="CJ171" i="1" s="1"/>
  <c r="CG171" i="1"/>
  <c r="M172" i="1"/>
  <c r="L172" i="1"/>
  <c r="CT166" i="1"/>
  <c r="CL166" i="1"/>
  <c r="CK166" i="1"/>
  <c r="CI166" i="1"/>
  <c r="CJ166" i="1" s="1"/>
  <c r="CG166" i="1"/>
  <c r="M169" i="1"/>
  <c r="L169" i="1"/>
  <c r="W168" i="1" l="1"/>
  <c r="W177" i="1"/>
  <c r="W176" i="1"/>
  <c r="W179" i="1"/>
  <c r="W178" i="1"/>
  <c r="W175" i="1"/>
  <c r="W174" i="1"/>
  <c r="W173" i="1"/>
  <c r="W172" i="1"/>
  <c r="W170" i="1"/>
  <c r="W167" i="1"/>
  <c r="W169" i="1"/>
  <c r="W166" i="1"/>
  <c r="W171" i="1"/>
  <c r="CU165" i="1" l="1"/>
  <c r="CM165" i="1"/>
  <c r="CL165" i="1"/>
  <c r="CJ165" i="1"/>
  <c r="CK165" i="1" s="1"/>
  <c r="AL164" i="1"/>
  <c r="P164" i="1"/>
  <c r="M164" i="1"/>
  <c r="L164" i="1"/>
  <c r="B164" i="1"/>
  <c r="CU164" i="1"/>
  <c r="CM164" i="1"/>
  <c r="CL164" i="1"/>
  <c r="CJ164" i="1"/>
  <c r="CK164" i="1" s="1"/>
  <c r="AL163" i="1"/>
  <c r="P163" i="1"/>
  <c r="M163" i="1"/>
  <c r="L163" i="1"/>
  <c r="B163" i="1"/>
  <c r="CU163" i="1"/>
  <c r="CM163" i="1"/>
  <c r="CL163" i="1"/>
  <c r="CJ163" i="1"/>
  <c r="CK163" i="1" s="1"/>
  <c r="AL161" i="1"/>
  <c r="P161" i="1"/>
  <c r="M161" i="1"/>
  <c r="L161" i="1"/>
  <c r="B161" i="1"/>
  <c r="CU162" i="1"/>
  <c r="CM162" i="1"/>
  <c r="CL162" i="1"/>
  <c r="CJ162" i="1"/>
  <c r="CK162" i="1" s="1"/>
  <c r="AL162" i="1"/>
  <c r="P162" i="1"/>
  <c r="M162" i="1"/>
  <c r="L162" i="1"/>
  <c r="B162" i="1"/>
  <c r="CU161" i="1"/>
  <c r="CM161" i="1"/>
  <c r="CL161" i="1"/>
  <c r="CJ161" i="1"/>
  <c r="CK161" i="1" s="1"/>
  <c r="AL165" i="1"/>
  <c r="P165" i="1"/>
  <c r="M165" i="1"/>
  <c r="L165" i="1"/>
  <c r="B165" i="1"/>
  <c r="CU155" i="1"/>
  <c r="CM155" i="1"/>
  <c r="CL155" i="1"/>
  <c r="CD155" i="1"/>
  <c r="M159" i="1"/>
  <c r="L159" i="1"/>
  <c r="B159" i="1"/>
  <c r="CU160" i="1"/>
  <c r="CM160" i="1"/>
  <c r="CL160" i="1"/>
  <c r="CD160" i="1"/>
  <c r="M157" i="1"/>
  <c r="L157" i="1"/>
  <c r="B157" i="1"/>
  <c r="CU159" i="1"/>
  <c r="CM159" i="1"/>
  <c r="CL159" i="1"/>
  <c r="CD159" i="1"/>
  <c r="M155" i="1"/>
  <c r="L155" i="1"/>
  <c r="B155" i="1"/>
  <c r="CU158" i="1"/>
  <c r="CM158" i="1"/>
  <c r="CL158" i="1"/>
  <c r="CD158" i="1"/>
  <c r="CJ158" i="1" s="1"/>
  <c r="CK158" i="1" s="1"/>
  <c r="M156" i="1"/>
  <c r="L156" i="1"/>
  <c r="B156" i="1"/>
  <c r="CU157" i="1"/>
  <c r="CM157" i="1"/>
  <c r="CL157" i="1"/>
  <c r="CD157" i="1"/>
  <c r="CJ157" i="1" s="1"/>
  <c r="CK157" i="1" s="1"/>
  <c r="M158" i="1"/>
  <c r="L158" i="1"/>
  <c r="B158" i="1"/>
  <c r="CU156" i="1"/>
  <c r="CM156" i="1"/>
  <c r="CL156" i="1"/>
  <c r="CD156" i="1"/>
  <c r="CJ156" i="1" s="1"/>
  <c r="CK156" i="1" s="1"/>
  <c r="M160" i="1"/>
  <c r="L160" i="1"/>
  <c r="B160" i="1"/>
  <c r="B90" i="1"/>
  <c r="B92" i="1"/>
  <c r="B93" i="1"/>
  <c r="B72" i="1"/>
  <c r="B150" i="1"/>
  <c r="B78" i="1"/>
  <c r="B39" i="1"/>
  <c r="B73" i="1"/>
  <c r="B149" i="1"/>
  <c r="B80" i="1"/>
  <c r="B64" i="1"/>
  <c r="B133" i="1"/>
  <c r="B99" i="1"/>
  <c r="B40" i="1"/>
  <c r="B71" i="1"/>
  <c r="B147" i="1"/>
  <c r="B51" i="1"/>
  <c r="B81" i="1"/>
  <c r="B66" i="1"/>
  <c r="B135" i="1"/>
  <c r="B98" i="1"/>
  <c r="B41" i="1"/>
  <c r="B74" i="1"/>
  <c r="B145" i="1"/>
  <c r="B79" i="1"/>
  <c r="B62" i="1"/>
  <c r="B52" i="1"/>
  <c r="B128" i="1"/>
  <c r="B102" i="1"/>
  <c r="B42" i="1"/>
  <c r="B75" i="1"/>
  <c r="B148" i="1"/>
  <c r="B82" i="1"/>
  <c r="B146" i="1"/>
  <c r="B63" i="1"/>
  <c r="B53" i="1"/>
  <c r="B129" i="1"/>
  <c r="B95" i="1"/>
  <c r="B50" i="1"/>
  <c r="B76" i="1"/>
  <c r="B151" i="1"/>
  <c r="B65" i="1"/>
  <c r="B54" i="1"/>
  <c r="B130" i="1"/>
  <c r="B94" i="1"/>
  <c r="B43" i="1"/>
  <c r="B77" i="1"/>
  <c r="B152" i="1"/>
  <c r="B67" i="1"/>
  <c r="B55" i="1"/>
  <c r="B131" i="1"/>
  <c r="B96" i="1"/>
  <c r="B44" i="1"/>
  <c r="B68" i="1"/>
  <c r="B56" i="1"/>
  <c r="B153" i="1"/>
  <c r="B132" i="1"/>
  <c r="B97" i="1"/>
  <c r="B45" i="1"/>
  <c r="B69" i="1"/>
  <c r="B57" i="1"/>
  <c r="B134" i="1"/>
  <c r="B100" i="1"/>
  <c r="B46" i="1"/>
  <c r="B70" i="1"/>
  <c r="B136" i="1"/>
  <c r="B101" i="1"/>
  <c r="B91" i="1"/>
  <c r="B58" i="1"/>
  <c r="B115" i="1"/>
  <c r="B111" i="1"/>
  <c r="B154" i="1"/>
  <c r="B121" i="1"/>
  <c r="B137" i="1"/>
  <c r="B112" i="1"/>
  <c r="B88" i="1"/>
  <c r="B103" i="1"/>
  <c r="B59" i="1"/>
  <c r="B104" i="1"/>
  <c r="B122" i="1"/>
  <c r="B116" i="1"/>
  <c r="B105" i="1"/>
  <c r="B123" i="1"/>
  <c r="B113" i="1"/>
  <c r="B106" i="1"/>
  <c r="B60" i="1"/>
  <c r="B47" i="1"/>
  <c r="B117" i="1"/>
  <c r="B48" i="1"/>
  <c r="B114" i="1"/>
  <c r="B107" i="1"/>
  <c r="B124" i="1"/>
  <c r="B138" i="1"/>
  <c r="B89" i="1"/>
  <c r="B108" i="1"/>
  <c r="B139" i="1"/>
  <c r="B83" i="1"/>
  <c r="B61" i="1"/>
  <c r="B126" i="1"/>
  <c r="B140" i="1"/>
  <c r="B84" i="1"/>
  <c r="B141" i="1"/>
  <c r="B142" i="1"/>
  <c r="B49" i="1"/>
  <c r="B109" i="1"/>
  <c r="B110" i="1"/>
  <c r="B143" i="1"/>
  <c r="B85" i="1"/>
  <c r="B144" i="1"/>
  <c r="B125" i="1"/>
  <c r="B118" i="1"/>
  <c r="B86" i="1"/>
  <c r="B119" i="1"/>
  <c r="B120" i="1"/>
  <c r="B87" i="1"/>
  <c r="B38" i="1"/>
  <c r="CU91" i="1"/>
  <c r="CM91" i="1"/>
  <c r="CL91" i="1"/>
  <c r="CD91" i="1"/>
  <c r="AL153" i="1"/>
  <c r="P153" i="1"/>
  <c r="M153" i="1"/>
  <c r="L153" i="1"/>
  <c r="CU83" i="1"/>
  <c r="CM83" i="1"/>
  <c r="CL83" i="1"/>
  <c r="CD83" i="1"/>
  <c r="AL152" i="1"/>
  <c r="P152" i="1"/>
  <c r="M152" i="1"/>
  <c r="L152" i="1"/>
  <c r="CU76" i="1"/>
  <c r="CM76" i="1"/>
  <c r="CL76" i="1"/>
  <c r="CD76" i="1"/>
  <c r="CJ76" i="1" s="1"/>
  <c r="CK76" i="1" s="1"/>
  <c r="AL151" i="1"/>
  <c r="P151" i="1"/>
  <c r="M151" i="1"/>
  <c r="L151" i="1"/>
  <c r="CU67" i="1"/>
  <c r="CM67" i="1"/>
  <c r="CL67" i="1"/>
  <c r="CD67" i="1"/>
  <c r="AL148" i="1"/>
  <c r="P148" i="1"/>
  <c r="M148" i="1"/>
  <c r="L148" i="1"/>
  <c r="CU69" i="1"/>
  <c r="CM69" i="1"/>
  <c r="CL69" i="1"/>
  <c r="CD69" i="1"/>
  <c r="AL146" i="1"/>
  <c r="P146" i="1"/>
  <c r="M146" i="1"/>
  <c r="L146" i="1"/>
  <c r="CU59" i="1"/>
  <c r="CM59" i="1"/>
  <c r="CL59" i="1"/>
  <c r="CD59" i="1"/>
  <c r="AL145" i="1"/>
  <c r="P145" i="1"/>
  <c r="M145" i="1"/>
  <c r="L145" i="1"/>
  <c r="CU51" i="1"/>
  <c r="CM51" i="1"/>
  <c r="CL51" i="1"/>
  <c r="CD51" i="1"/>
  <c r="AL147" i="1"/>
  <c r="P147" i="1"/>
  <c r="M147" i="1"/>
  <c r="L147" i="1"/>
  <c r="CU44" i="1"/>
  <c r="CM44" i="1"/>
  <c r="CL44" i="1"/>
  <c r="CD44" i="1"/>
  <c r="AL149" i="1"/>
  <c r="P149" i="1"/>
  <c r="M149" i="1"/>
  <c r="L149" i="1"/>
  <c r="CU40" i="1"/>
  <c r="CM40" i="1"/>
  <c r="CL40" i="1"/>
  <c r="CD40" i="1"/>
  <c r="CJ40" i="1" s="1"/>
  <c r="CK40" i="1" s="1"/>
  <c r="P150" i="1"/>
  <c r="M150" i="1"/>
  <c r="L150" i="1"/>
  <c r="CU84" i="1"/>
  <c r="CM84" i="1"/>
  <c r="CL84" i="1"/>
  <c r="CD84" i="1"/>
  <c r="AL67" i="1"/>
  <c r="P67" i="1"/>
  <c r="M67" i="1"/>
  <c r="L67" i="1"/>
  <c r="CU77" i="1"/>
  <c r="CM77" i="1"/>
  <c r="CL77" i="1"/>
  <c r="CD77" i="1"/>
  <c r="AL65" i="1"/>
  <c r="P65" i="1"/>
  <c r="M65" i="1"/>
  <c r="L65" i="1"/>
  <c r="CU70" i="1"/>
  <c r="CM70" i="1"/>
  <c r="CL70" i="1"/>
  <c r="CD70" i="1"/>
  <c r="AL63" i="1"/>
  <c r="P63" i="1"/>
  <c r="M63" i="1"/>
  <c r="L63" i="1"/>
  <c r="CU61" i="1"/>
  <c r="CM61" i="1"/>
  <c r="CL61" i="1"/>
  <c r="CD61" i="1"/>
  <c r="AL62" i="1"/>
  <c r="P62" i="1"/>
  <c r="M62" i="1"/>
  <c r="L62" i="1"/>
  <c r="CU54" i="1"/>
  <c r="CM54" i="1"/>
  <c r="CL54" i="1"/>
  <c r="CD54" i="1"/>
  <c r="AL66" i="1"/>
  <c r="P66" i="1"/>
  <c r="M66" i="1"/>
  <c r="L66" i="1"/>
  <c r="CU46" i="1"/>
  <c r="CM46" i="1"/>
  <c r="CL46" i="1"/>
  <c r="CD46" i="1"/>
  <c r="AL64" i="1"/>
  <c r="P64" i="1"/>
  <c r="M64" i="1"/>
  <c r="L64" i="1"/>
  <c r="L82" i="1"/>
  <c r="M82" i="1"/>
  <c r="P82" i="1"/>
  <c r="AL82" i="1"/>
  <c r="CD68" i="1"/>
  <c r="CJ68" i="1" s="1"/>
  <c r="CK68" i="1" s="1"/>
  <c r="CL68" i="1"/>
  <c r="CM68" i="1"/>
  <c r="CU68" i="1"/>
  <c r="CU60" i="1"/>
  <c r="CM60" i="1"/>
  <c r="CL60" i="1"/>
  <c r="CD60" i="1"/>
  <c r="AL79" i="1"/>
  <c r="P79" i="1"/>
  <c r="M79" i="1"/>
  <c r="L79" i="1"/>
  <c r="CU53" i="1"/>
  <c r="CM53" i="1"/>
  <c r="CL53" i="1"/>
  <c r="CD53" i="1"/>
  <c r="AL81" i="1"/>
  <c r="P81" i="1"/>
  <c r="M81" i="1"/>
  <c r="L81" i="1"/>
  <c r="CU45" i="1"/>
  <c r="CM45" i="1"/>
  <c r="CL45" i="1"/>
  <c r="CD45" i="1"/>
  <c r="AL80" i="1"/>
  <c r="P80" i="1"/>
  <c r="M80" i="1"/>
  <c r="L80" i="1"/>
  <c r="CU41" i="1"/>
  <c r="CM41" i="1"/>
  <c r="CL41" i="1"/>
  <c r="CD41" i="1"/>
  <c r="CJ41" i="1" s="1"/>
  <c r="CK41" i="1" s="1"/>
  <c r="P78" i="1"/>
  <c r="M78" i="1"/>
  <c r="L78" i="1"/>
  <c r="CJ155" i="1" l="1"/>
  <c r="CK155" i="1" s="1"/>
  <c r="CJ160" i="1"/>
  <c r="CK160" i="1" s="1"/>
  <c r="CJ159" i="1"/>
  <c r="CK159" i="1" s="1"/>
  <c r="CJ91" i="1"/>
  <c r="CK91" i="1" s="1"/>
  <c r="CJ83" i="1"/>
  <c r="CK83" i="1" s="1"/>
  <c r="CJ67" i="1"/>
  <c r="CK67" i="1" s="1"/>
  <c r="CJ69" i="1"/>
  <c r="CK69" i="1" s="1"/>
  <c r="CJ59" i="1"/>
  <c r="CK59" i="1" s="1"/>
  <c r="CJ51" i="1"/>
  <c r="CK51" i="1" s="1"/>
  <c r="CJ44" i="1"/>
  <c r="CK44" i="1" s="1"/>
  <c r="CJ84" i="1"/>
  <c r="CK84" i="1" s="1"/>
  <c r="CJ77" i="1"/>
  <c r="CK77" i="1" s="1"/>
  <c r="CJ70" i="1"/>
  <c r="CK70" i="1" s="1"/>
  <c r="CJ61" i="1"/>
  <c r="CK61" i="1" s="1"/>
  <c r="CJ54" i="1"/>
  <c r="CK54" i="1" s="1"/>
  <c r="CJ46" i="1"/>
  <c r="CK46" i="1" s="1"/>
  <c r="CJ60" i="1"/>
  <c r="CK60" i="1" s="1"/>
  <c r="CJ53" i="1"/>
  <c r="CK53" i="1" s="1"/>
  <c r="CJ45" i="1"/>
  <c r="CK45" i="1" s="1"/>
  <c r="AN398" i="5"/>
  <c r="AM398" i="5"/>
  <c r="AL398" i="5"/>
  <c r="AK398" i="5"/>
  <c r="AJ398" i="5"/>
  <c r="AI398" i="5"/>
  <c r="AH398" i="5"/>
  <c r="AG398" i="5"/>
  <c r="AF398" i="5"/>
  <c r="AE398" i="5"/>
  <c r="AD398" i="5"/>
  <c r="AC398" i="5"/>
  <c r="AB398" i="5"/>
  <c r="AA398" i="5"/>
  <c r="Z398" i="5"/>
  <c r="Y398" i="5"/>
  <c r="X398" i="5"/>
  <c r="W398" i="5"/>
  <c r="V398" i="5"/>
  <c r="U398" i="5"/>
  <c r="T398" i="5"/>
  <c r="S398" i="5"/>
  <c r="R398" i="5"/>
  <c r="Q398" i="5"/>
  <c r="P398" i="5"/>
  <c r="O398" i="5"/>
  <c r="N398" i="5"/>
  <c r="M398" i="5"/>
  <c r="L398" i="5"/>
  <c r="K398" i="5"/>
  <c r="J398" i="5"/>
  <c r="I398" i="5"/>
  <c r="H398" i="5"/>
  <c r="G398" i="5"/>
  <c r="F398" i="5"/>
  <c r="E398" i="5"/>
  <c r="D398" i="5"/>
  <c r="C398" i="5"/>
  <c r="B398" i="5"/>
  <c r="AN397" i="5"/>
  <c r="AM397" i="5"/>
  <c r="AL397" i="5"/>
  <c r="AK397" i="5"/>
  <c r="AJ397" i="5"/>
  <c r="AI397" i="5"/>
  <c r="AH397" i="5"/>
  <c r="AG397" i="5"/>
  <c r="AF397" i="5"/>
  <c r="AE397" i="5"/>
  <c r="AD397" i="5"/>
  <c r="AC397" i="5"/>
  <c r="AB397" i="5"/>
  <c r="AA397" i="5"/>
  <c r="Z397" i="5"/>
  <c r="Y397" i="5"/>
  <c r="X397" i="5"/>
  <c r="W397" i="5"/>
  <c r="V397" i="5"/>
  <c r="U397" i="5"/>
  <c r="T397" i="5"/>
  <c r="S397" i="5"/>
  <c r="R397" i="5"/>
  <c r="Q397" i="5"/>
  <c r="P397" i="5"/>
  <c r="O397" i="5"/>
  <c r="N397" i="5"/>
  <c r="M397" i="5"/>
  <c r="L397" i="5"/>
  <c r="K397" i="5"/>
  <c r="J397" i="5"/>
  <c r="I397" i="5"/>
  <c r="H397" i="5"/>
  <c r="G397" i="5"/>
  <c r="F397" i="5"/>
  <c r="E397" i="5"/>
  <c r="D397" i="5"/>
  <c r="C397" i="5"/>
  <c r="B397" i="5"/>
  <c r="AN396" i="5"/>
  <c r="AM396" i="5"/>
  <c r="AL396" i="5"/>
  <c r="AK396" i="5"/>
  <c r="AJ396" i="5"/>
  <c r="AI396" i="5"/>
  <c r="AH396" i="5"/>
  <c r="AG396" i="5"/>
  <c r="AF396" i="5"/>
  <c r="AE396" i="5"/>
  <c r="AD396" i="5"/>
  <c r="AC396" i="5"/>
  <c r="AB396" i="5"/>
  <c r="AA396" i="5"/>
  <c r="Z396" i="5"/>
  <c r="Y396" i="5"/>
  <c r="X396" i="5"/>
  <c r="W396" i="5"/>
  <c r="V396" i="5"/>
  <c r="U396" i="5"/>
  <c r="T396" i="5"/>
  <c r="S396" i="5"/>
  <c r="R396" i="5"/>
  <c r="Q396" i="5"/>
  <c r="P396" i="5"/>
  <c r="O396" i="5"/>
  <c r="N396" i="5"/>
  <c r="M396" i="5"/>
  <c r="L396" i="5"/>
  <c r="K396" i="5"/>
  <c r="J396" i="5"/>
  <c r="I396" i="5"/>
  <c r="H396" i="5"/>
  <c r="G396" i="5"/>
  <c r="F396" i="5"/>
  <c r="E396" i="5"/>
  <c r="D396" i="5"/>
  <c r="C396" i="5"/>
  <c r="B396" i="5"/>
  <c r="AN395" i="5"/>
  <c r="AM395" i="5"/>
  <c r="AL395" i="5"/>
  <c r="AK395" i="5"/>
  <c r="AJ395" i="5"/>
  <c r="AI395" i="5"/>
  <c r="AH395" i="5"/>
  <c r="AG395" i="5"/>
  <c r="AF395" i="5"/>
  <c r="AE395" i="5"/>
  <c r="AD395" i="5"/>
  <c r="AC395" i="5"/>
  <c r="AB395" i="5"/>
  <c r="AA395" i="5"/>
  <c r="Z395" i="5"/>
  <c r="Y395" i="5"/>
  <c r="X395" i="5"/>
  <c r="W395" i="5"/>
  <c r="V395" i="5"/>
  <c r="U395" i="5"/>
  <c r="T395" i="5"/>
  <c r="S395" i="5"/>
  <c r="R395" i="5"/>
  <c r="Q395" i="5"/>
  <c r="P395" i="5"/>
  <c r="O395" i="5"/>
  <c r="N395" i="5"/>
  <c r="M395" i="5"/>
  <c r="L395" i="5"/>
  <c r="K395" i="5"/>
  <c r="J395" i="5"/>
  <c r="I395" i="5"/>
  <c r="H395" i="5"/>
  <c r="G395" i="5"/>
  <c r="F395" i="5"/>
  <c r="E395" i="5"/>
  <c r="D395" i="5"/>
  <c r="C395" i="5"/>
  <c r="B395" i="5"/>
  <c r="AN394" i="5"/>
  <c r="AM394" i="5"/>
  <c r="AL394" i="5"/>
  <c r="AK394" i="5"/>
  <c r="AJ394" i="5"/>
  <c r="AI394" i="5"/>
  <c r="AH394" i="5"/>
  <c r="AG394" i="5"/>
  <c r="AF394" i="5"/>
  <c r="AE394" i="5"/>
  <c r="AD394" i="5"/>
  <c r="AC394" i="5"/>
  <c r="AB394" i="5"/>
  <c r="AA394" i="5"/>
  <c r="Z394" i="5"/>
  <c r="Y394" i="5"/>
  <c r="X394" i="5"/>
  <c r="W394" i="5"/>
  <c r="V394" i="5"/>
  <c r="U394" i="5"/>
  <c r="T394" i="5"/>
  <c r="S394" i="5"/>
  <c r="R394" i="5"/>
  <c r="Q394" i="5"/>
  <c r="P394" i="5"/>
  <c r="O394" i="5"/>
  <c r="N394" i="5"/>
  <c r="M394" i="5"/>
  <c r="L394" i="5"/>
  <c r="K394" i="5"/>
  <c r="J394" i="5"/>
  <c r="I394" i="5"/>
  <c r="H394" i="5"/>
  <c r="G394" i="5"/>
  <c r="F394" i="5"/>
  <c r="E394" i="5"/>
  <c r="D394" i="5"/>
  <c r="C394" i="5"/>
  <c r="B394" i="5"/>
  <c r="AN393" i="5"/>
  <c r="AM393" i="5"/>
  <c r="AL393" i="5"/>
  <c r="AK393" i="5"/>
  <c r="AJ393" i="5"/>
  <c r="AI393" i="5"/>
  <c r="AH393" i="5"/>
  <c r="AG393" i="5"/>
  <c r="AF393" i="5"/>
  <c r="AE393" i="5"/>
  <c r="AD393" i="5"/>
  <c r="AC393" i="5"/>
  <c r="AB393" i="5"/>
  <c r="AA393" i="5"/>
  <c r="Z393" i="5"/>
  <c r="Y393" i="5"/>
  <c r="X393" i="5"/>
  <c r="W393" i="5"/>
  <c r="V393" i="5"/>
  <c r="U393" i="5"/>
  <c r="T393" i="5"/>
  <c r="S393" i="5"/>
  <c r="R393" i="5"/>
  <c r="Q393" i="5"/>
  <c r="P393" i="5"/>
  <c r="O393" i="5"/>
  <c r="N393" i="5"/>
  <c r="M393" i="5"/>
  <c r="L393" i="5"/>
  <c r="K393" i="5"/>
  <c r="J393" i="5"/>
  <c r="I393" i="5"/>
  <c r="H393" i="5"/>
  <c r="G393" i="5"/>
  <c r="F393" i="5"/>
  <c r="E393" i="5"/>
  <c r="D393" i="5"/>
  <c r="C393" i="5"/>
  <c r="B393" i="5"/>
  <c r="AN392" i="5"/>
  <c r="AM392" i="5"/>
  <c r="AL392" i="5"/>
  <c r="AK392" i="5"/>
  <c r="AJ392" i="5"/>
  <c r="AI392" i="5"/>
  <c r="AH392" i="5"/>
  <c r="AG392" i="5"/>
  <c r="AF392" i="5"/>
  <c r="AE392" i="5"/>
  <c r="AD392" i="5"/>
  <c r="AC392" i="5"/>
  <c r="AB392" i="5"/>
  <c r="AA392" i="5"/>
  <c r="Z392" i="5"/>
  <c r="Y392" i="5"/>
  <c r="X392" i="5"/>
  <c r="W392" i="5"/>
  <c r="V392" i="5"/>
  <c r="U392" i="5"/>
  <c r="T392" i="5"/>
  <c r="S392" i="5"/>
  <c r="R392" i="5"/>
  <c r="Q392" i="5"/>
  <c r="P392" i="5"/>
  <c r="O392" i="5"/>
  <c r="N392" i="5"/>
  <c r="M392" i="5"/>
  <c r="L392" i="5"/>
  <c r="K392" i="5"/>
  <c r="J392" i="5"/>
  <c r="I392" i="5"/>
  <c r="H392" i="5"/>
  <c r="G392" i="5"/>
  <c r="F392" i="5"/>
  <c r="E392" i="5"/>
  <c r="D392" i="5"/>
  <c r="C392" i="5"/>
  <c r="B392" i="5"/>
  <c r="AN391" i="5"/>
  <c r="AM391" i="5"/>
  <c r="AL391" i="5"/>
  <c r="AK391" i="5"/>
  <c r="AJ391" i="5"/>
  <c r="AI391" i="5"/>
  <c r="AH391" i="5"/>
  <c r="AG391" i="5"/>
  <c r="AF391" i="5"/>
  <c r="AE391" i="5"/>
  <c r="AD391" i="5"/>
  <c r="AC391" i="5"/>
  <c r="AB391" i="5"/>
  <c r="AA391" i="5"/>
  <c r="Z391" i="5"/>
  <c r="Y391" i="5"/>
  <c r="X391" i="5"/>
  <c r="W391" i="5"/>
  <c r="V391" i="5"/>
  <c r="U391" i="5"/>
  <c r="T391" i="5"/>
  <c r="S391" i="5"/>
  <c r="R391" i="5"/>
  <c r="Q391" i="5"/>
  <c r="P391" i="5"/>
  <c r="O391" i="5"/>
  <c r="N391" i="5"/>
  <c r="M391" i="5"/>
  <c r="L391" i="5"/>
  <c r="K391" i="5"/>
  <c r="J391" i="5"/>
  <c r="I391" i="5"/>
  <c r="H391" i="5"/>
  <c r="G391" i="5"/>
  <c r="F391" i="5"/>
  <c r="E391" i="5"/>
  <c r="D391" i="5"/>
  <c r="C391" i="5"/>
  <c r="B391" i="5"/>
  <c r="AN390" i="5"/>
  <c r="AM390" i="5"/>
  <c r="AL390" i="5"/>
  <c r="AK390" i="5"/>
  <c r="AJ390" i="5"/>
  <c r="AI390" i="5"/>
  <c r="AH390" i="5"/>
  <c r="AG390" i="5"/>
  <c r="AF390" i="5"/>
  <c r="AE390" i="5"/>
  <c r="AD390" i="5"/>
  <c r="AC390" i="5"/>
  <c r="AB390" i="5"/>
  <c r="AA390" i="5"/>
  <c r="Z390" i="5"/>
  <c r="Y390" i="5"/>
  <c r="X390" i="5"/>
  <c r="W390" i="5"/>
  <c r="V390" i="5"/>
  <c r="U390" i="5"/>
  <c r="T390" i="5"/>
  <c r="S390" i="5"/>
  <c r="R390" i="5"/>
  <c r="Q390" i="5"/>
  <c r="P390" i="5"/>
  <c r="O390" i="5"/>
  <c r="N390" i="5"/>
  <c r="M390" i="5"/>
  <c r="L390" i="5"/>
  <c r="K390" i="5"/>
  <c r="J390" i="5"/>
  <c r="I390" i="5"/>
  <c r="H390" i="5"/>
  <c r="G390" i="5"/>
  <c r="F390" i="5"/>
  <c r="E390" i="5"/>
  <c r="D390" i="5"/>
  <c r="C390" i="5"/>
  <c r="B390" i="5"/>
  <c r="AN389" i="5"/>
  <c r="AM389" i="5"/>
  <c r="AL389" i="5"/>
  <c r="AK389" i="5"/>
  <c r="AJ389" i="5"/>
  <c r="AI389" i="5"/>
  <c r="AH389" i="5"/>
  <c r="AG389" i="5"/>
  <c r="AF389" i="5"/>
  <c r="AE389" i="5"/>
  <c r="AD389" i="5"/>
  <c r="AC389" i="5"/>
  <c r="AB389" i="5"/>
  <c r="AA389" i="5"/>
  <c r="Z389" i="5"/>
  <c r="Y389" i="5"/>
  <c r="X389" i="5"/>
  <c r="W389" i="5"/>
  <c r="V389" i="5"/>
  <c r="U389" i="5"/>
  <c r="T389" i="5"/>
  <c r="S389" i="5"/>
  <c r="R389" i="5"/>
  <c r="Q389" i="5"/>
  <c r="P389" i="5"/>
  <c r="O389" i="5"/>
  <c r="N389" i="5"/>
  <c r="M389" i="5"/>
  <c r="L389" i="5"/>
  <c r="K389" i="5"/>
  <c r="J389" i="5"/>
  <c r="I389" i="5"/>
  <c r="H389" i="5"/>
  <c r="G389" i="5"/>
  <c r="F389" i="5"/>
  <c r="E389" i="5"/>
  <c r="D389" i="5"/>
  <c r="C389" i="5"/>
  <c r="B389" i="5"/>
  <c r="AN388" i="5"/>
  <c r="AM388" i="5"/>
  <c r="AL388" i="5"/>
  <c r="AK388" i="5"/>
  <c r="AJ388" i="5"/>
  <c r="AI388" i="5"/>
  <c r="AH388" i="5"/>
  <c r="AG388" i="5"/>
  <c r="AF388" i="5"/>
  <c r="AE388" i="5"/>
  <c r="AD388" i="5"/>
  <c r="AC388" i="5"/>
  <c r="AB388" i="5"/>
  <c r="AA388" i="5"/>
  <c r="Z388" i="5"/>
  <c r="Y388" i="5"/>
  <c r="X388" i="5"/>
  <c r="W388" i="5"/>
  <c r="V388" i="5"/>
  <c r="U388" i="5"/>
  <c r="T388" i="5"/>
  <c r="S388" i="5"/>
  <c r="R388" i="5"/>
  <c r="Q388" i="5"/>
  <c r="P388" i="5"/>
  <c r="O388" i="5"/>
  <c r="N388" i="5"/>
  <c r="M388" i="5"/>
  <c r="L388" i="5"/>
  <c r="K388" i="5"/>
  <c r="J388" i="5"/>
  <c r="I388" i="5"/>
  <c r="H388" i="5"/>
  <c r="G388" i="5"/>
  <c r="F388" i="5"/>
  <c r="E388" i="5"/>
  <c r="D388" i="5"/>
  <c r="C388" i="5"/>
  <c r="B388" i="5"/>
  <c r="AN387" i="5"/>
  <c r="AM387" i="5"/>
  <c r="AL387" i="5"/>
  <c r="AK387" i="5"/>
  <c r="AJ387" i="5"/>
  <c r="AI387" i="5"/>
  <c r="AH387" i="5"/>
  <c r="AG387" i="5"/>
  <c r="AF387" i="5"/>
  <c r="AE387" i="5"/>
  <c r="AD387" i="5"/>
  <c r="AC387" i="5"/>
  <c r="AB387" i="5"/>
  <c r="AA387" i="5"/>
  <c r="Z387" i="5"/>
  <c r="Y387" i="5"/>
  <c r="X387" i="5"/>
  <c r="W387" i="5"/>
  <c r="V387" i="5"/>
  <c r="U387" i="5"/>
  <c r="T387" i="5"/>
  <c r="S387" i="5"/>
  <c r="R387" i="5"/>
  <c r="Q387" i="5"/>
  <c r="P387" i="5"/>
  <c r="O387" i="5"/>
  <c r="N387" i="5"/>
  <c r="M387" i="5"/>
  <c r="L387" i="5"/>
  <c r="K387" i="5"/>
  <c r="J387" i="5"/>
  <c r="I387" i="5"/>
  <c r="H387" i="5"/>
  <c r="G387" i="5"/>
  <c r="F387" i="5"/>
  <c r="E387" i="5"/>
  <c r="D387" i="5"/>
  <c r="C387" i="5"/>
  <c r="B387" i="5"/>
  <c r="AN386" i="5"/>
  <c r="AM386" i="5"/>
  <c r="AL386" i="5"/>
  <c r="AK386" i="5"/>
  <c r="AJ386" i="5"/>
  <c r="AI386" i="5"/>
  <c r="AH386" i="5"/>
  <c r="AG386" i="5"/>
  <c r="AF386" i="5"/>
  <c r="AE386" i="5"/>
  <c r="AD386" i="5"/>
  <c r="AC386" i="5"/>
  <c r="AB386" i="5"/>
  <c r="AA386" i="5"/>
  <c r="Z386" i="5"/>
  <c r="Y386" i="5"/>
  <c r="X386" i="5"/>
  <c r="W386" i="5"/>
  <c r="V386" i="5"/>
  <c r="U386" i="5"/>
  <c r="T386" i="5"/>
  <c r="S386" i="5"/>
  <c r="R386" i="5"/>
  <c r="Q386" i="5"/>
  <c r="P386" i="5"/>
  <c r="O386" i="5"/>
  <c r="N386" i="5"/>
  <c r="M386" i="5"/>
  <c r="L386" i="5"/>
  <c r="K386" i="5"/>
  <c r="J386" i="5"/>
  <c r="I386" i="5"/>
  <c r="H386" i="5"/>
  <c r="G386" i="5"/>
  <c r="F386" i="5"/>
  <c r="E386" i="5"/>
  <c r="D386" i="5"/>
  <c r="C386" i="5"/>
  <c r="B386" i="5"/>
  <c r="AN385" i="5"/>
  <c r="AM385" i="5"/>
  <c r="AL385" i="5"/>
  <c r="AK385" i="5"/>
  <c r="AJ385" i="5"/>
  <c r="AI385" i="5"/>
  <c r="AH385" i="5"/>
  <c r="AG385" i="5"/>
  <c r="AF385" i="5"/>
  <c r="AE385" i="5"/>
  <c r="AD385" i="5"/>
  <c r="AC385" i="5"/>
  <c r="AB385" i="5"/>
  <c r="AA385" i="5"/>
  <c r="Z385" i="5"/>
  <c r="Y385" i="5"/>
  <c r="X385" i="5"/>
  <c r="W385" i="5"/>
  <c r="V385" i="5"/>
  <c r="U385" i="5"/>
  <c r="T385" i="5"/>
  <c r="S385" i="5"/>
  <c r="R385" i="5"/>
  <c r="Q385" i="5"/>
  <c r="P385" i="5"/>
  <c r="O385" i="5"/>
  <c r="N385" i="5"/>
  <c r="M385" i="5"/>
  <c r="L385" i="5"/>
  <c r="K385" i="5"/>
  <c r="J385" i="5"/>
  <c r="I385" i="5"/>
  <c r="H385" i="5"/>
  <c r="G385" i="5"/>
  <c r="F385" i="5"/>
  <c r="E385" i="5"/>
  <c r="D385" i="5"/>
  <c r="C385" i="5"/>
  <c r="B385" i="5"/>
  <c r="AN384" i="5"/>
  <c r="AM384" i="5"/>
  <c r="AL384" i="5"/>
  <c r="AK384" i="5"/>
  <c r="AJ384" i="5"/>
  <c r="AI384" i="5"/>
  <c r="AH384" i="5"/>
  <c r="AG384" i="5"/>
  <c r="AF384" i="5"/>
  <c r="AE384" i="5"/>
  <c r="AD384" i="5"/>
  <c r="AC384" i="5"/>
  <c r="AB384" i="5"/>
  <c r="AA384" i="5"/>
  <c r="Z384" i="5"/>
  <c r="Y384" i="5"/>
  <c r="X384" i="5"/>
  <c r="W384" i="5"/>
  <c r="V384" i="5"/>
  <c r="U384" i="5"/>
  <c r="T384" i="5"/>
  <c r="S384" i="5"/>
  <c r="R384" i="5"/>
  <c r="Q384" i="5"/>
  <c r="P384" i="5"/>
  <c r="O384" i="5"/>
  <c r="N384" i="5"/>
  <c r="M384" i="5"/>
  <c r="L384" i="5"/>
  <c r="K384" i="5"/>
  <c r="J384" i="5"/>
  <c r="I384" i="5"/>
  <c r="H384" i="5"/>
  <c r="G384" i="5"/>
  <c r="F384" i="5"/>
  <c r="E384" i="5"/>
  <c r="D384" i="5"/>
  <c r="C384" i="5"/>
  <c r="B384" i="5"/>
  <c r="AN383" i="5"/>
  <c r="AM383" i="5"/>
  <c r="AL383" i="5"/>
  <c r="AK383" i="5"/>
  <c r="AJ383" i="5"/>
  <c r="AI383" i="5"/>
  <c r="AH383" i="5"/>
  <c r="AG383" i="5"/>
  <c r="AF383" i="5"/>
  <c r="AE383" i="5"/>
  <c r="AD383" i="5"/>
  <c r="AC383" i="5"/>
  <c r="AB383" i="5"/>
  <c r="AA383" i="5"/>
  <c r="Z383" i="5"/>
  <c r="Y383" i="5"/>
  <c r="X383" i="5"/>
  <c r="W383" i="5"/>
  <c r="V383" i="5"/>
  <c r="U383" i="5"/>
  <c r="T383" i="5"/>
  <c r="S383" i="5"/>
  <c r="R383" i="5"/>
  <c r="Q383" i="5"/>
  <c r="P383" i="5"/>
  <c r="O383" i="5"/>
  <c r="N383" i="5"/>
  <c r="M383" i="5"/>
  <c r="L383" i="5"/>
  <c r="K383" i="5"/>
  <c r="J383" i="5"/>
  <c r="I383" i="5"/>
  <c r="H383" i="5"/>
  <c r="G383" i="5"/>
  <c r="F383" i="5"/>
  <c r="E383" i="5"/>
  <c r="D383" i="5"/>
  <c r="C383" i="5"/>
  <c r="B383" i="5"/>
  <c r="AN382" i="5"/>
  <c r="AM382" i="5"/>
  <c r="AL382" i="5"/>
  <c r="AK382" i="5"/>
  <c r="AJ382" i="5"/>
  <c r="AI382" i="5"/>
  <c r="AH382" i="5"/>
  <c r="AG382" i="5"/>
  <c r="AF382" i="5"/>
  <c r="AE382" i="5"/>
  <c r="AD382" i="5"/>
  <c r="AC382" i="5"/>
  <c r="AB382" i="5"/>
  <c r="AA382" i="5"/>
  <c r="Z382" i="5"/>
  <c r="Y382" i="5"/>
  <c r="X382" i="5"/>
  <c r="W382" i="5"/>
  <c r="V382" i="5"/>
  <c r="U382" i="5"/>
  <c r="T382" i="5"/>
  <c r="S382" i="5"/>
  <c r="R382" i="5"/>
  <c r="Q382" i="5"/>
  <c r="P382" i="5"/>
  <c r="O382" i="5"/>
  <c r="N382" i="5"/>
  <c r="M382" i="5"/>
  <c r="L382" i="5"/>
  <c r="K382" i="5"/>
  <c r="J382" i="5"/>
  <c r="I382" i="5"/>
  <c r="H382" i="5"/>
  <c r="G382" i="5"/>
  <c r="F382" i="5"/>
  <c r="E382" i="5"/>
  <c r="D382" i="5"/>
  <c r="C382" i="5"/>
  <c r="B382" i="5"/>
  <c r="AN381" i="5"/>
  <c r="AM381" i="5"/>
  <c r="AL381" i="5"/>
  <c r="AK381" i="5"/>
  <c r="AJ381" i="5"/>
  <c r="AI381" i="5"/>
  <c r="AH381" i="5"/>
  <c r="AG381" i="5"/>
  <c r="AF381" i="5"/>
  <c r="AE381" i="5"/>
  <c r="AD381" i="5"/>
  <c r="AC381" i="5"/>
  <c r="AB381" i="5"/>
  <c r="AA381" i="5"/>
  <c r="Z381" i="5"/>
  <c r="Y381" i="5"/>
  <c r="X381" i="5"/>
  <c r="W381" i="5"/>
  <c r="V381" i="5"/>
  <c r="U381" i="5"/>
  <c r="T381" i="5"/>
  <c r="S381" i="5"/>
  <c r="R381" i="5"/>
  <c r="Q381" i="5"/>
  <c r="P381" i="5"/>
  <c r="O381" i="5"/>
  <c r="N381" i="5"/>
  <c r="M381" i="5"/>
  <c r="L381" i="5"/>
  <c r="K381" i="5"/>
  <c r="J381" i="5"/>
  <c r="I381" i="5"/>
  <c r="H381" i="5"/>
  <c r="G381" i="5"/>
  <c r="F381" i="5"/>
  <c r="E381" i="5"/>
  <c r="D381" i="5"/>
  <c r="C381" i="5"/>
  <c r="B381" i="5"/>
  <c r="AN380" i="5"/>
  <c r="AM380" i="5"/>
  <c r="AL380" i="5"/>
  <c r="AK380" i="5"/>
  <c r="AJ380" i="5"/>
  <c r="AI380" i="5"/>
  <c r="AH380" i="5"/>
  <c r="AG380" i="5"/>
  <c r="AF380" i="5"/>
  <c r="AE380" i="5"/>
  <c r="AD380" i="5"/>
  <c r="AC380" i="5"/>
  <c r="AB380" i="5"/>
  <c r="AA380" i="5"/>
  <c r="Z380" i="5"/>
  <c r="Y380" i="5"/>
  <c r="X380" i="5"/>
  <c r="W380" i="5"/>
  <c r="V380" i="5"/>
  <c r="U380" i="5"/>
  <c r="T380" i="5"/>
  <c r="S380" i="5"/>
  <c r="R380" i="5"/>
  <c r="Q380" i="5"/>
  <c r="P380" i="5"/>
  <c r="O380" i="5"/>
  <c r="N380" i="5"/>
  <c r="M380" i="5"/>
  <c r="L380" i="5"/>
  <c r="K380" i="5"/>
  <c r="J380" i="5"/>
  <c r="I380" i="5"/>
  <c r="H380" i="5"/>
  <c r="G380" i="5"/>
  <c r="F380" i="5"/>
  <c r="E380" i="5"/>
  <c r="D380" i="5"/>
  <c r="C380" i="5"/>
  <c r="B380" i="5"/>
  <c r="AN379" i="5"/>
  <c r="AM379" i="5"/>
  <c r="AL379" i="5"/>
  <c r="AK379" i="5"/>
  <c r="AJ379" i="5"/>
  <c r="AI379" i="5"/>
  <c r="AH379" i="5"/>
  <c r="AG379" i="5"/>
  <c r="AF379" i="5"/>
  <c r="AE379" i="5"/>
  <c r="AD379" i="5"/>
  <c r="AC379" i="5"/>
  <c r="AB379" i="5"/>
  <c r="AA379" i="5"/>
  <c r="Z379" i="5"/>
  <c r="Y379" i="5"/>
  <c r="X379" i="5"/>
  <c r="W379" i="5"/>
  <c r="V379" i="5"/>
  <c r="U379" i="5"/>
  <c r="T379" i="5"/>
  <c r="S379" i="5"/>
  <c r="R379" i="5"/>
  <c r="Q379" i="5"/>
  <c r="P379" i="5"/>
  <c r="O379" i="5"/>
  <c r="N379" i="5"/>
  <c r="M379" i="5"/>
  <c r="L379" i="5"/>
  <c r="K379" i="5"/>
  <c r="J379" i="5"/>
  <c r="I379" i="5"/>
  <c r="H379" i="5"/>
  <c r="G379" i="5"/>
  <c r="F379" i="5"/>
  <c r="E379" i="5"/>
  <c r="D379" i="5"/>
  <c r="C379" i="5"/>
  <c r="B379" i="5"/>
  <c r="AN378" i="5"/>
  <c r="AM378" i="5"/>
  <c r="AL378" i="5"/>
  <c r="AK378" i="5"/>
  <c r="AJ378" i="5"/>
  <c r="AI378" i="5"/>
  <c r="AH378" i="5"/>
  <c r="AG378" i="5"/>
  <c r="AF378" i="5"/>
  <c r="AE378" i="5"/>
  <c r="AD378" i="5"/>
  <c r="AC378" i="5"/>
  <c r="AB378" i="5"/>
  <c r="AA378" i="5"/>
  <c r="Z378" i="5"/>
  <c r="Y378" i="5"/>
  <c r="X378" i="5"/>
  <c r="W378" i="5"/>
  <c r="V378" i="5"/>
  <c r="U378" i="5"/>
  <c r="T378" i="5"/>
  <c r="S378" i="5"/>
  <c r="R378" i="5"/>
  <c r="Q378" i="5"/>
  <c r="P378" i="5"/>
  <c r="O378" i="5"/>
  <c r="N378" i="5"/>
  <c r="M378" i="5"/>
  <c r="L378" i="5"/>
  <c r="K378" i="5"/>
  <c r="J378" i="5"/>
  <c r="I378" i="5"/>
  <c r="H378" i="5"/>
  <c r="G378" i="5"/>
  <c r="F378" i="5"/>
  <c r="E378" i="5"/>
  <c r="D378" i="5"/>
  <c r="C378" i="5"/>
  <c r="B378" i="5"/>
  <c r="AN377" i="5"/>
  <c r="AM377" i="5"/>
  <c r="AL377" i="5"/>
  <c r="AK377" i="5"/>
  <c r="AJ377" i="5"/>
  <c r="AI377" i="5"/>
  <c r="AH377" i="5"/>
  <c r="AG377" i="5"/>
  <c r="AF377" i="5"/>
  <c r="AE377" i="5"/>
  <c r="AD377" i="5"/>
  <c r="AC377" i="5"/>
  <c r="AB377" i="5"/>
  <c r="AA377" i="5"/>
  <c r="Z377" i="5"/>
  <c r="Y377" i="5"/>
  <c r="X377" i="5"/>
  <c r="W377" i="5"/>
  <c r="V377" i="5"/>
  <c r="U377" i="5"/>
  <c r="T377" i="5"/>
  <c r="S377" i="5"/>
  <c r="R377" i="5"/>
  <c r="Q377" i="5"/>
  <c r="P377" i="5"/>
  <c r="O377" i="5"/>
  <c r="N377" i="5"/>
  <c r="M377" i="5"/>
  <c r="L377" i="5"/>
  <c r="K377" i="5"/>
  <c r="J377" i="5"/>
  <c r="I377" i="5"/>
  <c r="H377" i="5"/>
  <c r="G377" i="5"/>
  <c r="F377" i="5"/>
  <c r="E377" i="5"/>
  <c r="D377" i="5"/>
  <c r="C377" i="5"/>
  <c r="B377" i="5"/>
  <c r="AN376" i="5"/>
  <c r="AM376" i="5"/>
  <c r="AL376" i="5"/>
  <c r="AK376" i="5"/>
  <c r="AJ376" i="5"/>
  <c r="AI376" i="5"/>
  <c r="AH376" i="5"/>
  <c r="AG376" i="5"/>
  <c r="AF376" i="5"/>
  <c r="AE376" i="5"/>
  <c r="AD376" i="5"/>
  <c r="AC376" i="5"/>
  <c r="AB376" i="5"/>
  <c r="AA376" i="5"/>
  <c r="Z376" i="5"/>
  <c r="Y376" i="5"/>
  <c r="X376" i="5"/>
  <c r="W376" i="5"/>
  <c r="V376" i="5"/>
  <c r="U376" i="5"/>
  <c r="T376" i="5"/>
  <c r="S376" i="5"/>
  <c r="R376" i="5"/>
  <c r="Q376" i="5"/>
  <c r="P376" i="5"/>
  <c r="O376" i="5"/>
  <c r="N376" i="5"/>
  <c r="M376" i="5"/>
  <c r="L376" i="5"/>
  <c r="K376" i="5"/>
  <c r="J376" i="5"/>
  <c r="I376" i="5"/>
  <c r="H376" i="5"/>
  <c r="G376" i="5"/>
  <c r="F376" i="5"/>
  <c r="E376" i="5"/>
  <c r="D376" i="5"/>
  <c r="C376" i="5"/>
  <c r="B376" i="5"/>
  <c r="AN375" i="5"/>
  <c r="AM375" i="5"/>
  <c r="AL375" i="5"/>
  <c r="AK375" i="5"/>
  <c r="AJ375" i="5"/>
  <c r="AI375" i="5"/>
  <c r="AH375" i="5"/>
  <c r="AG375" i="5"/>
  <c r="AF375" i="5"/>
  <c r="AE375" i="5"/>
  <c r="AD375" i="5"/>
  <c r="AC375" i="5"/>
  <c r="AB375" i="5"/>
  <c r="AA375" i="5"/>
  <c r="Z375" i="5"/>
  <c r="Y375" i="5"/>
  <c r="X375" i="5"/>
  <c r="W375" i="5"/>
  <c r="V375" i="5"/>
  <c r="U375" i="5"/>
  <c r="T375" i="5"/>
  <c r="S375" i="5"/>
  <c r="R375" i="5"/>
  <c r="Q375" i="5"/>
  <c r="P375" i="5"/>
  <c r="O375" i="5"/>
  <c r="N375" i="5"/>
  <c r="M375" i="5"/>
  <c r="L375" i="5"/>
  <c r="K375" i="5"/>
  <c r="J375" i="5"/>
  <c r="I375" i="5"/>
  <c r="H375" i="5"/>
  <c r="G375" i="5"/>
  <c r="F375" i="5"/>
  <c r="E375" i="5"/>
  <c r="D375" i="5"/>
  <c r="C375" i="5"/>
  <c r="B375" i="5"/>
  <c r="AN374" i="5"/>
  <c r="AM374" i="5"/>
  <c r="AL374" i="5"/>
  <c r="AK374" i="5"/>
  <c r="AJ374" i="5"/>
  <c r="AI374" i="5"/>
  <c r="AH374" i="5"/>
  <c r="AG374" i="5"/>
  <c r="AF374" i="5"/>
  <c r="AE374" i="5"/>
  <c r="AD374" i="5"/>
  <c r="AC374" i="5"/>
  <c r="AB374" i="5"/>
  <c r="AA374" i="5"/>
  <c r="Z374" i="5"/>
  <c r="Y374" i="5"/>
  <c r="X374" i="5"/>
  <c r="W374" i="5"/>
  <c r="V374" i="5"/>
  <c r="U374" i="5"/>
  <c r="T374" i="5"/>
  <c r="S374" i="5"/>
  <c r="R374" i="5"/>
  <c r="Q374" i="5"/>
  <c r="P374" i="5"/>
  <c r="O374" i="5"/>
  <c r="N374" i="5"/>
  <c r="M374" i="5"/>
  <c r="L374" i="5"/>
  <c r="K374" i="5"/>
  <c r="J374" i="5"/>
  <c r="I374" i="5"/>
  <c r="H374" i="5"/>
  <c r="G374" i="5"/>
  <c r="F374" i="5"/>
  <c r="E374" i="5"/>
  <c r="D374" i="5"/>
  <c r="C374" i="5"/>
  <c r="B374" i="5"/>
  <c r="AN373" i="5"/>
  <c r="AM373" i="5"/>
  <c r="AL373" i="5"/>
  <c r="AK373" i="5"/>
  <c r="AJ373" i="5"/>
  <c r="AI373" i="5"/>
  <c r="AH373" i="5"/>
  <c r="AG373" i="5"/>
  <c r="AF373" i="5"/>
  <c r="AE373" i="5"/>
  <c r="AD373" i="5"/>
  <c r="AC373" i="5"/>
  <c r="AB373" i="5"/>
  <c r="AA373" i="5"/>
  <c r="Z373" i="5"/>
  <c r="Y373" i="5"/>
  <c r="X373" i="5"/>
  <c r="W373" i="5"/>
  <c r="V373" i="5"/>
  <c r="U373" i="5"/>
  <c r="T373" i="5"/>
  <c r="S373" i="5"/>
  <c r="R373" i="5"/>
  <c r="Q373" i="5"/>
  <c r="P373" i="5"/>
  <c r="O373" i="5"/>
  <c r="N373" i="5"/>
  <c r="M373" i="5"/>
  <c r="L373" i="5"/>
  <c r="K373" i="5"/>
  <c r="J373" i="5"/>
  <c r="I373" i="5"/>
  <c r="H373" i="5"/>
  <c r="G373" i="5"/>
  <c r="F373" i="5"/>
  <c r="E373" i="5"/>
  <c r="D373" i="5"/>
  <c r="C373" i="5"/>
  <c r="B373" i="5"/>
  <c r="AN372" i="5"/>
  <c r="AM372" i="5"/>
  <c r="AL372" i="5"/>
  <c r="AK372" i="5"/>
  <c r="AJ372" i="5"/>
  <c r="AI372" i="5"/>
  <c r="AH372" i="5"/>
  <c r="AG372" i="5"/>
  <c r="AF372" i="5"/>
  <c r="AE372" i="5"/>
  <c r="AD372" i="5"/>
  <c r="AC372" i="5"/>
  <c r="AB372" i="5"/>
  <c r="AA372" i="5"/>
  <c r="Z372" i="5"/>
  <c r="Y372" i="5"/>
  <c r="X372" i="5"/>
  <c r="W372" i="5"/>
  <c r="V372" i="5"/>
  <c r="U372" i="5"/>
  <c r="T372" i="5"/>
  <c r="S372" i="5"/>
  <c r="R372" i="5"/>
  <c r="Q372" i="5"/>
  <c r="P372" i="5"/>
  <c r="O372" i="5"/>
  <c r="N372" i="5"/>
  <c r="M372" i="5"/>
  <c r="L372" i="5"/>
  <c r="K372" i="5"/>
  <c r="J372" i="5"/>
  <c r="I372" i="5"/>
  <c r="H372" i="5"/>
  <c r="G372" i="5"/>
  <c r="F372" i="5"/>
  <c r="E372" i="5"/>
  <c r="D372" i="5"/>
  <c r="C372" i="5"/>
  <c r="B372" i="5"/>
  <c r="AN371" i="5"/>
  <c r="AM371" i="5"/>
  <c r="AL371" i="5"/>
  <c r="AK371" i="5"/>
  <c r="AJ371" i="5"/>
  <c r="AI371" i="5"/>
  <c r="AH371" i="5"/>
  <c r="AG371" i="5"/>
  <c r="AF371" i="5"/>
  <c r="AE371" i="5"/>
  <c r="AD371" i="5"/>
  <c r="AC371" i="5"/>
  <c r="AB371" i="5"/>
  <c r="AA371" i="5"/>
  <c r="Z371" i="5"/>
  <c r="Y371" i="5"/>
  <c r="X371" i="5"/>
  <c r="W371" i="5"/>
  <c r="V371" i="5"/>
  <c r="U371" i="5"/>
  <c r="T371" i="5"/>
  <c r="S371" i="5"/>
  <c r="R371" i="5"/>
  <c r="Q371" i="5"/>
  <c r="P371" i="5"/>
  <c r="O371" i="5"/>
  <c r="N371" i="5"/>
  <c r="M371" i="5"/>
  <c r="L371" i="5"/>
  <c r="K371" i="5"/>
  <c r="J371" i="5"/>
  <c r="I371" i="5"/>
  <c r="H371" i="5"/>
  <c r="G371" i="5"/>
  <c r="F371" i="5"/>
  <c r="E371" i="5"/>
  <c r="D371" i="5"/>
  <c r="C371" i="5"/>
  <c r="B371" i="5"/>
  <c r="AN370" i="5"/>
  <c r="AM370" i="5"/>
  <c r="AL370" i="5"/>
  <c r="AK370" i="5"/>
  <c r="AJ370" i="5"/>
  <c r="AI370" i="5"/>
  <c r="AH370" i="5"/>
  <c r="AG370" i="5"/>
  <c r="AF370" i="5"/>
  <c r="AE370" i="5"/>
  <c r="AD370" i="5"/>
  <c r="AC370" i="5"/>
  <c r="AB370" i="5"/>
  <c r="AA370" i="5"/>
  <c r="Z370" i="5"/>
  <c r="Y370" i="5"/>
  <c r="X370" i="5"/>
  <c r="W370" i="5"/>
  <c r="V370" i="5"/>
  <c r="U370" i="5"/>
  <c r="T370" i="5"/>
  <c r="S370" i="5"/>
  <c r="R370" i="5"/>
  <c r="Q370" i="5"/>
  <c r="P370" i="5"/>
  <c r="O370" i="5"/>
  <c r="N370" i="5"/>
  <c r="M370" i="5"/>
  <c r="L370" i="5"/>
  <c r="K370" i="5"/>
  <c r="J370" i="5"/>
  <c r="I370" i="5"/>
  <c r="H370" i="5"/>
  <c r="G370" i="5"/>
  <c r="F370" i="5"/>
  <c r="E370" i="5"/>
  <c r="D370" i="5"/>
  <c r="C370" i="5"/>
  <c r="B370" i="5"/>
  <c r="AN369" i="5"/>
  <c r="AM369" i="5"/>
  <c r="AL369" i="5"/>
  <c r="AK369" i="5"/>
  <c r="AJ369" i="5"/>
  <c r="AI369" i="5"/>
  <c r="AH369" i="5"/>
  <c r="AG369" i="5"/>
  <c r="AF369" i="5"/>
  <c r="AE369" i="5"/>
  <c r="AD369" i="5"/>
  <c r="AC369" i="5"/>
  <c r="AB369" i="5"/>
  <c r="AA369" i="5"/>
  <c r="Z369" i="5"/>
  <c r="Y369" i="5"/>
  <c r="X369" i="5"/>
  <c r="W369" i="5"/>
  <c r="V369" i="5"/>
  <c r="U369" i="5"/>
  <c r="T369" i="5"/>
  <c r="S369" i="5"/>
  <c r="R369" i="5"/>
  <c r="Q369" i="5"/>
  <c r="P369" i="5"/>
  <c r="O369" i="5"/>
  <c r="N369" i="5"/>
  <c r="M369" i="5"/>
  <c r="L369" i="5"/>
  <c r="K369" i="5"/>
  <c r="J369" i="5"/>
  <c r="I369" i="5"/>
  <c r="H369" i="5"/>
  <c r="G369" i="5"/>
  <c r="F369" i="5"/>
  <c r="E369" i="5"/>
  <c r="D369" i="5"/>
  <c r="C369" i="5"/>
  <c r="B369" i="5"/>
  <c r="AN368" i="5"/>
  <c r="AM368" i="5"/>
  <c r="AL368" i="5"/>
  <c r="AK368" i="5"/>
  <c r="AJ368" i="5"/>
  <c r="AI368" i="5"/>
  <c r="AH368" i="5"/>
  <c r="AG368" i="5"/>
  <c r="AF368" i="5"/>
  <c r="AE368" i="5"/>
  <c r="AD368" i="5"/>
  <c r="AC368" i="5"/>
  <c r="AB368" i="5"/>
  <c r="AA368" i="5"/>
  <c r="Z368" i="5"/>
  <c r="Y368" i="5"/>
  <c r="X368" i="5"/>
  <c r="W368" i="5"/>
  <c r="V368" i="5"/>
  <c r="U368" i="5"/>
  <c r="T368" i="5"/>
  <c r="S368" i="5"/>
  <c r="R368" i="5"/>
  <c r="Q368" i="5"/>
  <c r="P368" i="5"/>
  <c r="O368" i="5"/>
  <c r="N368" i="5"/>
  <c r="M368" i="5"/>
  <c r="L368" i="5"/>
  <c r="K368" i="5"/>
  <c r="J368" i="5"/>
  <c r="I368" i="5"/>
  <c r="H368" i="5"/>
  <c r="G368" i="5"/>
  <c r="F368" i="5"/>
  <c r="E368" i="5"/>
  <c r="D368" i="5"/>
  <c r="C368" i="5"/>
  <c r="B368" i="5"/>
  <c r="AN367" i="5"/>
  <c r="AM367" i="5"/>
  <c r="AL367" i="5"/>
  <c r="AK367" i="5"/>
  <c r="AJ367" i="5"/>
  <c r="AI367" i="5"/>
  <c r="AH367" i="5"/>
  <c r="AG367" i="5"/>
  <c r="AF367" i="5"/>
  <c r="AE367" i="5"/>
  <c r="AD367" i="5"/>
  <c r="AC367" i="5"/>
  <c r="AB367" i="5"/>
  <c r="AA367" i="5"/>
  <c r="Z367" i="5"/>
  <c r="Y367" i="5"/>
  <c r="X367" i="5"/>
  <c r="W367" i="5"/>
  <c r="V367" i="5"/>
  <c r="U367" i="5"/>
  <c r="T367" i="5"/>
  <c r="S367" i="5"/>
  <c r="R367" i="5"/>
  <c r="Q367" i="5"/>
  <c r="P367" i="5"/>
  <c r="O367" i="5"/>
  <c r="N367" i="5"/>
  <c r="M367" i="5"/>
  <c r="L367" i="5"/>
  <c r="K367" i="5"/>
  <c r="J367" i="5"/>
  <c r="I367" i="5"/>
  <c r="H367" i="5"/>
  <c r="G367" i="5"/>
  <c r="F367" i="5"/>
  <c r="E367" i="5"/>
  <c r="D367" i="5"/>
  <c r="C367" i="5"/>
  <c r="B367" i="5"/>
  <c r="AN366" i="5"/>
  <c r="AM366" i="5"/>
  <c r="AL366" i="5"/>
  <c r="AK366" i="5"/>
  <c r="AJ366" i="5"/>
  <c r="AI366" i="5"/>
  <c r="AH366" i="5"/>
  <c r="AG366" i="5"/>
  <c r="AF366" i="5"/>
  <c r="AE366" i="5"/>
  <c r="AD366" i="5"/>
  <c r="AC366" i="5"/>
  <c r="AB366" i="5"/>
  <c r="AA366" i="5"/>
  <c r="Z366" i="5"/>
  <c r="Y366" i="5"/>
  <c r="X366" i="5"/>
  <c r="W366" i="5"/>
  <c r="V366" i="5"/>
  <c r="U366" i="5"/>
  <c r="T366" i="5"/>
  <c r="S366" i="5"/>
  <c r="R366" i="5"/>
  <c r="Q366" i="5"/>
  <c r="P366" i="5"/>
  <c r="O366" i="5"/>
  <c r="N366" i="5"/>
  <c r="M366" i="5"/>
  <c r="L366" i="5"/>
  <c r="K366" i="5"/>
  <c r="J366" i="5"/>
  <c r="I366" i="5"/>
  <c r="H366" i="5"/>
  <c r="G366" i="5"/>
  <c r="F366" i="5"/>
  <c r="E366" i="5"/>
  <c r="D366" i="5"/>
  <c r="C366" i="5"/>
  <c r="B366" i="5"/>
  <c r="AN365" i="5"/>
  <c r="AM365" i="5"/>
  <c r="AL365" i="5"/>
  <c r="AK365" i="5"/>
  <c r="AJ365" i="5"/>
  <c r="AI365" i="5"/>
  <c r="AH365" i="5"/>
  <c r="AG365" i="5"/>
  <c r="AF365" i="5"/>
  <c r="AE365" i="5"/>
  <c r="AD365" i="5"/>
  <c r="AC365" i="5"/>
  <c r="AB365" i="5"/>
  <c r="AA365" i="5"/>
  <c r="Z365" i="5"/>
  <c r="Y365" i="5"/>
  <c r="X365" i="5"/>
  <c r="W365" i="5"/>
  <c r="V365" i="5"/>
  <c r="U365" i="5"/>
  <c r="T365" i="5"/>
  <c r="S365" i="5"/>
  <c r="R365" i="5"/>
  <c r="Q365" i="5"/>
  <c r="P365" i="5"/>
  <c r="O365" i="5"/>
  <c r="N365" i="5"/>
  <c r="M365" i="5"/>
  <c r="L365" i="5"/>
  <c r="K365" i="5"/>
  <c r="J365" i="5"/>
  <c r="I365" i="5"/>
  <c r="H365" i="5"/>
  <c r="G365" i="5"/>
  <c r="F365" i="5"/>
  <c r="E365" i="5"/>
  <c r="D365" i="5"/>
  <c r="C365" i="5"/>
  <c r="B365" i="5"/>
  <c r="AN364" i="5"/>
  <c r="AM364" i="5"/>
  <c r="AL364" i="5"/>
  <c r="AK364" i="5"/>
  <c r="AJ364" i="5"/>
  <c r="AI364" i="5"/>
  <c r="AH364" i="5"/>
  <c r="AG364" i="5"/>
  <c r="AF364" i="5"/>
  <c r="AE364" i="5"/>
  <c r="AD364" i="5"/>
  <c r="AC364" i="5"/>
  <c r="AB364" i="5"/>
  <c r="AA364" i="5"/>
  <c r="Z364" i="5"/>
  <c r="Y364" i="5"/>
  <c r="X364" i="5"/>
  <c r="W364" i="5"/>
  <c r="V364" i="5"/>
  <c r="U364" i="5"/>
  <c r="T364" i="5"/>
  <c r="S364" i="5"/>
  <c r="R364" i="5"/>
  <c r="Q364" i="5"/>
  <c r="P364" i="5"/>
  <c r="O364" i="5"/>
  <c r="N364" i="5"/>
  <c r="M364" i="5"/>
  <c r="L364" i="5"/>
  <c r="K364" i="5"/>
  <c r="J364" i="5"/>
  <c r="I364" i="5"/>
  <c r="H364" i="5"/>
  <c r="G364" i="5"/>
  <c r="F364" i="5"/>
  <c r="E364" i="5"/>
  <c r="D364" i="5"/>
  <c r="C364" i="5"/>
  <c r="B364" i="5"/>
  <c r="AN363" i="5"/>
  <c r="AM363" i="5"/>
  <c r="AL363" i="5"/>
  <c r="AK363" i="5"/>
  <c r="AJ363" i="5"/>
  <c r="AI363" i="5"/>
  <c r="AH363" i="5"/>
  <c r="AG363" i="5"/>
  <c r="AF363" i="5"/>
  <c r="AE363" i="5"/>
  <c r="AD363" i="5"/>
  <c r="AC363" i="5"/>
  <c r="AB363" i="5"/>
  <c r="AA363" i="5"/>
  <c r="Z363" i="5"/>
  <c r="Y363" i="5"/>
  <c r="X363" i="5"/>
  <c r="W363" i="5"/>
  <c r="V363" i="5"/>
  <c r="U363" i="5"/>
  <c r="T363" i="5"/>
  <c r="S363" i="5"/>
  <c r="R363" i="5"/>
  <c r="Q363" i="5"/>
  <c r="P363" i="5"/>
  <c r="O363" i="5"/>
  <c r="N363" i="5"/>
  <c r="M363" i="5"/>
  <c r="L363" i="5"/>
  <c r="K363" i="5"/>
  <c r="J363" i="5"/>
  <c r="I363" i="5"/>
  <c r="H363" i="5"/>
  <c r="G363" i="5"/>
  <c r="F363" i="5"/>
  <c r="E363" i="5"/>
  <c r="D363" i="5"/>
  <c r="C363" i="5"/>
  <c r="B363" i="5"/>
  <c r="AN362" i="5"/>
  <c r="AM362" i="5"/>
  <c r="AL362" i="5"/>
  <c r="AK362" i="5"/>
  <c r="AJ362" i="5"/>
  <c r="AI362" i="5"/>
  <c r="AH362" i="5"/>
  <c r="AG362" i="5"/>
  <c r="AF362" i="5"/>
  <c r="AE362" i="5"/>
  <c r="AD362" i="5"/>
  <c r="AC362" i="5"/>
  <c r="AB362" i="5"/>
  <c r="AA362" i="5"/>
  <c r="Z362" i="5"/>
  <c r="Y362" i="5"/>
  <c r="X362" i="5"/>
  <c r="W362" i="5"/>
  <c r="V362" i="5"/>
  <c r="U362" i="5"/>
  <c r="T362" i="5"/>
  <c r="S362" i="5"/>
  <c r="R362" i="5"/>
  <c r="Q362" i="5"/>
  <c r="P362" i="5"/>
  <c r="O362" i="5"/>
  <c r="N362" i="5"/>
  <c r="M362" i="5"/>
  <c r="L362" i="5"/>
  <c r="K362" i="5"/>
  <c r="J362" i="5"/>
  <c r="I362" i="5"/>
  <c r="H362" i="5"/>
  <c r="G362" i="5"/>
  <c r="F362" i="5"/>
  <c r="E362" i="5"/>
  <c r="D362" i="5"/>
  <c r="C362" i="5"/>
  <c r="B362" i="5"/>
  <c r="AN361" i="5"/>
  <c r="AM361" i="5"/>
  <c r="AL361" i="5"/>
  <c r="AK361" i="5"/>
  <c r="AJ361" i="5"/>
  <c r="AI361" i="5"/>
  <c r="AH361" i="5"/>
  <c r="AG361" i="5"/>
  <c r="AF361" i="5"/>
  <c r="AE361" i="5"/>
  <c r="AD361" i="5"/>
  <c r="AC361" i="5"/>
  <c r="AB361" i="5"/>
  <c r="AA361" i="5"/>
  <c r="Z361" i="5"/>
  <c r="Y361" i="5"/>
  <c r="X361" i="5"/>
  <c r="W361" i="5"/>
  <c r="V361" i="5"/>
  <c r="U361" i="5"/>
  <c r="T361" i="5"/>
  <c r="S361" i="5"/>
  <c r="R361" i="5"/>
  <c r="Q361" i="5"/>
  <c r="P361" i="5"/>
  <c r="O361" i="5"/>
  <c r="N361" i="5"/>
  <c r="M361" i="5"/>
  <c r="L361" i="5"/>
  <c r="K361" i="5"/>
  <c r="J361" i="5"/>
  <c r="I361" i="5"/>
  <c r="H361" i="5"/>
  <c r="G361" i="5"/>
  <c r="F361" i="5"/>
  <c r="E361" i="5"/>
  <c r="D361" i="5"/>
  <c r="C361" i="5"/>
  <c r="B361" i="5"/>
  <c r="AN360" i="5"/>
  <c r="AM360" i="5"/>
  <c r="AL360" i="5"/>
  <c r="AK360" i="5"/>
  <c r="AJ360" i="5"/>
  <c r="AI360" i="5"/>
  <c r="AH360" i="5"/>
  <c r="AG360" i="5"/>
  <c r="AF360" i="5"/>
  <c r="AE360" i="5"/>
  <c r="AD360" i="5"/>
  <c r="AC360" i="5"/>
  <c r="AB360" i="5"/>
  <c r="AA360" i="5"/>
  <c r="Z360" i="5"/>
  <c r="Y360" i="5"/>
  <c r="X360" i="5"/>
  <c r="W360" i="5"/>
  <c r="V360" i="5"/>
  <c r="U360" i="5"/>
  <c r="T360" i="5"/>
  <c r="S360" i="5"/>
  <c r="R360" i="5"/>
  <c r="Q360" i="5"/>
  <c r="P360" i="5"/>
  <c r="O360" i="5"/>
  <c r="N360" i="5"/>
  <c r="M360" i="5"/>
  <c r="L360" i="5"/>
  <c r="K360" i="5"/>
  <c r="J360" i="5"/>
  <c r="I360" i="5"/>
  <c r="H360" i="5"/>
  <c r="G360" i="5"/>
  <c r="F360" i="5"/>
  <c r="E360" i="5"/>
  <c r="D360" i="5"/>
  <c r="C360" i="5"/>
  <c r="B360" i="5"/>
  <c r="AN359" i="5"/>
  <c r="AM359" i="5"/>
  <c r="AL359" i="5"/>
  <c r="AK359" i="5"/>
  <c r="AJ359" i="5"/>
  <c r="AI359" i="5"/>
  <c r="AH359" i="5"/>
  <c r="AG359" i="5"/>
  <c r="AF359" i="5"/>
  <c r="AE359" i="5"/>
  <c r="AD359" i="5"/>
  <c r="AC359" i="5"/>
  <c r="AB359" i="5"/>
  <c r="AA359" i="5"/>
  <c r="Z359" i="5"/>
  <c r="Y359" i="5"/>
  <c r="X359" i="5"/>
  <c r="W359" i="5"/>
  <c r="V359" i="5"/>
  <c r="U359" i="5"/>
  <c r="T359" i="5"/>
  <c r="S359" i="5"/>
  <c r="R359" i="5"/>
  <c r="Q359" i="5"/>
  <c r="P359" i="5"/>
  <c r="O359" i="5"/>
  <c r="N359" i="5"/>
  <c r="M359" i="5"/>
  <c r="L359" i="5"/>
  <c r="K359" i="5"/>
  <c r="J359" i="5"/>
  <c r="I359" i="5"/>
  <c r="H359" i="5"/>
  <c r="G359" i="5"/>
  <c r="F359" i="5"/>
  <c r="E359" i="5"/>
  <c r="D359" i="5"/>
  <c r="C359" i="5"/>
  <c r="B359" i="5"/>
  <c r="AN358" i="5"/>
  <c r="AM358" i="5"/>
  <c r="AL358" i="5"/>
  <c r="AK358" i="5"/>
  <c r="AJ358" i="5"/>
  <c r="AI358" i="5"/>
  <c r="AH358" i="5"/>
  <c r="AG358" i="5"/>
  <c r="AF358" i="5"/>
  <c r="AE358" i="5"/>
  <c r="AD358" i="5"/>
  <c r="AC358" i="5"/>
  <c r="AB358" i="5"/>
  <c r="AA358" i="5"/>
  <c r="Z358" i="5"/>
  <c r="Y358" i="5"/>
  <c r="X358" i="5"/>
  <c r="W358" i="5"/>
  <c r="V358" i="5"/>
  <c r="U358" i="5"/>
  <c r="T358" i="5"/>
  <c r="S358" i="5"/>
  <c r="R358" i="5"/>
  <c r="Q358" i="5"/>
  <c r="P358" i="5"/>
  <c r="O358" i="5"/>
  <c r="N358" i="5"/>
  <c r="M358" i="5"/>
  <c r="L358" i="5"/>
  <c r="K358" i="5"/>
  <c r="J358" i="5"/>
  <c r="I358" i="5"/>
  <c r="H358" i="5"/>
  <c r="G358" i="5"/>
  <c r="F358" i="5"/>
  <c r="E358" i="5"/>
  <c r="D358" i="5"/>
  <c r="C358" i="5"/>
  <c r="B358" i="5"/>
  <c r="AN357" i="5"/>
  <c r="AM357" i="5"/>
  <c r="AL357" i="5"/>
  <c r="AK357" i="5"/>
  <c r="AJ357" i="5"/>
  <c r="AI357" i="5"/>
  <c r="AH357" i="5"/>
  <c r="AG357" i="5"/>
  <c r="AF357" i="5"/>
  <c r="AE357" i="5"/>
  <c r="AD357" i="5"/>
  <c r="AC357" i="5"/>
  <c r="AB357" i="5"/>
  <c r="AA357" i="5"/>
  <c r="Z357" i="5"/>
  <c r="Y357" i="5"/>
  <c r="X357" i="5"/>
  <c r="W357" i="5"/>
  <c r="V357" i="5"/>
  <c r="U357" i="5"/>
  <c r="T357" i="5"/>
  <c r="S357" i="5"/>
  <c r="R357" i="5"/>
  <c r="Q357" i="5"/>
  <c r="P357" i="5"/>
  <c r="O357" i="5"/>
  <c r="N357" i="5"/>
  <c r="M357" i="5"/>
  <c r="L357" i="5"/>
  <c r="K357" i="5"/>
  <c r="J357" i="5"/>
  <c r="I357" i="5"/>
  <c r="H357" i="5"/>
  <c r="G357" i="5"/>
  <c r="F357" i="5"/>
  <c r="E357" i="5"/>
  <c r="D357" i="5"/>
  <c r="C357" i="5"/>
  <c r="B357" i="5"/>
  <c r="AN356" i="5"/>
  <c r="AM356" i="5"/>
  <c r="AL356" i="5"/>
  <c r="AK356" i="5"/>
  <c r="AJ356" i="5"/>
  <c r="AI356" i="5"/>
  <c r="AH356" i="5"/>
  <c r="AG356" i="5"/>
  <c r="AF356" i="5"/>
  <c r="AE356" i="5"/>
  <c r="AD356" i="5"/>
  <c r="AC356" i="5"/>
  <c r="AB356" i="5"/>
  <c r="AA356" i="5"/>
  <c r="Z356" i="5"/>
  <c r="Y356" i="5"/>
  <c r="X356" i="5"/>
  <c r="W356" i="5"/>
  <c r="V356" i="5"/>
  <c r="U356" i="5"/>
  <c r="T356" i="5"/>
  <c r="S356" i="5"/>
  <c r="R356" i="5"/>
  <c r="Q356" i="5"/>
  <c r="P356" i="5"/>
  <c r="O356" i="5"/>
  <c r="N356" i="5"/>
  <c r="M356" i="5"/>
  <c r="L356" i="5"/>
  <c r="K356" i="5"/>
  <c r="J356" i="5"/>
  <c r="I356" i="5"/>
  <c r="H356" i="5"/>
  <c r="G356" i="5"/>
  <c r="F356" i="5"/>
  <c r="E356" i="5"/>
  <c r="D356" i="5"/>
  <c r="C356" i="5"/>
  <c r="B356" i="5"/>
  <c r="AN355" i="5"/>
  <c r="AM355" i="5"/>
  <c r="AL355" i="5"/>
  <c r="AK355" i="5"/>
  <c r="AJ355" i="5"/>
  <c r="AI355" i="5"/>
  <c r="AH355" i="5"/>
  <c r="AG355" i="5"/>
  <c r="AF355" i="5"/>
  <c r="AE355" i="5"/>
  <c r="AD355" i="5"/>
  <c r="AC355" i="5"/>
  <c r="AB355" i="5"/>
  <c r="AA355" i="5"/>
  <c r="Z355" i="5"/>
  <c r="Y355" i="5"/>
  <c r="X355" i="5"/>
  <c r="W355" i="5"/>
  <c r="V355" i="5"/>
  <c r="U355" i="5"/>
  <c r="T355" i="5"/>
  <c r="S355" i="5"/>
  <c r="R355" i="5"/>
  <c r="Q355" i="5"/>
  <c r="P355" i="5"/>
  <c r="O355" i="5"/>
  <c r="N355" i="5"/>
  <c r="M355" i="5"/>
  <c r="L355" i="5"/>
  <c r="K355" i="5"/>
  <c r="J355" i="5"/>
  <c r="I355" i="5"/>
  <c r="H355" i="5"/>
  <c r="G355" i="5"/>
  <c r="F355" i="5"/>
  <c r="E355" i="5"/>
  <c r="D355" i="5"/>
  <c r="C355" i="5"/>
  <c r="B355" i="5"/>
  <c r="AN354" i="5"/>
  <c r="AM354" i="5"/>
  <c r="AL354" i="5"/>
  <c r="AK354" i="5"/>
  <c r="AJ354" i="5"/>
  <c r="AI354" i="5"/>
  <c r="AH354" i="5"/>
  <c r="AG354" i="5"/>
  <c r="AF354" i="5"/>
  <c r="AE354" i="5"/>
  <c r="AD354" i="5"/>
  <c r="AC354" i="5"/>
  <c r="AB354" i="5"/>
  <c r="AA354" i="5"/>
  <c r="Z354" i="5"/>
  <c r="Y354" i="5"/>
  <c r="X354" i="5"/>
  <c r="W354" i="5"/>
  <c r="V354" i="5"/>
  <c r="U354" i="5"/>
  <c r="T354" i="5"/>
  <c r="S354" i="5"/>
  <c r="R354" i="5"/>
  <c r="Q354" i="5"/>
  <c r="P354" i="5"/>
  <c r="O354" i="5"/>
  <c r="N354" i="5"/>
  <c r="M354" i="5"/>
  <c r="L354" i="5"/>
  <c r="K354" i="5"/>
  <c r="J354" i="5"/>
  <c r="I354" i="5"/>
  <c r="H354" i="5"/>
  <c r="G354" i="5"/>
  <c r="F354" i="5"/>
  <c r="E354" i="5"/>
  <c r="D354" i="5"/>
  <c r="C354" i="5"/>
  <c r="B354" i="5"/>
  <c r="AN353" i="5"/>
  <c r="AM353" i="5"/>
  <c r="AL353" i="5"/>
  <c r="AK353" i="5"/>
  <c r="AJ353" i="5"/>
  <c r="AI353" i="5"/>
  <c r="AH353" i="5"/>
  <c r="AG353" i="5"/>
  <c r="AF353" i="5"/>
  <c r="AE353" i="5"/>
  <c r="AD353" i="5"/>
  <c r="AC353" i="5"/>
  <c r="AB353" i="5"/>
  <c r="AA353" i="5"/>
  <c r="Z353" i="5"/>
  <c r="Y353" i="5"/>
  <c r="X353" i="5"/>
  <c r="W353" i="5"/>
  <c r="V353" i="5"/>
  <c r="U353" i="5"/>
  <c r="T353" i="5"/>
  <c r="S353" i="5"/>
  <c r="R353" i="5"/>
  <c r="Q353" i="5"/>
  <c r="P353" i="5"/>
  <c r="O353" i="5"/>
  <c r="N353" i="5"/>
  <c r="M353" i="5"/>
  <c r="L353" i="5"/>
  <c r="K353" i="5"/>
  <c r="J353" i="5"/>
  <c r="I353" i="5"/>
  <c r="H353" i="5"/>
  <c r="G353" i="5"/>
  <c r="F353" i="5"/>
  <c r="E353" i="5"/>
  <c r="D353" i="5"/>
  <c r="C353" i="5"/>
  <c r="B353" i="5"/>
  <c r="AN352" i="5"/>
  <c r="AM352" i="5"/>
  <c r="AL352" i="5"/>
  <c r="AK352" i="5"/>
  <c r="AJ352" i="5"/>
  <c r="AI352" i="5"/>
  <c r="AH352" i="5"/>
  <c r="AG352" i="5"/>
  <c r="AF352" i="5"/>
  <c r="AE352" i="5"/>
  <c r="AD352" i="5"/>
  <c r="AC352" i="5"/>
  <c r="AB352" i="5"/>
  <c r="AA352" i="5"/>
  <c r="Z352" i="5"/>
  <c r="Y352" i="5"/>
  <c r="X352" i="5"/>
  <c r="W352" i="5"/>
  <c r="V352" i="5"/>
  <c r="U352" i="5"/>
  <c r="T352" i="5"/>
  <c r="S352" i="5"/>
  <c r="R352" i="5"/>
  <c r="Q352" i="5"/>
  <c r="P352" i="5"/>
  <c r="O352" i="5"/>
  <c r="N352" i="5"/>
  <c r="M352" i="5"/>
  <c r="L352" i="5"/>
  <c r="K352" i="5"/>
  <c r="J352" i="5"/>
  <c r="I352" i="5"/>
  <c r="H352" i="5"/>
  <c r="G352" i="5"/>
  <c r="F352" i="5"/>
  <c r="E352" i="5"/>
  <c r="D352" i="5"/>
  <c r="C352" i="5"/>
  <c r="B352" i="5"/>
  <c r="AN351" i="5"/>
  <c r="AM351" i="5"/>
  <c r="AL351" i="5"/>
  <c r="AK351" i="5"/>
  <c r="AJ351" i="5"/>
  <c r="AI351" i="5"/>
  <c r="AH351" i="5"/>
  <c r="AG351" i="5"/>
  <c r="AF351" i="5"/>
  <c r="AE351" i="5"/>
  <c r="AD351" i="5"/>
  <c r="AC351" i="5"/>
  <c r="AB351" i="5"/>
  <c r="AA351" i="5"/>
  <c r="Z351" i="5"/>
  <c r="Y351" i="5"/>
  <c r="X351" i="5"/>
  <c r="W351" i="5"/>
  <c r="V351" i="5"/>
  <c r="U351" i="5"/>
  <c r="T351" i="5"/>
  <c r="S351" i="5"/>
  <c r="R351" i="5"/>
  <c r="Q351" i="5"/>
  <c r="P351" i="5"/>
  <c r="O351" i="5"/>
  <c r="N351" i="5"/>
  <c r="M351" i="5"/>
  <c r="L351" i="5"/>
  <c r="K351" i="5"/>
  <c r="J351" i="5"/>
  <c r="I351" i="5"/>
  <c r="H351" i="5"/>
  <c r="G351" i="5"/>
  <c r="F351" i="5"/>
  <c r="E351" i="5"/>
  <c r="D351" i="5"/>
  <c r="C351" i="5"/>
  <c r="B351" i="5"/>
  <c r="AN350" i="5"/>
  <c r="AM350" i="5"/>
  <c r="AL350" i="5"/>
  <c r="AK350" i="5"/>
  <c r="AJ350" i="5"/>
  <c r="AI350" i="5"/>
  <c r="AH350" i="5"/>
  <c r="AG350" i="5"/>
  <c r="AF350" i="5"/>
  <c r="AE350" i="5"/>
  <c r="AD350" i="5"/>
  <c r="AC350" i="5"/>
  <c r="AB350" i="5"/>
  <c r="AA350" i="5"/>
  <c r="Z350" i="5"/>
  <c r="Y350" i="5"/>
  <c r="X350" i="5"/>
  <c r="W350" i="5"/>
  <c r="V350" i="5"/>
  <c r="U350" i="5"/>
  <c r="T350" i="5"/>
  <c r="S350" i="5"/>
  <c r="R350" i="5"/>
  <c r="Q350" i="5"/>
  <c r="P350" i="5"/>
  <c r="O350" i="5"/>
  <c r="N350" i="5"/>
  <c r="M350" i="5"/>
  <c r="L350" i="5"/>
  <c r="K350" i="5"/>
  <c r="J350" i="5"/>
  <c r="I350" i="5"/>
  <c r="H350" i="5"/>
  <c r="G350" i="5"/>
  <c r="F350" i="5"/>
  <c r="E350" i="5"/>
  <c r="D350" i="5"/>
  <c r="C350" i="5"/>
  <c r="B350" i="5"/>
  <c r="AN349" i="5"/>
  <c r="AM349" i="5"/>
  <c r="AL349" i="5"/>
  <c r="AK349" i="5"/>
  <c r="AJ349" i="5"/>
  <c r="AI349" i="5"/>
  <c r="AH349" i="5"/>
  <c r="AG349" i="5"/>
  <c r="AF349" i="5"/>
  <c r="AE349" i="5"/>
  <c r="AD349" i="5"/>
  <c r="AC349" i="5"/>
  <c r="AB349" i="5"/>
  <c r="AA349" i="5"/>
  <c r="Z349" i="5"/>
  <c r="Y349" i="5"/>
  <c r="X349" i="5"/>
  <c r="W349" i="5"/>
  <c r="V349" i="5"/>
  <c r="U349" i="5"/>
  <c r="T349" i="5"/>
  <c r="S349" i="5"/>
  <c r="R349" i="5"/>
  <c r="Q349" i="5"/>
  <c r="P349" i="5"/>
  <c r="O349" i="5"/>
  <c r="N349" i="5"/>
  <c r="M349" i="5"/>
  <c r="L349" i="5"/>
  <c r="K349" i="5"/>
  <c r="J349" i="5"/>
  <c r="I349" i="5"/>
  <c r="H349" i="5"/>
  <c r="G349" i="5"/>
  <c r="F349" i="5"/>
  <c r="E349" i="5"/>
  <c r="D349" i="5"/>
  <c r="C349" i="5"/>
  <c r="B349" i="5"/>
  <c r="AN348" i="5"/>
  <c r="AM348" i="5"/>
  <c r="AL348" i="5"/>
  <c r="AK348" i="5"/>
  <c r="AJ348" i="5"/>
  <c r="AI348" i="5"/>
  <c r="AH348" i="5"/>
  <c r="AG348" i="5"/>
  <c r="AF348" i="5"/>
  <c r="AE348" i="5"/>
  <c r="AD348" i="5"/>
  <c r="AC348" i="5"/>
  <c r="AB348" i="5"/>
  <c r="AA348" i="5"/>
  <c r="Z348" i="5"/>
  <c r="Y348" i="5"/>
  <c r="X348" i="5"/>
  <c r="W348" i="5"/>
  <c r="V348" i="5"/>
  <c r="U348" i="5"/>
  <c r="T348" i="5"/>
  <c r="S348" i="5"/>
  <c r="R348" i="5"/>
  <c r="Q348" i="5"/>
  <c r="P348" i="5"/>
  <c r="O348" i="5"/>
  <c r="N348" i="5"/>
  <c r="M348" i="5"/>
  <c r="L348" i="5"/>
  <c r="K348" i="5"/>
  <c r="J348" i="5"/>
  <c r="I348" i="5"/>
  <c r="H348" i="5"/>
  <c r="G348" i="5"/>
  <c r="F348" i="5"/>
  <c r="E348" i="5"/>
  <c r="D348" i="5"/>
  <c r="C348" i="5"/>
  <c r="B348" i="5"/>
  <c r="AN347" i="5"/>
  <c r="AM347" i="5"/>
  <c r="AL347" i="5"/>
  <c r="AK347" i="5"/>
  <c r="AJ347" i="5"/>
  <c r="AI347" i="5"/>
  <c r="AH347" i="5"/>
  <c r="AG347" i="5"/>
  <c r="AF347" i="5"/>
  <c r="AE347" i="5"/>
  <c r="AD347" i="5"/>
  <c r="AC347" i="5"/>
  <c r="AB347" i="5"/>
  <c r="AA347" i="5"/>
  <c r="Z347" i="5"/>
  <c r="Y347" i="5"/>
  <c r="X347" i="5"/>
  <c r="W347" i="5"/>
  <c r="V347" i="5"/>
  <c r="U347" i="5"/>
  <c r="T347" i="5"/>
  <c r="S347" i="5"/>
  <c r="R347" i="5"/>
  <c r="Q347" i="5"/>
  <c r="P347" i="5"/>
  <c r="O347" i="5"/>
  <c r="N347" i="5"/>
  <c r="M347" i="5"/>
  <c r="L347" i="5"/>
  <c r="K347" i="5"/>
  <c r="J347" i="5"/>
  <c r="I347" i="5"/>
  <c r="H347" i="5"/>
  <c r="G347" i="5"/>
  <c r="F347" i="5"/>
  <c r="E347" i="5"/>
  <c r="D347" i="5"/>
  <c r="C347" i="5"/>
  <c r="B347" i="5"/>
  <c r="AN346" i="5"/>
  <c r="AM346" i="5"/>
  <c r="AL346" i="5"/>
  <c r="AK346" i="5"/>
  <c r="AJ346" i="5"/>
  <c r="AI346" i="5"/>
  <c r="AH346" i="5"/>
  <c r="AG346" i="5"/>
  <c r="AF346" i="5"/>
  <c r="AE346" i="5"/>
  <c r="AD346" i="5"/>
  <c r="AC346" i="5"/>
  <c r="AB346" i="5"/>
  <c r="AA346" i="5"/>
  <c r="Z346" i="5"/>
  <c r="Y346" i="5"/>
  <c r="X346" i="5"/>
  <c r="W346" i="5"/>
  <c r="V346" i="5"/>
  <c r="U346" i="5"/>
  <c r="T346" i="5"/>
  <c r="S346" i="5"/>
  <c r="R346" i="5"/>
  <c r="Q346" i="5"/>
  <c r="P346" i="5"/>
  <c r="O346" i="5"/>
  <c r="N346" i="5"/>
  <c r="M346" i="5"/>
  <c r="L346" i="5"/>
  <c r="K346" i="5"/>
  <c r="J346" i="5"/>
  <c r="I346" i="5"/>
  <c r="H346" i="5"/>
  <c r="G346" i="5"/>
  <c r="F346" i="5"/>
  <c r="E346" i="5"/>
  <c r="D346" i="5"/>
  <c r="C346" i="5"/>
  <c r="B346" i="5"/>
  <c r="AN345" i="5"/>
  <c r="AM345" i="5"/>
  <c r="AL345" i="5"/>
  <c r="AK345" i="5"/>
  <c r="AJ345" i="5"/>
  <c r="AI345" i="5"/>
  <c r="AH345" i="5"/>
  <c r="AG345" i="5"/>
  <c r="AF345" i="5"/>
  <c r="AE345" i="5"/>
  <c r="AD345" i="5"/>
  <c r="AC345" i="5"/>
  <c r="AB345" i="5"/>
  <c r="AA345" i="5"/>
  <c r="Z345" i="5"/>
  <c r="Y345" i="5"/>
  <c r="X345" i="5"/>
  <c r="W345" i="5"/>
  <c r="V345" i="5"/>
  <c r="U345" i="5"/>
  <c r="T345" i="5"/>
  <c r="S345" i="5"/>
  <c r="R345" i="5"/>
  <c r="Q345" i="5"/>
  <c r="P345" i="5"/>
  <c r="O345" i="5"/>
  <c r="N345" i="5"/>
  <c r="M345" i="5"/>
  <c r="L345" i="5"/>
  <c r="K345" i="5"/>
  <c r="J345" i="5"/>
  <c r="I345" i="5"/>
  <c r="H345" i="5"/>
  <c r="G345" i="5"/>
  <c r="F345" i="5"/>
  <c r="E345" i="5"/>
  <c r="D345" i="5"/>
  <c r="C345" i="5"/>
  <c r="B345" i="5"/>
  <c r="AN344" i="5"/>
  <c r="AM344" i="5"/>
  <c r="AL344" i="5"/>
  <c r="AK344" i="5"/>
  <c r="AJ344" i="5"/>
  <c r="AI344" i="5"/>
  <c r="AH344" i="5"/>
  <c r="AG344" i="5"/>
  <c r="AF344" i="5"/>
  <c r="AE344" i="5"/>
  <c r="AD344" i="5"/>
  <c r="AC344" i="5"/>
  <c r="AB344" i="5"/>
  <c r="AA344" i="5"/>
  <c r="Z344" i="5"/>
  <c r="Y344" i="5"/>
  <c r="X344" i="5"/>
  <c r="W344" i="5"/>
  <c r="V344" i="5"/>
  <c r="U344" i="5"/>
  <c r="T344" i="5"/>
  <c r="S344" i="5"/>
  <c r="R344" i="5"/>
  <c r="Q344" i="5"/>
  <c r="P344" i="5"/>
  <c r="O344" i="5"/>
  <c r="N344" i="5"/>
  <c r="M344" i="5"/>
  <c r="L344" i="5"/>
  <c r="K344" i="5"/>
  <c r="J344" i="5"/>
  <c r="I344" i="5"/>
  <c r="H344" i="5"/>
  <c r="G344" i="5"/>
  <c r="F344" i="5"/>
  <c r="E344" i="5"/>
  <c r="D344" i="5"/>
  <c r="C344" i="5"/>
  <c r="B344" i="5"/>
  <c r="AN343" i="5"/>
  <c r="AM343" i="5"/>
  <c r="AL343" i="5"/>
  <c r="AK343" i="5"/>
  <c r="AJ343" i="5"/>
  <c r="AI343" i="5"/>
  <c r="AH343" i="5"/>
  <c r="AG343" i="5"/>
  <c r="AF343" i="5"/>
  <c r="AE343" i="5"/>
  <c r="AD343" i="5"/>
  <c r="AC343" i="5"/>
  <c r="AB343" i="5"/>
  <c r="AA343" i="5"/>
  <c r="Z343" i="5"/>
  <c r="Y343" i="5"/>
  <c r="X343" i="5"/>
  <c r="W343" i="5"/>
  <c r="V343" i="5"/>
  <c r="U343" i="5"/>
  <c r="T343" i="5"/>
  <c r="S343" i="5"/>
  <c r="R343" i="5"/>
  <c r="Q343" i="5"/>
  <c r="P343" i="5"/>
  <c r="O343" i="5"/>
  <c r="N343" i="5"/>
  <c r="M343" i="5"/>
  <c r="L343" i="5"/>
  <c r="K343" i="5"/>
  <c r="J343" i="5"/>
  <c r="I343" i="5"/>
  <c r="H343" i="5"/>
  <c r="G343" i="5"/>
  <c r="F343" i="5"/>
  <c r="E343" i="5"/>
  <c r="D343" i="5"/>
  <c r="C343" i="5"/>
  <c r="B343" i="5"/>
  <c r="AN342" i="5"/>
  <c r="AM342" i="5"/>
  <c r="AL342" i="5"/>
  <c r="AK342" i="5"/>
  <c r="AJ342" i="5"/>
  <c r="AI342" i="5"/>
  <c r="AH342" i="5"/>
  <c r="AG342" i="5"/>
  <c r="AF342" i="5"/>
  <c r="AE342" i="5"/>
  <c r="AD342" i="5"/>
  <c r="AC342" i="5"/>
  <c r="AB342" i="5"/>
  <c r="AA342" i="5"/>
  <c r="Z342" i="5"/>
  <c r="Y342" i="5"/>
  <c r="X342" i="5"/>
  <c r="W342" i="5"/>
  <c r="V342" i="5"/>
  <c r="U342" i="5"/>
  <c r="T342" i="5"/>
  <c r="S342" i="5"/>
  <c r="R342" i="5"/>
  <c r="Q342" i="5"/>
  <c r="P342" i="5"/>
  <c r="O342" i="5"/>
  <c r="N342" i="5"/>
  <c r="M342" i="5"/>
  <c r="L342" i="5"/>
  <c r="K342" i="5"/>
  <c r="J342" i="5"/>
  <c r="I342" i="5"/>
  <c r="H342" i="5"/>
  <c r="G342" i="5"/>
  <c r="F342" i="5"/>
  <c r="E342" i="5"/>
  <c r="D342" i="5"/>
  <c r="C342" i="5"/>
  <c r="B342" i="5"/>
  <c r="AN341" i="5"/>
  <c r="AM341" i="5"/>
  <c r="AL341" i="5"/>
  <c r="AK341" i="5"/>
  <c r="AJ341" i="5"/>
  <c r="AI341" i="5"/>
  <c r="AH341" i="5"/>
  <c r="AG341" i="5"/>
  <c r="AF341" i="5"/>
  <c r="AE341" i="5"/>
  <c r="AD341" i="5"/>
  <c r="AC341" i="5"/>
  <c r="AB341" i="5"/>
  <c r="AA341" i="5"/>
  <c r="Z341" i="5"/>
  <c r="Y341" i="5"/>
  <c r="X341" i="5"/>
  <c r="W341" i="5"/>
  <c r="V341" i="5"/>
  <c r="U341" i="5"/>
  <c r="T341" i="5"/>
  <c r="S341" i="5"/>
  <c r="R341" i="5"/>
  <c r="Q341" i="5"/>
  <c r="P341" i="5"/>
  <c r="O341" i="5"/>
  <c r="N341" i="5"/>
  <c r="M341" i="5"/>
  <c r="L341" i="5"/>
  <c r="K341" i="5"/>
  <c r="J341" i="5"/>
  <c r="I341" i="5"/>
  <c r="H341" i="5"/>
  <c r="G341" i="5"/>
  <c r="F341" i="5"/>
  <c r="E341" i="5"/>
  <c r="D341" i="5"/>
  <c r="C341" i="5"/>
  <c r="B341" i="5"/>
  <c r="AN340" i="5"/>
  <c r="AM340" i="5"/>
  <c r="AL340" i="5"/>
  <c r="AK340" i="5"/>
  <c r="AJ340" i="5"/>
  <c r="AI340" i="5"/>
  <c r="AH340" i="5"/>
  <c r="AG340" i="5"/>
  <c r="AF340" i="5"/>
  <c r="AE340" i="5"/>
  <c r="AD340" i="5"/>
  <c r="AC340" i="5"/>
  <c r="AB340" i="5"/>
  <c r="AA340" i="5"/>
  <c r="Z340" i="5"/>
  <c r="Y340" i="5"/>
  <c r="X340" i="5"/>
  <c r="W340" i="5"/>
  <c r="V340" i="5"/>
  <c r="U340" i="5"/>
  <c r="T340" i="5"/>
  <c r="S340" i="5"/>
  <c r="R340" i="5"/>
  <c r="Q340" i="5"/>
  <c r="P340" i="5"/>
  <c r="O340" i="5"/>
  <c r="N340" i="5"/>
  <c r="M340" i="5"/>
  <c r="L340" i="5"/>
  <c r="K340" i="5"/>
  <c r="J340" i="5"/>
  <c r="I340" i="5"/>
  <c r="H340" i="5"/>
  <c r="G340" i="5"/>
  <c r="F340" i="5"/>
  <c r="E340" i="5"/>
  <c r="D340" i="5"/>
  <c r="C340" i="5"/>
  <c r="B340" i="5"/>
  <c r="AN339" i="5"/>
  <c r="AM339" i="5"/>
  <c r="AL339" i="5"/>
  <c r="AK339" i="5"/>
  <c r="AJ339" i="5"/>
  <c r="AI339" i="5"/>
  <c r="AH339" i="5"/>
  <c r="AG339" i="5"/>
  <c r="AF339" i="5"/>
  <c r="AE339" i="5"/>
  <c r="AD339" i="5"/>
  <c r="AC339" i="5"/>
  <c r="AB339" i="5"/>
  <c r="AA339" i="5"/>
  <c r="Z339" i="5"/>
  <c r="Y339" i="5"/>
  <c r="X339" i="5"/>
  <c r="W339" i="5"/>
  <c r="V339" i="5"/>
  <c r="U339" i="5"/>
  <c r="T339" i="5"/>
  <c r="S339" i="5"/>
  <c r="R339" i="5"/>
  <c r="Q339" i="5"/>
  <c r="P339" i="5"/>
  <c r="O339" i="5"/>
  <c r="N339" i="5"/>
  <c r="M339" i="5"/>
  <c r="L339" i="5"/>
  <c r="K339" i="5"/>
  <c r="J339" i="5"/>
  <c r="I339" i="5"/>
  <c r="H339" i="5"/>
  <c r="G339" i="5"/>
  <c r="F339" i="5"/>
  <c r="E339" i="5"/>
  <c r="D339" i="5"/>
  <c r="C339" i="5"/>
  <c r="B339" i="5"/>
  <c r="AN338" i="5"/>
  <c r="AM338" i="5"/>
  <c r="AL338" i="5"/>
  <c r="AK338" i="5"/>
  <c r="AJ338" i="5"/>
  <c r="AI338" i="5"/>
  <c r="AH338" i="5"/>
  <c r="AG338" i="5"/>
  <c r="AF338" i="5"/>
  <c r="AE338" i="5"/>
  <c r="AD338" i="5"/>
  <c r="AC338" i="5"/>
  <c r="AB338" i="5"/>
  <c r="AA338" i="5"/>
  <c r="Z338" i="5"/>
  <c r="Y338" i="5"/>
  <c r="X338" i="5"/>
  <c r="W338" i="5"/>
  <c r="V338" i="5"/>
  <c r="U338" i="5"/>
  <c r="T338" i="5"/>
  <c r="S338" i="5"/>
  <c r="R338" i="5"/>
  <c r="Q338" i="5"/>
  <c r="P338" i="5"/>
  <c r="O338" i="5"/>
  <c r="N338" i="5"/>
  <c r="M338" i="5"/>
  <c r="L338" i="5"/>
  <c r="K338" i="5"/>
  <c r="J338" i="5"/>
  <c r="I338" i="5"/>
  <c r="H338" i="5"/>
  <c r="G338" i="5"/>
  <c r="F338" i="5"/>
  <c r="E338" i="5"/>
  <c r="D338" i="5"/>
  <c r="C338" i="5"/>
  <c r="B338" i="5"/>
  <c r="AN337" i="5"/>
  <c r="AM337" i="5"/>
  <c r="AL337" i="5"/>
  <c r="AK337" i="5"/>
  <c r="AJ337" i="5"/>
  <c r="AI337" i="5"/>
  <c r="AH337" i="5"/>
  <c r="AG337" i="5"/>
  <c r="AF337" i="5"/>
  <c r="AE337" i="5"/>
  <c r="AD337" i="5"/>
  <c r="AC337" i="5"/>
  <c r="AB337" i="5"/>
  <c r="AA337" i="5"/>
  <c r="Z337" i="5"/>
  <c r="Y337" i="5"/>
  <c r="X337" i="5"/>
  <c r="W337" i="5"/>
  <c r="V337" i="5"/>
  <c r="U337" i="5"/>
  <c r="T337" i="5"/>
  <c r="S337" i="5"/>
  <c r="R337" i="5"/>
  <c r="Q337" i="5"/>
  <c r="P337" i="5"/>
  <c r="O337" i="5"/>
  <c r="N337" i="5"/>
  <c r="M337" i="5"/>
  <c r="L337" i="5"/>
  <c r="K337" i="5"/>
  <c r="J337" i="5"/>
  <c r="I337" i="5"/>
  <c r="H337" i="5"/>
  <c r="G337" i="5"/>
  <c r="F337" i="5"/>
  <c r="E337" i="5"/>
  <c r="D337" i="5"/>
  <c r="C337" i="5"/>
  <c r="B337" i="5"/>
  <c r="AN336" i="5"/>
  <c r="AM336" i="5"/>
  <c r="AL336" i="5"/>
  <c r="AK336" i="5"/>
  <c r="AJ336" i="5"/>
  <c r="AI336" i="5"/>
  <c r="AH336" i="5"/>
  <c r="AG336" i="5"/>
  <c r="AF336" i="5"/>
  <c r="AE336" i="5"/>
  <c r="AD336" i="5"/>
  <c r="AC336" i="5"/>
  <c r="AB336" i="5"/>
  <c r="AA336" i="5"/>
  <c r="Z336" i="5"/>
  <c r="Y336" i="5"/>
  <c r="X336" i="5"/>
  <c r="W336" i="5"/>
  <c r="V336" i="5"/>
  <c r="U336" i="5"/>
  <c r="T336" i="5"/>
  <c r="S336" i="5"/>
  <c r="R336" i="5"/>
  <c r="Q336" i="5"/>
  <c r="P336" i="5"/>
  <c r="O336" i="5"/>
  <c r="N336" i="5"/>
  <c r="M336" i="5"/>
  <c r="L336" i="5"/>
  <c r="K336" i="5"/>
  <c r="J336" i="5"/>
  <c r="I336" i="5"/>
  <c r="H336" i="5"/>
  <c r="G336" i="5"/>
  <c r="F336" i="5"/>
  <c r="E336" i="5"/>
  <c r="D336" i="5"/>
  <c r="C336" i="5"/>
  <c r="B336" i="5"/>
  <c r="AN335" i="5"/>
  <c r="AM335" i="5"/>
  <c r="AL335" i="5"/>
  <c r="AK335" i="5"/>
  <c r="AJ335" i="5"/>
  <c r="AI335" i="5"/>
  <c r="AH335" i="5"/>
  <c r="AG335" i="5"/>
  <c r="AF335" i="5"/>
  <c r="AE335" i="5"/>
  <c r="AD335" i="5"/>
  <c r="AC335" i="5"/>
  <c r="AB335" i="5"/>
  <c r="AA335" i="5"/>
  <c r="Z335" i="5"/>
  <c r="Y335" i="5"/>
  <c r="X335" i="5"/>
  <c r="W335" i="5"/>
  <c r="V335" i="5"/>
  <c r="U335" i="5"/>
  <c r="T335" i="5"/>
  <c r="S335" i="5"/>
  <c r="R335" i="5"/>
  <c r="Q335" i="5"/>
  <c r="P335" i="5"/>
  <c r="O335" i="5"/>
  <c r="N335" i="5"/>
  <c r="M335" i="5"/>
  <c r="L335" i="5"/>
  <c r="K335" i="5"/>
  <c r="J335" i="5"/>
  <c r="I335" i="5"/>
  <c r="H335" i="5"/>
  <c r="G335" i="5"/>
  <c r="F335" i="5"/>
  <c r="E335" i="5"/>
  <c r="D335" i="5"/>
  <c r="C335" i="5"/>
  <c r="B335" i="5"/>
  <c r="AN334" i="5"/>
  <c r="AM334" i="5"/>
  <c r="AL334" i="5"/>
  <c r="AK334" i="5"/>
  <c r="AJ334" i="5"/>
  <c r="AI334" i="5"/>
  <c r="AH334" i="5"/>
  <c r="AG334" i="5"/>
  <c r="AF334" i="5"/>
  <c r="AE334" i="5"/>
  <c r="AD334" i="5"/>
  <c r="AC334" i="5"/>
  <c r="AB334" i="5"/>
  <c r="AA334" i="5"/>
  <c r="Z334" i="5"/>
  <c r="Y334" i="5"/>
  <c r="X334" i="5"/>
  <c r="W334" i="5"/>
  <c r="V334" i="5"/>
  <c r="U334" i="5"/>
  <c r="T334" i="5"/>
  <c r="S334" i="5"/>
  <c r="R334" i="5"/>
  <c r="Q334" i="5"/>
  <c r="P334" i="5"/>
  <c r="O334" i="5"/>
  <c r="N334" i="5"/>
  <c r="M334" i="5"/>
  <c r="L334" i="5"/>
  <c r="K334" i="5"/>
  <c r="J334" i="5"/>
  <c r="I334" i="5"/>
  <c r="H334" i="5"/>
  <c r="G334" i="5"/>
  <c r="F334" i="5"/>
  <c r="E334" i="5"/>
  <c r="D334" i="5"/>
  <c r="C334" i="5"/>
  <c r="B334" i="5"/>
  <c r="AN333" i="5"/>
  <c r="AM333" i="5"/>
  <c r="AL333" i="5"/>
  <c r="AK333" i="5"/>
  <c r="AJ333" i="5"/>
  <c r="AI333" i="5"/>
  <c r="AH333" i="5"/>
  <c r="AG333" i="5"/>
  <c r="AF333" i="5"/>
  <c r="AE333" i="5"/>
  <c r="AD333" i="5"/>
  <c r="AC333" i="5"/>
  <c r="AB333" i="5"/>
  <c r="AA333" i="5"/>
  <c r="Z333" i="5"/>
  <c r="Y333" i="5"/>
  <c r="X333" i="5"/>
  <c r="W333" i="5"/>
  <c r="V333" i="5"/>
  <c r="U333" i="5"/>
  <c r="T333" i="5"/>
  <c r="S333" i="5"/>
  <c r="R333" i="5"/>
  <c r="Q333" i="5"/>
  <c r="P333" i="5"/>
  <c r="O333" i="5"/>
  <c r="N333" i="5"/>
  <c r="M333" i="5"/>
  <c r="L333" i="5"/>
  <c r="K333" i="5"/>
  <c r="J333" i="5"/>
  <c r="I333" i="5"/>
  <c r="H333" i="5"/>
  <c r="G333" i="5"/>
  <c r="F333" i="5"/>
  <c r="E333" i="5"/>
  <c r="D333" i="5"/>
  <c r="C333" i="5"/>
  <c r="B333" i="5"/>
  <c r="AN332" i="5"/>
  <c r="AM332" i="5"/>
  <c r="AL332" i="5"/>
  <c r="AK332" i="5"/>
  <c r="AJ332" i="5"/>
  <c r="AI332" i="5"/>
  <c r="AH332" i="5"/>
  <c r="AG332" i="5"/>
  <c r="AF332" i="5"/>
  <c r="AE332" i="5"/>
  <c r="AD332" i="5"/>
  <c r="AC332" i="5"/>
  <c r="AB332" i="5"/>
  <c r="AA332" i="5"/>
  <c r="Z332" i="5"/>
  <c r="Y332" i="5"/>
  <c r="X332" i="5"/>
  <c r="W332" i="5"/>
  <c r="V332" i="5"/>
  <c r="U332" i="5"/>
  <c r="T332" i="5"/>
  <c r="S332" i="5"/>
  <c r="R332" i="5"/>
  <c r="Q332" i="5"/>
  <c r="P332" i="5"/>
  <c r="O332" i="5"/>
  <c r="N332" i="5"/>
  <c r="M332" i="5"/>
  <c r="L332" i="5"/>
  <c r="K332" i="5"/>
  <c r="J332" i="5"/>
  <c r="I332" i="5"/>
  <c r="H332" i="5"/>
  <c r="G332" i="5"/>
  <c r="F332" i="5"/>
  <c r="E332" i="5"/>
  <c r="D332" i="5"/>
  <c r="C332" i="5"/>
  <c r="B332" i="5"/>
  <c r="AN331" i="5"/>
  <c r="AM331" i="5"/>
  <c r="AL331" i="5"/>
  <c r="AK331" i="5"/>
  <c r="AJ331" i="5"/>
  <c r="AI331" i="5"/>
  <c r="AH331" i="5"/>
  <c r="AG331" i="5"/>
  <c r="AF331" i="5"/>
  <c r="AE331" i="5"/>
  <c r="AD331" i="5"/>
  <c r="AC331" i="5"/>
  <c r="AB331" i="5"/>
  <c r="AA331" i="5"/>
  <c r="Z331" i="5"/>
  <c r="Y331" i="5"/>
  <c r="X331" i="5"/>
  <c r="W331" i="5"/>
  <c r="V331" i="5"/>
  <c r="U331" i="5"/>
  <c r="T331" i="5"/>
  <c r="S331" i="5"/>
  <c r="R331" i="5"/>
  <c r="Q331" i="5"/>
  <c r="P331" i="5"/>
  <c r="O331" i="5"/>
  <c r="N331" i="5"/>
  <c r="M331" i="5"/>
  <c r="L331" i="5"/>
  <c r="K331" i="5"/>
  <c r="J331" i="5"/>
  <c r="I331" i="5"/>
  <c r="H331" i="5"/>
  <c r="G331" i="5"/>
  <c r="F331" i="5"/>
  <c r="E331" i="5"/>
  <c r="D331" i="5"/>
  <c r="C331" i="5"/>
  <c r="B331" i="5"/>
  <c r="AN330" i="5"/>
  <c r="AM330" i="5"/>
  <c r="AL330" i="5"/>
  <c r="AK330" i="5"/>
  <c r="AJ330" i="5"/>
  <c r="AI330" i="5"/>
  <c r="AH330" i="5"/>
  <c r="AG330" i="5"/>
  <c r="AF330" i="5"/>
  <c r="AE330" i="5"/>
  <c r="AD330" i="5"/>
  <c r="AC330" i="5"/>
  <c r="AB330" i="5"/>
  <c r="AA330" i="5"/>
  <c r="Z330" i="5"/>
  <c r="Y330" i="5"/>
  <c r="X330" i="5"/>
  <c r="W330" i="5"/>
  <c r="V330" i="5"/>
  <c r="U330" i="5"/>
  <c r="T330" i="5"/>
  <c r="S330" i="5"/>
  <c r="R330" i="5"/>
  <c r="Q330" i="5"/>
  <c r="P330" i="5"/>
  <c r="O330" i="5"/>
  <c r="N330" i="5"/>
  <c r="M330" i="5"/>
  <c r="L330" i="5"/>
  <c r="K330" i="5"/>
  <c r="J330" i="5"/>
  <c r="I330" i="5"/>
  <c r="H330" i="5"/>
  <c r="G330" i="5"/>
  <c r="F330" i="5"/>
  <c r="E330" i="5"/>
  <c r="D330" i="5"/>
  <c r="C330" i="5"/>
  <c r="B330" i="5"/>
  <c r="AN329" i="5"/>
  <c r="AM329" i="5"/>
  <c r="AL329" i="5"/>
  <c r="AK329" i="5"/>
  <c r="AJ329" i="5"/>
  <c r="AI329" i="5"/>
  <c r="AH329" i="5"/>
  <c r="AG329" i="5"/>
  <c r="AF329" i="5"/>
  <c r="AE329" i="5"/>
  <c r="AD329" i="5"/>
  <c r="AC329" i="5"/>
  <c r="AB329" i="5"/>
  <c r="AA329" i="5"/>
  <c r="Z329" i="5"/>
  <c r="Y329" i="5"/>
  <c r="X329" i="5"/>
  <c r="W329" i="5"/>
  <c r="V329" i="5"/>
  <c r="U329" i="5"/>
  <c r="T329" i="5"/>
  <c r="S329" i="5"/>
  <c r="R329" i="5"/>
  <c r="Q329" i="5"/>
  <c r="P329" i="5"/>
  <c r="O329" i="5"/>
  <c r="N329" i="5"/>
  <c r="M329" i="5"/>
  <c r="L329" i="5"/>
  <c r="K329" i="5"/>
  <c r="J329" i="5"/>
  <c r="I329" i="5"/>
  <c r="H329" i="5"/>
  <c r="G329" i="5"/>
  <c r="F329" i="5"/>
  <c r="E329" i="5"/>
  <c r="D329" i="5"/>
  <c r="C329" i="5"/>
  <c r="B329" i="5"/>
  <c r="AN328" i="5"/>
  <c r="AM328" i="5"/>
  <c r="AL328" i="5"/>
  <c r="AK328" i="5"/>
  <c r="AJ328" i="5"/>
  <c r="AI328" i="5"/>
  <c r="AH328" i="5"/>
  <c r="AG328" i="5"/>
  <c r="AF328" i="5"/>
  <c r="AE328" i="5"/>
  <c r="AD328" i="5"/>
  <c r="AC328" i="5"/>
  <c r="AB328" i="5"/>
  <c r="AA328" i="5"/>
  <c r="Z328" i="5"/>
  <c r="Y328" i="5"/>
  <c r="X328" i="5"/>
  <c r="W328" i="5"/>
  <c r="V328" i="5"/>
  <c r="U328" i="5"/>
  <c r="T328" i="5"/>
  <c r="S328" i="5"/>
  <c r="R328" i="5"/>
  <c r="Q328" i="5"/>
  <c r="P328" i="5"/>
  <c r="O328" i="5"/>
  <c r="N328" i="5"/>
  <c r="M328" i="5"/>
  <c r="L328" i="5"/>
  <c r="K328" i="5"/>
  <c r="J328" i="5"/>
  <c r="I328" i="5"/>
  <c r="H328" i="5"/>
  <c r="G328" i="5"/>
  <c r="F328" i="5"/>
  <c r="E328" i="5"/>
  <c r="D328" i="5"/>
  <c r="C328" i="5"/>
  <c r="B328" i="5"/>
  <c r="AN327" i="5"/>
  <c r="AM327" i="5"/>
  <c r="AL327" i="5"/>
  <c r="AK327" i="5"/>
  <c r="AJ327" i="5"/>
  <c r="AI327" i="5"/>
  <c r="AH327" i="5"/>
  <c r="AG327" i="5"/>
  <c r="AF327" i="5"/>
  <c r="AE327" i="5"/>
  <c r="AD327" i="5"/>
  <c r="AC327" i="5"/>
  <c r="AB327" i="5"/>
  <c r="AA327" i="5"/>
  <c r="Z327" i="5"/>
  <c r="Y327" i="5"/>
  <c r="X327" i="5"/>
  <c r="W327" i="5"/>
  <c r="V327" i="5"/>
  <c r="U327" i="5"/>
  <c r="T327" i="5"/>
  <c r="S327" i="5"/>
  <c r="R327" i="5"/>
  <c r="Q327" i="5"/>
  <c r="P327" i="5"/>
  <c r="O327" i="5"/>
  <c r="N327" i="5"/>
  <c r="M327" i="5"/>
  <c r="L327" i="5"/>
  <c r="K327" i="5"/>
  <c r="J327" i="5"/>
  <c r="I327" i="5"/>
  <c r="H327" i="5"/>
  <c r="G327" i="5"/>
  <c r="F327" i="5"/>
  <c r="E327" i="5"/>
  <c r="D327" i="5"/>
  <c r="C327" i="5"/>
  <c r="B327" i="5"/>
  <c r="AN326" i="5"/>
  <c r="AM326" i="5"/>
  <c r="AL326" i="5"/>
  <c r="AK326" i="5"/>
  <c r="AJ326" i="5"/>
  <c r="AI326" i="5"/>
  <c r="AH326" i="5"/>
  <c r="AG326" i="5"/>
  <c r="AF326" i="5"/>
  <c r="AE326" i="5"/>
  <c r="AD326" i="5"/>
  <c r="AC326" i="5"/>
  <c r="AB326" i="5"/>
  <c r="AA326" i="5"/>
  <c r="Z326" i="5"/>
  <c r="Y326" i="5"/>
  <c r="X326" i="5"/>
  <c r="W326" i="5"/>
  <c r="V326" i="5"/>
  <c r="U326" i="5"/>
  <c r="T326" i="5"/>
  <c r="S326" i="5"/>
  <c r="R326" i="5"/>
  <c r="Q326" i="5"/>
  <c r="P326" i="5"/>
  <c r="O326" i="5"/>
  <c r="N326" i="5"/>
  <c r="M326" i="5"/>
  <c r="L326" i="5"/>
  <c r="K326" i="5"/>
  <c r="J326" i="5"/>
  <c r="I326" i="5"/>
  <c r="H326" i="5"/>
  <c r="G326" i="5"/>
  <c r="F326" i="5"/>
  <c r="E326" i="5"/>
  <c r="D326" i="5"/>
  <c r="C326" i="5"/>
  <c r="B326" i="5"/>
  <c r="AN325" i="5"/>
  <c r="AM325" i="5"/>
  <c r="AL325" i="5"/>
  <c r="AK325" i="5"/>
  <c r="AJ325" i="5"/>
  <c r="AI325" i="5"/>
  <c r="AH325" i="5"/>
  <c r="AG325" i="5"/>
  <c r="AF325" i="5"/>
  <c r="AE325" i="5"/>
  <c r="AD325" i="5"/>
  <c r="AC325" i="5"/>
  <c r="AB325" i="5"/>
  <c r="AA325" i="5"/>
  <c r="Z325" i="5"/>
  <c r="Y325" i="5"/>
  <c r="X325" i="5"/>
  <c r="W325" i="5"/>
  <c r="V325" i="5"/>
  <c r="U325" i="5"/>
  <c r="T325" i="5"/>
  <c r="S325" i="5"/>
  <c r="R325" i="5"/>
  <c r="Q325" i="5"/>
  <c r="P325" i="5"/>
  <c r="O325" i="5"/>
  <c r="N325" i="5"/>
  <c r="M325" i="5"/>
  <c r="L325" i="5"/>
  <c r="K325" i="5"/>
  <c r="J325" i="5"/>
  <c r="I325" i="5"/>
  <c r="H325" i="5"/>
  <c r="G325" i="5"/>
  <c r="F325" i="5"/>
  <c r="E325" i="5"/>
  <c r="D325" i="5"/>
  <c r="C325" i="5"/>
  <c r="B325" i="5"/>
  <c r="AN324" i="5"/>
  <c r="AM324" i="5"/>
  <c r="AL324" i="5"/>
  <c r="AK324" i="5"/>
  <c r="AJ324" i="5"/>
  <c r="AI324" i="5"/>
  <c r="AH324" i="5"/>
  <c r="AG324" i="5"/>
  <c r="AF324" i="5"/>
  <c r="AE324" i="5"/>
  <c r="AD324" i="5"/>
  <c r="AC324" i="5"/>
  <c r="AB324" i="5"/>
  <c r="AA324" i="5"/>
  <c r="Z324" i="5"/>
  <c r="Y324" i="5"/>
  <c r="X324" i="5"/>
  <c r="W324" i="5"/>
  <c r="V324" i="5"/>
  <c r="U324" i="5"/>
  <c r="T324" i="5"/>
  <c r="S324" i="5"/>
  <c r="R324" i="5"/>
  <c r="Q324" i="5"/>
  <c r="P324" i="5"/>
  <c r="O324" i="5"/>
  <c r="N324" i="5"/>
  <c r="M324" i="5"/>
  <c r="L324" i="5"/>
  <c r="K324" i="5"/>
  <c r="J324" i="5"/>
  <c r="I324" i="5"/>
  <c r="H324" i="5"/>
  <c r="G324" i="5"/>
  <c r="F324" i="5"/>
  <c r="E324" i="5"/>
  <c r="D324" i="5"/>
  <c r="C324" i="5"/>
  <c r="B324" i="5"/>
  <c r="AN323" i="5"/>
  <c r="AM323" i="5"/>
  <c r="AL323" i="5"/>
  <c r="AK323" i="5"/>
  <c r="AJ323" i="5"/>
  <c r="AI323" i="5"/>
  <c r="AH323" i="5"/>
  <c r="AG323" i="5"/>
  <c r="AF323" i="5"/>
  <c r="AE323" i="5"/>
  <c r="AD323" i="5"/>
  <c r="AC323" i="5"/>
  <c r="AB323" i="5"/>
  <c r="AA323" i="5"/>
  <c r="Z323" i="5"/>
  <c r="Y323" i="5"/>
  <c r="X323" i="5"/>
  <c r="W323" i="5"/>
  <c r="V323" i="5"/>
  <c r="U323" i="5"/>
  <c r="T323" i="5"/>
  <c r="S323" i="5"/>
  <c r="R323" i="5"/>
  <c r="Q323" i="5"/>
  <c r="P323" i="5"/>
  <c r="O323" i="5"/>
  <c r="N323" i="5"/>
  <c r="M323" i="5"/>
  <c r="L323" i="5"/>
  <c r="K323" i="5"/>
  <c r="J323" i="5"/>
  <c r="I323" i="5"/>
  <c r="H323" i="5"/>
  <c r="G323" i="5"/>
  <c r="F323" i="5"/>
  <c r="E323" i="5"/>
  <c r="D323" i="5"/>
  <c r="C323" i="5"/>
  <c r="B323" i="5"/>
  <c r="AN322" i="5"/>
  <c r="AM322" i="5"/>
  <c r="AL322" i="5"/>
  <c r="AK322" i="5"/>
  <c r="AJ322" i="5"/>
  <c r="AI322" i="5"/>
  <c r="AH322" i="5"/>
  <c r="AG322" i="5"/>
  <c r="AF322" i="5"/>
  <c r="AE322" i="5"/>
  <c r="AD322" i="5"/>
  <c r="AC322" i="5"/>
  <c r="AB322" i="5"/>
  <c r="AA322" i="5"/>
  <c r="Z322" i="5"/>
  <c r="Y322" i="5"/>
  <c r="X322" i="5"/>
  <c r="W322" i="5"/>
  <c r="V322" i="5"/>
  <c r="U322" i="5"/>
  <c r="T322" i="5"/>
  <c r="S322" i="5"/>
  <c r="R322" i="5"/>
  <c r="Q322" i="5"/>
  <c r="P322" i="5"/>
  <c r="O322" i="5"/>
  <c r="N322" i="5"/>
  <c r="M322" i="5"/>
  <c r="L322" i="5"/>
  <c r="K322" i="5"/>
  <c r="J322" i="5"/>
  <c r="I322" i="5"/>
  <c r="H322" i="5"/>
  <c r="G322" i="5"/>
  <c r="F322" i="5"/>
  <c r="E322" i="5"/>
  <c r="D322" i="5"/>
  <c r="C322" i="5"/>
  <c r="B322" i="5"/>
  <c r="AN321" i="5"/>
  <c r="AM321" i="5"/>
  <c r="AL321" i="5"/>
  <c r="AK321" i="5"/>
  <c r="AJ321" i="5"/>
  <c r="AI321" i="5"/>
  <c r="AH321" i="5"/>
  <c r="AG321" i="5"/>
  <c r="AF321" i="5"/>
  <c r="AE321" i="5"/>
  <c r="AD321" i="5"/>
  <c r="AC321" i="5"/>
  <c r="AB321" i="5"/>
  <c r="AA321" i="5"/>
  <c r="Z321" i="5"/>
  <c r="Y321" i="5"/>
  <c r="X321" i="5"/>
  <c r="W321" i="5"/>
  <c r="V321" i="5"/>
  <c r="U321" i="5"/>
  <c r="T321" i="5"/>
  <c r="S321" i="5"/>
  <c r="R321" i="5"/>
  <c r="Q321" i="5"/>
  <c r="P321" i="5"/>
  <c r="O321" i="5"/>
  <c r="N321" i="5"/>
  <c r="M321" i="5"/>
  <c r="L321" i="5"/>
  <c r="K321" i="5"/>
  <c r="J321" i="5"/>
  <c r="I321" i="5"/>
  <c r="H321" i="5"/>
  <c r="G321" i="5"/>
  <c r="F321" i="5"/>
  <c r="E321" i="5"/>
  <c r="D321" i="5"/>
  <c r="C321" i="5"/>
  <c r="B321" i="5"/>
  <c r="AN320" i="5"/>
  <c r="AM320" i="5"/>
  <c r="AL320" i="5"/>
  <c r="AK320" i="5"/>
  <c r="AJ320" i="5"/>
  <c r="AI320" i="5"/>
  <c r="AH320" i="5"/>
  <c r="AG320" i="5"/>
  <c r="AF320" i="5"/>
  <c r="AE320" i="5"/>
  <c r="AD320" i="5"/>
  <c r="AC320" i="5"/>
  <c r="AB320" i="5"/>
  <c r="AA320" i="5"/>
  <c r="Z320" i="5"/>
  <c r="Y320" i="5"/>
  <c r="X320" i="5"/>
  <c r="W320" i="5"/>
  <c r="V320" i="5"/>
  <c r="U320" i="5"/>
  <c r="T320" i="5"/>
  <c r="S320" i="5"/>
  <c r="R320" i="5"/>
  <c r="Q320" i="5"/>
  <c r="P320" i="5"/>
  <c r="O320" i="5"/>
  <c r="N320" i="5"/>
  <c r="M320" i="5"/>
  <c r="L320" i="5"/>
  <c r="K320" i="5"/>
  <c r="J320" i="5"/>
  <c r="I320" i="5"/>
  <c r="H320" i="5"/>
  <c r="G320" i="5"/>
  <c r="F320" i="5"/>
  <c r="E320" i="5"/>
  <c r="D320" i="5"/>
  <c r="C320" i="5"/>
  <c r="B320" i="5"/>
  <c r="AN319" i="5"/>
  <c r="AM319" i="5"/>
  <c r="AL319" i="5"/>
  <c r="AK319" i="5"/>
  <c r="AJ319" i="5"/>
  <c r="AI319" i="5"/>
  <c r="AH319" i="5"/>
  <c r="AG319" i="5"/>
  <c r="AF319" i="5"/>
  <c r="AE319" i="5"/>
  <c r="AD319" i="5"/>
  <c r="AC319" i="5"/>
  <c r="AB319" i="5"/>
  <c r="AA319" i="5"/>
  <c r="Z319" i="5"/>
  <c r="Y319" i="5"/>
  <c r="X319" i="5"/>
  <c r="W319" i="5"/>
  <c r="V319" i="5"/>
  <c r="U319" i="5"/>
  <c r="T319" i="5"/>
  <c r="S319" i="5"/>
  <c r="R319" i="5"/>
  <c r="Q319" i="5"/>
  <c r="P319" i="5"/>
  <c r="O319" i="5"/>
  <c r="N319" i="5"/>
  <c r="M319" i="5"/>
  <c r="L319" i="5"/>
  <c r="K319" i="5"/>
  <c r="J319" i="5"/>
  <c r="I319" i="5"/>
  <c r="H319" i="5"/>
  <c r="G319" i="5"/>
  <c r="F319" i="5"/>
  <c r="E319" i="5"/>
  <c r="D319" i="5"/>
  <c r="C319" i="5"/>
  <c r="B319" i="5"/>
  <c r="AN318" i="5"/>
  <c r="AM318" i="5"/>
  <c r="AL318" i="5"/>
  <c r="AK318" i="5"/>
  <c r="AJ318" i="5"/>
  <c r="AI318" i="5"/>
  <c r="AH318" i="5"/>
  <c r="AG318" i="5"/>
  <c r="AF318" i="5"/>
  <c r="AE318" i="5"/>
  <c r="AD318" i="5"/>
  <c r="AC318" i="5"/>
  <c r="AB318" i="5"/>
  <c r="AA318" i="5"/>
  <c r="Z318" i="5"/>
  <c r="Y318" i="5"/>
  <c r="X318" i="5"/>
  <c r="W318" i="5"/>
  <c r="V318" i="5"/>
  <c r="U318" i="5"/>
  <c r="T318" i="5"/>
  <c r="S318" i="5"/>
  <c r="R318" i="5"/>
  <c r="Q318" i="5"/>
  <c r="P318" i="5"/>
  <c r="O318" i="5"/>
  <c r="N318" i="5"/>
  <c r="M318" i="5"/>
  <c r="L318" i="5"/>
  <c r="K318" i="5"/>
  <c r="J318" i="5"/>
  <c r="I318" i="5"/>
  <c r="H318" i="5"/>
  <c r="G318" i="5"/>
  <c r="F318" i="5"/>
  <c r="E318" i="5"/>
  <c r="D318" i="5"/>
  <c r="C318" i="5"/>
  <c r="B318" i="5"/>
  <c r="AN317" i="5"/>
  <c r="AM317" i="5"/>
  <c r="AL317" i="5"/>
  <c r="AK317" i="5"/>
  <c r="AJ317" i="5"/>
  <c r="AI317" i="5"/>
  <c r="AH317" i="5"/>
  <c r="AG317" i="5"/>
  <c r="AF317" i="5"/>
  <c r="AE317" i="5"/>
  <c r="AD317" i="5"/>
  <c r="AC317" i="5"/>
  <c r="AB317" i="5"/>
  <c r="AA317" i="5"/>
  <c r="Z317" i="5"/>
  <c r="Y317" i="5"/>
  <c r="X317" i="5"/>
  <c r="W317" i="5"/>
  <c r="V317" i="5"/>
  <c r="U317" i="5"/>
  <c r="T317" i="5"/>
  <c r="S317" i="5"/>
  <c r="R317" i="5"/>
  <c r="Q317" i="5"/>
  <c r="P317" i="5"/>
  <c r="O317" i="5"/>
  <c r="N317" i="5"/>
  <c r="M317" i="5"/>
  <c r="L317" i="5"/>
  <c r="K317" i="5"/>
  <c r="J317" i="5"/>
  <c r="I317" i="5"/>
  <c r="H317" i="5"/>
  <c r="G317" i="5"/>
  <c r="F317" i="5"/>
  <c r="E317" i="5"/>
  <c r="D317" i="5"/>
  <c r="C317" i="5"/>
  <c r="B317" i="5"/>
  <c r="AN316" i="5"/>
  <c r="AM316" i="5"/>
  <c r="AL316" i="5"/>
  <c r="AK316" i="5"/>
  <c r="AJ316" i="5"/>
  <c r="AI316" i="5"/>
  <c r="AH316" i="5"/>
  <c r="AG316" i="5"/>
  <c r="AF316" i="5"/>
  <c r="AE316" i="5"/>
  <c r="AD316" i="5"/>
  <c r="AC316" i="5"/>
  <c r="AB316" i="5"/>
  <c r="AA316" i="5"/>
  <c r="Z316" i="5"/>
  <c r="Y316" i="5"/>
  <c r="X316" i="5"/>
  <c r="W316" i="5"/>
  <c r="V316" i="5"/>
  <c r="U316" i="5"/>
  <c r="T316" i="5"/>
  <c r="S316" i="5"/>
  <c r="R316" i="5"/>
  <c r="Q316" i="5"/>
  <c r="P316" i="5"/>
  <c r="O316" i="5"/>
  <c r="N316" i="5"/>
  <c r="M316" i="5"/>
  <c r="L316" i="5"/>
  <c r="K316" i="5"/>
  <c r="J316" i="5"/>
  <c r="I316" i="5"/>
  <c r="H316" i="5"/>
  <c r="G316" i="5"/>
  <c r="F316" i="5"/>
  <c r="E316" i="5"/>
  <c r="D316" i="5"/>
  <c r="C316" i="5"/>
  <c r="B316" i="5"/>
  <c r="AN315" i="5"/>
  <c r="AM315" i="5"/>
  <c r="AL315" i="5"/>
  <c r="AK315" i="5"/>
  <c r="AJ315" i="5"/>
  <c r="AI315" i="5"/>
  <c r="AH315" i="5"/>
  <c r="AG315" i="5"/>
  <c r="AF315" i="5"/>
  <c r="AE315" i="5"/>
  <c r="AD315" i="5"/>
  <c r="AC315" i="5"/>
  <c r="AB315" i="5"/>
  <c r="AA315" i="5"/>
  <c r="Z315" i="5"/>
  <c r="Y315" i="5"/>
  <c r="X315" i="5"/>
  <c r="W315" i="5"/>
  <c r="V315" i="5"/>
  <c r="U315" i="5"/>
  <c r="T315" i="5"/>
  <c r="S315" i="5"/>
  <c r="R315" i="5"/>
  <c r="Q315" i="5"/>
  <c r="P315" i="5"/>
  <c r="O315" i="5"/>
  <c r="N315" i="5"/>
  <c r="M315" i="5"/>
  <c r="L315" i="5"/>
  <c r="K315" i="5"/>
  <c r="J315" i="5"/>
  <c r="I315" i="5"/>
  <c r="H315" i="5"/>
  <c r="G315" i="5"/>
  <c r="F315" i="5"/>
  <c r="E315" i="5"/>
  <c r="D315" i="5"/>
  <c r="C315" i="5"/>
  <c r="B315" i="5"/>
  <c r="AN314" i="5"/>
  <c r="AM314" i="5"/>
  <c r="AL314" i="5"/>
  <c r="AK314" i="5"/>
  <c r="AJ314" i="5"/>
  <c r="AI314" i="5"/>
  <c r="AH314" i="5"/>
  <c r="AG314" i="5"/>
  <c r="AF314" i="5"/>
  <c r="AE314" i="5"/>
  <c r="AD314" i="5"/>
  <c r="AC314" i="5"/>
  <c r="AB314" i="5"/>
  <c r="AA314" i="5"/>
  <c r="Z314" i="5"/>
  <c r="Y314" i="5"/>
  <c r="X314" i="5"/>
  <c r="W314" i="5"/>
  <c r="V314" i="5"/>
  <c r="U314" i="5"/>
  <c r="T314" i="5"/>
  <c r="S314" i="5"/>
  <c r="R314" i="5"/>
  <c r="Q314" i="5"/>
  <c r="P314" i="5"/>
  <c r="O314" i="5"/>
  <c r="N314" i="5"/>
  <c r="M314" i="5"/>
  <c r="L314" i="5"/>
  <c r="K314" i="5"/>
  <c r="J314" i="5"/>
  <c r="I314" i="5"/>
  <c r="H314" i="5"/>
  <c r="G314" i="5"/>
  <c r="F314" i="5"/>
  <c r="E314" i="5"/>
  <c r="D314" i="5"/>
  <c r="C314" i="5"/>
  <c r="B314" i="5"/>
  <c r="AN313" i="5"/>
  <c r="AM313" i="5"/>
  <c r="AL313" i="5"/>
  <c r="AK313" i="5"/>
  <c r="AJ313" i="5"/>
  <c r="AI313" i="5"/>
  <c r="AH313" i="5"/>
  <c r="AG313" i="5"/>
  <c r="AF313" i="5"/>
  <c r="AE313" i="5"/>
  <c r="AD313" i="5"/>
  <c r="AC313" i="5"/>
  <c r="AB313" i="5"/>
  <c r="AA313" i="5"/>
  <c r="Z313" i="5"/>
  <c r="Y313" i="5"/>
  <c r="X313" i="5"/>
  <c r="W313" i="5"/>
  <c r="V313" i="5"/>
  <c r="U313" i="5"/>
  <c r="T313" i="5"/>
  <c r="S313" i="5"/>
  <c r="R313" i="5"/>
  <c r="Q313" i="5"/>
  <c r="P313" i="5"/>
  <c r="O313" i="5"/>
  <c r="N313" i="5"/>
  <c r="M313" i="5"/>
  <c r="L313" i="5"/>
  <c r="K313" i="5"/>
  <c r="J313" i="5"/>
  <c r="I313" i="5"/>
  <c r="H313" i="5"/>
  <c r="G313" i="5"/>
  <c r="F313" i="5"/>
  <c r="E313" i="5"/>
  <c r="D313" i="5"/>
  <c r="C313" i="5"/>
  <c r="B313" i="5"/>
  <c r="AN312" i="5"/>
  <c r="AM312" i="5"/>
  <c r="AL312" i="5"/>
  <c r="AK312" i="5"/>
  <c r="AJ312" i="5"/>
  <c r="AI312" i="5"/>
  <c r="AH312" i="5"/>
  <c r="AG312" i="5"/>
  <c r="AF312" i="5"/>
  <c r="AE312" i="5"/>
  <c r="AD312" i="5"/>
  <c r="AC312" i="5"/>
  <c r="AB312" i="5"/>
  <c r="AA312" i="5"/>
  <c r="Z312" i="5"/>
  <c r="Y312" i="5"/>
  <c r="X312" i="5"/>
  <c r="W312" i="5"/>
  <c r="V312" i="5"/>
  <c r="U312" i="5"/>
  <c r="T312" i="5"/>
  <c r="S312" i="5"/>
  <c r="R312" i="5"/>
  <c r="Q312" i="5"/>
  <c r="P312" i="5"/>
  <c r="O312" i="5"/>
  <c r="N312" i="5"/>
  <c r="M312" i="5"/>
  <c r="L312" i="5"/>
  <c r="K312" i="5"/>
  <c r="J312" i="5"/>
  <c r="I312" i="5"/>
  <c r="H312" i="5"/>
  <c r="G312" i="5"/>
  <c r="F312" i="5"/>
  <c r="E312" i="5"/>
  <c r="D312" i="5"/>
  <c r="C312" i="5"/>
  <c r="B312" i="5"/>
  <c r="AN311" i="5"/>
  <c r="AM311" i="5"/>
  <c r="AL311" i="5"/>
  <c r="AK311" i="5"/>
  <c r="AJ311" i="5"/>
  <c r="AI311" i="5"/>
  <c r="AH311" i="5"/>
  <c r="AG311" i="5"/>
  <c r="AF311" i="5"/>
  <c r="AE311" i="5"/>
  <c r="AD311" i="5"/>
  <c r="AC311" i="5"/>
  <c r="AB311" i="5"/>
  <c r="AA311" i="5"/>
  <c r="Z311" i="5"/>
  <c r="Y311" i="5"/>
  <c r="X311" i="5"/>
  <c r="W311" i="5"/>
  <c r="V311" i="5"/>
  <c r="U311" i="5"/>
  <c r="T311" i="5"/>
  <c r="S311" i="5"/>
  <c r="R311" i="5"/>
  <c r="Q311" i="5"/>
  <c r="P311" i="5"/>
  <c r="O311" i="5"/>
  <c r="N311" i="5"/>
  <c r="M311" i="5"/>
  <c r="L311" i="5"/>
  <c r="K311" i="5"/>
  <c r="J311" i="5"/>
  <c r="I311" i="5"/>
  <c r="H311" i="5"/>
  <c r="G311" i="5"/>
  <c r="F311" i="5"/>
  <c r="E311" i="5"/>
  <c r="D311" i="5"/>
  <c r="C311" i="5"/>
  <c r="B311" i="5"/>
  <c r="AN310" i="5"/>
  <c r="AM310" i="5"/>
  <c r="AL310" i="5"/>
  <c r="AK310" i="5"/>
  <c r="AJ310" i="5"/>
  <c r="AI310" i="5"/>
  <c r="AH310" i="5"/>
  <c r="AG310" i="5"/>
  <c r="AF310" i="5"/>
  <c r="AE310" i="5"/>
  <c r="AD310" i="5"/>
  <c r="AC310" i="5"/>
  <c r="AB310" i="5"/>
  <c r="AA310" i="5"/>
  <c r="Z310" i="5"/>
  <c r="Y310" i="5"/>
  <c r="X310" i="5"/>
  <c r="W310" i="5"/>
  <c r="V310" i="5"/>
  <c r="U310" i="5"/>
  <c r="T310" i="5"/>
  <c r="S310" i="5"/>
  <c r="R310" i="5"/>
  <c r="Q310" i="5"/>
  <c r="P310" i="5"/>
  <c r="O310" i="5"/>
  <c r="N310" i="5"/>
  <c r="M310" i="5"/>
  <c r="L310" i="5"/>
  <c r="K310" i="5"/>
  <c r="J310" i="5"/>
  <c r="I310" i="5"/>
  <c r="H310" i="5"/>
  <c r="G310" i="5"/>
  <c r="F310" i="5"/>
  <c r="E310" i="5"/>
  <c r="D310" i="5"/>
  <c r="C310" i="5"/>
  <c r="B310" i="5"/>
  <c r="AN309" i="5"/>
  <c r="AM309" i="5"/>
  <c r="AL309" i="5"/>
  <c r="AK309" i="5"/>
  <c r="AJ309" i="5"/>
  <c r="AI309" i="5"/>
  <c r="AH309" i="5"/>
  <c r="AG309" i="5"/>
  <c r="AF309" i="5"/>
  <c r="AE309" i="5"/>
  <c r="AD309" i="5"/>
  <c r="AC309" i="5"/>
  <c r="AB309" i="5"/>
  <c r="AA309" i="5"/>
  <c r="Z309" i="5"/>
  <c r="Y309" i="5"/>
  <c r="X309" i="5"/>
  <c r="W309" i="5"/>
  <c r="V309" i="5"/>
  <c r="U309" i="5"/>
  <c r="T309" i="5"/>
  <c r="S309" i="5"/>
  <c r="R309" i="5"/>
  <c r="Q309" i="5"/>
  <c r="P309" i="5"/>
  <c r="O309" i="5"/>
  <c r="N309" i="5"/>
  <c r="M309" i="5"/>
  <c r="L309" i="5"/>
  <c r="K309" i="5"/>
  <c r="J309" i="5"/>
  <c r="I309" i="5"/>
  <c r="H309" i="5"/>
  <c r="G309" i="5"/>
  <c r="F309" i="5"/>
  <c r="E309" i="5"/>
  <c r="D309" i="5"/>
  <c r="C309" i="5"/>
  <c r="B309" i="5"/>
  <c r="AN308" i="5"/>
  <c r="AM308" i="5"/>
  <c r="AL308" i="5"/>
  <c r="AK308" i="5"/>
  <c r="AJ308" i="5"/>
  <c r="AI308" i="5"/>
  <c r="AH308" i="5"/>
  <c r="AG308" i="5"/>
  <c r="AF308" i="5"/>
  <c r="AE308" i="5"/>
  <c r="AD308" i="5"/>
  <c r="AC308" i="5"/>
  <c r="AB308" i="5"/>
  <c r="AA308" i="5"/>
  <c r="Z308" i="5"/>
  <c r="Y308" i="5"/>
  <c r="X308" i="5"/>
  <c r="W308" i="5"/>
  <c r="V308" i="5"/>
  <c r="U308" i="5"/>
  <c r="T308" i="5"/>
  <c r="S308" i="5"/>
  <c r="R308" i="5"/>
  <c r="Q308" i="5"/>
  <c r="P308" i="5"/>
  <c r="O308" i="5"/>
  <c r="N308" i="5"/>
  <c r="M308" i="5"/>
  <c r="L308" i="5"/>
  <c r="K308" i="5"/>
  <c r="J308" i="5"/>
  <c r="I308" i="5"/>
  <c r="H308" i="5"/>
  <c r="G308" i="5"/>
  <c r="F308" i="5"/>
  <c r="E308" i="5"/>
  <c r="D308" i="5"/>
  <c r="C308" i="5"/>
  <c r="B308" i="5"/>
  <c r="AN307" i="5"/>
  <c r="AM307" i="5"/>
  <c r="AL307" i="5"/>
  <c r="AK307" i="5"/>
  <c r="AJ307" i="5"/>
  <c r="AI307" i="5"/>
  <c r="AH307" i="5"/>
  <c r="AG307" i="5"/>
  <c r="AF307" i="5"/>
  <c r="AE307" i="5"/>
  <c r="AD307" i="5"/>
  <c r="AC307" i="5"/>
  <c r="AB307" i="5"/>
  <c r="AA307" i="5"/>
  <c r="Z307" i="5"/>
  <c r="Y307" i="5"/>
  <c r="X307" i="5"/>
  <c r="W307" i="5"/>
  <c r="V307" i="5"/>
  <c r="U307" i="5"/>
  <c r="T307" i="5"/>
  <c r="S307" i="5"/>
  <c r="R307" i="5"/>
  <c r="Q307" i="5"/>
  <c r="P307" i="5"/>
  <c r="O307" i="5"/>
  <c r="N307" i="5"/>
  <c r="M307" i="5"/>
  <c r="L307" i="5"/>
  <c r="K307" i="5"/>
  <c r="J307" i="5"/>
  <c r="I307" i="5"/>
  <c r="H307" i="5"/>
  <c r="G307" i="5"/>
  <c r="F307" i="5"/>
  <c r="E307" i="5"/>
  <c r="D307" i="5"/>
  <c r="C307" i="5"/>
  <c r="B307" i="5"/>
  <c r="AN306" i="5"/>
  <c r="AM306" i="5"/>
  <c r="AL306" i="5"/>
  <c r="AK306" i="5"/>
  <c r="AJ306" i="5"/>
  <c r="AI306" i="5"/>
  <c r="AH306" i="5"/>
  <c r="AG306" i="5"/>
  <c r="AF306" i="5"/>
  <c r="AE306" i="5"/>
  <c r="AD306" i="5"/>
  <c r="AC306" i="5"/>
  <c r="AB306" i="5"/>
  <c r="AA306" i="5"/>
  <c r="Z306" i="5"/>
  <c r="Y306" i="5"/>
  <c r="X306" i="5"/>
  <c r="W306" i="5"/>
  <c r="V306" i="5"/>
  <c r="U306" i="5"/>
  <c r="T306" i="5"/>
  <c r="S306" i="5"/>
  <c r="R306" i="5"/>
  <c r="Q306" i="5"/>
  <c r="P306" i="5"/>
  <c r="O306" i="5"/>
  <c r="N306" i="5"/>
  <c r="M306" i="5"/>
  <c r="L306" i="5"/>
  <c r="K306" i="5"/>
  <c r="J306" i="5"/>
  <c r="I306" i="5"/>
  <c r="H306" i="5"/>
  <c r="G306" i="5"/>
  <c r="F306" i="5"/>
  <c r="E306" i="5"/>
  <c r="D306" i="5"/>
  <c r="C306" i="5"/>
  <c r="B306" i="5"/>
  <c r="AN305" i="5"/>
  <c r="AM305" i="5"/>
  <c r="AL305" i="5"/>
  <c r="AK305" i="5"/>
  <c r="AJ305" i="5"/>
  <c r="AI305" i="5"/>
  <c r="AH305" i="5"/>
  <c r="AG305" i="5"/>
  <c r="AF305" i="5"/>
  <c r="AE305" i="5"/>
  <c r="AD305" i="5"/>
  <c r="AC305" i="5"/>
  <c r="AB305" i="5"/>
  <c r="AA305" i="5"/>
  <c r="Z305" i="5"/>
  <c r="Y305" i="5"/>
  <c r="X305" i="5"/>
  <c r="W305" i="5"/>
  <c r="V305" i="5"/>
  <c r="U305" i="5"/>
  <c r="T305" i="5"/>
  <c r="S305" i="5"/>
  <c r="R305" i="5"/>
  <c r="Q305" i="5"/>
  <c r="P305" i="5"/>
  <c r="O305" i="5"/>
  <c r="N305" i="5"/>
  <c r="M305" i="5"/>
  <c r="L305" i="5"/>
  <c r="K305" i="5"/>
  <c r="J305" i="5"/>
  <c r="I305" i="5"/>
  <c r="H305" i="5"/>
  <c r="G305" i="5"/>
  <c r="F305" i="5"/>
  <c r="E305" i="5"/>
  <c r="D305" i="5"/>
  <c r="C305" i="5"/>
  <c r="B305" i="5"/>
  <c r="AN304" i="5"/>
  <c r="AM304" i="5"/>
  <c r="AL304" i="5"/>
  <c r="AK304" i="5"/>
  <c r="AJ304" i="5"/>
  <c r="AI304" i="5"/>
  <c r="AH304" i="5"/>
  <c r="AG304" i="5"/>
  <c r="AF304" i="5"/>
  <c r="AE304" i="5"/>
  <c r="AD304" i="5"/>
  <c r="AC304" i="5"/>
  <c r="AB304" i="5"/>
  <c r="AA304" i="5"/>
  <c r="Z304" i="5"/>
  <c r="Y304" i="5"/>
  <c r="X304" i="5"/>
  <c r="W304" i="5"/>
  <c r="V304" i="5"/>
  <c r="U304" i="5"/>
  <c r="T304" i="5"/>
  <c r="S304" i="5"/>
  <c r="R304" i="5"/>
  <c r="Q304" i="5"/>
  <c r="P304" i="5"/>
  <c r="O304" i="5"/>
  <c r="N304" i="5"/>
  <c r="M304" i="5"/>
  <c r="L304" i="5"/>
  <c r="K304" i="5"/>
  <c r="J304" i="5"/>
  <c r="I304" i="5"/>
  <c r="H304" i="5"/>
  <c r="G304" i="5"/>
  <c r="F304" i="5"/>
  <c r="E304" i="5"/>
  <c r="D304" i="5"/>
  <c r="C304" i="5"/>
  <c r="B304" i="5"/>
  <c r="AN303" i="5"/>
  <c r="AM303" i="5"/>
  <c r="AL303" i="5"/>
  <c r="AK303" i="5"/>
  <c r="AJ303" i="5"/>
  <c r="AI303" i="5"/>
  <c r="AH303" i="5"/>
  <c r="AG303" i="5"/>
  <c r="AF303" i="5"/>
  <c r="AE303" i="5"/>
  <c r="AD303" i="5"/>
  <c r="AC303" i="5"/>
  <c r="AB303" i="5"/>
  <c r="AA303" i="5"/>
  <c r="Z303" i="5"/>
  <c r="Y303" i="5"/>
  <c r="X303" i="5"/>
  <c r="W303" i="5"/>
  <c r="V303" i="5"/>
  <c r="U303" i="5"/>
  <c r="T303" i="5"/>
  <c r="S303" i="5"/>
  <c r="R303" i="5"/>
  <c r="Q303" i="5"/>
  <c r="P303" i="5"/>
  <c r="O303" i="5"/>
  <c r="N303" i="5"/>
  <c r="M303" i="5"/>
  <c r="L303" i="5"/>
  <c r="K303" i="5"/>
  <c r="J303" i="5"/>
  <c r="I303" i="5"/>
  <c r="H303" i="5"/>
  <c r="G303" i="5"/>
  <c r="F303" i="5"/>
  <c r="E303" i="5"/>
  <c r="D303" i="5"/>
  <c r="C303" i="5"/>
  <c r="B303" i="5"/>
  <c r="AN302" i="5"/>
  <c r="AM302" i="5"/>
  <c r="AL302" i="5"/>
  <c r="AK302" i="5"/>
  <c r="AJ302" i="5"/>
  <c r="AI302" i="5"/>
  <c r="AH302" i="5"/>
  <c r="AG302" i="5"/>
  <c r="AF302" i="5"/>
  <c r="AE302" i="5"/>
  <c r="AD302" i="5"/>
  <c r="AC302" i="5"/>
  <c r="AB302" i="5"/>
  <c r="AA302" i="5"/>
  <c r="Z302" i="5"/>
  <c r="Y302" i="5"/>
  <c r="X302" i="5"/>
  <c r="W302" i="5"/>
  <c r="V302" i="5"/>
  <c r="U302" i="5"/>
  <c r="T302" i="5"/>
  <c r="S302" i="5"/>
  <c r="R302" i="5"/>
  <c r="Q302" i="5"/>
  <c r="P302" i="5"/>
  <c r="O302" i="5"/>
  <c r="N302" i="5"/>
  <c r="M302" i="5"/>
  <c r="L302" i="5"/>
  <c r="K302" i="5"/>
  <c r="J302" i="5"/>
  <c r="I302" i="5"/>
  <c r="H302" i="5"/>
  <c r="G302" i="5"/>
  <c r="F302" i="5"/>
  <c r="E302" i="5"/>
  <c r="D302" i="5"/>
  <c r="C302" i="5"/>
  <c r="B302" i="5"/>
  <c r="AN301" i="5"/>
  <c r="AM301" i="5"/>
  <c r="AL301" i="5"/>
  <c r="AK301" i="5"/>
  <c r="AJ301" i="5"/>
  <c r="AI301" i="5"/>
  <c r="AH301" i="5"/>
  <c r="AG301" i="5"/>
  <c r="AF301" i="5"/>
  <c r="AE301" i="5"/>
  <c r="AD301" i="5"/>
  <c r="AC301" i="5"/>
  <c r="AB301" i="5"/>
  <c r="AA301" i="5"/>
  <c r="Z301" i="5"/>
  <c r="Y301" i="5"/>
  <c r="X301" i="5"/>
  <c r="W301" i="5"/>
  <c r="V301" i="5"/>
  <c r="U301" i="5"/>
  <c r="T301" i="5"/>
  <c r="S301" i="5"/>
  <c r="R301" i="5"/>
  <c r="Q301" i="5"/>
  <c r="P301" i="5"/>
  <c r="O301" i="5"/>
  <c r="N301" i="5"/>
  <c r="M301" i="5"/>
  <c r="L301" i="5"/>
  <c r="K301" i="5"/>
  <c r="J301" i="5"/>
  <c r="I301" i="5"/>
  <c r="H301" i="5"/>
  <c r="G301" i="5"/>
  <c r="F301" i="5"/>
  <c r="E301" i="5"/>
  <c r="D301" i="5"/>
  <c r="C301" i="5"/>
  <c r="B301" i="5"/>
  <c r="AN300" i="5"/>
  <c r="AM300" i="5"/>
  <c r="AL300" i="5"/>
  <c r="AK300" i="5"/>
  <c r="AJ300" i="5"/>
  <c r="AI300" i="5"/>
  <c r="AH300" i="5"/>
  <c r="AG300" i="5"/>
  <c r="AF300" i="5"/>
  <c r="AE300" i="5"/>
  <c r="AD300" i="5"/>
  <c r="AC300" i="5"/>
  <c r="AB300" i="5"/>
  <c r="AA300" i="5"/>
  <c r="Z300" i="5"/>
  <c r="Y300" i="5"/>
  <c r="X300" i="5"/>
  <c r="W300" i="5"/>
  <c r="V300" i="5"/>
  <c r="U300" i="5"/>
  <c r="T300" i="5"/>
  <c r="S300" i="5"/>
  <c r="R300" i="5"/>
  <c r="Q300" i="5"/>
  <c r="P300" i="5"/>
  <c r="O300" i="5"/>
  <c r="N300" i="5"/>
  <c r="M300" i="5"/>
  <c r="L300" i="5"/>
  <c r="K300" i="5"/>
  <c r="J300" i="5"/>
  <c r="I300" i="5"/>
  <c r="H300" i="5"/>
  <c r="G300" i="5"/>
  <c r="F300" i="5"/>
  <c r="E300" i="5"/>
  <c r="D300" i="5"/>
  <c r="C300" i="5"/>
  <c r="B300" i="5"/>
  <c r="AN299" i="5"/>
  <c r="AM299" i="5"/>
  <c r="AL299" i="5"/>
  <c r="AK299" i="5"/>
  <c r="AJ299" i="5"/>
  <c r="AI299" i="5"/>
  <c r="AH299" i="5"/>
  <c r="AG299" i="5"/>
  <c r="AF299" i="5"/>
  <c r="AE299" i="5"/>
  <c r="AD299" i="5"/>
  <c r="AC299" i="5"/>
  <c r="AB299" i="5"/>
  <c r="AA299" i="5"/>
  <c r="Z299" i="5"/>
  <c r="Y299" i="5"/>
  <c r="X299" i="5"/>
  <c r="W299" i="5"/>
  <c r="V299" i="5"/>
  <c r="U299" i="5"/>
  <c r="T299" i="5"/>
  <c r="S299" i="5"/>
  <c r="R299" i="5"/>
  <c r="Q299" i="5"/>
  <c r="P299" i="5"/>
  <c r="O299" i="5"/>
  <c r="N299" i="5"/>
  <c r="M299" i="5"/>
  <c r="L299" i="5"/>
  <c r="K299" i="5"/>
  <c r="J299" i="5"/>
  <c r="I299" i="5"/>
  <c r="H299" i="5"/>
  <c r="G299" i="5"/>
  <c r="F299" i="5"/>
  <c r="E299" i="5"/>
  <c r="D299" i="5"/>
  <c r="C299" i="5"/>
  <c r="B299" i="5"/>
  <c r="AN298" i="5"/>
  <c r="AM298" i="5"/>
  <c r="AL298" i="5"/>
  <c r="AK298" i="5"/>
  <c r="AJ298" i="5"/>
  <c r="AI298" i="5"/>
  <c r="AH298" i="5"/>
  <c r="AG298" i="5"/>
  <c r="AF298" i="5"/>
  <c r="AE298" i="5"/>
  <c r="AD298" i="5"/>
  <c r="AC298" i="5"/>
  <c r="AB298" i="5"/>
  <c r="AA298" i="5"/>
  <c r="Z298" i="5"/>
  <c r="Y298" i="5"/>
  <c r="X298" i="5"/>
  <c r="W298" i="5"/>
  <c r="V298" i="5"/>
  <c r="U298" i="5"/>
  <c r="T298" i="5"/>
  <c r="S298" i="5"/>
  <c r="R298" i="5"/>
  <c r="Q298" i="5"/>
  <c r="P298" i="5"/>
  <c r="O298" i="5"/>
  <c r="N298" i="5"/>
  <c r="M298" i="5"/>
  <c r="L298" i="5"/>
  <c r="K298" i="5"/>
  <c r="J298" i="5"/>
  <c r="I298" i="5"/>
  <c r="H298" i="5"/>
  <c r="G298" i="5"/>
  <c r="F298" i="5"/>
  <c r="E298" i="5"/>
  <c r="D298" i="5"/>
  <c r="C298" i="5"/>
  <c r="B298" i="5"/>
  <c r="AN297" i="5"/>
  <c r="AM297" i="5"/>
  <c r="AL297" i="5"/>
  <c r="AK297" i="5"/>
  <c r="AJ297" i="5"/>
  <c r="AI297" i="5"/>
  <c r="AH297" i="5"/>
  <c r="AG297" i="5"/>
  <c r="AF297" i="5"/>
  <c r="AE297" i="5"/>
  <c r="AD297" i="5"/>
  <c r="AC297" i="5"/>
  <c r="AB297" i="5"/>
  <c r="AA297" i="5"/>
  <c r="Z297" i="5"/>
  <c r="Y297" i="5"/>
  <c r="X297" i="5"/>
  <c r="W297" i="5"/>
  <c r="V297" i="5"/>
  <c r="U297" i="5"/>
  <c r="T297" i="5"/>
  <c r="S297" i="5"/>
  <c r="R297" i="5"/>
  <c r="Q297" i="5"/>
  <c r="P297" i="5"/>
  <c r="O297" i="5"/>
  <c r="N297" i="5"/>
  <c r="M297" i="5"/>
  <c r="L297" i="5"/>
  <c r="K297" i="5"/>
  <c r="J297" i="5"/>
  <c r="I297" i="5"/>
  <c r="H297" i="5"/>
  <c r="G297" i="5"/>
  <c r="F297" i="5"/>
  <c r="E297" i="5"/>
  <c r="D297" i="5"/>
  <c r="C297" i="5"/>
  <c r="B297" i="5"/>
  <c r="AN296" i="5"/>
  <c r="AM296" i="5"/>
  <c r="AL296" i="5"/>
  <c r="AK296" i="5"/>
  <c r="AJ296" i="5"/>
  <c r="AI296" i="5"/>
  <c r="AH296" i="5"/>
  <c r="AG296" i="5"/>
  <c r="AF296" i="5"/>
  <c r="AE296" i="5"/>
  <c r="AD296" i="5"/>
  <c r="AC296" i="5"/>
  <c r="AB296" i="5"/>
  <c r="AA296" i="5"/>
  <c r="Z296" i="5"/>
  <c r="Y296" i="5"/>
  <c r="X296" i="5"/>
  <c r="W296" i="5"/>
  <c r="V296" i="5"/>
  <c r="U296" i="5"/>
  <c r="T296" i="5"/>
  <c r="S296" i="5"/>
  <c r="R296" i="5"/>
  <c r="Q296" i="5"/>
  <c r="P296" i="5"/>
  <c r="O296" i="5"/>
  <c r="N296" i="5"/>
  <c r="M296" i="5"/>
  <c r="L296" i="5"/>
  <c r="K296" i="5"/>
  <c r="J296" i="5"/>
  <c r="I296" i="5"/>
  <c r="H296" i="5"/>
  <c r="G296" i="5"/>
  <c r="F296" i="5"/>
  <c r="E296" i="5"/>
  <c r="D296" i="5"/>
  <c r="C296" i="5"/>
  <c r="B296" i="5"/>
  <c r="AN295" i="5"/>
  <c r="AM295" i="5"/>
  <c r="AL295" i="5"/>
  <c r="AK295" i="5"/>
  <c r="AJ295" i="5"/>
  <c r="AI295" i="5"/>
  <c r="AH295" i="5"/>
  <c r="AG295" i="5"/>
  <c r="AF295" i="5"/>
  <c r="AE295" i="5"/>
  <c r="AD295" i="5"/>
  <c r="AC295" i="5"/>
  <c r="AB295" i="5"/>
  <c r="AA295" i="5"/>
  <c r="Z295" i="5"/>
  <c r="Y295" i="5"/>
  <c r="X295" i="5"/>
  <c r="W295" i="5"/>
  <c r="V295" i="5"/>
  <c r="U295" i="5"/>
  <c r="T295" i="5"/>
  <c r="S295" i="5"/>
  <c r="R295" i="5"/>
  <c r="Q295" i="5"/>
  <c r="P295" i="5"/>
  <c r="O295" i="5"/>
  <c r="N295" i="5"/>
  <c r="M295" i="5"/>
  <c r="L295" i="5"/>
  <c r="K295" i="5"/>
  <c r="J295" i="5"/>
  <c r="I295" i="5"/>
  <c r="H295" i="5"/>
  <c r="G295" i="5"/>
  <c r="F295" i="5"/>
  <c r="E295" i="5"/>
  <c r="D295" i="5"/>
  <c r="C295" i="5"/>
  <c r="B295" i="5"/>
  <c r="AN294" i="5"/>
  <c r="AM294" i="5"/>
  <c r="AL294" i="5"/>
  <c r="AK294" i="5"/>
  <c r="AJ294" i="5"/>
  <c r="AI294" i="5"/>
  <c r="AH294" i="5"/>
  <c r="AG294" i="5"/>
  <c r="AF294" i="5"/>
  <c r="AE294" i="5"/>
  <c r="AD294" i="5"/>
  <c r="AC294" i="5"/>
  <c r="AB294" i="5"/>
  <c r="AA294" i="5"/>
  <c r="Z294" i="5"/>
  <c r="Y294" i="5"/>
  <c r="X294" i="5"/>
  <c r="W294" i="5"/>
  <c r="V294" i="5"/>
  <c r="U294" i="5"/>
  <c r="T294" i="5"/>
  <c r="S294" i="5"/>
  <c r="R294" i="5"/>
  <c r="Q294" i="5"/>
  <c r="P294" i="5"/>
  <c r="O294" i="5"/>
  <c r="N294" i="5"/>
  <c r="M294" i="5"/>
  <c r="L294" i="5"/>
  <c r="K294" i="5"/>
  <c r="J294" i="5"/>
  <c r="I294" i="5"/>
  <c r="H294" i="5"/>
  <c r="G294" i="5"/>
  <c r="F294" i="5"/>
  <c r="E294" i="5"/>
  <c r="D294" i="5"/>
  <c r="C294" i="5"/>
  <c r="B294" i="5"/>
  <c r="AN293" i="5"/>
  <c r="AM293" i="5"/>
  <c r="AL293" i="5"/>
  <c r="AK293" i="5"/>
  <c r="AJ293" i="5"/>
  <c r="AI293" i="5"/>
  <c r="AH293" i="5"/>
  <c r="AG293" i="5"/>
  <c r="AF293" i="5"/>
  <c r="AE293" i="5"/>
  <c r="AD293" i="5"/>
  <c r="AC293" i="5"/>
  <c r="AB293" i="5"/>
  <c r="AA293" i="5"/>
  <c r="Z293" i="5"/>
  <c r="Y293" i="5"/>
  <c r="X293" i="5"/>
  <c r="W293" i="5"/>
  <c r="V293" i="5"/>
  <c r="U293" i="5"/>
  <c r="T293" i="5"/>
  <c r="S293" i="5"/>
  <c r="R293" i="5"/>
  <c r="Q293" i="5"/>
  <c r="P293" i="5"/>
  <c r="O293" i="5"/>
  <c r="N293" i="5"/>
  <c r="M293" i="5"/>
  <c r="L293" i="5"/>
  <c r="K293" i="5"/>
  <c r="J293" i="5"/>
  <c r="I293" i="5"/>
  <c r="H293" i="5"/>
  <c r="G293" i="5"/>
  <c r="F293" i="5"/>
  <c r="E293" i="5"/>
  <c r="D293" i="5"/>
  <c r="C293" i="5"/>
  <c r="B293" i="5"/>
  <c r="AN292" i="5"/>
  <c r="AM292" i="5"/>
  <c r="AL292" i="5"/>
  <c r="AK292" i="5"/>
  <c r="AJ292" i="5"/>
  <c r="AI292" i="5"/>
  <c r="AH292" i="5"/>
  <c r="AG292" i="5"/>
  <c r="AF292" i="5"/>
  <c r="AE292" i="5"/>
  <c r="AD292" i="5"/>
  <c r="AC292" i="5"/>
  <c r="AB292" i="5"/>
  <c r="AA292" i="5"/>
  <c r="Z292" i="5"/>
  <c r="Y292" i="5"/>
  <c r="X292" i="5"/>
  <c r="W292" i="5"/>
  <c r="V292" i="5"/>
  <c r="U292" i="5"/>
  <c r="T292" i="5"/>
  <c r="S292" i="5"/>
  <c r="R292" i="5"/>
  <c r="Q292" i="5"/>
  <c r="P292" i="5"/>
  <c r="O292" i="5"/>
  <c r="N292" i="5"/>
  <c r="M292" i="5"/>
  <c r="L292" i="5"/>
  <c r="K292" i="5"/>
  <c r="J292" i="5"/>
  <c r="I292" i="5"/>
  <c r="H292" i="5"/>
  <c r="G292" i="5"/>
  <c r="F292" i="5"/>
  <c r="E292" i="5"/>
  <c r="D292" i="5"/>
  <c r="C292" i="5"/>
  <c r="B292" i="5"/>
  <c r="AN291" i="5"/>
  <c r="AM291" i="5"/>
  <c r="AL291" i="5"/>
  <c r="AK291" i="5"/>
  <c r="AJ291" i="5"/>
  <c r="AI291" i="5"/>
  <c r="AH291" i="5"/>
  <c r="AG291" i="5"/>
  <c r="AF291" i="5"/>
  <c r="AE291" i="5"/>
  <c r="AD291" i="5"/>
  <c r="AC291" i="5"/>
  <c r="AB291" i="5"/>
  <c r="AA291" i="5"/>
  <c r="Z291" i="5"/>
  <c r="Y291" i="5"/>
  <c r="X291" i="5"/>
  <c r="W291" i="5"/>
  <c r="V291" i="5"/>
  <c r="U291" i="5"/>
  <c r="T291" i="5"/>
  <c r="S291" i="5"/>
  <c r="R291" i="5"/>
  <c r="Q291" i="5"/>
  <c r="P291" i="5"/>
  <c r="O291" i="5"/>
  <c r="N291" i="5"/>
  <c r="M291" i="5"/>
  <c r="L291" i="5"/>
  <c r="K291" i="5"/>
  <c r="J291" i="5"/>
  <c r="I291" i="5"/>
  <c r="H291" i="5"/>
  <c r="G291" i="5"/>
  <c r="F291" i="5"/>
  <c r="E291" i="5"/>
  <c r="D291" i="5"/>
  <c r="C291" i="5"/>
  <c r="B291" i="5"/>
  <c r="AN290" i="5"/>
  <c r="AM290" i="5"/>
  <c r="AL290" i="5"/>
  <c r="AK290" i="5"/>
  <c r="AJ290" i="5"/>
  <c r="AI290" i="5"/>
  <c r="AH290" i="5"/>
  <c r="AG290" i="5"/>
  <c r="AF290" i="5"/>
  <c r="AE290" i="5"/>
  <c r="AD290" i="5"/>
  <c r="AC290" i="5"/>
  <c r="AB290" i="5"/>
  <c r="AA290" i="5"/>
  <c r="Z290" i="5"/>
  <c r="Y290" i="5"/>
  <c r="X290" i="5"/>
  <c r="W290" i="5"/>
  <c r="V290" i="5"/>
  <c r="U290" i="5"/>
  <c r="T290" i="5"/>
  <c r="S290" i="5"/>
  <c r="R290" i="5"/>
  <c r="Q290" i="5"/>
  <c r="P290" i="5"/>
  <c r="O290" i="5"/>
  <c r="N290" i="5"/>
  <c r="M290" i="5"/>
  <c r="L290" i="5"/>
  <c r="K290" i="5"/>
  <c r="J290" i="5"/>
  <c r="I290" i="5"/>
  <c r="H290" i="5"/>
  <c r="G290" i="5"/>
  <c r="F290" i="5"/>
  <c r="E290" i="5"/>
  <c r="D290" i="5"/>
  <c r="C290" i="5"/>
  <c r="B290" i="5"/>
  <c r="AN289" i="5"/>
  <c r="AM289" i="5"/>
  <c r="AL289" i="5"/>
  <c r="AK289" i="5"/>
  <c r="AJ289" i="5"/>
  <c r="AI289" i="5"/>
  <c r="AH289" i="5"/>
  <c r="AG289" i="5"/>
  <c r="AF289" i="5"/>
  <c r="AE289" i="5"/>
  <c r="AD289" i="5"/>
  <c r="AC289" i="5"/>
  <c r="AB289" i="5"/>
  <c r="AA289" i="5"/>
  <c r="Z289" i="5"/>
  <c r="Y289" i="5"/>
  <c r="X289" i="5"/>
  <c r="W289" i="5"/>
  <c r="V289" i="5"/>
  <c r="U289" i="5"/>
  <c r="T289" i="5"/>
  <c r="S289" i="5"/>
  <c r="R289" i="5"/>
  <c r="Q289" i="5"/>
  <c r="P289" i="5"/>
  <c r="O289" i="5"/>
  <c r="N289" i="5"/>
  <c r="M289" i="5"/>
  <c r="L289" i="5"/>
  <c r="K289" i="5"/>
  <c r="J289" i="5"/>
  <c r="I289" i="5"/>
  <c r="H289" i="5"/>
  <c r="G289" i="5"/>
  <c r="F289" i="5"/>
  <c r="E289" i="5"/>
  <c r="D289" i="5"/>
  <c r="C289" i="5"/>
  <c r="B289" i="5"/>
  <c r="AN288" i="5"/>
  <c r="AM288" i="5"/>
  <c r="AL288" i="5"/>
  <c r="AK288" i="5"/>
  <c r="AJ288" i="5"/>
  <c r="AI288" i="5"/>
  <c r="AH288" i="5"/>
  <c r="AG288" i="5"/>
  <c r="AF288" i="5"/>
  <c r="AE288" i="5"/>
  <c r="AD288" i="5"/>
  <c r="AC288" i="5"/>
  <c r="AB288" i="5"/>
  <c r="AA288" i="5"/>
  <c r="Z288" i="5"/>
  <c r="Y288" i="5"/>
  <c r="X288" i="5"/>
  <c r="W288" i="5"/>
  <c r="V288" i="5"/>
  <c r="U288" i="5"/>
  <c r="T288" i="5"/>
  <c r="S288" i="5"/>
  <c r="R288" i="5"/>
  <c r="Q288" i="5"/>
  <c r="P288" i="5"/>
  <c r="O288" i="5"/>
  <c r="N288" i="5"/>
  <c r="M288" i="5"/>
  <c r="L288" i="5"/>
  <c r="K288" i="5"/>
  <c r="J288" i="5"/>
  <c r="I288" i="5"/>
  <c r="H288" i="5"/>
  <c r="G288" i="5"/>
  <c r="F288" i="5"/>
  <c r="E288" i="5"/>
  <c r="D288" i="5"/>
  <c r="C288" i="5"/>
  <c r="B288" i="5"/>
  <c r="AN287" i="5"/>
  <c r="AM287" i="5"/>
  <c r="AL287" i="5"/>
  <c r="AK287" i="5"/>
  <c r="AJ287" i="5"/>
  <c r="AI287" i="5"/>
  <c r="AH287" i="5"/>
  <c r="AG287" i="5"/>
  <c r="AF287" i="5"/>
  <c r="AE287" i="5"/>
  <c r="AD287" i="5"/>
  <c r="AC287" i="5"/>
  <c r="AB287" i="5"/>
  <c r="AA287" i="5"/>
  <c r="Z287" i="5"/>
  <c r="Y287" i="5"/>
  <c r="X287" i="5"/>
  <c r="W287" i="5"/>
  <c r="V287" i="5"/>
  <c r="U287" i="5"/>
  <c r="T287" i="5"/>
  <c r="S287" i="5"/>
  <c r="R287" i="5"/>
  <c r="Q287" i="5"/>
  <c r="P287" i="5"/>
  <c r="O287" i="5"/>
  <c r="N287" i="5"/>
  <c r="M287" i="5"/>
  <c r="L287" i="5"/>
  <c r="K287" i="5"/>
  <c r="J287" i="5"/>
  <c r="I287" i="5"/>
  <c r="H287" i="5"/>
  <c r="G287" i="5"/>
  <c r="F287" i="5"/>
  <c r="E287" i="5"/>
  <c r="D287" i="5"/>
  <c r="C287" i="5"/>
  <c r="B287" i="5"/>
  <c r="AN286" i="5"/>
  <c r="AM286" i="5"/>
  <c r="AL286" i="5"/>
  <c r="AK286" i="5"/>
  <c r="AJ286" i="5"/>
  <c r="AI286" i="5"/>
  <c r="AH286" i="5"/>
  <c r="AG286" i="5"/>
  <c r="AF286" i="5"/>
  <c r="AE286" i="5"/>
  <c r="AD286" i="5"/>
  <c r="AC286" i="5"/>
  <c r="AB286" i="5"/>
  <c r="AA286" i="5"/>
  <c r="Z286" i="5"/>
  <c r="Y286" i="5"/>
  <c r="X286" i="5"/>
  <c r="W286" i="5"/>
  <c r="V286" i="5"/>
  <c r="U286" i="5"/>
  <c r="T286" i="5"/>
  <c r="S286" i="5"/>
  <c r="R286" i="5"/>
  <c r="Q286" i="5"/>
  <c r="P286" i="5"/>
  <c r="O286" i="5"/>
  <c r="N286" i="5"/>
  <c r="M286" i="5"/>
  <c r="L286" i="5"/>
  <c r="K286" i="5"/>
  <c r="J286" i="5"/>
  <c r="I286" i="5"/>
  <c r="H286" i="5"/>
  <c r="G286" i="5"/>
  <c r="F286" i="5"/>
  <c r="E286" i="5"/>
  <c r="D286" i="5"/>
  <c r="C286" i="5"/>
  <c r="B286" i="5"/>
  <c r="AN285" i="5"/>
  <c r="AM285" i="5"/>
  <c r="AL285" i="5"/>
  <c r="AK285" i="5"/>
  <c r="AJ285" i="5"/>
  <c r="AI285" i="5"/>
  <c r="AH285" i="5"/>
  <c r="AG285" i="5"/>
  <c r="AF285" i="5"/>
  <c r="AE285" i="5"/>
  <c r="AD285" i="5"/>
  <c r="AC285" i="5"/>
  <c r="AB285" i="5"/>
  <c r="AA285" i="5"/>
  <c r="Z285" i="5"/>
  <c r="Y285" i="5"/>
  <c r="X285" i="5"/>
  <c r="W285" i="5"/>
  <c r="V285" i="5"/>
  <c r="U285" i="5"/>
  <c r="T285" i="5"/>
  <c r="S285" i="5"/>
  <c r="R285" i="5"/>
  <c r="Q285" i="5"/>
  <c r="P285" i="5"/>
  <c r="O285" i="5"/>
  <c r="N285" i="5"/>
  <c r="M285" i="5"/>
  <c r="L285" i="5"/>
  <c r="K285" i="5"/>
  <c r="J285" i="5"/>
  <c r="I285" i="5"/>
  <c r="H285" i="5"/>
  <c r="G285" i="5"/>
  <c r="F285" i="5"/>
  <c r="E285" i="5"/>
  <c r="D285" i="5"/>
  <c r="C285" i="5"/>
  <c r="B285" i="5"/>
  <c r="AN284" i="5"/>
  <c r="AM284" i="5"/>
  <c r="AL284" i="5"/>
  <c r="AK284" i="5"/>
  <c r="AJ284" i="5"/>
  <c r="AI284" i="5"/>
  <c r="AH284" i="5"/>
  <c r="AG284" i="5"/>
  <c r="AF284" i="5"/>
  <c r="AE284" i="5"/>
  <c r="AD284" i="5"/>
  <c r="AC284" i="5"/>
  <c r="AB284" i="5"/>
  <c r="AA284" i="5"/>
  <c r="Z284" i="5"/>
  <c r="Y284" i="5"/>
  <c r="X284" i="5"/>
  <c r="W284" i="5"/>
  <c r="V284" i="5"/>
  <c r="U284" i="5"/>
  <c r="T284" i="5"/>
  <c r="S284" i="5"/>
  <c r="R284" i="5"/>
  <c r="Q284" i="5"/>
  <c r="P284" i="5"/>
  <c r="O284" i="5"/>
  <c r="N284" i="5"/>
  <c r="M284" i="5"/>
  <c r="L284" i="5"/>
  <c r="K284" i="5"/>
  <c r="J284" i="5"/>
  <c r="I284" i="5"/>
  <c r="H284" i="5"/>
  <c r="G284" i="5"/>
  <c r="F284" i="5"/>
  <c r="E284" i="5"/>
  <c r="D284" i="5"/>
  <c r="C284" i="5"/>
  <c r="B284" i="5"/>
  <c r="AN283" i="5"/>
  <c r="AM283" i="5"/>
  <c r="AL283" i="5"/>
  <c r="AK283" i="5"/>
  <c r="AJ283" i="5"/>
  <c r="AI283" i="5"/>
  <c r="AH283" i="5"/>
  <c r="AG283" i="5"/>
  <c r="AF283" i="5"/>
  <c r="AE283" i="5"/>
  <c r="AD283" i="5"/>
  <c r="AC283" i="5"/>
  <c r="AB283" i="5"/>
  <c r="AA283" i="5"/>
  <c r="Z283" i="5"/>
  <c r="Y283" i="5"/>
  <c r="X283" i="5"/>
  <c r="W283" i="5"/>
  <c r="V283" i="5"/>
  <c r="U283" i="5"/>
  <c r="T283" i="5"/>
  <c r="S283" i="5"/>
  <c r="R283" i="5"/>
  <c r="Q283" i="5"/>
  <c r="P283" i="5"/>
  <c r="O283" i="5"/>
  <c r="N283" i="5"/>
  <c r="M283" i="5"/>
  <c r="L283" i="5"/>
  <c r="K283" i="5"/>
  <c r="J283" i="5"/>
  <c r="I283" i="5"/>
  <c r="H283" i="5"/>
  <c r="G283" i="5"/>
  <c r="F283" i="5"/>
  <c r="E283" i="5"/>
  <c r="D283" i="5"/>
  <c r="C283" i="5"/>
  <c r="B283" i="5"/>
  <c r="AN282" i="5"/>
  <c r="AM282" i="5"/>
  <c r="AL282" i="5"/>
  <c r="AK282" i="5"/>
  <c r="AJ282" i="5"/>
  <c r="AI282" i="5"/>
  <c r="AH282" i="5"/>
  <c r="AG282" i="5"/>
  <c r="AF282" i="5"/>
  <c r="AE282" i="5"/>
  <c r="AD282" i="5"/>
  <c r="AC282" i="5"/>
  <c r="AB282" i="5"/>
  <c r="AA282" i="5"/>
  <c r="Z282" i="5"/>
  <c r="Y282" i="5"/>
  <c r="X282" i="5"/>
  <c r="W282" i="5"/>
  <c r="V282" i="5"/>
  <c r="U282" i="5"/>
  <c r="T282" i="5"/>
  <c r="S282" i="5"/>
  <c r="R282" i="5"/>
  <c r="Q282" i="5"/>
  <c r="P282" i="5"/>
  <c r="O282" i="5"/>
  <c r="N282" i="5"/>
  <c r="M282" i="5"/>
  <c r="L282" i="5"/>
  <c r="K282" i="5"/>
  <c r="J282" i="5"/>
  <c r="I282" i="5"/>
  <c r="H282" i="5"/>
  <c r="G282" i="5"/>
  <c r="F282" i="5"/>
  <c r="E282" i="5"/>
  <c r="D282" i="5"/>
  <c r="C282" i="5"/>
  <c r="B282" i="5"/>
  <c r="AN281" i="5"/>
  <c r="AM281" i="5"/>
  <c r="AL281" i="5"/>
  <c r="AK281" i="5"/>
  <c r="AJ281" i="5"/>
  <c r="AI281" i="5"/>
  <c r="AH281" i="5"/>
  <c r="AG281" i="5"/>
  <c r="AF281" i="5"/>
  <c r="AE281" i="5"/>
  <c r="AD281" i="5"/>
  <c r="AC281" i="5"/>
  <c r="AB281" i="5"/>
  <c r="AA281" i="5"/>
  <c r="Z281" i="5"/>
  <c r="Y281" i="5"/>
  <c r="X281" i="5"/>
  <c r="W281" i="5"/>
  <c r="V281" i="5"/>
  <c r="U281" i="5"/>
  <c r="T281" i="5"/>
  <c r="S281" i="5"/>
  <c r="R281" i="5"/>
  <c r="Q281" i="5"/>
  <c r="P281" i="5"/>
  <c r="O281" i="5"/>
  <c r="N281" i="5"/>
  <c r="M281" i="5"/>
  <c r="L281" i="5"/>
  <c r="K281" i="5"/>
  <c r="J281" i="5"/>
  <c r="I281" i="5"/>
  <c r="H281" i="5"/>
  <c r="G281" i="5"/>
  <c r="F281" i="5"/>
  <c r="E281" i="5"/>
  <c r="D281" i="5"/>
  <c r="C281" i="5"/>
  <c r="B281" i="5"/>
  <c r="AN280" i="5"/>
  <c r="AM280" i="5"/>
  <c r="AL280" i="5"/>
  <c r="AK280" i="5"/>
  <c r="AJ280" i="5"/>
  <c r="AI280" i="5"/>
  <c r="AH280" i="5"/>
  <c r="AG280" i="5"/>
  <c r="AF280" i="5"/>
  <c r="AE280" i="5"/>
  <c r="AD280" i="5"/>
  <c r="AC280" i="5"/>
  <c r="AB280" i="5"/>
  <c r="AA280" i="5"/>
  <c r="Z280" i="5"/>
  <c r="Y280" i="5"/>
  <c r="X280" i="5"/>
  <c r="W280" i="5"/>
  <c r="V280" i="5"/>
  <c r="U280" i="5"/>
  <c r="T280" i="5"/>
  <c r="S280" i="5"/>
  <c r="R280" i="5"/>
  <c r="Q280" i="5"/>
  <c r="P280" i="5"/>
  <c r="O280" i="5"/>
  <c r="N280" i="5"/>
  <c r="M280" i="5"/>
  <c r="L280" i="5"/>
  <c r="K280" i="5"/>
  <c r="J280" i="5"/>
  <c r="I280" i="5"/>
  <c r="H280" i="5"/>
  <c r="G280" i="5"/>
  <c r="F280" i="5"/>
  <c r="E280" i="5"/>
  <c r="D280" i="5"/>
  <c r="C280" i="5"/>
  <c r="B280" i="5"/>
  <c r="AN279" i="5"/>
  <c r="AM279" i="5"/>
  <c r="AL279" i="5"/>
  <c r="AK279" i="5"/>
  <c r="AJ279" i="5"/>
  <c r="AI279" i="5"/>
  <c r="AH279" i="5"/>
  <c r="AG279" i="5"/>
  <c r="AF279" i="5"/>
  <c r="AE279" i="5"/>
  <c r="AD279" i="5"/>
  <c r="AC279" i="5"/>
  <c r="AB279" i="5"/>
  <c r="AA279" i="5"/>
  <c r="Z279" i="5"/>
  <c r="Y279" i="5"/>
  <c r="X279" i="5"/>
  <c r="W279" i="5"/>
  <c r="V279" i="5"/>
  <c r="U279" i="5"/>
  <c r="T279" i="5"/>
  <c r="S279" i="5"/>
  <c r="R279" i="5"/>
  <c r="Q279" i="5"/>
  <c r="P279" i="5"/>
  <c r="O279" i="5"/>
  <c r="N279" i="5"/>
  <c r="M279" i="5"/>
  <c r="L279" i="5"/>
  <c r="K279" i="5"/>
  <c r="J279" i="5"/>
  <c r="I279" i="5"/>
  <c r="H279" i="5"/>
  <c r="G279" i="5"/>
  <c r="F279" i="5"/>
  <c r="E279" i="5"/>
  <c r="D279" i="5"/>
  <c r="C279" i="5"/>
  <c r="B279" i="5"/>
  <c r="AN278" i="5"/>
  <c r="AM278" i="5"/>
  <c r="AL278" i="5"/>
  <c r="AK278" i="5"/>
  <c r="AJ278" i="5"/>
  <c r="AI278" i="5"/>
  <c r="AH278" i="5"/>
  <c r="AG278" i="5"/>
  <c r="AF278" i="5"/>
  <c r="AE278" i="5"/>
  <c r="AD278" i="5"/>
  <c r="AC278" i="5"/>
  <c r="AB278" i="5"/>
  <c r="AA278" i="5"/>
  <c r="Z278" i="5"/>
  <c r="Y278" i="5"/>
  <c r="X278" i="5"/>
  <c r="W278" i="5"/>
  <c r="V278" i="5"/>
  <c r="U278" i="5"/>
  <c r="T278" i="5"/>
  <c r="S278" i="5"/>
  <c r="R278" i="5"/>
  <c r="Q278" i="5"/>
  <c r="P278" i="5"/>
  <c r="O278" i="5"/>
  <c r="N278" i="5"/>
  <c r="M278" i="5"/>
  <c r="L278" i="5"/>
  <c r="K278" i="5"/>
  <c r="J278" i="5"/>
  <c r="I278" i="5"/>
  <c r="H278" i="5"/>
  <c r="G278" i="5"/>
  <c r="F278" i="5"/>
  <c r="E278" i="5"/>
  <c r="D278" i="5"/>
  <c r="C278" i="5"/>
  <c r="B278" i="5"/>
  <c r="AN277" i="5"/>
  <c r="AM277" i="5"/>
  <c r="AL277" i="5"/>
  <c r="AK277" i="5"/>
  <c r="AJ277" i="5"/>
  <c r="AI277" i="5"/>
  <c r="AH277" i="5"/>
  <c r="AG277" i="5"/>
  <c r="AF277" i="5"/>
  <c r="AE277" i="5"/>
  <c r="AD277" i="5"/>
  <c r="AC277" i="5"/>
  <c r="AB277" i="5"/>
  <c r="AA277" i="5"/>
  <c r="Z277" i="5"/>
  <c r="Y277" i="5"/>
  <c r="X277" i="5"/>
  <c r="W277" i="5"/>
  <c r="V277" i="5"/>
  <c r="U277" i="5"/>
  <c r="T277" i="5"/>
  <c r="S277" i="5"/>
  <c r="R277" i="5"/>
  <c r="Q277" i="5"/>
  <c r="P277" i="5"/>
  <c r="O277" i="5"/>
  <c r="N277" i="5"/>
  <c r="M277" i="5"/>
  <c r="L277" i="5"/>
  <c r="K277" i="5"/>
  <c r="J277" i="5"/>
  <c r="I277" i="5"/>
  <c r="H277" i="5"/>
  <c r="G277" i="5"/>
  <c r="F277" i="5"/>
  <c r="E277" i="5"/>
  <c r="D277" i="5"/>
  <c r="C277" i="5"/>
  <c r="B277" i="5"/>
  <c r="AN276" i="5"/>
  <c r="AM276" i="5"/>
  <c r="AL276" i="5"/>
  <c r="AK276" i="5"/>
  <c r="AJ276" i="5"/>
  <c r="AI276" i="5"/>
  <c r="AH276" i="5"/>
  <c r="AG276" i="5"/>
  <c r="AF276" i="5"/>
  <c r="AE276" i="5"/>
  <c r="AD276" i="5"/>
  <c r="AC276" i="5"/>
  <c r="AB276" i="5"/>
  <c r="AA276" i="5"/>
  <c r="Z276" i="5"/>
  <c r="Y276" i="5"/>
  <c r="X276" i="5"/>
  <c r="W276" i="5"/>
  <c r="V276" i="5"/>
  <c r="U276" i="5"/>
  <c r="T276" i="5"/>
  <c r="S276" i="5"/>
  <c r="R276" i="5"/>
  <c r="Q276" i="5"/>
  <c r="P276" i="5"/>
  <c r="O276" i="5"/>
  <c r="N276" i="5"/>
  <c r="M276" i="5"/>
  <c r="L276" i="5"/>
  <c r="K276" i="5"/>
  <c r="J276" i="5"/>
  <c r="I276" i="5"/>
  <c r="H276" i="5"/>
  <c r="G276" i="5"/>
  <c r="F276" i="5"/>
  <c r="E276" i="5"/>
  <c r="D276" i="5"/>
  <c r="C276" i="5"/>
  <c r="B276" i="5"/>
  <c r="AN275" i="5"/>
  <c r="AM275" i="5"/>
  <c r="AL275" i="5"/>
  <c r="AK275" i="5"/>
  <c r="AJ275" i="5"/>
  <c r="AI275" i="5"/>
  <c r="AH275" i="5"/>
  <c r="AG275" i="5"/>
  <c r="AF275" i="5"/>
  <c r="AE275" i="5"/>
  <c r="AD275" i="5"/>
  <c r="AC275" i="5"/>
  <c r="AB275" i="5"/>
  <c r="AA275" i="5"/>
  <c r="Z275" i="5"/>
  <c r="Y275" i="5"/>
  <c r="X275" i="5"/>
  <c r="W275" i="5"/>
  <c r="V275" i="5"/>
  <c r="U275" i="5"/>
  <c r="T275" i="5"/>
  <c r="S275" i="5"/>
  <c r="R275" i="5"/>
  <c r="Q275" i="5"/>
  <c r="P275" i="5"/>
  <c r="O275" i="5"/>
  <c r="N275" i="5"/>
  <c r="M275" i="5"/>
  <c r="L275" i="5"/>
  <c r="K275" i="5"/>
  <c r="J275" i="5"/>
  <c r="I275" i="5"/>
  <c r="H275" i="5"/>
  <c r="G275" i="5"/>
  <c r="F275" i="5"/>
  <c r="E275" i="5"/>
  <c r="D275" i="5"/>
  <c r="C275" i="5"/>
  <c r="B275" i="5"/>
  <c r="AN274" i="5"/>
  <c r="AM274" i="5"/>
  <c r="AL274" i="5"/>
  <c r="AK274" i="5"/>
  <c r="AJ274" i="5"/>
  <c r="AI274" i="5"/>
  <c r="AH274" i="5"/>
  <c r="AG274" i="5"/>
  <c r="AF274" i="5"/>
  <c r="AE274" i="5"/>
  <c r="AD274" i="5"/>
  <c r="AC274" i="5"/>
  <c r="AB274" i="5"/>
  <c r="AA274" i="5"/>
  <c r="Z274" i="5"/>
  <c r="Y274" i="5"/>
  <c r="X274" i="5"/>
  <c r="W274" i="5"/>
  <c r="V274" i="5"/>
  <c r="U274" i="5"/>
  <c r="T274" i="5"/>
  <c r="S274" i="5"/>
  <c r="R274" i="5"/>
  <c r="Q274" i="5"/>
  <c r="P274" i="5"/>
  <c r="O274" i="5"/>
  <c r="N274" i="5"/>
  <c r="M274" i="5"/>
  <c r="L274" i="5"/>
  <c r="K274" i="5"/>
  <c r="J274" i="5"/>
  <c r="I274" i="5"/>
  <c r="H274" i="5"/>
  <c r="G274" i="5"/>
  <c r="F274" i="5"/>
  <c r="E274" i="5"/>
  <c r="D274" i="5"/>
  <c r="C274" i="5"/>
  <c r="B274" i="5"/>
  <c r="AN273" i="5"/>
  <c r="AM273" i="5"/>
  <c r="AL273" i="5"/>
  <c r="AK273" i="5"/>
  <c r="AJ273" i="5"/>
  <c r="AI273" i="5"/>
  <c r="AH273" i="5"/>
  <c r="AG273" i="5"/>
  <c r="AF273" i="5"/>
  <c r="AE273" i="5"/>
  <c r="AD273" i="5"/>
  <c r="AC273" i="5"/>
  <c r="AB273" i="5"/>
  <c r="AA273" i="5"/>
  <c r="Z273" i="5"/>
  <c r="Y273" i="5"/>
  <c r="X273" i="5"/>
  <c r="W273" i="5"/>
  <c r="V273" i="5"/>
  <c r="U273" i="5"/>
  <c r="T273" i="5"/>
  <c r="S273" i="5"/>
  <c r="R273" i="5"/>
  <c r="Q273" i="5"/>
  <c r="P273" i="5"/>
  <c r="O273" i="5"/>
  <c r="N273" i="5"/>
  <c r="M273" i="5"/>
  <c r="L273" i="5"/>
  <c r="K273" i="5"/>
  <c r="J273" i="5"/>
  <c r="I273" i="5"/>
  <c r="H273" i="5"/>
  <c r="G273" i="5"/>
  <c r="F273" i="5"/>
  <c r="E273" i="5"/>
  <c r="D273" i="5"/>
  <c r="C273" i="5"/>
  <c r="B273" i="5"/>
  <c r="AN272" i="5"/>
  <c r="AM272" i="5"/>
  <c r="AL272" i="5"/>
  <c r="AK272" i="5"/>
  <c r="AJ272" i="5"/>
  <c r="AI272" i="5"/>
  <c r="AH272" i="5"/>
  <c r="AG272" i="5"/>
  <c r="AF272" i="5"/>
  <c r="AE272" i="5"/>
  <c r="AD272" i="5"/>
  <c r="AC272" i="5"/>
  <c r="AB272" i="5"/>
  <c r="AA272" i="5"/>
  <c r="Z272" i="5"/>
  <c r="Y272" i="5"/>
  <c r="X272" i="5"/>
  <c r="W272" i="5"/>
  <c r="V272" i="5"/>
  <c r="U272" i="5"/>
  <c r="T272" i="5"/>
  <c r="S272" i="5"/>
  <c r="R272" i="5"/>
  <c r="Q272" i="5"/>
  <c r="P272" i="5"/>
  <c r="O272" i="5"/>
  <c r="N272" i="5"/>
  <c r="M272" i="5"/>
  <c r="L272" i="5"/>
  <c r="K272" i="5"/>
  <c r="J272" i="5"/>
  <c r="I272" i="5"/>
  <c r="H272" i="5"/>
  <c r="G272" i="5"/>
  <c r="F272" i="5"/>
  <c r="E272" i="5"/>
  <c r="D272" i="5"/>
  <c r="C272" i="5"/>
  <c r="B272" i="5"/>
  <c r="AN271" i="5"/>
  <c r="AM271" i="5"/>
  <c r="AL271" i="5"/>
  <c r="AK271" i="5"/>
  <c r="AJ271" i="5"/>
  <c r="AI271" i="5"/>
  <c r="AH271" i="5"/>
  <c r="AG271" i="5"/>
  <c r="AF271" i="5"/>
  <c r="AE271" i="5"/>
  <c r="AD271" i="5"/>
  <c r="AC271" i="5"/>
  <c r="AB271" i="5"/>
  <c r="AA271" i="5"/>
  <c r="Z271" i="5"/>
  <c r="Y271" i="5"/>
  <c r="X271" i="5"/>
  <c r="W271" i="5"/>
  <c r="V271" i="5"/>
  <c r="U271" i="5"/>
  <c r="T271" i="5"/>
  <c r="S271" i="5"/>
  <c r="R271" i="5"/>
  <c r="Q271" i="5"/>
  <c r="P271" i="5"/>
  <c r="O271" i="5"/>
  <c r="N271" i="5"/>
  <c r="M271" i="5"/>
  <c r="L271" i="5"/>
  <c r="K271" i="5"/>
  <c r="J271" i="5"/>
  <c r="I271" i="5"/>
  <c r="H271" i="5"/>
  <c r="G271" i="5"/>
  <c r="F271" i="5"/>
  <c r="E271" i="5"/>
  <c r="D271" i="5"/>
  <c r="C271" i="5"/>
  <c r="B271" i="5"/>
  <c r="AN270" i="5"/>
  <c r="AM270" i="5"/>
  <c r="AL270" i="5"/>
  <c r="AK270" i="5"/>
  <c r="AJ270" i="5"/>
  <c r="AI270" i="5"/>
  <c r="AH270" i="5"/>
  <c r="AG270" i="5"/>
  <c r="AF270" i="5"/>
  <c r="AE270" i="5"/>
  <c r="AD270" i="5"/>
  <c r="AC270" i="5"/>
  <c r="AB270" i="5"/>
  <c r="AA270" i="5"/>
  <c r="Z270" i="5"/>
  <c r="Y270" i="5"/>
  <c r="X270" i="5"/>
  <c r="W270" i="5"/>
  <c r="V270" i="5"/>
  <c r="U270" i="5"/>
  <c r="T270" i="5"/>
  <c r="S270" i="5"/>
  <c r="R270" i="5"/>
  <c r="Q270" i="5"/>
  <c r="P270" i="5"/>
  <c r="O270" i="5"/>
  <c r="N270" i="5"/>
  <c r="M270" i="5"/>
  <c r="L270" i="5"/>
  <c r="K270" i="5"/>
  <c r="J270" i="5"/>
  <c r="I270" i="5"/>
  <c r="H270" i="5"/>
  <c r="G270" i="5"/>
  <c r="F270" i="5"/>
  <c r="E270" i="5"/>
  <c r="D270" i="5"/>
  <c r="C270" i="5"/>
  <c r="B270" i="5"/>
  <c r="AN269" i="5"/>
  <c r="AM269" i="5"/>
  <c r="AL269" i="5"/>
  <c r="AK269" i="5"/>
  <c r="AJ269" i="5"/>
  <c r="AI269" i="5"/>
  <c r="AH269" i="5"/>
  <c r="AG269" i="5"/>
  <c r="AF269" i="5"/>
  <c r="AE269" i="5"/>
  <c r="AD269" i="5"/>
  <c r="AC269" i="5"/>
  <c r="AB269" i="5"/>
  <c r="AA269" i="5"/>
  <c r="Z269" i="5"/>
  <c r="Y269" i="5"/>
  <c r="X269" i="5"/>
  <c r="W269" i="5"/>
  <c r="V269" i="5"/>
  <c r="U269" i="5"/>
  <c r="T269" i="5"/>
  <c r="S269" i="5"/>
  <c r="R269" i="5"/>
  <c r="Q269" i="5"/>
  <c r="P269" i="5"/>
  <c r="O269" i="5"/>
  <c r="N269" i="5"/>
  <c r="M269" i="5"/>
  <c r="L269" i="5"/>
  <c r="K269" i="5"/>
  <c r="J269" i="5"/>
  <c r="I269" i="5"/>
  <c r="H269" i="5"/>
  <c r="G269" i="5"/>
  <c r="F269" i="5"/>
  <c r="E269" i="5"/>
  <c r="D269" i="5"/>
  <c r="C269" i="5"/>
  <c r="B269" i="5"/>
  <c r="AN268" i="5"/>
  <c r="AM268" i="5"/>
  <c r="AL268" i="5"/>
  <c r="AK268" i="5"/>
  <c r="AJ268" i="5"/>
  <c r="AI268" i="5"/>
  <c r="AH268" i="5"/>
  <c r="AG268" i="5"/>
  <c r="AF268" i="5"/>
  <c r="AE268" i="5"/>
  <c r="AD268" i="5"/>
  <c r="AC268" i="5"/>
  <c r="AB268" i="5"/>
  <c r="AA268" i="5"/>
  <c r="Z268" i="5"/>
  <c r="Y268" i="5"/>
  <c r="X268" i="5"/>
  <c r="W268" i="5"/>
  <c r="V268" i="5"/>
  <c r="U268" i="5"/>
  <c r="T268" i="5"/>
  <c r="S268" i="5"/>
  <c r="R268" i="5"/>
  <c r="Q268" i="5"/>
  <c r="P268" i="5"/>
  <c r="O268" i="5"/>
  <c r="N268" i="5"/>
  <c r="M268" i="5"/>
  <c r="L268" i="5"/>
  <c r="K268" i="5"/>
  <c r="J268" i="5"/>
  <c r="I268" i="5"/>
  <c r="H268" i="5"/>
  <c r="G268" i="5"/>
  <c r="F268" i="5"/>
  <c r="E268" i="5"/>
  <c r="D268" i="5"/>
  <c r="C268" i="5"/>
  <c r="B268" i="5"/>
  <c r="AN267" i="5"/>
  <c r="AM267" i="5"/>
  <c r="AL267" i="5"/>
  <c r="AK267" i="5"/>
  <c r="AJ267" i="5"/>
  <c r="AI267" i="5"/>
  <c r="AH267" i="5"/>
  <c r="AG267" i="5"/>
  <c r="AF267" i="5"/>
  <c r="AE267" i="5"/>
  <c r="AD267" i="5"/>
  <c r="AC267" i="5"/>
  <c r="AB267" i="5"/>
  <c r="AA267" i="5"/>
  <c r="Z267" i="5"/>
  <c r="Y267" i="5"/>
  <c r="X267" i="5"/>
  <c r="W267" i="5"/>
  <c r="V267" i="5"/>
  <c r="U267" i="5"/>
  <c r="T267" i="5"/>
  <c r="S267" i="5"/>
  <c r="R267" i="5"/>
  <c r="Q267" i="5"/>
  <c r="P267" i="5"/>
  <c r="O267" i="5"/>
  <c r="N267" i="5"/>
  <c r="M267" i="5"/>
  <c r="L267" i="5"/>
  <c r="K267" i="5"/>
  <c r="J267" i="5"/>
  <c r="I267" i="5"/>
  <c r="H267" i="5"/>
  <c r="G267" i="5"/>
  <c r="F267" i="5"/>
  <c r="E267" i="5"/>
  <c r="D267" i="5"/>
  <c r="C267" i="5"/>
  <c r="B267" i="5"/>
  <c r="AN266" i="5"/>
  <c r="AM266" i="5"/>
  <c r="AL266" i="5"/>
  <c r="AK266" i="5"/>
  <c r="AJ266" i="5"/>
  <c r="AI266" i="5"/>
  <c r="AH266" i="5"/>
  <c r="AG266" i="5"/>
  <c r="AF266" i="5"/>
  <c r="AE266" i="5"/>
  <c r="AD266" i="5"/>
  <c r="AC266" i="5"/>
  <c r="AB266" i="5"/>
  <c r="AA266" i="5"/>
  <c r="Z266" i="5"/>
  <c r="Y266" i="5"/>
  <c r="X266" i="5"/>
  <c r="W266" i="5"/>
  <c r="V266" i="5"/>
  <c r="U266" i="5"/>
  <c r="T266" i="5"/>
  <c r="S266" i="5"/>
  <c r="R266" i="5"/>
  <c r="Q266" i="5"/>
  <c r="P266" i="5"/>
  <c r="O266" i="5"/>
  <c r="N266" i="5"/>
  <c r="M266" i="5"/>
  <c r="L266" i="5"/>
  <c r="K266" i="5"/>
  <c r="J266" i="5"/>
  <c r="I266" i="5"/>
  <c r="H266" i="5"/>
  <c r="G266" i="5"/>
  <c r="F266" i="5"/>
  <c r="E266" i="5"/>
  <c r="D266" i="5"/>
  <c r="C266" i="5"/>
  <c r="B266" i="5"/>
  <c r="AN265" i="5"/>
  <c r="AM265" i="5"/>
  <c r="AL265" i="5"/>
  <c r="AK265" i="5"/>
  <c r="AJ265" i="5"/>
  <c r="AI265" i="5"/>
  <c r="AH265" i="5"/>
  <c r="AG265" i="5"/>
  <c r="AF265" i="5"/>
  <c r="AE265" i="5"/>
  <c r="AD265" i="5"/>
  <c r="AC265" i="5"/>
  <c r="AB265" i="5"/>
  <c r="AA265" i="5"/>
  <c r="Z265" i="5"/>
  <c r="Y265" i="5"/>
  <c r="X265" i="5"/>
  <c r="W265" i="5"/>
  <c r="V265" i="5"/>
  <c r="U265" i="5"/>
  <c r="T265" i="5"/>
  <c r="S265" i="5"/>
  <c r="R265" i="5"/>
  <c r="Q265" i="5"/>
  <c r="P265" i="5"/>
  <c r="O265" i="5"/>
  <c r="N265" i="5"/>
  <c r="M265" i="5"/>
  <c r="L265" i="5"/>
  <c r="K265" i="5"/>
  <c r="J265" i="5"/>
  <c r="I265" i="5"/>
  <c r="H265" i="5"/>
  <c r="G265" i="5"/>
  <c r="F265" i="5"/>
  <c r="E265" i="5"/>
  <c r="D265" i="5"/>
  <c r="C265" i="5"/>
  <c r="B265" i="5"/>
  <c r="AN264" i="5"/>
  <c r="AM264" i="5"/>
  <c r="AL264" i="5"/>
  <c r="AK264" i="5"/>
  <c r="AJ264" i="5"/>
  <c r="AI264" i="5"/>
  <c r="AH264" i="5"/>
  <c r="AG264" i="5"/>
  <c r="AF264" i="5"/>
  <c r="AE264" i="5"/>
  <c r="AD264" i="5"/>
  <c r="AC264" i="5"/>
  <c r="AB264" i="5"/>
  <c r="AA264" i="5"/>
  <c r="Z264" i="5"/>
  <c r="Y264" i="5"/>
  <c r="X264" i="5"/>
  <c r="W264" i="5"/>
  <c r="V264" i="5"/>
  <c r="U264" i="5"/>
  <c r="T264" i="5"/>
  <c r="S264" i="5"/>
  <c r="R264" i="5"/>
  <c r="Q264" i="5"/>
  <c r="P264" i="5"/>
  <c r="O264" i="5"/>
  <c r="N264" i="5"/>
  <c r="M264" i="5"/>
  <c r="L264" i="5"/>
  <c r="K264" i="5"/>
  <c r="J264" i="5"/>
  <c r="I264" i="5"/>
  <c r="H264" i="5"/>
  <c r="G264" i="5"/>
  <c r="F264" i="5"/>
  <c r="E264" i="5"/>
  <c r="D264" i="5"/>
  <c r="C264" i="5"/>
  <c r="B264" i="5"/>
  <c r="AN263" i="5"/>
  <c r="AM263" i="5"/>
  <c r="AL263" i="5"/>
  <c r="AK263" i="5"/>
  <c r="AJ263" i="5"/>
  <c r="AI263" i="5"/>
  <c r="AH263" i="5"/>
  <c r="AG263" i="5"/>
  <c r="AF263" i="5"/>
  <c r="AE263" i="5"/>
  <c r="AD263" i="5"/>
  <c r="AC263" i="5"/>
  <c r="AB263" i="5"/>
  <c r="AA263" i="5"/>
  <c r="Z263" i="5"/>
  <c r="Y263" i="5"/>
  <c r="X263" i="5"/>
  <c r="W263" i="5"/>
  <c r="V263" i="5"/>
  <c r="U263" i="5"/>
  <c r="T263" i="5"/>
  <c r="S263" i="5"/>
  <c r="R263" i="5"/>
  <c r="Q263" i="5"/>
  <c r="P263" i="5"/>
  <c r="O263" i="5"/>
  <c r="N263" i="5"/>
  <c r="M263" i="5"/>
  <c r="L263" i="5"/>
  <c r="K263" i="5"/>
  <c r="J263" i="5"/>
  <c r="I263" i="5"/>
  <c r="H263" i="5"/>
  <c r="G263" i="5"/>
  <c r="F263" i="5"/>
  <c r="E263" i="5"/>
  <c r="D263" i="5"/>
  <c r="C263" i="5"/>
  <c r="B263" i="5"/>
  <c r="AN262" i="5"/>
  <c r="AM262" i="5"/>
  <c r="AL262" i="5"/>
  <c r="AK262" i="5"/>
  <c r="AJ262" i="5"/>
  <c r="AI262" i="5"/>
  <c r="AH262" i="5"/>
  <c r="AG262" i="5"/>
  <c r="AF262" i="5"/>
  <c r="AE262" i="5"/>
  <c r="AD262" i="5"/>
  <c r="AC262" i="5"/>
  <c r="AB262" i="5"/>
  <c r="AA262" i="5"/>
  <c r="Z262" i="5"/>
  <c r="Y262" i="5"/>
  <c r="X262" i="5"/>
  <c r="W262" i="5"/>
  <c r="V262" i="5"/>
  <c r="U262" i="5"/>
  <c r="T262" i="5"/>
  <c r="S262" i="5"/>
  <c r="R262" i="5"/>
  <c r="Q262" i="5"/>
  <c r="P262" i="5"/>
  <c r="O262" i="5"/>
  <c r="N262" i="5"/>
  <c r="M262" i="5"/>
  <c r="L262" i="5"/>
  <c r="K262" i="5"/>
  <c r="J262" i="5"/>
  <c r="I262" i="5"/>
  <c r="H262" i="5"/>
  <c r="G262" i="5"/>
  <c r="F262" i="5"/>
  <c r="E262" i="5"/>
  <c r="D262" i="5"/>
  <c r="C262" i="5"/>
  <c r="B262" i="5"/>
  <c r="AN261" i="5"/>
  <c r="AM261" i="5"/>
  <c r="AL261" i="5"/>
  <c r="AK261" i="5"/>
  <c r="AJ261" i="5"/>
  <c r="AI261" i="5"/>
  <c r="AH261" i="5"/>
  <c r="AG261" i="5"/>
  <c r="AF261" i="5"/>
  <c r="AE261" i="5"/>
  <c r="AD261" i="5"/>
  <c r="AC261" i="5"/>
  <c r="AB261" i="5"/>
  <c r="AA261" i="5"/>
  <c r="Z261" i="5"/>
  <c r="Y261" i="5"/>
  <c r="X261" i="5"/>
  <c r="W261" i="5"/>
  <c r="V261" i="5"/>
  <c r="U261" i="5"/>
  <c r="T261" i="5"/>
  <c r="S261" i="5"/>
  <c r="R261" i="5"/>
  <c r="Q261" i="5"/>
  <c r="P261" i="5"/>
  <c r="O261" i="5"/>
  <c r="N261" i="5"/>
  <c r="M261" i="5"/>
  <c r="L261" i="5"/>
  <c r="K261" i="5"/>
  <c r="J261" i="5"/>
  <c r="I261" i="5"/>
  <c r="H261" i="5"/>
  <c r="G261" i="5"/>
  <c r="F261" i="5"/>
  <c r="E261" i="5"/>
  <c r="D261" i="5"/>
  <c r="C261" i="5"/>
  <c r="B261" i="5"/>
  <c r="AN260" i="5"/>
  <c r="AM260" i="5"/>
  <c r="AL260" i="5"/>
  <c r="AK260" i="5"/>
  <c r="AJ260" i="5"/>
  <c r="AI260" i="5"/>
  <c r="AH260" i="5"/>
  <c r="AG260" i="5"/>
  <c r="AF260" i="5"/>
  <c r="AE260" i="5"/>
  <c r="AD260" i="5"/>
  <c r="AC260" i="5"/>
  <c r="AB260" i="5"/>
  <c r="AA260" i="5"/>
  <c r="Z260" i="5"/>
  <c r="Y260" i="5"/>
  <c r="X260" i="5"/>
  <c r="W260" i="5"/>
  <c r="V260" i="5"/>
  <c r="U260" i="5"/>
  <c r="T260" i="5"/>
  <c r="S260" i="5"/>
  <c r="R260" i="5"/>
  <c r="Q260" i="5"/>
  <c r="P260" i="5"/>
  <c r="O260" i="5"/>
  <c r="N260" i="5"/>
  <c r="M260" i="5"/>
  <c r="L260" i="5"/>
  <c r="K260" i="5"/>
  <c r="J260" i="5"/>
  <c r="I260" i="5"/>
  <c r="H260" i="5"/>
  <c r="G260" i="5"/>
  <c r="F260" i="5"/>
  <c r="E260" i="5"/>
  <c r="D260" i="5"/>
  <c r="C260" i="5"/>
  <c r="B260" i="5"/>
  <c r="AN259" i="5"/>
  <c r="AM259" i="5"/>
  <c r="AL259" i="5"/>
  <c r="AK259" i="5"/>
  <c r="AJ259" i="5"/>
  <c r="AI259" i="5"/>
  <c r="AH259" i="5"/>
  <c r="AG259" i="5"/>
  <c r="AF259" i="5"/>
  <c r="AE259" i="5"/>
  <c r="AD259" i="5"/>
  <c r="AC259" i="5"/>
  <c r="AB259" i="5"/>
  <c r="AA259" i="5"/>
  <c r="Z259" i="5"/>
  <c r="Y259" i="5"/>
  <c r="X259" i="5"/>
  <c r="W259" i="5"/>
  <c r="V259" i="5"/>
  <c r="U259" i="5"/>
  <c r="T259" i="5"/>
  <c r="S259" i="5"/>
  <c r="R259" i="5"/>
  <c r="Q259" i="5"/>
  <c r="P259" i="5"/>
  <c r="O259" i="5"/>
  <c r="N259" i="5"/>
  <c r="M259" i="5"/>
  <c r="L259" i="5"/>
  <c r="K259" i="5"/>
  <c r="J259" i="5"/>
  <c r="I259" i="5"/>
  <c r="H259" i="5"/>
  <c r="G259" i="5"/>
  <c r="F259" i="5"/>
  <c r="E259" i="5"/>
  <c r="D259" i="5"/>
  <c r="C259" i="5"/>
  <c r="B259" i="5"/>
  <c r="AN258" i="5"/>
  <c r="AM258" i="5"/>
  <c r="AL258" i="5"/>
  <c r="AK258" i="5"/>
  <c r="AJ258" i="5"/>
  <c r="AI258" i="5"/>
  <c r="AH258" i="5"/>
  <c r="AG258" i="5"/>
  <c r="AF258" i="5"/>
  <c r="AE258" i="5"/>
  <c r="AD258" i="5"/>
  <c r="AC258" i="5"/>
  <c r="AB258" i="5"/>
  <c r="AA258" i="5"/>
  <c r="Z258" i="5"/>
  <c r="Y258" i="5"/>
  <c r="X258" i="5"/>
  <c r="W258" i="5"/>
  <c r="V258" i="5"/>
  <c r="U258" i="5"/>
  <c r="T258" i="5"/>
  <c r="S258" i="5"/>
  <c r="R258" i="5"/>
  <c r="Q258" i="5"/>
  <c r="P258" i="5"/>
  <c r="O258" i="5"/>
  <c r="N258" i="5"/>
  <c r="M258" i="5"/>
  <c r="L258" i="5"/>
  <c r="K258" i="5"/>
  <c r="J258" i="5"/>
  <c r="I258" i="5"/>
  <c r="H258" i="5"/>
  <c r="G258" i="5"/>
  <c r="F258" i="5"/>
  <c r="E258" i="5"/>
  <c r="D258" i="5"/>
  <c r="C258" i="5"/>
  <c r="B258" i="5"/>
  <c r="AN257" i="5"/>
  <c r="AM257" i="5"/>
  <c r="AL257" i="5"/>
  <c r="AK257" i="5"/>
  <c r="AJ257" i="5"/>
  <c r="AI257" i="5"/>
  <c r="AH257" i="5"/>
  <c r="AG257" i="5"/>
  <c r="AF257" i="5"/>
  <c r="AE257" i="5"/>
  <c r="AD257" i="5"/>
  <c r="AC257" i="5"/>
  <c r="AB257" i="5"/>
  <c r="AA257" i="5"/>
  <c r="Z257" i="5"/>
  <c r="Y257" i="5"/>
  <c r="X257" i="5"/>
  <c r="W257" i="5"/>
  <c r="V257" i="5"/>
  <c r="U257" i="5"/>
  <c r="T257" i="5"/>
  <c r="S257" i="5"/>
  <c r="R257" i="5"/>
  <c r="Q257" i="5"/>
  <c r="P257" i="5"/>
  <c r="O257" i="5"/>
  <c r="N257" i="5"/>
  <c r="M257" i="5"/>
  <c r="L257" i="5"/>
  <c r="K257" i="5"/>
  <c r="J257" i="5"/>
  <c r="I257" i="5"/>
  <c r="H257" i="5"/>
  <c r="G257" i="5"/>
  <c r="F257" i="5"/>
  <c r="E257" i="5"/>
  <c r="D257" i="5"/>
  <c r="C257" i="5"/>
  <c r="B257" i="5"/>
  <c r="AN256" i="5"/>
  <c r="AM256" i="5"/>
  <c r="AL256" i="5"/>
  <c r="AK256" i="5"/>
  <c r="AJ256" i="5"/>
  <c r="AI256" i="5"/>
  <c r="AH256" i="5"/>
  <c r="AG256" i="5"/>
  <c r="AF256" i="5"/>
  <c r="AE256" i="5"/>
  <c r="AD256" i="5"/>
  <c r="AC256" i="5"/>
  <c r="AB256" i="5"/>
  <c r="AA256" i="5"/>
  <c r="Z256" i="5"/>
  <c r="Y256" i="5"/>
  <c r="X256" i="5"/>
  <c r="W256" i="5"/>
  <c r="V256" i="5"/>
  <c r="U256" i="5"/>
  <c r="T256" i="5"/>
  <c r="S256" i="5"/>
  <c r="R256" i="5"/>
  <c r="Q256" i="5"/>
  <c r="P256" i="5"/>
  <c r="O256" i="5"/>
  <c r="N256" i="5"/>
  <c r="M256" i="5"/>
  <c r="L256" i="5"/>
  <c r="K256" i="5"/>
  <c r="J256" i="5"/>
  <c r="I256" i="5"/>
  <c r="H256" i="5"/>
  <c r="G256" i="5"/>
  <c r="F256" i="5"/>
  <c r="E256" i="5"/>
  <c r="D256" i="5"/>
  <c r="C256" i="5"/>
  <c r="B256" i="5"/>
  <c r="AN255" i="5"/>
  <c r="AM255" i="5"/>
  <c r="AL255" i="5"/>
  <c r="AK255" i="5"/>
  <c r="AJ255" i="5"/>
  <c r="AI255" i="5"/>
  <c r="AH255" i="5"/>
  <c r="AG255" i="5"/>
  <c r="AF255" i="5"/>
  <c r="AE255" i="5"/>
  <c r="AD255" i="5"/>
  <c r="AC255" i="5"/>
  <c r="AB255" i="5"/>
  <c r="AA255" i="5"/>
  <c r="Z255" i="5"/>
  <c r="Y255" i="5"/>
  <c r="X255" i="5"/>
  <c r="W255" i="5"/>
  <c r="V255" i="5"/>
  <c r="U255" i="5"/>
  <c r="T255" i="5"/>
  <c r="S255" i="5"/>
  <c r="R255" i="5"/>
  <c r="Q255" i="5"/>
  <c r="P255" i="5"/>
  <c r="O255" i="5"/>
  <c r="N255" i="5"/>
  <c r="M255" i="5"/>
  <c r="L255" i="5"/>
  <c r="K255" i="5"/>
  <c r="J255" i="5"/>
  <c r="I255" i="5"/>
  <c r="H255" i="5"/>
  <c r="G255" i="5"/>
  <c r="F255" i="5"/>
  <c r="E255" i="5"/>
  <c r="D255" i="5"/>
  <c r="C255" i="5"/>
  <c r="B255" i="5"/>
  <c r="AN254" i="5"/>
  <c r="AM254" i="5"/>
  <c r="AL254" i="5"/>
  <c r="AK254" i="5"/>
  <c r="AJ254" i="5"/>
  <c r="AI254" i="5"/>
  <c r="AH254" i="5"/>
  <c r="AG254" i="5"/>
  <c r="AF254" i="5"/>
  <c r="AE254" i="5"/>
  <c r="AD254" i="5"/>
  <c r="AC254" i="5"/>
  <c r="AB254" i="5"/>
  <c r="AA254" i="5"/>
  <c r="Z254" i="5"/>
  <c r="Y254" i="5"/>
  <c r="X254" i="5"/>
  <c r="W254" i="5"/>
  <c r="V254" i="5"/>
  <c r="U254" i="5"/>
  <c r="T254" i="5"/>
  <c r="S254" i="5"/>
  <c r="R254" i="5"/>
  <c r="Q254" i="5"/>
  <c r="P254" i="5"/>
  <c r="O254" i="5"/>
  <c r="N254" i="5"/>
  <c r="M254" i="5"/>
  <c r="L254" i="5"/>
  <c r="K254" i="5"/>
  <c r="J254" i="5"/>
  <c r="I254" i="5"/>
  <c r="H254" i="5"/>
  <c r="G254" i="5"/>
  <c r="F254" i="5"/>
  <c r="E254" i="5"/>
  <c r="D254" i="5"/>
  <c r="C254" i="5"/>
  <c r="B254" i="5"/>
  <c r="AN253" i="5"/>
  <c r="AM253" i="5"/>
  <c r="AL253" i="5"/>
  <c r="AK253" i="5"/>
  <c r="AJ253" i="5"/>
  <c r="AI253" i="5"/>
  <c r="AH253" i="5"/>
  <c r="AG253" i="5"/>
  <c r="AF253" i="5"/>
  <c r="AE253" i="5"/>
  <c r="AD253" i="5"/>
  <c r="AC253" i="5"/>
  <c r="AB253" i="5"/>
  <c r="AA253" i="5"/>
  <c r="Z253" i="5"/>
  <c r="Y253" i="5"/>
  <c r="X253" i="5"/>
  <c r="W253" i="5"/>
  <c r="V253" i="5"/>
  <c r="U253" i="5"/>
  <c r="T253" i="5"/>
  <c r="S253" i="5"/>
  <c r="R253" i="5"/>
  <c r="Q253" i="5"/>
  <c r="P253" i="5"/>
  <c r="O253" i="5"/>
  <c r="N253" i="5"/>
  <c r="M253" i="5"/>
  <c r="L253" i="5"/>
  <c r="K253" i="5"/>
  <c r="J253" i="5"/>
  <c r="I253" i="5"/>
  <c r="H253" i="5"/>
  <c r="G253" i="5"/>
  <c r="F253" i="5"/>
  <c r="E253" i="5"/>
  <c r="D253" i="5"/>
  <c r="C253" i="5"/>
  <c r="B253" i="5"/>
  <c r="AN252" i="5"/>
  <c r="AM252" i="5"/>
  <c r="AL252" i="5"/>
  <c r="AK252" i="5"/>
  <c r="AJ252" i="5"/>
  <c r="AI252" i="5"/>
  <c r="AH252" i="5"/>
  <c r="AG252" i="5"/>
  <c r="AF252" i="5"/>
  <c r="AE252" i="5"/>
  <c r="AD252" i="5"/>
  <c r="AC252" i="5"/>
  <c r="AB252" i="5"/>
  <c r="AA252" i="5"/>
  <c r="Z252" i="5"/>
  <c r="Y252" i="5"/>
  <c r="X252" i="5"/>
  <c r="W252" i="5"/>
  <c r="V252" i="5"/>
  <c r="U252" i="5"/>
  <c r="T252" i="5"/>
  <c r="S252" i="5"/>
  <c r="R252" i="5"/>
  <c r="Q252" i="5"/>
  <c r="P252" i="5"/>
  <c r="O252" i="5"/>
  <c r="N252" i="5"/>
  <c r="M252" i="5"/>
  <c r="L252" i="5"/>
  <c r="K252" i="5"/>
  <c r="J252" i="5"/>
  <c r="I252" i="5"/>
  <c r="H252" i="5"/>
  <c r="G252" i="5"/>
  <c r="F252" i="5"/>
  <c r="E252" i="5"/>
  <c r="D252" i="5"/>
  <c r="C252" i="5"/>
  <c r="B252" i="5"/>
  <c r="AN251" i="5"/>
  <c r="AM251" i="5"/>
  <c r="AL251" i="5"/>
  <c r="AK251" i="5"/>
  <c r="AJ251" i="5"/>
  <c r="AI251" i="5"/>
  <c r="AH251" i="5"/>
  <c r="AG251" i="5"/>
  <c r="AF251" i="5"/>
  <c r="AE251" i="5"/>
  <c r="AD251" i="5"/>
  <c r="AC251" i="5"/>
  <c r="AB251" i="5"/>
  <c r="AA251" i="5"/>
  <c r="Z251" i="5"/>
  <c r="Y251" i="5"/>
  <c r="X251" i="5"/>
  <c r="W251" i="5"/>
  <c r="V251" i="5"/>
  <c r="U251" i="5"/>
  <c r="T251" i="5"/>
  <c r="S251" i="5"/>
  <c r="R251" i="5"/>
  <c r="Q251" i="5"/>
  <c r="P251" i="5"/>
  <c r="O251" i="5"/>
  <c r="N251" i="5"/>
  <c r="M251" i="5"/>
  <c r="L251" i="5"/>
  <c r="K251" i="5"/>
  <c r="J251" i="5"/>
  <c r="I251" i="5"/>
  <c r="H251" i="5"/>
  <c r="G251" i="5"/>
  <c r="F251" i="5"/>
  <c r="E251" i="5"/>
  <c r="D251" i="5"/>
  <c r="C251" i="5"/>
  <c r="B251" i="5"/>
  <c r="AN250" i="5"/>
  <c r="AM250" i="5"/>
  <c r="AL250" i="5"/>
  <c r="AK250" i="5"/>
  <c r="AJ250" i="5"/>
  <c r="AI250" i="5"/>
  <c r="AH250" i="5"/>
  <c r="AG250" i="5"/>
  <c r="AF250" i="5"/>
  <c r="AE250" i="5"/>
  <c r="AD250" i="5"/>
  <c r="AC250" i="5"/>
  <c r="AB250" i="5"/>
  <c r="AA250" i="5"/>
  <c r="Z250" i="5"/>
  <c r="Y250" i="5"/>
  <c r="X250" i="5"/>
  <c r="W250" i="5"/>
  <c r="V250" i="5"/>
  <c r="U250" i="5"/>
  <c r="T250" i="5"/>
  <c r="S250" i="5"/>
  <c r="R250" i="5"/>
  <c r="Q250" i="5"/>
  <c r="P250" i="5"/>
  <c r="O250" i="5"/>
  <c r="N250" i="5"/>
  <c r="M250" i="5"/>
  <c r="L250" i="5"/>
  <c r="K250" i="5"/>
  <c r="J250" i="5"/>
  <c r="I250" i="5"/>
  <c r="H250" i="5"/>
  <c r="G250" i="5"/>
  <c r="F250" i="5"/>
  <c r="E250" i="5"/>
  <c r="D250" i="5"/>
  <c r="C250" i="5"/>
  <c r="B250" i="5"/>
  <c r="AN249" i="5"/>
  <c r="AM249" i="5"/>
  <c r="AL249" i="5"/>
  <c r="AK249" i="5"/>
  <c r="AJ249" i="5"/>
  <c r="AI249" i="5"/>
  <c r="AH249" i="5"/>
  <c r="AG249" i="5"/>
  <c r="AF249" i="5"/>
  <c r="AE249" i="5"/>
  <c r="AD249" i="5"/>
  <c r="AC249" i="5"/>
  <c r="AB249" i="5"/>
  <c r="AA249" i="5"/>
  <c r="Z249" i="5"/>
  <c r="Y249" i="5"/>
  <c r="X249" i="5"/>
  <c r="W249" i="5"/>
  <c r="V249" i="5"/>
  <c r="U249" i="5"/>
  <c r="T249" i="5"/>
  <c r="S249" i="5"/>
  <c r="R249" i="5"/>
  <c r="Q249" i="5"/>
  <c r="P249" i="5"/>
  <c r="O249" i="5"/>
  <c r="N249" i="5"/>
  <c r="M249" i="5"/>
  <c r="L249" i="5"/>
  <c r="K249" i="5"/>
  <c r="J249" i="5"/>
  <c r="I249" i="5"/>
  <c r="H249" i="5"/>
  <c r="G249" i="5"/>
  <c r="F249" i="5"/>
  <c r="E249" i="5"/>
  <c r="D249" i="5"/>
  <c r="C249" i="5"/>
  <c r="B249" i="5"/>
  <c r="AN248" i="5"/>
  <c r="AM248" i="5"/>
  <c r="AL248" i="5"/>
  <c r="AK248" i="5"/>
  <c r="AJ248" i="5"/>
  <c r="AI248" i="5"/>
  <c r="AH248" i="5"/>
  <c r="AG248" i="5"/>
  <c r="AF248" i="5"/>
  <c r="AE248" i="5"/>
  <c r="AD248" i="5"/>
  <c r="AC248" i="5"/>
  <c r="AB248" i="5"/>
  <c r="AA248" i="5"/>
  <c r="Z248" i="5"/>
  <c r="Y248" i="5"/>
  <c r="X248" i="5"/>
  <c r="W248" i="5"/>
  <c r="V248" i="5"/>
  <c r="U248" i="5"/>
  <c r="T248" i="5"/>
  <c r="S248" i="5"/>
  <c r="R248" i="5"/>
  <c r="Q248" i="5"/>
  <c r="P248" i="5"/>
  <c r="O248" i="5"/>
  <c r="N248" i="5"/>
  <c r="M248" i="5"/>
  <c r="L248" i="5"/>
  <c r="K248" i="5"/>
  <c r="J248" i="5"/>
  <c r="I248" i="5"/>
  <c r="H248" i="5"/>
  <c r="G248" i="5"/>
  <c r="F248" i="5"/>
  <c r="E248" i="5"/>
  <c r="D248" i="5"/>
  <c r="C248" i="5"/>
  <c r="B248" i="5"/>
  <c r="AN247" i="5"/>
  <c r="AM247" i="5"/>
  <c r="AL247" i="5"/>
  <c r="AK247" i="5"/>
  <c r="AJ247" i="5"/>
  <c r="AI247" i="5"/>
  <c r="AH247" i="5"/>
  <c r="AG247" i="5"/>
  <c r="AF247" i="5"/>
  <c r="AE247" i="5"/>
  <c r="AD247" i="5"/>
  <c r="AC247" i="5"/>
  <c r="AB247" i="5"/>
  <c r="AA247" i="5"/>
  <c r="Z247" i="5"/>
  <c r="Y247" i="5"/>
  <c r="X247" i="5"/>
  <c r="W247" i="5"/>
  <c r="V247" i="5"/>
  <c r="U247" i="5"/>
  <c r="T247" i="5"/>
  <c r="S247" i="5"/>
  <c r="R247" i="5"/>
  <c r="Q247" i="5"/>
  <c r="P247" i="5"/>
  <c r="O247" i="5"/>
  <c r="N247" i="5"/>
  <c r="M247" i="5"/>
  <c r="L247" i="5"/>
  <c r="K247" i="5"/>
  <c r="J247" i="5"/>
  <c r="I247" i="5"/>
  <c r="H247" i="5"/>
  <c r="G247" i="5"/>
  <c r="F247" i="5"/>
  <c r="E247" i="5"/>
  <c r="D247" i="5"/>
  <c r="C247" i="5"/>
  <c r="B247" i="5"/>
  <c r="AN246" i="5"/>
  <c r="AM246" i="5"/>
  <c r="AL246" i="5"/>
  <c r="AK246" i="5"/>
  <c r="AJ246" i="5"/>
  <c r="AI246" i="5"/>
  <c r="AH246" i="5"/>
  <c r="AG246" i="5"/>
  <c r="AF246" i="5"/>
  <c r="AE246" i="5"/>
  <c r="AD246" i="5"/>
  <c r="AC246" i="5"/>
  <c r="AB246" i="5"/>
  <c r="AA246" i="5"/>
  <c r="Z246" i="5"/>
  <c r="Y246" i="5"/>
  <c r="X246" i="5"/>
  <c r="W246" i="5"/>
  <c r="V246" i="5"/>
  <c r="U246" i="5"/>
  <c r="T246" i="5"/>
  <c r="S246" i="5"/>
  <c r="R246" i="5"/>
  <c r="Q246" i="5"/>
  <c r="P246" i="5"/>
  <c r="O246" i="5"/>
  <c r="N246" i="5"/>
  <c r="M246" i="5"/>
  <c r="L246" i="5"/>
  <c r="K246" i="5"/>
  <c r="J246" i="5"/>
  <c r="I246" i="5"/>
  <c r="H246" i="5"/>
  <c r="G246" i="5"/>
  <c r="F246" i="5"/>
  <c r="E246" i="5"/>
  <c r="D246" i="5"/>
  <c r="C246" i="5"/>
  <c r="B246" i="5"/>
  <c r="AN245" i="5"/>
  <c r="AM245" i="5"/>
  <c r="AL245" i="5"/>
  <c r="AK245" i="5"/>
  <c r="AJ245" i="5"/>
  <c r="AI245" i="5"/>
  <c r="AH245" i="5"/>
  <c r="AG245" i="5"/>
  <c r="AF245" i="5"/>
  <c r="AE245" i="5"/>
  <c r="AD245" i="5"/>
  <c r="AC245" i="5"/>
  <c r="AB245" i="5"/>
  <c r="AA245" i="5"/>
  <c r="Z245" i="5"/>
  <c r="Y245" i="5"/>
  <c r="X245" i="5"/>
  <c r="W245" i="5"/>
  <c r="V245" i="5"/>
  <c r="U245" i="5"/>
  <c r="T245" i="5"/>
  <c r="S245" i="5"/>
  <c r="R245" i="5"/>
  <c r="Q245" i="5"/>
  <c r="P245" i="5"/>
  <c r="O245" i="5"/>
  <c r="N245" i="5"/>
  <c r="M245" i="5"/>
  <c r="L245" i="5"/>
  <c r="K245" i="5"/>
  <c r="J245" i="5"/>
  <c r="I245" i="5"/>
  <c r="H245" i="5"/>
  <c r="G245" i="5"/>
  <c r="F245" i="5"/>
  <c r="E245" i="5"/>
  <c r="D245" i="5"/>
  <c r="C245" i="5"/>
  <c r="B245" i="5"/>
  <c r="AN244" i="5"/>
  <c r="AM244" i="5"/>
  <c r="AL244" i="5"/>
  <c r="AK244" i="5"/>
  <c r="AJ244" i="5"/>
  <c r="AI244" i="5"/>
  <c r="AH244" i="5"/>
  <c r="AG244" i="5"/>
  <c r="AF244" i="5"/>
  <c r="AE244" i="5"/>
  <c r="AD244" i="5"/>
  <c r="AC244" i="5"/>
  <c r="AB244" i="5"/>
  <c r="AA244" i="5"/>
  <c r="Z244" i="5"/>
  <c r="Y244" i="5"/>
  <c r="X244" i="5"/>
  <c r="W244" i="5"/>
  <c r="V244" i="5"/>
  <c r="U244" i="5"/>
  <c r="T244" i="5"/>
  <c r="S244" i="5"/>
  <c r="R244" i="5"/>
  <c r="Q244" i="5"/>
  <c r="P244" i="5"/>
  <c r="O244" i="5"/>
  <c r="N244" i="5"/>
  <c r="M244" i="5"/>
  <c r="L244" i="5"/>
  <c r="K244" i="5"/>
  <c r="J244" i="5"/>
  <c r="I244" i="5"/>
  <c r="H244" i="5"/>
  <c r="G244" i="5"/>
  <c r="F244" i="5"/>
  <c r="E244" i="5"/>
  <c r="D244" i="5"/>
  <c r="C244" i="5"/>
  <c r="B244" i="5"/>
  <c r="AN243" i="5"/>
  <c r="AM243" i="5"/>
  <c r="AL243" i="5"/>
  <c r="AK243" i="5"/>
  <c r="AJ243" i="5"/>
  <c r="AI243" i="5"/>
  <c r="AH243" i="5"/>
  <c r="AG243" i="5"/>
  <c r="AF243" i="5"/>
  <c r="AE243" i="5"/>
  <c r="AD243" i="5"/>
  <c r="AC243" i="5"/>
  <c r="AB243" i="5"/>
  <c r="AA243" i="5"/>
  <c r="Z243" i="5"/>
  <c r="Y243" i="5"/>
  <c r="X243" i="5"/>
  <c r="W243" i="5"/>
  <c r="V243" i="5"/>
  <c r="U243" i="5"/>
  <c r="T243" i="5"/>
  <c r="S243" i="5"/>
  <c r="R243" i="5"/>
  <c r="Q243" i="5"/>
  <c r="P243" i="5"/>
  <c r="O243" i="5"/>
  <c r="N243" i="5"/>
  <c r="M243" i="5"/>
  <c r="L243" i="5"/>
  <c r="K243" i="5"/>
  <c r="J243" i="5"/>
  <c r="I243" i="5"/>
  <c r="H243" i="5"/>
  <c r="G243" i="5"/>
  <c r="F243" i="5"/>
  <c r="E243" i="5"/>
  <c r="D243" i="5"/>
  <c r="C243" i="5"/>
  <c r="B243" i="5"/>
  <c r="AN242" i="5"/>
  <c r="AM242" i="5"/>
  <c r="AL242" i="5"/>
  <c r="AK242" i="5"/>
  <c r="AJ242" i="5"/>
  <c r="AI242" i="5"/>
  <c r="AH242" i="5"/>
  <c r="AG242" i="5"/>
  <c r="AF242" i="5"/>
  <c r="AE242" i="5"/>
  <c r="AD242" i="5"/>
  <c r="AC242" i="5"/>
  <c r="AB242" i="5"/>
  <c r="AA242" i="5"/>
  <c r="Z242" i="5"/>
  <c r="Y242" i="5"/>
  <c r="X242" i="5"/>
  <c r="W242" i="5"/>
  <c r="V242" i="5"/>
  <c r="U242" i="5"/>
  <c r="T242" i="5"/>
  <c r="S242" i="5"/>
  <c r="R242" i="5"/>
  <c r="Q242" i="5"/>
  <c r="P242" i="5"/>
  <c r="O242" i="5"/>
  <c r="N242" i="5"/>
  <c r="M242" i="5"/>
  <c r="L242" i="5"/>
  <c r="K242" i="5"/>
  <c r="J242" i="5"/>
  <c r="I242" i="5"/>
  <c r="H242" i="5"/>
  <c r="G242" i="5"/>
  <c r="F242" i="5"/>
  <c r="E242" i="5"/>
  <c r="D242" i="5"/>
  <c r="C242" i="5"/>
  <c r="B242" i="5"/>
  <c r="AN241" i="5"/>
  <c r="AM241" i="5"/>
  <c r="AL241" i="5"/>
  <c r="AK241" i="5"/>
  <c r="AJ241" i="5"/>
  <c r="AI241" i="5"/>
  <c r="AH241" i="5"/>
  <c r="AG241" i="5"/>
  <c r="AF241" i="5"/>
  <c r="AE241" i="5"/>
  <c r="AD241" i="5"/>
  <c r="AC241" i="5"/>
  <c r="AB241" i="5"/>
  <c r="AA241" i="5"/>
  <c r="Z241" i="5"/>
  <c r="Y241" i="5"/>
  <c r="X241" i="5"/>
  <c r="W241" i="5"/>
  <c r="V241" i="5"/>
  <c r="U241" i="5"/>
  <c r="T241" i="5"/>
  <c r="S241" i="5"/>
  <c r="R241" i="5"/>
  <c r="Q241" i="5"/>
  <c r="P241" i="5"/>
  <c r="O241" i="5"/>
  <c r="N241" i="5"/>
  <c r="M241" i="5"/>
  <c r="L241" i="5"/>
  <c r="K241" i="5"/>
  <c r="J241" i="5"/>
  <c r="I241" i="5"/>
  <c r="H241" i="5"/>
  <c r="G241" i="5"/>
  <c r="F241" i="5"/>
  <c r="E241" i="5"/>
  <c r="D241" i="5"/>
  <c r="C241" i="5"/>
  <c r="B241" i="5"/>
  <c r="AN240" i="5"/>
  <c r="AM240" i="5"/>
  <c r="AL240" i="5"/>
  <c r="AK240" i="5"/>
  <c r="AJ240" i="5"/>
  <c r="AI240" i="5"/>
  <c r="AH240" i="5"/>
  <c r="AG240" i="5"/>
  <c r="AF240" i="5"/>
  <c r="AE240" i="5"/>
  <c r="AD240" i="5"/>
  <c r="AC240" i="5"/>
  <c r="AB240" i="5"/>
  <c r="AA240" i="5"/>
  <c r="Z240" i="5"/>
  <c r="Y240" i="5"/>
  <c r="X240" i="5"/>
  <c r="W240" i="5"/>
  <c r="V240" i="5"/>
  <c r="U240" i="5"/>
  <c r="T240" i="5"/>
  <c r="S240" i="5"/>
  <c r="R240" i="5"/>
  <c r="Q240" i="5"/>
  <c r="P240" i="5"/>
  <c r="O240" i="5"/>
  <c r="N240" i="5"/>
  <c r="M240" i="5"/>
  <c r="L240" i="5"/>
  <c r="K240" i="5"/>
  <c r="J240" i="5"/>
  <c r="I240" i="5"/>
  <c r="H240" i="5"/>
  <c r="G240" i="5"/>
  <c r="F240" i="5"/>
  <c r="E240" i="5"/>
  <c r="D240" i="5"/>
  <c r="C240" i="5"/>
  <c r="B240" i="5"/>
  <c r="AN239" i="5"/>
  <c r="AM239" i="5"/>
  <c r="AL239" i="5"/>
  <c r="AK239" i="5"/>
  <c r="AJ239" i="5"/>
  <c r="AI239" i="5"/>
  <c r="AH239" i="5"/>
  <c r="AG239" i="5"/>
  <c r="AF239" i="5"/>
  <c r="AE239" i="5"/>
  <c r="AD239" i="5"/>
  <c r="AC239" i="5"/>
  <c r="AB239" i="5"/>
  <c r="AA239" i="5"/>
  <c r="Z239" i="5"/>
  <c r="Y239" i="5"/>
  <c r="X239" i="5"/>
  <c r="W239" i="5"/>
  <c r="V239" i="5"/>
  <c r="U239" i="5"/>
  <c r="T239" i="5"/>
  <c r="S239" i="5"/>
  <c r="R239" i="5"/>
  <c r="Q239" i="5"/>
  <c r="P239" i="5"/>
  <c r="O239" i="5"/>
  <c r="N239" i="5"/>
  <c r="M239" i="5"/>
  <c r="L239" i="5"/>
  <c r="K239" i="5"/>
  <c r="J239" i="5"/>
  <c r="I239" i="5"/>
  <c r="H239" i="5"/>
  <c r="G239" i="5"/>
  <c r="F239" i="5"/>
  <c r="E239" i="5"/>
  <c r="D239" i="5"/>
  <c r="C239" i="5"/>
  <c r="B239" i="5"/>
  <c r="AN238" i="5"/>
  <c r="AM238" i="5"/>
  <c r="AL238" i="5"/>
  <c r="AK238" i="5"/>
  <c r="AJ238" i="5"/>
  <c r="AI238" i="5"/>
  <c r="AH238" i="5"/>
  <c r="AG238" i="5"/>
  <c r="AF238" i="5"/>
  <c r="AE238" i="5"/>
  <c r="AD238" i="5"/>
  <c r="AC238" i="5"/>
  <c r="AB238" i="5"/>
  <c r="AA238" i="5"/>
  <c r="Z238" i="5"/>
  <c r="Y238" i="5"/>
  <c r="X238" i="5"/>
  <c r="W238" i="5"/>
  <c r="V238" i="5"/>
  <c r="U238" i="5"/>
  <c r="T238" i="5"/>
  <c r="S238" i="5"/>
  <c r="R238" i="5"/>
  <c r="Q238" i="5"/>
  <c r="P238" i="5"/>
  <c r="O238" i="5"/>
  <c r="N238" i="5"/>
  <c r="M238" i="5"/>
  <c r="L238" i="5"/>
  <c r="K238" i="5"/>
  <c r="J238" i="5"/>
  <c r="I238" i="5"/>
  <c r="H238" i="5"/>
  <c r="G238" i="5"/>
  <c r="F238" i="5"/>
  <c r="E238" i="5"/>
  <c r="D238" i="5"/>
  <c r="C238" i="5"/>
  <c r="B238" i="5"/>
  <c r="AN237" i="5"/>
  <c r="AM237" i="5"/>
  <c r="AL237" i="5"/>
  <c r="AK237" i="5"/>
  <c r="AJ237" i="5"/>
  <c r="AI237" i="5"/>
  <c r="AH237" i="5"/>
  <c r="AG237" i="5"/>
  <c r="AF237" i="5"/>
  <c r="AE237" i="5"/>
  <c r="AD237" i="5"/>
  <c r="AC237" i="5"/>
  <c r="AB237" i="5"/>
  <c r="AA237" i="5"/>
  <c r="Z237" i="5"/>
  <c r="Y237" i="5"/>
  <c r="X237" i="5"/>
  <c r="W237" i="5"/>
  <c r="V237" i="5"/>
  <c r="U237" i="5"/>
  <c r="T237" i="5"/>
  <c r="S237" i="5"/>
  <c r="R237" i="5"/>
  <c r="Q237" i="5"/>
  <c r="P237" i="5"/>
  <c r="O237" i="5"/>
  <c r="N237" i="5"/>
  <c r="M237" i="5"/>
  <c r="L237" i="5"/>
  <c r="K237" i="5"/>
  <c r="J237" i="5"/>
  <c r="I237" i="5"/>
  <c r="H237" i="5"/>
  <c r="G237" i="5"/>
  <c r="F237" i="5"/>
  <c r="E237" i="5"/>
  <c r="D237" i="5"/>
  <c r="C237" i="5"/>
  <c r="B237" i="5"/>
  <c r="AN236" i="5"/>
  <c r="AM236" i="5"/>
  <c r="AL236" i="5"/>
  <c r="AK236" i="5"/>
  <c r="AJ236" i="5"/>
  <c r="AI236" i="5"/>
  <c r="AH236" i="5"/>
  <c r="AG236" i="5"/>
  <c r="AF236" i="5"/>
  <c r="AE236" i="5"/>
  <c r="AD236" i="5"/>
  <c r="AC236" i="5"/>
  <c r="AB236" i="5"/>
  <c r="AA236" i="5"/>
  <c r="Z236" i="5"/>
  <c r="Y236" i="5"/>
  <c r="X236" i="5"/>
  <c r="W236" i="5"/>
  <c r="V236" i="5"/>
  <c r="U236" i="5"/>
  <c r="T236" i="5"/>
  <c r="S236" i="5"/>
  <c r="R236" i="5"/>
  <c r="Q236" i="5"/>
  <c r="P236" i="5"/>
  <c r="O236" i="5"/>
  <c r="N236" i="5"/>
  <c r="M236" i="5"/>
  <c r="L236" i="5"/>
  <c r="K236" i="5"/>
  <c r="J236" i="5"/>
  <c r="I236" i="5"/>
  <c r="H236" i="5"/>
  <c r="G236" i="5"/>
  <c r="F236" i="5"/>
  <c r="E236" i="5"/>
  <c r="D236" i="5"/>
  <c r="C236" i="5"/>
  <c r="B236" i="5"/>
  <c r="AN235" i="5"/>
  <c r="AM235" i="5"/>
  <c r="AL235" i="5"/>
  <c r="AK235" i="5"/>
  <c r="AJ235" i="5"/>
  <c r="AI235" i="5"/>
  <c r="AH235" i="5"/>
  <c r="AG235" i="5"/>
  <c r="AF235" i="5"/>
  <c r="AE235" i="5"/>
  <c r="AD235" i="5"/>
  <c r="AC235" i="5"/>
  <c r="AB235" i="5"/>
  <c r="AA235" i="5"/>
  <c r="Z235" i="5"/>
  <c r="Y235" i="5"/>
  <c r="X235" i="5"/>
  <c r="W235" i="5"/>
  <c r="V235" i="5"/>
  <c r="U235" i="5"/>
  <c r="T235" i="5"/>
  <c r="S235" i="5"/>
  <c r="R235" i="5"/>
  <c r="Q235" i="5"/>
  <c r="P235" i="5"/>
  <c r="O235" i="5"/>
  <c r="N235" i="5"/>
  <c r="M235" i="5"/>
  <c r="L235" i="5"/>
  <c r="K235" i="5"/>
  <c r="J235" i="5"/>
  <c r="I235" i="5"/>
  <c r="H235" i="5"/>
  <c r="G235" i="5"/>
  <c r="F235" i="5"/>
  <c r="E235" i="5"/>
  <c r="D235" i="5"/>
  <c r="C235" i="5"/>
  <c r="B235" i="5"/>
  <c r="AN234" i="5"/>
  <c r="AM234" i="5"/>
  <c r="AL234" i="5"/>
  <c r="AK234" i="5"/>
  <c r="AJ234" i="5"/>
  <c r="AI234" i="5"/>
  <c r="AH234" i="5"/>
  <c r="AG234" i="5"/>
  <c r="AF234" i="5"/>
  <c r="AE234" i="5"/>
  <c r="AD234" i="5"/>
  <c r="AC234" i="5"/>
  <c r="AB234" i="5"/>
  <c r="AA234" i="5"/>
  <c r="Z234" i="5"/>
  <c r="Y234" i="5"/>
  <c r="X234" i="5"/>
  <c r="W234" i="5"/>
  <c r="V234" i="5"/>
  <c r="U234" i="5"/>
  <c r="T234" i="5"/>
  <c r="S234" i="5"/>
  <c r="R234" i="5"/>
  <c r="Q234" i="5"/>
  <c r="P234" i="5"/>
  <c r="O234" i="5"/>
  <c r="N234" i="5"/>
  <c r="M234" i="5"/>
  <c r="L234" i="5"/>
  <c r="K234" i="5"/>
  <c r="J234" i="5"/>
  <c r="I234" i="5"/>
  <c r="H234" i="5"/>
  <c r="G234" i="5"/>
  <c r="F234" i="5"/>
  <c r="E234" i="5"/>
  <c r="D234" i="5"/>
  <c r="C234" i="5"/>
  <c r="B234" i="5"/>
  <c r="AN233" i="5"/>
  <c r="AM233" i="5"/>
  <c r="AL233" i="5"/>
  <c r="AK233" i="5"/>
  <c r="AJ233" i="5"/>
  <c r="AI233" i="5"/>
  <c r="AH233" i="5"/>
  <c r="AG233" i="5"/>
  <c r="AF233" i="5"/>
  <c r="AE233" i="5"/>
  <c r="AD233" i="5"/>
  <c r="AC233" i="5"/>
  <c r="AB233" i="5"/>
  <c r="AA233" i="5"/>
  <c r="Z233" i="5"/>
  <c r="Y233" i="5"/>
  <c r="X233" i="5"/>
  <c r="W233" i="5"/>
  <c r="V233" i="5"/>
  <c r="U233" i="5"/>
  <c r="T233" i="5"/>
  <c r="S233" i="5"/>
  <c r="R233" i="5"/>
  <c r="Q233" i="5"/>
  <c r="P233" i="5"/>
  <c r="O233" i="5"/>
  <c r="N233" i="5"/>
  <c r="M233" i="5"/>
  <c r="L233" i="5"/>
  <c r="K233" i="5"/>
  <c r="J233" i="5"/>
  <c r="I233" i="5"/>
  <c r="H233" i="5"/>
  <c r="G233" i="5"/>
  <c r="F233" i="5"/>
  <c r="E233" i="5"/>
  <c r="D233" i="5"/>
  <c r="C233" i="5"/>
  <c r="B233" i="5"/>
  <c r="AN232" i="5"/>
  <c r="AM232" i="5"/>
  <c r="AL232" i="5"/>
  <c r="AK232" i="5"/>
  <c r="AJ232" i="5"/>
  <c r="AI232" i="5"/>
  <c r="AH232" i="5"/>
  <c r="AG232" i="5"/>
  <c r="AF232" i="5"/>
  <c r="AE232" i="5"/>
  <c r="AD232" i="5"/>
  <c r="AC232" i="5"/>
  <c r="AB232" i="5"/>
  <c r="AA232" i="5"/>
  <c r="Z232" i="5"/>
  <c r="Y232" i="5"/>
  <c r="X232" i="5"/>
  <c r="W232" i="5"/>
  <c r="V232" i="5"/>
  <c r="U232" i="5"/>
  <c r="T232" i="5"/>
  <c r="S232" i="5"/>
  <c r="R232" i="5"/>
  <c r="Q232" i="5"/>
  <c r="P232" i="5"/>
  <c r="O232" i="5"/>
  <c r="N232" i="5"/>
  <c r="M232" i="5"/>
  <c r="L232" i="5"/>
  <c r="K232" i="5"/>
  <c r="J232" i="5"/>
  <c r="I232" i="5"/>
  <c r="H232" i="5"/>
  <c r="G232" i="5"/>
  <c r="F232" i="5"/>
  <c r="E232" i="5"/>
  <c r="D232" i="5"/>
  <c r="C232" i="5"/>
  <c r="B232" i="5"/>
  <c r="AN231" i="5"/>
  <c r="AM231" i="5"/>
  <c r="AL231" i="5"/>
  <c r="AK231" i="5"/>
  <c r="AJ231" i="5"/>
  <c r="AI231" i="5"/>
  <c r="AH231" i="5"/>
  <c r="AG231" i="5"/>
  <c r="AF231" i="5"/>
  <c r="AE231" i="5"/>
  <c r="AD231" i="5"/>
  <c r="AC231" i="5"/>
  <c r="AB231" i="5"/>
  <c r="AA231" i="5"/>
  <c r="Z231" i="5"/>
  <c r="Y231" i="5"/>
  <c r="X231" i="5"/>
  <c r="W231" i="5"/>
  <c r="V231" i="5"/>
  <c r="U231" i="5"/>
  <c r="T231" i="5"/>
  <c r="S231" i="5"/>
  <c r="R231" i="5"/>
  <c r="Q231" i="5"/>
  <c r="P231" i="5"/>
  <c r="O231" i="5"/>
  <c r="N231" i="5"/>
  <c r="M231" i="5"/>
  <c r="L231" i="5"/>
  <c r="K231" i="5"/>
  <c r="J231" i="5"/>
  <c r="I231" i="5"/>
  <c r="H231" i="5"/>
  <c r="G231" i="5"/>
  <c r="F231" i="5"/>
  <c r="E231" i="5"/>
  <c r="D231" i="5"/>
  <c r="C231" i="5"/>
  <c r="B231" i="5"/>
  <c r="AN230" i="5"/>
  <c r="AM230" i="5"/>
  <c r="AL230" i="5"/>
  <c r="AK230" i="5"/>
  <c r="AJ230" i="5"/>
  <c r="AI230" i="5"/>
  <c r="AH230" i="5"/>
  <c r="AG230" i="5"/>
  <c r="AF230" i="5"/>
  <c r="AE230" i="5"/>
  <c r="AD230" i="5"/>
  <c r="AC230" i="5"/>
  <c r="AB230" i="5"/>
  <c r="AA230" i="5"/>
  <c r="Z230" i="5"/>
  <c r="Y230" i="5"/>
  <c r="X230" i="5"/>
  <c r="W230" i="5"/>
  <c r="V230" i="5"/>
  <c r="U230" i="5"/>
  <c r="T230" i="5"/>
  <c r="S230" i="5"/>
  <c r="R230" i="5"/>
  <c r="Q230" i="5"/>
  <c r="P230" i="5"/>
  <c r="O230" i="5"/>
  <c r="N230" i="5"/>
  <c r="M230" i="5"/>
  <c r="L230" i="5"/>
  <c r="K230" i="5"/>
  <c r="J230" i="5"/>
  <c r="I230" i="5"/>
  <c r="H230" i="5"/>
  <c r="G230" i="5"/>
  <c r="F230" i="5"/>
  <c r="E230" i="5"/>
  <c r="D230" i="5"/>
  <c r="C230" i="5"/>
  <c r="B230" i="5"/>
  <c r="AN229" i="5"/>
  <c r="AM229" i="5"/>
  <c r="AL229" i="5"/>
  <c r="AK229" i="5"/>
  <c r="AJ229" i="5"/>
  <c r="AI229" i="5"/>
  <c r="AH229" i="5"/>
  <c r="AG229" i="5"/>
  <c r="AF229" i="5"/>
  <c r="AE229" i="5"/>
  <c r="AD229" i="5"/>
  <c r="AC229" i="5"/>
  <c r="AB229" i="5"/>
  <c r="AA229" i="5"/>
  <c r="Z229" i="5"/>
  <c r="Y229" i="5"/>
  <c r="X229" i="5"/>
  <c r="W229" i="5"/>
  <c r="V229" i="5"/>
  <c r="U229" i="5"/>
  <c r="T229" i="5"/>
  <c r="S229" i="5"/>
  <c r="R229" i="5"/>
  <c r="Q229" i="5"/>
  <c r="P229" i="5"/>
  <c r="O229" i="5"/>
  <c r="N229" i="5"/>
  <c r="M229" i="5"/>
  <c r="L229" i="5"/>
  <c r="K229" i="5"/>
  <c r="J229" i="5"/>
  <c r="I229" i="5"/>
  <c r="H229" i="5"/>
  <c r="G229" i="5"/>
  <c r="F229" i="5"/>
  <c r="E229" i="5"/>
  <c r="D229" i="5"/>
  <c r="C229" i="5"/>
  <c r="B229" i="5"/>
  <c r="AN228" i="5"/>
  <c r="AM228" i="5"/>
  <c r="AL228" i="5"/>
  <c r="AK228" i="5"/>
  <c r="AJ228" i="5"/>
  <c r="AI228" i="5"/>
  <c r="AH228" i="5"/>
  <c r="AG228" i="5"/>
  <c r="AF228" i="5"/>
  <c r="AE228" i="5"/>
  <c r="AD228" i="5"/>
  <c r="AC228" i="5"/>
  <c r="AB228" i="5"/>
  <c r="AA228" i="5"/>
  <c r="Z228" i="5"/>
  <c r="Y228" i="5"/>
  <c r="X228" i="5"/>
  <c r="W228" i="5"/>
  <c r="V228" i="5"/>
  <c r="U228" i="5"/>
  <c r="T228" i="5"/>
  <c r="S228" i="5"/>
  <c r="R228" i="5"/>
  <c r="Q228" i="5"/>
  <c r="P228" i="5"/>
  <c r="O228" i="5"/>
  <c r="N228" i="5"/>
  <c r="M228" i="5"/>
  <c r="L228" i="5"/>
  <c r="K228" i="5"/>
  <c r="J228" i="5"/>
  <c r="I228" i="5"/>
  <c r="H228" i="5"/>
  <c r="G228" i="5"/>
  <c r="F228" i="5"/>
  <c r="E228" i="5"/>
  <c r="D228" i="5"/>
  <c r="C228" i="5"/>
  <c r="B228" i="5"/>
  <c r="AN227" i="5"/>
  <c r="AM227" i="5"/>
  <c r="AL227" i="5"/>
  <c r="AK227" i="5"/>
  <c r="AJ227" i="5"/>
  <c r="AI227" i="5"/>
  <c r="AH227" i="5"/>
  <c r="AG227" i="5"/>
  <c r="AF227" i="5"/>
  <c r="AE227" i="5"/>
  <c r="AD227" i="5"/>
  <c r="AC227" i="5"/>
  <c r="AB227" i="5"/>
  <c r="AA227" i="5"/>
  <c r="Z227" i="5"/>
  <c r="Y227" i="5"/>
  <c r="X227" i="5"/>
  <c r="W227" i="5"/>
  <c r="V227" i="5"/>
  <c r="U227" i="5"/>
  <c r="T227" i="5"/>
  <c r="S227" i="5"/>
  <c r="R227" i="5"/>
  <c r="Q227" i="5"/>
  <c r="P227" i="5"/>
  <c r="O227" i="5"/>
  <c r="N227" i="5"/>
  <c r="M227" i="5"/>
  <c r="L227" i="5"/>
  <c r="K227" i="5"/>
  <c r="J227" i="5"/>
  <c r="I227" i="5"/>
  <c r="H227" i="5"/>
  <c r="G227" i="5"/>
  <c r="F227" i="5"/>
  <c r="E227" i="5"/>
  <c r="D227" i="5"/>
  <c r="C227" i="5"/>
  <c r="B227" i="5"/>
  <c r="AN226" i="5"/>
  <c r="AM226" i="5"/>
  <c r="AL226" i="5"/>
  <c r="AK226" i="5"/>
  <c r="AJ226" i="5"/>
  <c r="AI226" i="5"/>
  <c r="AH226" i="5"/>
  <c r="AG226" i="5"/>
  <c r="AF226" i="5"/>
  <c r="AE226" i="5"/>
  <c r="AD226" i="5"/>
  <c r="AC226" i="5"/>
  <c r="AB226" i="5"/>
  <c r="AA226" i="5"/>
  <c r="Z226" i="5"/>
  <c r="Y226" i="5"/>
  <c r="X226" i="5"/>
  <c r="W226" i="5"/>
  <c r="V226" i="5"/>
  <c r="U226" i="5"/>
  <c r="T226" i="5"/>
  <c r="S226" i="5"/>
  <c r="R226" i="5"/>
  <c r="Q226" i="5"/>
  <c r="P226" i="5"/>
  <c r="O226" i="5"/>
  <c r="N226" i="5"/>
  <c r="M226" i="5"/>
  <c r="L226" i="5"/>
  <c r="K226" i="5"/>
  <c r="J226" i="5"/>
  <c r="I226" i="5"/>
  <c r="H226" i="5"/>
  <c r="G226" i="5"/>
  <c r="F226" i="5"/>
  <c r="E226" i="5"/>
  <c r="D226" i="5"/>
  <c r="C226" i="5"/>
  <c r="B226" i="5"/>
  <c r="AN225" i="5"/>
  <c r="AM225" i="5"/>
  <c r="AL225" i="5"/>
  <c r="AK225" i="5"/>
  <c r="AJ225" i="5"/>
  <c r="AI225" i="5"/>
  <c r="AH225" i="5"/>
  <c r="AG225" i="5"/>
  <c r="AF225" i="5"/>
  <c r="AE225" i="5"/>
  <c r="AD225" i="5"/>
  <c r="AC225" i="5"/>
  <c r="AB225" i="5"/>
  <c r="AA225" i="5"/>
  <c r="Z225" i="5"/>
  <c r="Y225" i="5"/>
  <c r="X225" i="5"/>
  <c r="W225" i="5"/>
  <c r="V225" i="5"/>
  <c r="U225" i="5"/>
  <c r="T225" i="5"/>
  <c r="S225" i="5"/>
  <c r="R225" i="5"/>
  <c r="Q225" i="5"/>
  <c r="P225" i="5"/>
  <c r="O225" i="5"/>
  <c r="N225" i="5"/>
  <c r="M225" i="5"/>
  <c r="L225" i="5"/>
  <c r="K225" i="5"/>
  <c r="J225" i="5"/>
  <c r="I225" i="5"/>
  <c r="H225" i="5"/>
  <c r="G225" i="5"/>
  <c r="F225" i="5"/>
  <c r="E225" i="5"/>
  <c r="D225" i="5"/>
  <c r="C225" i="5"/>
  <c r="B225" i="5"/>
  <c r="AN224" i="5"/>
  <c r="AM224" i="5"/>
  <c r="AL224" i="5"/>
  <c r="AK224" i="5"/>
  <c r="AJ224" i="5"/>
  <c r="AI224" i="5"/>
  <c r="AH224" i="5"/>
  <c r="AG224" i="5"/>
  <c r="AF224" i="5"/>
  <c r="AE224" i="5"/>
  <c r="AD224" i="5"/>
  <c r="AC224" i="5"/>
  <c r="AB224" i="5"/>
  <c r="AA224" i="5"/>
  <c r="Z224" i="5"/>
  <c r="Y224" i="5"/>
  <c r="X224" i="5"/>
  <c r="W224" i="5"/>
  <c r="V224" i="5"/>
  <c r="U224" i="5"/>
  <c r="T224" i="5"/>
  <c r="S224" i="5"/>
  <c r="R224" i="5"/>
  <c r="Q224" i="5"/>
  <c r="P224" i="5"/>
  <c r="O224" i="5"/>
  <c r="N224" i="5"/>
  <c r="M224" i="5"/>
  <c r="L224" i="5"/>
  <c r="K224" i="5"/>
  <c r="J224" i="5"/>
  <c r="I224" i="5"/>
  <c r="H224" i="5"/>
  <c r="G224" i="5"/>
  <c r="F224" i="5"/>
  <c r="E224" i="5"/>
  <c r="D224" i="5"/>
  <c r="C224" i="5"/>
  <c r="B224" i="5"/>
  <c r="AN223" i="5"/>
  <c r="AM223" i="5"/>
  <c r="AL223" i="5"/>
  <c r="AK223" i="5"/>
  <c r="AJ223" i="5"/>
  <c r="AI223" i="5"/>
  <c r="AH223" i="5"/>
  <c r="AG223" i="5"/>
  <c r="AF223" i="5"/>
  <c r="AE223" i="5"/>
  <c r="AD223" i="5"/>
  <c r="AC223" i="5"/>
  <c r="AB223" i="5"/>
  <c r="AA223" i="5"/>
  <c r="Z223" i="5"/>
  <c r="Y223" i="5"/>
  <c r="X223" i="5"/>
  <c r="W223" i="5"/>
  <c r="V223" i="5"/>
  <c r="U223" i="5"/>
  <c r="T223" i="5"/>
  <c r="S223" i="5"/>
  <c r="R223" i="5"/>
  <c r="Q223" i="5"/>
  <c r="P223" i="5"/>
  <c r="O223" i="5"/>
  <c r="N223" i="5"/>
  <c r="M223" i="5"/>
  <c r="L223" i="5"/>
  <c r="K223" i="5"/>
  <c r="J223" i="5"/>
  <c r="I223" i="5"/>
  <c r="H223" i="5"/>
  <c r="G223" i="5"/>
  <c r="F223" i="5"/>
  <c r="E223" i="5"/>
  <c r="D223" i="5"/>
  <c r="C223" i="5"/>
  <c r="B223" i="5"/>
  <c r="AN222" i="5"/>
  <c r="AM222" i="5"/>
  <c r="AL222" i="5"/>
  <c r="AK222" i="5"/>
  <c r="AJ222" i="5"/>
  <c r="AI222" i="5"/>
  <c r="AH222" i="5"/>
  <c r="AG222" i="5"/>
  <c r="AF222" i="5"/>
  <c r="AE222" i="5"/>
  <c r="AD222" i="5"/>
  <c r="AC222" i="5"/>
  <c r="AB222" i="5"/>
  <c r="AA222" i="5"/>
  <c r="Z222" i="5"/>
  <c r="Y222" i="5"/>
  <c r="X222" i="5"/>
  <c r="W222" i="5"/>
  <c r="V222" i="5"/>
  <c r="U222" i="5"/>
  <c r="T222" i="5"/>
  <c r="S222" i="5"/>
  <c r="R222" i="5"/>
  <c r="Q222" i="5"/>
  <c r="P222" i="5"/>
  <c r="O222" i="5"/>
  <c r="N222" i="5"/>
  <c r="M222" i="5"/>
  <c r="L222" i="5"/>
  <c r="K222" i="5"/>
  <c r="J222" i="5"/>
  <c r="I222" i="5"/>
  <c r="H222" i="5"/>
  <c r="G222" i="5"/>
  <c r="F222" i="5"/>
  <c r="E222" i="5"/>
  <c r="D222" i="5"/>
  <c r="C222" i="5"/>
  <c r="B222" i="5"/>
  <c r="AN221" i="5"/>
  <c r="AM221" i="5"/>
  <c r="AL221" i="5"/>
  <c r="AK221" i="5"/>
  <c r="AJ221" i="5"/>
  <c r="AI221" i="5"/>
  <c r="AH221" i="5"/>
  <c r="AG221" i="5"/>
  <c r="AF221" i="5"/>
  <c r="AE221" i="5"/>
  <c r="AD221" i="5"/>
  <c r="AC221" i="5"/>
  <c r="AB221" i="5"/>
  <c r="AA221" i="5"/>
  <c r="Z221" i="5"/>
  <c r="Y221" i="5"/>
  <c r="X221" i="5"/>
  <c r="W221" i="5"/>
  <c r="V221" i="5"/>
  <c r="U221" i="5"/>
  <c r="T221" i="5"/>
  <c r="S221" i="5"/>
  <c r="R221" i="5"/>
  <c r="Q221" i="5"/>
  <c r="P221" i="5"/>
  <c r="O221" i="5"/>
  <c r="N221" i="5"/>
  <c r="M221" i="5"/>
  <c r="L221" i="5"/>
  <c r="K221" i="5"/>
  <c r="J221" i="5"/>
  <c r="I221" i="5"/>
  <c r="H221" i="5"/>
  <c r="G221" i="5"/>
  <c r="F221" i="5"/>
  <c r="E221" i="5"/>
  <c r="D221" i="5"/>
  <c r="C221" i="5"/>
  <c r="B221" i="5"/>
  <c r="AN220" i="5"/>
  <c r="AM220" i="5"/>
  <c r="AL220" i="5"/>
  <c r="AK220" i="5"/>
  <c r="AJ220" i="5"/>
  <c r="AI220" i="5"/>
  <c r="AH220" i="5"/>
  <c r="AG220" i="5"/>
  <c r="AF220" i="5"/>
  <c r="AE220" i="5"/>
  <c r="AD220" i="5"/>
  <c r="AC220" i="5"/>
  <c r="AB220" i="5"/>
  <c r="AA220" i="5"/>
  <c r="Z220" i="5"/>
  <c r="Y220" i="5"/>
  <c r="X220" i="5"/>
  <c r="W220" i="5"/>
  <c r="V220" i="5"/>
  <c r="U220" i="5"/>
  <c r="T220" i="5"/>
  <c r="S220" i="5"/>
  <c r="R220" i="5"/>
  <c r="Q220" i="5"/>
  <c r="P220" i="5"/>
  <c r="O220" i="5"/>
  <c r="N220" i="5"/>
  <c r="M220" i="5"/>
  <c r="L220" i="5"/>
  <c r="K220" i="5"/>
  <c r="J220" i="5"/>
  <c r="I220" i="5"/>
  <c r="H220" i="5"/>
  <c r="G220" i="5"/>
  <c r="F220" i="5"/>
  <c r="E220" i="5"/>
  <c r="D220" i="5"/>
  <c r="C220" i="5"/>
  <c r="B220" i="5"/>
  <c r="AN219" i="5"/>
  <c r="AM219" i="5"/>
  <c r="AL219" i="5"/>
  <c r="AK219" i="5"/>
  <c r="AJ219" i="5"/>
  <c r="AI219" i="5"/>
  <c r="AH219" i="5"/>
  <c r="AG219" i="5"/>
  <c r="AF219" i="5"/>
  <c r="AE219" i="5"/>
  <c r="AD219" i="5"/>
  <c r="AC219" i="5"/>
  <c r="AB219" i="5"/>
  <c r="AA219" i="5"/>
  <c r="Z219" i="5"/>
  <c r="Y219" i="5"/>
  <c r="X219" i="5"/>
  <c r="W219" i="5"/>
  <c r="V219" i="5"/>
  <c r="U219" i="5"/>
  <c r="T219" i="5"/>
  <c r="S219" i="5"/>
  <c r="R219" i="5"/>
  <c r="Q219" i="5"/>
  <c r="P219" i="5"/>
  <c r="O219" i="5"/>
  <c r="N219" i="5"/>
  <c r="M219" i="5"/>
  <c r="L219" i="5"/>
  <c r="K219" i="5"/>
  <c r="J219" i="5"/>
  <c r="I219" i="5"/>
  <c r="H219" i="5"/>
  <c r="G219" i="5"/>
  <c r="F219" i="5"/>
  <c r="E219" i="5"/>
  <c r="D219" i="5"/>
  <c r="C219" i="5"/>
  <c r="B219" i="5"/>
  <c r="AN218" i="5"/>
  <c r="AM218" i="5"/>
  <c r="AL218" i="5"/>
  <c r="AK218" i="5"/>
  <c r="AJ218" i="5"/>
  <c r="AI218" i="5"/>
  <c r="AH218" i="5"/>
  <c r="AG218" i="5"/>
  <c r="AF218" i="5"/>
  <c r="AE218" i="5"/>
  <c r="AD218" i="5"/>
  <c r="AC218" i="5"/>
  <c r="AB218" i="5"/>
  <c r="AA218" i="5"/>
  <c r="Z218" i="5"/>
  <c r="Y218" i="5"/>
  <c r="X218" i="5"/>
  <c r="W218" i="5"/>
  <c r="V218" i="5"/>
  <c r="U218" i="5"/>
  <c r="T218" i="5"/>
  <c r="S218" i="5"/>
  <c r="R218" i="5"/>
  <c r="Q218" i="5"/>
  <c r="P218" i="5"/>
  <c r="O218" i="5"/>
  <c r="N218" i="5"/>
  <c r="M218" i="5"/>
  <c r="L218" i="5"/>
  <c r="K218" i="5"/>
  <c r="J218" i="5"/>
  <c r="I218" i="5"/>
  <c r="H218" i="5"/>
  <c r="G218" i="5"/>
  <c r="F218" i="5"/>
  <c r="E218" i="5"/>
  <c r="D218" i="5"/>
  <c r="C218" i="5"/>
  <c r="B218" i="5"/>
  <c r="AN217" i="5"/>
  <c r="AM217" i="5"/>
  <c r="AL217" i="5"/>
  <c r="AK217" i="5"/>
  <c r="AJ217" i="5"/>
  <c r="AI217" i="5"/>
  <c r="AH217" i="5"/>
  <c r="AG217" i="5"/>
  <c r="AF217" i="5"/>
  <c r="AE217" i="5"/>
  <c r="AD217" i="5"/>
  <c r="AC217" i="5"/>
  <c r="AB217" i="5"/>
  <c r="AA217" i="5"/>
  <c r="Z217" i="5"/>
  <c r="Y217" i="5"/>
  <c r="X217" i="5"/>
  <c r="W217" i="5"/>
  <c r="V217" i="5"/>
  <c r="U217" i="5"/>
  <c r="T217" i="5"/>
  <c r="S217" i="5"/>
  <c r="R217" i="5"/>
  <c r="Q217" i="5"/>
  <c r="P217" i="5"/>
  <c r="O217" i="5"/>
  <c r="N217" i="5"/>
  <c r="M217" i="5"/>
  <c r="L217" i="5"/>
  <c r="K217" i="5"/>
  <c r="J217" i="5"/>
  <c r="I217" i="5"/>
  <c r="H217" i="5"/>
  <c r="G217" i="5"/>
  <c r="F217" i="5"/>
  <c r="E217" i="5"/>
  <c r="D217" i="5"/>
  <c r="C217" i="5"/>
  <c r="B217" i="5"/>
  <c r="AN216" i="5"/>
  <c r="AM216" i="5"/>
  <c r="AL216" i="5"/>
  <c r="AK216" i="5"/>
  <c r="AJ216" i="5"/>
  <c r="AI216" i="5"/>
  <c r="AH216" i="5"/>
  <c r="AG216" i="5"/>
  <c r="AF216" i="5"/>
  <c r="AE216" i="5"/>
  <c r="AD216" i="5"/>
  <c r="AC216" i="5"/>
  <c r="AB216" i="5"/>
  <c r="AA216" i="5"/>
  <c r="Z216" i="5"/>
  <c r="Y216" i="5"/>
  <c r="X216" i="5"/>
  <c r="W216" i="5"/>
  <c r="V216" i="5"/>
  <c r="U216" i="5"/>
  <c r="T216" i="5"/>
  <c r="S216" i="5"/>
  <c r="R216" i="5"/>
  <c r="Q216" i="5"/>
  <c r="P216" i="5"/>
  <c r="O216" i="5"/>
  <c r="N216" i="5"/>
  <c r="M216" i="5"/>
  <c r="L216" i="5"/>
  <c r="K216" i="5"/>
  <c r="J216" i="5"/>
  <c r="I216" i="5"/>
  <c r="H216" i="5"/>
  <c r="G216" i="5"/>
  <c r="F216" i="5"/>
  <c r="E216" i="5"/>
  <c r="D216" i="5"/>
  <c r="C216" i="5"/>
  <c r="B216" i="5"/>
  <c r="AN215" i="5"/>
  <c r="AM215" i="5"/>
  <c r="AL215" i="5"/>
  <c r="AK215" i="5"/>
  <c r="AJ215" i="5"/>
  <c r="AI215" i="5"/>
  <c r="AH215" i="5"/>
  <c r="AG215" i="5"/>
  <c r="AF215" i="5"/>
  <c r="AE215" i="5"/>
  <c r="AD215" i="5"/>
  <c r="AC215" i="5"/>
  <c r="AB215" i="5"/>
  <c r="AA215" i="5"/>
  <c r="Z215" i="5"/>
  <c r="Y215" i="5"/>
  <c r="X215" i="5"/>
  <c r="W215" i="5"/>
  <c r="V215" i="5"/>
  <c r="U215" i="5"/>
  <c r="T215" i="5"/>
  <c r="S215" i="5"/>
  <c r="R215" i="5"/>
  <c r="Q215" i="5"/>
  <c r="P215" i="5"/>
  <c r="O215" i="5"/>
  <c r="N215" i="5"/>
  <c r="M215" i="5"/>
  <c r="L215" i="5"/>
  <c r="K215" i="5"/>
  <c r="J215" i="5"/>
  <c r="I215" i="5"/>
  <c r="H215" i="5"/>
  <c r="G215" i="5"/>
  <c r="F215" i="5"/>
  <c r="E215" i="5"/>
  <c r="D215" i="5"/>
  <c r="C215" i="5"/>
  <c r="B215" i="5"/>
  <c r="AN214" i="5"/>
  <c r="AM214" i="5"/>
  <c r="AL214" i="5"/>
  <c r="AK214" i="5"/>
  <c r="AJ214" i="5"/>
  <c r="AI214" i="5"/>
  <c r="AH214" i="5"/>
  <c r="AG214" i="5"/>
  <c r="AF214" i="5"/>
  <c r="AE214" i="5"/>
  <c r="AD214" i="5"/>
  <c r="AC214" i="5"/>
  <c r="AB214" i="5"/>
  <c r="AA214" i="5"/>
  <c r="Z214" i="5"/>
  <c r="Y214" i="5"/>
  <c r="X214" i="5"/>
  <c r="W214" i="5"/>
  <c r="V214" i="5"/>
  <c r="U214" i="5"/>
  <c r="T214" i="5"/>
  <c r="S214" i="5"/>
  <c r="R214" i="5"/>
  <c r="Q214" i="5"/>
  <c r="P214" i="5"/>
  <c r="O214" i="5"/>
  <c r="N214" i="5"/>
  <c r="M214" i="5"/>
  <c r="L214" i="5"/>
  <c r="K214" i="5"/>
  <c r="J214" i="5"/>
  <c r="I214" i="5"/>
  <c r="H214" i="5"/>
  <c r="G214" i="5"/>
  <c r="F214" i="5"/>
  <c r="E214" i="5"/>
  <c r="D214" i="5"/>
  <c r="C214" i="5"/>
  <c r="B214" i="5"/>
  <c r="AN213" i="5"/>
  <c r="AM213" i="5"/>
  <c r="AL213" i="5"/>
  <c r="AK213" i="5"/>
  <c r="AJ213" i="5"/>
  <c r="AI213" i="5"/>
  <c r="AH213" i="5"/>
  <c r="AG213" i="5"/>
  <c r="AF213" i="5"/>
  <c r="AE213" i="5"/>
  <c r="AD213" i="5"/>
  <c r="AC213" i="5"/>
  <c r="AB213" i="5"/>
  <c r="AA213" i="5"/>
  <c r="Z213" i="5"/>
  <c r="Y213" i="5"/>
  <c r="X213" i="5"/>
  <c r="W213" i="5"/>
  <c r="V213" i="5"/>
  <c r="U213" i="5"/>
  <c r="T213" i="5"/>
  <c r="S213" i="5"/>
  <c r="R213" i="5"/>
  <c r="Q213" i="5"/>
  <c r="P213" i="5"/>
  <c r="O213" i="5"/>
  <c r="N213" i="5"/>
  <c r="M213" i="5"/>
  <c r="L213" i="5"/>
  <c r="K213" i="5"/>
  <c r="J213" i="5"/>
  <c r="I213" i="5"/>
  <c r="H213" i="5"/>
  <c r="G213" i="5"/>
  <c r="F213" i="5"/>
  <c r="E213" i="5"/>
  <c r="D213" i="5"/>
  <c r="C213" i="5"/>
  <c r="B213" i="5"/>
  <c r="AN212" i="5"/>
  <c r="AM212" i="5"/>
  <c r="AL212" i="5"/>
  <c r="AK212" i="5"/>
  <c r="AJ212" i="5"/>
  <c r="AI212" i="5"/>
  <c r="AH212" i="5"/>
  <c r="AG212" i="5"/>
  <c r="AF212" i="5"/>
  <c r="AE212" i="5"/>
  <c r="AD212" i="5"/>
  <c r="AC212" i="5"/>
  <c r="AB212" i="5"/>
  <c r="AA212" i="5"/>
  <c r="Z212" i="5"/>
  <c r="Y212" i="5"/>
  <c r="X212" i="5"/>
  <c r="W212" i="5"/>
  <c r="V212" i="5"/>
  <c r="U212" i="5"/>
  <c r="T212" i="5"/>
  <c r="S212" i="5"/>
  <c r="R212" i="5"/>
  <c r="Q212" i="5"/>
  <c r="P212" i="5"/>
  <c r="O212" i="5"/>
  <c r="N212" i="5"/>
  <c r="M212" i="5"/>
  <c r="L212" i="5"/>
  <c r="K212" i="5"/>
  <c r="J212" i="5"/>
  <c r="I212" i="5"/>
  <c r="H212" i="5"/>
  <c r="G212" i="5"/>
  <c r="F212" i="5"/>
  <c r="E212" i="5"/>
  <c r="D212" i="5"/>
  <c r="C212" i="5"/>
  <c r="B212" i="5"/>
  <c r="AN211" i="5"/>
  <c r="AM211" i="5"/>
  <c r="AL211" i="5"/>
  <c r="AK211" i="5"/>
  <c r="AJ211" i="5"/>
  <c r="AI211" i="5"/>
  <c r="AH211" i="5"/>
  <c r="AG211" i="5"/>
  <c r="AF211" i="5"/>
  <c r="AE211" i="5"/>
  <c r="AD211" i="5"/>
  <c r="AC211" i="5"/>
  <c r="AB211" i="5"/>
  <c r="AA211" i="5"/>
  <c r="Z211" i="5"/>
  <c r="Y211" i="5"/>
  <c r="X211" i="5"/>
  <c r="W211" i="5"/>
  <c r="V211" i="5"/>
  <c r="U211" i="5"/>
  <c r="T211" i="5"/>
  <c r="S211" i="5"/>
  <c r="R211" i="5"/>
  <c r="Q211" i="5"/>
  <c r="P211" i="5"/>
  <c r="O211" i="5"/>
  <c r="N211" i="5"/>
  <c r="M211" i="5"/>
  <c r="L211" i="5"/>
  <c r="K211" i="5"/>
  <c r="J211" i="5"/>
  <c r="I211" i="5"/>
  <c r="H211" i="5"/>
  <c r="G211" i="5"/>
  <c r="F211" i="5"/>
  <c r="E211" i="5"/>
  <c r="D211" i="5"/>
  <c r="C211" i="5"/>
  <c r="B211" i="5"/>
  <c r="AN210" i="5"/>
  <c r="AM210" i="5"/>
  <c r="AL210" i="5"/>
  <c r="AK210" i="5"/>
  <c r="AJ210" i="5"/>
  <c r="AI210" i="5"/>
  <c r="AH210" i="5"/>
  <c r="AG210" i="5"/>
  <c r="AF210" i="5"/>
  <c r="AE210" i="5"/>
  <c r="AD210" i="5"/>
  <c r="AC210" i="5"/>
  <c r="AB210" i="5"/>
  <c r="AA210" i="5"/>
  <c r="Z210" i="5"/>
  <c r="Y210" i="5"/>
  <c r="X210" i="5"/>
  <c r="W210" i="5"/>
  <c r="V210" i="5"/>
  <c r="U210" i="5"/>
  <c r="T210" i="5"/>
  <c r="S210" i="5"/>
  <c r="R210" i="5"/>
  <c r="Q210" i="5"/>
  <c r="P210" i="5"/>
  <c r="O210" i="5"/>
  <c r="N210" i="5"/>
  <c r="M210" i="5"/>
  <c r="L210" i="5"/>
  <c r="K210" i="5"/>
  <c r="J210" i="5"/>
  <c r="I210" i="5"/>
  <c r="H210" i="5"/>
  <c r="G210" i="5"/>
  <c r="F210" i="5"/>
  <c r="E210" i="5"/>
  <c r="D210" i="5"/>
  <c r="C210" i="5"/>
  <c r="B210" i="5"/>
  <c r="AN209" i="5"/>
  <c r="AM209" i="5"/>
  <c r="AL209" i="5"/>
  <c r="AK209" i="5"/>
  <c r="AJ209" i="5"/>
  <c r="AI209" i="5"/>
  <c r="AH209" i="5"/>
  <c r="AG209" i="5"/>
  <c r="AF209" i="5"/>
  <c r="AE209" i="5"/>
  <c r="AD209" i="5"/>
  <c r="AC209" i="5"/>
  <c r="AB209" i="5"/>
  <c r="AA209" i="5"/>
  <c r="Z209" i="5"/>
  <c r="Y209" i="5"/>
  <c r="X209" i="5"/>
  <c r="W209" i="5"/>
  <c r="V209" i="5"/>
  <c r="U209" i="5"/>
  <c r="T209" i="5"/>
  <c r="S209" i="5"/>
  <c r="R209" i="5"/>
  <c r="Q209" i="5"/>
  <c r="P209" i="5"/>
  <c r="O209" i="5"/>
  <c r="N209" i="5"/>
  <c r="M209" i="5"/>
  <c r="L209" i="5"/>
  <c r="K209" i="5"/>
  <c r="J209" i="5"/>
  <c r="I209" i="5"/>
  <c r="H209" i="5"/>
  <c r="G209" i="5"/>
  <c r="F209" i="5"/>
  <c r="E209" i="5"/>
  <c r="D209" i="5"/>
  <c r="C209" i="5"/>
  <c r="B209" i="5"/>
  <c r="AN208" i="5"/>
  <c r="AM208" i="5"/>
  <c r="AL208" i="5"/>
  <c r="AK208" i="5"/>
  <c r="AJ208" i="5"/>
  <c r="AI208" i="5"/>
  <c r="AH208" i="5"/>
  <c r="AG208" i="5"/>
  <c r="AF208" i="5"/>
  <c r="AE208" i="5"/>
  <c r="AD208" i="5"/>
  <c r="AC208" i="5"/>
  <c r="AB208" i="5"/>
  <c r="AA208" i="5"/>
  <c r="Z208" i="5"/>
  <c r="Y208" i="5"/>
  <c r="X208" i="5"/>
  <c r="W208" i="5"/>
  <c r="V208" i="5"/>
  <c r="U208" i="5"/>
  <c r="T208" i="5"/>
  <c r="S208" i="5"/>
  <c r="R208" i="5"/>
  <c r="Q208" i="5"/>
  <c r="P208" i="5"/>
  <c r="O208" i="5"/>
  <c r="N208" i="5"/>
  <c r="M208" i="5"/>
  <c r="L208" i="5"/>
  <c r="K208" i="5"/>
  <c r="J208" i="5"/>
  <c r="I208" i="5"/>
  <c r="H208" i="5"/>
  <c r="G208" i="5"/>
  <c r="F208" i="5"/>
  <c r="E208" i="5"/>
  <c r="D208" i="5"/>
  <c r="C208" i="5"/>
  <c r="B208" i="5"/>
  <c r="AN207" i="5"/>
  <c r="AM207" i="5"/>
  <c r="AL207" i="5"/>
  <c r="AK207" i="5"/>
  <c r="AJ207" i="5"/>
  <c r="AI207" i="5"/>
  <c r="AH207" i="5"/>
  <c r="AG207" i="5"/>
  <c r="AF207" i="5"/>
  <c r="AE207" i="5"/>
  <c r="AD207" i="5"/>
  <c r="AC207" i="5"/>
  <c r="AB207" i="5"/>
  <c r="AA207" i="5"/>
  <c r="Z207" i="5"/>
  <c r="Y207" i="5"/>
  <c r="X207" i="5"/>
  <c r="W207" i="5"/>
  <c r="V207" i="5"/>
  <c r="U207" i="5"/>
  <c r="T207" i="5"/>
  <c r="S207" i="5"/>
  <c r="R207" i="5"/>
  <c r="Q207" i="5"/>
  <c r="P207" i="5"/>
  <c r="O207" i="5"/>
  <c r="N207" i="5"/>
  <c r="M207" i="5"/>
  <c r="L207" i="5"/>
  <c r="K207" i="5"/>
  <c r="J207" i="5"/>
  <c r="I207" i="5"/>
  <c r="H207" i="5"/>
  <c r="G207" i="5"/>
  <c r="F207" i="5"/>
  <c r="E207" i="5"/>
  <c r="D207" i="5"/>
  <c r="C207" i="5"/>
  <c r="B207" i="5"/>
  <c r="AN206" i="5"/>
  <c r="AM206" i="5"/>
  <c r="AL206" i="5"/>
  <c r="AK206" i="5"/>
  <c r="AJ206" i="5"/>
  <c r="AI206" i="5"/>
  <c r="AH206" i="5"/>
  <c r="AG206" i="5"/>
  <c r="AF206" i="5"/>
  <c r="AE206" i="5"/>
  <c r="AD206" i="5"/>
  <c r="AC206" i="5"/>
  <c r="AB206" i="5"/>
  <c r="AA206" i="5"/>
  <c r="Z206" i="5"/>
  <c r="Y206" i="5"/>
  <c r="X206" i="5"/>
  <c r="W206" i="5"/>
  <c r="V206" i="5"/>
  <c r="U206" i="5"/>
  <c r="T206" i="5"/>
  <c r="S206" i="5"/>
  <c r="R206" i="5"/>
  <c r="Q206" i="5"/>
  <c r="P206" i="5"/>
  <c r="O206" i="5"/>
  <c r="N206" i="5"/>
  <c r="M206" i="5"/>
  <c r="L206" i="5"/>
  <c r="K206" i="5"/>
  <c r="J206" i="5"/>
  <c r="I206" i="5"/>
  <c r="H206" i="5"/>
  <c r="G206" i="5"/>
  <c r="F206" i="5"/>
  <c r="E206" i="5"/>
  <c r="D206" i="5"/>
  <c r="C206" i="5"/>
  <c r="B206" i="5"/>
  <c r="AN205" i="5"/>
  <c r="AM205" i="5"/>
  <c r="AL205" i="5"/>
  <c r="AK205" i="5"/>
  <c r="AJ205" i="5"/>
  <c r="AI205" i="5"/>
  <c r="AH205" i="5"/>
  <c r="AG205" i="5"/>
  <c r="AF205" i="5"/>
  <c r="AE205" i="5"/>
  <c r="AD205" i="5"/>
  <c r="AC205" i="5"/>
  <c r="AB205" i="5"/>
  <c r="AA205" i="5"/>
  <c r="Z205" i="5"/>
  <c r="Y205" i="5"/>
  <c r="X205" i="5"/>
  <c r="W205" i="5"/>
  <c r="V205" i="5"/>
  <c r="U205" i="5"/>
  <c r="T205" i="5"/>
  <c r="S205" i="5"/>
  <c r="R205" i="5"/>
  <c r="Q205" i="5"/>
  <c r="P205" i="5"/>
  <c r="O205" i="5"/>
  <c r="N205" i="5"/>
  <c r="M205" i="5"/>
  <c r="L205" i="5"/>
  <c r="K205" i="5"/>
  <c r="J205" i="5"/>
  <c r="I205" i="5"/>
  <c r="H205" i="5"/>
  <c r="G205" i="5"/>
  <c r="F205" i="5"/>
  <c r="E205" i="5"/>
  <c r="D205" i="5"/>
  <c r="C205" i="5"/>
  <c r="B205" i="5"/>
  <c r="AN204" i="5"/>
  <c r="AM204" i="5"/>
  <c r="AL204" i="5"/>
  <c r="AK204" i="5"/>
  <c r="AJ204" i="5"/>
  <c r="AI204" i="5"/>
  <c r="AH204" i="5"/>
  <c r="AG204" i="5"/>
  <c r="AF204" i="5"/>
  <c r="AE204" i="5"/>
  <c r="AD204" i="5"/>
  <c r="AC204" i="5"/>
  <c r="AB204" i="5"/>
  <c r="AA204" i="5"/>
  <c r="Z204" i="5"/>
  <c r="Y204" i="5"/>
  <c r="X204" i="5"/>
  <c r="W204" i="5"/>
  <c r="V204" i="5"/>
  <c r="U204" i="5"/>
  <c r="T204" i="5"/>
  <c r="S204" i="5"/>
  <c r="R204" i="5"/>
  <c r="Q204" i="5"/>
  <c r="P204" i="5"/>
  <c r="O204" i="5"/>
  <c r="N204" i="5"/>
  <c r="M204" i="5"/>
  <c r="L204" i="5"/>
  <c r="K204" i="5"/>
  <c r="J204" i="5"/>
  <c r="I204" i="5"/>
  <c r="H204" i="5"/>
  <c r="G204" i="5"/>
  <c r="F204" i="5"/>
  <c r="E204" i="5"/>
  <c r="D204" i="5"/>
  <c r="C204" i="5"/>
  <c r="B204" i="5"/>
  <c r="AN203" i="5"/>
  <c r="AM203" i="5"/>
  <c r="AL203" i="5"/>
  <c r="AK203" i="5"/>
  <c r="AJ203" i="5"/>
  <c r="AI203" i="5"/>
  <c r="AH203" i="5"/>
  <c r="AG203" i="5"/>
  <c r="AF203" i="5"/>
  <c r="AE203" i="5"/>
  <c r="AD203" i="5"/>
  <c r="AC203" i="5"/>
  <c r="AB203" i="5"/>
  <c r="AA203" i="5"/>
  <c r="Z203" i="5"/>
  <c r="Y203" i="5"/>
  <c r="X203" i="5"/>
  <c r="W203" i="5"/>
  <c r="V203" i="5"/>
  <c r="U203" i="5"/>
  <c r="T203" i="5"/>
  <c r="S203" i="5"/>
  <c r="R203" i="5"/>
  <c r="Q203" i="5"/>
  <c r="P203" i="5"/>
  <c r="O203" i="5"/>
  <c r="N203" i="5"/>
  <c r="M203" i="5"/>
  <c r="L203" i="5"/>
  <c r="K203" i="5"/>
  <c r="J203" i="5"/>
  <c r="I203" i="5"/>
  <c r="H203" i="5"/>
  <c r="G203" i="5"/>
  <c r="F203" i="5"/>
  <c r="E203" i="5"/>
  <c r="D203" i="5"/>
  <c r="C203" i="5"/>
  <c r="B203" i="5"/>
  <c r="AN202" i="5"/>
  <c r="AM202" i="5"/>
  <c r="AL202" i="5"/>
  <c r="AK202" i="5"/>
  <c r="AJ202" i="5"/>
  <c r="AI202" i="5"/>
  <c r="AH202" i="5"/>
  <c r="AG202" i="5"/>
  <c r="AF202" i="5"/>
  <c r="AE202" i="5"/>
  <c r="AD202" i="5"/>
  <c r="AC202" i="5"/>
  <c r="AB202" i="5"/>
  <c r="AA202" i="5"/>
  <c r="Z202" i="5"/>
  <c r="Y202" i="5"/>
  <c r="X202" i="5"/>
  <c r="W202" i="5"/>
  <c r="V202" i="5"/>
  <c r="U202" i="5"/>
  <c r="T202" i="5"/>
  <c r="S202" i="5"/>
  <c r="R202" i="5"/>
  <c r="Q202" i="5"/>
  <c r="P202" i="5"/>
  <c r="O202" i="5"/>
  <c r="N202" i="5"/>
  <c r="M202" i="5"/>
  <c r="L202" i="5"/>
  <c r="K202" i="5"/>
  <c r="J202" i="5"/>
  <c r="I202" i="5"/>
  <c r="H202" i="5"/>
  <c r="G202" i="5"/>
  <c r="F202" i="5"/>
  <c r="E202" i="5"/>
  <c r="D202" i="5"/>
  <c r="C202" i="5"/>
  <c r="B202" i="5"/>
  <c r="AN201" i="5"/>
  <c r="AM201" i="5"/>
  <c r="AL201" i="5"/>
  <c r="AK201" i="5"/>
  <c r="AJ201" i="5"/>
  <c r="AI201" i="5"/>
  <c r="AH201" i="5"/>
  <c r="AG201" i="5"/>
  <c r="AF201" i="5"/>
  <c r="AE201" i="5"/>
  <c r="AD201" i="5"/>
  <c r="AC201" i="5"/>
  <c r="AB201" i="5"/>
  <c r="AA201" i="5"/>
  <c r="Z201" i="5"/>
  <c r="Y201" i="5"/>
  <c r="X201" i="5"/>
  <c r="W201" i="5"/>
  <c r="V201" i="5"/>
  <c r="U201" i="5"/>
  <c r="T201" i="5"/>
  <c r="S201" i="5"/>
  <c r="R201" i="5"/>
  <c r="Q201" i="5"/>
  <c r="P201" i="5"/>
  <c r="O201" i="5"/>
  <c r="N201" i="5"/>
  <c r="M201" i="5"/>
  <c r="L201" i="5"/>
  <c r="K201" i="5"/>
  <c r="J201" i="5"/>
  <c r="I201" i="5"/>
  <c r="H201" i="5"/>
  <c r="G201" i="5"/>
  <c r="F201" i="5"/>
  <c r="E201" i="5"/>
  <c r="D201" i="5"/>
  <c r="C201" i="5"/>
  <c r="B201" i="5"/>
  <c r="AN200" i="5"/>
  <c r="AM200" i="5"/>
  <c r="AL200" i="5"/>
  <c r="AK200" i="5"/>
  <c r="AJ200" i="5"/>
  <c r="AI200" i="5"/>
  <c r="AH200" i="5"/>
  <c r="AG200" i="5"/>
  <c r="AF200" i="5"/>
  <c r="AE200" i="5"/>
  <c r="AD200" i="5"/>
  <c r="AC200" i="5"/>
  <c r="AB200" i="5"/>
  <c r="AA200" i="5"/>
  <c r="Z200" i="5"/>
  <c r="Y200" i="5"/>
  <c r="X200" i="5"/>
  <c r="W200" i="5"/>
  <c r="V200" i="5"/>
  <c r="U200" i="5"/>
  <c r="T200" i="5"/>
  <c r="S200" i="5"/>
  <c r="R200" i="5"/>
  <c r="Q200" i="5"/>
  <c r="P200" i="5"/>
  <c r="O200" i="5"/>
  <c r="N200" i="5"/>
  <c r="M200" i="5"/>
  <c r="L200" i="5"/>
  <c r="K200" i="5"/>
  <c r="J200" i="5"/>
  <c r="I200" i="5"/>
  <c r="H200" i="5"/>
  <c r="G200" i="5"/>
  <c r="F200" i="5"/>
  <c r="E200" i="5"/>
  <c r="D200" i="5"/>
  <c r="C200" i="5"/>
  <c r="B200" i="5"/>
  <c r="AN199" i="5"/>
  <c r="AM199" i="5"/>
  <c r="AL199" i="5"/>
  <c r="AK199" i="5"/>
  <c r="AJ199" i="5"/>
  <c r="AI199" i="5"/>
  <c r="AH199" i="5"/>
  <c r="AG199" i="5"/>
  <c r="AF199" i="5"/>
  <c r="AE199" i="5"/>
  <c r="AD199" i="5"/>
  <c r="AC199" i="5"/>
  <c r="AB199" i="5"/>
  <c r="AA199" i="5"/>
  <c r="Z199" i="5"/>
  <c r="Y199" i="5"/>
  <c r="X199" i="5"/>
  <c r="W199" i="5"/>
  <c r="V199" i="5"/>
  <c r="U199" i="5"/>
  <c r="T199" i="5"/>
  <c r="S199" i="5"/>
  <c r="R199" i="5"/>
  <c r="Q199" i="5"/>
  <c r="P199" i="5"/>
  <c r="O199" i="5"/>
  <c r="N199" i="5"/>
  <c r="M199" i="5"/>
  <c r="L199" i="5"/>
  <c r="K199" i="5"/>
  <c r="J199" i="5"/>
  <c r="I199" i="5"/>
  <c r="H199" i="5"/>
  <c r="G199" i="5"/>
  <c r="F199" i="5"/>
  <c r="E199" i="5"/>
  <c r="D199" i="5"/>
  <c r="C199" i="5"/>
  <c r="B199" i="5"/>
  <c r="AN198" i="5"/>
  <c r="AM198" i="5"/>
  <c r="AL198" i="5"/>
  <c r="AK198" i="5"/>
  <c r="AJ198" i="5"/>
  <c r="AI198" i="5"/>
  <c r="AH198" i="5"/>
  <c r="AG198" i="5"/>
  <c r="AF198" i="5"/>
  <c r="AE198" i="5"/>
  <c r="AD198" i="5"/>
  <c r="AC198" i="5"/>
  <c r="AB198" i="5"/>
  <c r="AA198" i="5"/>
  <c r="Z198" i="5"/>
  <c r="Y198" i="5"/>
  <c r="X198" i="5"/>
  <c r="W198" i="5"/>
  <c r="V198" i="5"/>
  <c r="U198" i="5"/>
  <c r="T198" i="5"/>
  <c r="S198" i="5"/>
  <c r="R198" i="5"/>
  <c r="Q198" i="5"/>
  <c r="P198" i="5"/>
  <c r="O198" i="5"/>
  <c r="N198" i="5"/>
  <c r="M198" i="5"/>
  <c r="L198" i="5"/>
  <c r="K198" i="5"/>
  <c r="J198" i="5"/>
  <c r="I198" i="5"/>
  <c r="H198" i="5"/>
  <c r="G198" i="5"/>
  <c r="F198" i="5"/>
  <c r="E198" i="5"/>
  <c r="D198" i="5"/>
  <c r="C198" i="5"/>
  <c r="B198" i="5"/>
  <c r="AN197" i="5"/>
  <c r="AM197" i="5"/>
  <c r="AL197" i="5"/>
  <c r="AK197" i="5"/>
  <c r="AJ197" i="5"/>
  <c r="AI197" i="5"/>
  <c r="AH197" i="5"/>
  <c r="AG197" i="5"/>
  <c r="AF197" i="5"/>
  <c r="AE197" i="5"/>
  <c r="AD197" i="5"/>
  <c r="AC197" i="5"/>
  <c r="AB197" i="5"/>
  <c r="AA197" i="5"/>
  <c r="Z197" i="5"/>
  <c r="Y197" i="5"/>
  <c r="X197" i="5"/>
  <c r="W197" i="5"/>
  <c r="V197" i="5"/>
  <c r="U197" i="5"/>
  <c r="T197" i="5"/>
  <c r="S197" i="5"/>
  <c r="R197" i="5"/>
  <c r="Q197" i="5"/>
  <c r="P197" i="5"/>
  <c r="O197" i="5"/>
  <c r="N197" i="5"/>
  <c r="M197" i="5"/>
  <c r="L197" i="5"/>
  <c r="K197" i="5"/>
  <c r="J197" i="5"/>
  <c r="I197" i="5"/>
  <c r="H197" i="5"/>
  <c r="G197" i="5"/>
  <c r="F197" i="5"/>
  <c r="E197" i="5"/>
  <c r="D197" i="5"/>
  <c r="C197" i="5"/>
  <c r="B197" i="5"/>
  <c r="AN196" i="5"/>
  <c r="AM196" i="5"/>
  <c r="AL196" i="5"/>
  <c r="AK196" i="5"/>
  <c r="AJ196" i="5"/>
  <c r="AI196" i="5"/>
  <c r="AH196" i="5"/>
  <c r="AG196" i="5"/>
  <c r="AF196" i="5"/>
  <c r="AE196" i="5"/>
  <c r="AD196" i="5"/>
  <c r="AC196" i="5"/>
  <c r="AB196" i="5"/>
  <c r="AA196" i="5"/>
  <c r="Z196" i="5"/>
  <c r="Y196" i="5"/>
  <c r="X196" i="5"/>
  <c r="W196" i="5"/>
  <c r="V196" i="5"/>
  <c r="U196" i="5"/>
  <c r="T196" i="5"/>
  <c r="S196" i="5"/>
  <c r="R196" i="5"/>
  <c r="Q196" i="5"/>
  <c r="P196" i="5"/>
  <c r="O196" i="5"/>
  <c r="N196" i="5"/>
  <c r="M196" i="5"/>
  <c r="L196" i="5"/>
  <c r="K196" i="5"/>
  <c r="J196" i="5"/>
  <c r="I196" i="5"/>
  <c r="H196" i="5"/>
  <c r="G196" i="5"/>
  <c r="F196" i="5"/>
  <c r="E196" i="5"/>
  <c r="D196" i="5"/>
  <c r="C196" i="5"/>
  <c r="B196" i="5"/>
  <c r="AN195" i="5"/>
  <c r="AM195" i="5"/>
  <c r="AL195" i="5"/>
  <c r="AK195" i="5"/>
  <c r="AJ195" i="5"/>
  <c r="AI195" i="5"/>
  <c r="AH195" i="5"/>
  <c r="AG195" i="5"/>
  <c r="AF195" i="5"/>
  <c r="AE195" i="5"/>
  <c r="AD195" i="5"/>
  <c r="AC195" i="5"/>
  <c r="AB195" i="5"/>
  <c r="AA195" i="5"/>
  <c r="Z195" i="5"/>
  <c r="Y195" i="5"/>
  <c r="X195" i="5"/>
  <c r="W195" i="5"/>
  <c r="V195" i="5"/>
  <c r="U195" i="5"/>
  <c r="T195" i="5"/>
  <c r="S195" i="5"/>
  <c r="R195" i="5"/>
  <c r="Q195" i="5"/>
  <c r="P195" i="5"/>
  <c r="O195" i="5"/>
  <c r="N195" i="5"/>
  <c r="M195" i="5"/>
  <c r="L195" i="5"/>
  <c r="K195" i="5"/>
  <c r="J195" i="5"/>
  <c r="I195" i="5"/>
  <c r="H195" i="5"/>
  <c r="G195" i="5"/>
  <c r="F195" i="5"/>
  <c r="E195" i="5"/>
  <c r="D195" i="5"/>
  <c r="C195" i="5"/>
  <c r="B195" i="5"/>
  <c r="AN194" i="5"/>
  <c r="AM194" i="5"/>
  <c r="AL194" i="5"/>
  <c r="AK194" i="5"/>
  <c r="AJ194" i="5"/>
  <c r="AI194" i="5"/>
  <c r="AH194" i="5"/>
  <c r="AG194" i="5"/>
  <c r="AF194" i="5"/>
  <c r="AE194" i="5"/>
  <c r="AD194" i="5"/>
  <c r="AC194" i="5"/>
  <c r="AB194" i="5"/>
  <c r="AA194" i="5"/>
  <c r="Z194" i="5"/>
  <c r="Y194" i="5"/>
  <c r="X194" i="5"/>
  <c r="W194" i="5"/>
  <c r="V194" i="5"/>
  <c r="U194" i="5"/>
  <c r="T194" i="5"/>
  <c r="S194" i="5"/>
  <c r="R194" i="5"/>
  <c r="Q194" i="5"/>
  <c r="P194" i="5"/>
  <c r="O194" i="5"/>
  <c r="N194" i="5"/>
  <c r="M194" i="5"/>
  <c r="L194" i="5"/>
  <c r="K194" i="5"/>
  <c r="J194" i="5"/>
  <c r="I194" i="5"/>
  <c r="H194" i="5"/>
  <c r="G194" i="5"/>
  <c r="F194" i="5"/>
  <c r="E194" i="5"/>
  <c r="D194" i="5"/>
  <c r="C194" i="5"/>
  <c r="B194" i="5"/>
  <c r="AN193" i="5"/>
  <c r="AM193" i="5"/>
  <c r="AL193" i="5"/>
  <c r="AK193" i="5"/>
  <c r="AJ193" i="5"/>
  <c r="AI193" i="5"/>
  <c r="AH193" i="5"/>
  <c r="AG193" i="5"/>
  <c r="AF193" i="5"/>
  <c r="AE193" i="5"/>
  <c r="AD193" i="5"/>
  <c r="AC193" i="5"/>
  <c r="AB193" i="5"/>
  <c r="AA193" i="5"/>
  <c r="Z193" i="5"/>
  <c r="Y193" i="5"/>
  <c r="X193" i="5"/>
  <c r="W193" i="5"/>
  <c r="V193" i="5"/>
  <c r="U193" i="5"/>
  <c r="T193" i="5"/>
  <c r="S193" i="5"/>
  <c r="R193" i="5"/>
  <c r="Q193" i="5"/>
  <c r="P193" i="5"/>
  <c r="O193" i="5"/>
  <c r="N193" i="5"/>
  <c r="M193" i="5"/>
  <c r="L193" i="5"/>
  <c r="K193" i="5"/>
  <c r="J193" i="5"/>
  <c r="I193" i="5"/>
  <c r="H193" i="5"/>
  <c r="G193" i="5"/>
  <c r="F193" i="5"/>
  <c r="E193" i="5"/>
  <c r="D193" i="5"/>
  <c r="C193" i="5"/>
  <c r="B193" i="5"/>
  <c r="AN192" i="5"/>
  <c r="AM192" i="5"/>
  <c r="AL192" i="5"/>
  <c r="AK192" i="5"/>
  <c r="AJ192" i="5"/>
  <c r="AI192" i="5"/>
  <c r="AH192" i="5"/>
  <c r="AG192" i="5"/>
  <c r="AF192" i="5"/>
  <c r="AE192" i="5"/>
  <c r="AD192" i="5"/>
  <c r="AC192" i="5"/>
  <c r="AB192" i="5"/>
  <c r="AA192" i="5"/>
  <c r="Z192" i="5"/>
  <c r="Y192" i="5"/>
  <c r="X192" i="5"/>
  <c r="W192" i="5"/>
  <c r="V192" i="5"/>
  <c r="U192" i="5"/>
  <c r="T192" i="5"/>
  <c r="S192" i="5"/>
  <c r="R192" i="5"/>
  <c r="Q192" i="5"/>
  <c r="P192" i="5"/>
  <c r="O192" i="5"/>
  <c r="N192" i="5"/>
  <c r="M192" i="5"/>
  <c r="L192" i="5"/>
  <c r="K192" i="5"/>
  <c r="J192" i="5"/>
  <c r="I192" i="5"/>
  <c r="H192" i="5"/>
  <c r="G192" i="5"/>
  <c r="F192" i="5"/>
  <c r="E192" i="5"/>
  <c r="D192" i="5"/>
  <c r="C192" i="5"/>
  <c r="B192" i="5"/>
  <c r="AN191" i="5"/>
  <c r="AM191" i="5"/>
  <c r="AL191" i="5"/>
  <c r="AK191" i="5"/>
  <c r="AJ191" i="5"/>
  <c r="AI191" i="5"/>
  <c r="AH191" i="5"/>
  <c r="AG191" i="5"/>
  <c r="AF191" i="5"/>
  <c r="AE191" i="5"/>
  <c r="AD191" i="5"/>
  <c r="AC191" i="5"/>
  <c r="AB191" i="5"/>
  <c r="AA191" i="5"/>
  <c r="Z191" i="5"/>
  <c r="Y191" i="5"/>
  <c r="X191" i="5"/>
  <c r="W191" i="5"/>
  <c r="V191" i="5"/>
  <c r="U191" i="5"/>
  <c r="T191" i="5"/>
  <c r="S191" i="5"/>
  <c r="R191" i="5"/>
  <c r="Q191" i="5"/>
  <c r="P191" i="5"/>
  <c r="O191" i="5"/>
  <c r="N191" i="5"/>
  <c r="M191" i="5"/>
  <c r="L191" i="5"/>
  <c r="K191" i="5"/>
  <c r="J191" i="5"/>
  <c r="I191" i="5"/>
  <c r="H191" i="5"/>
  <c r="G191" i="5"/>
  <c r="F191" i="5"/>
  <c r="E191" i="5"/>
  <c r="D191" i="5"/>
  <c r="C191" i="5"/>
  <c r="B191" i="5"/>
  <c r="AN190" i="5"/>
  <c r="AM190" i="5"/>
  <c r="AL190" i="5"/>
  <c r="AK190" i="5"/>
  <c r="AJ190" i="5"/>
  <c r="AI190" i="5"/>
  <c r="AH190" i="5"/>
  <c r="AG190" i="5"/>
  <c r="AF190" i="5"/>
  <c r="AE190" i="5"/>
  <c r="AD190" i="5"/>
  <c r="AC190" i="5"/>
  <c r="AB190" i="5"/>
  <c r="AA190" i="5"/>
  <c r="Z190" i="5"/>
  <c r="Y190" i="5"/>
  <c r="X190" i="5"/>
  <c r="W190" i="5"/>
  <c r="V190" i="5"/>
  <c r="U190" i="5"/>
  <c r="T190" i="5"/>
  <c r="S190" i="5"/>
  <c r="R190" i="5"/>
  <c r="Q190" i="5"/>
  <c r="P190" i="5"/>
  <c r="O190" i="5"/>
  <c r="N190" i="5"/>
  <c r="M190" i="5"/>
  <c r="L190" i="5"/>
  <c r="K190" i="5"/>
  <c r="J190" i="5"/>
  <c r="I190" i="5"/>
  <c r="H190" i="5"/>
  <c r="G190" i="5"/>
  <c r="F190" i="5"/>
  <c r="E190" i="5"/>
  <c r="D190" i="5"/>
  <c r="C190" i="5"/>
  <c r="B190" i="5"/>
  <c r="AN189" i="5"/>
  <c r="AM189" i="5"/>
  <c r="AL189" i="5"/>
  <c r="AK189" i="5"/>
  <c r="AJ189" i="5"/>
  <c r="AI189" i="5"/>
  <c r="AH189" i="5"/>
  <c r="AG189" i="5"/>
  <c r="AF189" i="5"/>
  <c r="AE189" i="5"/>
  <c r="AD189" i="5"/>
  <c r="AC189" i="5"/>
  <c r="AB189" i="5"/>
  <c r="AA189" i="5"/>
  <c r="Z189" i="5"/>
  <c r="Y189" i="5"/>
  <c r="X189" i="5"/>
  <c r="W189" i="5"/>
  <c r="V189" i="5"/>
  <c r="U189" i="5"/>
  <c r="T189" i="5"/>
  <c r="S189" i="5"/>
  <c r="R189" i="5"/>
  <c r="Q189" i="5"/>
  <c r="P189" i="5"/>
  <c r="O189" i="5"/>
  <c r="N189" i="5"/>
  <c r="M189" i="5"/>
  <c r="L189" i="5"/>
  <c r="K189" i="5"/>
  <c r="J189" i="5"/>
  <c r="I189" i="5"/>
  <c r="H189" i="5"/>
  <c r="G189" i="5"/>
  <c r="F189" i="5"/>
  <c r="E189" i="5"/>
  <c r="D189" i="5"/>
  <c r="C189" i="5"/>
  <c r="B189" i="5"/>
  <c r="AN188" i="5"/>
  <c r="AM188" i="5"/>
  <c r="AL188" i="5"/>
  <c r="AK188" i="5"/>
  <c r="AJ188" i="5"/>
  <c r="AI188" i="5"/>
  <c r="AH188" i="5"/>
  <c r="AG188" i="5"/>
  <c r="AF188" i="5"/>
  <c r="AE188" i="5"/>
  <c r="AD188" i="5"/>
  <c r="AC188" i="5"/>
  <c r="AB188" i="5"/>
  <c r="AA188" i="5"/>
  <c r="Z188" i="5"/>
  <c r="Y188" i="5"/>
  <c r="X188" i="5"/>
  <c r="W188" i="5"/>
  <c r="V188" i="5"/>
  <c r="U188" i="5"/>
  <c r="T188" i="5"/>
  <c r="S188" i="5"/>
  <c r="R188" i="5"/>
  <c r="Q188" i="5"/>
  <c r="P188" i="5"/>
  <c r="O188" i="5"/>
  <c r="N188" i="5"/>
  <c r="M188" i="5"/>
  <c r="L188" i="5"/>
  <c r="K188" i="5"/>
  <c r="J188" i="5"/>
  <c r="I188" i="5"/>
  <c r="H188" i="5"/>
  <c r="G188" i="5"/>
  <c r="F188" i="5"/>
  <c r="E188" i="5"/>
  <c r="D188" i="5"/>
  <c r="C188" i="5"/>
  <c r="B188" i="5"/>
  <c r="AN187" i="5"/>
  <c r="AM187" i="5"/>
  <c r="AL187" i="5"/>
  <c r="AK187" i="5"/>
  <c r="AJ187" i="5"/>
  <c r="AI187" i="5"/>
  <c r="AH187" i="5"/>
  <c r="AG187" i="5"/>
  <c r="AF187" i="5"/>
  <c r="AE187" i="5"/>
  <c r="AD187" i="5"/>
  <c r="AC187" i="5"/>
  <c r="AB187" i="5"/>
  <c r="AA187" i="5"/>
  <c r="Z187" i="5"/>
  <c r="Y187" i="5"/>
  <c r="X187" i="5"/>
  <c r="W187" i="5"/>
  <c r="V187" i="5"/>
  <c r="U187" i="5"/>
  <c r="T187" i="5"/>
  <c r="S187" i="5"/>
  <c r="R187" i="5"/>
  <c r="Q187" i="5"/>
  <c r="P187" i="5"/>
  <c r="O187" i="5"/>
  <c r="N187" i="5"/>
  <c r="M187" i="5"/>
  <c r="L187" i="5"/>
  <c r="K187" i="5"/>
  <c r="J187" i="5"/>
  <c r="I187" i="5"/>
  <c r="H187" i="5"/>
  <c r="G187" i="5"/>
  <c r="F187" i="5"/>
  <c r="E187" i="5"/>
  <c r="D187" i="5"/>
  <c r="C187" i="5"/>
  <c r="B187" i="5"/>
  <c r="AN186" i="5"/>
  <c r="AM186" i="5"/>
  <c r="AL186" i="5"/>
  <c r="AK186" i="5"/>
  <c r="AJ186" i="5"/>
  <c r="AI186" i="5"/>
  <c r="AH186" i="5"/>
  <c r="AG186" i="5"/>
  <c r="AF186" i="5"/>
  <c r="AE186" i="5"/>
  <c r="AD186" i="5"/>
  <c r="AC186" i="5"/>
  <c r="AB186" i="5"/>
  <c r="AA186" i="5"/>
  <c r="Z186" i="5"/>
  <c r="Y186" i="5"/>
  <c r="X186" i="5"/>
  <c r="W186" i="5"/>
  <c r="V186" i="5"/>
  <c r="U186" i="5"/>
  <c r="T186" i="5"/>
  <c r="S186" i="5"/>
  <c r="R186" i="5"/>
  <c r="Q186" i="5"/>
  <c r="P186" i="5"/>
  <c r="O186" i="5"/>
  <c r="N186" i="5"/>
  <c r="M186" i="5"/>
  <c r="L186" i="5"/>
  <c r="K186" i="5"/>
  <c r="J186" i="5"/>
  <c r="I186" i="5"/>
  <c r="H186" i="5"/>
  <c r="G186" i="5"/>
  <c r="F186" i="5"/>
  <c r="E186" i="5"/>
  <c r="D186" i="5"/>
  <c r="C186" i="5"/>
  <c r="B186" i="5"/>
  <c r="AN185" i="5"/>
  <c r="AM185" i="5"/>
  <c r="AL185" i="5"/>
  <c r="AK185" i="5"/>
  <c r="AJ185" i="5"/>
  <c r="AI185" i="5"/>
  <c r="AH185" i="5"/>
  <c r="AG185" i="5"/>
  <c r="AF185" i="5"/>
  <c r="AE185" i="5"/>
  <c r="AD185" i="5"/>
  <c r="AC185" i="5"/>
  <c r="AB185" i="5"/>
  <c r="AA185" i="5"/>
  <c r="Z185" i="5"/>
  <c r="Y185" i="5"/>
  <c r="X185" i="5"/>
  <c r="W185" i="5"/>
  <c r="V185" i="5"/>
  <c r="U185" i="5"/>
  <c r="T185" i="5"/>
  <c r="S185" i="5"/>
  <c r="R185" i="5"/>
  <c r="Q185" i="5"/>
  <c r="P185" i="5"/>
  <c r="O185" i="5"/>
  <c r="N185" i="5"/>
  <c r="M185" i="5"/>
  <c r="L185" i="5"/>
  <c r="K185" i="5"/>
  <c r="J185" i="5"/>
  <c r="I185" i="5"/>
  <c r="H185" i="5"/>
  <c r="G185" i="5"/>
  <c r="F185" i="5"/>
  <c r="E185" i="5"/>
  <c r="D185" i="5"/>
  <c r="C185" i="5"/>
  <c r="B185" i="5"/>
  <c r="AN184" i="5"/>
  <c r="AM184" i="5"/>
  <c r="AL184" i="5"/>
  <c r="AK184" i="5"/>
  <c r="AJ184" i="5"/>
  <c r="AI184" i="5"/>
  <c r="AH184" i="5"/>
  <c r="AG184" i="5"/>
  <c r="AF184" i="5"/>
  <c r="AE184" i="5"/>
  <c r="AD184" i="5"/>
  <c r="AC184" i="5"/>
  <c r="AB184" i="5"/>
  <c r="AA184" i="5"/>
  <c r="Z184" i="5"/>
  <c r="Y184" i="5"/>
  <c r="X184" i="5"/>
  <c r="W184" i="5"/>
  <c r="V184" i="5"/>
  <c r="U184" i="5"/>
  <c r="T184" i="5"/>
  <c r="S184" i="5"/>
  <c r="R184" i="5"/>
  <c r="Q184" i="5"/>
  <c r="P184" i="5"/>
  <c r="O184" i="5"/>
  <c r="N184" i="5"/>
  <c r="M184" i="5"/>
  <c r="L184" i="5"/>
  <c r="K184" i="5"/>
  <c r="J184" i="5"/>
  <c r="I184" i="5"/>
  <c r="H184" i="5"/>
  <c r="G184" i="5"/>
  <c r="F184" i="5"/>
  <c r="E184" i="5"/>
  <c r="D184" i="5"/>
  <c r="C184" i="5"/>
  <c r="B184" i="5"/>
  <c r="AN183" i="5"/>
  <c r="AM183" i="5"/>
  <c r="AL183" i="5"/>
  <c r="AK183" i="5"/>
  <c r="AJ183" i="5"/>
  <c r="AI183" i="5"/>
  <c r="AH183" i="5"/>
  <c r="AG183" i="5"/>
  <c r="AF183" i="5"/>
  <c r="AE183" i="5"/>
  <c r="AD183" i="5"/>
  <c r="AC183" i="5"/>
  <c r="AB183" i="5"/>
  <c r="AA183" i="5"/>
  <c r="Z183" i="5"/>
  <c r="Y183" i="5"/>
  <c r="X183" i="5"/>
  <c r="W183" i="5"/>
  <c r="V183" i="5"/>
  <c r="U183" i="5"/>
  <c r="T183" i="5"/>
  <c r="S183" i="5"/>
  <c r="R183" i="5"/>
  <c r="Q183" i="5"/>
  <c r="P183" i="5"/>
  <c r="O183" i="5"/>
  <c r="N183" i="5"/>
  <c r="M183" i="5"/>
  <c r="L183" i="5"/>
  <c r="K183" i="5"/>
  <c r="J183" i="5"/>
  <c r="I183" i="5"/>
  <c r="H183" i="5"/>
  <c r="G183" i="5"/>
  <c r="F183" i="5"/>
  <c r="E183" i="5"/>
  <c r="D183" i="5"/>
  <c r="C183" i="5"/>
  <c r="B183" i="5"/>
  <c r="AN182" i="5"/>
  <c r="AM182" i="5"/>
  <c r="AL182" i="5"/>
  <c r="AK182" i="5"/>
  <c r="AJ182" i="5"/>
  <c r="AI182" i="5"/>
  <c r="AH182" i="5"/>
  <c r="AG182" i="5"/>
  <c r="AF182" i="5"/>
  <c r="AE182" i="5"/>
  <c r="AD182" i="5"/>
  <c r="AC182" i="5"/>
  <c r="AB182" i="5"/>
  <c r="AA182" i="5"/>
  <c r="Z182" i="5"/>
  <c r="Y182" i="5"/>
  <c r="X182" i="5"/>
  <c r="W182" i="5"/>
  <c r="V182" i="5"/>
  <c r="U182" i="5"/>
  <c r="T182" i="5"/>
  <c r="S182" i="5"/>
  <c r="R182" i="5"/>
  <c r="Q182" i="5"/>
  <c r="P182" i="5"/>
  <c r="O182" i="5"/>
  <c r="N182" i="5"/>
  <c r="M182" i="5"/>
  <c r="L182" i="5"/>
  <c r="K182" i="5"/>
  <c r="J182" i="5"/>
  <c r="I182" i="5"/>
  <c r="H182" i="5"/>
  <c r="G182" i="5"/>
  <c r="F182" i="5"/>
  <c r="E182" i="5"/>
  <c r="D182" i="5"/>
  <c r="C182" i="5"/>
  <c r="B182" i="5"/>
  <c r="AN181" i="5"/>
  <c r="AM181" i="5"/>
  <c r="AL181" i="5"/>
  <c r="AK181" i="5"/>
  <c r="AJ181" i="5"/>
  <c r="AI181" i="5"/>
  <c r="AH181" i="5"/>
  <c r="AG181" i="5"/>
  <c r="AF181" i="5"/>
  <c r="AE181" i="5"/>
  <c r="AD181" i="5"/>
  <c r="AC181" i="5"/>
  <c r="AB181" i="5"/>
  <c r="AA181" i="5"/>
  <c r="Z181" i="5"/>
  <c r="Y181" i="5"/>
  <c r="X181" i="5"/>
  <c r="W181" i="5"/>
  <c r="V181" i="5"/>
  <c r="U181" i="5"/>
  <c r="T181" i="5"/>
  <c r="S181" i="5"/>
  <c r="R181" i="5"/>
  <c r="Q181" i="5"/>
  <c r="P181" i="5"/>
  <c r="O181" i="5"/>
  <c r="N181" i="5"/>
  <c r="M181" i="5"/>
  <c r="L181" i="5"/>
  <c r="K181" i="5"/>
  <c r="J181" i="5"/>
  <c r="I181" i="5"/>
  <c r="H181" i="5"/>
  <c r="G181" i="5"/>
  <c r="F181" i="5"/>
  <c r="E181" i="5"/>
  <c r="D181" i="5"/>
  <c r="C181" i="5"/>
  <c r="B181" i="5"/>
  <c r="AN180" i="5"/>
  <c r="AM180" i="5"/>
  <c r="AL180" i="5"/>
  <c r="AK180" i="5"/>
  <c r="AJ180" i="5"/>
  <c r="AI180" i="5"/>
  <c r="AH180" i="5"/>
  <c r="AG180" i="5"/>
  <c r="AF180" i="5"/>
  <c r="AE180" i="5"/>
  <c r="AD180" i="5"/>
  <c r="AC180" i="5"/>
  <c r="AB180" i="5"/>
  <c r="AA180" i="5"/>
  <c r="Z180" i="5"/>
  <c r="Y180" i="5"/>
  <c r="X180" i="5"/>
  <c r="W180" i="5"/>
  <c r="V180" i="5"/>
  <c r="U180" i="5"/>
  <c r="T180" i="5"/>
  <c r="S180" i="5"/>
  <c r="R180" i="5"/>
  <c r="Q180" i="5"/>
  <c r="P180" i="5"/>
  <c r="O180" i="5"/>
  <c r="N180" i="5"/>
  <c r="M180" i="5"/>
  <c r="L180" i="5"/>
  <c r="K180" i="5"/>
  <c r="J180" i="5"/>
  <c r="I180" i="5"/>
  <c r="H180" i="5"/>
  <c r="G180" i="5"/>
  <c r="F180" i="5"/>
  <c r="E180" i="5"/>
  <c r="D180" i="5"/>
  <c r="C180" i="5"/>
  <c r="B180" i="5"/>
  <c r="AN179" i="5"/>
  <c r="AM179" i="5"/>
  <c r="AL179" i="5"/>
  <c r="AK179" i="5"/>
  <c r="AJ179" i="5"/>
  <c r="AI179" i="5"/>
  <c r="AH179" i="5"/>
  <c r="AG179" i="5"/>
  <c r="AF179" i="5"/>
  <c r="AE179" i="5"/>
  <c r="AD179" i="5"/>
  <c r="AC179" i="5"/>
  <c r="AB179" i="5"/>
  <c r="AA179" i="5"/>
  <c r="Z179" i="5"/>
  <c r="Y179" i="5"/>
  <c r="X179" i="5"/>
  <c r="W179" i="5"/>
  <c r="V179" i="5"/>
  <c r="U179" i="5"/>
  <c r="T179" i="5"/>
  <c r="S179" i="5"/>
  <c r="R179" i="5"/>
  <c r="Q179" i="5"/>
  <c r="P179" i="5"/>
  <c r="O179" i="5"/>
  <c r="N179" i="5"/>
  <c r="M179" i="5"/>
  <c r="L179" i="5"/>
  <c r="K179" i="5"/>
  <c r="J179" i="5"/>
  <c r="I179" i="5"/>
  <c r="H179" i="5"/>
  <c r="G179" i="5"/>
  <c r="F179" i="5"/>
  <c r="E179" i="5"/>
  <c r="D179" i="5"/>
  <c r="C179" i="5"/>
  <c r="B179" i="5"/>
  <c r="AN178" i="5"/>
  <c r="AM178" i="5"/>
  <c r="AL178" i="5"/>
  <c r="AK178" i="5"/>
  <c r="AJ178" i="5"/>
  <c r="AI178" i="5"/>
  <c r="AH178" i="5"/>
  <c r="AG178" i="5"/>
  <c r="AF178" i="5"/>
  <c r="AE178" i="5"/>
  <c r="AD178" i="5"/>
  <c r="AC178" i="5"/>
  <c r="AB178" i="5"/>
  <c r="AA178" i="5"/>
  <c r="Z178" i="5"/>
  <c r="Y178" i="5"/>
  <c r="X178" i="5"/>
  <c r="W178" i="5"/>
  <c r="V178" i="5"/>
  <c r="U178" i="5"/>
  <c r="T178" i="5"/>
  <c r="S178" i="5"/>
  <c r="R178" i="5"/>
  <c r="Q178" i="5"/>
  <c r="P178" i="5"/>
  <c r="O178" i="5"/>
  <c r="N178" i="5"/>
  <c r="M178" i="5"/>
  <c r="L178" i="5"/>
  <c r="K178" i="5"/>
  <c r="J178" i="5"/>
  <c r="I178" i="5"/>
  <c r="H178" i="5"/>
  <c r="G178" i="5"/>
  <c r="F178" i="5"/>
  <c r="E178" i="5"/>
  <c r="D178" i="5"/>
  <c r="C178" i="5"/>
  <c r="B178" i="5"/>
  <c r="AN177" i="5"/>
  <c r="AM177" i="5"/>
  <c r="AL177" i="5"/>
  <c r="AK177" i="5"/>
  <c r="AJ177" i="5"/>
  <c r="AI177" i="5"/>
  <c r="AH177" i="5"/>
  <c r="AG177" i="5"/>
  <c r="AF177" i="5"/>
  <c r="AE177" i="5"/>
  <c r="AD177" i="5"/>
  <c r="AC177" i="5"/>
  <c r="AB177" i="5"/>
  <c r="AA177" i="5"/>
  <c r="Z177" i="5"/>
  <c r="Y177" i="5"/>
  <c r="X177" i="5"/>
  <c r="W177" i="5"/>
  <c r="V177" i="5"/>
  <c r="U177" i="5"/>
  <c r="T177" i="5"/>
  <c r="S177" i="5"/>
  <c r="R177" i="5"/>
  <c r="Q177" i="5"/>
  <c r="P177" i="5"/>
  <c r="O177" i="5"/>
  <c r="N177" i="5"/>
  <c r="M177" i="5"/>
  <c r="L177" i="5"/>
  <c r="K177" i="5"/>
  <c r="J177" i="5"/>
  <c r="I177" i="5"/>
  <c r="H177" i="5"/>
  <c r="G177" i="5"/>
  <c r="F177" i="5"/>
  <c r="E177" i="5"/>
  <c r="D177" i="5"/>
  <c r="C177" i="5"/>
  <c r="B177" i="5"/>
  <c r="AN176" i="5"/>
  <c r="AM176" i="5"/>
  <c r="AL176" i="5"/>
  <c r="AK176" i="5"/>
  <c r="AJ176" i="5"/>
  <c r="AI176" i="5"/>
  <c r="AH176" i="5"/>
  <c r="AG176" i="5"/>
  <c r="AF176" i="5"/>
  <c r="AE176" i="5"/>
  <c r="AD176" i="5"/>
  <c r="AC176" i="5"/>
  <c r="AB176" i="5"/>
  <c r="AA176" i="5"/>
  <c r="Z176" i="5"/>
  <c r="Y176" i="5"/>
  <c r="X176" i="5"/>
  <c r="W176" i="5"/>
  <c r="V176" i="5"/>
  <c r="U176" i="5"/>
  <c r="T176" i="5"/>
  <c r="S176" i="5"/>
  <c r="R176" i="5"/>
  <c r="Q176" i="5"/>
  <c r="P176" i="5"/>
  <c r="O176" i="5"/>
  <c r="N176" i="5"/>
  <c r="M176" i="5"/>
  <c r="L176" i="5"/>
  <c r="K176" i="5"/>
  <c r="J176" i="5"/>
  <c r="I176" i="5"/>
  <c r="H176" i="5"/>
  <c r="G176" i="5"/>
  <c r="F176" i="5"/>
  <c r="E176" i="5"/>
  <c r="D176" i="5"/>
  <c r="C176" i="5"/>
  <c r="B176" i="5"/>
  <c r="AN175" i="5"/>
  <c r="AM175" i="5"/>
  <c r="AL175" i="5"/>
  <c r="AK175" i="5"/>
  <c r="AJ175" i="5"/>
  <c r="AI175" i="5"/>
  <c r="AH175" i="5"/>
  <c r="AG175" i="5"/>
  <c r="AF175" i="5"/>
  <c r="AE175" i="5"/>
  <c r="AD175" i="5"/>
  <c r="AC175" i="5"/>
  <c r="AB175" i="5"/>
  <c r="AA175" i="5"/>
  <c r="Z175" i="5"/>
  <c r="Y175" i="5"/>
  <c r="X175" i="5"/>
  <c r="W175" i="5"/>
  <c r="V175" i="5"/>
  <c r="U175" i="5"/>
  <c r="T175" i="5"/>
  <c r="S175" i="5"/>
  <c r="R175" i="5"/>
  <c r="Q175" i="5"/>
  <c r="P175" i="5"/>
  <c r="O175" i="5"/>
  <c r="N175" i="5"/>
  <c r="M175" i="5"/>
  <c r="L175" i="5"/>
  <c r="K175" i="5"/>
  <c r="J175" i="5"/>
  <c r="I175" i="5"/>
  <c r="H175" i="5"/>
  <c r="G175" i="5"/>
  <c r="F175" i="5"/>
  <c r="E175" i="5"/>
  <c r="D175" i="5"/>
  <c r="C175" i="5"/>
  <c r="B175" i="5"/>
  <c r="AN174" i="5"/>
  <c r="AM174" i="5"/>
  <c r="AL174" i="5"/>
  <c r="AK174" i="5"/>
  <c r="AJ174" i="5"/>
  <c r="AI174" i="5"/>
  <c r="AH174" i="5"/>
  <c r="AG174" i="5"/>
  <c r="AF174" i="5"/>
  <c r="AE174" i="5"/>
  <c r="AD174" i="5"/>
  <c r="AC174" i="5"/>
  <c r="AB174" i="5"/>
  <c r="AA174" i="5"/>
  <c r="Z174" i="5"/>
  <c r="Y174" i="5"/>
  <c r="X174" i="5"/>
  <c r="W174" i="5"/>
  <c r="V174" i="5"/>
  <c r="U174" i="5"/>
  <c r="T174" i="5"/>
  <c r="S174" i="5"/>
  <c r="R174" i="5"/>
  <c r="Q174" i="5"/>
  <c r="P174" i="5"/>
  <c r="O174" i="5"/>
  <c r="N174" i="5"/>
  <c r="M174" i="5"/>
  <c r="L174" i="5"/>
  <c r="K174" i="5"/>
  <c r="J174" i="5"/>
  <c r="I174" i="5"/>
  <c r="H174" i="5"/>
  <c r="G174" i="5"/>
  <c r="F174" i="5"/>
  <c r="E174" i="5"/>
  <c r="D174" i="5"/>
  <c r="C174" i="5"/>
  <c r="B174" i="5"/>
  <c r="AN173" i="5"/>
  <c r="AM173" i="5"/>
  <c r="AL173" i="5"/>
  <c r="AK173" i="5"/>
  <c r="AJ173" i="5"/>
  <c r="AI173" i="5"/>
  <c r="AH173" i="5"/>
  <c r="AG173" i="5"/>
  <c r="AF173" i="5"/>
  <c r="AE173" i="5"/>
  <c r="AD173" i="5"/>
  <c r="AC173" i="5"/>
  <c r="AB173" i="5"/>
  <c r="AA173" i="5"/>
  <c r="Z173" i="5"/>
  <c r="Y173" i="5"/>
  <c r="X173" i="5"/>
  <c r="W173" i="5"/>
  <c r="V173" i="5"/>
  <c r="U173" i="5"/>
  <c r="T173" i="5"/>
  <c r="S173" i="5"/>
  <c r="R173" i="5"/>
  <c r="Q173" i="5"/>
  <c r="P173" i="5"/>
  <c r="O173" i="5"/>
  <c r="N173" i="5"/>
  <c r="M173" i="5"/>
  <c r="L173" i="5"/>
  <c r="K173" i="5"/>
  <c r="J173" i="5"/>
  <c r="I173" i="5"/>
  <c r="H173" i="5"/>
  <c r="G173" i="5"/>
  <c r="F173" i="5"/>
  <c r="E173" i="5"/>
  <c r="D173" i="5"/>
  <c r="C173" i="5"/>
  <c r="B173" i="5"/>
  <c r="AN172" i="5"/>
  <c r="AM172" i="5"/>
  <c r="AL172" i="5"/>
  <c r="AK172" i="5"/>
  <c r="AJ172" i="5"/>
  <c r="AI172" i="5"/>
  <c r="AH172" i="5"/>
  <c r="AG172" i="5"/>
  <c r="AF172" i="5"/>
  <c r="AE172" i="5"/>
  <c r="AD172" i="5"/>
  <c r="AC172" i="5"/>
  <c r="AB172" i="5"/>
  <c r="AA172" i="5"/>
  <c r="Z172" i="5"/>
  <c r="Y172" i="5"/>
  <c r="X172" i="5"/>
  <c r="W172" i="5"/>
  <c r="V172" i="5"/>
  <c r="U172" i="5"/>
  <c r="T172" i="5"/>
  <c r="S172" i="5"/>
  <c r="R172" i="5"/>
  <c r="Q172" i="5"/>
  <c r="P172" i="5"/>
  <c r="O172" i="5"/>
  <c r="N172" i="5"/>
  <c r="M172" i="5"/>
  <c r="L172" i="5"/>
  <c r="K172" i="5"/>
  <c r="J172" i="5"/>
  <c r="I172" i="5"/>
  <c r="H172" i="5"/>
  <c r="G172" i="5"/>
  <c r="F172" i="5"/>
  <c r="E172" i="5"/>
  <c r="D172" i="5"/>
  <c r="C172" i="5"/>
  <c r="B172" i="5"/>
  <c r="AN171" i="5"/>
  <c r="AM171" i="5"/>
  <c r="AL171" i="5"/>
  <c r="AK171" i="5"/>
  <c r="AJ171" i="5"/>
  <c r="AI171" i="5"/>
  <c r="AH171" i="5"/>
  <c r="AG171" i="5"/>
  <c r="AF171" i="5"/>
  <c r="AE171" i="5"/>
  <c r="AD171" i="5"/>
  <c r="AC171" i="5"/>
  <c r="AB171" i="5"/>
  <c r="AA171" i="5"/>
  <c r="Z171" i="5"/>
  <c r="Y171" i="5"/>
  <c r="X171" i="5"/>
  <c r="W171" i="5"/>
  <c r="V171" i="5"/>
  <c r="U171" i="5"/>
  <c r="T171" i="5"/>
  <c r="S171" i="5"/>
  <c r="R171" i="5"/>
  <c r="Q171" i="5"/>
  <c r="P171" i="5"/>
  <c r="O171" i="5"/>
  <c r="N171" i="5"/>
  <c r="M171" i="5"/>
  <c r="L171" i="5"/>
  <c r="K171" i="5"/>
  <c r="J171" i="5"/>
  <c r="I171" i="5"/>
  <c r="H171" i="5"/>
  <c r="G171" i="5"/>
  <c r="F171" i="5"/>
  <c r="E171" i="5"/>
  <c r="D171" i="5"/>
  <c r="C171" i="5"/>
  <c r="B171" i="5"/>
  <c r="AN170" i="5"/>
  <c r="AM170" i="5"/>
  <c r="AL170" i="5"/>
  <c r="AK170" i="5"/>
  <c r="AJ170" i="5"/>
  <c r="AI170" i="5"/>
  <c r="AH170" i="5"/>
  <c r="AG170" i="5"/>
  <c r="AF170" i="5"/>
  <c r="AE170" i="5"/>
  <c r="AD170" i="5"/>
  <c r="AC170" i="5"/>
  <c r="AB170" i="5"/>
  <c r="AA170" i="5"/>
  <c r="Z170" i="5"/>
  <c r="Y170" i="5"/>
  <c r="X170" i="5"/>
  <c r="W170" i="5"/>
  <c r="V170" i="5"/>
  <c r="U170" i="5"/>
  <c r="T170" i="5"/>
  <c r="S170" i="5"/>
  <c r="R170" i="5"/>
  <c r="Q170" i="5"/>
  <c r="P170" i="5"/>
  <c r="O170" i="5"/>
  <c r="N170" i="5"/>
  <c r="M170" i="5"/>
  <c r="L170" i="5"/>
  <c r="K170" i="5"/>
  <c r="J170" i="5"/>
  <c r="I170" i="5"/>
  <c r="H170" i="5"/>
  <c r="G170" i="5"/>
  <c r="F170" i="5"/>
  <c r="E170" i="5"/>
  <c r="D170" i="5"/>
  <c r="C170" i="5"/>
  <c r="B170" i="5"/>
  <c r="AN169" i="5"/>
  <c r="AM169" i="5"/>
  <c r="AL169" i="5"/>
  <c r="AK169" i="5"/>
  <c r="AJ169" i="5"/>
  <c r="AI169" i="5"/>
  <c r="AH169" i="5"/>
  <c r="AG169" i="5"/>
  <c r="AF169" i="5"/>
  <c r="AE169" i="5"/>
  <c r="AD169" i="5"/>
  <c r="AC169" i="5"/>
  <c r="AB169" i="5"/>
  <c r="AA169" i="5"/>
  <c r="Z169" i="5"/>
  <c r="Y169" i="5"/>
  <c r="X169" i="5"/>
  <c r="W169" i="5"/>
  <c r="V169" i="5"/>
  <c r="U169" i="5"/>
  <c r="T169" i="5"/>
  <c r="S169" i="5"/>
  <c r="R169" i="5"/>
  <c r="Q169" i="5"/>
  <c r="P169" i="5"/>
  <c r="O169" i="5"/>
  <c r="N169" i="5"/>
  <c r="M169" i="5"/>
  <c r="L169" i="5"/>
  <c r="K169" i="5"/>
  <c r="J169" i="5"/>
  <c r="I169" i="5"/>
  <c r="H169" i="5"/>
  <c r="G169" i="5"/>
  <c r="F169" i="5"/>
  <c r="E169" i="5"/>
  <c r="D169" i="5"/>
  <c r="C169" i="5"/>
  <c r="B169" i="5"/>
  <c r="AN168" i="5"/>
  <c r="AM168" i="5"/>
  <c r="AL168" i="5"/>
  <c r="AK168" i="5"/>
  <c r="AJ168" i="5"/>
  <c r="AI168" i="5"/>
  <c r="AH168" i="5"/>
  <c r="AG168" i="5"/>
  <c r="AF168" i="5"/>
  <c r="AE168" i="5"/>
  <c r="AD168" i="5"/>
  <c r="AC168" i="5"/>
  <c r="AB168" i="5"/>
  <c r="AA168" i="5"/>
  <c r="Z168" i="5"/>
  <c r="Y168" i="5"/>
  <c r="X168" i="5"/>
  <c r="W168" i="5"/>
  <c r="V168" i="5"/>
  <c r="U168" i="5"/>
  <c r="T168" i="5"/>
  <c r="S168" i="5"/>
  <c r="R168" i="5"/>
  <c r="Q168" i="5"/>
  <c r="P168" i="5"/>
  <c r="O168" i="5"/>
  <c r="N168" i="5"/>
  <c r="M168" i="5"/>
  <c r="L168" i="5"/>
  <c r="K168" i="5"/>
  <c r="J168" i="5"/>
  <c r="I168" i="5"/>
  <c r="H168" i="5"/>
  <c r="G168" i="5"/>
  <c r="F168" i="5"/>
  <c r="E168" i="5"/>
  <c r="D168" i="5"/>
  <c r="C168" i="5"/>
  <c r="B168" i="5"/>
  <c r="AN167" i="5"/>
  <c r="AM167" i="5"/>
  <c r="AL167" i="5"/>
  <c r="AK167" i="5"/>
  <c r="AJ167" i="5"/>
  <c r="AI167" i="5"/>
  <c r="AH167" i="5"/>
  <c r="AG167" i="5"/>
  <c r="AF167" i="5"/>
  <c r="AE167" i="5"/>
  <c r="AD167" i="5"/>
  <c r="AC167" i="5"/>
  <c r="AB167" i="5"/>
  <c r="AA167" i="5"/>
  <c r="Z167" i="5"/>
  <c r="Y167" i="5"/>
  <c r="X167" i="5"/>
  <c r="W167" i="5"/>
  <c r="V167" i="5"/>
  <c r="U167" i="5"/>
  <c r="T167" i="5"/>
  <c r="S167" i="5"/>
  <c r="R167" i="5"/>
  <c r="Q167" i="5"/>
  <c r="P167" i="5"/>
  <c r="O167" i="5"/>
  <c r="N167" i="5"/>
  <c r="M167" i="5"/>
  <c r="L167" i="5"/>
  <c r="K167" i="5"/>
  <c r="J167" i="5"/>
  <c r="I167" i="5"/>
  <c r="H167" i="5"/>
  <c r="G167" i="5"/>
  <c r="F167" i="5"/>
  <c r="E167" i="5"/>
  <c r="D167" i="5"/>
  <c r="C167" i="5"/>
  <c r="B167" i="5"/>
  <c r="AN166" i="5"/>
  <c r="AM166" i="5"/>
  <c r="AL166" i="5"/>
  <c r="AK166" i="5"/>
  <c r="AJ166" i="5"/>
  <c r="AI166" i="5"/>
  <c r="AH166" i="5"/>
  <c r="AG166" i="5"/>
  <c r="AF166" i="5"/>
  <c r="AE166" i="5"/>
  <c r="AD166" i="5"/>
  <c r="AC166" i="5"/>
  <c r="AB166" i="5"/>
  <c r="AA166" i="5"/>
  <c r="Z166" i="5"/>
  <c r="Y166" i="5"/>
  <c r="X166" i="5"/>
  <c r="W166" i="5"/>
  <c r="V166" i="5"/>
  <c r="U166" i="5"/>
  <c r="T166" i="5"/>
  <c r="S166" i="5"/>
  <c r="R166" i="5"/>
  <c r="Q166" i="5"/>
  <c r="P166" i="5"/>
  <c r="O166" i="5"/>
  <c r="N166" i="5"/>
  <c r="M166" i="5"/>
  <c r="L166" i="5"/>
  <c r="K166" i="5"/>
  <c r="J166" i="5"/>
  <c r="I166" i="5"/>
  <c r="H166" i="5"/>
  <c r="G166" i="5"/>
  <c r="F166" i="5"/>
  <c r="E166" i="5"/>
  <c r="D166" i="5"/>
  <c r="C166" i="5"/>
  <c r="B166" i="5"/>
  <c r="AN165" i="5"/>
  <c r="AM165" i="5"/>
  <c r="AL165" i="5"/>
  <c r="AK165" i="5"/>
  <c r="AJ165" i="5"/>
  <c r="AI165" i="5"/>
  <c r="AH165" i="5"/>
  <c r="AG165" i="5"/>
  <c r="AF165" i="5"/>
  <c r="AE165" i="5"/>
  <c r="AD165" i="5"/>
  <c r="AC165" i="5"/>
  <c r="AB165" i="5"/>
  <c r="AA165" i="5"/>
  <c r="Z165" i="5"/>
  <c r="Y165" i="5"/>
  <c r="X165" i="5"/>
  <c r="W165" i="5"/>
  <c r="V165" i="5"/>
  <c r="U165" i="5"/>
  <c r="T165" i="5"/>
  <c r="S165" i="5"/>
  <c r="R165" i="5"/>
  <c r="Q165" i="5"/>
  <c r="P165" i="5"/>
  <c r="O165" i="5"/>
  <c r="N165" i="5"/>
  <c r="M165" i="5"/>
  <c r="L165" i="5"/>
  <c r="K165" i="5"/>
  <c r="J165" i="5"/>
  <c r="I165" i="5"/>
  <c r="H165" i="5"/>
  <c r="G165" i="5"/>
  <c r="F165" i="5"/>
  <c r="E165" i="5"/>
  <c r="D165" i="5"/>
  <c r="C165" i="5"/>
  <c r="B165" i="5"/>
  <c r="AN164" i="5"/>
  <c r="AM164" i="5"/>
  <c r="AL164" i="5"/>
  <c r="AK164" i="5"/>
  <c r="AJ164" i="5"/>
  <c r="AI164" i="5"/>
  <c r="AH164" i="5"/>
  <c r="AG164" i="5"/>
  <c r="AF164" i="5"/>
  <c r="AE164" i="5"/>
  <c r="AD164" i="5"/>
  <c r="AC164" i="5"/>
  <c r="AB164" i="5"/>
  <c r="AA164" i="5"/>
  <c r="Z164" i="5"/>
  <c r="Y164" i="5"/>
  <c r="X164" i="5"/>
  <c r="W164" i="5"/>
  <c r="V164" i="5"/>
  <c r="U164" i="5"/>
  <c r="T164" i="5"/>
  <c r="S164" i="5"/>
  <c r="R164" i="5"/>
  <c r="Q164" i="5"/>
  <c r="P164" i="5"/>
  <c r="O164" i="5"/>
  <c r="N164" i="5"/>
  <c r="M164" i="5"/>
  <c r="L164" i="5"/>
  <c r="K164" i="5"/>
  <c r="J164" i="5"/>
  <c r="I164" i="5"/>
  <c r="H164" i="5"/>
  <c r="G164" i="5"/>
  <c r="F164" i="5"/>
  <c r="E164" i="5"/>
  <c r="D164" i="5"/>
  <c r="C164" i="5"/>
  <c r="B164" i="5"/>
  <c r="AN163" i="5"/>
  <c r="AM163" i="5"/>
  <c r="AL163" i="5"/>
  <c r="AK163" i="5"/>
  <c r="AJ163" i="5"/>
  <c r="AI163" i="5"/>
  <c r="AH163" i="5"/>
  <c r="AG163" i="5"/>
  <c r="AF163" i="5"/>
  <c r="AE163" i="5"/>
  <c r="AD163" i="5"/>
  <c r="AC163" i="5"/>
  <c r="AB163" i="5"/>
  <c r="AA163" i="5"/>
  <c r="Z163" i="5"/>
  <c r="Y163" i="5"/>
  <c r="X163" i="5"/>
  <c r="W163" i="5"/>
  <c r="V163" i="5"/>
  <c r="U163" i="5"/>
  <c r="T163" i="5"/>
  <c r="S163" i="5"/>
  <c r="R163" i="5"/>
  <c r="Q163" i="5"/>
  <c r="P163" i="5"/>
  <c r="O163" i="5"/>
  <c r="N163" i="5"/>
  <c r="M163" i="5"/>
  <c r="L163" i="5"/>
  <c r="K163" i="5"/>
  <c r="J163" i="5"/>
  <c r="I163" i="5"/>
  <c r="H163" i="5"/>
  <c r="G163" i="5"/>
  <c r="F163" i="5"/>
  <c r="E163" i="5"/>
  <c r="D163" i="5"/>
  <c r="C163" i="5"/>
  <c r="B163" i="5"/>
  <c r="AN162" i="5"/>
  <c r="AM162" i="5"/>
  <c r="AL162" i="5"/>
  <c r="AK162" i="5"/>
  <c r="AJ162" i="5"/>
  <c r="AI162" i="5"/>
  <c r="AH162" i="5"/>
  <c r="AG162" i="5"/>
  <c r="AF162" i="5"/>
  <c r="AE162" i="5"/>
  <c r="AD162" i="5"/>
  <c r="AC162" i="5"/>
  <c r="AB162" i="5"/>
  <c r="AA162" i="5"/>
  <c r="Z162" i="5"/>
  <c r="Y162" i="5"/>
  <c r="X162" i="5"/>
  <c r="W162" i="5"/>
  <c r="V162" i="5"/>
  <c r="U162" i="5"/>
  <c r="T162" i="5"/>
  <c r="S162" i="5"/>
  <c r="R162" i="5"/>
  <c r="Q162" i="5"/>
  <c r="P162" i="5"/>
  <c r="O162" i="5"/>
  <c r="N162" i="5"/>
  <c r="M162" i="5"/>
  <c r="L162" i="5"/>
  <c r="K162" i="5"/>
  <c r="J162" i="5"/>
  <c r="I162" i="5"/>
  <c r="H162" i="5"/>
  <c r="G162" i="5"/>
  <c r="F162" i="5"/>
  <c r="E162" i="5"/>
  <c r="D162" i="5"/>
  <c r="C162" i="5"/>
  <c r="B162" i="5"/>
  <c r="AN161" i="5"/>
  <c r="AM161" i="5"/>
  <c r="AL161" i="5"/>
  <c r="AK161" i="5"/>
  <c r="AJ161" i="5"/>
  <c r="AI161" i="5"/>
  <c r="AH161" i="5"/>
  <c r="AG161" i="5"/>
  <c r="AF161" i="5"/>
  <c r="AE161" i="5"/>
  <c r="AD161" i="5"/>
  <c r="AC161" i="5"/>
  <c r="AB161" i="5"/>
  <c r="AA161" i="5"/>
  <c r="Z161" i="5"/>
  <c r="Y161" i="5"/>
  <c r="X161" i="5"/>
  <c r="W161" i="5"/>
  <c r="V161" i="5"/>
  <c r="U161" i="5"/>
  <c r="T161" i="5"/>
  <c r="S161" i="5"/>
  <c r="R161" i="5"/>
  <c r="Q161" i="5"/>
  <c r="P161" i="5"/>
  <c r="O161" i="5"/>
  <c r="N161" i="5"/>
  <c r="M161" i="5"/>
  <c r="L161" i="5"/>
  <c r="K161" i="5"/>
  <c r="J161" i="5"/>
  <c r="I161" i="5"/>
  <c r="H161" i="5"/>
  <c r="G161" i="5"/>
  <c r="F161" i="5"/>
  <c r="E161" i="5"/>
  <c r="D161" i="5"/>
  <c r="C161" i="5"/>
  <c r="B161" i="5"/>
  <c r="AN160" i="5"/>
  <c r="AM160" i="5"/>
  <c r="AL160" i="5"/>
  <c r="AK160" i="5"/>
  <c r="AJ160" i="5"/>
  <c r="AI160" i="5"/>
  <c r="AH160" i="5"/>
  <c r="AG160" i="5"/>
  <c r="AF160" i="5"/>
  <c r="AE160" i="5"/>
  <c r="AD160" i="5"/>
  <c r="AC160" i="5"/>
  <c r="AB160" i="5"/>
  <c r="AA160" i="5"/>
  <c r="Z160" i="5"/>
  <c r="Y160" i="5"/>
  <c r="X160" i="5"/>
  <c r="W160" i="5"/>
  <c r="V160" i="5"/>
  <c r="U160" i="5"/>
  <c r="T160" i="5"/>
  <c r="S160" i="5"/>
  <c r="R160" i="5"/>
  <c r="Q160" i="5"/>
  <c r="P160" i="5"/>
  <c r="O160" i="5"/>
  <c r="N160" i="5"/>
  <c r="M160" i="5"/>
  <c r="L160" i="5"/>
  <c r="K160" i="5"/>
  <c r="J160" i="5"/>
  <c r="I160" i="5"/>
  <c r="H160" i="5"/>
  <c r="G160" i="5"/>
  <c r="F160" i="5"/>
  <c r="E160" i="5"/>
  <c r="D160" i="5"/>
  <c r="C160" i="5"/>
  <c r="B160" i="5"/>
  <c r="AN159" i="5"/>
  <c r="AM159" i="5"/>
  <c r="AL159" i="5"/>
  <c r="AK159" i="5"/>
  <c r="AJ159" i="5"/>
  <c r="AI159" i="5"/>
  <c r="AH159" i="5"/>
  <c r="AG159" i="5"/>
  <c r="AF159" i="5"/>
  <c r="AE159" i="5"/>
  <c r="AD159" i="5"/>
  <c r="AC159" i="5"/>
  <c r="AB159" i="5"/>
  <c r="AA159" i="5"/>
  <c r="Z159" i="5"/>
  <c r="Y159" i="5"/>
  <c r="X159" i="5"/>
  <c r="W159" i="5"/>
  <c r="V159" i="5"/>
  <c r="U159" i="5"/>
  <c r="T159" i="5"/>
  <c r="S159" i="5"/>
  <c r="R159" i="5"/>
  <c r="Q159" i="5"/>
  <c r="P159" i="5"/>
  <c r="O159" i="5"/>
  <c r="N159" i="5"/>
  <c r="M159" i="5"/>
  <c r="L159" i="5"/>
  <c r="K159" i="5"/>
  <c r="J159" i="5"/>
  <c r="I159" i="5"/>
  <c r="H159" i="5"/>
  <c r="G159" i="5"/>
  <c r="F159" i="5"/>
  <c r="E159" i="5"/>
  <c r="D159" i="5"/>
  <c r="C159" i="5"/>
  <c r="B159" i="5"/>
  <c r="AN158" i="5"/>
  <c r="AM158" i="5"/>
  <c r="AL158" i="5"/>
  <c r="AK158" i="5"/>
  <c r="AJ158" i="5"/>
  <c r="AI158" i="5"/>
  <c r="AH158" i="5"/>
  <c r="AG158" i="5"/>
  <c r="AF158" i="5"/>
  <c r="AE158" i="5"/>
  <c r="AD158" i="5"/>
  <c r="AC158" i="5"/>
  <c r="AB158" i="5"/>
  <c r="AA158" i="5"/>
  <c r="Z158" i="5"/>
  <c r="Y158" i="5"/>
  <c r="X158" i="5"/>
  <c r="W158" i="5"/>
  <c r="V158" i="5"/>
  <c r="U158" i="5"/>
  <c r="T158" i="5"/>
  <c r="S158" i="5"/>
  <c r="R158" i="5"/>
  <c r="Q158" i="5"/>
  <c r="P158" i="5"/>
  <c r="O158" i="5"/>
  <c r="N158" i="5"/>
  <c r="M158" i="5"/>
  <c r="L158" i="5"/>
  <c r="K158" i="5"/>
  <c r="J158" i="5"/>
  <c r="I158" i="5"/>
  <c r="H158" i="5"/>
  <c r="G158" i="5"/>
  <c r="F158" i="5"/>
  <c r="E158" i="5"/>
  <c r="D158" i="5"/>
  <c r="C158" i="5"/>
  <c r="B158" i="5"/>
  <c r="AN157" i="5"/>
  <c r="AM157" i="5"/>
  <c r="AL157" i="5"/>
  <c r="AK157" i="5"/>
  <c r="AJ157" i="5"/>
  <c r="AI157" i="5"/>
  <c r="AH157" i="5"/>
  <c r="AG157" i="5"/>
  <c r="AF157" i="5"/>
  <c r="AE157" i="5"/>
  <c r="AD157" i="5"/>
  <c r="AC157" i="5"/>
  <c r="AB157" i="5"/>
  <c r="AA157" i="5"/>
  <c r="Z157" i="5"/>
  <c r="Y157" i="5"/>
  <c r="X157" i="5"/>
  <c r="W157" i="5"/>
  <c r="V157" i="5"/>
  <c r="U157" i="5"/>
  <c r="T157" i="5"/>
  <c r="S157" i="5"/>
  <c r="R157" i="5"/>
  <c r="Q157" i="5"/>
  <c r="P157" i="5"/>
  <c r="O157" i="5"/>
  <c r="N157" i="5"/>
  <c r="M157" i="5"/>
  <c r="L157" i="5"/>
  <c r="K157" i="5"/>
  <c r="J157" i="5"/>
  <c r="I157" i="5"/>
  <c r="H157" i="5"/>
  <c r="G157" i="5"/>
  <c r="F157" i="5"/>
  <c r="E157" i="5"/>
  <c r="D157" i="5"/>
  <c r="C157" i="5"/>
  <c r="B157" i="5"/>
  <c r="AN156" i="5"/>
  <c r="AM156" i="5"/>
  <c r="AL156" i="5"/>
  <c r="AK156" i="5"/>
  <c r="AJ156" i="5"/>
  <c r="AI156" i="5"/>
  <c r="AH156" i="5"/>
  <c r="AG156" i="5"/>
  <c r="AF156" i="5"/>
  <c r="AE156" i="5"/>
  <c r="AD156" i="5"/>
  <c r="AC156" i="5"/>
  <c r="AB156" i="5"/>
  <c r="AA156" i="5"/>
  <c r="Z156" i="5"/>
  <c r="Y156" i="5"/>
  <c r="X156" i="5"/>
  <c r="W156" i="5"/>
  <c r="V156" i="5"/>
  <c r="U156" i="5"/>
  <c r="T156" i="5"/>
  <c r="S156" i="5"/>
  <c r="R156" i="5"/>
  <c r="Q156" i="5"/>
  <c r="P156" i="5"/>
  <c r="O156" i="5"/>
  <c r="N156" i="5"/>
  <c r="M156" i="5"/>
  <c r="L156" i="5"/>
  <c r="K156" i="5"/>
  <c r="J156" i="5"/>
  <c r="I156" i="5"/>
  <c r="H156" i="5"/>
  <c r="G156" i="5"/>
  <c r="F156" i="5"/>
  <c r="E156" i="5"/>
  <c r="D156" i="5"/>
  <c r="C156" i="5"/>
  <c r="B156" i="5"/>
  <c r="AN155" i="5"/>
  <c r="AM155" i="5"/>
  <c r="AL155" i="5"/>
  <c r="AK155" i="5"/>
  <c r="AJ155" i="5"/>
  <c r="AI155" i="5"/>
  <c r="AH155" i="5"/>
  <c r="AG155" i="5"/>
  <c r="AF155" i="5"/>
  <c r="AE155" i="5"/>
  <c r="AD155" i="5"/>
  <c r="AC155" i="5"/>
  <c r="AB155" i="5"/>
  <c r="AA155" i="5"/>
  <c r="Z155" i="5"/>
  <c r="Y155" i="5"/>
  <c r="X155" i="5"/>
  <c r="W155" i="5"/>
  <c r="V155" i="5"/>
  <c r="U155" i="5"/>
  <c r="T155" i="5"/>
  <c r="S155" i="5"/>
  <c r="R155" i="5"/>
  <c r="Q155" i="5"/>
  <c r="P155" i="5"/>
  <c r="O155" i="5"/>
  <c r="N155" i="5"/>
  <c r="M155" i="5"/>
  <c r="L155" i="5"/>
  <c r="K155" i="5"/>
  <c r="J155" i="5"/>
  <c r="I155" i="5"/>
  <c r="H155" i="5"/>
  <c r="G155" i="5"/>
  <c r="F155" i="5"/>
  <c r="E155" i="5"/>
  <c r="D155" i="5"/>
  <c r="C155" i="5"/>
  <c r="B155" i="5"/>
  <c r="AN154" i="5"/>
  <c r="AM154" i="5"/>
  <c r="AL154" i="5"/>
  <c r="AK154" i="5"/>
  <c r="AJ154" i="5"/>
  <c r="AI154" i="5"/>
  <c r="AH154" i="5"/>
  <c r="AG154" i="5"/>
  <c r="AF154" i="5"/>
  <c r="AE154" i="5"/>
  <c r="AD154" i="5"/>
  <c r="AC154" i="5"/>
  <c r="AB154" i="5"/>
  <c r="AA154" i="5"/>
  <c r="Z154" i="5"/>
  <c r="Y154" i="5"/>
  <c r="X154" i="5"/>
  <c r="W154" i="5"/>
  <c r="V154" i="5"/>
  <c r="U154" i="5"/>
  <c r="T154" i="5"/>
  <c r="S154" i="5"/>
  <c r="R154" i="5"/>
  <c r="Q154" i="5"/>
  <c r="P154" i="5"/>
  <c r="O154" i="5"/>
  <c r="N154" i="5"/>
  <c r="M154" i="5"/>
  <c r="L154" i="5"/>
  <c r="K154" i="5"/>
  <c r="J154" i="5"/>
  <c r="I154" i="5"/>
  <c r="H154" i="5"/>
  <c r="G154" i="5"/>
  <c r="F154" i="5"/>
  <c r="E154" i="5"/>
  <c r="D154" i="5"/>
  <c r="C154" i="5"/>
  <c r="B154" i="5"/>
  <c r="AN153" i="5"/>
  <c r="AM153" i="5"/>
  <c r="AL153" i="5"/>
  <c r="AK153" i="5"/>
  <c r="AJ153" i="5"/>
  <c r="AI153" i="5"/>
  <c r="AH153" i="5"/>
  <c r="AG153" i="5"/>
  <c r="AF153" i="5"/>
  <c r="AE153" i="5"/>
  <c r="AD153" i="5"/>
  <c r="AC153" i="5"/>
  <c r="AB153" i="5"/>
  <c r="AA153" i="5"/>
  <c r="Z153" i="5"/>
  <c r="Y153" i="5"/>
  <c r="X153" i="5"/>
  <c r="W153" i="5"/>
  <c r="V153" i="5"/>
  <c r="U153" i="5"/>
  <c r="T153" i="5"/>
  <c r="S153" i="5"/>
  <c r="R153" i="5"/>
  <c r="Q153" i="5"/>
  <c r="P153" i="5"/>
  <c r="O153" i="5"/>
  <c r="N153" i="5"/>
  <c r="M153" i="5"/>
  <c r="L153" i="5"/>
  <c r="K153" i="5"/>
  <c r="J153" i="5"/>
  <c r="I153" i="5"/>
  <c r="H153" i="5"/>
  <c r="G153" i="5"/>
  <c r="F153" i="5"/>
  <c r="E153" i="5"/>
  <c r="D153" i="5"/>
  <c r="C153" i="5"/>
  <c r="B153" i="5"/>
  <c r="AN152" i="5"/>
  <c r="AM152" i="5"/>
  <c r="AL152" i="5"/>
  <c r="AK152" i="5"/>
  <c r="AJ152" i="5"/>
  <c r="AI152" i="5"/>
  <c r="AH152" i="5"/>
  <c r="AG152" i="5"/>
  <c r="AF152" i="5"/>
  <c r="AE152" i="5"/>
  <c r="AD152" i="5"/>
  <c r="AC152" i="5"/>
  <c r="AB152" i="5"/>
  <c r="AA152" i="5"/>
  <c r="Z152" i="5"/>
  <c r="Y152" i="5"/>
  <c r="X152" i="5"/>
  <c r="W152" i="5"/>
  <c r="V152" i="5"/>
  <c r="U152" i="5"/>
  <c r="T152" i="5"/>
  <c r="S152" i="5"/>
  <c r="R152" i="5"/>
  <c r="Q152" i="5"/>
  <c r="P152" i="5"/>
  <c r="O152" i="5"/>
  <c r="N152" i="5"/>
  <c r="M152" i="5"/>
  <c r="L152" i="5"/>
  <c r="K152" i="5"/>
  <c r="J152" i="5"/>
  <c r="I152" i="5"/>
  <c r="H152" i="5"/>
  <c r="G152" i="5"/>
  <c r="F152" i="5"/>
  <c r="E152" i="5"/>
  <c r="D152" i="5"/>
  <c r="C152" i="5"/>
  <c r="B152" i="5"/>
  <c r="AN151" i="5"/>
  <c r="AM151" i="5"/>
  <c r="AL151" i="5"/>
  <c r="AK151" i="5"/>
  <c r="AJ151" i="5"/>
  <c r="AI151" i="5"/>
  <c r="AH151" i="5"/>
  <c r="AG151" i="5"/>
  <c r="AF151" i="5"/>
  <c r="AE151" i="5"/>
  <c r="AD151" i="5"/>
  <c r="AC151" i="5"/>
  <c r="AB151" i="5"/>
  <c r="AA151" i="5"/>
  <c r="Z151" i="5"/>
  <c r="Y151" i="5"/>
  <c r="X151" i="5"/>
  <c r="W151" i="5"/>
  <c r="V151" i="5"/>
  <c r="U151" i="5"/>
  <c r="T151" i="5"/>
  <c r="S151" i="5"/>
  <c r="R151" i="5"/>
  <c r="Q151" i="5"/>
  <c r="P151" i="5"/>
  <c r="O151" i="5"/>
  <c r="N151" i="5"/>
  <c r="M151" i="5"/>
  <c r="L151" i="5"/>
  <c r="K151" i="5"/>
  <c r="J151" i="5"/>
  <c r="I151" i="5"/>
  <c r="H151" i="5"/>
  <c r="G151" i="5"/>
  <c r="F151" i="5"/>
  <c r="E151" i="5"/>
  <c r="D151" i="5"/>
  <c r="C151" i="5"/>
  <c r="B151" i="5"/>
  <c r="AN150" i="5"/>
  <c r="AM150" i="5"/>
  <c r="AL150" i="5"/>
  <c r="AK150" i="5"/>
  <c r="AJ150" i="5"/>
  <c r="AI150" i="5"/>
  <c r="AH150" i="5"/>
  <c r="AG150" i="5"/>
  <c r="AF150" i="5"/>
  <c r="AE150" i="5"/>
  <c r="AD150" i="5"/>
  <c r="AC150" i="5"/>
  <c r="AB150" i="5"/>
  <c r="AA150" i="5"/>
  <c r="Z150" i="5"/>
  <c r="Y150" i="5"/>
  <c r="X150" i="5"/>
  <c r="W150" i="5"/>
  <c r="V150" i="5"/>
  <c r="U150" i="5"/>
  <c r="T150" i="5"/>
  <c r="S150" i="5"/>
  <c r="R150" i="5"/>
  <c r="Q150" i="5"/>
  <c r="P150" i="5"/>
  <c r="O150" i="5"/>
  <c r="N150" i="5"/>
  <c r="M150" i="5"/>
  <c r="L150" i="5"/>
  <c r="K150" i="5"/>
  <c r="J150" i="5"/>
  <c r="I150" i="5"/>
  <c r="H150" i="5"/>
  <c r="G150" i="5"/>
  <c r="F150" i="5"/>
  <c r="E150" i="5"/>
  <c r="D150" i="5"/>
  <c r="C150" i="5"/>
  <c r="B150" i="5"/>
  <c r="AN149" i="5"/>
  <c r="AM149" i="5"/>
  <c r="AL149" i="5"/>
  <c r="AK149" i="5"/>
  <c r="AJ149" i="5"/>
  <c r="AI149" i="5"/>
  <c r="AH149" i="5"/>
  <c r="AG149" i="5"/>
  <c r="AF149" i="5"/>
  <c r="AE149" i="5"/>
  <c r="AD149" i="5"/>
  <c r="AC149" i="5"/>
  <c r="AB149" i="5"/>
  <c r="AA149" i="5"/>
  <c r="Z149" i="5"/>
  <c r="Y149" i="5"/>
  <c r="X149" i="5"/>
  <c r="W149" i="5"/>
  <c r="V149" i="5"/>
  <c r="U149" i="5"/>
  <c r="T149" i="5"/>
  <c r="S149" i="5"/>
  <c r="R149" i="5"/>
  <c r="Q149" i="5"/>
  <c r="P149" i="5"/>
  <c r="O149" i="5"/>
  <c r="N149" i="5"/>
  <c r="M149" i="5"/>
  <c r="L149" i="5"/>
  <c r="K149" i="5"/>
  <c r="J149" i="5"/>
  <c r="I149" i="5"/>
  <c r="H149" i="5"/>
  <c r="G149" i="5"/>
  <c r="F149" i="5"/>
  <c r="E149" i="5"/>
  <c r="D149" i="5"/>
  <c r="C149" i="5"/>
  <c r="B149" i="5"/>
  <c r="AN148" i="5"/>
  <c r="AM148" i="5"/>
  <c r="AL148" i="5"/>
  <c r="AK148" i="5"/>
  <c r="AJ148" i="5"/>
  <c r="AI148" i="5"/>
  <c r="AH148" i="5"/>
  <c r="AG148" i="5"/>
  <c r="AF148" i="5"/>
  <c r="AE148" i="5"/>
  <c r="AD148" i="5"/>
  <c r="AC148" i="5"/>
  <c r="AB148" i="5"/>
  <c r="AA148" i="5"/>
  <c r="Z148" i="5"/>
  <c r="Y148" i="5"/>
  <c r="X148" i="5"/>
  <c r="W148" i="5"/>
  <c r="V148" i="5"/>
  <c r="U148" i="5"/>
  <c r="T148" i="5"/>
  <c r="S148" i="5"/>
  <c r="R148" i="5"/>
  <c r="Q148" i="5"/>
  <c r="P148" i="5"/>
  <c r="O148" i="5"/>
  <c r="N148" i="5"/>
  <c r="M148" i="5"/>
  <c r="L148" i="5"/>
  <c r="K148" i="5"/>
  <c r="J148" i="5"/>
  <c r="I148" i="5"/>
  <c r="H148" i="5"/>
  <c r="G148" i="5"/>
  <c r="F148" i="5"/>
  <c r="E148" i="5"/>
  <c r="D148" i="5"/>
  <c r="C148" i="5"/>
  <c r="B148" i="5"/>
  <c r="AN147" i="5"/>
  <c r="AM147" i="5"/>
  <c r="AL147" i="5"/>
  <c r="AK147" i="5"/>
  <c r="AJ147" i="5"/>
  <c r="AI147" i="5"/>
  <c r="AH147" i="5"/>
  <c r="AG147" i="5"/>
  <c r="AF147" i="5"/>
  <c r="AE147" i="5"/>
  <c r="AD147" i="5"/>
  <c r="AC147" i="5"/>
  <c r="AB147" i="5"/>
  <c r="AA147" i="5"/>
  <c r="Z147" i="5"/>
  <c r="Y147" i="5"/>
  <c r="X147" i="5"/>
  <c r="W147" i="5"/>
  <c r="V147" i="5"/>
  <c r="U147" i="5"/>
  <c r="T147" i="5"/>
  <c r="S147" i="5"/>
  <c r="R147" i="5"/>
  <c r="Q147" i="5"/>
  <c r="P147" i="5"/>
  <c r="O147" i="5"/>
  <c r="N147" i="5"/>
  <c r="M147" i="5"/>
  <c r="L147" i="5"/>
  <c r="K147" i="5"/>
  <c r="J147" i="5"/>
  <c r="I147" i="5"/>
  <c r="H147" i="5"/>
  <c r="G147" i="5"/>
  <c r="F147" i="5"/>
  <c r="E147" i="5"/>
  <c r="D147" i="5"/>
  <c r="C147" i="5"/>
  <c r="B147" i="5"/>
  <c r="AN146" i="5"/>
  <c r="AM146" i="5"/>
  <c r="AL146" i="5"/>
  <c r="AK146" i="5"/>
  <c r="AJ146" i="5"/>
  <c r="AI146" i="5"/>
  <c r="AH146" i="5"/>
  <c r="AG146" i="5"/>
  <c r="AF146" i="5"/>
  <c r="AE146" i="5"/>
  <c r="AD146" i="5"/>
  <c r="AC146" i="5"/>
  <c r="AB146" i="5"/>
  <c r="AA146" i="5"/>
  <c r="Z146" i="5"/>
  <c r="Y146" i="5"/>
  <c r="X146" i="5"/>
  <c r="W146" i="5"/>
  <c r="V146" i="5"/>
  <c r="U146" i="5"/>
  <c r="T146" i="5"/>
  <c r="S146" i="5"/>
  <c r="R146" i="5"/>
  <c r="Q146" i="5"/>
  <c r="P146" i="5"/>
  <c r="O146" i="5"/>
  <c r="N146" i="5"/>
  <c r="M146" i="5"/>
  <c r="L146" i="5"/>
  <c r="K146" i="5"/>
  <c r="J146" i="5"/>
  <c r="I146" i="5"/>
  <c r="H146" i="5"/>
  <c r="G146" i="5"/>
  <c r="F146" i="5"/>
  <c r="E146" i="5"/>
  <c r="D146" i="5"/>
  <c r="C146" i="5"/>
  <c r="B146" i="5"/>
  <c r="AN145" i="5"/>
  <c r="AM145" i="5"/>
  <c r="AL145" i="5"/>
  <c r="AK145" i="5"/>
  <c r="AJ145" i="5"/>
  <c r="AI145" i="5"/>
  <c r="AH145" i="5"/>
  <c r="AG145" i="5"/>
  <c r="AF145" i="5"/>
  <c r="AE145" i="5"/>
  <c r="AD145" i="5"/>
  <c r="AC145" i="5"/>
  <c r="AB145" i="5"/>
  <c r="AA145" i="5"/>
  <c r="Z145" i="5"/>
  <c r="Y145" i="5"/>
  <c r="X145" i="5"/>
  <c r="W145" i="5"/>
  <c r="V145" i="5"/>
  <c r="U145" i="5"/>
  <c r="T145" i="5"/>
  <c r="S145" i="5"/>
  <c r="R145" i="5"/>
  <c r="Q145" i="5"/>
  <c r="P145" i="5"/>
  <c r="O145" i="5"/>
  <c r="N145" i="5"/>
  <c r="M145" i="5"/>
  <c r="L145" i="5"/>
  <c r="K145" i="5"/>
  <c r="J145" i="5"/>
  <c r="I145" i="5"/>
  <c r="H145" i="5"/>
  <c r="G145" i="5"/>
  <c r="F145" i="5"/>
  <c r="E145" i="5"/>
  <c r="D145" i="5"/>
  <c r="C145" i="5"/>
  <c r="B145" i="5"/>
  <c r="AN144" i="5"/>
  <c r="AM144" i="5"/>
  <c r="AL144" i="5"/>
  <c r="AK144" i="5"/>
  <c r="AJ144" i="5"/>
  <c r="AI144" i="5"/>
  <c r="AH144" i="5"/>
  <c r="AG144" i="5"/>
  <c r="AF144" i="5"/>
  <c r="AE144" i="5"/>
  <c r="AD144" i="5"/>
  <c r="AC144" i="5"/>
  <c r="AB144" i="5"/>
  <c r="AA144" i="5"/>
  <c r="Z144" i="5"/>
  <c r="Y144" i="5"/>
  <c r="X144" i="5"/>
  <c r="W144" i="5"/>
  <c r="V144" i="5"/>
  <c r="U144" i="5"/>
  <c r="T144" i="5"/>
  <c r="S144" i="5"/>
  <c r="R144" i="5"/>
  <c r="Q144" i="5"/>
  <c r="P144" i="5"/>
  <c r="O144" i="5"/>
  <c r="N144" i="5"/>
  <c r="M144" i="5"/>
  <c r="L144" i="5"/>
  <c r="K144" i="5"/>
  <c r="J144" i="5"/>
  <c r="I144" i="5"/>
  <c r="H144" i="5"/>
  <c r="G144" i="5"/>
  <c r="F144" i="5"/>
  <c r="E144" i="5"/>
  <c r="D144" i="5"/>
  <c r="C144" i="5"/>
  <c r="B144" i="5"/>
  <c r="AN143" i="5"/>
  <c r="AM143" i="5"/>
  <c r="AL143" i="5"/>
  <c r="AK143" i="5"/>
  <c r="AJ143" i="5"/>
  <c r="AI143" i="5"/>
  <c r="AH143" i="5"/>
  <c r="AG143" i="5"/>
  <c r="AF143" i="5"/>
  <c r="AE143" i="5"/>
  <c r="AD143" i="5"/>
  <c r="AC143" i="5"/>
  <c r="AB143" i="5"/>
  <c r="AA143" i="5"/>
  <c r="Z143" i="5"/>
  <c r="Y143" i="5"/>
  <c r="X143" i="5"/>
  <c r="W143" i="5"/>
  <c r="V143" i="5"/>
  <c r="U143" i="5"/>
  <c r="T143" i="5"/>
  <c r="S143" i="5"/>
  <c r="R143" i="5"/>
  <c r="Q143" i="5"/>
  <c r="P143" i="5"/>
  <c r="O143" i="5"/>
  <c r="N143" i="5"/>
  <c r="M143" i="5"/>
  <c r="L143" i="5"/>
  <c r="K143" i="5"/>
  <c r="J143" i="5"/>
  <c r="I143" i="5"/>
  <c r="H143" i="5"/>
  <c r="G143" i="5"/>
  <c r="F143" i="5"/>
  <c r="E143" i="5"/>
  <c r="D143" i="5"/>
  <c r="C143" i="5"/>
  <c r="B143" i="5"/>
  <c r="AN142" i="5"/>
  <c r="AM142" i="5"/>
  <c r="AL142" i="5"/>
  <c r="AK142" i="5"/>
  <c r="AJ142" i="5"/>
  <c r="AI142" i="5"/>
  <c r="AH142" i="5"/>
  <c r="AG142" i="5"/>
  <c r="AF142" i="5"/>
  <c r="AE142" i="5"/>
  <c r="AD142" i="5"/>
  <c r="AC142" i="5"/>
  <c r="AB142" i="5"/>
  <c r="AA142" i="5"/>
  <c r="Z142" i="5"/>
  <c r="Y142" i="5"/>
  <c r="X142" i="5"/>
  <c r="W142" i="5"/>
  <c r="V142" i="5"/>
  <c r="U142" i="5"/>
  <c r="T142" i="5"/>
  <c r="S142" i="5"/>
  <c r="R142" i="5"/>
  <c r="Q142" i="5"/>
  <c r="P142" i="5"/>
  <c r="O142" i="5"/>
  <c r="N142" i="5"/>
  <c r="M142" i="5"/>
  <c r="L142" i="5"/>
  <c r="K142" i="5"/>
  <c r="J142" i="5"/>
  <c r="I142" i="5"/>
  <c r="H142" i="5"/>
  <c r="G142" i="5"/>
  <c r="F142" i="5"/>
  <c r="E142" i="5"/>
  <c r="D142" i="5"/>
  <c r="C142" i="5"/>
  <c r="B142" i="5"/>
  <c r="AN141" i="5"/>
  <c r="AM141" i="5"/>
  <c r="AL141" i="5"/>
  <c r="AK141" i="5"/>
  <c r="AJ141" i="5"/>
  <c r="AI141" i="5"/>
  <c r="AH141" i="5"/>
  <c r="AG141" i="5"/>
  <c r="AF141" i="5"/>
  <c r="AE141" i="5"/>
  <c r="AD141" i="5"/>
  <c r="AC141" i="5"/>
  <c r="AB141" i="5"/>
  <c r="AA141" i="5"/>
  <c r="Z141" i="5"/>
  <c r="Y141" i="5"/>
  <c r="X141" i="5"/>
  <c r="W141" i="5"/>
  <c r="V141" i="5"/>
  <c r="U141" i="5"/>
  <c r="T141" i="5"/>
  <c r="S141" i="5"/>
  <c r="R141" i="5"/>
  <c r="Q141" i="5"/>
  <c r="P141" i="5"/>
  <c r="O141" i="5"/>
  <c r="N141" i="5"/>
  <c r="M141" i="5"/>
  <c r="L141" i="5"/>
  <c r="K141" i="5"/>
  <c r="J141" i="5"/>
  <c r="I141" i="5"/>
  <c r="H141" i="5"/>
  <c r="G141" i="5"/>
  <c r="F141" i="5"/>
  <c r="E141" i="5"/>
  <c r="D141" i="5"/>
  <c r="C141" i="5"/>
  <c r="B141" i="5"/>
  <c r="AN140" i="5"/>
  <c r="AM140" i="5"/>
  <c r="AL140" i="5"/>
  <c r="AK140" i="5"/>
  <c r="AJ140" i="5"/>
  <c r="AI140" i="5"/>
  <c r="AH140" i="5"/>
  <c r="AG140" i="5"/>
  <c r="AF140" i="5"/>
  <c r="AE140" i="5"/>
  <c r="AD140" i="5"/>
  <c r="AC140" i="5"/>
  <c r="AB140" i="5"/>
  <c r="AA140" i="5"/>
  <c r="Z140" i="5"/>
  <c r="Y140" i="5"/>
  <c r="X140" i="5"/>
  <c r="W140" i="5"/>
  <c r="V140" i="5"/>
  <c r="U140" i="5"/>
  <c r="T140" i="5"/>
  <c r="S140" i="5"/>
  <c r="R140" i="5"/>
  <c r="Q140" i="5"/>
  <c r="P140" i="5"/>
  <c r="O140" i="5"/>
  <c r="N140" i="5"/>
  <c r="M140" i="5"/>
  <c r="L140" i="5"/>
  <c r="K140" i="5"/>
  <c r="J140" i="5"/>
  <c r="I140" i="5"/>
  <c r="H140" i="5"/>
  <c r="G140" i="5"/>
  <c r="F140" i="5"/>
  <c r="E140" i="5"/>
  <c r="D140" i="5"/>
  <c r="C140" i="5"/>
  <c r="B140" i="5"/>
  <c r="AN139" i="5"/>
  <c r="AM139" i="5"/>
  <c r="AL139" i="5"/>
  <c r="AK139" i="5"/>
  <c r="AJ139" i="5"/>
  <c r="AI139" i="5"/>
  <c r="AH139" i="5"/>
  <c r="AG139" i="5"/>
  <c r="AF139" i="5"/>
  <c r="AE139" i="5"/>
  <c r="AD139" i="5"/>
  <c r="AC139" i="5"/>
  <c r="AB139" i="5"/>
  <c r="AA139" i="5"/>
  <c r="Z139" i="5"/>
  <c r="Y139" i="5"/>
  <c r="X139" i="5"/>
  <c r="W139" i="5"/>
  <c r="V139" i="5"/>
  <c r="U139" i="5"/>
  <c r="T139" i="5"/>
  <c r="S139" i="5"/>
  <c r="R139" i="5"/>
  <c r="Q139" i="5"/>
  <c r="P139" i="5"/>
  <c r="O139" i="5"/>
  <c r="N139" i="5"/>
  <c r="M139" i="5"/>
  <c r="L139" i="5"/>
  <c r="K139" i="5"/>
  <c r="J139" i="5"/>
  <c r="I139" i="5"/>
  <c r="H139" i="5"/>
  <c r="G139" i="5"/>
  <c r="F139" i="5"/>
  <c r="E139" i="5"/>
  <c r="D139" i="5"/>
  <c r="C139" i="5"/>
  <c r="B139" i="5"/>
  <c r="AN138" i="5"/>
  <c r="AM138" i="5"/>
  <c r="AL138" i="5"/>
  <c r="AK138" i="5"/>
  <c r="AJ138" i="5"/>
  <c r="AI138" i="5"/>
  <c r="AH138" i="5"/>
  <c r="AG138" i="5"/>
  <c r="AF138" i="5"/>
  <c r="AE138" i="5"/>
  <c r="AD138" i="5"/>
  <c r="AC138" i="5"/>
  <c r="AB138" i="5"/>
  <c r="AA138" i="5"/>
  <c r="Z138" i="5"/>
  <c r="Y138" i="5"/>
  <c r="X138" i="5"/>
  <c r="W138" i="5"/>
  <c r="V138" i="5"/>
  <c r="U138" i="5"/>
  <c r="T138" i="5"/>
  <c r="S138" i="5"/>
  <c r="R138" i="5"/>
  <c r="Q138" i="5"/>
  <c r="P138" i="5"/>
  <c r="O138" i="5"/>
  <c r="N138" i="5"/>
  <c r="M138" i="5"/>
  <c r="L138" i="5"/>
  <c r="K138" i="5"/>
  <c r="J138" i="5"/>
  <c r="I138" i="5"/>
  <c r="H138" i="5"/>
  <c r="G138" i="5"/>
  <c r="F138" i="5"/>
  <c r="E138" i="5"/>
  <c r="D138" i="5"/>
  <c r="C138" i="5"/>
  <c r="B138" i="5"/>
  <c r="AN137" i="5"/>
  <c r="AM137" i="5"/>
  <c r="AL137" i="5"/>
  <c r="AK137" i="5"/>
  <c r="AJ137" i="5"/>
  <c r="AI137" i="5"/>
  <c r="AH137" i="5"/>
  <c r="AG137" i="5"/>
  <c r="AF137" i="5"/>
  <c r="AE137" i="5"/>
  <c r="AD137" i="5"/>
  <c r="AC137" i="5"/>
  <c r="AB137" i="5"/>
  <c r="AA137" i="5"/>
  <c r="Z137" i="5"/>
  <c r="Y137" i="5"/>
  <c r="X137" i="5"/>
  <c r="W137" i="5"/>
  <c r="V137" i="5"/>
  <c r="U137" i="5"/>
  <c r="T137" i="5"/>
  <c r="S137" i="5"/>
  <c r="R137" i="5"/>
  <c r="Q137" i="5"/>
  <c r="P137" i="5"/>
  <c r="O137" i="5"/>
  <c r="N137" i="5"/>
  <c r="M137" i="5"/>
  <c r="L137" i="5"/>
  <c r="K137" i="5"/>
  <c r="J137" i="5"/>
  <c r="I137" i="5"/>
  <c r="H137" i="5"/>
  <c r="G137" i="5"/>
  <c r="F137" i="5"/>
  <c r="E137" i="5"/>
  <c r="D137" i="5"/>
  <c r="C137" i="5"/>
  <c r="B137" i="5"/>
  <c r="AN136" i="5"/>
  <c r="AM136" i="5"/>
  <c r="AL136" i="5"/>
  <c r="AK136" i="5"/>
  <c r="AJ136" i="5"/>
  <c r="AI136" i="5"/>
  <c r="AH136" i="5"/>
  <c r="AG136" i="5"/>
  <c r="AF136" i="5"/>
  <c r="AE136" i="5"/>
  <c r="AD136" i="5"/>
  <c r="AC136" i="5"/>
  <c r="AB136" i="5"/>
  <c r="AA136" i="5"/>
  <c r="Z136" i="5"/>
  <c r="Y136" i="5"/>
  <c r="X136" i="5"/>
  <c r="W136" i="5"/>
  <c r="V136" i="5"/>
  <c r="U136" i="5"/>
  <c r="T136" i="5"/>
  <c r="S136" i="5"/>
  <c r="R136" i="5"/>
  <c r="Q136" i="5"/>
  <c r="P136" i="5"/>
  <c r="O136" i="5"/>
  <c r="N136" i="5"/>
  <c r="M136" i="5"/>
  <c r="L136" i="5"/>
  <c r="K136" i="5"/>
  <c r="J136" i="5"/>
  <c r="I136" i="5"/>
  <c r="H136" i="5"/>
  <c r="G136" i="5"/>
  <c r="F136" i="5"/>
  <c r="E136" i="5"/>
  <c r="D136" i="5"/>
  <c r="C136" i="5"/>
  <c r="B136" i="5"/>
  <c r="AN135" i="5"/>
  <c r="AM135" i="5"/>
  <c r="AL135" i="5"/>
  <c r="AK135" i="5"/>
  <c r="AJ135" i="5"/>
  <c r="AI135" i="5"/>
  <c r="AH135" i="5"/>
  <c r="AG135" i="5"/>
  <c r="AF135" i="5"/>
  <c r="AE135" i="5"/>
  <c r="AD135" i="5"/>
  <c r="AC135" i="5"/>
  <c r="AB135" i="5"/>
  <c r="AA135" i="5"/>
  <c r="Z135" i="5"/>
  <c r="Y135" i="5"/>
  <c r="X135" i="5"/>
  <c r="W135" i="5"/>
  <c r="V135" i="5"/>
  <c r="U135" i="5"/>
  <c r="T135" i="5"/>
  <c r="S135" i="5"/>
  <c r="R135" i="5"/>
  <c r="Q135" i="5"/>
  <c r="P135" i="5"/>
  <c r="O135" i="5"/>
  <c r="N135" i="5"/>
  <c r="M135" i="5"/>
  <c r="L135" i="5"/>
  <c r="K135" i="5"/>
  <c r="J135" i="5"/>
  <c r="I135" i="5"/>
  <c r="H135" i="5"/>
  <c r="G135" i="5"/>
  <c r="F135" i="5"/>
  <c r="E135" i="5"/>
  <c r="D135" i="5"/>
  <c r="C135" i="5"/>
  <c r="B135" i="5"/>
  <c r="AN134" i="5"/>
  <c r="AM134" i="5"/>
  <c r="AL134" i="5"/>
  <c r="AK134" i="5"/>
  <c r="AJ134" i="5"/>
  <c r="AI134" i="5"/>
  <c r="AH134" i="5"/>
  <c r="AG134" i="5"/>
  <c r="AF134" i="5"/>
  <c r="AE134" i="5"/>
  <c r="AD134" i="5"/>
  <c r="AC134" i="5"/>
  <c r="AB134" i="5"/>
  <c r="AA134" i="5"/>
  <c r="Z134" i="5"/>
  <c r="Y134" i="5"/>
  <c r="X134" i="5"/>
  <c r="W134" i="5"/>
  <c r="V134" i="5"/>
  <c r="U134" i="5"/>
  <c r="T134" i="5"/>
  <c r="S134" i="5"/>
  <c r="R134" i="5"/>
  <c r="Q134" i="5"/>
  <c r="P134" i="5"/>
  <c r="O134" i="5"/>
  <c r="N134" i="5"/>
  <c r="M134" i="5"/>
  <c r="L134" i="5"/>
  <c r="K134" i="5"/>
  <c r="J134" i="5"/>
  <c r="I134" i="5"/>
  <c r="H134" i="5"/>
  <c r="G134" i="5"/>
  <c r="F134" i="5"/>
  <c r="E134" i="5"/>
  <c r="D134" i="5"/>
  <c r="C134" i="5"/>
  <c r="B134" i="5"/>
  <c r="AN133" i="5"/>
  <c r="AM133" i="5"/>
  <c r="AL133" i="5"/>
  <c r="AK133" i="5"/>
  <c r="AJ133" i="5"/>
  <c r="AI133" i="5"/>
  <c r="AH133" i="5"/>
  <c r="AG133" i="5"/>
  <c r="AF133" i="5"/>
  <c r="AE133" i="5"/>
  <c r="AD133" i="5"/>
  <c r="AC133" i="5"/>
  <c r="AB133" i="5"/>
  <c r="AA133" i="5"/>
  <c r="Z133" i="5"/>
  <c r="Y133" i="5"/>
  <c r="X133" i="5"/>
  <c r="W133" i="5"/>
  <c r="V133" i="5"/>
  <c r="U133" i="5"/>
  <c r="T133" i="5"/>
  <c r="S133" i="5"/>
  <c r="R133" i="5"/>
  <c r="Q133" i="5"/>
  <c r="P133" i="5"/>
  <c r="O133" i="5"/>
  <c r="N133" i="5"/>
  <c r="M133" i="5"/>
  <c r="L133" i="5"/>
  <c r="K133" i="5"/>
  <c r="J133" i="5"/>
  <c r="I133" i="5"/>
  <c r="H133" i="5"/>
  <c r="G133" i="5"/>
  <c r="F133" i="5"/>
  <c r="E133" i="5"/>
  <c r="D133" i="5"/>
  <c r="C133" i="5"/>
  <c r="B133" i="5"/>
  <c r="AN132" i="5"/>
  <c r="AM132" i="5"/>
  <c r="AL132" i="5"/>
  <c r="AK132" i="5"/>
  <c r="AJ132" i="5"/>
  <c r="AI132" i="5"/>
  <c r="AH132" i="5"/>
  <c r="AG132" i="5"/>
  <c r="AF132" i="5"/>
  <c r="AE132" i="5"/>
  <c r="AD132" i="5"/>
  <c r="AC132" i="5"/>
  <c r="AB132" i="5"/>
  <c r="AA132" i="5"/>
  <c r="Z132" i="5"/>
  <c r="Y132" i="5"/>
  <c r="X132" i="5"/>
  <c r="W132" i="5"/>
  <c r="V132" i="5"/>
  <c r="U132" i="5"/>
  <c r="T132" i="5"/>
  <c r="S132" i="5"/>
  <c r="R132" i="5"/>
  <c r="Q132" i="5"/>
  <c r="P132" i="5"/>
  <c r="O132" i="5"/>
  <c r="N132" i="5"/>
  <c r="M132" i="5"/>
  <c r="L132" i="5"/>
  <c r="K132" i="5"/>
  <c r="J132" i="5"/>
  <c r="I132" i="5"/>
  <c r="H132" i="5"/>
  <c r="G132" i="5"/>
  <c r="F132" i="5"/>
  <c r="E132" i="5"/>
  <c r="D132" i="5"/>
  <c r="C132" i="5"/>
  <c r="B132" i="5"/>
  <c r="AN131" i="5"/>
  <c r="AM131" i="5"/>
  <c r="AL131" i="5"/>
  <c r="AK131" i="5"/>
  <c r="AJ131" i="5"/>
  <c r="AI131" i="5"/>
  <c r="AH131" i="5"/>
  <c r="AG131" i="5"/>
  <c r="AF131" i="5"/>
  <c r="AE131" i="5"/>
  <c r="AD131" i="5"/>
  <c r="AC131" i="5"/>
  <c r="AB131" i="5"/>
  <c r="AA131" i="5"/>
  <c r="Z131" i="5"/>
  <c r="Y131" i="5"/>
  <c r="X131" i="5"/>
  <c r="W131" i="5"/>
  <c r="V131" i="5"/>
  <c r="U131" i="5"/>
  <c r="T131" i="5"/>
  <c r="S131" i="5"/>
  <c r="R131" i="5"/>
  <c r="Q131" i="5"/>
  <c r="P131" i="5"/>
  <c r="O131" i="5"/>
  <c r="N131" i="5"/>
  <c r="M131" i="5"/>
  <c r="L131" i="5"/>
  <c r="K131" i="5"/>
  <c r="J131" i="5"/>
  <c r="I131" i="5"/>
  <c r="H131" i="5"/>
  <c r="G131" i="5"/>
  <c r="F131" i="5"/>
  <c r="E131" i="5"/>
  <c r="D131" i="5"/>
  <c r="C131" i="5"/>
  <c r="B131" i="5"/>
  <c r="AN130" i="5"/>
  <c r="AM130" i="5"/>
  <c r="AL130" i="5"/>
  <c r="AK130" i="5"/>
  <c r="AJ130" i="5"/>
  <c r="AI130" i="5"/>
  <c r="AH130" i="5"/>
  <c r="AG130" i="5"/>
  <c r="AF130" i="5"/>
  <c r="AE130" i="5"/>
  <c r="AD130" i="5"/>
  <c r="AC130" i="5"/>
  <c r="AB130" i="5"/>
  <c r="AA130" i="5"/>
  <c r="Z130" i="5"/>
  <c r="Y130" i="5"/>
  <c r="X130" i="5"/>
  <c r="W130" i="5"/>
  <c r="V130" i="5"/>
  <c r="U130" i="5"/>
  <c r="T130" i="5"/>
  <c r="S130" i="5"/>
  <c r="R130" i="5"/>
  <c r="Q130" i="5"/>
  <c r="P130" i="5"/>
  <c r="O130" i="5"/>
  <c r="N130" i="5"/>
  <c r="M130" i="5"/>
  <c r="L130" i="5"/>
  <c r="K130" i="5"/>
  <c r="J130" i="5"/>
  <c r="I130" i="5"/>
  <c r="H130" i="5"/>
  <c r="G130" i="5"/>
  <c r="F130" i="5"/>
  <c r="E130" i="5"/>
  <c r="D130" i="5"/>
  <c r="C130" i="5"/>
  <c r="B130" i="5"/>
  <c r="AN129" i="5"/>
  <c r="AM129" i="5"/>
  <c r="AL129" i="5"/>
  <c r="AK129" i="5"/>
  <c r="AJ129" i="5"/>
  <c r="AI129" i="5"/>
  <c r="AH129" i="5"/>
  <c r="AG129" i="5"/>
  <c r="AF129" i="5"/>
  <c r="AE129" i="5"/>
  <c r="AD129" i="5"/>
  <c r="AC129" i="5"/>
  <c r="AB129" i="5"/>
  <c r="AA129" i="5"/>
  <c r="Z129" i="5"/>
  <c r="Y129" i="5"/>
  <c r="X129" i="5"/>
  <c r="W129" i="5"/>
  <c r="V129" i="5"/>
  <c r="U129" i="5"/>
  <c r="T129" i="5"/>
  <c r="S129" i="5"/>
  <c r="R129" i="5"/>
  <c r="Q129" i="5"/>
  <c r="P129" i="5"/>
  <c r="O129" i="5"/>
  <c r="N129" i="5"/>
  <c r="M129" i="5"/>
  <c r="L129" i="5"/>
  <c r="K129" i="5"/>
  <c r="J129" i="5"/>
  <c r="I129" i="5"/>
  <c r="H129" i="5"/>
  <c r="G129" i="5"/>
  <c r="F129" i="5"/>
  <c r="E129" i="5"/>
  <c r="D129" i="5"/>
  <c r="C129" i="5"/>
  <c r="B129" i="5"/>
  <c r="AN128" i="5"/>
  <c r="AM128" i="5"/>
  <c r="AL128" i="5"/>
  <c r="AK128" i="5"/>
  <c r="AJ128" i="5"/>
  <c r="AI128" i="5"/>
  <c r="AH128" i="5"/>
  <c r="AG128" i="5"/>
  <c r="AF128" i="5"/>
  <c r="AE128" i="5"/>
  <c r="AD128" i="5"/>
  <c r="AC128" i="5"/>
  <c r="AB128" i="5"/>
  <c r="AA128" i="5"/>
  <c r="Z128" i="5"/>
  <c r="Y128" i="5"/>
  <c r="X128" i="5"/>
  <c r="W128" i="5"/>
  <c r="V128" i="5"/>
  <c r="U128" i="5"/>
  <c r="T128" i="5"/>
  <c r="S128" i="5"/>
  <c r="R128" i="5"/>
  <c r="Q128" i="5"/>
  <c r="P128" i="5"/>
  <c r="O128" i="5"/>
  <c r="N128" i="5"/>
  <c r="M128" i="5"/>
  <c r="L128" i="5"/>
  <c r="K128" i="5"/>
  <c r="J128" i="5"/>
  <c r="I128" i="5"/>
  <c r="H128" i="5"/>
  <c r="G128" i="5"/>
  <c r="F128" i="5"/>
  <c r="E128" i="5"/>
  <c r="D128" i="5"/>
  <c r="C128" i="5"/>
  <c r="B128" i="5"/>
  <c r="AN127" i="5"/>
  <c r="AM127" i="5"/>
  <c r="AL127" i="5"/>
  <c r="AK127" i="5"/>
  <c r="AJ127" i="5"/>
  <c r="AI127" i="5"/>
  <c r="AH127" i="5"/>
  <c r="AG127" i="5"/>
  <c r="AF127" i="5"/>
  <c r="AE127" i="5"/>
  <c r="AD127" i="5"/>
  <c r="AC127" i="5"/>
  <c r="AB127" i="5"/>
  <c r="AA127" i="5"/>
  <c r="Z127" i="5"/>
  <c r="Y127" i="5"/>
  <c r="X127" i="5"/>
  <c r="W127" i="5"/>
  <c r="V127" i="5"/>
  <c r="U127" i="5"/>
  <c r="T127" i="5"/>
  <c r="S127" i="5"/>
  <c r="R127" i="5"/>
  <c r="Q127" i="5"/>
  <c r="P127" i="5"/>
  <c r="O127" i="5"/>
  <c r="N127" i="5"/>
  <c r="M127" i="5"/>
  <c r="L127" i="5"/>
  <c r="K127" i="5"/>
  <c r="J127" i="5"/>
  <c r="I127" i="5"/>
  <c r="H127" i="5"/>
  <c r="G127" i="5"/>
  <c r="F127" i="5"/>
  <c r="E127" i="5"/>
  <c r="D127" i="5"/>
  <c r="C127" i="5"/>
  <c r="B127" i="5"/>
  <c r="AN126" i="5"/>
  <c r="AM126" i="5"/>
  <c r="AL126" i="5"/>
  <c r="AK126" i="5"/>
  <c r="AJ126" i="5"/>
  <c r="AI126" i="5"/>
  <c r="AH126" i="5"/>
  <c r="AG126" i="5"/>
  <c r="AF126" i="5"/>
  <c r="AE126" i="5"/>
  <c r="AD126" i="5"/>
  <c r="AC126" i="5"/>
  <c r="AB126" i="5"/>
  <c r="AA126" i="5"/>
  <c r="Z126" i="5"/>
  <c r="Y126" i="5"/>
  <c r="X126" i="5"/>
  <c r="W126" i="5"/>
  <c r="V126" i="5"/>
  <c r="U126" i="5"/>
  <c r="T126" i="5"/>
  <c r="S126" i="5"/>
  <c r="R126" i="5"/>
  <c r="Q126" i="5"/>
  <c r="P126" i="5"/>
  <c r="O126" i="5"/>
  <c r="N126" i="5"/>
  <c r="M126" i="5"/>
  <c r="L126" i="5"/>
  <c r="K126" i="5"/>
  <c r="J126" i="5"/>
  <c r="I126" i="5"/>
  <c r="H126" i="5"/>
  <c r="G126" i="5"/>
  <c r="F126" i="5"/>
  <c r="E126" i="5"/>
  <c r="D126" i="5"/>
  <c r="C126" i="5"/>
  <c r="B126" i="5"/>
  <c r="AN125" i="5"/>
  <c r="AM125" i="5"/>
  <c r="AL125" i="5"/>
  <c r="AK125" i="5"/>
  <c r="AJ125" i="5"/>
  <c r="AI125" i="5"/>
  <c r="AH125" i="5"/>
  <c r="AG125" i="5"/>
  <c r="AF125" i="5"/>
  <c r="AE125" i="5"/>
  <c r="AD125" i="5"/>
  <c r="AC125" i="5"/>
  <c r="AB125" i="5"/>
  <c r="AA125" i="5"/>
  <c r="Z125" i="5"/>
  <c r="Y125" i="5"/>
  <c r="X125" i="5"/>
  <c r="W125" i="5"/>
  <c r="V125" i="5"/>
  <c r="U125" i="5"/>
  <c r="T125" i="5"/>
  <c r="S125" i="5"/>
  <c r="R125" i="5"/>
  <c r="Q125" i="5"/>
  <c r="P125" i="5"/>
  <c r="O125" i="5"/>
  <c r="N125" i="5"/>
  <c r="M125" i="5"/>
  <c r="L125" i="5"/>
  <c r="K125" i="5"/>
  <c r="J125" i="5"/>
  <c r="I125" i="5"/>
  <c r="H125" i="5"/>
  <c r="G125" i="5"/>
  <c r="F125" i="5"/>
  <c r="E125" i="5"/>
  <c r="D125" i="5"/>
  <c r="C125" i="5"/>
  <c r="B125" i="5"/>
  <c r="AN124" i="5"/>
  <c r="AM124" i="5"/>
  <c r="AL124" i="5"/>
  <c r="AK124" i="5"/>
  <c r="AJ124" i="5"/>
  <c r="AI124" i="5"/>
  <c r="AH124" i="5"/>
  <c r="AG124" i="5"/>
  <c r="AF124" i="5"/>
  <c r="AE124" i="5"/>
  <c r="AD124" i="5"/>
  <c r="AC124" i="5"/>
  <c r="AB124" i="5"/>
  <c r="AA124" i="5"/>
  <c r="Z124" i="5"/>
  <c r="Y124" i="5"/>
  <c r="X124" i="5"/>
  <c r="W124" i="5"/>
  <c r="V124" i="5"/>
  <c r="U124" i="5"/>
  <c r="T124" i="5"/>
  <c r="S124" i="5"/>
  <c r="R124" i="5"/>
  <c r="Q124" i="5"/>
  <c r="P124" i="5"/>
  <c r="O124" i="5"/>
  <c r="N124" i="5"/>
  <c r="M124" i="5"/>
  <c r="L124" i="5"/>
  <c r="K124" i="5"/>
  <c r="J124" i="5"/>
  <c r="I124" i="5"/>
  <c r="H124" i="5"/>
  <c r="G124" i="5"/>
  <c r="F124" i="5"/>
  <c r="E124" i="5"/>
  <c r="D124" i="5"/>
  <c r="C124" i="5"/>
  <c r="B124" i="5"/>
  <c r="AN123" i="5"/>
  <c r="AM123" i="5"/>
  <c r="AL123" i="5"/>
  <c r="AK123" i="5"/>
  <c r="AJ123" i="5"/>
  <c r="AI123" i="5"/>
  <c r="AH123" i="5"/>
  <c r="AG123" i="5"/>
  <c r="AF123" i="5"/>
  <c r="AE123" i="5"/>
  <c r="AD123" i="5"/>
  <c r="AC123" i="5"/>
  <c r="AB123" i="5"/>
  <c r="AA123" i="5"/>
  <c r="Z123" i="5"/>
  <c r="Y123" i="5"/>
  <c r="X123" i="5"/>
  <c r="W123" i="5"/>
  <c r="V123" i="5"/>
  <c r="U123" i="5"/>
  <c r="T123" i="5"/>
  <c r="S123" i="5"/>
  <c r="R123" i="5"/>
  <c r="Q123" i="5"/>
  <c r="P123" i="5"/>
  <c r="O123" i="5"/>
  <c r="N123" i="5"/>
  <c r="M123" i="5"/>
  <c r="L123" i="5"/>
  <c r="K123" i="5"/>
  <c r="J123" i="5"/>
  <c r="I123" i="5"/>
  <c r="H123" i="5"/>
  <c r="G123" i="5"/>
  <c r="F123" i="5"/>
  <c r="E123" i="5"/>
  <c r="D123" i="5"/>
  <c r="C123" i="5"/>
  <c r="B123" i="5"/>
  <c r="AN122" i="5"/>
  <c r="AM122" i="5"/>
  <c r="AL122" i="5"/>
  <c r="AK122" i="5"/>
  <c r="AJ122" i="5"/>
  <c r="AI122" i="5"/>
  <c r="AH122" i="5"/>
  <c r="AG122" i="5"/>
  <c r="AF122" i="5"/>
  <c r="AE122" i="5"/>
  <c r="AD122" i="5"/>
  <c r="AC122" i="5"/>
  <c r="AB122" i="5"/>
  <c r="AA122" i="5"/>
  <c r="Z122" i="5"/>
  <c r="Y122" i="5"/>
  <c r="X122" i="5"/>
  <c r="W122" i="5"/>
  <c r="V122" i="5"/>
  <c r="U122" i="5"/>
  <c r="T122" i="5"/>
  <c r="S122" i="5"/>
  <c r="R122" i="5"/>
  <c r="Q122" i="5"/>
  <c r="P122" i="5"/>
  <c r="O122" i="5"/>
  <c r="N122" i="5"/>
  <c r="M122" i="5"/>
  <c r="L122" i="5"/>
  <c r="K122" i="5"/>
  <c r="J122" i="5"/>
  <c r="I122" i="5"/>
  <c r="H122" i="5"/>
  <c r="G122" i="5"/>
  <c r="F122" i="5"/>
  <c r="E122" i="5"/>
  <c r="D122" i="5"/>
  <c r="C122" i="5"/>
  <c r="B122" i="5"/>
  <c r="AN121" i="5"/>
  <c r="AM121" i="5"/>
  <c r="AL121" i="5"/>
  <c r="AK121" i="5"/>
  <c r="AJ121" i="5"/>
  <c r="AI121" i="5"/>
  <c r="AH121" i="5"/>
  <c r="AG121" i="5"/>
  <c r="AF121" i="5"/>
  <c r="AE121" i="5"/>
  <c r="AD121" i="5"/>
  <c r="AC121" i="5"/>
  <c r="AB121" i="5"/>
  <c r="AA121" i="5"/>
  <c r="Z121" i="5"/>
  <c r="Y121" i="5"/>
  <c r="X121" i="5"/>
  <c r="W121" i="5"/>
  <c r="V121" i="5"/>
  <c r="U121" i="5"/>
  <c r="T121" i="5"/>
  <c r="S121" i="5"/>
  <c r="R121" i="5"/>
  <c r="Q121" i="5"/>
  <c r="P121" i="5"/>
  <c r="O121" i="5"/>
  <c r="N121" i="5"/>
  <c r="M121" i="5"/>
  <c r="L121" i="5"/>
  <c r="K121" i="5"/>
  <c r="J121" i="5"/>
  <c r="I121" i="5"/>
  <c r="H121" i="5"/>
  <c r="G121" i="5"/>
  <c r="F121" i="5"/>
  <c r="E121" i="5"/>
  <c r="D121" i="5"/>
  <c r="C121" i="5"/>
  <c r="B121" i="5"/>
  <c r="AN120" i="5"/>
  <c r="AM120" i="5"/>
  <c r="AL120" i="5"/>
  <c r="AK120" i="5"/>
  <c r="AJ120" i="5"/>
  <c r="AI120" i="5"/>
  <c r="AH120" i="5"/>
  <c r="AG120" i="5"/>
  <c r="AF120" i="5"/>
  <c r="AE120" i="5"/>
  <c r="AD120" i="5"/>
  <c r="AC120" i="5"/>
  <c r="AB120" i="5"/>
  <c r="AA120" i="5"/>
  <c r="Z120" i="5"/>
  <c r="Y120" i="5"/>
  <c r="X120" i="5"/>
  <c r="W120" i="5"/>
  <c r="V120" i="5"/>
  <c r="U120" i="5"/>
  <c r="T120" i="5"/>
  <c r="S120" i="5"/>
  <c r="R120" i="5"/>
  <c r="Q120" i="5"/>
  <c r="P120" i="5"/>
  <c r="O120" i="5"/>
  <c r="N120" i="5"/>
  <c r="M120" i="5"/>
  <c r="L120" i="5"/>
  <c r="K120" i="5"/>
  <c r="J120" i="5"/>
  <c r="I120" i="5"/>
  <c r="H120" i="5"/>
  <c r="G120" i="5"/>
  <c r="F120" i="5"/>
  <c r="E120" i="5"/>
  <c r="D120" i="5"/>
  <c r="C120" i="5"/>
  <c r="B120" i="5"/>
  <c r="AN119" i="5"/>
  <c r="AM119" i="5"/>
  <c r="AL119" i="5"/>
  <c r="AK119" i="5"/>
  <c r="AJ119" i="5"/>
  <c r="AI119" i="5"/>
  <c r="AH119" i="5"/>
  <c r="AG119" i="5"/>
  <c r="AF119" i="5"/>
  <c r="AE119" i="5"/>
  <c r="AD119" i="5"/>
  <c r="AC119" i="5"/>
  <c r="AB119" i="5"/>
  <c r="AA119" i="5"/>
  <c r="Z119" i="5"/>
  <c r="Y119" i="5"/>
  <c r="X119" i="5"/>
  <c r="W119" i="5"/>
  <c r="V119" i="5"/>
  <c r="U119" i="5"/>
  <c r="T119" i="5"/>
  <c r="S119" i="5"/>
  <c r="R119" i="5"/>
  <c r="Q119" i="5"/>
  <c r="P119" i="5"/>
  <c r="O119" i="5"/>
  <c r="N119" i="5"/>
  <c r="M119" i="5"/>
  <c r="L119" i="5"/>
  <c r="K119" i="5"/>
  <c r="J119" i="5"/>
  <c r="I119" i="5"/>
  <c r="H119" i="5"/>
  <c r="G119" i="5"/>
  <c r="F119" i="5"/>
  <c r="E119" i="5"/>
  <c r="D119" i="5"/>
  <c r="C119" i="5"/>
  <c r="B119" i="5"/>
  <c r="AN118" i="5"/>
  <c r="AM118" i="5"/>
  <c r="AL118" i="5"/>
  <c r="AK118" i="5"/>
  <c r="AJ118" i="5"/>
  <c r="AI118" i="5"/>
  <c r="AH118" i="5"/>
  <c r="AG118" i="5"/>
  <c r="AF118" i="5"/>
  <c r="AE118" i="5"/>
  <c r="AD118" i="5"/>
  <c r="AC118" i="5"/>
  <c r="AB118" i="5"/>
  <c r="AA118" i="5"/>
  <c r="Z118" i="5"/>
  <c r="Y118" i="5"/>
  <c r="X118" i="5"/>
  <c r="W118" i="5"/>
  <c r="V118" i="5"/>
  <c r="U118" i="5"/>
  <c r="T118" i="5"/>
  <c r="S118" i="5"/>
  <c r="R118" i="5"/>
  <c r="Q118" i="5"/>
  <c r="P118" i="5"/>
  <c r="O118" i="5"/>
  <c r="N118" i="5"/>
  <c r="M118" i="5"/>
  <c r="L118" i="5"/>
  <c r="K118" i="5"/>
  <c r="J118" i="5"/>
  <c r="I118" i="5"/>
  <c r="H118" i="5"/>
  <c r="G118" i="5"/>
  <c r="F118" i="5"/>
  <c r="E118" i="5"/>
  <c r="D118" i="5"/>
  <c r="C118" i="5"/>
  <c r="B118" i="5"/>
  <c r="AN117" i="5"/>
  <c r="AM117" i="5"/>
  <c r="AL117" i="5"/>
  <c r="AK117" i="5"/>
  <c r="AJ117" i="5"/>
  <c r="AI117" i="5"/>
  <c r="AH117" i="5"/>
  <c r="AG117" i="5"/>
  <c r="AF117" i="5"/>
  <c r="AE117" i="5"/>
  <c r="AD117" i="5"/>
  <c r="AC117" i="5"/>
  <c r="AB117" i="5"/>
  <c r="AA117" i="5"/>
  <c r="Z117" i="5"/>
  <c r="Y117" i="5"/>
  <c r="X117" i="5"/>
  <c r="W117" i="5"/>
  <c r="V117" i="5"/>
  <c r="U117" i="5"/>
  <c r="T117" i="5"/>
  <c r="S117" i="5"/>
  <c r="R117" i="5"/>
  <c r="Q117" i="5"/>
  <c r="P117" i="5"/>
  <c r="O117" i="5"/>
  <c r="N117" i="5"/>
  <c r="M117" i="5"/>
  <c r="L117" i="5"/>
  <c r="K117" i="5"/>
  <c r="J117" i="5"/>
  <c r="I117" i="5"/>
  <c r="H117" i="5"/>
  <c r="G117" i="5"/>
  <c r="F117" i="5"/>
  <c r="E117" i="5"/>
  <c r="D117" i="5"/>
  <c r="C117" i="5"/>
  <c r="B117" i="5"/>
  <c r="AN116" i="5"/>
  <c r="AM116" i="5"/>
  <c r="AL116" i="5"/>
  <c r="AK116" i="5"/>
  <c r="AJ116" i="5"/>
  <c r="AI116" i="5"/>
  <c r="AH116" i="5"/>
  <c r="AG116" i="5"/>
  <c r="AF116" i="5"/>
  <c r="AE116" i="5"/>
  <c r="AD116" i="5"/>
  <c r="AC116" i="5"/>
  <c r="AB116" i="5"/>
  <c r="AA116" i="5"/>
  <c r="Z116" i="5"/>
  <c r="Y116" i="5"/>
  <c r="X116" i="5"/>
  <c r="W116" i="5"/>
  <c r="V116" i="5"/>
  <c r="U116" i="5"/>
  <c r="T116" i="5"/>
  <c r="S116" i="5"/>
  <c r="R116" i="5"/>
  <c r="Q116" i="5"/>
  <c r="P116" i="5"/>
  <c r="O116" i="5"/>
  <c r="N116" i="5"/>
  <c r="M116" i="5"/>
  <c r="L116" i="5"/>
  <c r="K116" i="5"/>
  <c r="J116" i="5"/>
  <c r="I116" i="5"/>
  <c r="H116" i="5"/>
  <c r="G116" i="5"/>
  <c r="F116" i="5"/>
  <c r="E116" i="5"/>
  <c r="D116" i="5"/>
  <c r="C116" i="5"/>
  <c r="B116" i="5"/>
  <c r="AN115" i="5"/>
  <c r="AM115" i="5"/>
  <c r="AL115" i="5"/>
  <c r="AK115" i="5"/>
  <c r="AJ115" i="5"/>
  <c r="AI115" i="5"/>
  <c r="AH115" i="5"/>
  <c r="AG115" i="5"/>
  <c r="AF115" i="5"/>
  <c r="AE115" i="5"/>
  <c r="AD115" i="5"/>
  <c r="AC115" i="5"/>
  <c r="AB115" i="5"/>
  <c r="AA115" i="5"/>
  <c r="Z115" i="5"/>
  <c r="Y115" i="5"/>
  <c r="X115" i="5"/>
  <c r="W115" i="5"/>
  <c r="V115" i="5"/>
  <c r="U115" i="5"/>
  <c r="T115" i="5"/>
  <c r="S115" i="5"/>
  <c r="R115" i="5"/>
  <c r="Q115" i="5"/>
  <c r="P115" i="5"/>
  <c r="O115" i="5"/>
  <c r="N115" i="5"/>
  <c r="M115" i="5"/>
  <c r="L115" i="5"/>
  <c r="K115" i="5"/>
  <c r="J115" i="5"/>
  <c r="I115" i="5"/>
  <c r="H115" i="5"/>
  <c r="G115" i="5"/>
  <c r="F115" i="5"/>
  <c r="E115" i="5"/>
  <c r="D115" i="5"/>
  <c r="C115" i="5"/>
  <c r="B115" i="5"/>
  <c r="AN114" i="5"/>
  <c r="AM114" i="5"/>
  <c r="AL114" i="5"/>
  <c r="AK114" i="5"/>
  <c r="AJ114" i="5"/>
  <c r="AI114" i="5"/>
  <c r="AH114" i="5"/>
  <c r="AG114" i="5"/>
  <c r="AF114" i="5"/>
  <c r="AE114" i="5"/>
  <c r="AD114" i="5"/>
  <c r="AC114" i="5"/>
  <c r="AB114" i="5"/>
  <c r="AA114" i="5"/>
  <c r="Z114" i="5"/>
  <c r="Y114" i="5"/>
  <c r="X114" i="5"/>
  <c r="W114" i="5"/>
  <c r="V114" i="5"/>
  <c r="U114" i="5"/>
  <c r="T114" i="5"/>
  <c r="S114" i="5"/>
  <c r="R114" i="5"/>
  <c r="Q114" i="5"/>
  <c r="P114" i="5"/>
  <c r="O114" i="5"/>
  <c r="N114" i="5"/>
  <c r="M114" i="5"/>
  <c r="L114" i="5"/>
  <c r="K114" i="5"/>
  <c r="J114" i="5"/>
  <c r="I114" i="5"/>
  <c r="H114" i="5"/>
  <c r="G114" i="5"/>
  <c r="F114" i="5"/>
  <c r="E114" i="5"/>
  <c r="D114" i="5"/>
  <c r="C114" i="5"/>
  <c r="B114" i="5"/>
  <c r="AN113" i="5"/>
  <c r="AM113" i="5"/>
  <c r="AL113" i="5"/>
  <c r="AK113" i="5"/>
  <c r="AJ113" i="5"/>
  <c r="AI113" i="5"/>
  <c r="AH113" i="5"/>
  <c r="AG113" i="5"/>
  <c r="AF113" i="5"/>
  <c r="AE113" i="5"/>
  <c r="AD113" i="5"/>
  <c r="AC113" i="5"/>
  <c r="AB113" i="5"/>
  <c r="AA113" i="5"/>
  <c r="Z113" i="5"/>
  <c r="Y113" i="5"/>
  <c r="X113" i="5"/>
  <c r="W113" i="5"/>
  <c r="V113" i="5"/>
  <c r="U113" i="5"/>
  <c r="T113" i="5"/>
  <c r="S113" i="5"/>
  <c r="R113" i="5"/>
  <c r="Q113" i="5"/>
  <c r="P113" i="5"/>
  <c r="O113" i="5"/>
  <c r="N113" i="5"/>
  <c r="M113" i="5"/>
  <c r="L113" i="5"/>
  <c r="K113" i="5"/>
  <c r="J113" i="5"/>
  <c r="I113" i="5"/>
  <c r="H113" i="5"/>
  <c r="G113" i="5"/>
  <c r="F113" i="5"/>
  <c r="E113" i="5"/>
  <c r="D113" i="5"/>
  <c r="C113" i="5"/>
  <c r="B113" i="5"/>
  <c r="AN112" i="5"/>
  <c r="AM112" i="5"/>
  <c r="AL112" i="5"/>
  <c r="AK112" i="5"/>
  <c r="AJ112" i="5"/>
  <c r="AI112" i="5"/>
  <c r="AH112" i="5"/>
  <c r="AG112" i="5"/>
  <c r="AF112" i="5"/>
  <c r="AE112" i="5"/>
  <c r="AD112" i="5"/>
  <c r="AC112" i="5"/>
  <c r="AB112" i="5"/>
  <c r="AA112" i="5"/>
  <c r="Z112" i="5"/>
  <c r="Y112" i="5"/>
  <c r="X112" i="5"/>
  <c r="W112" i="5"/>
  <c r="V112" i="5"/>
  <c r="U112" i="5"/>
  <c r="T112" i="5"/>
  <c r="S112" i="5"/>
  <c r="R112" i="5"/>
  <c r="Q112" i="5"/>
  <c r="P112" i="5"/>
  <c r="O112" i="5"/>
  <c r="N112" i="5"/>
  <c r="M112" i="5"/>
  <c r="L112" i="5"/>
  <c r="K112" i="5"/>
  <c r="J112" i="5"/>
  <c r="I112" i="5"/>
  <c r="H112" i="5"/>
  <c r="G112" i="5"/>
  <c r="F112" i="5"/>
  <c r="E112" i="5"/>
  <c r="D112" i="5"/>
  <c r="C112" i="5"/>
  <c r="B112" i="5"/>
  <c r="AN111" i="5"/>
  <c r="AM111" i="5"/>
  <c r="AL111" i="5"/>
  <c r="AK111" i="5"/>
  <c r="AJ111" i="5"/>
  <c r="AI111" i="5"/>
  <c r="AH111" i="5"/>
  <c r="AG111" i="5"/>
  <c r="AF111" i="5"/>
  <c r="AE111" i="5"/>
  <c r="AD111" i="5"/>
  <c r="AC111" i="5"/>
  <c r="AB111" i="5"/>
  <c r="AA111" i="5"/>
  <c r="Z111" i="5"/>
  <c r="Y111" i="5"/>
  <c r="X111" i="5"/>
  <c r="W111" i="5"/>
  <c r="V111" i="5"/>
  <c r="U111" i="5"/>
  <c r="T111" i="5"/>
  <c r="S111" i="5"/>
  <c r="R111" i="5"/>
  <c r="Q111" i="5"/>
  <c r="P111" i="5"/>
  <c r="O111" i="5"/>
  <c r="N111" i="5"/>
  <c r="M111" i="5"/>
  <c r="L111" i="5"/>
  <c r="K111" i="5"/>
  <c r="J111" i="5"/>
  <c r="I111" i="5"/>
  <c r="H111" i="5"/>
  <c r="G111" i="5"/>
  <c r="F111" i="5"/>
  <c r="E111" i="5"/>
  <c r="D111" i="5"/>
  <c r="C111" i="5"/>
  <c r="B111" i="5"/>
  <c r="AN110" i="5"/>
  <c r="AM110" i="5"/>
  <c r="AL110" i="5"/>
  <c r="AK110" i="5"/>
  <c r="AJ110" i="5"/>
  <c r="AI110" i="5"/>
  <c r="AH110" i="5"/>
  <c r="AG110" i="5"/>
  <c r="AF110" i="5"/>
  <c r="AE110" i="5"/>
  <c r="AD110" i="5"/>
  <c r="AC110" i="5"/>
  <c r="AB110" i="5"/>
  <c r="AA110" i="5"/>
  <c r="Z110" i="5"/>
  <c r="Y110" i="5"/>
  <c r="X110" i="5"/>
  <c r="W110" i="5"/>
  <c r="V110" i="5"/>
  <c r="U110" i="5"/>
  <c r="T110" i="5"/>
  <c r="S110" i="5"/>
  <c r="R110" i="5"/>
  <c r="Q110" i="5"/>
  <c r="P110" i="5"/>
  <c r="O110" i="5"/>
  <c r="N110" i="5"/>
  <c r="M110" i="5"/>
  <c r="L110" i="5"/>
  <c r="K110" i="5"/>
  <c r="J110" i="5"/>
  <c r="I110" i="5"/>
  <c r="H110" i="5"/>
  <c r="G110" i="5"/>
  <c r="F110" i="5"/>
  <c r="E110" i="5"/>
  <c r="D110" i="5"/>
  <c r="C110" i="5"/>
  <c r="B110" i="5"/>
  <c r="AN109" i="5"/>
  <c r="AM109" i="5"/>
  <c r="AL109" i="5"/>
  <c r="AK109" i="5"/>
  <c r="AJ109" i="5"/>
  <c r="AI109" i="5"/>
  <c r="AH109" i="5"/>
  <c r="AG109" i="5"/>
  <c r="AF109" i="5"/>
  <c r="AE109" i="5"/>
  <c r="AD109" i="5"/>
  <c r="AC109" i="5"/>
  <c r="AB109" i="5"/>
  <c r="AA109" i="5"/>
  <c r="Z109" i="5"/>
  <c r="Y109" i="5"/>
  <c r="X109" i="5"/>
  <c r="W109" i="5"/>
  <c r="V109" i="5"/>
  <c r="U109" i="5"/>
  <c r="T109" i="5"/>
  <c r="S109" i="5"/>
  <c r="R109" i="5"/>
  <c r="Q109" i="5"/>
  <c r="P109" i="5"/>
  <c r="O109" i="5"/>
  <c r="N109" i="5"/>
  <c r="M109" i="5"/>
  <c r="L109" i="5"/>
  <c r="K109" i="5"/>
  <c r="J109" i="5"/>
  <c r="I109" i="5"/>
  <c r="H109" i="5"/>
  <c r="G109" i="5"/>
  <c r="F109" i="5"/>
  <c r="E109" i="5"/>
  <c r="D109" i="5"/>
  <c r="C109" i="5"/>
  <c r="B109" i="5"/>
  <c r="AN108" i="5"/>
  <c r="AM108" i="5"/>
  <c r="AL108" i="5"/>
  <c r="AK108" i="5"/>
  <c r="AJ108" i="5"/>
  <c r="AI108" i="5"/>
  <c r="AH108" i="5"/>
  <c r="AG108" i="5"/>
  <c r="AF108" i="5"/>
  <c r="AE108" i="5"/>
  <c r="AD108" i="5"/>
  <c r="AC108" i="5"/>
  <c r="AB108" i="5"/>
  <c r="AA108" i="5"/>
  <c r="Z108" i="5"/>
  <c r="Y108" i="5"/>
  <c r="X108" i="5"/>
  <c r="W108" i="5"/>
  <c r="V108" i="5"/>
  <c r="U108" i="5"/>
  <c r="T108" i="5"/>
  <c r="S108" i="5"/>
  <c r="R108" i="5"/>
  <c r="Q108" i="5"/>
  <c r="P108" i="5"/>
  <c r="O108" i="5"/>
  <c r="N108" i="5"/>
  <c r="M108" i="5"/>
  <c r="L108" i="5"/>
  <c r="K108" i="5"/>
  <c r="J108" i="5"/>
  <c r="I108" i="5"/>
  <c r="H108" i="5"/>
  <c r="G108" i="5"/>
  <c r="F108" i="5"/>
  <c r="E108" i="5"/>
  <c r="D108" i="5"/>
  <c r="C108" i="5"/>
  <c r="B108" i="5"/>
  <c r="AN107" i="5"/>
  <c r="AM107" i="5"/>
  <c r="AL107" i="5"/>
  <c r="AK107" i="5"/>
  <c r="AJ107" i="5"/>
  <c r="AI107" i="5"/>
  <c r="AH107" i="5"/>
  <c r="AG107" i="5"/>
  <c r="AF107" i="5"/>
  <c r="AE107" i="5"/>
  <c r="AD107" i="5"/>
  <c r="AC107" i="5"/>
  <c r="AB107" i="5"/>
  <c r="AA107" i="5"/>
  <c r="Z107" i="5"/>
  <c r="Y107" i="5"/>
  <c r="X107" i="5"/>
  <c r="W107" i="5"/>
  <c r="V107" i="5"/>
  <c r="U107" i="5"/>
  <c r="T107" i="5"/>
  <c r="S107" i="5"/>
  <c r="R107" i="5"/>
  <c r="Q107" i="5"/>
  <c r="P107" i="5"/>
  <c r="O107" i="5"/>
  <c r="N107" i="5"/>
  <c r="M107" i="5"/>
  <c r="L107" i="5"/>
  <c r="K107" i="5"/>
  <c r="J107" i="5"/>
  <c r="I107" i="5"/>
  <c r="H107" i="5"/>
  <c r="G107" i="5"/>
  <c r="F107" i="5"/>
  <c r="E107" i="5"/>
  <c r="D107" i="5"/>
  <c r="C107" i="5"/>
  <c r="B107" i="5"/>
  <c r="AN106" i="5"/>
  <c r="AM106" i="5"/>
  <c r="AL106" i="5"/>
  <c r="AK106" i="5"/>
  <c r="AJ106" i="5"/>
  <c r="AI106" i="5"/>
  <c r="AH106" i="5"/>
  <c r="AG106" i="5"/>
  <c r="AF106" i="5"/>
  <c r="AE106" i="5"/>
  <c r="AD106" i="5"/>
  <c r="AC106" i="5"/>
  <c r="AB106" i="5"/>
  <c r="AA106" i="5"/>
  <c r="Z106" i="5"/>
  <c r="Y106" i="5"/>
  <c r="X106" i="5"/>
  <c r="W106" i="5"/>
  <c r="V106" i="5"/>
  <c r="U106" i="5"/>
  <c r="T106" i="5"/>
  <c r="S106" i="5"/>
  <c r="R106" i="5"/>
  <c r="Q106" i="5"/>
  <c r="P106" i="5"/>
  <c r="O106" i="5"/>
  <c r="N106" i="5"/>
  <c r="M106" i="5"/>
  <c r="L106" i="5"/>
  <c r="K106" i="5"/>
  <c r="J106" i="5"/>
  <c r="I106" i="5"/>
  <c r="H106" i="5"/>
  <c r="G106" i="5"/>
  <c r="F106" i="5"/>
  <c r="E106" i="5"/>
  <c r="D106" i="5"/>
  <c r="C106" i="5"/>
  <c r="B106" i="5"/>
  <c r="AN105" i="5"/>
  <c r="AM105" i="5"/>
  <c r="AL105" i="5"/>
  <c r="AK105" i="5"/>
  <c r="AJ105" i="5"/>
  <c r="AI105" i="5"/>
  <c r="AH105" i="5"/>
  <c r="AG105" i="5"/>
  <c r="AF105" i="5"/>
  <c r="AE105" i="5"/>
  <c r="AD105" i="5"/>
  <c r="AC105" i="5"/>
  <c r="AB105" i="5"/>
  <c r="AA105" i="5"/>
  <c r="Z105" i="5"/>
  <c r="Y105" i="5"/>
  <c r="X105" i="5"/>
  <c r="W105" i="5"/>
  <c r="V105" i="5"/>
  <c r="U105" i="5"/>
  <c r="T105" i="5"/>
  <c r="S105" i="5"/>
  <c r="R105" i="5"/>
  <c r="Q105" i="5"/>
  <c r="P105" i="5"/>
  <c r="O105" i="5"/>
  <c r="N105" i="5"/>
  <c r="M105" i="5"/>
  <c r="L105" i="5"/>
  <c r="K105" i="5"/>
  <c r="J105" i="5"/>
  <c r="I105" i="5"/>
  <c r="H105" i="5"/>
  <c r="G105" i="5"/>
  <c r="F105" i="5"/>
  <c r="E105" i="5"/>
  <c r="D105" i="5"/>
  <c r="C105" i="5"/>
  <c r="B105" i="5"/>
  <c r="AN104" i="5"/>
  <c r="AM104" i="5"/>
  <c r="AL104" i="5"/>
  <c r="AK104" i="5"/>
  <c r="AJ104" i="5"/>
  <c r="AI104" i="5"/>
  <c r="AH104" i="5"/>
  <c r="AG104" i="5"/>
  <c r="AF104" i="5"/>
  <c r="AE104" i="5"/>
  <c r="AD104" i="5"/>
  <c r="AC104" i="5"/>
  <c r="AB104" i="5"/>
  <c r="AA104" i="5"/>
  <c r="Z104" i="5"/>
  <c r="Y104" i="5"/>
  <c r="X104" i="5"/>
  <c r="W104" i="5"/>
  <c r="V104" i="5"/>
  <c r="U104" i="5"/>
  <c r="T104" i="5"/>
  <c r="S104" i="5"/>
  <c r="R104" i="5"/>
  <c r="Q104" i="5"/>
  <c r="P104" i="5"/>
  <c r="O104" i="5"/>
  <c r="N104" i="5"/>
  <c r="M104" i="5"/>
  <c r="L104" i="5"/>
  <c r="K104" i="5"/>
  <c r="J104" i="5"/>
  <c r="I104" i="5"/>
  <c r="H104" i="5"/>
  <c r="G104" i="5"/>
  <c r="F104" i="5"/>
  <c r="E104" i="5"/>
  <c r="D104" i="5"/>
  <c r="C104" i="5"/>
  <c r="B104" i="5"/>
  <c r="AN103" i="5"/>
  <c r="AM103" i="5"/>
  <c r="AL103" i="5"/>
  <c r="AK103" i="5"/>
  <c r="AJ103" i="5"/>
  <c r="AI103" i="5"/>
  <c r="AH103" i="5"/>
  <c r="AG103" i="5"/>
  <c r="AF103" i="5"/>
  <c r="AE103" i="5"/>
  <c r="AD103" i="5"/>
  <c r="AC103" i="5"/>
  <c r="AB103" i="5"/>
  <c r="AA103" i="5"/>
  <c r="Z103" i="5"/>
  <c r="Y103" i="5"/>
  <c r="X103" i="5"/>
  <c r="W103" i="5"/>
  <c r="V103" i="5"/>
  <c r="U103" i="5"/>
  <c r="T103" i="5"/>
  <c r="S103" i="5"/>
  <c r="R103" i="5"/>
  <c r="Q103" i="5"/>
  <c r="P103" i="5"/>
  <c r="O103" i="5"/>
  <c r="N103" i="5"/>
  <c r="M103" i="5"/>
  <c r="L103" i="5"/>
  <c r="K103" i="5"/>
  <c r="J103" i="5"/>
  <c r="I103" i="5"/>
  <c r="H103" i="5"/>
  <c r="G103" i="5"/>
  <c r="F103" i="5"/>
  <c r="E103" i="5"/>
  <c r="D103" i="5"/>
  <c r="C103" i="5"/>
  <c r="B103" i="5"/>
  <c r="AN102" i="5"/>
  <c r="AM102" i="5"/>
  <c r="AL102" i="5"/>
  <c r="AK102" i="5"/>
  <c r="AJ102" i="5"/>
  <c r="AI102" i="5"/>
  <c r="AH102" i="5"/>
  <c r="AG102" i="5"/>
  <c r="AF102" i="5"/>
  <c r="AE102" i="5"/>
  <c r="AD102" i="5"/>
  <c r="AC102" i="5"/>
  <c r="AB102" i="5"/>
  <c r="AA102" i="5"/>
  <c r="Z102" i="5"/>
  <c r="Y102" i="5"/>
  <c r="X102" i="5"/>
  <c r="W102" i="5"/>
  <c r="V102" i="5"/>
  <c r="U102" i="5"/>
  <c r="T102" i="5"/>
  <c r="S102" i="5"/>
  <c r="R102" i="5"/>
  <c r="Q102" i="5"/>
  <c r="P102" i="5"/>
  <c r="O102" i="5"/>
  <c r="N102" i="5"/>
  <c r="M102" i="5"/>
  <c r="L102" i="5"/>
  <c r="K102" i="5"/>
  <c r="J102" i="5"/>
  <c r="I102" i="5"/>
  <c r="H102" i="5"/>
  <c r="G102" i="5"/>
  <c r="F102" i="5"/>
  <c r="E102" i="5"/>
  <c r="D102" i="5"/>
  <c r="C102" i="5"/>
  <c r="B102" i="5"/>
  <c r="AN101" i="5"/>
  <c r="AM101" i="5"/>
  <c r="AL101" i="5"/>
  <c r="AK101" i="5"/>
  <c r="AJ101" i="5"/>
  <c r="AI101" i="5"/>
  <c r="AH101" i="5"/>
  <c r="AG101" i="5"/>
  <c r="AF101" i="5"/>
  <c r="AE101" i="5"/>
  <c r="AD101" i="5"/>
  <c r="AC101" i="5"/>
  <c r="AB101" i="5"/>
  <c r="AA101" i="5"/>
  <c r="Z101" i="5"/>
  <c r="Y101" i="5"/>
  <c r="X101" i="5"/>
  <c r="W101" i="5"/>
  <c r="V101" i="5"/>
  <c r="U101" i="5"/>
  <c r="T101" i="5"/>
  <c r="S101" i="5"/>
  <c r="R101" i="5"/>
  <c r="Q101" i="5"/>
  <c r="P101" i="5"/>
  <c r="O101" i="5"/>
  <c r="N101" i="5"/>
  <c r="M101" i="5"/>
  <c r="L101" i="5"/>
  <c r="K101" i="5"/>
  <c r="J101" i="5"/>
  <c r="I101" i="5"/>
  <c r="H101" i="5"/>
  <c r="G101" i="5"/>
  <c r="F101" i="5"/>
  <c r="E101" i="5"/>
  <c r="D101" i="5"/>
  <c r="C101" i="5"/>
  <c r="B101" i="5"/>
  <c r="AN100" i="5"/>
  <c r="AM100" i="5"/>
  <c r="AL100" i="5"/>
  <c r="AK100" i="5"/>
  <c r="AJ100" i="5"/>
  <c r="AI100" i="5"/>
  <c r="AH100" i="5"/>
  <c r="AG100" i="5"/>
  <c r="AF100" i="5"/>
  <c r="AE100" i="5"/>
  <c r="AD100" i="5"/>
  <c r="AC100" i="5"/>
  <c r="AB100" i="5"/>
  <c r="AA100" i="5"/>
  <c r="Z100" i="5"/>
  <c r="Y100" i="5"/>
  <c r="X100" i="5"/>
  <c r="W100" i="5"/>
  <c r="V100" i="5"/>
  <c r="U100" i="5"/>
  <c r="T100" i="5"/>
  <c r="S100" i="5"/>
  <c r="R100" i="5"/>
  <c r="Q100" i="5"/>
  <c r="P100" i="5"/>
  <c r="O100" i="5"/>
  <c r="N100" i="5"/>
  <c r="M100" i="5"/>
  <c r="L100" i="5"/>
  <c r="K100" i="5"/>
  <c r="J100" i="5"/>
  <c r="I100" i="5"/>
  <c r="H100" i="5"/>
  <c r="G100" i="5"/>
  <c r="F100" i="5"/>
  <c r="E100" i="5"/>
  <c r="D100" i="5"/>
  <c r="C100" i="5"/>
  <c r="B100" i="5"/>
  <c r="AN99" i="5"/>
  <c r="AM99" i="5"/>
  <c r="AL99" i="5"/>
  <c r="AK99" i="5"/>
  <c r="AJ99" i="5"/>
  <c r="AI99" i="5"/>
  <c r="AH99" i="5"/>
  <c r="AG99" i="5"/>
  <c r="AF99" i="5"/>
  <c r="AE99" i="5"/>
  <c r="AD99" i="5"/>
  <c r="AC99" i="5"/>
  <c r="AB99" i="5"/>
  <c r="AA99" i="5"/>
  <c r="Z99" i="5"/>
  <c r="Y99" i="5"/>
  <c r="X99" i="5"/>
  <c r="W99" i="5"/>
  <c r="V99" i="5"/>
  <c r="U99" i="5"/>
  <c r="T99" i="5"/>
  <c r="S99" i="5"/>
  <c r="R99" i="5"/>
  <c r="Q99" i="5"/>
  <c r="P99" i="5"/>
  <c r="O99" i="5"/>
  <c r="N99" i="5"/>
  <c r="M99" i="5"/>
  <c r="L99" i="5"/>
  <c r="K99" i="5"/>
  <c r="J99" i="5"/>
  <c r="I99" i="5"/>
  <c r="H99" i="5"/>
  <c r="G99" i="5"/>
  <c r="F99" i="5"/>
  <c r="E99" i="5"/>
  <c r="D99" i="5"/>
  <c r="C99" i="5"/>
  <c r="B99" i="5"/>
  <c r="AN98" i="5"/>
  <c r="AM98" i="5"/>
  <c r="AL98" i="5"/>
  <c r="AK98" i="5"/>
  <c r="AJ98" i="5"/>
  <c r="AI98" i="5"/>
  <c r="AH98" i="5"/>
  <c r="AG98" i="5"/>
  <c r="AF98" i="5"/>
  <c r="AE98" i="5"/>
  <c r="AD98" i="5"/>
  <c r="AC98" i="5"/>
  <c r="AB98" i="5"/>
  <c r="AA98" i="5"/>
  <c r="Z98" i="5"/>
  <c r="Y98" i="5"/>
  <c r="X98" i="5"/>
  <c r="W98" i="5"/>
  <c r="V98" i="5"/>
  <c r="U98" i="5"/>
  <c r="T98" i="5"/>
  <c r="S98" i="5"/>
  <c r="R98" i="5"/>
  <c r="Q98" i="5"/>
  <c r="P98" i="5"/>
  <c r="O98" i="5"/>
  <c r="N98" i="5"/>
  <c r="M98" i="5"/>
  <c r="L98" i="5"/>
  <c r="K98" i="5"/>
  <c r="J98" i="5"/>
  <c r="I98" i="5"/>
  <c r="H98" i="5"/>
  <c r="G98" i="5"/>
  <c r="F98" i="5"/>
  <c r="E98" i="5"/>
  <c r="D98" i="5"/>
  <c r="C98" i="5"/>
  <c r="B98" i="5"/>
  <c r="AN97" i="5"/>
  <c r="AM97" i="5"/>
  <c r="AL97" i="5"/>
  <c r="AK97" i="5"/>
  <c r="AJ97" i="5"/>
  <c r="AI97" i="5"/>
  <c r="AH97" i="5"/>
  <c r="AG97" i="5"/>
  <c r="AF97" i="5"/>
  <c r="AE97" i="5"/>
  <c r="AD97" i="5"/>
  <c r="AC97" i="5"/>
  <c r="AB97" i="5"/>
  <c r="AA97" i="5"/>
  <c r="Z97" i="5"/>
  <c r="Y97" i="5"/>
  <c r="X97" i="5"/>
  <c r="W97" i="5"/>
  <c r="V97" i="5"/>
  <c r="U97" i="5"/>
  <c r="T97" i="5"/>
  <c r="S97" i="5"/>
  <c r="R97" i="5"/>
  <c r="Q97" i="5"/>
  <c r="P97" i="5"/>
  <c r="O97" i="5"/>
  <c r="N97" i="5"/>
  <c r="M97" i="5"/>
  <c r="L97" i="5"/>
  <c r="K97" i="5"/>
  <c r="J97" i="5"/>
  <c r="I97" i="5"/>
  <c r="H97" i="5"/>
  <c r="G97" i="5"/>
  <c r="F97" i="5"/>
  <c r="E97" i="5"/>
  <c r="D97" i="5"/>
  <c r="C97" i="5"/>
  <c r="B97" i="5"/>
  <c r="AN96" i="5"/>
  <c r="AM96" i="5"/>
  <c r="AL96" i="5"/>
  <c r="AK96" i="5"/>
  <c r="AJ96" i="5"/>
  <c r="AI96" i="5"/>
  <c r="AH96" i="5"/>
  <c r="AG96" i="5"/>
  <c r="AF96" i="5"/>
  <c r="AE96" i="5"/>
  <c r="AD96" i="5"/>
  <c r="AC96" i="5"/>
  <c r="AB96" i="5"/>
  <c r="AA96" i="5"/>
  <c r="Z96" i="5"/>
  <c r="Y96" i="5"/>
  <c r="X96" i="5"/>
  <c r="W96" i="5"/>
  <c r="V96" i="5"/>
  <c r="U96" i="5"/>
  <c r="T96" i="5"/>
  <c r="S96" i="5"/>
  <c r="R96" i="5"/>
  <c r="Q96" i="5"/>
  <c r="P96" i="5"/>
  <c r="O96" i="5"/>
  <c r="N96" i="5"/>
  <c r="M96" i="5"/>
  <c r="L96" i="5"/>
  <c r="K96" i="5"/>
  <c r="J96" i="5"/>
  <c r="I96" i="5"/>
  <c r="H96" i="5"/>
  <c r="G96" i="5"/>
  <c r="F96" i="5"/>
  <c r="E96" i="5"/>
  <c r="D96" i="5"/>
  <c r="C96" i="5"/>
  <c r="B96" i="5"/>
  <c r="AN95" i="5"/>
  <c r="AM95" i="5"/>
  <c r="AL95" i="5"/>
  <c r="AK95" i="5"/>
  <c r="AJ95" i="5"/>
  <c r="AI95" i="5"/>
  <c r="AH95" i="5"/>
  <c r="AG95" i="5"/>
  <c r="AF95" i="5"/>
  <c r="AE95" i="5"/>
  <c r="AD95" i="5"/>
  <c r="AC95" i="5"/>
  <c r="AB95" i="5"/>
  <c r="AA95" i="5"/>
  <c r="Z95" i="5"/>
  <c r="Y95" i="5"/>
  <c r="X95" i="5"/>
  <c r="W95" i="5"/>
  <c r="V95" i="5"/>
  <c r="U95" i="5"/>
  <c r="T95" i="5"/>
  <c r="S95" i="5"/>
  <c r="R95" i="5"/>
  <c r="Q95" i="5"/>
  <c r="P95" i="5"/>
  <c r="O95" i="5"/>
  <c r="N95" i="5"/>
  <c r="M95" i="5"/>
  <c r="L95" i="5"/>
  <c r="K95" i="5"/>
  <c r="J95" i="5"/>
  <c r="I95" i="5"/>
  <c r="H95" i="5"/>
  <c r="G95" i="5"/>
  <c r="F95" i="5"/>
  <c r="E95" i="5"/>
  <c r="D95" i="5"/>
  <c r="C95" i="5"/>
  <c r="B95" i="5"/>
  <c r="AN94" i="5"/>
  <c r="AM94" i="5"/>
  <c r="AL94" i="5"/>
  <c r="AK94" i="5"/>
  <c r="AJ94" i="5"/>
  <c r="AI94" i="5"/>
  <c r="AH94" i="5"/>
  <c r="AG94" i="5"/>
  <c r="AF94" i="5"/>
  <c r="AE94" i="5"/>
  <c r="AD94" i="5"/>
  <c r="AC94" i="5"/>
  <c r="AB94" i="5"/>
  <c r="AA94" i="5"/>
  <c r="Z94" i="5"/>
  <c r="Y94" i="5"/>
  <c r="X94" i="5"/>
  <c r="W94" i="5"/>
  <c r="V94" i="5"/>
  <c r="U94" i="5"/>
  <c r="T94" i="5"/>
  <c r="S94" i="5"/>
  <c r="R94" i="5"/>
  <c r="Q94" i="5"/>
  <c r="P94" i="5"/>
  <c r="O94" i="5"/>
  <c r="N94" i="5"/>
  <c r="M94" i="5"/>
  <c r="L94" i="5"/>
  <c r="K94" i="5"/>
  <c r="J94" i="5"/>
  <c r="I94" i="5"/>
  <c r="H94" i="5"/>
  <c r="G94" i="5"/>
  <c r="F94" i="5"/>
  <c r="E94" i="5"/>
  <c r="D94" i="5"/>
  <c r="C94" i="5"/>
  <c r="B94" i="5"/>
  <c r="AN93" i="5"/>
  <c r="AM93" i="5"/>
  <c r="AL93" i="5"/>
  <c r="AK93" i="5"/>
  <c r="AJ93" i="5"/>
  <c r="AI93" i="5"/>
  <c r="AH93" i="5"/>
  <c r="AG93" i="5"/>
  <c r="AF93" i="5"/>
  <c r="AE93" i="5"/>
  <c r="AD93" i="5"/>
  <c r="AC93" i="5"/>
  <c r="AB93" i="5"/>
  <c r="AA93" i="5"/>
  <c r="Z93" i="5"/>
  <c r="Y93" i="5"/>
  <c r="X93" i="5"/>
  <c r="W93" i="5"/>
  <c r="V93" i="5"/>
  <c r="U93" i="5"/>
  <c r="T93" i="5"/>
  <c r="S93" i="5"/>
  <c r="R93" i="5"/>
  <c r="Q93" i="5"/>
  <c r="P93" i="5"/>
  <c r="O93" i="5"/>
  <c r="N93" i="5"/>
  <c r="M93" i="5"/>
  <c r="L93" i="5"/>
  <c r="K93" i="5"/>
  <c r="J93" i="5"/>
  <c r="I93" i="5"/>
  <c r="H93" i="5"/>
  <c r="G93" i="5"/>
  <c r="F93" i="5"/>
  <c r="E93" i="5"/>
  <c r="D93" i="5"/>
  <c r="C93" i="5"/>
  <c r="B93" i="5"/>
  <c r="AN92" i="5"/>
  <c r="AM92" i="5"/>
  <c r="AL92" i="5"/>
  <c r="AK92" i="5"/>
  <c r="AJ92" i="5"/>
  <c r="AI92" i="5"/>
  <c r="AH92" i="5"/>
  <c r="AG92" i="5"/>
  <c r="AF92" i="5"/>
  <c r="AE92" i="5"/>
  <c r="AD92" i="5"/>
  <c r="AC92" i="5"/>
  <c r="AB92" i="5"/>
  <c r="AA92" i="5"/>
  <c r="Z92" i="5"/>
  <c r="Y92" i="5"/>
  <c r="X92" i="5"/>
  <c r="W92" i="5"/>
  <c r="V92" i="5"/>
  <c r="U92" i="5"/>
  <c r="T92" i="5"/>
  <c r="S92" i="5"/>
  <c r="R92" i="5"/>
  <c r="Q92" i="5"/>
  <c r="P92" i="5"/>
  <c r="O92" i="5"/>
  <c r="N92" i="5"/>
  <c r="M92" i="5"/>
  <c r="L92" i="5"/>
  <c r="K92" i="5"/>
  <c r="J92" i="5"/>
  <c r="I92" i="5"/>
  <c r="H92" i="5"/>
  <c r="G92" i="5"/>
  <c r="F92" i="5"/>
  <c r="E92" i="5"/>
  <c r="D92" i="5"/>
  <c r="C92" i="5"/>
  <c r="B92" i="5"/>
  <c r="AN91" i="5"/>
  <c r="AM91" i="5"/>
  <c r="AL91" i="5"/>
  <c r="AK91" i="5"/>
  <c r="AJ91" i="5"/>
  <c r="AI91" i="5"/>
  <c r="AH91" i="5"/>
  <c r="AG91" i="5"/>
  <c r="AF91" i="5"/>
  <c r="AE91" i="5"/>
  <c r="AD91" i="5"/>
  <c r="AC91" i="5"/>
  <c r="AB91" i="5"/>
  <c r="AA91" i="5"/>
  <c r="Z91" i="5"/>
  <c r="Y91" i="5"/>
  <c r="X91" i="5"/>
  <c r="W91" i="5"/>
  <c r="V91" i="5"/>
  <c r="U91" i="5"/>
  <c r="T91" i="5"/>
  <c r="S91" i="5"/>
  <c r="R91" i="5"/>
  <c r="Q91" i="5"/>
  <c r="P91" i="5"/>
  <c r="O91" i="5"/>
  <c r="N91" i="5"/>
  <c r="M91" i="5"/>
  <c r="L91" i="5"/>
  <c r="K91" i="5"/>
  <c r="J91" i="5"/>
  <c r="I91" i="5"/>
  <c r="H91" i="5"/>
  <c r="G91" i="5"/>
  <c r="F91" i="5"/>
  <c r="E91" i="5"/>
  <c r="D91" i="5"/>
  <c r="C91" i="5"/>
  <c r="B91" i="5"/>
  <c r="AN90" i="5"/>
  <c r="AM90" i="5"/>
  <c r="AL90" i="5"/>
  <c r="AK90" i="5"/>
  <c r="AJ90" i="5"/>
  <c r="AI90" i="5"/>
  <c r="AH90" i="5"/>
  <c r="AG90" i="5"/>
  <c r="AF90" i="5"/>
  <c r="AE90" i="5"/>
  <c r="AD90" i="5"/>
  <c r="AC90" i="5"/>
  <c r="AB90" i="5"/>
  <c r="AA90" i="5"/>
  <c r="Z90" i="5"/>
  <c r="Y90" i="5"/>
  <c r="X90" i="5"/>
  <c r="W90" i="5"/>
  <c r="V90" i="5"/>
  <c r="U90" i="5"/>
  <c r="T90" i="5"/>
  <c r="S90" i="5"/>
  <c r="R90" i="5"/>
  <c r="Q90" i="5"/>
  <c r="P90" i="5"/>
  <c r="O90" i="5"/>
  <c r="N90" i="5"/>
  <c r="M90" i="5"/>
  <c r="L90" i="5"/>
  <c r="K90" i="5"/>
  <c r="J90" i="5"/>
  <c r="I90" i="5"/>
  <c r="H90" i="5"/>
  <c r="G90" i="5"/>
  <c r="F90" i="5"/>
  <c r="E90" i="5"/>
  <c r="D90" i="5"/>
  <c r="C90" i="5"/>
  <c r="B90" i="5"/>
  <c r="AN89" i="5"/>
  <c r="AM89" i="5"/>
  <c r="AL89" i="5"/>
  <c r="AK89" i="5"/>
  <c r="AJ89" i="5"/>
  <c r="AI89" i="5"/>
  <c r="AH89" i="5"/>
  <c r="AG89" i="5"/>
  <c r="AF89" i="5"/>
  <c r="AE89" i="5"/>
  <c r="AD89" i="5"/>
  <c r="AC89" i="5"/>
  <c r="AB89" i="5"/>
  <c r="AA89" i="5"/>
  <c r="Z89" i="5"/>
  <c r="Y89" i="5"/>
  <c r="X89" i="5"/>
  <c r="W89" i="5"/>
  <c r="V89" i="5"/>
  <c r="U89" i="5"/>
  <c r="T89" i="5"/>
  <c r="S89" i="5"/>
  <c r="R89" i="5"/>
  <c r="Q89" i="5"/>
  <c r="P89" i="5"/>
  <c r="O89" i="5"/>
  <c r="N89" i="5"/>
  <c r="M89" i="5"/>
  <c r="L89" i="5"/>
  <c r="K89" i="5"/>
  <c r="J89" i="5"/>
  <c r="I89" i="5"/>
  <c r="H89" i="5"/>
  <c r="G89" i="5"/>
  <c r="F89" i="5"/>
  <c r="E89" i="5"/>
  <c r="D89" i="5"/>
  <c r="C89" i="5"/>
  <c r="B89" i="5"/>
  <c r="AN88" i="5"/>
  <c r="AM88" i="5"/>
  <c r="AL88" i="5"/>
  <c r="AK88" i="5"/>
  <c r="AJ88" i="5"/>
  <c r="AI88" i="5"/>
  <c r="AH88" i="5"/>
  <c r="AG88" i="5"/>
  <c r="AF88" i="5"/>
  <c r="AE88" i="5"/>
  <c r="AD88" i="5"/>
  <c r="AC88" i="5"/>
  <c r="AB88" i="5"/>
  <c r="AA88" i="5"/>
  <c r="Z88" i="5"/>
  <c r="Y88" i="5"/>
  <c r="X88" i="5"/>
  <c r="W88" i="5"/>
  <c r="V88" i="5"/>
  <c r="U88" i="5"/>
  <c r="T88" i="5"/>
  <c r="S88" i="5"/>
  <c r="R88" i="5"/>
  <c r="Q88" i="5"/>
  <c r="P88" i="5"/>
  <c r="O88" i="5"/>
  <c r="N88" i="5"/>
  <c r="M88" i="5"/>
  <c r="L88" i="5"/>
  <c r="K88" i="5"/>
  <c r="J88" i="5"/>
  <c r="I88" i="5"/>
  <c r="H88" i="5"/>
  <c r="G88" i="5"/>
  <c r="F88" i="5"/>
  <c r="E88" i="5"/>
  <c r="D88" i="5"/>
  <c r="C88" i="5"/>
  <c r="B88" i="5"/>
  <c r="AN87" i="5"/>
  <c r="AM87" i="5"/>
  <c r="AL87" i="5"/>
  <c r="AK87" i="5"/>
  <c r="AJ87" i="5"/>
  <c r="AI87" i="5"/>
  <c r="AH87" i="5"/>
  <c r="AG87" i="5"/>
  <c r="AF87" i="5"/>
  <c r="AE87" i="5"/>
  <c r="AD87" i="5"/>
  <c r="AC87" i="5"/>
  <c r="AB87" i="5"/>
  <c r="AA87" i="5"/>
  <c r="Z87" i="5"/>
  <c r="Y87" i="5"/>
  <c r="X87" i="5"/>
  <c r="W87" i="5"/>
  <c r="V87" i="5"/>
  <c r="U87" i="5"/>
  <c r="T87" i="5"/>
  <c r="S87" i="5"/>
  <c r="R87" i="5"/>
  <c r="Q87" i="5"/>
  <c r="P87" i="5"/>
  <c r="O87" i="5"/>
  <c r="N87" i="5"/>
  <c r="M87" i="5"/>
  <c r="L87" i="5"/>
  <c r="K87" i="5"/>
  <c r="J87" i="5"/>
  <c r="I87" i="5"/>
  <c r="H87" i="5"/>
  <c r="G87" i="5"/>
  <c r="F87" i="5"/>
  <c r="E87" i="5"/>
  <c r="D87" i="5"/>
  <c r="C87" i="5"/>
  <c r="B87" i="5"/>
  <c r="AN86" i="5"/>
  <c r="AM86" i="5"/>
  <c r="AL86" i="5"/>
  <c r="AK86" i="5"/>
  <c r="AJ86" i="5"/>
  <c r="AI86" i="5"/>
  <c r="AH86" i="5"/>
  <c r="AG86" i="5"/>
  <c r="AF86" i="5"/>
  <c r="AE86" i="5"/>
  <c r="AD86" i="5"/>
  <c r="AC86" i="5"/>
  <c r="AB86" i="5"/>
  <c r="AA86" i="5"/>
  <c r="Z86" i="5"/>
  <c r="Y86" i="5"/>
  <c r="X86" i="5"/>
  <c r="W86" i="5"/>
  <c r="V86" i="5"/>
  <c r="U86" i="5"/>
  <c r="T86" i="5"/>
  <c r="S86" i="5"/>
  <c r="R86" i="5"/>
  <c r="Q86" i="5"/>
  <c r="P86" i="5"/>
  <c r="O86" i="5"/>
  <c r="N86" i="5"/>
  <c r="M86" i="5"/>
  <c r="L86" i="5"/>
  <c r="K86" i="5"/>
  <c r="J86" i="5"/>
  <c r="I86" i="5"/>
  <c r="H86" i="5"/>
  <c r="G86" i="5"/>
  <c r="F86" i="5"/>
  <c r="E86" i="5"/>
  <c r="D86" i="5"/>
  <c r="C86" i="5"/>
  <c r="B86" i="5"/>
  <c r="AN85" i="5"/>
  <c r="AM85" i="5"/>
  <c r="AL85" i="5"/>
  <c r="AK85" i="5"/>
  <c r="AJ85" i="5"/>
  <c r="AI85" i="5"/>
  <c r="AH85" i="5"/>
  <c r="AG85" i="5"/>
  <c r="AF85" i="5"/>
  <c r="AE85" i="5"/>
  <c r="AD85" i="5"/>
  <c r="AC85" i="5"/>
  <c r="AB85" i="5"/>
  <c r="AA85" i="5"/>
  <c r="Z85" i="5"/>
  <c r="Y85" i="5"/>
  <c r="X85" i="5"/>
  <c r="W85" i="5"/>
  <c r="V85" i="5"/>
  <c r="U85" i="5"/>
  <c r="T85" i="5"/>
  <c r="S85" i="5"/>
  <c r="R85" i="5"/>
  <c r="Q85" i="5"/>
  <c r="P85" i="5"/>
  <c r="O85" i="5"/>
  <c r="N85" i="5"/>
  <c r="M85" i="5"/>
  <c r="L85" i="5"/>
  <c r="K85" i="5"/>
  <c r="J85" i="5"/>
  <c r="I85" i="5"/>
  <c r="H85" i="5"/>
  <c r="G85" i="5"/>
  <c r="F85" i="5"/>
  <c r="E85" i="5"/>
  <c r="D85" i="5"/>
  <c r="C85" i="5"/>
  <c r="B85" i="5"/>
  <c r="AN84" i="5"/>
  <c r="AM84" i="5"/>
  <c r="AL84" i="5"/>
  <c r="AK84" i="5"/>
  <c r="AJ84" i="5"/>
  <c r="AI84" i="5"/>
  <c r="AH84" i="5"/>
  <c r="AG84" i="5"/>
  <c r="AF84" i="5"/>
  <c r="AE84" i="5"/>
  <c r="AD84" i="5"/>
  <c r="AC84" i="5"/>
  <c r="AB84" i="5"/>
  <c r="AA84" i="5"/>
  <c r="Z84" i="5"/>
  <c r="Y84" i="5"/>
  <c r="X84" i="5"/>
  <c r="W84" i="5"/>
  <c r="V84" i="5"/>
  <c r="U84" i="5"/>
  <c r="T84" i="5"/>
  <c r="S84" i="5"/>
  <c r="R84" i="5"/>
  <c r="Q84" i="5"/>
  <c r="P84" i="5"/>
  <c r="O84" i="5"/>
  <c r="N84" i="5"/>
  <c r="M84" i="5"/>
  <c r="L84" i="5"/>
  <c r="K84" i="5"/>
  <c r="J84" i="5"/>
  <c r="I84" i="5"/>
  <c r="H84" i="5"/>
  <c r="G84" i="5"/>
  <c r="F84" i="5"/>
  <c r="E84" i="5"/>
  <c r="D84" i="5"/>
  <c r="C84" i="5"/>
  <c r="B84" i="5"/>
  <c r="AN83" i="5"/>
  <c r="AM83" i="5"/>
  <c r="AL83" i="5"/>
  <c r="AK83" i="5"/>
  <c r="AJ83" i="5"/>
  <c r="AI83" i="5"/>
  <c r="AH83" i="5"/>
  <c r="AG83" i="5"/>
  <c r="AF83" i="5"/>
  <c r="AE83" i="5"/>
  <c r="AD83" i="5"/>
  <c r="AC83" i="5"/>
  <c r="AB83" i="5"/>
  <c r="AA83" i="5"/>
  <c r="Z83" i="5"/>
  <c r="Y83" i="5"/>
  <c r="X83" i="5"/>
  <c r="W83" i="5"/>
  <c r="V83" i="5"/>
  <c r="U83" i="5"/>
  <c r="T83" i="5"/>
  <c r="S83" i="5"/>
  <c r="R83" i="5"/>
  <c r="Q83" i="5"/>
  <c r="P83" i="5"/>
  <c r="O83" i="5"/>
  <c r="N83" i="5"/>
  <c r="M83" i="5"/>
  <c r="L83" i="5"/>
  <c r="K83" i="5"/>
  <c r="J83" i="5"/>
  <c r="I83" i="5"/>
  <c r="H83" i="5"/>
  <c r="G83" i="5"/>
  <c r="F83" i="5"/>
  <c r="E83" i="5"/>
  <c r="D83" i="5"/>
  <c r="C83" i="5"/>
  <c r="B83" i="5"/>
  <c r="AN82" i="5"/>
  <c r="AM82" i="5"/>
  <c r="AL82" i="5"/>
  <c r="AK82" i="5"/>
  <c r="AJ82" i="5"/>
  <c r="AI82" i="5"/>
  <c r="AH82" i="5"/>
  <c r="AG82" i="5"/>
  <c r="AF82" i="5"/>
  <c r="AE82" i="5"/>
  <c r="AD82" i="5"/>
  <c r="AC82" i="5"/>
  <c r="AB82" i="5"/>
  <c r="AA82" i="5"/>
  <c r="Z82" i="5"/>
  <c r="Y82" i="5"/>
  <c r="X82" i="5"/>
  <c r="W82" i="5"/>
  <c r="V82" i="5"/>
  <c r="U82" i="5"/>
  <c r="T82" i="5"/>
  <c r="S82" i="5"/>
  <c r="R82" i="5"/>
  <c r="Q82" i="5"/>
  <c r="P82" i="5"/>
  <c r="O82" i="5"/>
  <c r="N82" i="5"/>
  <c r="M82" i="5"/>
  <c r="L82" i="5"/>
  <c r="K82" i="5"/>
  <c r="J82" i="5"/>
  <c r="I82" i="5"/>
  <c r="H82" i="5"/>
  <c r="G82" i="5"/>
  <c r="F82" i="5"/>
  <c r="E82" i="5"/>
  <c r="D82" i="5"/>
  <c r="C82" i="5"/>
  <c r="B82" i="5"/>
  <c r="AN81" i="5"/>
  <c r="AM81" i="5"/>
  <c r="AL81" i="5"/>
  <c r="AK81" i="5"/>
  <c r="AJ81" i="5"/>
  <c r="AI81" i="5"/>
  <c r="AH81" i="5"/>
  <c r="AG81" i="5"/>
  <c r="AF81" i="5"/>
  <c r="AE81" i="5"/>
  <c r="AD81" i="5"/>
  <c r="AC81" i="5"/>
  <c r="AB81" i="5"/>
  <c r="AA81" i="5"/>
  <c r="Z81" i="5"/>
  <c r="Y81" i="5"/>
  <c r="X81" i="5"/>
  <c r="W81" i="5"/>
  <c r="V81" i="5"/>
  <c r="U81" i="5"/>
  <c r="T81" i="5"/>
  <c r="S81" i="5"/>
  <c r="R81" i="5"/>
  <c r="Q81" i="5"/>
  <c r="P81" i="5"/>
  <c r="O81" i="5"/>
  <c r="N81" i="5"/>
  <c r="M81" i="5"/>
  <c r="L81" i="5"/>
  <c r="K81" i="5"/>
  <c r="J81" i="5"/>
  <c r="I81" i="5"/>
  <c r="H81" i="5"/>
  <c r="G81" i="5"/>
  <c r="F81" i="5"/>
  <c r="E81" i="5"/>
  <c r="D81" i="5"/>
  <c r="C81" i="5"/>
  <c r="B81" i="5"/>
  <c r="AN80" i="5"/>
  <c r="AM80" i="5"/>
  <c r="AL80" i="5"/>
  <c r="AK80" i="5"/>
  <c r="AJ80" i="5"/>
  <c r="AI80" i="5"/>
  <c r="AH80" i="5"/>
  <c r="AG80" i="5"/>
  <c r="AF80" i="5"/>
  <c r="AE80" i="5"/>
  <c r="AD80" i="5"/>
  <c r="AC80" i="5"/>
  <c r="AB80" i="5"/>
  <c r="AA80" i="5"/>
  <c r="Z80" i="5"/>
  <c r="Y80" i="5"/>
  <c r="X80" i="5"/>
  <c r="W80" i="5"/>
  <c r="V80" i="5"/>
  <c r="U80" i="5"/>
  <c r="T80" i="5"/>
  <c r="S80" i="5"/>
  <c r="R80" i="5"/>
  <c r="Q80" i="5"/>
  <c r="P80" i="5"/>
  <c r="O80" i="5"/>
  <c r="N80" i="5"/>
  <c r="M80" i="5"/>
  <c r="L80" i="5"/>
  <c r="K80" i="5"/>
  <c r="J80" i="5"/>
  <c r="I80" i="5"/>
  <c r="H80" i="5"/>
  <c r="G80" i="5"/>
  <c r="F80" i="5"/>
  <c r="E80" i="5"/>
  <c r="D80" i="5"/>
  <c r="C80" i="5"/>
  <c r="B80" i="5"/>
  <c r="AN79" i="5"/>
  <c r="AM79" i="5"/>
  <c r="AL79" i="5"/>
  <c r="AK79" i="5"/>
  <c r="AJ79" i="5"/>
  <c r="AI79" i="5"/>
  <c r="AH79" i="5"/>
  <c r="AG79" i="5"/>
  <c r="AF79" i="5"/>
  <c r="AE79" i="5"/>
  <c r="AD79" i="5"/>
  <c r="AC79" i="5"/>
  <c r="AB79" i="5"/>
  <c r="AA79" i="5"/>
  <c r="Z79" i="5"/>
  <c r="Y79" i="5"/>
  <c r="X79" i="5"/>
  <c r="W79" i="5"/>
  <c r="V79" i="5"/>
  <c r="U79" i="5"/>
  <c r="T79" i="5"/>
  <c r="S79" i="5"/>
  <c r="R79" i="5"/>
  <c r="Q79" i="5"/>
  <c r="P79" i="5"/>
  <c r="O79" i="5"/>
  <c r="N79" i="5"/>
  <c r="M79" i="5"/>
  <c r="L79" i="5"/>
  <c r="K79" i="5"/>
  <c r="J79" i="5"/>
  <c r="I79" i="5"/>
  <c r="H79" i="5"/>
  <c r="G79" i="5"/>
  <c r="F79" i="5"/>
  <c r="E79" i="5"/>
  <c r="D79" i="5"/>
  <c r="C79" i="5"/>
  <c r="B79" i="5"/>
  <c r="AN78" i="5"/>
  <c r="AM78" i="5"/>
  <c r="AL78" i="5"/>
  <c r="AK78" i="5"/>
  <c r="AJ78" i="5"/>
  <c r="AI78" i="5"/>
  <c r="AH78" i="5"/>
  <c r="AG78" i="5"/>
  <c r="AF78" i="5"/>
  <c r="AE78" i="5"/>
  <c r="AD78" i="5"/>
  <c r="AC78" i="5"/>
  <c r="AB78" i="5"/>
  <c r="AA78" i="5"/>
  <c r="Z78" i="5"/>
  <c r="Y78" i="5"/>
  <c r="X78" i="5"/>
  <c r="W78" i="5"/>
  <c r="V78" i="5"/>
  <c r="U78" i="5"/>
  <c r="T78" i="5"/>
  <c r="S78" i="5"/>
  <c r="R78" i="5"/>
  <c r="Q78" i="5"/>
  <c r="P78" i="5"/>
  <c r="O78" i="5"/>
  <c r="N78" i="5"/>
  <c r="M78" i="5"/>
  <c r="L78" i="5"/>
  <c r="K78" i="5"/>
  <c r="J78" i="5"/>
  <c r="I78" i="5"/>
  <c r="H78" i="5"/>
  <c r="G78" i="5"/>
  <c r="F78" i="5"/>
  <c r="E78" i="5"/>
  <c r="D78" i="5"/>
  <c r="C78" i="5"/>
  <c r="B78" i="5"/>
  <c r="AN77" i="5"/>
  <c r="AM77" i="5"/>
  <c r="AL77" i="5"/>
  <c r="AK77" i="5"/>
  <c r="AJ77" i="5"/>
  <c r="AI77" i="5"/>
  <c r="AH77" i="5"/>
  <c r="AG77" i="5"/>
  <c r="AF77" i="5"/>
  <c r="AE77" i="5"/>
  <c r="AD77" i="5"/>
  <c r="AC77" i="5"/>
  <c r="AB77" i="5"/>
  <c r="AA77" i="5"/>
  <c r="Z77" i="5"/>
  <c r="Y77" i="5"/>
  <c r="X77" i="5"/>
  <c r="W77" i="5"/>
  <c r="V77" i="5"/>
  <c r="U77" i="5"/>
  <c r="T77" i="5"/>
  <c r="S77" i="5"/>
  <c r="R77" i="5"/>
  <c r="Q77" i="5"/>
  <c r="P77" i="5"/>
  <c r="O77" i="5"/>
  <c r="N77" i="5"/>
  <c r="M77" i="5"/>
  <c r="L77" i="5"/>
  <c r="K77" i="5"/>
  <c r="J77" i="5"/>
  <c r="I77" i="5"/>
  <c r="H77" i="5"/>
  <c r="G77" i="5"/>
  <c r="F77" i="5"/>
  <c r="E77" i="5"/>
  <c r="D77" i="5"/>
  <c r="C77" i="5"/>
  <c r="B77" i="5"/>
  <c r="AN76" i="5"/>
  <c r="AM76" i="5"/>
  <c r="AL76" i="5"/>
  <c r="AK76" i="5"/>
  <c r="AJ76" i="5"/>
  <c r="AI76" i="5"/>
  <c r="AH76" i="5"/>
  <c r="AG76" i="5"/>
  <c r="AF76" i="5"/>
  <c r="AE76" i="5"/>
  <c r="AD76" i="5"/>
  <c r="AC76" i="5"/>
  <c r="AB76" i="5"/>
  <c r="AA76" i="5"/>
  <c r="Z76" i="5"/>
  <c r="Y76" i="5"/>
  <c r="X76" i="5"/>
  <c r="W76" i="5"/>
  <c r="V76" i="5"/>
  <c r="U76" i="5"/>
  <c r="T76" i="5"/>
  <c r="S76" i="5"/>
  <c r="R76" i="5"/>
  <c r="Q76" i="5"/>
  <c r="P76" i="5"/>
  <c r="O76" i="5"/>
  <c r="N76" i="5"/>
  <c r="M76" i="5"/>
  <c r="L76" i="5"/>
  <c r="K76" i="5"/>
  <c r="J76" i="5"/>
  <c r="I76" i="5"/>
  <c r="H76" i="5"/>
  <c r="G76" i="5"/>
  <c r="F76" i="5"/>
  <c r="E76" i="5"/>
  <c r="D76" i="5"/>
  <c r="C76" i="5"/>
  <c r="B76" i="5"/>
  <c r="AN75" i="5"/>
  <c r="AM75" i="5"/>
  <c r="AL75" i="5"/>
  <c r="AK75" i="5"/>
  <c r="AJ75" i="5"/>
  <c r="AI75" i="5"/>
  <c r="AH75" i="5"/>
  <c r="AG75" i="5"/>
  <c r="AF75" i="5"/>
  <c r="AE75" i="5"/>
  <c r="AD75" i="5"/>
  <c r="AC75" i="5"/>
  <c r="AB75" i="5"/>
  <c r="AA75" i="5"/>
  <c r="Z75" i="5"/>
  <c r="Y75" i="5"/>
  <c r="X75" i="5"/>
  <c r="W75" i="5"/>
  <c r="V75" i="5"/>
  <c r="U75" i="5"/>
  <c r="T75" i="5"/>
  <c r="S75" i="5"/>
  <c r="R75" i="5"/>
  <c r="Q75" i="5"/>
  <c r="P75" i="5"/>
  <c r="O75" i="5"/>
  <c r="N75" i="5"/>
  <c r="M75" i="5"/>
  <c r="L75" i="5"/>
  <c r="K75" i="5"/>
  <c r="J75" i="5"/>
  <c r="I75" i="5"/>
  <c r="H75" i="5"/>
  <c r="G75" i="5"/>
  <c r="F75" i="5"/>
  <c r="E75" i="5"/>
  <c r="D75" i="5"/>
  <c r="C75" i="5"/>
  <c r="B75" i="5"/>
  <c r="AN74" i="5"/>
  <c r="AM74" i="5"/>
  <c r="AL74" i="5"/>
  <c r="AK74" i="5"/>
  <c r="AJ74" i="5"/>
  <c r="AI74" i="5"/>
  <c r="AH74" i="5"/>
  <c r="AG74" i="5"/>
  <c r="AF74" i="5"/>
  <c r="AE74" i="5"/>
  <c r="AD74" i="5"/>
  <c r="AC74" i="5"/>
  <c r="AB74" i="5"/>
  <c r="AA74" i="5"/>
  <c r="Z74" i="5"/>
  <c r="Y74" i="5"/>
  <c r="X74" i="5"/>
  <c r="W74" i="5"/>
  <c r="V74" i="5"/>
  <c r="U74" i="5"/>
  <c r="T74" i="5"/>
  <c r="S74" i="5"/>
  <c r="R74" i="5"/>
  <c r="Q74" i="5"/>
  <c r="P74" i="5"/>
  <c r="O74" i="5"/>
  <c r="N74" i="5"/>
  <c r="M74" i="5"/>
  <c r="L74" i="5"/>
  <c r="K74" i="5"/>
  <c r="J74" i="5"/>
  <c r="I74" i="5"/>
  <c r="H74" i="5"/>
  <c r="G74" i="5"/>
  <c r="F74" i="5"/>
  <c r="E74" i="5"/>
  <c r="D74" i="5"/>
  <c r="C74" i="5"/>
  <c r="B74" i="5"/>
  <c r="AN73" i="5"/>
  <c r="AM73" i="5"/>
  <c r="AL73" i="5"/>
  <c r="AK73" i="5"/>
  <c r="AJ73" i="5"/>
  <c r="AI73" i="5"/>
  <c r="AH73" i="5"/>
  <c r="AG73" i="5"/>
  <c r="AF73" i="5"/>
  <c r="AE73" i="5"/>
  <c r="AD73" i="5"/>
  <c r="AC73" i="5"/>
  <c r="AB73" i="5"/>
  <c r="AA73" i="5"/>
  <c r="Z73" i="5"/>
  <c r="Y73" i="5"/>
  <c r="X73" i="5"/>
  <c r="W73" i="5"/>
  <c r="V73" i="5"/>
  <c r="U73" i="5"/>
  <c r="T73" i="5"/>
  <c r="S73" i="5"/>
  <c r="R73" i="5"/>
  <c r="Q73" i="5"/>
  <c r="P73" i="5"/>
  <c r="O73" i="5"/>
  <c r="N73" i="5"/>
  <c r="M73" i="5"/>
  <c r="L73" i="5"/>
  <c r="K73" i="5"/>
  <c r="J73" i="5"/>
  <c r="I73" i="5"/>
  <c r="H73" i="5"/>
  <c r="G73" i="5"/>
  <c r="F73" i="5"/>
  <c r="E73" i="5"/>
  <c r="D73" i="5"/>
  <c r="C73" i="5"/>
  <c r="B73" i="5"/>
  <c r="AN72" i="5"/>
  <c r="AM72" i="5"/>
  <c r="AL72" i="5"/>
  <c r="AK72" i="5"/>
  <c r="AJ72" i="5"/>
  <c r="AI72" i="5"/>
  <c r="AH72" i="5"/>
  <c r="AG72" i="5"/>
  <c r="AF72" i="5"/>
  <c r="AE72" i="5"/>
  <c r="AD72" i="5"/>
  <c r="AC72" i="5"/>
  <c r="AB72" i="5"/>
  <c r="AA72" i="5"/>
  <c r="Z72" i="5"/>
  <c r="Y72" i="5"/>
  <c r="X72" i="5"/>
  <c r="W72" i="5"/>
  <c r="V72" i="5"/>
  <c r="U72" i="5"/>
  <c r="T72" i="5"/>
  <c r="S72" i="5"/>
  <c r="R72" i="5"/>
  <c r="Q72" i="5"/>
  <c r="P72" i="5"/>
  <c r="O72" i="5"/>
  <c r="N72" i="5"/>
  <c r="M72" i="5"/>
  <c r="L72" i="5"/>
  <c r="K72" i="5"/>
  <c r="J72" i="5"/>
  <c r="I72" i="5"/>
  <c r="H72" i="5"/>
  <c r="G72" i="5"/>
  <c r="F72" i="5"/>
  <c r="E72" i="5"/>
  <c r="D72" i="5"/>
  <c r="C72" i="5"/>
  <c r="B72" i="5"/>
  <c r="AN71" i="5"/>
  <c r="AM71" i="5"/>
  <c r="AL71" i="5"/>
  <c r="AK71" i="5"/>
  <c r="AJ71" i="5"/>
  <c r="AI71" i="5"/>
  <c r="AH71" i="5"/>
  <c r="AG71" i="5"/>
  <c r="AF71" i="5"/>
  <c r="AE71" i="5"/>
  <c r="AD71" i="5"/>
  <c r="AC71" i="5"/>
  <c r="AB71" i="5"/>
  <c r="AA71" i="5"/>
  <c r="Z71" i="5"/>
  <c r="Y71" i="5"/>
  <c r="X71" i="5"/>
  <c r="W71" i="5"/>
  <c r="V71" i="5"/>
  <c r="U71" i="5"/>
  <c r="T71" i="5"/>
  <c r="S71" i="5"/>
  <c r="R71" i="5"/>
  <c r="Q71" i="5"/>
  <c r="P71" i="5"/>
  <c r="O71" i="5"/>
  <c r="N71" i="5"/>
  <c r="M71" i="5"/>
  <c r="L71" i="5"/>
  <c r="K71" i="5"/>
  <c r="J71" i="5"/>
  <c r="I71" i="5"/>
  <c r="H71" i="5"/>
  <c r="G71" i="5"/>
  <c r="F71" i="5"/>
  <c r="E71" i="5"/>
  <c r="D71" i="5"/>
  <c r="C71" i="5"/>
  <c r="B71" i="5"/>
  <c r="AN70" i="5"/>
  <c r="AM70" i="5"/>
  <c r="AL70" i="5"/>
  <c r="AK70" i="5"/>
  <c r="AJ70" i="5"/>
  <c r="AI70" i="5"/>
  <c r="AH70" i="5"/>
  <c r="AG70" i="5"/>
  <c r="AF70" i="5"/>
  <c r="AE70" i="5"/>
  <c r="AD70" i="5"/>
  <c r="AC70" i="5"/>
  <c r="AB70" i="5"/>
  <c r="AA70" i="5"/>
  <c r="Z70" i="5"/>
  <c r="Y70" i="5"/>
  <c r="X70" i="5"/>
  <c r="W70" i="5"/>
  <c r="V70" i="5"/>
  <c r="U70" i="5"/>
  <c r="T70" i="5"/>
  <c r="S70" i="5"/>
  <c r="R70" i="5"/>
  <c r="Q70" i="5"/>
  <c r="P70" i="5"/>
  <c r="O70" i="5"/>
  <c r="N70" i="5"/>
  <c r="M70" i="5"/>
  <c r="L70" i="5"/>
  <c r="K70" i="5"/>
  <c r="J70" i="5"/>
  <c r="I70" i="5"/>
  <c r="H70" i="5"/>
  <c r="G70" i="5"/>
  <c r="F70" i="5"/>
  <c r="E70" i="5"/>
  <c r="D70" i="5"/>
  <c r="C70" i="5"/>
  <c r="B70" i="5"/>
  <c r="AN69" i="5"/>
  <c r="AM69" i="5"/>
  <c r="AL69" i="5"/>
  <c r="AK69" i="5"/>
  <c r="AJ69" i="5"/>
  <c r="AI69" i="5"/>
  <c r="AH69" i="5"/>
  <c r="AG69" i="5"/>
  <c r="AF69" i="5"/>
  <c r="AE69" i="5"/>
  <c r="AD69" i="5"/>
  <c r="AC69" i="5"/>
  <c r="AB69" i="5"/>
  <c r="AA69" i="5"/>
  <c r="Z69" i="5"/>
  <c r="Y69" i="5"/>
  <c r="X69" i="5"/>
  <c r="W69" i="5"/>
  <c r="V69" i="5"/>
  <c r="U69" i="5"/>
  <c r="T69" i="5"/>
  <c r="S69" i="5"/>
  <c r="R69" i="5"/>
  <c r="Q69" i="5"/>
  <c r="P69" i="5"/>
  <c r="O69" i="5"/>
  <c r="N69" i="5"/>
  <c r="M69" i="5"/>
  <c r="L69" i="5"/>
  <c r="K69" i="5"/>
  <c r="J69" i="5"/>
  <c r="I69" i="5"/>
  <c r="H69" i="5"/>
  <c r="G69" i="5"/>
  <c r="F69" i="5"/>
  <c r="E69" i="5"/>
  <c r="D69" i="5"/>
  <c r="C69" i="5"/>
  <c r="B69" i="5"/>
  <c r="AN68" i="5"/>
  <c r="AM68" i="5"/>
  <c r="AL68" i="5"/>
  <c r="AK68" i="5"/>
  <c r="AJ68" i="5"/>
  <c r="AI68" i="5"/>
  <c r="AH68" i="5"/>
  <c r="AG68" i="5"/>
  <c r="AF68" i="5"/>
  <c r="AE68" i="5"/>
  <c r="AD68" i="5"/>
  <c r="AC68" i="5"/>
  <c r="AB68" i="5"/>
  <c r="AA68" i="5"/>
  <c r="Z68" i="5"/>
  <c r="Y68" i="5"/>
  <c r="X68" i="5"/>
  <c r="W68" i="5"/>
  <c r="V68" i="5"/>
  <c r="U68" i="5"/>
  <c r="T68" i="5"/>
  <c r="S68" i="5"/>
  <c r="R68" i="5"/>
  <c r="Q68" i="5"/>
  <c r="P68" i="5"/>
  <c r="O68" i="5"/>
  <c r="N68" i="5"/>
  <c r="M68" i="5"/>
  <c r="L68" i="5"/>
  <c r="K68" i="5"/>
  <c r="J68" i="5"/>
  <c r="I68" i="5"/>
  <c r="H68" i="5"/>
  <c r="G68" i="5"/>
  <c r="F68" i="5"/>
  <c r="E68" i="5"/>
  <c r="D68" i="5"/>
  <c r="C68" i="5"/>
  <c r="B68" i="5"/>
  <c r="AN67" i="5"/>
  <c r="AM67" i="5"/>
  <c r="AL67" i="5"/>
  <c r="AK67" i="5"/>
  <c r="AJ67" i="5"/>
  <c r="AI67" i="5"/>
  <c r="AH67" i="5"/>
  <c r="AG67" i="5"/>
  <c r="AF67" i="5"/>
  <c r="AE67" i="5"/>
  <c r="AD67" i="5"/>
  <c r="AC67" i="5"/>
  <c r="AB67" i="5"/>
  <c r="AA67" i="5"/>
  <c r="Z67" i="5"/>
  <c r="Y67" i="5"/>
  <c r="X67" i="5"/>
  <c r="W67" i="5"/>
  <c r="V67" i="5"/>
  <c r="U67" i="5"/>
  <c r="T67" i="5"/>
  <c r="S67" i="5"/>
  <c r="R67" i="5"/>
  <c r="Q67" i="5"/>
  <c r="P67" i="5"/>
  <c r="O67" i="5"/>
  <c r="N67" i="5"/>
  <c r="M67" i="5"/>
  <c r="L67" i="5"/>
  <c r="K67" i="5"/>
  <c r="J67" i="5"/>
  <c r="I67" i="5"/>
  <c r="H67" i="5"/>
  <c r="G67" i="5"/>
  <c r="F67" i="5"/>
  <c r="E67" i="5"/>
  <c r="D67" i="5"/>
  <c r="C67" i="5"/>
  <c r="B67" i="5"/>
  <c r="AN66" i="5"/>
  <c r="AM66" i="5"/>
  <c r="AL66" i="5"/>
  <c r="AK66" i="5"/>
  <c r="AJ66" i="5"/>
  <c r="AI66" i="5"/>
  <c r="AH66" i="5"/>
  <c r="AG66" i="5"/>
  <c r="AF66" i="5"/>
  <c r="AE66" i="5"/>
  <c r="AD66" i="5"/>
  <c r="AC66" i="5"/>
  <c r="AB66" i="5"/>
  <c r="AA66" i="5"/>
  <c r="Z66" i="5"/>
  <c r="Y66" i="5"/>
  <c r="X66" i="5"/>
  <c r="W66" i="5"/>
  <c r="V66" i="5"/>
  <c r="U66" i="5"/>
  <c r="T66" i="5"/>
  <c r="S66" i="5"/>
  <c r="R66" i="5"/>
  <c r="Q66" i="5"/>
  <c r="P66" i="5"/>
  <c r="O66" i="5"/>
  <c r="N66" i="5"/>
  <c r="M66" i="5"/>
  <c r="L66" i="5"/>
  <c r="K66" i="5"/>
  <c r="J66" i="5"/>
  <c r="I66" i="5"/>
  <c r="H66" i="5"/>
  <c r="G66" i="5"/>
  <c r="F66" i="5"/>
  <c r="E66" i="5"/>
  <c r="D66" i="5"/>
  <c r="C66" i="5"/>
  <c r="B66" i="5"/>
  <c r="AN65" i="5"/>
  <c r="AM65" i="5"/>
  <c r="AL65" i="5"/>
  <c r="AK65" i="5"/>
  <c r="AJ65" i="5"/>
  <c r="AI65" i="5"/>
  <c r="AH65" i="5"/>
  <c r="AG65" i="5"/>
  <c r="AF65" i="5"/>
  <c r="AE65" i="5"/>
  <c r="AD65" i="5"/>
  <c r="AC65" i="5"/>
  <c r="AB65" i="5"/>
  <c r="AA65" i="5"/>
  <c r="Z65" i="5"/>
  <c r="Y65" i="5"/>
  <c r="X65" i="5"/>
  <c r="W65" i="5"/>
  <c r="V65" i="5"/>
  <c r="U65" i="5"/>
  <c r="T65" i="5"/>
  <c r="S65" i="5"/>
  <c r="R65" i="5"/>
  <c r="Q65" i="5"/>
  <c r="P65" i="5"/>
  <c r="O65" i="5"/>
  <c r="N65" i="5"/>
  <c r="M65" i="5"/>
  <c r="L65" i="5"/>
  <c r="K65" i="5"/>
  <c r="J65" i="5"/>
  <c r="I65" i="5"/>
  <c r="H65" i="5"/>
  <c r="G65" i="5"/>
  <c r="F65" i="5"/>
  <c r="E65" i="5"/>
  <c r="D65" i="5"/>
  <c r="C65" i="5"/>
  <c r="B65" i="5"/>
  <c r="AN64" i="5"/>
  <c r="AM64" i="5"/>
  <c r="AL64" i="5"/>
  <c r="AK64" i="5"/>
  <c r="AJ64" i="5"/>
  <c r="AI64" i="5"/>
  <c r="AH64" i="5"/>
  <c r="AG64" i="5"/>
  <c r="AF64" i="5"/>
  <c r="AE64" i="5"/>
  <c r="AD64" i="5"/>
  <c r="AC64" i="5"/>
  <c r="AB64" i="5"/>
  <c r="AA64" i="5"/>
  <c r="Z64" i="5"/>
  <c r="Y64" i="5"/>
  <c r="X64" i="5"/>
  <c r="W64" i="5"/>
  <c r="V64" i="5"/>
  <c r="U64" i="5"/>
  <c r="T64" i="5"/>
  <c r="S64" i="5"/>
  <c r="R64" i="5"/>
  <c r="Q64" i="5"/>
  <c r="P64" i="5"/>
  <c r="O64" i="5"/>
  <c r="N64" i="5"/>
  <c r="M64" i="5"/>
  <c r="L64" i="5"/>
  <c r="K64" i="5"/>
  <c r="J64" i="5"/>
  <c r="I64" i="5"/>
  <c r="H64" i="5"/>
  <c r="G64" i="5"/>
  <c r="F64" i="5"/>
  <c r="E64" i="5"/>
  <c r="D64" i="5"/>
  <c r="C64" i="5"/>
  <c r="B64" i="5"/>
  <c r="AN63" i="5"/>
  <c r="AM63" i="5"/>
  <c r="AL63" i="5"/>
  <c r="AK63" i="5"/>
  <c r="AJ63" i="5"/>
  <c r="AI63" i="5"/>
  <c r="AH63" i="5"/>
  <c r="AG63" i="5"/>
  <c r="AF63" i="5"/>
  <c r="AE63" i="5"/>
  <c r="AD63" i="5"/>
  <c r="AC63" i="5"/>
  <c r="AB63" i="5"/>
  <c r="AA63" i="5"/>
  <c r="Z63" i="5"/>
  <c r="Y63" i="5"/>
  <c r="X63" i="5"/>
  <c r="W63" i="5"/>
  <c r="V63" i="5"/>
  <c r="U63" i="5"/>
  <c r="T63" i="5"/>
  <c r="S63" i="5"/>
  <c r="R63" i="5"/>
  <c r="Q63" i="5"/>
  <c r="P63" i="5"/>
  <c r="O63" i="5"/>
  <c r="N63" i="5"/>
  <c r="M63" i="5"/>
  <c r="L63" i="5"/>
  <c r="K63" i="5"/>
  <c r="J63" i="5"/>
  <c r="I63" i="5"/>
  <c r="H63" i="5"/>
  <c r="G63" i="5"/>
  <c r="F63" i="5"/>
  <c r="E63" i="5"/>
  <c r="D63" i="5"/>
  <c r="C63" i="5"/>
  <c r="B63" i="5"/>
  <c r="AN62" i="5"/>
  <c r="AM62" i="5"/>
  <c r="AL62" i="5"/>
  <c r="AK62" i="5"/>
  <c r="AJ62" i="5"/>
  <c r="AI62" i="5"/>
  <c r="AH62" i="5"/>
  <c r="AG62" i="5"/>
  <c r="AF62" i="5"/>
  <c r="AE62" i="5"/>
  <c r="AD62" i="5"/>
  <c r="AC62" i="5"/>
  <c r="AB62" i="5"/>
  <c r="AA62" i="5"/>
  <c r="Z62" i="5"/>
  <c r="Y62" i="5"/>
  <c r="X62" i="5"/>
  <c r="W62" i="5"/>
  <c r="V62" i="5"/>
  <c r="U62" i="5"/>
  <c r="T62" i="5"/>
  <c r="S62" i="5"/>
  <c r="R62" i="5"/>
  <c r="Q62" i="5"/>
  <c r="P62" i="5"/>
  <c r="O62" i="5"/>
  <c r="N62" i="5"/>
  <c r="M62" i="5"/>
  <c r="L62" i="5"/>
  <c r="K62" i="5"/>
  <c r="J62" i="5"/>
  <c r="I62" i="5"/>
  <c r="H62" i="5"/>
  <c r="G62" i="5"/>
  <c r="F62" i="5"/>
  <c r="E62" i="5"/>
  <c r="D62" i="5"/>
  <c r="C62" i="5"/>
  <c r="B62" i="5"/>
  <c r="AN61" i="5"/>
  <c r="AM61" i="5"/>
  <c r="AL61" i="5"/>
  <c r="AK61" i="5"/>
  <c r="AJ61" i="5"/>
  <c r="AI61" i="5"/>
  <c r="AH61" i="5"/>
  <c r="AG61" i="5"/>
  <c r="AF61" i="5"/>
  <c r="AE61" i="5"/>
  <c r="AD61" i="5"/>
  <c r="AC61" i="5"/>
  <c r="AB61" i="5"/>
  <c r="AA61" i="5"/>
  <c r="Z61" i="5"/>
  <c r="Y61" i="5"/>
  <c r="X61" i="5"/>
  <c r="W61" i="5"/>
  <c r="V61" i="5"/>
  <c r="U61" i="5"/>
  <c r="T61" i="5"/>
  <c r="S61" i="5"/>
  <c r="R61" i="5"/>
  <c r="Q61" i="5"/>
  <c r="P61" i="5"/>
  <c r="O61" i="5"/>
  <c r="N61" i="5"/>
  <c r="M61" i="5"/>
  <c r="L61" i="5"/>
  <c r="K61" i="5"/>
  <c r="J61" i="5"/>
  <c r="I61" i="5"/>
  <c r="H61" i="5"/>
  <c r="G61" i="5"/>
  <c r="F61" i="5"/>
  <c r="E61" i="5"/>
  <c r="D61" i="5"/>
  <c r="C61" i="5"/>
  <c r="B61" i="5"/>
  <c r="AN60" i="5"/>
  <c r="AM60" i="5"/>
  <c r="AL60" i="5"/>
  <c r="AK60" i="5"/>
  <c r="AJ60" i="5"/>
  <c r="AI60" i="5"/>
  <c r="AH60" i="5"/>
  <c r="AG60" i="5"/>
  <c r="AF60" i="5"/>
  <c r="AE60" i="5"/>
  <c r="AD60" i="5"/>
  <c r="AC60" i="5"/>
  <c r="AB60" i="5"/>
  <c r="AA60" i="5"/>
  <c r="Z60" i="5"/>
  <c r="Y60" i="5"/>
  <c r="X60" i="5"/>
  <c r="W60" i="5"/>
  <c r="V60" i="5"/>
  <c r="U60" i="5"/>
  <c r="T60" i="5"/>
  <c r="S60" i="5"/>
  <c r="R60" i="5"/>
  <c r="Q60" i="5"/>
  <c r="P60" i="5"/>
  <c r="O60" i="5"/>
  <c r="N60" i="5"/>
  <c r="M60" i="5"/>
  <c r="L60" i="5"/>
  <c r="K60" i="5"/>
  <c r="J60" i="5"/>
  <c r="I60" i="5"/>
  <c r="H60" i="5"/>
  <c r="G60" i="5"/>
  <c r="F60" i="5"/>
  <c r="E60" i="5"/>
  <c r="D60" i="5"/>
  <c r="C60" i="5"/>
  <c r="B60" i="5"/>
  <c r="AN59" i="5"/>
  <c r="AM59" i="5"/>
  <c r="AL59" i="5"/>
  <c r="AK59" i="5"/>
  <c r="AJ59" i="5"/>
  <c r="AI59" i="5"/>
  <c r="AH59" i="5"/>
  <c r="AG59" i="5"/>
  <c r="AF59" i="5"/>
  <c r="AE59" i="5"/>
  <c r="AD59" i="5"/>
  <c r="AC59" i="5"/>
  <c r="AB59" i="5"/>
  <c r="AA59" i="5"/>
  <c r="Z59" i="5"/>
  <c r="Y59" i="5"/>
  <c r="X59" i="5"/>
  <c r="W59" i="5"/>
  <c r="V59" i="5"/>
  <c r="U59" i="5"/>
  <c r="T59" i="5"/>
  <c r="S59" i="5"/>
  <c r="R59" i="5"/>
  <c r="Q59" i="5"/>
  <c r="P59" i="5"/>
  <c r="O59" i="5"/>
  <c r="N59" i="5"/>
  <c r="M59" i="5"/>
  <c r="L59" i="5"/>
  <c r="K59" i="5"/>
  <c r="J59" i="5"/>
  <c r="I59" i="5"/>
  <c r="H59" i="5"/>
  <c r="G59" i="5"/>
  <c r="F59" i="5"/>
  <c r="E59" i="5"/>
  <c r="D59" i="5"/>
  <c r="C59" i="5"/>
  <c r="B59" i="5"/>
  <c r="AN58" i="5"/>
  <c r="AM58" i="5"/>
  <c r="AL58" i="5"/>
  <c r="AK58" i="5"/>
  <c r="AJ58" i="5"/>
  <c r="AI58" i="5"/>
  <c r="AH58" i="5"/>
  <c r="AG58" i="5"/>
  <c r="AF58" i="5"/>
  <c r="AE58" i="5"/>
  <c r="AD58" i="5"/>
  <c r="AC58" i="5"/>
  <c r="AB58" i="5"/>
  <c r="AA58" i="5"/>
  <c r="Z58" i="5"/>
  <c r="Y58" i="5"/>
  <c r="X58" i="5"/>
  <c r="W58" i="5"/>
  <c r="V58" i="5"/>
  <c r="U58" i="5"/>
  <c r="T58" i="5"/>
  <c r="S58" i="5"/>
  <c r="R58" i="5"/>
  <c r="Q58" i="5"/>
  <c r="P58" i="5"/>
  <c r="O58" i="5"/>
  <c r="N58" i="5"/>
  <c r="M58" i="5"/>
  <c r="L58" i="5"/>
  <c r="K58" i="5"/>
  <c r="J58" i="5"/>
  <c r="I58" i="5"/>
  <c r="H58" i="5"/>
  <c r="G58" i="5"/>
  <c r="F58" i="5"/>
  <c r="E58" i="5"/>
  <c r="D58" i="5"/>
  <c r="C58" i="5"/>
  <c r="B58" i="5"/>
  <c r="AN57" i="5"/>
  <c r="AM57" i="5"/>
  <c r="AL57" i="5"/>
  <c r="AK57" i="5"/>
  <c r="AJ57" i="5"/>
  <c r="AI57" i="5"/>
  <c r="AH57" i="5"/>
  <c r="AG57" i="5"/>
  <c r="AF57" i="5"/>
  <c r="AE57" i="5"/>
  <c r="AD57" i="5"/>
  <c r="AC57" i="5"/>
  <c r="AB57" i="5"/>
  <c r="AA57" i="5"/>
  <c r="Z57" i="5"/>
  <c r="Y57" i="5"/>
  <c r="X57" i="5"/>
  <c r="W57" i="5"/>
  <c r="V57" i="5"/>
  <c r="U57" i="5"/>
  <c r="T57" i="5"/>
  <c r="S57" i="5"/>
  <c r="R57" i="5"/>
  <c r="Q57" i="5"/>
  <c r="P57" i="5"/>
  <c r="O57" i="5"/>
  <c r="N57" i="5"/>
  <c r="M57" i="5"/>
  <c r="L57" i="5"/>
  <c r="K57" i="5"/>
  <c r="J57" i="5"/>
  <c r="I57" i="5"/>
  <c r="H57" i="5"/>
  <c r="G57" i="5"/>
  <c r="F57" i="5"/>
  <c r="E57" i="5"/>
  <c r="D57" i="5"/>
  <c r="C57" i="5"/>
  <c r="B57" i="5"/>
  <c r="AN56" i="5"/>
  <c r="AM56" i="5"/>
  <c r="AL56" i="5"/>
  <c r="AK56" i="5"/>
  <c r="AJ56" i="5"/>
  <c r="AI56" i="5"/>
  <c r="AH56" i="5"/>
  <c r="AG56" i="5"/>
  <c r="AF56" i="5"/>
  <c r="AE56" i="5"/>
  <c r="AD56" i="5"/>
  <c r="AC56" i="5"/>
  <c r="AB56" i="5"/>
  <c r="AA56" i="5"/>
  <c r="Z56" i="5"/>
  <c r="Y56" i="5"/>
  <c r="X56" i="5"/>
  <c r="W56" i="5"/>
  <c r="V56" i="5"/>
  <c r="U56" i="5"/>
  <c r="T56" i="5"/>
  <c r="S56" i="5"/>
  <c r="R56" i="5"/>
  <c r="Q56" i="5"/>
  <c r="P56" i="5"/>
  <c r="O56" i="5"/>
  <c r="N56" i="5"/>
  <c r="M56" i="5"/>
  <c r="L56" i="5"/>
  <c r="K56" i="5"/>
  <c r="J56" i="5"/>
  <c r="I56" i="5"/>
  <c r="H56" i="5"/>
  <c r="G56" i="5"/>
  <c r="F56" i="5"/>
  <c r="E56" i="5"/>
  <c r="D56" i="5"/>
  <c r="C56" i="5"/>
  <c r="B56" i="5"/>
  <c r="AN55" i="5"/>
  <c r="AM55" i="5"/>
  <c r="AL55" i="5"/>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5" i="5"/>
  <c r="G55" i="5"/>
  <c r="F55" i="5"/>
  <c r="E55" i="5"/>
  <c r="D55" i="5"/>
  <c r="C55" i="5"/>
  <c r="B55" i="5"/>
  <c r="AN54" i="5"/>
  <c r="AM54" i="5"/>
  <c r="AL54" i="5"/>
  <c r="AK54" i="5"/>
  <c r="AJ54" i="5"/>
  <c r="AI54" i="5"/>
  <c r="AH54" i="5"/>
  <c r="AG54" i="5"/>
  <c r="AF54" i="5"/>
  <c r="AE54" i="5"/>
  <c r="AD54" i="5"/>
  <c r="AC54" i="5"/>
  <c r="AB54" i="5"/>
  <c r="AA54" i="5"/>
  <c r="Z54" i="5"/>
  <c r="Y54" i="5"/>
  <c r="X54" i="5"/>
  <c r="W54" i="5"/>
  <c r="V54" i="5"/>
  <c r="U54" i="5"/>
  <c r="T54" i="5"/>
  <c r="S54" i="5"/>
  <c r="R54" i="5"/>
  <c r="Q54" i="5"/>
  <c r="P54" i="5"/>
  <c r="O54" i="5"/>
  <c r="N54" i="5"/>
  <c r="M54" i="5"/>
  <c r="L54" i="5"/>
  <c r="K54" i="5"/>
  <c r="J54" i="5"/>
  <c r="I54" i="5"/>
  <c r="H54" i="5"/>
  <c r="G54" i="5"/>
  <c r="F54" i="5"/>
  <c r="E54" i="5"/>
  <c r="D54" i="5"/>
  <c r="C54" i="5"/>
  <c r="B54" i="5"/>
  <c r="AN53" i="5"/>
  <c r="AM53" i="5"/>
  <c r="AL53" i="5"/>
  <c r="AK53" i="5"/>
  <c r="AJ53" i="5"/>
  <c r="AI53" i="5"/>
  <c r="AH53" i="5"/>
  <c r="AG53" i="5"/>
  <c r="AF53" i="5"/>
  <c r="AE53" i="5"/>
  <c r="AD53" i="5"/>
  <c r="AC53" i="5"/>
  <c r="AB53" i="5"/>
  <c r="AA53" i="5"/>
  <c r="Z53" i="5"/>
  <c r="Y53" i="5"/>
  <c r="X53" i="5"/>
  <c r="W53" i="5"/>
  <c r="V53" i="5"/>
  <c r="U53" i="5"/>
  <c r="T53" i="5"/>
  <c r="S53" i="5"/>
  <c r="R53" i="5"/>
  <c r="Q53" i="5"/>
  <c r="P53" i="5"/>
  <c r="O53" i="5"/>
  <c r="N53" i="5"/>
  <c r="M53" i="5"/>
  <c r="L53" i="5"/>
  <c r="K53" i="5"/>
  <c r="J53" i="5"/>
  <c r="I53" i="5"/>
  <c r="H53" i="5"/>
  <c r="G53" i="5"/>
  <c r="F53" i="5"/>
  <c r="E53" i="5"/>
  <c r="D53" i="5"/>
  <c r="C53" i="5"/>
  <c r="B53" i="5"/>
  <c r="AN52" i="5"/>
  <c r="AM52" i="5"/>
  <c r="AL52" i="5"/>
  <c r="AK52" i="5"/>
  <c r="AJ52" i="5"/>
  <c r="AI52" i="5"/>
  <c r="AH52" i="5"/>
  <c r="AG52" i="5"/>
  <c r="AF52" i="5"/>
  <c r="AE52" i="5"/>
  <c r="AD52" i="5"/>
  <c r="AC52" i="5"/>
  <c r="AB52" i="5"/>
  <c r="AA52" i="5"/>
  <c r="Z52" i="5"/>
  <c r="Y52" i="5"/>
  <c r="X52" i="5"/>
  <c r="W52" i="5"/>
  <c r="V52" i="5"/>
  <c r="U52" i="5"/>
  <c r="T52" i="5"/>
  <c r="S52" i="5"/>
  <c r="R52" i="5"/>
  <c r="Q52" i="5"/>
  <c r="P52" i="5"/>
  <c r="O52" i="5"/>
  <c r="N52" i="5"/>
  <c r="M52" i="5"/>
  <c r="L52" i="5"/>
  <c r="K52" i="5"/>
  <c r="J52" i="5"/>
  <c r="I52" i="5"/>
  <c r="H52" i="5"/>
  <c r="G52" i="5"/>
  <c r="F52" i="5"/>
  <c r="E52" i="5"/>
  <c r="D52" i="5"/>
  <c r="C52" i="5"/>
  <c r="B52" i="5"/>
  <c r="AN51" i="5"/>
  <c r="AM51" i="5"/>
  <c r="AL51" i="5"/>
  <c r="AK51" i="5"/>
  <c r="AJ51" i="5"/>
  <c r="AI51" i="5"/>
  <c r="AH51" i="5"/>
  <c r="AG51" i="5"/>
  <c r="AF51" i="5"/>
  <c r="AE51" i="5"/>
  <c r="AD51" i="5"/>
  <c r="AC51" i="5"/>
  <c r="AB51" i="5"/>
  <c r="AA51" i="5"/>
  <c r="Z51" i="5"/>
  <c r="Y51" i="5"/>
  <c r="X51" i="5"/>
  <c r="W51" i="5"/>
  <c r="V51" i="5"/>
  <c r="U51" i="5"/>
  <c r="T51" i="5"/>
  <c r="S51" i="5"/>
  <c r="R51" i="5"/>
  <c r="Q51" i="5"/>
  <c r="P51" i="5"/>
  <c r="O51" i="5"/>
  <c r="N51" i="5"/>
  <c r="M51" i="5"/>
  <c r="L51" i="5"/>
  <c r="K51" i="5"/>
  <c r="J51" i="5"/>
  <c r="I51" i="5"/>
  <c r="H51" i="5"/>
  <c r="G51" i="5"/>
  <c r="F51" i="5"/>
  <c r="E51" i="5"/>
  <c r="D51" i="5"/>
  <c r="C51" i="5"/>
  <c r="B51" i="5"/>
  <c r="AN50" i="5"/>
  <c r="AM50" i="5"/>
  <c r="AL50" i="5"/>
  <c r="AK50" i="5"/>
  <c r="AJ50" i="5"/>
  <c r="AI50" i="5"/>
  <c r="AH50" i="5"/>
  <c r="AG50" i="5"/>
  <c r="AF50" i="5"/>
  <c r="AE50" i="5"/>
  <c r="AD50" i="5"/>
  <c r="AC50" i="5"/>
  <c r="AB50" i="5"/>
  <c r="AA50" i="5"/>
  <c r="Z50" i="5"/>
  <c r="Y50" i="5"/>
  <c r="X50" i="5"/>
  <c r="W50" i="5"/>
  <c r="V50" i="5"/>
  <c r="U50" i="5"/>
  <c r="T50" i="5"/>
  <c r="S50" i="5"/>
  <c r="R50" i="5"/>
  <c r="Q50" i="5"/>
  <c r="P50" i="5"/>
  <c r="O50" i="5"/>
  <c r="N50" i="5"/>
  <c r="M50" i="5"/>
  <c r="L50" i="5"/>
  <c r="K50" i="5"/>
  <c r="J50" i="5"/>
  <c r="I50" i="5"/>
  <c r="H50" i="5"/>
  <c r="G50" i="5"/>
  <c r="F50" i="5"/>
  <c r="E50" i="5"/>
  <c r="D50" i="5"/>
  <c r="C50" i="5"/>
  <c r="B50" i="5"/>
  <c r="AN49" i="5"/>
  <c r="AM49" i="5"/>
  <c r="AL49" i="5"/>
  <c r="AK49" i="5"/>
  <c r="AJ49" i="5"/>
  <c r="AI49" i="5"/>
  <c r="AH49" i="5"/>
  <c r="AG49" i="5"/>
  <c r="AF49" i="5"/>
  <c r="AE49" i="5"/>
  <c r="AD49" i="5"/>
  <c r="AC49" i="5"/>
  <c r="AB49" i="5"/>
  <c r="AA49" i="5"/>
  <c r="Z49" i="5"/>
  <c r="Y49" i="5"/>
  <c r="X49" i="5"/>
  <c r="W49" i="5"/>
  <c r="V49" i="5"/>
  <c r="U49" i="5"/>
  <c r="T49" i="5"/>
  <c r="S49" i="5"/>
  <c r="R49" i="5"/>
  <c r="Q49" i="5"/>
  <c r="P49" i="5"/>
  <c r="O49" i="5"/>
  <c r="N49" i="5"/>
  <c r="M49" i="5"/>
  <c r="L49" i="5"/>
  <c r="K49" i="5"/>
  <c r="J49" i="5"/>
  <c r="I49" i="5"/>
  <c r="H49" i="5"/>
  <c r="G49" i="5"/>
  <c r="F49" i="5"/>
  <c r="E49" i="5"/>
  <c r="D49" i="5"/>
  <c r="C49" i="5"/>
  <c r="B49" i="5"/>
  <c r="AN48" i="5"/>
  <c r="AM48" i="5"/>
  <c r="AL48" i="5"/>
  <c r="AK48" i="5"/>
  <c r="AJ48" i="5"/>
  <c r="AI48" i="5"/>
  <c r="AH48" i="5"/>
  <c r="AG48" i="5"/>
  <c r="AF48" i="5"/>
  <c r="AE48" i="5"/>
  <c r="AD48" i="5"/>
  <c r="AC48" i="5"/>
  <c r="AB48" i="5"/>
  <c r="AA48" i="5"/>
  <c r="Z48" i="5"/>
  <c r="Y48" i="5"/>
  <c r="X48" i="5"/>
  <c r="W48" i="5"/>
  <c r="V48" i="5"/>
  <c r="U48" i="5"/>
  <c r="T48" i="5"/>
  <c r="S48" i="5"/>
  <c r="R48" i="5"/>
  <c r="Q48" i="5"/>
  <c r="P48" i="5"/>
  <c r="O48" i="5"/>
  <c r="N48" i="5"/>
  <c r="M48" i="5"/>
  <c r="L48" i="5"/>
  <c r="K48" i="5"/>
  <c r="J48" i="5"/>
  <c r="I48" i="5"/>
  <c r="H48" i="5"/>
  <c r="G48" i="5"/>
  <c r="F48" i="5"/>
  <c r="E48" i="5"/>
  <c r="D48" i="5"/>
  <c r="C48" i="5"/>
  <c r="B48" i="5"/>
  <c r="AN47" i="5"/>
  <c r="AM47" i="5"/>
  <c r="AL47" i="5"/>
  <c r="AK47" i="5"/>
  <c r="AJ47" i="5"/>
  <c r="AI47" i="5"/>
  <c r="AH47" i="5"/>
  <c r="AG47" i="5"/>
  <c r="AF47" i="5"/>
  <c r="AE47" i="5"/>
  <c r="AD47" i="5"/>
  <c r="AC47" i="5"/>
  <c r="AB47" i="5"/>
  <c r="AA47" i="5"/>
  <c r="Z47" i="5"/>
  <c r="Y47" i="5"/>
  <c r="X47" i="5"/>
  <c r="W47" i="5"/>
  <c r="V47" i="5"/>
  <c r="U47" i="5"/>
  <c r="T47" i="5"/>
  <c r="S47" i="5"/>
  <c r="R47" i="5"/>
  <c r="Q47" i="5"/>
  <c r="P47" i="5"/>
  <c r="O47" i="5"/>
  <c r="N47" i="5"/>
  <c r="M47" i="5"/>
  <c r="L47" i="5"/>
  <c r="K47" i="5"/>
  <c r="J47" i="5"/>
  <c r="I47" i="5"/>
  <c r="H47" i="5"/>
  <c r="G47" i="5"/>
  <c r="F47" i="5"/>
  <c r="E47" i="5"/>
  <c r="D47" i="5"/>
  <c r="C47" i="5"/>
  <c r="B47" i="5"/>
  <c r="AN46" i="5"/>
  <c r="AM46" i="5"/>
  <c r="AL46" i="5"/>
  <c r="AK46" i="5"/>
  <c r="AJ46" i="5"/>
  <c r="AI46" i="5"/>
  <c r="AH46" i="5"/>
  <c r="AG46" i="5"/>
  <c r="AF46" i="5"/>
  <c r="AE46" i="5"/>
  <c r="AD46" i="5"/>
  <c r="AC46" i="5"/>
  <c r="AB46" i="5"/>
  <c r="AA46" i="5"/>
  <c r="Z46" i="5"/>
  <c r="Y46" i="5"/>
  <c r="X46" i="5"/>
  <c r="W46" i="5"/>
  <c r="V46" i="5"/>
  <c r="U46" i="5"/>
  <c r="T46" i="5"/>
  <c r="S46" i="5"/>
  <c r="R46" i="5"/>
  <c r="Q46" i="5"/>
  <c r="P46" i="5"/>
  <c r="O46" i="5"/>
  <c r="N46" i="5"/>
  <c r="M46" i="5"/>
  <c r="L46" i="5"/>
  <c r="K46" i="5"/>
  <c r="J46" i="5"/>
  <c r="I46" i="5"/>
  <c r="H46" i="5"/>
  <c r="G46" i="5"/>
  <c r="F46" i="5"/>
  <c r="E46" i="5"/>
  <c r="D46" i="5"/>
  <c r="C46" i="5"/>
  <c r="B46" i="5"/>
  <c r="AN45" i="5"/>
  <c r="AM45" i="5"/>
  <c r="AL45" i="5"/>
  <c r="AK45" i="5"/>
  <c r="AJ45" i="5"/>
  <c r="AI45" i="5"/>
  <c r="AH45" i="5"/>
  <c r="AG45" i="5"/>
  <c r="AF45" i="5"/>
  <c r="AE45" i="5"/>
  <c r="AD45" i="5"/>
  <c r="AC45" i="5"/>
  <c r="AB45" i="5"/>
  <c r="AA45" i="5"/>
  <c r="Z45" i="5"/>
  <c r="Y45" i="5"/>
  <c r="X45" i="5"/>
  <c r="W45" i="5"/>
  <c r="V45" i="5"/>
  <c r="U45" i="5"/>
  <c r="T45" i="5"/>
  <c r="S45" i="5"/>
  <c r="R45" i="5"/>
  <c r="Q45" i="5"/>
  <c r="P45" i="5"/>
  <c r="O45" i="5"/>
  <c r="N45" i="5"/>
  <c r="M45" i="5"/>
  <c r="L45" i="5"/>
  <c r="K45" i="5"/>
  <c r="J45" i="5"/>
  <c r="I45" i="5"/>
  <c r="H45" i="5"/>
  <c r="G45" i="5"/>
  <c r="F45" i="5"/>
  <c r="E45" i="5"/>
  <c r="D45" i="5"/>
  <c r="C45" i="5"/>
  <c r="B45" i="5"/>
  <c r="AN44" i="5"/>
  <c r="AM44" i="5"/>
  <c r="AL44" i="5"/>
  <c r="AK44" i="5"/>
  <c r="AJ44" i="5"/>
  <c r="AI44" i="5"/>
  <c r="AH44" i="5"/>
  <c r="AG44" i="5"/>
  <c r="AF44" i="5"/>
  <c r="AE44" i="5"/>
  <c r="AD44" i="5"/>
  <c r="AC44" i="5"/>
  <c r="AB44" i="5"/>
  <c r="AA44" i="5"/>
  <c r="Z44" i="5"/>
  <c r="Y44" i="5"/>
  <c r="X44" i="5"/>
  <c r="W44" i="5"/>
  <c r="V44" i="5"/>
  <c r="U44" i="5"/>
  <c r="T44" i="5"/>
  <c r="S44" i="5"/>
  <c r="R44" i="5"/>
  <c r="Q44" i="5"/>
  <c r="P44" i="5"/>
  <c r="O44" i="5"/>
  <c r="N44" i="5"/>
  <c r="M44" i="5"/>
  <c r="L44" i="5"/>
  <c r="K44" i="5"/>
  <c r="J44" i="5"/>
  <c r="I44" i="5"/>
  <c r="H44" i="5"/>
  <c r="G44" i="5"/>
  <c r="F44" i="5"/>
  <c r="E44" i="5"/>
  <c r="D44" i="5"/>
  <c r="C44" i="5"/>
  <c r="B44" i="5"/>
  <c r="AN43" i="5"/>
  <c r="AM43" i="5"/>
  <c r="AL43" i="5"/>
  <c r="AK43" i="5"/>
  <c r="AJ43" i="5"/>
  <c r="AI43" i="5"/>
  <c r="AH43" i="5"/>
  <c r="AG43" i="5"/>
  <c r="AF43" i="5"/>
  <c r="AE43" i="5"/>
  <c r="AD43" i="5"/>
  <c r="AC43" i="5"/>
  <c r="AB43" i="5"/>
  <c r="AA43" i="5"/>
  <c r="Z43" i="5"/>
  <c r="Y43" i="5"/>
  <c r="X43" i="5"/>
  <c r="W43" i="5"/>
  <c r="V43" i="5"/>
  <c r="U43" i="5"/>
  <c r="T43" i="5"/>
  <c r="S43" i="5"/>
  <c r="R43" i="5"/>
  <c r="Q43" i="5"/>
  <c r="P43" i="5"/>
  <c r="O43" i="5"/>
  <c r="N43" i="5"/>
  <c r="M43" i="5"/>
  <c r="L43" i="5"/>
  <c r="K43" i="5"/>
  <c r="J43" i="5"/>
  <c r="I43" i="5"/>
  <c r="H43" i="5"/>
  <c r="G43" i="5"/>
  <c r="F43" i="5"/>
  <c r="E43" i="5"/>
  <c r="D43" i="5"/>
  <c r="C43" i="5"/>
  <c r="B43" i="5"/>
  <c r="AN42" i="5"/>
  <c r="AM42" i="5"/>
  <c r="AL42" i="5"/>
  <c r="AK42" i="5"/>
  <c r="AJ42" i="5"/>
  <c r="AI42" i="5"/>
  <c r="AH42" i="5"/>
  <c r="AG42" i="5"/>
  <c r="AF42" i="5"/>
  <c r="AE42" i="5"/>
  <c r="AD42" i="5"/>
  <c r="AC42" i="5"/>
  <c r="AB42" i="5"/>
  <c r="AA42" i="5"/>
  <c r="Z42" i="5"/>
  <c r="Y42" i="5"/>
  <c r="X42" i="5"/>
  <c r="W42" i="5"/>
  <c r="V42" i="5"/>
  <c r="U42" i="5"/>
  <c r="T42" i="5"/>
  <c r="S42" i="5"/>
  <c r="R42" i="5"/>
  <c r="Q42" i="5"/>
  <c r="P42" i="5"/>
  <c r="O42" i="5"/>
  <c r="N42" i="5"/>
  <c r="M42" i="5"/>
  <c r="L42" i="5"/>
  <c r="K42" i="5"/>
  <c r="J42" i="5"/>
  <c r="I42" i="5"/>
  <c r="H42" i="5"/>
  <c r="G42" i="5"/>
  <c r="F42" i="5"/>
  <c r="E42" i="5"/>
  <c r="D42" i="5"/>
  <c r="C42" i="5"/>
  <c r="B42" i="5"/>
  <c r="AN41" i="5"/>
  <c r="AM41" i="5"/>
  <c r="AL41" i="5"/>
  <c r="AK41" i="5"/>
  <c r="AJ41" i="5"/>
  <c r="AI41" i="5"/>
  <c r="AH41" i="5"/>
  <c r="AG41" i="5"/>
  <c r="AF41" i="5"/>
  <c r="AE41" i="5"/>
  <c r="AD41" i="5"/>
  <c r="AC41" i="5"/>
  <c r="AB41" i="5"/>
  <c r="AA41" i="5"/>
  <c r="Z41" i="5"/>
  <c r="Y41" i="5"/>
  <c r="X41" i="5"/>
  <c r="W41" i="5"/>
  <c r="V41" i="5"/>
  <c r="U41" i="5"/>
  <c r="T41" i="5"/>
  <c r="S41" i="5"/>
  <c r="R41" i="5"/>
  <c r="Q41" i="5"/>
  <c r="P41" i="5"/>
  <c r="O41" i="5"/>
  <c r="N41" i="5"/>
  <c r="M41" i="5"/>
  <c r="L41" i="5"/>
  <c r="K41" i="5"/>
  <c r="J41" i="5"/>
  <c r="I41" i="5"/>
  <c r="H41" i="5"/>
  <c r="G41" i="5"/>
  <c r="F41" i="5"/>
  <c r="E41" i="5"/>
  <c r="D41" i="5"/>
  <c r="C41" i="5"/>
  <c r="B41" i="5"/>
  <c r="AN40" i="5"/>
  <c r="AM40" i="5"/>
  <c r="AL40" i="5"/>
  <c r="AK40" i="5"/>
  <c r="AJ40" i="5"/>
  <c r="AI40" i="5"/>
  <c r="AH40" i="5"/>
  <c r="AG40" i="5"/>
  <c r="AF40" i="5"/>
  <c r="AE40" i="5"/>
  <c r="AD40" i="5"/>
  <c r="AC40" i="5"/>
  <c r="AB40" i="5"/>
  <c r="AA40" i="5"/>
  <c r="Z40" i="5"/>
  <c r="Y40" i="5"/>
  <c r="X40" i="5"/>
  <c r="W40" i="5"/>
  <c r="V40" i="5"/>
  <c r="U40" i="5"/>
  <c r="T40" i="5"/>
  <c r="S40" i="5"/>
  <c r="R40" i="5"/>
  <c r="Q40" i="5"/>
  <c r="P40" i="5"/>
  <c r="O40" i="5"/>
  <c r="N40" i="5"/>
  <c r="M40" i="5"/>
  <c r="L40" i="5"/>
  <c r="K40" i="5"/>
  <c r="J40" i="5"/>
  <c r="I40" i="5"/>
  <c r="H40" i="5"/>
  <c r="G40" i="5"/>
  <c r="F40" i="5"/>
  <c r="E40" i="5"/>
  <c r="D40" i="5"/>
  <c r="C40" i="5"/>
  <c r="B40" i="5"/>
  <c r="AN39" i="5"/>
  <c r="AM39" i="5"/>
  <c r="AL39" i="5"/>
  <c r="AK39" i="5"/>
  <c r="AJ39" i="5"/>
  <c r="AI39" i="5"/>
  <c r="AH39" i="5"/>
  <c r="AG39" i="5"/>
  <c r="AF39" i="5"/>
  <c r="AE39" i="5"/>
  <c r="AD39" i="5"/>
  <c r="AC39" i="5"/>
  <c r="AB39" i="5"/>
  <c r="AA39" i="5"/>
  <c r="Z39" i="5"/>
  <c r="Y39" i="5"/>
  <c r="X39" i="5"/>
  <c r="W39" i="5"/>
  <c r="V39" i="5"/>
  <c r="U39" i="5"/>
  <c r="T39" i="5"/>
  <c r="S39" i="5"/>
  <c r="R39" i="5"/>
  <c r="Q39" i="5"/>
  <c r="P39" i="5"/>
  <c r="O39" i="5"/>
  <c r="N39" i="5"/>
  <c r="M39" i="5"/>
  <c r="L39" i="5"/>
  <c r="K39" i="5"/>
  <c r="J39" i="5"/>
  <c r="I39" i="5"/>
  <c r="H39" i="5"/>
  <c r="G39" i="5"/>
  <c r="F39" i="5"/>
  <c r="E39" i="5"/>
  <c r="D39" i="5"/>
  <c r="C39" i="5"/>
  <c r="B39" i="5"/>
  <c r="AN38" i="5"/>
  <c r="AM38" i="5"/>
  <c r="AL38" i="5"/>
  <c r="AK38" i="5"/>
  <c r="AJ38" i="5"/>
  <c r="AI38" i="5"/>
  <c r="AH38" i="5"/>
  <c r="AG38" i="5"/>
  <c r="AF38" i="5"/>
  <c r="AE38" i="5"/>
  <c r="AD38" i="5"/>
  <c r="AC38" i="5"/>
  <c r="AB38" i="5"/>
  <c r="AA38" i="5"/>
  <c r="Z38" i="5"/>
  <c r="Y38" i="5"/>
  <c r="X38" i="5"/>
  <c r="W38" i="5"/>
  <c r="V38" i="5"/>
  <c r="U38" i="5"/>
  <c r="T38" i="5"/>
  <c r="S38" i="5"/>
  <c r="R38" i="5"/>
  <c r="Q38" i="5"/>
  <c r="P38" i="5"/>
  <c r="O38" i="5"/>
  <c r="N38" i="5"/>
  <c r="M38" i="5"/>
  <c r="L38" i="5"/>
  <c r="K38" i="5"/>
  <c r="J38" i="5"/>
  <c r="I38" i="5"/>
  <c r="H38" i="5"/>
  <c r="G38" i="5"/>
  <c r="F38" i="5"/>
  <c r="E38" i="5"/>
  <c r="D38" i="5"/>
  <c r="C38" i="5"/>
  <c r="B38" i="5"/>
  <c r="AN37" i="5"/>
  <c r="AM37" i="5"/>
  <c r="AL37" i="5"/>
  <c r="AK37" i="5"/>
  <c r="AJ37" i="5"/>
  <c r="AI37" i="5"/>
  <c r="AH37" i="5"/>
  <c r="AG37" i="5"/>
  <c r="AF37" i="5"/>
  <c r="AE37" i="5"/>
  <c r="AD37" i="5"/>
  <c r="AC37" i="5"/>
  <c r="AB37" i="5"/>
  <c r="AA37" i="5"/>
  <c r="Z37" i="5"/>
  <c r="Y37" i="5"/>
  <c r="X37" i="5"/>
  <c r="W37" i="5"/>
  <c r="V37" i="5"/>
  <c r="U37" i="5"/>
  <c r="T37" i="5"/>
  <c r="S37" i="5"/>
  <c r="R37" i="5"/>
  <c r="Q37" i="5"/>
  <c r="P37" i="5"/>
  <c r="O37" i="5"/>
  <c r="N37" i="5"/>
  <c r="M37" i="5"/>
  <c r="L37" i="5"/>
  <c r="K37" i="5"/>
  <c r="J37" i="5"/>
  <c r="I37" i="5"/>
  <c r="H37" i="5"/>
  <c r="G37" i="5"/>
  <c r="F37" i="5"/>
  <c r="E37" i="5"/>
  <c r="D37" i="5"/>
  <c r="C37" i="5"/>
  <c r="B37" i="5"/>
  <c r="AN36" i="5"/>
  <c r="AM36" i="5"/>
  <c r="AL36" i="5"/>
  <c r="AK36" i="5"/>
  <c r="AJ36" i="5"/>
  <c r="AI36" i="5"/>
  <c r="AH36" i="5"/>
  <c r="AG36" i="5"/>
  <c r="AF36" i="5"/>
  <c r="AE36" i="5"/>
  <c r="AD36" i="5"/>
  <c r="AC36" i="5"/>
  <c r="AB36" i="5"/>
  <c r="AA36" i="5"/>
  <c r="Z36" i="5"/>
  <c r="Y36" i="5"/>
  <c r="X36" i="5"/>
  <c r="W36" i="5"/>
  <c r="V36" i="5"/>
  <c r="U36" i="5"/>
  <c r="T36" i="5"/>
  <c r="S36" i="5"/>
  <c r="R36" i="5"/>
  <c r="Q36" i="5"/>
  <c r="P36" i="5"/>
  <c r="O36" i="5"/>
  <c r="N36" i="5"/>
  <c r="M36" i="5"/>
  <c r="L36" i="5"/>
  <c r="K36" i="5"/>
  <c r="J36" i="5"/>
  <c r="I36" i="5"/>
  <c r="H36" i="5"/>
  <c r="G36" i="5"/>
  <c r="F36" i="5"/>
  <c r="E36" i="5"/>
  <c r="D36" i="5"/>
  <c r="C36" i="5"/>
  <c r="B36" i="5"/>
  <c r="AN35" i="5"/>
  <c r="AM35" i="5"/>
  <c r="AL35" i="5"/>
  <c r="AK35" i="5"/>
  <c r="AJ35" i="5"/>
  <c r="AI35" i="5"/>
  <c r="AH35" i="5"/>
  <c r="AG35" i="5"/>
  <c r="AF35" i="5"/>
  <c r="AE35" i="5"/>
  <c r="AD35" i="5"/>
  <c r="AC35" i="5"/>
  <c r="AB35" i="5"/>
  <c r="AA35" i="5"/>
  <c r="Z35" i="5"/>
  <c r="Y35" i="5"/>
  <c r="X35" i="5"/>
  <c r="W35" i="5"/>
  <c r="V35" i="5"/>
  <c r="U35" i="5"/>
  <c r="T35" i="5"/>
  <c r="S35" i="5"/>
  <c r="R35" i="5"/>
  <c r="Q35" i="5"/>
  <c r="P35" i="5"/>
  <c r="O35" i="5"/>
  <c r="N35" i="5"/>
  <c r="M35" i="5"/>
  <c r="L35" i="5"/>
  <c r="K35" i="5"/>
  <c r="J35" i="5"/>
  <c r="I35" i="5"/>
  <c r="H35" i="5"/>
  <c r="G35" i="5"/>
  <c r="F35" i="5"/>
  <c r="E35" i="5"/>
  <c r="D35" i="5"/>
  <c r="C35" i="5"/>
  <c r="B35" i="5"/>
  <c r="AN34" i="5"/>
  <c r="AM34" i="5"/>
  <c r="AL34" i="5"/>
  <c r="AK34" i="5"/>
  <c r="AJ34" i="5"/>
  <c r="AI34" i="5"/>
  <c r="AH34" i="5"/>
  <c r="AG34" i="5"/>
  <c r="AF34" i="5"/>
  <c r="AE34" i="5"/>
  <c r="AD34" i="5"/>
  <c r="AC34" i="5"/>
  <c r="AB34" i="5"/>
  <c r="AA34" i="5"/>
  <c r="Z34" i="5"/>
  <c r="Y34" i="5"/>
  <c r="X34" i="5"/>
  <c r="W34" i="5"/>
  <c r="V34" i="5"/>
  <c r="U34" i="5"/>
  <c r="T34" i="5"/>
  <c r="S34" i="5"/>
  <c r="R34" i="5"/>
  <c r="Q34" i="5"/>
  <c r="P34" i="5"/>
  <c r="O34" i="5"/>
  <c r="N34" i="5"/>
  <c r="M34" i="5"/>
  <c r="L34" i="5"/>
  <c r="K34" i="5"/>
  <c r="J34" i="5"/>
  <c r="I34" i="5"/>
  <c r="H34" i="5"/>
  <c r="G34" i="5"/>
  <c r="F34" i="5"/>
  <c r="E34" i="5"/>
  <c r="D34" i="5"/>
  <c r="C34" i="5"/>
  <c r="B34" i="5"/>
  <c r="AN33" i="5"/>
  <c r="AM33" i="5"/>
  <c r="AL33" i="5"/>
  <c r="AK33" i="5"/>
  <c r="AJ33" i="5"/>
  <c r="AI33" i="5"/>
  <c r="AH33" i="5"/>
  <c r="AG33" i="5"/>
  <c r="AF33" i="5"/>
  <c r="AE33" i="5"/>
  <c r="AD33" i="5"/>
  <c r="AC33" i="5"/>
  <c r="AB33" i="5"/>
  <c r="AA33" i="5"/>
  <c r="Z33" i="5"/>
  <c r="Y33" i="5"/>
  <c r="X33" i="5"/>
  <c r="W33" i="5"/>
  <c r="V33" i="5"/>
  <c r="U33" i="5"/>
  <c r="T33" i="5"/>
  <c r="S33" i="5"/>
  <c r="R33" i="5"/>
  <c r="Q33" i="5"/>
  <c r="P33" i="5"/>
  <c r="O33" i="5"/>
  <c r="N33" i="5"/>
  <c r="M33" i="5"/>
  <c r="L33" i="5"/>
  <c r="K33" i="5"/>
  <c r="J33" i="5"/>
  <c r="I33" i="5"/>
  <c r="H33" i="5"/>
  <c r="G33" i="5"/>
  <c r="F33" i="5"/>
  <c r="E33" i="5"/>
  <c r="D33" i="5"/>
  <c r="C33" i="5"/>
  <c r="B33" i="5"/>
  <c r="AN32" i="5"/>
  <c r="AM32" i="5"/>
  <c r="AL32" i="5"/>
  <c r="AK32" i="5"/>
  <c r="AJ32" i="5"/>
  <c r="AI32" i="5"/>
  <c r="AH32" i="5"/>
  <c r="AG32" i="5"/>
  <c r="AF32" i="5"/>
  <c r="AE32" i="5"/>
  <c r="AD32" i="5"/>
  <c r="AC32" i="5"/>
  <c r="AB32" i="5"/>
  <c r="AA32" i="5"/>
  <c r="Z32" i="5"/>
  <c r="Y32" i="5"/>
  <c r="X32" i="5"/>
  <c r="W32" i="5"/>
  <c r="V32" i="5"/>
  <c r="U32" i="5"/>
  <c r="T32" i="5"/>
  <c r="S32" i="5"/>
  <c r="R32" i="5"/>
  <c r="Q32" i="5"/>
  <c r="P32" i="5"/>
  <c r="O32" i="5"/>
  <c r="N32" i="5"/>
  <c r="M32" i="5"/>
  <c r="L32" i="5"/>
  <c r="K32" i="5"/>
  <c r="J32" i="5"/>
  <c r="I32" i="5"/>
  <c r="H32" i="5"/>
  <c r="G32" i="5"/>
  <c r="F32" i="5"/>
  <c r="E32" i="5"/>
  <c r="D32" i="5"/>
  <c r="C32" i="5"/>
  <c r="B32" i="5"/>
  <c r="AN31" i="5"/>
  <c r="AM31" i="5"/>
  <c r="AL31" i="5"/>
  <c r="AK31" i="5"/>
  <c r="AJ31" i="5"/>
  <c r="AI31" i="5"/>
  <c r="AH31" i="5"/>
  <c r="AG31" i="5"/>
  <c r="AF31" i="5"/>
  <c r="AE31" i="5"/>
  <c r="AD31" i="5"/>
  <c r="AC31" i="5"/>
  <c r="AB31" i="5"/>
  <c r="AA31" i="5"/>
  <c r="Z31" i="5"/>
  <c r="Y31" i="5"/>
  <c r="X31" i="5"/>
  <c r="W31" i="5"/>
  <c r="V31" i="5"/>
  <c r="U31" i="5"/>
  <c r="T31" i="5"/>
  <c r="S31" i="5"/>
  <c r="R31" i="5"/>
  <c r="Q31" i="5"/>
  <c r="P31" i="5"/>
  <c r="O31" i="5"/>
  <c r="N31" i="5"/>
  <c r="M31" i="5"/>
  <c r="L31" i="5"/>
  <c r="K31" i="5"/>
  <c r="J31" i="5"/>
  <c r="I31" i="5"/>
  <c r="H31" i="5"/>
  <c r="G31" i="5"/>
  <c r="F31" i="5"/>
  <c r="E31" i="5"/>
  <c r="D31" i="5"/>
  <c r="C31" i="5"/>
  <c r="B31" i="5"/>
  <c r="AN30" i="5"/>
  <c r="AM30" i="5"/>
  <c r="AL30" i="5"/>
  <c r="AK30" i="5"/>
  <c r="AJ30" i="5"/>
  <c r="AI30" i="5"/>
  <c r="AH30" i="5"/>
  <c r="AG30" i="5"/>
  <c r="AF30" i="5"/>
  <c r="AE30" i="5"/>
  <c r="AD30" i="5"/>
  <c r="AC30" i="5"/>
  <c r="AB30" i="5"/>
  <c r="AA30" i="5"/>
  <c r="Z30" i="5"/>
  <c r="Y30" i="5"/>
  <c r="X30" i="5"/>
  <c r="W30" i="5"/>
  <c r="V30" i="5"/>
  <c r="U30" i="5"/>
  <c r="T30" i="5"/>
  <c r="S30" i="5"/>
  <c r="R30" i="5"/>
  <c r="Q30" i="5"/>
  <c r="P30" i="5"/>
  <c r="O30" i="5"/>
  <c r="N30" i="5"/>
  <c r="M30" i="5"/>
  <c r="L30" i="5"/>
  <c r="K30" i="5"/>
  <c r="J30" i="5"/>
  <c r="I30" i="5"/>
  <c r="H30" i="5"/>
  <c r="G30" i="5"/>
  <c r="F30" i="5"/>
  <c r="E30" i="5"/>
  <c r="D30" i="5"/>
  <c r="C30" i="5"/>
  <c r="B30" i="5"/>
  <c r="AN29" i="5"/>
  <c r="AM29" i="5"/>
  <c r="AL29" i="5"/>
  <c r="AK29" i="5"/>
  <c r="AJ29" i="5"/>
  <c r="AI29" i="5"/>
  <c r="AH29" i="5"/>
  <c r="AG29" i="5"/>
  <c r="AF29" i="5"/>
  <c r="AE29" i="5"/>
  <c r="AD29" i="5"/>
  <c r="AC29" i="5"/>
  <c r="AB29" i="5"/>
  <c r="AA29" i="5"/>
  <c r="Z29" i="5"/>
  <c r="Y29" i="5"/>
  <c r="X29" i="5"/>
  <c r="W29" i="5"/>
  <c r="V29" i="5"/>
  <c r="U29" i="5"/>
  <c r="T29" i="5"/>
  <c r="S29" i="5"/>
  <c r="R29" i="5"/>
  <c r="Q29" i="5"/>
  <c r="P29" i="5"/>
  <c r="O29" i="5"/>
  <c r="N29" i="5"/>
  <c r="M29" i="5"/>
  <c r="L29" i="5"/>
  <c r="K29" i="5"/>
  <c r="J29" i="5"/>
  <c r="I29" i="5"/>
  <c r="H29" i="5"/>
  <c r="G29" i="5"/>
  <c r="F29" i="5"/>
  <c r="E29" i="5"/>
  <c r="D29" i="5"/>
  <c r="C29" i="5"/>
  <c r="B29" i="5"/>
  <c r="AN28" i="5"/>
  <c r="AM28" i="5"/>
  <c r="AL28" i="5"/>
  <c r="AK28" i="5"/>
  <c r="AJ28" i="5"/>
  <c r="AI28" i="5"/>
  <c r="AH28" i="5"/>
  <c r="AG28" i="5"/>
  <c r="AF28" i="5"/>
  <c r="AE28" i="5"/>
  <c r="AD28" i="5"/>
  <c r="AC28" i="5"/>
  <c r="AB28" i="5"/>
  <c r="AA28" i="5"/>
  <c r="Z28" i="5"/>
  <c r="Y28" i="5"/>
  <c r="X28" i="5"/>
  <c r="W28" i="5"/>
  <c r="V28" i="5"/>
  <c r="U28" i="5"/>
  <c r="T28" i="5"/>
  <c r="S28" i="5"/>
  <c r="R28" i="5"/>
  <c r="Q28" i="5"/>
  <c r="P28" i="5"/>
  <c r="O28" i="5"/>
  <c r="N28" i="5"/>
  <c r="M28" i="5"/>
  <c r="L28" i="5"/>
  <c r="K28" i="5"/>
  <c r="J28" i="5"/>
  <c r="I28" i="5"/>
  <c r="H28" i="5"/>
  <c r="G28" i="5"/>
  <c r="F28" i="5"/>
  <c r="E28" i="5"/>
  <c r="D28" i="5"/>
  <c r="C28" i="5"/>
  <c r="B28" i="5"/>
  <c r="AN27" i="5"/>
  <c r="AM27" i="5"/>
  <c r="AL27" i="5"/>
  <c r="AK27" i="5"/>
  <c r="AJ27" i="5"/>
  <c r="AI27" i="5"/>
  <c r="AH27" i="5"/>
  <c r="AG27" i="5"/>
  <c r="AF27" i="5"/>
  <c r="AE27" i="5"/>
  <c r="AD27" i="5"/>
  <c r="AC27" i="5"/>
  <c r="AB27" i="5"/>
  <c r="AA27" i="5"/>
  <c r="Z27" i="5"/>
  <c r="Y27" i="5"/>
  <c r="X27" i="5"/>
  <c r="W27" i="5"/>
  <c r="V27" i="5"/>
  <c r="U27" i="5"/>
  <c r="T27" i="5"/>
  <c r="S27" i="5"/>
  <c r="R27" i="5"/>
  <c r="Q27" i="5"/>
  <c r="P27" i="5"/>
  <c r="O27" i="5"/>
  <c r="N27" i="5"/>
  <c r="M27" i="5"/>
  <c r="L27" i="5"/>
  <c r="K27" i="5"/>
  <c r="J27" i="5"/>
  <c r="I27" i="5"/>
  <c r="H27" i="5"/>
  <c r="G27" i="5"/>
  <c r="F27" i="5"/>
  <c r="E27" i="5"/>
  <c r="D27" i="5"/>
  <c r="C27" i="5"/>
  <c r="B27" i="5"/>
  <c r="AN26" i="5"/>
  <c r="AM26" i="5"/>
  <c r="AL26" i="5"/>
  <c r="AK26" i="5"/>
  <c r="AJ26" i="5"/>
  <c r="AI26" i="5"/>
  <c r="AH26" i="5"/>
  <c r="AG26" i="5"/>
  <c r="AF26" i="5"/>
  <c r="AE26" i="5"/>
  <c r="AD26" i="5"/>
  <c r="AC26" i="5"/>
  <c r="AB26" i="5"/>
  <c r="AA26" i="5"/>
  <c r="Z26" i="5"/>
  <c r="Y26" i="5"/>
  <c r="X26" i="5"/>
  <c r="W26" i="5"/>
  <c r="V26" i="5"/>
  <c r="U26" i="5"/>
  <c r="T26" i="5"/>
  <c r="S26" i="5"/>
  <c r="R26" i="5"/>
  <c r="Q26" i="5"/>
  <c r="P26" i="5"/>
  <c r="O26" i="5"/>
  <c r="N26" i="5"/>
  <c r="M26" i="5"/>
  <c r="L26" i="5"/>
  <c r="K26" i="5"/>
  <c r="J26" i="5"/>
  <c r="I26" i="5"/>
  <c r="H26" i="5"/>
  <c r="G26" i="5"/>
  <c r="F26" i="5"/>
  <c r="E26" i="5"/>
  <c r="D26" i="5"/>
  <c r="C26" i="5"/>
  <c r="B26" i="5"/>
  <c r="AN25" i="5"/>
  <c r="AM25" i="5"/>
  <c r="AL25" i="5"/>
  <c r="AK25" i="5"/>
  <c r="AJ25" i="5"/>
  <c r="AI25" i="5"/>
  <c r="AH25" i="5"/>
  <c r="AG25" i="5"/>
  <c r="AF25" i="5"/>
  <c r="AE25" i="5"/>
  <c r="AD25" i="5"/>
  <c r="AC25" i="5"/>
  <c r="AB25" i="5"/>
  <c r="AA25" i="5"/>
  <c r="Z25" i="5"/>
  <c r="Y25" i="5"/>
  <c r="X25" i="5"/>
  <c r="W25" i="5"/>
  <c r="V25" i="5"/>
  <c r="U25" i="5"/>
  <c r="T25" i="5"/>
  <c r="S25" i="5"/>
  <c r="R25" i="5"/>
  <c r="Q25" i="5"/>
  <c r="P25" i="5"/>
  <c r="O25" i="5"/>
  <c r="N25" i="5"/>
  <c r="M25" i="5"/>
  <c r="L25" i="5"/>
  <c r="K25" i="5"/>
  <c r="J25" i="5"/>
  <c r="I25" i="5"/>
  <c r="H25" i="5"/>
  <c r="G25" i="5"/>
  <c r="F25" i="5"/>
  <c r="E25" i="5"/>
  <c r="D25" i="5"/>
  <c r="C25" i="5"/>
  <c r="B25"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24" i="5"/>
  <c r="C24" i="5"/>
  <c r="B24"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23" i="5"/>
  <c r="C23" i="5"/>
  <c r="B23"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22" i="5"/>
  <c r="C22" i="5"/>
  <c r="B22"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21" i="5"/>
  <c r="C21" i="5"/>
  <c r="B21"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20" i="5"/>
  <c r="C20" i="5"/>
  <c r="B20"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19" i="5"/>
  <c r="C19" i="5"/>
  <c r="B19" i="5"/>
  <c r="AN18" i="5"/>
  <c r="AM18" i="5"/>
  <c r="AL18" i="5"/>
  <c r="AK18" i="5"/>
  <c r="AJ18" i="5"/>
  <c r="AI18" i="5"/>
  <c r="AH18" i="5"/>
  <c r="AG18" i="5"/>
  <c r="AF18" i="5"/>
  <c r="AE18" i="5"/>
  <c r="AD18" i="5"/>
  <c r="AC18" i="5"/>
  <c r="AB18" i="5"/>
  <c r="AA18" i="5"/>
  <c r="Z18" i="5"/>
  <c r="Y18" i="5"/>
  <c r="X18" i="5"/>
  <c r="W18" i="5"/>
  <c r="V18" i="5"/>
  <c r="U18" i="5"/>
  <c r="T18" i="5"/>
  <c r="S18" i="5"/>
  <c r="R18" i="5"/>
  <c r="Q18" i="5"/>
  <c r="P18" i="5"/>
  <c r="O18" i="5"/>
  <c r="N18" i="5"/>
  <c r="M18" i="5"/>
  <c r="L18" i="5"/>
  <c r="K18" i="5"/>
  <c r="J18" i="5"/>
  <c r="I18" i="5"/>
  <c r="H18" i="5"/>
  <c r="G18" i="5"/>
  <c r="F18" i="5"/>
  <c r="E18" i="5"/>
  <c r="D18" i="5"/>
  <c r="C18" i="5"/>
  <c r="B18" i="5"/>
  <c r="AN17" i="5"/>
  <c r="AM17" i="5"/>
  <c r="AL17" i="5"/>
  <c r="AK17" i="5"/>
  <c r="AJ17" i="5"/>
  <c r="AI17" i="5"/>
  <c r="AH17" i="5"/>
  <c r="AG17" i="5"/>
  <c r="AF17" i="5"/>
  <c r="AE17" i="5"/>
  <c r="AD17" i="5"/>
  <c r="AC17" i="5"/>
  <c r="AB17" i="5"/>
  <c r="AA17" i="5"/>
  <c r="Z17" i="5"/>
  <c r="Y17" i="5"/>
  <c r="X17" i="5"/>
  <c r="W17" i="5"/>
  <c r="V17" i="5"/>
  <c r="U17" i="5"/>
  <c r="T17" i="5"/>
  <c r="S17" i="5"/>
  <c r="R17" i="5"/>
  <c r="Q17" i="5"/>
  <c r="P17" i="5"/>
  <c r="O17" i="5"/>
  <c r="N17" i="5"/>
  <c r="M17" i="5"/>
  <c r="L17" i="5"/>
  <c r="K17" i="5"/>
  <c r="J17" i="5"/>
  <c r="I17" i="5"/>
  <c r="H17" i="5"/>
  <c r="G17" i="5"/>
  <c r="F17" i="5"/>
  <c r="E17" i="5"/>
  <c r="D17" i="5"/>
  <c r="C17" i="5"/>
  <c r="B17"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M16" i="5"/>
  <c r="L16" i="5"/>
  <c r="K16" i="5"/>
  <c r="J16" i="5"/>
  <c r="I16" i="5"/>
  <c r="H16" i="5"/>
  <c r="G16" i="5"/>
  <c r="F16" i="5"/>
  <c r="E16" i="5"/>
  <c r="D16" i="5"/>
  <c r="C16" i="5"/>
  <c r="B16" i="5"/>
  <c r="AN15" i="5"/>
  <c r="AM15" i="5"/>
  <c r="AL15" i="5"/>
  <c r="AK15" i="5"/>
  <c r="AJ15" i="5"/>
  <c r="AI15" i="5"/>
  <c r="AH15" i="5"/>
  <c r="AG15" i="5"/>
  <c r="AF15" i="5"/>
  <c r="AE15" i="5"/>
  <c r="AD15" i="5"/>
  <c r="AC15" i="5"/>
  <c r="AB15" i="5"/>
  <c r="AA15" i="5"/>
  <c r="Z15" i="5"/>
  <c r="Y15" i="5"/>
  <c r="X15" i="5"/>
  <c r="W15" i="5"/>
  <c r="V15" i="5"/>
  <c r="U15" i="5"/>
  <c r="T15" i="5"/>
  <c r="S15" i="5"/>
  <c r="R15" i="5"/>
  <c r="Q15" i="5"/>
  <c r="P15" i="5"/>
  <c r="O15" i="5"/>
  <c r="N15" i="5"/>
  <c r="M15" i="5"/>
  <c r="L15" i="5"/>
  <c r="K15" i="5"/>
  <c r="J15" i="5"/>
  <c r="I15" i="5"/>
  <c r="H15" i="5"/>
  <c r="G15" i="5"/>
  <c r="F15" i="5"/>
  <c r="E15" i="5"/>
  <c r="D15" i="5"/>
  <c r="C15" i="5"/>
  <c r="B15" i="5"/>
  <c r="AN14" i="5"/>
  <c r="AM14" i="5"/>
  <c r="AL14" i="5"/>
  <c r="AK14" i="5"/>
  <c r="AJ14" i="5"/>
  <c r="AI14" i="5"/>
  <c r="AH14" i="5"/>
  <c r="AG14" i="5"/>
  <c r="AF14" i="5"/>
  <c r="AE14" i="5"/>
  <c r="AD14" i="5"/>
  <c r="AC14" i="5"/>
  <c r="AB14" i="5"/>
  <c r="AA14" i="5"/>
  <c r="Z14" i="5"/>
  <c r="Y14" i="5"/>
  <c r="X14" i="5"/>
  <c r="W14" i="5"/>
  <c r="V14" i="5"/>
  <c r="U14" i="5"/>
  <c r="T14" i="5"/>
  <c r="S14" i="5"/>
  <c r="R14" i="5"/>
  <c r="Q14" i="5"/>
  <c r="P14" i="5"/>
  <c r="O14" i="5"/>
  <c r="N14" i="5"/>
  <c r="M14" i="5"/>
  <c r="L14" i="5"/>
  <c r="K14" i="5"/>
  <c r="J14" i="5"/>
  <c r="I14" i="5"/>
  <c r="H14" i="5"/>
  <c r="G14" i="5"/>
  <c r="F14" i="5"/>
  <c r="E14" i="5"/>
  <c r="D14" i="5"/>
  <c r="C14" i="5"/>
  <c r="B14" i="5"/>
  <c r="AN13" i="5"/>
  <c r="AM13" i="5"/>
  <c r="AL13" i="5"/>
  <c r="AK13" i="5"/>
  <c r="AJ13" i="5"/>
  <c r="AI13" i="5"/>
  <c r="AH13" i="5"/>
  <c r="AG13" i="5"/>
  <c r="AF13" i="5"/>
  <c r="AE13" i="5"/>
  <c r="AD13" i="5"/>
  <c r="AC13" i="5"/>
  <c r="AB13" i="5"/>
  <c r="AA13" i="5"/>
  <c r="Z13" i="5"/>
  <c r="Y13" i="5"/>
  <c r="X13" i="5"/>
  <c r="W13" i="5"/>
  <c r="V13" i="5"/>
  <c r="U13" i="5"/>
  <c r="T13" i="5"/>
  <c r="S13" i="5"/>
  <c r="R13" i="5"/>
  <c r="Q13" i="5"/>
  <c r="P13" i="5"/>
  <c r="O13" i="5"/>
  <c r="N13" i="5"/>
  <c r="M13" i="5"/>
  <c r="L13" i="5"/>
  <c r="K13" i="5"/>
  <c r="J13" i="5"/>
  <c r="I13" i="5"/>
  <c r="H13" i="5"/>
  <c r="G13" i="5"/>
  <c r="F13" i="5"/>
  <c r="E13" i="5"/>
  <c r="D13" i="5"/>
  <c r="C13" i="5"/>
  <c r="B13" i="5"/>
  <c r="AN12" i="5"/>
  <c r="AM12" i="5"/>
  <c r="AL12" i="5"/>
  <c r="AK12" i="5"/>
  <c r="AJ12" i="5"/>
  <c r="AI12" i="5"/>
  <c r="AH12" i="5"/>
  <c r="AG12" i="5"/>
  <c r="AF12" i="5"/>
  <c r="AE12" i="5"/>
  <c r="AD12" i="5"/>
  <c r="AC12" i="5"/>
  <c r="AB12" i="5"/>
  <c r="AA12" i="5"/>
  <c r="Z12" i="5"/>
  <c r="Y12" i="5"/>
  <c r="X12" i="5"/>
  <c r="W12" i="5"/>
  <c r="V12" i="5"/>
  <c r="U12" i="5"/>
  <c r="T12" i="5"/>
  <c r="S12" i="5"/>
  <c r="R12" i="5"/>
  <c r="Q12" i="5"/>
  <c r="P12" i="5"/>
  <c r="O12" i="5"/>
  <c r="N12" i="5"/>
  <c r="M12" i="5"/>
  <c r="L12" i="5"/>
  <c r="K12" i="5"/>
  <c r="J12" i="5"/>
  <c r="I12" i="5"/>
  <c r="H12" i="5"/>
  <c r="G12" i="5"/>
  <c r="F12" i="5"/>
  <c r="E12" i="5"/>
  <c r="D12" i="5"/>
  <c r="C12" i="5"/>
  <c r="B12" i="5"/>
  <c r="AN11" i="5"/>
  <c r="AM11" i="5"/>
  <c r="AL11" i="5"/>
  <c r="AK11" i="5"/>
  <c r="AJ11" i="5"/>
  <c r="AI11" i="5"/>
  <c r="AH11" i="5"/>
  <c r="AG11" i="5"/>
  <c r="AF11" i="5"/>
  <c r="AE11" i="5"/>
  <c r="AD11" i="5"/>
  <c r="AC11" i="5"/>
  <c r="AB11" i="5"/>
  <c r="AA11" i="5"/>
  <c r="Z11" i="5"/>
  <c r="Y11" i="5"/>
  <c r="X11" i="5"/>
  <c r="W11" i="5"/>
  <c r="V11" i="5"/>
  <c r="U11" i="5"/>
  <c r="T11" i="5"/>
  <c r="S11" i="5"/>
  <c r="R11" i="5"/>
  <c r="Q11" i="5"/>
  <c r="P11" i="5"/>
  <c r="O11" i="5"/>
  <c r="N11" i="5"/>
  <c r="M11" i="5"/>
  <c r="L11" i="5"/>
  <c r="K11" i="5"/>
  <c r="J11" i="5"/>
  <c r="I11" i="5"/>
  <c r="H11" i="5"/>
  <c r="G11" i="5"/>
  <c r="F11" i="5"/>
  <c r="E11" i="5"/>
  <c r="D11" i="5"/>
  <c r="C11" i="5"/>
  <c r="B11" i="5"/>
  <c r="AN10" i="5"/>
  <c r="AM10" i="5"/>
  <c r="AL10" i="5"/>
  <c r="AK10" i="5"/>
  <c r="AJ10" i="5"/>
  <c r="AI10" i="5"/>
  <c r="AH10" i="5"/>
  <c r="AG10" i="5"/>
  <c r="AF10" i="5"/>
  <c r="AE10" i="5"/>
  <c r="AD10" i="5"/>
  <c r="AC10" i="5"/>
  <c r="AB10" i="5"/>
  <c r="AA10" i="5"/>
  <c r="Z10" i="5"/>
  <c r="Y10" i="5"/>
  <c r="X10" i="5"/>
  <c r="W10" i="5"/>
  <c r="V10" i="5"/>
  <c r="U10" i="5"/>
  <c r="T10" i="5"/>
  <c r="S10" i="5"/>
  <c r="R10" i="5"/>
  <c r="Q10" i="5"/>
  <c r="P10" i="5"/>
  <c r="O10" i="5"/>
  <c r="N10" i="5"/>
  <c r="M10" i="5"/>
  <c r="L10" i="5"/>
  <c r="K10" i="5"/>
  <c r="J10" i="5"/>
  <c r="I10" i="5"/>
  <c r="H10" i="5"/>
  <c r="G10" i="5"/>
  <c r="F10" i="5"/>
  <c r="E10" i="5"/>
  <c r="D10" i="5"/>
  <c r="C10" i="5"/>
  <c r="B10" i="5"/>
  <c r="AN9" i="5"/>
  <c r="AM9" i="5"/>
  <c r="AL9" i="5"/>
  <c r="AK9" i="5"/>
  <c r="AJ9" i="5"/>
  <c r="AI9" i="5"/>
  <c r="AH9" i="5"/>
  <c r="AG9" i="5"/>
  <c r="AF9" i="5"/>
  <c r="AE9" i="5"/>
  <c r="AD9" i="5"/>
  <c r="AC9" i="5"/>
  <c r="AB9" i="5"/>
  <c r="AA9" i="5"/>
  <c r="Z9" i="5"/>
  <c r="Y9" i="5"/>
  <c r="X9" i="5"/>
  <c r="W9" i="5"/>
  <c r="V9" i="5"/>
  <c r="U9" i="5"/>
  <c r="T9" i="5"/>
  <c r="S9" i="5"/>
  <c r="R9" i="5"/>
  <c r="Q9" i="5"/>
  <c r="P9" i="5"/>
  <c r="O9" i="5"/>
  <c r="N9" i="5"/>
  <c r="M9" i="5"/>
  <c r="L9" i="5"/>
  <c r="K9" i="5"/>
  <c r="J9" i="5"/>
  <c r="I9" i="5"/>
  <c r="H9" i="5"/>
  <c r="G9" i="5"/>
  <c r="F9" i="5"/>
  <c r="E9" i="5"/>
  <c r="D9" i="5"/>
  <c r="C9" i="5"/>
  <c r="B9" i="5"/>
  <c r="AN8" i="5"/>
  <c r="AM8" i="5"/>
  <c r="AL8" i="5"/>
  <c r="AK8" i="5"/>
  <c r="AJ8" i="5"/>
  <c r="AI8" i="5"/>
  <c r="AH8" i="5"/>
  <c r="AG8" i="5"/>
  <c r="AF8" i="5"/>
  <c r="AE8" i="5"/>
  <c r="AD8" i="5"/>
  <c r="AC8" i="5"/>
  <c r="AB8" i="5"/>
  <c r="AA8" i="5"/>
  <c r="Z8" i="5"/>
  <c r="Y8" i="5"/>
  <c r="X8" i="5"/>
  <c r="W8" i="5"/>
  <c r="V8" i="5"/>
  <c r="U8" i="5"/>
  <c r="T8" i="5"/>
  <c r="S8" i="5"/>
  <c r="R8" i="5"/>
  <c r="Q8" i="5"/>
  <c r="P8" i="5"/>
  <c r="O8" i="5"/>
  <c r="N8" i="5"/>
  <c r="M8" i="5"/>
  <c r="L8" i="5"/>
  <c r="K8" i="5"/>
  <c r="J8" i="5"/>
  <c r="I8" i="5"/>
  <c r="H8" i="5"/>
  <c r="G8" i="5"/>
  <c r="F8" i="5"/>
  <c r="E8" i="5"/>
  <c r="D8" i="5"/>
  <c r="C8" i="5"/>
  <c r="B8" i="5"/>
  <c r="AN7" i="5"/>
  <c r="AM7" i="5"/>
  <c r="AL7" i="5"/>
  <c r="AK7" i="5"/>
  <c r="AJ7" i="5"/>
  <c r="AI7" i="5"/>
  <c r="AH7" i="5"/>
  <c r="AG7" i="5"/>
  <c r="AF7" i="5"/>
  <c r="AE7" i="5"/>
  <c r="AD7" i="5"/>
  <c r="AC7" i="5"/>
  <c r="AB7" i="5"/>
  <c r="AA7" i="5"/>
  <c r="Z7" i="5"/>
  <c r="Y7" i="5"/>
  <c r="X7" i="5"/>
  <c r="W7" i="5"/>
  <c r="V7" i="5"/>
  <c r="U7" i="5"/>
  <c r="T7" i="5"/>
  <c r="S7" i="5"/>
  <c r="R7" i="5"/>
  <c r="Q7" i="5"/>
  <c r="P7" i="5"/>
  <c r="O7" i="5"/>
  <c r="N7" i="5"/>
  <c r="M7" i="5"/>
  <c r="L7" i="5"/>
  <c r="K7" i="5"/>
  <c r="J7" i="5"/>
  <c r="I7" i="5"/>
  <c r="H7" i="5"/>
  <c r="G7" i="5"/>
  <c r="F7" i="5"/>
  <c r="E7" i="5"/>
  <c r="D7" i="5"/>
  <c r="C7" i="5"/>
  <c r="B7" i="5"/>
  <c r="AN6" i="5"/>
  <c r="AM6" i="5"/>
  <c r="AL6" i="5"/>
  <c r="AK6" i="5"/>
  <c r="AJ6" i="5"/>
  <c r="AI6" i="5"/>
  <c r="AH6" i="5"/>
  <c r="AG6" i="5"/>
  <c r="AF6" i="5"/>
  <c r="AE6" i="5"/>
  <c r="AD6" i="5"/>
  <c r="AC6" i="5"/>
  <c r="AB6" i="5"/>
  <c r="AA6" i="5"/>
  <c r="Z6" i="5"/>
  <c r="Y6" i="5"/>
  <c r="X6" i="5"/>
  <c r="W6" i="5"/>
  <c r="V6" i="5"/>
  <c r="U6" i="5"/>
  <c r="T6" i="5"/>
  <c r="S6" i="5"/>
  <c r="R6" i="5"/>
  <c r="Q6" i="5"/>
  <c r="P6" i="5"/>
  <c r="O6" i="5"/>
  <c r="N6" i="5"/>
  <c r="M6" i="5"/>
  <c r="L6" i="5"/>
  <c r="K6" i="5"/>
  <c r="J6" i="5"/>
  <c r="I6" i="5"/>
  <c r="H6" i="5"/>
  <c r="G6" i="5"/>
  <c r="F6" i="5"/>
  <c r="E6" i="5"/>
  <c r="D6" i="5"/>
  <c r="B6" i="5"/>
  <c r="AN5" i="5"/>
  <c r="AM5" i="5"/>
  <c r="AL5" i="5"/>
  <c r="AK5" i="5"/>
  <c r="AJ5" i="5"/>
  <c r="AI5" i="5"/>
  <c r="AH5" i="5"/>
  <c r="AG5" i="5"/>
  <c r="AF5" i="5"/>
  <c r="AE5" i="5"/>
  <c r="AD5" i="5"/>
  <c r="AC5" i="5"/>
  <c r="AB5" i="5"/>
  <c r="AA5" i="5"/>
  <c r="Z5" i="5"/>
  <c r="Y5" i="5"/>
  <c r="X5" i="5"/>
  <c r="W5" i="5"/>
  <c r="V5" i="5"/>
  <c r="U5" i="5"/>
  <c r="T5" i="5"/>
  <c r="S5" i="5"/>
  <c r="R5" i="5"/>
  <c r="Q5" i="5"/>
  <c r="P5" i="5"/>
  <c r="O5" i="5"/>
  <c r="N5" i="5"/>
  <c r="M5" i="5"/>
  <c r="L5" i="5"/>
  <c r="K5" i="5"/>
  <c r="J5" i="5"/>
  <c r="I5" i="5"/>
  <c r="H5" i="5"/>
  <c r="G5" i="5"/>
  <c r="F5" i="5"/>
  <c r="E5" i="5"/>
  <c r="D5" i="5"/>
  <c r="B5" i="5"/>
  <c r="AN4" i="5"/>
  <c r="AM4" i="5"/>
  <c r="AL4" i="5"/>
  <c r="AK4" i="5"/>
  <c r="AJ4" i="5"/>
  <c r="AI4" i="5"/>
  <c r="AH4" i="5"/>
  <c r="AG4" i="5"/>
  <c r="AF4" i="5"/>
  <c r="AE4" i="5"/>
  <c r="AD4" i="5"/>
  <c r="AC4" i="5"/>
  <c r="AB4" i="5"/>
  <c r="AA4" i="5"/>
  <c r="Z4" i="5"/>
  <c r="Y4" i="5"/>
  <c r="X4" i="5"/>
  <c r="W4" i="5"/>
  <c r="V4" i="5"/>
  <c r="U4" i="5"/>
  <c r="T4" i="5"/>
  <c r="S4" i="5"/>
  <c r="R4" i="5"/>
  <c r="Q4" i="5"/>
  <c r="P4" i="5"/>
  <c r="O4" i="5"/>
  <c r="N4" i="5"/>
  <c r="M4" i="5"/>
  <c r="L4" i="5"/>
  <c r="K4" i="5"/>
  <c r="J4" i="5"/>
  <c r="I4" i="5"/>
  <c r="H4" i="5"/>
  <c r="G4" i="5"/>
  <c r="F4" i="5"/>
  <c r="E4" i="5"/>
  <c r="D4" i="5"/>
  <c r="B4" i="5"/>
  <c r="AN3" i="5"/>
  <c r="AM3" i="5"/>
  <c r="AL3" i="5"/>
  <c r="AK3" i="5"/>
  <c r="AJ3" i="5"/>
  <c r="AI3" i="5"/>
  <c r="AH3" i="5"/>
  <c r="AG3" i="5"/>
  <c r="AF3" i="5"/>
  <c r="AE3" i="5"/>
  <c r="AD3" i="5"/>
  <c r="AC3" i="5"/>
  <c r="AB3" i="5"/>
  <c r="AA3" i="5"/>
  <c r="Z3" i="5"/>
  <c r="Y3" i="5"/>
  <c r="X3" i="5"/>
  <c r="W3" i="5"/>
  <c r="V3" i="5"/>
  <c r="U3" i="5"/>
  <c r="T3" i="5"/>
  <c r="S3" i="5"/>
  <c r="R3" i="5"/>
  <c r="Q3" i="5"/>
  <c r="P3" i="5"/>
  <c r="O3" i="5"/>
  <c r="N3" i="5"/>
  <c r="M3" i="5"/>
  <c r="L3" i="5"/>
  <c r="K3" i="5"/>
  <c r="J3" i="5"/>
  <c r="I3" i="5"/>
  <c r="H3" i="5"/>
  <c r="G3" i="5"/>
  <c r="F3" i="5"/>
  <c r="E3" i="5"/>
  <c r="D3" i="5"/>
  <c r="B3" i="5"/>
  <c r="M92" i="3"/>
  <c r="L92" i="3"/>
  <c r="M91" i="3"/>
  <c r="L91" i="3"/>
  <c r="M90" i="3"/>
  <c r="L90" i="3"/>
  <c r="L89" i="3"/>
  <c r="M88" i="3"/>
  <c r="L88" i="3"/>
  <c r="M87" i="3"/>
  <c r="L87" i="3"/>
  <c r="M86" i="3"/>
  <c r="L86" i="3"/>
  <c r="M85" i="3"/>
  <c r="L85" i="3"/>
  <c r="M84" i="3"/>
  <c r="L84" i="3"/>
  <c r="M83" i="3"/>
  <c r="L83" i="3"/>
  <c r="M82" i="3"/>
  <c r="L82" i="3"/>
  <c r="M81" i="3"/>
  <c r="L81" i="3"/>
  <c r="M80" i="3"/>
  <c r="L80" i="3"/>
  <c r="M79" i="3"/>
  <c r="L79" i="3"/>
  <c r="M78" i="3"/>
  <c r="L78" i="3"/>
  <c r="L77" i="3"/>
  <c r="M76" i="3"/>
  <c r="L76" i="3"/>
  <c r="M75" i="3"/>
  <c r="L75" i="3"/>
  <c r="M74" i="3"/>
  <c r="L74" i="3"/>
  <c r="M73" i="3"/>
  <c r="L73" i="3"/>
  <c r="M72" i="3"/>
  <c r="L72" i="3"/>
  <c r="M71" i="3"/>
  <c r="L71" i="3"/>
  <c r="M70" i="3"/>
  <c r="L70" i="3"/>
  <c r="L69" i="3"/>
  <c r="M68" i="3"/>
  <c r="L68" i="3"/>
  <c r="M67" i="3"/>
  <c r="L67" i="3"/>
  <c r="M66" i="3"/>
  <c r="L66" i="3"/>
  <c r="M65" i="3"/>
  <c r="L65" i="3"/>
  <c r="M64" i="3"/>
  <c r="L64" i="3"/>
  <c r="M63" i="3"/>
  <c r="L63" i="3"/>
  <c r="M62" i="3"/>
  <c r="L62" i="3"/>
  <c r="M61" i="3"/>
  <c r="L61" i="3"/>
  <c r="M60" i="3"/>
  <c r="L60" i="3"/>
  <c r="M59" i="3"/>
  <c r="L59" i="3"/>
  <c r="M58" i="3"/>
  <c r="L58" i="3"/>
  <c r="L57" i="3"/>
  <c r="M56" i="3"/>
  <c r="L56" i="3"/>
  <c r="L55" i="3"/>
  <c r="L54" i="3"/>
  <c r="M53" i="3"/>
  <c r="L53" i="3"/>
  <c r="M52" i="3"/>
  <c r="L52" i="3"/>
  <c r="M51" i="3"/>
  <c r="L51" i="3"/>
  <c r="M50" i="3"/>
  <c r="L50" i="3"/>
  <c r="M49" i="3"/>
  <c r="L49" i="3"/>
  <c r="M48" i="3"/>
  <c r="L48" i="3"/>
  <c r="M47" i="3"/>
  <c r="L47" i="3"/>
  <c r="L46" i="3"/>
  <c r="M45" i="3"/>
  <c r="L45" i="3"/>
  <c r="M44" i="3"/>
  <c r="L44" i="3"/>
  <c r="M43" i="3"/>
  <c r="L43" i="3"/>
  <c r="M42" i="3"/>
  <c r="L42" i="3"/>
  <c r="M41" i="3"/>
  <c r="L41" i="3"/>
  <c r="M40" i="3"/>
  <c r="L40" i="3"/>
  <c r="M39" i="3"/>
  <c r="L39" i="3"/>
  <c r="M38" i="3"/>
  <c r="L38" i="3"/>
  <c r="M37" i="3"/>
  <c r="L37" i="3"/>
  <c r="M36" i="3"/>
  <c r="L36" i="3"/>
  <c r="M35" i="3"/>
  <c r="L35" i="3"/>
  <c r="M34" i="3"/>
  <c r="L34" i="3"/>
  <c r="M33" i="3"/>
  <c r="L33" i="3"/>
  <c r="M32" i="3"/>
  <c r="L32" i="3"/>
  <c r="M31" i="3"/>
  <c r="L31" i="3"/>
  <c r="M30" i="3"/>
  <c r="L30" i="3"/>
  <c r="M29" i="3"/>
  <c r="L29" i="3"/>
  <c r="M28" i="3"/>
  <c r="L28" i="3"/>
  <c r="M27" i="3"/>
  <c r="L27" i="3"/>
  <c r="M26" i="3"/>
  <c r="L26" i="3"/>
  <c r="M25" i="3"/>
  <c r="L25" i="3"/>
  <c r="M24" i="3"/>
  <c r="L24" i="3"/>
  <c r="M23" i="3"/>
  <c r="L23" i="3"/>
  <c r="M22" i="3"/>
  <c r="L22" i="3"/>
  <c r="M21" i="3"/>
  <c r="L21" i="3"/>
  <c r="M20" i="3"/>
  <c r="L20" i="3"/>
  <c r="M19" i="3"/>
  <c r="L19" i="3"/>
  <c r="F19" i="3"/>
  <c r="G8" i="3" s="1"/>
  <c r="M18" i="3"/>
  <c r="L18" i="3"/>
  <c r="E18" i="3"/>
  <c r="M17" i="3"/>
  <c r="L17" i="3"/>
  <c r="M16" i="3"/>
  <c r="L16" i="3"/>
  <c r="M15" i="3"/>
  <c r="L15" i="3"/>
  <c r="M14" i="3"/>
  <c r="L14" i="3"/>
  <c r="M13" i="3"/>
  <c r="L13" i="3"/>
  <c r="M12" i="3"/>
  <c r="L12" i="3"/>
  <c r="M11" i="3"/>
  <c r="L11" i="3"/>
  <c r="M10" i="3"/>
  <c r="L10" i="3"/>
  <c r="F10" i="3"/>
  <c r="F13" i="3" s="1"/>
  <c r="F18" i="3" s="1"/>
  <c r="G7" i="3" s="1"/>
  <c r="M9" i="3"/>
  <c r="L9" i="3"/>
  <c r="F9" i="3"/>
  <c r="M8" i="3"/>
  <c r="L8" i="3"/>
  <c r="F8" i="3"/>
  <c r="F12" i="3" s="1"/>
  <c r="G12" i="3" s="1"/>
  <c r="M7" i="3"/>
  <c r="L7" i="3"/>
  <c r="F7" i="3"/>
  <c r="M6" i="3"/>
  <c r="L6" i="3"/>
  <c r="L5" i="3"/>
  <c r="M4" i="3"/>
  <c r="L4" i="3"/>
  <c r="M3" i="3"/>
  <c r="L3" i="3"/>
  <c r="M2" i="3"/>
  <c r="L2" i="3"/>
  <c r="J12" i="2"/>
  <c r="K12" i="2" s="1"/>
  <c r="J11" i="2"/>
  <c r="K11" i="2" s="1"/>
  <c r="K10" i="2"/>
  <c r="J10" i="2"/>
  <c r="J9" i="2"/>
  <c r="K9" i="2" s="1"/>
  <c r="K8" i="2"/>
  <c r="J8" i="2"/>
  <c r="K7" i="2"/>
  <c r="J7" i="2"/>
  <c r="J6" i="2"/>
  <c r="K6" i="2" s="1"/>
  <c r="J5" i="2"/>
  <c r="K5" i="2" s="1"/>
  <c r="K4" i="2"/>
  <c r="J4" i="2"/>
  <c r="CU623" i="1"/>
  <c r="CU622" i="1"/>
  <c r="CM622" i="1"/>
  <c r="CL622" i="1"/>
  <c r="CK622" i="1"/>
  <c r="CH622" i="1"/>
  <c r="AL452" i="1"/>
  <c r="P452" i="1"/>
  <c r="M452" i="1"/>
  <c r="L452" i="1"/>
  <c r="CU621" i="1"/>
  <c r="CM621" i="1"/>
  <c r="CL621" i="1"/>
  <c r="CK621" i="1"/>
  <c r="CH621" i="1"/>
  <c r="AL451" i="1"/>
  <c r="M451" i="1"/>
  <c r="L451" i="1"/>
  <c r="CU620" i="1"/>
  <c r="CM620" i="1"/>
  <c r="CL620" i="1"/>
  <c r="CJ620" i="1"/>
  <c r="CK620" i="1" s="1"/>
  <c r="CH620" i="1"/>
  <c r="P450" i="1"/>
  <c r="M450" i="1"/>
  <c r="L450" i="1"/>
  <c r="CU619" i="1"/>
  <c r="CM619" i="1"/>
  <c r="CL619" i="1"/>
  <c r="CJ619" i="1"/>
  <c r="CK619" i="1" s="1"/>
  <c r="CH619" i="1"/>
  <c r="P449" i="1"/>
  <c r="M449" i="1"/>
  <c r="L449" i="1"/>
  <c r="CU618" i="1"/>
  <c r="CM618" i="1"/>
  <c r="CL618" i="1"/>
  <c r="CJ618" i="1"/>
  <c r="CK618" i="1" s="1"/>
  <c r="CH618" i="1"/>
  <c r="AL563" i="1"/>
  <c r="M563" i="1"/>
  <c r="L563" i="1"/>
  <c r="B563" i="1"/>
  <c r="CU617" i="1"/>
  <c r="CM617" i="1"/>
  <c r="CL617" i="1"/>
  <c r="CJ617" i="1"/>
  <c r="CK617" i="1" s="1"/>
  <c r="CH617" i="1"/>
  <c r="AL562" i="1"/>
  <c r="M562" i="1"/>
  <c r="L562" i="1"/>
  <c r="B562" i="1"/>
  <c r="CU616" i="1"/>
  <c r="CM616" i="1"/>
  <c r="CL616" i="1"/>
  <c r="CJ616" i="1"/>
  <c r="CK616" i="1" s="1"/>
  <c r="CH616" i="1"/>
  <c r="AL561" i="1"/>
  <c r="M561" i="1"/>
  <c r="L561" i="1"/>
  <c r="B561" i="1"/>
  <c r="CU615" i="1"/>
  <c r="CM615" i="1"/>
  <c r="CL615" i="1"/>
  <c r="CJ615" i="1"/>
  <c r="CK615" i="1" s="1"/>
  <c r="CH615" i="1"/>
  <c r="AL560" i="1"/>
  <c r="M560" i="1"/>
  <c r="L560" i="1"/>
  <c r="B560" i="1"/>
  <c r="CU614" i="1"/>
  <c r="CM614" i="1"/>
  <c r="CL614" i="1"/>
  <c r="CJ614" i="1"/>
  <c r="CK614" i="1" s="1"/>
  <c r="CH614" i="1"/>
  <c r="AL448" i="1"/>
  <c r="M448" i="1"/>
  <c r="L448" i="1"/>
  <c r="B448" i="1"/>
  <c r="CU613" i="1"/>
  <c r="CM613" i="1"/>
  <c r="CL613" i="1"/>
  <c r="CJ613" i="1"/>
  <c r="CK613" i="1" s="1"/>
  <c r="CH613" i="1"/>
  <c r="AL447" i="1"/>
  <c r="M447" i="1"/>
  <c r="L447" i="1"/>
  <c r="B447" i="1"/>
  <c r="CU612" i="1"/>
  <c r="CM612" i="1"/>
  <c r="CL612" i="1"/>
  <c r="CJ612" i="1"/>
  <c r="CK612" i="1" s="1"/>
  <c r="CH612" i="1"/>
  <c r="AL446" i="1"/>
  <c r="M446" i="1"/>
  <c r="L446" i="1"/>
  <c r="B446" i="1"/>
  <c r="CU611" i="1"/>
  <c r="CM611" i="1"/>
  <c r="CL611" i="1"/>
  <c r="CJ611" i="1"/>
  <c r="CK611" i="1" s="1"/>
  <c r="CH611" i="1"/>
  <c r="AL559" i="1"/>
  <c r="M559" i="1"/>
  <c r="L559" i="1"/>
  <c r="B559" i="1"/>
  <c r="CU610" i="1"/>
  <c r="CM610" i="1"/>
  <c r="CL610" i="1"/>
  <c r="CJ610" i="1"/>
  <c r="CK610" i="1" s="1"/>
  <c r="CH610" i="1"/>
  <c r="AL558" i="1"/>
  <c r="M558" i="1"/>
  <c r="L558" i="1"/>
  <c r="B558" i="1"/>
  <c r="CU609" i="1"/>
  <c r="CM609" i="1"/>
  <c r="CL609" i="1"/>
  <c r="CJ609" i="1"/>
  <c r="CK609" i="1" s="1"/>
  <c r="CH609" i="1"/>
  <c r="AL557" i="1"/>
  <c r="M557" i="1"/>
  <c r="L557" i="1"/>
  <c r="B557" i="1"/>
  <c r="CU608" i="1"/>
  <c r="CM608" i="1"/>
  <c r="CL608" i="1"/>
  <c r="CJ608" i="1"/>
  <c r="CK608" i="1" s="1"/>
  <c r="CH608" i="1"/>
  <c r="AL556" i="1"/>
  <c r="M556" i="1"/>
  <c r="L556" i="1"/>
  <c r="B556" i="1"/>
  <c r="CU607" i="1"/>
  <c r="CM607" i="1"/>
  <c r="CL607" i="1"/>
  <c r="CJ607" i="1"/>
  <c r="CK607" i="1" s="1"/>
  <c r="CH607" i="1"/>
  <c r="AL445" i="1"/>
  <c r="M445" i="1"/>
  <c r="L445" i="1"/>
  <c r="B445" i="1"/>
  <c r="CU606" i="1"/>
  <c r="CM606" i="1"/>
  <c r="CL606" i="1"/>
  <c r="CJ606" i="1"/>
  <c r="CK606" i="1" s="1"/>
  <c r="CH606" i="1"/>
  <c r="AL444" i="1"/>
  <c r="M444" i="1"/>
  <c r="L444" i="1"/>
  <c r="B444" i="1"/>
  <c r="CU605" i="1"/>
  <c r="CM605" i="1"/>
  <c r="CL605" i="1"/>
  <c r="CJ605" i="1"/>
  <c r="CK605" i="1" s="1"/>
  <c r="CH605" i="1"/>
  <c r="AL555" i="1"/>
  <c r="M555" i="1"/>
  <c r="L555" i="1"/>
  <c r="B555" i="1"/>
  <c r="CU604" i="1"/>
  <c r="CM604" i="1"/>
  <c r="CL604" i="1"/>
  <c r="CJ604" i="1"/>
  <c r="CK604" i="1" s="1"/>
  <c r="CH604" i="1"/>
  <c r="AL554" i="1"/>
  <c r="M554" i="1"/>
  <c r="L554" i="1"/>
  <c r="B554" i="1"/>
  <c r="CU603" i="1"/>
  <c r="CM603" i="1"/>
  <c r="CL603" i="1"/>
  <c r="CJ603" i="1"/>
  <c r="CK603" i="1" s="1"/>
  <c r="CH603" i="1"/>
  <c r="AL553" i="1"/>
  <c r="M553" i="1"/>
  <c r="L553" i="1"/>
  <c r="B553" i="1"/>
  <c r="CU602" i="1"/>
  <c r="CM602" i="1"/>
  <c r="CL602" i="1"/>
  <c r="CJ602" i="1"/>
  <c r="CK602" i="1" s="1"/>
  <c r="CH602" i="1"/>
  <c r="AL552" i="1"/>
  <c r="M552" i="1"/>
  <c r="L552" i="1"/>
  <c r="B552" i="1"/>
  <c r="CU601" i="1"/>
  <c r="CM601" i="1"/>
  <c r="CL601" i="1"/>
  <c r="CJ601" i="1"/>
  <c r="CK601" i="1" s="1"/>
  <c r="CH601" i="1"/>
  <c r="AL443" i="1"/>
  <c r="M443" i="1"/>
  <c r="L443" i="1"/>
  <c r="B443" i="1"/>
  <c r="CU600" i="1"/>
  <c r="CM600" i="1"/>
  <c r="CL600" i="1"/>
  <c r="B551" i="1"/>
  <c r="CU599" i="1"/>
  <c r="CM599" i="1"/>
  <c r="CL599" i="1"/>
  <c r="B550" i="1"/>
  <c r="CU598" i="1"/>
  <c r="CM598" i="1"/>
  <c r="CL598" i="1"/>
  <c r="B549" i="1"/>
  <c r="CU597" i="1"/>
  <c r="CM597" i="1"/>
  <c r="CL597" i="1"/>
  <c r="B442" i="1"/>
  <c r="CU596" i="1"/>
  <c r="CM596" i="1"/>
  <c r="CL596" i="1"/>
  <c r="B548" i="1"/>
  <c r="CU595" i="1"/>
  <c r="CM595" i="1"/>
  <c r="CL595" i="1"/>
  <c r="B547" i="1"/>
  <c r="CU594" i="1"/>
  <c r="CM594" i="1"/>
  <c r="CL594" i="1"/>
  <c r="B546" i="1"/>
  <c r="CU593" i="1"/>
  <c r="CM593" i="1"/>
  <c r="CL593" i="1"/>
  <c r="B441" i="1"/>
  <c r="CU592" i="1"/>
  <c r="CM592" i="1"/>
  <c r="CL592" i="1"/>
  <c r="B545" i="1"/>
  <c r="CU591" i="1"/>
  <c r="CM591" i="1"/>
  <c r="CL591" i="1"/>
  <c r="B544" i="1"/>
  <c r="CU590" i="1"/>
  <c r="CM590" i="1"/>
  <c r="CL590" i="1"/>
  <c r="B543" i="1"/>
  <c r="CU589" i="1"/>
  <c r="CM589" i="1"/>
  <c r="CL589" i="1"/>
  <c r="B440" i="1"/>
  <c r="CU588" i="1"/>
  <c r="CM588" i="1"/>
  <c r="CL588" i="1"/>
  <c r="B542" i="1"/>
  <c r="CU587" i="1"/>
  <c r="CM587" i="1"/>
  <c r="CL587" i="1"/>
  <c r="B541" i="1"/>
  <c r="CU586" i="1"/>
  <c r="CM586" i="1"/>
  <c r="CL586" i="1"/>
  <c r="B540" i="1"/>
  <c r="CU585" i="1"/>
  <c r="CM585" i="1"/>
  <c r="CL585" i="1"/>
  <c r="B439" i="1"/>
  <c r="CU584" i="1"/>
  <c r="CM584" i="1"/>
  <c r="CL584" i="1"/>
  <c r="B539" i="1"/>
  <c r="CU583" i="1"/>
  <c r="CM583" i="1"/>
  <c r="CL583" i="1"/>
  <c r="B538" i="1"/>
  <c r="CU582" i="1"/>
  <c r="CM582" i="1"/>
  <c r="CL582" i="1"/>
  <c r="B537" i="1"/>
  <c r="CU581" i="1"/>
  <c r="CM581" i="1"/>
  <c r="CL581" i="1"/>
  <c r="B438" i="1"/>
  <c r="CU580" i="1"/>
  <c r="CM580" i="1"/>
  <c r="CL580" i="1"/>
  <c r="B536" i="1"/>
  <c r="CU579" i="1"/>
  <c r="CM579" i="1"/>
  <c r="CL579" i="1"/>
  <c r="B535" i="1"/>
  <c r="CU578" i="1"/>
  <c r="CM578" i="1"/>
  <c r="CL578" i="1"/>
  <c r="B534" i="1"/>
  <c r="CU577" i="1"/>
  <c r="CM577" i="1"/>
  <c r="CL577" i="1"/>
  <c r="B437" i="1"/>
  <c r="CU572" i="1"/>
  <c r="CM572" i="1"/>
  <c r="CL572" i="1"/>
  <c r="CJ572" i="1"/>
  <c r="CK572" i="1" s="1"/>
  <c r="CH572" i="1"/>
  <c r="AL533" i="1"/>
  <c r="M533" i="1"/>
  <c r="L533" i="1"/>
  <c r="CU571" i="1"/>
  <c r="CM571" i="1"/>
  <c r="CL571" i="1"/>
  <c r="CJ571" i="1"/>
  <c r="CK571" i="1" s="1"/>
  <c r="CH571" i="1"/>
  <c r="AL532" i="1"/>
  <c r="M532" i="1"/>
  <c r="L532" i="1"/>
  <c r="CU570" i="1"/>
  <c r="CM570" i="1"/>
  <c r="CL570" i="1"/>
  <c r="CJ570" i="1"/>
  <c r="CK570" i="1" s="1"/>
  <c r="CH570" i="1"/>
  <c r="AL531" i="1"/>
  <c r="M531" i="1"/>
  <c r="L531" i="1"/>
  <c r="CU569" i="1"/>
  <c r="CM569" i="1"/>
  <c r="CL569" i="1"/>
  <c r="CJ569" i="1"/>
  <c r="CK569" i="1" s="1"/>
  <c r="CH569" i="1"/>
  <c r="AL432" i="1"/>
  <c r="M432" i="1"/>
  <c r="L432" i="1"/>
  <c r="CU568" i="1"/>
  <c r="CM568" i="1"/>
  <c r="CL568" i="1"/>
  <c r="CJ568" i="1"/>
  <c r="CK568" i="1" s="1"/>
  <c r="CH568" i="1"/>
  <c r="AL530" i="1"/>
  <c r="M530" i="1"/>
  <c r="L530" i="1"/>
  <c r="CU567" i="1"/>
  <c r="CM567" i="1"/>
  <c r="CL567" i="1"/>
  <c r="CJ567" i="1"/>
  <c r="CK567" i="1" s="1"/>
  <c r="CH567" i="1"/>
  <c r="AL529" i="1"/>
  <c r="M529" i="1"/>
  <c r="L529" i="1"/>
  <c r="CU566" i="1"/>
  <c r="CM566" i="1"/>
  <c r="CL566" i="1"/>
  <c r="CJ566" i="1"/>
  <c r="CK566" i="1" s="1"/>
  <c r="CH566" i="1"/>
  <c r="AL528" i="1"/>
  <c r="M528" i="1"/>
  <c r="L528" i="1"/>
  <c r="CU565" i="1"/>
  <c r="CM565" i="1"/>
  <c r="CL565" i="1"/>
  <c r="CJ565" i="1"/>
  <c r="CK565" i="1" s="1"/>
  <c r="CH565" i="1"/>
  <c r="AL431" i="1"/>
  <c r="M431" i="1"/>
  <c r="L431" i="1"/>
  <c r="CU564" i="1"/>
  <c r="CM564" i="1"/>
  <c r="CL564" i="1"/>
  <c r="CJ564" i="1"/>
  <c r="CK564" i="1" s="1"/>
  <c r="CH564" i="1"/>
  <c r="AL527" i="1"/>
  <c r="M527" i="1"/>
  <c r="L527" i="1"/>
  <c r="CU563" i="1"/>
  <c r="CM563" i="1"/>
  <c r="CL563" i="1"/>
  <c r="CJ563" i="1"/>
  <c r="CK563" i="1" s="1"/>
  <c r="CH563" i="1"/>
  <c r="AL526" i="1"/>
  <c r="M526" i="1"/>
  <c r="L526" i="1"/>
  <c r="CU562" i="1"/>
  <c r="CM562" i="1"/>
  <c r="CL562" i="1"/>
  <c r="CJ562" i="1"/>
  <c r="CK562" i="1" s="1"/>
  <c r="CH562" i="1"/>
  <c r="AL525" i="1"/>
  <c r="M525" i="1"/>
  <c r="L525" i="1"/>
  <c r="CU561" i="1"/>
  <c r="CM561" i="1"/>
  <c r="CL561" i="1"/>
  <c r="CJ561" i="1"/>
  <c r="CK561" i="1" s="1"/>
  <c r="CH561" i="1"/>
  <c r="AL430" i="1"/>
  <c r="M430" i="1"/>
  <c r="L430" i="1"/>
  <c r="CU560" i="1"/>
  <c r="CM560" i="1"/>
  <c r="CL560" i="1"/>
  <c r="CJ560" i="1"/>
  <c r="CK560" i="1" s="1"/>
  <c r="CH560" i="1"/>
  <c r="AL524" i="1"/>
  <c r="M524" i="1"/>
  <c r="L524" i="1"/>
  <c r="CU559" i="1"/>
  <c r="CM559" i="1"/>
  <c r="CL559" i="1"/>
  <c r="CJ559" i="1"/>
  <c r="CK559" i="1" s="1"/>
  <c r="CH559" i="1"/>
  <c r="AL523" i="1"/>
  <c r="M523" i="1"/>
  <c r="L523" i="1"/>
  <c r="CU558" i="1"/>
  <c r="CM558" i="1"/>
  <c r="CL558" i="1"/>
  <c r="CJ558" i="1"/>
  <c r="CK558" i="1" s="1"/>
  <c r="CH558" i="1"/>
  <c r="AL522" i="1"/>
  <c r="M522" i="1"/>
  <c r="L522" i="1"/>
  <c r="CU557" i="1"/>
  <c r="CM557" i="1"/>
  <c r="CL557" i="1"/>
  <c r="CJ557" i="1"/>
  <c r="CK557" i="1" s="1"/>
  <c r="CH557" i="1"/>
  <c r="AL429" i="1"/>
  <c r="M429" i="1"/>
  <c r="L429" i="1"/>
  <c r="CU556" i="1"/>
  <c r="CM556" i="1"/>
  <c r="CL556" i="1"/>
  <c r="CJ556" i="1"/>
  <c r="CK556" i="1" s="1"/>
  <c r="CH556" i="1"/>
  <c r="AL521" i="1"/>
  <c r="M521" i="1"/>
  <c r="L521" i="1"/>
  <c r="CU555" i="1"/>
  <c r="CM555" i="1"/>
  <c r="CL555" i="1"/>
  <c r="CJ555" i="1"/>
  <c r="CK555" i="1" s="1"/>
  <c r="CH555" i="1"/>
  <c r="AL520" i="1"/>
  <c r="M520" i="1"/>
  <c r="L520" i="1"/>
  <c r="CU554" i="1"/>
  <c r="CM554" i="1"/>
  <c r="CL554" i="1"/>
  <c r="CJ554" i="1"/>
  <c r="CK554" i="1" s="1"/>
  <c r="CH554" i="1"/>
  <c r="AL519" i="1"/>
  <c r="M519" i="1"/>
  <c r="L519" i="1"/>
  <c r="CU553" i="1"/>
  <c r="CM553" i="1"/>
  <c r="CL553" i="1"/>
  <c r="CJ553" i="1"/>
  <c r="CK553" i="1" s="1"/>
  <c r="CH553" i="1"/>
  <c r="AL428" i="1"/>
  <c r="M428" i="1"/>
  <c r="L428" i="1"/>
  <c r="CU552" i="1"/>
  <c r="CM552" i="1"/>
  <c r="CL552" i="1"/>
  <c r="CJ552" i="1"/>
  <c r="CK552" i="1" s="1"/>
  <c r="CH552" i="1"/>
  <c r="AL518" i="1"/>
  <c r="M518" i="1"/>
  <c r="L518" i="1"/>
  <c r="CU551" i="1"/>
  <c r="CM551" i="1"/>
  <c r="CL551" i="1"/>
  <c r="CJ551" i="1"/>
  <c r="CK551" i="1" s="1"/>
  <c r="CH551" i="1"/>
  <c r="AL517" i="1"/>
  <c r="M517" i="1"/>
  <c r="L517" i="1"/>
  <c r="CU550" i="1"/>
  <c r="CM550" i="1"/>
  <c r="CL550" i="1"/>
  <c r="CJ550" i="1"/>
  <c r="CK550" i="1" s="1"/>
  <c r="CH550" i="1"/>
  <c r="AL516" i="1"/>
  <c r="M516" i="1"/>
  <c r="L516" i="1"/>
  <c r="CU549" i="1"/>
  <c r="CM549" i="1"/>
  <c r="CL549" i="1"/>
  <c r="CH549" i="1"/>
  <c r="CD549" i="1"/>
  <c r="CJ549" i="1" s="1"/>
  <c r="CK549" i="1" s="1"/>
  <c r="AL427" i="1"/>
  <c r="M427" i="1"/>
  <c r="L427" i="1"/>
  <c r="CU548" i="1"/>
  <c r="CM548" i="1"/>
  <c r="CL548" i="1"/>
  <c r="CH548" i="1"/>
  <c r="CD548" i="1"/>
  <c r="CJ548" i="1" s="1"/>
  <c r="CK548" i="1" s="1"/>
  <c r="AL515" i="1"/>
  <c r="M515" i="1"/>
  <c r="L515" i="1"/>
  <c r="CU547" i="1"/>
  <c r="CM547" i="1"/>
  <c r="CL547" i="1"/>
  <c r="CH547" i="1"/>
  <c r="CD547" i="1"/>
  <c r="CJ547" i="1" s="1"/>
  <c r="CK547" i="1" s="1"/>
  <c r="AL514" i="1"/>
  <c r="M514" i="1"/>
  <c r="L514" i="1"/>
  <c r="CU546" i="1"/>
  <c r="CM546" i="1"/>
  <c r="CL546" i="1"/>
  <c r="CH546" i="1"/>
  <c r="CD546" i="1"/>
  <c r="CJ546" i="1" s="1"/>
  <c r="CK546" i="1" s="1"/>
  <c r="AL513" i="1"/>
  <c r="M513" i="1"/>
  <c r="L513" i="1"/>
  <c r="CU545" i="1"/>
  <c r="CM545" i="1"/>
  <c r="CL545" i="1"/>
  <c r="CH545" i="1"/>
  <c r="CD545" i="1"/>
  <c r="CJ545" i="1" s="1"/>
  <c r="CK545" i="1" s="1"/>
  <c r="AL512" i="1"/>
  <c r="M512" i="1"/>
  <c r="L512" i="1"/>
  <c r="CU544" i="1"/>
  <c r="CM544" i="1"/>
  <c r="CL544" i="1"/>
  <c r="CH544" i="1"/>
  <c r="CD544" i="1"/>
  <c r="CJ544" i="1" s="1"/>
  <c r="CK544" i="1" s="1"/>
  <c r="AL511" i="1"/>
  <c r="M511" i="1"/>
  <c r="L511" i="1"/>
  <c r="CU543" i="1"/>
  <c r="CM543" i="1"/>
  <c r="CL543" i="1"/>
  <c r="CJ543" i="1"/>
  <c r="CK543" i="1" s="1"/>
  <c r="CH543" i="1"/>
  <c r="AL510" i="1"/>
  <c r="M510" i="1"/>
  <c r="L510" i="1"/>
  <c r="CU542" i="1"/>
  <c r="CM542" i="1"/>
  <c r="CL542" i="1"/>
  <c r="CH542" i="1"/>
  <c r="CD542" i="1"/>
  <c r="CJ542" i="1" s="1"/>
  <c r="CK542" i="1" s="1"/>
  <c r="AL426" i="1"/>
  <c r="M426" i="1"/>
  <c r="L426" i="1"/>
  <c r="CU541" i="1"/>
  <c r="CM541" i="1"/>
  <c r="CL541" i="1"/>
  <c r="CH541" i="1"/>
  <c r="CD541" i="1"/>
  <c r="AL509" i="1"/>
  <c r="M509" i="1"/>
  <c r="L509" i="1"/>
  <c r="CU540" i="1"/>
  <c r="CM540" i="1"/>
  <c r="CL540" i="1"/>
  <c r="CH540" i="1"/>
  <c r="CD540" i="1"/>
  <c r="CJ540" i="1" s="1"/>
  <c r="CK540" i="1" s="1"/>
  <c r="AL508" i="1"/>
  <c r="M508" i="1"/>
  <c r="L508" i="1"/>
  <c r="CU539" i="1"/>
  <c r="CM539" i="1"/>
  <c r="CL539" i="1"/>
  <c r="CH539" i="1"/>
  <c r="CD539" i="1"/>
  <c r="CJ539" i="1" s="1"/>
  <c r="CK539" i="1" s="1"/>
  <c r="AL507" i="1"/>
  <c r="M507" i="1"/>
  <c r="L507" i="1"/>
  <c r="CU538" i="1"/>
  <c r="CM538" i="1"/>
  <c r="CL538" i="1"/>
  <c r="CH538" i="1"/>
  <c r="CD538" i="1"/>
  <c r="CJ538" i="1" s="1"/>
  <c r="CK538" i="1" s="1"/>
  <c r="AL506" i="1"/>
  <c r="M506" i="1"/>
  <c r="L506" i="1"/>
  <c r="CU537" i="1"/>
  <c r="CM537" i="1"/>
  <c r="CL537" i="1"/>
  <c r="CH537" i="1"/>
  <c r="CD537" i="1"/>
  <c r="CJ537" i="1" s="1"/>
  <c r="CK537" i="1" s="1"/>
  <c r="AL505" i="1"/>
  <c r="M505" i="1"/>
  <c r="L505" i="1"/>
  <c r="CU536" i="1"/>
  <c r="CM536" i="1"/>
  <c r="CL536" i="1"/>
  <c r="CH536" i="1"/>
  <c r="CD536" i="1"/>
  <c r="CJ536" i="1" s="1"/>
  <c r="CK536" i="1" s="1"/>
  <c r="AL425" i="1"/>
  <c r="M425" i="1"/>
  <c r="L425" i="1"/>
  <c r="CU535" i="1"/>
  <c r="CM535" i="1"/>
  <c r="CL535" i="1"/>
  <c r="CH535" i="1"/>
  <c r="CD535" i="1"/>
  <c r="CJ535" i="1" s="1"/>
  <c r="CK535" i="1" s="1"/>
  <c r="AL504" i="1"/>
  <c r="M504" i="1"/>
  <c r="L504" i="1"/>
  <c r="CU534" i="1"/>
  <c r="CM534" i="1"/>
  <c r="CL534" i="1"/>
  <c r="CH534" i="1"/>
  <c r="CD534" i="1"/>
  <c r="CJ534" i="1" s="1"/>
  <c r="CK534" i="1" s="1"/>
  <c r="AL503" i="1"/>
  <c r="M503" i="1"/>
  <c r="L503" i="1"/>
  <c r="CU533" i="1"/>
  <c r="CM533" i="1"/>
  <c r="CL533" i="1"/>
  <c r="CH533" i="1"/>
  <c r="CD533" i="1"/>
  <c r="CJ533" i="1" s="1"/>
  <c r="CK533" i="1" s="1"/>
  <c r="AL502" i="1"/>
  <c r="M502" i="1"/>
  <c r="L502" i="1"/>
  <c r="CU532" i="1"/>
  <c r="CM532" i="1"/>
  <c r="CL532" i="1"/>
  <c r="CH532" i="1"/>
  <c r="CD532" i="1"/>
  <c r="CJ532" i="1" s="1"/>
  <c r="CK532" i="1" s="1"/>
  <c r="AL501" i="1"/>
  <c r="M501" i="1"/>
  <c r="L501" i="1"/>
  <c r="CU531" i="1"/>
  <c r="CM531" i="1"/>
  <c r="CL531" i="1"/>
  <c r="CH531" i="1"/>
  <c r="CD531" i="1"/>
  <c r="AL500" i="1"/>
  <c r="M500" i="1"/>
  <c r="L500" i="1"/>
  <c r="CU530" i="1"/>
  <c r="CM530" i="1"/>
  <c r="CL530" i="1"/>
  <c r="CH530" i="1"/>
  <c r="CD530" i="1"/>
  <c r="CJ530" i="1" s="1"/>
  <c r="CK530" i="1" s="1"/>
  <c r="AL499" i="1"/>
  <c r="M499" i="1"/>
  <c r="L499" i="1"/>
  <c r="CU529" i="1"/>
  <c r="CM529" i="1"/>
  <c r="CL529" i="1"/>
  <c r="CH529" i="1"/>
  <c r="CD529" i="1"/>
  <c r="CJ529" i="1" s="1"/>
  <c r="CK529" i="1" s="1"/>
  <c r="AL498" i="1"/>
  <c r="M498" i="1"/>
  <c r="L498" i="1"/>
  <c r="CU528" i="1"/>
  <c r="CM528" i="1"/>
  <c r="CL528" i="1"/>
  <c r="CH528" i="1"/>
  <c r="CD528" i="1"/>
  <c r="CJ528" i="1" s="1"/>
  <c r="CK528" i="1" s="1"/>
  <c r="AL497" i="1"/>
  <c r="M497" i="1"/>
  <c r="L497" i="1"/>
  <c r="CU527" i="1"/>
  <c r="CM527" i="1"/>
  <c r="CL527" i="1"/>
  <c r="CH527" i="1"/>
  <c r="CD527" i="1"/>
  <c r="CJ527" i="1" s="1"/>
  <c r="CK527" i="1" s="1"/>
  <c r="AL496" i="1"/>
  <c r="M496" i="1"/>
  <c r="L496" i="1"/>
  <c r="CU526" i="1"/>
  <c r="CM526" i="1"/>
  <c r="CL526" i="1"/>
  <c r="CH526" i="1"/>
  <c r="CD526" i="1"/>
  <c r="CJ526" i="1" s="1"/>
  <c r="CK526" i="1" s="1"/>
  <c r="AL495" i="1"/>
  <c r="M495" i="1"/>
  <c r="L495" i="1"/>
  <c r="CU525" i="1"/>
  <c r="CM525" i="1"/>
  <c r="CL525" i="1"/>
  <c r="CH525" i="1"/>
  <c r="CD525" i="1"/>
  <c r="CJ525" i="1" s="1"/>
  <c r="CK525" i="1" s="1"/>
  <c r="AL424" i="1"/>
  <c r="M424" i="1"/>
  <c r="L424" i="1"/>
  <c r="CU524" i="1"/>
  <c r="CM524" i="1"/>
  <c r="CL524" i="1"/>
  <c r="CJ524" i="1"/>
  <c r="CK524" i="1" s="1"/>
  <c r="CH524" i="1"/>
  <c r="AL494" i="1"/>
  <c r="M494" i="1"/>
  <c r="L494" i="1"/>
  <c r="CU523" i="1"/>
  <c r="CM523" i="1"/>
  <c r="CL523" i="1"/>
  <c r="CJ523" i="1"/>
  <c r="CK523" i="1" s="1"/>
  <c r="CH523" i="1"/>
  <c r="AL493" i="1"/>
  <c r="M493" i="1"/>
  <c r="L493" i="1"/>
  <c r="CU522" i="1"/>
  <c r="CM522" i="1"/>
  <c r="CL522" i="1"/>
  <c r="CJ522" i="1"/>
  <c r="CK522" i="1" s="1"/>
  <c r="CH522" i="1"/>
  <c r="AL492" i="1"/>
  <c r="M492" i="1"/>
  <c r="L492" i="1"/>
  <c r="CU521" i="1"/>
  <c r="CM521" i="1"/>
  <c r="CL521" i="1"/>
  <c r="CH521" i="1"/>
  <c r="CD521" i="1"/>
  <c r="CJ521" i="1" s="1"/>
  <c r="CK521" i="1" s="1"/>
  <c r="AL423" i="1"/>
  <c r="M423" i="1"/>
  <c r="L423" i="1"/>
  <c r="CU520" i="1"/>
  <c r="CM520" i="1"/>
  <c r="CL520" i="1"/>
  <c r="CH520" i="1"/>
  <c r="CD520" i="1"/>
  <c r="CJ520" i="1" s="1"/>
  <c r="CK520" i="1" s="1"/>
  <c r="AL491" i="1"/>
  <c r="M491" i="1"/>
  <c r="L491" i="1"/>
  <c r="CU519" i="1"/>
  <c r="CM519" i="1"/>
  <c r="CL519" i="1"/>
  <c r="CH519" i="1"/>
  <c r="CD519" i="1"/>
  <c r="CJ519" i="1" s="1"/>
  <c r="CK519" i="1" s="1"/>
  <c r="AL490" i="1"/>
  <c r="M490" i="1"/>
  <c r="L490" i="1"/>
  <c r="CU518" i="1"/>
  <c r="CM518" i="1"/>
  <c r="CL518" i="1"/>
  <c r="CH518" i="1"/>
  <c r="CD518" i="1"/>
  <c r="CJ518" i="1" s="1"/>
  <c r="CK518" i="1" s="1"/>
  <c r="AL489" i="1"/>
  <c r="M489" i="1"/>
  <c r="L489" i="1"/>
  <c r="CU517" i="1"/>
  <c r="CM517" i="1"/>
  <c r="CL517" i="1"/>
  <c r="CH517" i="1"/>
  <c r="CD517" i="1"/>
  <c r="CJ517" i="1" s="1"/>
  <c r="CK517" i="1" s="1"/>
  <c r="AL488" i="1"/>
  <c r="M488" i="1"/>
  <c r="L488" i="1"/>
  <c r="CU516" i="1"/>
  <c r="CM516" i="1"/>
  <c r="CL516" i="1"/>
  <c r="CH516" i="1"/>
  <c r="CD516" i="1"/>
  <c r="CJ516" i="1" s="1"/>
  <c r="CK516" i="1" s="1"/>
  <c r="AL487" i="1"/>
  <c r="M487" i="1"/>
  <c r="L487" i="1"/>
  <c r="CU515" i="1"/>
  <c r="CM515" i="1"/>
  <c r="CL515" i="1"/>
  <c r="CH515" i="1"/>
  <c r="CD515" i="1"/>
  <c r="CJ515" i="1" s="1"/>
  <c r="CK515" i="1" s="1"/>
  <c r="AL486" i="1"/>
  <c r="M486" i="1"/>
  <c r="L486" i="1"/>
  <c r="CU514" i="1"/>
  <c r="CM514" i="1"/>
  <c r="CL514" i="1"/>
  <c r="CH514" i="1"/>
  <c r="CD514" i="1"/>
  <c r="CJ514" i="1" s="1"/>
  <c r="CK514" i="1" s="1"/>
  <c r="AL485" i="1"/>
  <c r="M485" i="1"/>
  <c r="L485" i="1"/>
  <c r="CU513" i="1"/>
  <c r="CM513" i="1"/>
  <c r="CL513" i="1"/>
  <c r="CH513" i="1"/>
  <c r="CD513" i="1"/>
  <c r="CJ513" i="1" s="1"/>
  <c r="CK513" i="1" s="1"/>
  <c r="AL484" i="1"/>
  <c r="M484" i="1"/>
  <c r="L484" i="1"/>
  <c r="CU512" i="1"/>
  <c r="CM512" i="1"/>
  <c r="CL512" i="1"/>
  <c r="CH512" i="1"/>
  <c r="CD512" i="1"/>
  <c r="CJ512" i="1" s="1"/>
  <c r="CK512" i="1" s="1"/>
  <c r="AL483" i="1"/>
  <c r="M483" i="1"/>
  <c r="L483" i="1"/>
  <c r="CU511" i="1"/>
  <c r="CM511" i="1"/>
  <c r="CL511" i="1"/>
  <c r="CH511" i="1"/>
  <c r="CD511" i="1"/>
  <c r="CJ511" i="1" s="1"/>
  <c r="CK511" i="1" s="1"/>
  <c r="AL482" i="1"/>
  <c r="M482" i="1"/>
  <c r="L482" i="1"/>
  <c r="CU510" i="1"/>
  <c r="CM510" i="1"/>
  <c r="CL510" i="1"/>
  <c r="CH510" i="1"/>
  <c r="CD510" i="1"/>
  <c r="CJ510" i="1" s="1"/>
  <c r="CK510" i="1" s="1"/>
  <c r="AL481" i="1"/>
  <c r="M481" i="1"/>
  <c r="L481" i="1"/>
  <c r="CU509" i="1"/>
  <c r="CM509" i="1"/>
  <c r="CL509" i="1"/>
  <c r="CH509" i="1"/>
  <c r="CD509" i="1"/>
  <c r="AL480" i="1"/>
  <c r="M480" i="1"/>
  <c r="L480" i="1"/>
  <c r="CU508" i="1"/>
  <c r="CM508" i="1"/>
  <c r="CL508" i="1"/>
  <c r="CH508" i="1"/>
  <c r="CD508" i="1"/>
  <c r="CJ508" i="1" s="1"/>
  <c r="CK508" i="1" s="1"/>
  <c r="AL479" i="1"/>
  <c r="M479" i="1"/>
  <c r="L479" i="1"/>
  <c r="CU507" i="1"/>
  <c r="CM507" i="1"/>
  <c r="CL507" i="1"/>
  <c r="CH507" i="1"/>
  <c r="CD507" i="1"/>
  <c r="CJ507" i="1" s="1"/>
  <c r="CK507" i="1" s="1"/>
  <c r="AL478" i="1"/>
  <c r="M478" i="1"/>
  <c r="L478" i="1"/>
  <c r="CU506" i="1"/>
  <c r="CM506" i="1"/>
  <c r="CL506" i="1"/>
  <c r="CH506" i="1"/>
  <c r="CD506" i="1"/>
  <c r="CJ506" i="1" s="1"/>
  <c r="CK506" i="1" s="1"/>
  <c r="AL477" i="1"/>
  <c r="M477" i="1"/>
  <c r="L477" i="1"/>
  <c r="CU505" i="1"/>
  <c r="CM505" i="1"/>
  <c r="CL505" i="1"/>
  <c r="CH505" i="1"/>
  <c r="CD505" i="1"/>
  <c r="CJ505" i="1" s="1"/>
  <c r="CK505" i="1" s="1"/>
  <c r="AL422" i="1"/>
  <c r="M422" i="1"/>
  <c r="L422" i="1"/>
  <c r="CU504" i="1"/>
  <c r="CM504" i="1"/>
  <c r="CL504" i="1"/>
  <c r="CH504" i="1"/>
  <c r="CD504" i="1"/>
  <c r="CJ504" i="1" s="1"/>
  <c r="CK504" i="1" s="1"/>
  <c r="AL476" i="1"/>
  <c r="M476" i="1"/>
  <c r="L476" i="1"/>
  <c r="CU503" i="1"/>
  <c r="CM503" i="1"/>
  <c r="CL503" i="1"/>
  <c r="CH503" i="1"/>
  <c r="CD503" i="1"/>
  <c r="CJ503" i="1" s="1"/>
  <c r="CK503" i="1" s="1"/>
  <c r="AL475" i="1"/>
  <c r="M475" i="1"/>
  <c r="L475" i="1"/>
  <c r="CU502" i="1"/>
  <c r="CM502" i="1"/>
  <c r="CL502" i="1"/>
  <c r="CH502" i="1"/>
  <c r="CD502" i="1"/>
  <c r="AL474" i="1"/>
  <c r="M474" i="1"/>
  <c r="L474" i="1"/>
  <c r="CU501" i="1"/>
  <c r="CM501" i="1"/>
  <c r="CL501" i="1"/>
  <c r="CH501" i="1"/>
  <c r="CD501" i="1"/>
  <c r="CJ501" i="1" s="1"/>
  <c r="CK501" i="1" s="1"/>
  <c r="AL473" i="1"/>
  <c r="M473" i="1"/>
  <c r="L473" i="1"/>
  <c r="CU500" i="1"/>
  <c r="CM500" i="1"/>
  <c r="CL500" i="1"/>
  <c r="CH500" i="1"/>
  <c r="CD500" i="1"/>
  <c r="CJ500" i="1" s="1"/>
  <c r="CK500" i="1" s="1"/>
  <c r="AL472" i="1"/>
  <c r="M472" i="1"/>
  <c r="L472" i="1"/>
  <c r="CU499" i="1"/>
  <c r="CM499" i="1"/>
  <c r="CL499" i="1"/>
  <c r="CH499" i="1"/>
  <c r="CD499" i="1"/>
  <c r="CJ499" i="1" s="1"/>
  <c r="CK499" i="1" s="1"/>
  <c r="AL421" i="1"/>
  <c r="M421" i="1"/>
  <c r="L421" i="1"/>
  <c r="CU498" i="1"/>
  <c r="CM498" i="1"/>
  <c r="CL498" i="1"/>
  <c r="CH498" i="1"/>
  <c r="CD498" i="1"/>
  <c r="AL420" i="1"/>
  <c r="M420" i="1"/>
  <c r="L420" i="1"/>
  <c r="CU497" i="1"/>
  <c r="CM497" i="1"/>
  <c r="CL497" i="1"/>
  <c r="CH497" i="1"/>
  <c r="CD497" i="1"/>
  <c r="CJ497" i="1" s="1"/>
  <c r="CK497" i="1" s="1"/>
  <c r="M419" i="1"/>
  <c r="L419" i="1"/>
  <c r="CU496" i="1"/>
  <c r="CM496" i="1"/>
  <c r="CL496" i="1"/>
  <c r="CH496" i="1"/>
  <c r="CD496" i="1"/>
  <c r="CJ496" i="1" s="1"/>
  <c r="CK496" i="1" s="1"/>
  <c r="M418" i="1"/>
  <c r="L418" i="1"/>
  <c r="CU495" i="1"/>
  <c r="CM495" i="1"/>
  <c r="CL495" i="1"/>
  <c r="CH495" i="1"/>
  <c r="CD495" i="1"/>
  <c r="M417" i="1"/>
  <c r="L417" i="1"/>
  <c r="CU494" i="1"/>
  <c r="CM494" i="1"/>
  <c r="CL494" i="1"/>
  <c r="CH494" i="1"/>
  <c r="CD494" i="1"/>
  <c r="CJ494" i="1" s="1"/>
  <c r="CK494" i="1" s="1"/>
  <c r="M416" i="1"/>
  <c r="L416" i="1"/>
  <c r="CU493" i="1"/>
  <c r="CM493" i="1"/>
  <c r="CL493" i="1"/>
  <c r="CH493" i="1"/>
  <c r="CD493" i="1"/>
  <c r="CJ493" i="1" s="1"/>
  <c r="CK493" i="1" s="1"/>
  <c r="M415" i="1"/>
  <c r="L415" i="1"/>
  <c r="CU492" i="1"/>
  <c r="CM492" i="1"/>
  <c r="CL492" i="1"/>
  <c r="CH492" i="1"/>
  <c r="CD492" i="1"/>
  <c r="CJ492" i="1" s="1"/>
  <c r="CK492" i="1" s="1"/>
  <c r="M414" i="1"/>
  <c r="L414" i="1"/>
  <c r="B414" i="1"/>
  <c r="CU491" i="1"/>
  <c r="CM491" i="1"/>
  <c r="CL491" i="1"/>
  <c r="CH491" i="1"/>
  <c r="CD491" i="1"/>
  <c r="CJ491" i="1" s="1"/>
  <c r="CK491" i="1" s="1"/>
  <c r="M413" i="1"/>
  <c r="L413" i="1"/>
  <c r="B413" i="1"/>
  <c r="CU490" i="1"/>
  <c r="CM490" i="1"/>
  <c r="CL490" i="1"/>
  <c r="CH490" i="1"/>
  <c r="CD490" i="1"/>
  <c r="CJ490" i="1" s="1"/>
  <c r="CK490" i="1" s="1"/>
  <c r="M412" i="1"/>
  <c r="L412" i="1"/>
  <c r="B412" i="1"/>
  <c r="CU489" i="1"/>
  <c r="CM489" i="1"/>
  <c r="CL489" i="1"/>
  <c r="CH489" i="1"/>
  <c r="CD489" i="1"/>
  <c r="CJ489" i="1" s="1"/>
  <c r="CK489" i="1" s="1"/>
  <c r="M411" i="1"/>
  <c r="L411" i="1"/>
  <c r="B411" i="1"/>
  <c r="CU488" i="1"/>
  <c r="CM488" i="1"/>
  <c r="CL488" i="1"/>
  <c r="CH488" i="1"/>
  <c r="CD488" i="1"/>
  <c r="CJ488" i="1" s="1"/>
  <c r="CK488" i="1" s="1"/>
  <c r="M410" i="1"/>
  <c r="L410" i="1"/>
  <c r="B410" i="1"/>
  <c r="CU487" i="1"/>
  <c r="CM487" i="1"/>
  <c r="CL487" i="1"/>
  <c r="CH487" i="1"/>
  <c r="CD487" i="1"/>
  <c r="CJ487" i="1" s="1"/>
  <c r="CK487" i="1" s="1"/>
  <c r="M409" i="1"/>
  <c r="L409" i="1"/>
  <c r="B409" i="1"/>
  <c r="CU486" i="1"/>
  <c r="CM486" i="1"/>
  <c r="CL486" i="1"/>
  <c r="CH486" i="1"/>
  <c r="CD486" i="1"/>
  <c r="CJ486" i="1" s="1"/>
  <c r="CK486" i="1" s="1"/>
  <c r="M408" i="1"/>
  <c r="L408" i="1"/>
  <c r="B408" i="1"/>
  <c r="CU485" i="1"/>
  <c r="CM485" i="1"/>
  <c r="CL485" i="1"/>
  <c r="CH485" i="1"/>
  <c r="CD485" i="1"/>
  <c r="CJ485" i="1" s="1"/>
  <c r="CK485" i="1" s="1"/>
  <c r="M407" i="1"/>
  <c r="L407" i="1"/>
  <c r="B407" i="1"/>
  <c r="CU484" i="1"/>
  <c r="CM484" i="1"/>
  <c r="CL484" i="1"/>
  <c r="CH484" i="1"/>
  <c r="CD484" i="1"/>
  <c r="CJ484" i="1" s="1"/>
  <c r="CK484" i="1" s="1"/>
  <c r="M406" i="1"/>
  <c r="L406" i="1"/>
  <c r="B406" i="1"/>
  <c r="CU483" i="1"/>
  <c r="CM483" i="1"/>
  <c r="CL483" i="1"/>
  <c r="CH483" i="1"/>
  <c r="CD483" i="1"/>
  <c r="CJ483" i="1" s="1"/>
  <c r="CK483" i="1" s="1"/>
  <c r="M405" i="1"/>
  <c r="L405" i="1"/>
  <c r="B405" i="1"/>
  <c r="CU482" i="1"/>
  <c r="CM482" i="1"/>
  <c r="CL482" i="1"/>
  <c r="CH482" i="1"/>
  <c r="CD482" i="1"/>
  <c r="CJ482" i="1" s="1"/>
  <c r="CK482" i="1" s="1"/>
  <c r="M404" i="1"/>
  <c r="L404" i="1"/>
  <c r="B404" i="1"/>
  <c r="CU481" i="1"/>
  <c r="CM481" i="1"/>
  <c r="CL481" i="1"/>
  <c r="CH481" i="1"/>
  <c r="CD481" i="1"/>
  <c r="CJ481" i="1" s="1"/>
  <c r="CK481" i="1" s="1"/>
  <c r="M403" i="1"/>
  <c r="L403" i="1"/>
  <c r="B403" i="1"/>
  <c r="CU480" i="1"/>
  <c r="CM480" i="1"/>
  <c r="CL480" i="1"/>
  <c r="CH480" i="1"/>
  <c r="CD480" i="1"/>
  <c r="CJ480" i="1" s="1"/>
  <c r="CK480" i="1" s="1"/>
  <c r="M402" i="1"/>
  <c r="L402" i="1"/>
  <c r="B402" i="1"/>
  <c r="CU479" i="1"/>
  <c r="CM479" i="1"/>
  <c r="CL479" i="1"/>
  <c r="CH479" i="1"/>
  <c r="CD479" i="1"/>
  <c r="CJ479" i="1" s="1"/>
  <c r="CK479" i="1" s="1"/>
  <c r="M401" i="1"/>
  <c r="L401" i="1"/>
  <c r="B401" i="1"/>
  <c r="CU478" i="1"/>
  <c r="CM478" i="1"/>
  <c r="CL478" i="1"/>
  <c r="CH478" i="1"/>
  <c r="CD478" i="1"/>
  <c r="CJ478" i="1" s="1"/>
  <c r="CK478" i="1" s="1"/>
  <c r="M400" i="1"/>
  <c r="L400" i="1"/>
  <c r="B400" i="1"/>
  <c r="CU477" i="1"/>
  <c r="CM477" i="1"/>
  <c r="CL477" i="1"/>
  <c r="CH477" i="1"/>
  <c r="CD477" i="1"/>
  <c r="M399" i="1"/>
  <c r="L399" i="1"/>
  <c r="B399" i="1"/>
  <c r="CU476" i="1"/>
  <c r="CM476" i="1"/>
  <c r="CL476" i="1"/>
  <c r="CH476" i="1"/>
  <c r="CD476" i="1"/>
  <c r="CJ476" i="1" s="1"/>
  <c r="CK476" i="1" s="1"/>
  <c r="M398" i="1"/>
  <c r="L398" i="1"/>
  <c r="B398" i="1"/>
  <c r="CU475" i="1"/>
  <c r="CM475" i="1"/>
  <c r="CL475" i="1"/>
  <c r="CJ475" i="1"/>
  <c r="CK475" i="1" s="1"/>
  <c r="CH475" i="1"/>
  <c r="M397" i="1"/>
  <c r="L397" i="1"/>
  <c r="B397" i="1"/>
  <c r="CU474" i="1"/>
  <c r="CM474" i="1"/>
  <c r="CL474" i="1"/>
  <c r="CJ474" i="1"/>
  <c r="CK474" i="1" s="1"/>
  <c r="CH474" i="1"/>
  <c r="M396" i="1"/>
  <c r="L396" i="1"/>
  <c r="B396" i="1"/>
  <c r="CU473" i="1"/>
  <c r="CM473" i="1"/>
  <c r="CL473" i="1"/>
  <c r="CJ473" i="1"/>
  <c r="CK473" i="1" s="1"/>
  <c r="CH473" i="1"/>
  <c r="M395" i="1"/>
  <c r="L395" i="1"/>
  <c r="B395" i="1"/>
  <c r="CU472" i="1"/>
  <c r="CM472" i="1"/>
  <c r="CL472" i="1"/>
  <c r="CJ472" i="1"/>
  <c r="CK472" i="1" s="1"/>
  <c r="CH472" i="1"/>
  <c r="M394" i="1"/>
  <c r="L394" i="1"/>
  <c r="B394" i="1"/>
  <c r="CU471" i="1"/>
  <c r="CM471" i="1"/>
  <c r="CL471" i="1"/>
  <c r="CJ471" i="1"/>
  <c r="CK471" i="1" s="1"/>
  <c r="CH471" i="1"/>
  <c r="M393" i="1"/>
  <c r="L393" i="1"/>
  <c r="B393" i="1"/>
  <c r="CU470" i="1"/>
  <c r="CM470" i="1"/>
  <c r="CL470" i="1"/>
  <c r="CJ470" i="1"/>
  <c r="CK470" i="1" s="1"/>
  <c r="CH470" i="1"/>
  <c r="M471" i="1"/>
  <c r="L471" i="1"/>
  <c r="CU469" i="1"/>
  <c r="CM469" i="1"/>
  <c r="CL469" i="1"/>
  <c r="CJ469" i="1"/>
  <c r="CK469" i="1" s="1"/>
  <c r="CH469" i="1"/>
  <c r="M470" i="1"/>
  <c r="L470" i="1"/>
  <c r="CU468" i="1"/>
  <c r="CM468" i="1"/>
  <c r="CL468" i="1"/>
  <c r="CJ468" i="1"/>
  <c r="CK468" i="1" s="1"/>
  <c r="CH468" i="1"/>
  <c r="M469" i="1"/>
  <c r="L469" i="1"/>
  <c r="CU467" i="1"/>
  <c r="CM467" i="1"/>
  <c r="CL467" i="1"/>
  <c r="CJ467" i="1"/>
  <c r="CK467" i="1" s="1"/>
  <c r="CH467" i="1"/>
  <c r="M468" i="1"/>
  <c r="L468" i="1"/>
  <c r="CU466" i="1"/>
  <c r="CM466" i="1"/>
  <c r="CL466" i="1"/>
  <c r="CJ466" i="1"/>
  <c r="CK466" i="1" s="1"/>
  <c r="CH466" i="1"/>
  <c r="M454" i="1"/>
  <c r="L454" i="1"/>
  <c r="CU465" i="1"/>
  <c r="CM465" i="1"/>
  <c r="CL465" i="1"/>
  <c r="CJ465" i="1"/>
  <c r="CK465" i="1" s="1"/>
  <c r="CH465" i="1"/>
  <c r="M453" i="1"/>
  <c r="L453" i="1"/>
  <c r="CU464" i="1"/>
  <c r="CM464" i="1"/>
  <c r="CL464" i="1"/>
  <c r="CU463" i="1"/>
  <c r="CM463" i="1"/>
  <c r="CL463" i="1"/>
  <c r="CU462" i="1"/>
  <c r="CM462" i="1"/>
  <c r="CL462" i="1"/>
  <c r="CU461" i="1"/>
  <c r="CM461" i="1"/>
  <c r="CL461" i="1"/>
  <c r="CU460" i="1"/>
  <c r="CM460" i="1"/>
  <c r="CL460" i="1"/>
  <c r="CU459" i="1"/>
  <c r="CM459" i="1"/>
  <c r="CL459" i="1"/>
  <c r="CU458" i="1"/>
  <c r="CM458" i="1"/>
  <c r="CL458" i="1"/>
  <c r="CU457" i="1"/>
  <c r="CM457" i="1"/>
  <c r="CL457" i="1"/>
  <c r="CU456" i="1"/>
  <c r="CM456" i="1"/>
  <c r="CL456" i="1"/>
  <c r="CU455" i="1"/>
  <c r="CM455" i="1"/>
  <c r="CL455" i="1"/>
  <c r="CU454" i="1"/>
  <c r="CM454" i="1"/>
  <c r="CL454" i="1"/>
  <c r="CU453" i="1"/>
  <c r="CM453" i="1"/>
  <c r="CL453" i="1"/>
  <c r="CU452" i="1"/>
  <c r="CM452" i="1"/>
  <c r="CL452" i="1"/>
  <c r="CU451" i="1"/>
  <c r="CM451" i="1"/>
  <c r="CL451" i="1"/>
  <c r="CU450" i="1"/>
  <c r="CM450" i="1"/>
  <c r="CL450" i="1"/>
  <c r="CU449" i="1"/>
  <c r="CM449" i="1"/>
  <c r="CL449" i="1"/>
  <c r="CU448" i="1"/>
  <c r="CM448" i="1"/>
  <c r="CL448" i="1"/>
  <c r="CU447" i="1"/>
  <c r="CM447" i="1"/>
  <c r="CL447" i="1"/>
  <c r="CU446" i="1"/>
  <c r="CM446" i="1"/>
  <c r="CL446" i="1"/>
  <c r="CU445" i="1"/>
  <c r="CM445" i="1"/>
  <c r="CL445" i="1"/>
  <c r="CU444" i="1"/>
  <c r="CM444" i="1"/>
  <c r="CL444" i="1"/>
  <c r="CU443" i="1"/>
  <c r="CM443" i="1"/>
  <c r="CL443" i="1"/>
  <c r="CU442" i="1"/>
  <c r="CM442" i="1"/>
  <c r="CL442" i="1"/>
  <c r="CH442" i="1"/>
  <c r="CD442" i="1"/>
  <c r="CJ442" i="1" s="1"/>
  <c r="CK442" i="1" s="1"/>
  <c r="M375" i="1"/>
  <c r="L375" i="1"/>
  <c r="CU441" i="1"/>
  <c r="CM441" i="1"/>
  <c r="CL441" i="1"/>
  <c r="CU440" i="1"/>
  <c r="CM440" i="1"/>
  <c r="CL440" i="1"/>
  <c r="CU439" i="1"/>
  <c r="CM439" i="1"/>
  <c r="CL439" i="1"/>
  <c r="CU438" i="1"/>
  <c r="CM438" i="1"/>
  <c r="CL438" i="1"/>
  <c r="CU437" i="1"/>
  <c r="CM437" i="1"/>
  <c r="CL437" i="1"/>
  <c r="CU436" i="1"/>
  <c r="CM436" i="1"/>
  <c r="CL436" i="1"/>
  <c r="CU435" i="1"/>
  <c r="CM435" i="1"/>
  <c r="CL435" i="1"/>
  <c r="CU434" i="1"/>
  <c r="CM434" i="1"/>
  <c r="CL434" i="1"/>
  <c r="CU433" i="1"/>
  <c r="CM433" i="1"/>
  <c r="CL433" i="1"/>
  <c r="CU432" i="1"/>
  <c r="CM432" i="1"/>
  <c r="CL432" i="1"/>
  <c r="CU431" i="1"/>
  <c r="CM431" i="1"/>
  <c r="CL431" i="1"/>
  <c r="CU430" i="1"/>
  <c r="CM430" i="1"/>
  <c r="CL430" i="1"/>
  <c r="CU429" i="1"/>
  <c r="CM429" i="1"/>
  <c r="CL429" i="1"/>
  <c r="CU428" i="1"/>
  <c r="CM428" i="1"/>
  <c r="CL428" i="1"/>
  <c r="CJ428" i="1"/>
  <c r="CK428" i="1" s="1"/>
  <c r="CH428" i="1"/>
  <c r="M591" i="1"/>
  <c r="L591" i="1"/>
  <c r="CU427" i="1"/>
  <c r="CM427" i="1"/>
  <c r="CL427" i="1"/>
  <c r="CJ427" i="1"/>
  <c r="CK427" i="1" s="1"/>
  <c r="CH427" i="1"/>
  <c r="M590" i="1"/>
  <c r="L590" i="1"/>
  <c r="CU426" i="1"/>
  <c r="CM426" i="1"/>
  <c r="CL426" i="1"/>
  <c r="CJ426" i="1"/>
  <c r="CK426" i="1" s="1"/>
  <c r="CH426" i="1"/>
  <c r="M589" i="1"/>
  <c r="L589" i="1"/>
  <c r="CU425" i="1"/>
  <c r="CM425" i="1"/>
  <c r="CL425" i="1"/>
  <c r="CJ425" i="1"/>
  <c r="CK425" i="1" s="1"/>
  <c r="CH425" i="1"/>
  <c r="M588" i="1"/>
  <c r="L588" i="1"/>
  <c r="CU424" i="1"/>
  <c r="CM424" i="1"/>
  <c r="CL424" i="1"/>
  <c r="CJ424" i="1"/>
  <c r="CK424" i="1" s="1"/>
  <c r="CH424" i="1"/>
  <c r="M587" i="1"/>
  <c r="L587" i="1"/>
  <c r="CU423" i="1"/>
  <c r="CM423" i="1"/>
  <c r="CL423" i="1"/>
  <c r="CJ423" i="1"/>
  <c r="CK423" i="1" s="1"/>
  <c r="CH423" i="1"/>
  <c r="M586" i="1"/>
  <c r="L586" i="1"/>
  <c r="CU422" i="1"/>
  <c r="CM422" i="1"/>
  <c r="CL422" i="1"/>
  <c r="CJ422" i="1"/>
  <c r="CK422" i="1" s="1"/>
  <c r="CH422" i="1"/>
  <c r="M585" i="1"/>
  <c r="L585" i="1"/>
  <c r="CU421" i="1"/>
  <c r="CM421" i="1"/>
  <c r="CL421" i="1"/>
  <c r="CJ421" i="1"/>
  <c r="CK421" i="1" s="1"/>
  <c r="CH421" i="1"/>
  <c r="M584" i="1"/>
  <c r="L584" i="1"/>
  <c r="CU420" i="1"/>
  <c r="CM420" i="1"/>
  <c r="CL420" i="1"/>
  <c r="CJ420" i="1"/>
  <c r="CK420" i="1" s="1"/>
  <c r="CH420" i="1"/>
  <c r="M583" i="1"/>
  <c r="L583" i="1"/>
  <c r="CU419" i="1"/>
  <c r="CM419" i="1"/>
  <c r="CL419" i="1"/>
  <c r="CJ419" i="1"/>
  <c r="CK419" i="1" s="1"/>
  <c r="CH419" i="1"/>
  <c r="M582" i="1"/>
  <c r="L582" i="1"/>
  <c r="CU418" i="1"/>
  <c r="CM418" i="1"/>
  <c r="CL418" i="1"/>
  <c r="CJ418" i="1"/>
  <c r="CK418" i="1" s="1"/>
  <c r="CH418" i="1"/>
  <c r="M581" i="1"/>
  <c r="L581" i="1"/>
  <c r="CU417" i="1"/>
  <c r="CM417" i="1"/>
  <c r="CL417" i="1"/>
  <c r="CJ417" i="1"/>
  <c r="CK417" i="1" s="1"/>
  <c r="CH417" i="1"/>
  <c r="M580" i="1"/>
  <c r="L580" i="1"/>
  <c r="CU416" i="1"/>
  <c r="CM416" i="1"/>
  <c r="CL416" i="1"/>
  <c r="CJ416" i="1"/>
  <c r="CK416" i="1" s="1"/>
  <c r="CH416" i="1"/>
  <c r="M579" i="1"/>
  <c r="L579" i="1"/>
  <c r="CU415" i="1"/>
  <c r="CM415" i="1"/>
  <c r="CL415" i="1"/>
  <c r="CJ415" i="1"/>
  <c r="CK415" i="1" s="1"/>
  <c r="CH415" i="1"/>
  <c r="M578" i="1"/>
  <c r="L578" i="1"/>
  <c r="CU414" i="1"/>
  <c r="CM414" i="1"/>
  <c r="CL414" i="1"/>
  <c r="CJ414" i="1"/>
  <c r="CK414" i="1" s="1"/>
  <c r="CH414" i="1"/>
  <c r="M577" i="1"/>
  <c r="L577" i="1"/>
  <c r="CU413" i="1"/>
  <c r="CM413" i="1"/>
  <c r="CL413" i="1"/>
  <c r="CJ413" i="1"/>
  <c r="CK413" i="1" s="1"/>
  <c r="CH413" i="1"/>
  <c r="M576" i="1"/>
  <c r="L576" i="1"/>
  <c r="CU412" i="1"/>
  <c r="CM412" i="1"/>
  <c r="CL412" i="1"/>
  <c r="CJ412" i="1"/>
  <c r="CK412" i="1" s="1"/>
  <c r="CH412" i="1"/>
  <c r="M575" i="1"/>
  <c r="L575" i="1"/>
  <c r="CU411" i="1"/>
  <c r="CM411" i="1"/>
  <c r="CL411" i="1"/>
  <c r="CJ411" i="1"/>
  <c r="CK411" i="1" s="1"/>
  <c r="CH411" i="1"/>
  <c r="M574" i="1"/>
  <c r="L574" i="1"/>
  <c r="CU410" i="1"/>
  <c r="CM410" i="1"/>
  <c r="CL410" i="1"/>
  <c r="CJ410" i="1"/>
  <c r="CK410" i="1" s="1"/>
  <c r="CH410" i="1"/>
  <c r="M573" i="1"/>
  <c r="L573" i="1"/>
  <c r="CU409" i="1"/>
  <c r="CM409" i="1"/>
  <c r="CL409" i="1"/>
  <c r="CJ409" i="1"/>
  <c r="CK409" i="1" s="1"/>
  <c r="CH409" i="1"/>
  <c r="M572" i="1"/>
  <c r="L572" i="1"/>
  <c r="CU408" i="1"/>
  <c r="CM408" i="1"/>
  <c r="CL408" i="1"/>
  <c r="CJ408" i="1"/>
  <c r="CK408" i="1" s="1"/>
  <c r="CH408" i="1"/>
  <c r="M571" i="1"/>
  <c r="L571" i="1"/>
  <c r="CU407" i="1"/>
  <c r="CM407" i="1"/>
  <c r="CL407" i="1"/>
  <c r="CJ407" i="1"/>
  <c r="CK407" i="1" s="1"/>
  <c r="CH407" i="1"/>
  <c r="M570" i="1"/>
  <c r="L570" i="1"/>
  <c r="CU406" i="1"/>
  <c r="CM406" i="1"/>
  <c r="CL406" i="1"/>
  <c r="CJ406" i="1"/>
  <c r="CK406" i="1" s="1"/>
  <c r="CH406" i="1"/>
  <c r="M569" i="1"/>
  <c r="L569" i="1"/>
  <c r="CU405" i="1"/>
  <c r="CM405" i="1"/>
  <c r="CL405" i="1"/>
  <c r="CJ405" i="1"/>
  <c r="CK405" i="1" s="1"/>
  <c r="CH405" i="1"/>
  <c r="M568" i="1"/>
  <c r="L568" i="1"/>
  <c r="CU404" i="1"/>
  <c r="CM404" i="1"/>
  <c r="CL404" i="1"/>
  <c r="CJ404" i="1"/>
  <c r="CK404" i="1" s="1"/>
  <c r="CH404" i="1"/>
  <c r="M567" i="1"/>
  <c r="L567" i="1"/>
  <c r="CU403" i="1"/>
  <c r="CM403" i="1"/>
  <c r="CL403" i="1"/>
  <c r="CJ403" i="1"/>
  <c r="CK403" i="1" s="1"/>
  <c r="CH403" i="1"/>
  <c r="M566" i="1"/>
  <c r="L566" i="1"/>
  <c r="CU402" i="1"/>
  <c r="CM402" i="1"/>
  <c r="CL402" i="1"/>
  <c r="CJ402" i="1"/>
  <c r="CK402" i="1" s="1"/>
  <c r="CH402" i="1"/>
  <c r="M565" i="1"/>
  <c r="L565" i="1"/>
  <c r="CU401" i="1"/>
  <c r="CM401" i="1"/>
  <c r="CL401" i="1"/>
  <c r="CJ401" i="1"/>
  <c r="CK401" i="1" s="1"/>
  <c r="CH401" i="1"/>
  <c r="M564" i="1"/>
  <c r="L564" i="1"/>
  <c r="CU400" i="1"/>
  <c r="CM400" i="1"/>
  <c r="CL400" i="1"/>
  <c r="CJ400" i="1"/>
  <c r="CK400" i="1" s="1"/>
  <c r="CH400" i="1"/>
  <c r="M462" i="1"/>
  <c r="L462" i="1"/>
  <c r="CU399" i="1"/>
  <c r="CM399" i="1"/>
  <c r="CL399" i="1"/>
  <c r="CJ399" i="1"/>
  <c r="CK399" i="1" s="1"/>
  <c r="CH399" i="1"/>
  <c r="M461" i="1"/>
  <c r="L461" i="1"/>
  <c r="CU398" i="1"/>
  <c r="CM398" i="1"/>
  <c r="CL398" i="1"/>
  <c r="CJ398" i="1"/>
  <c r="CK398" i="1" s="1"/>
  <c r="CH398" i="1"/>
  <c r="M460" i="1"/>
  <c r="L460" i="1"/>
  <c r="CU397" i="1"/>
  <c r="CM397" i="1"/>
  <c r="CL397" i="1"/>
  <c r="CJ397" i="1"/>
  <c r="CK397" i="1" s="1"/>
  <c r="CH397" i="1"/>
  <c r="M459" i="1"/>
  <c r="L459" i="1"/>
  <c r="CU396" i="1"/>
  <c r="CM396" i="1"/>
  <c r="CL396" i="1"/>
  <c r="CJ396" i="1"/>
  <c r="CK396" i="1" s="1"/>
  <c r="CH396" i="1"/>
  <c r="M458" i="1"/>
  <c r="L458" i="1"/>
  <c r="CU395" i="1"/>
  <c r="CM395" i="1"/>
  <c r="CL395" i="1"/>
  <c r="CJ395" i="1"/>
  <c r="CK395" i="1" s="1"/>
  <c r="CH395" i="1"/>
  <c r="M467" i="1"/>
  <c r="L467" i="1"/>
  <c r="CU394" i="1"/>
  <c r="CM394" i="1"/>
  <c r="CL394" i="1"/>
  <c r="CJ394" i="1"/>
  <c r="CK394" i="1" s="1"/>
  <c r="CH394" i="1"/>
  <c r="M466" i="1"/>
  <c r="L466" i="1"/>
  <c r="CU393" i="1"/>
  <c r="CM393" i="1"/>
  <c r="CL393" i="1"/>
  <c r="CJ393" i="1"/>
  <c r="CK393" i="1" s="1"/>
  <c r="CH393" i="1"/>
  <c r="M465" i="1"/>
  <c r="L465" i="1"/>
  <c r="CU392" i="1"/>
  <c r="CM392" i="1"/>
  <c r="CL392" i="1"/>
  <c r="CJ392" i="1"/>
  <c r="CK392" i="1" s="1"/>
  <c r="CH392" i="1"/>
  <c r="M464" i="1"/>
  <c r="L464" i="1"/>
  <c r="CU391" i="1"/>
  <c r="CM391" i="1"/>
  <c r="CL391" i="1"/>
  <c r="CJ391" i="1"/>
  <c r="CK391" i="1" s="1"/>
  <c r="CH391" i="1"/>
  <c r="M463" i="1"/>
  <c r="L463" i="1"/>
  <c r="CU390" i="1"/>
  <c r="CM390" i="1"/>
  <c r="CL390" i="1"/>
  <c r="CH390" i="1"/>
  <c r="CD390" i="1"/>
  <c r="CJ390" i="1" s="1"/>
  <c r="CK390" i="1" s="1"/>
  <c r="M386" i="1"/>
  <c r="L386" i="1"/>
  <c r="CU389" i="1"/>
  <c r="CM389" i="1"/>
  <c r="CL389" i="1"/>
  <c r="CH389" i="1"/>
  <c r="CD389" i="1"/>
  <c r="CJ389" i="1" s="1"/>
  <c r="CK389" i="1" s="1"/>
  <c r="M385" i="1"/>
  <c r="L385" i="1"/>
  <c r="CU388" i="1"/>
  <c r="CM388" i="1"/>
  <c r="CL388" i="1"/>
  <c r="CH388" i="1"/>
  <c r="CD388" i="1"/>
  <c r="CJ388" i="1" s="1"/>
  <c r="CK388" i="1" s="1"/>
  <c r="M384" i="1"/>
  <c r="L384" i="1"/>
  <c r="CU387" i="1"/>
  <c r="CM387" i="1"/>
  <c r="CL387" i="1"/>
  <c r="CH387" i="1"/>
  <c r="CD387" i="1"/>
  <c r="CJ387" i="1" s="1"/>
  <c r="CK387" i="1" s="1"/>
  <c r="M383" i="1"/>
  <c r="L383" i="1"/>
  <c r="CU386" i="1"/>
  <c r="CM386" i="1"/>
  <c r="CL386" i="1"/>
  <c r="CH386" i="1"/>
  <c r="CD386" i="1"/>
  <c r="CJ386" i="1" s="1"/>
  <c r="CK386" i="1" s="1"/>
  <c r="M382" i="1"/>
  <c r="L382" i="1"/>
  <c r="CU385" i="1"/>
  <c r="CM385" i="1"/>
  <c r="CL385" i="1"/>
  <c r="CH385" i="1"/>
  <c r="CD385" i="1"/>
  <c r="CJ385" i="1" s="1"/>
  <c r="CK385" i="1" s="1"/>
  <c r="M392" i="1"/>
  <c r="L392" i="1"/>
  <c r="CU384" i="1"/>
  <c r="CM384" i="1"/>
  <c r="CL384" i="1"/>
  <c r="CH384" i="1"/>
  <c r="CD384" i="1"/>
  <c r="CJ384" i="1" s="1"/>
  <c r="CK384" i="1" s="1"/>
  <c r="M391" i="1"/>
  <c r="L391" i="1"/>
  <c r="CU383" i="1"/>
  <c r="CM383" i="1"/>
  <c r="CL383" i="1"/>
  <c r="CH383" i="1"/>
  <c r="CD383" i="1"/>
  <c r="CJ383" i="1" s="1"/>
  <c r="CK383" i="1" s="1"/>
  <c r="M390" i="1"/>
  <c r="L390" i="1"/>
  <c r="CU382" i="1"/>
  <c r="CM382" i="1"/>
  <c r="CL382" i="1"/>
  <c r="CH382" i="1"/>
  <c r="CD382" i="1"/>
  <c r="CJ382" i="1" s="1"/>
  <c r="CK382" i="1" s="1"/>
  <c r="M389" i="1"/>
  <c r="L389" i="1"/>
  <c r="CU381" i="1"/>
  <c r="CM381" i="1"/>
  <c r="CL381" i="1"/>
  <c r="CH381" i="1"/>
  <c r="CD381" i="1"/>
  <c r="CJ381" i="1" s="1"/>
  <c r="CK381" i="1" s="1"/>
  <c r="M388" i="1"/>
  <c r="L388" i="1"/>
  <c r="CU380" i="1"/>
  <c r="CM380" i="1"/>
  <c r="CL380" i="1"/>
  <c r="CH380" i="1"/>
  <c r="CD380" i="1"/>
  <c r="CJ380" i="1" s="1"/>
  <c r="CK380" i="1" s="1"/>
  <c r="M381" i="1"/>
  <c r="L381" i="1"/>
  <c r="CU379" i="1"/>
  <c r="CM379" i="1"/>
  <c r="CL379" i="1"/>
  <c r="CH379" i="1"/>
  <c r="CD379" i="1"/>
  <c r="CJ379" i="1" s="1"/>
  <c r="CK379" i="1" s="1"/>
  <c r="M380" i="1"/>
  <c r="L380" i="1"/>
  <c r="CU378" i="1"/>
  <c r="CM378" i="1"/>
  <c r="CL378" i="1"/>
  <c r="CH378" i="1"/>
  <c r="CD378" i="1"/>
  <c r="CJ378" i="1" s="1"/>
  <c r="CK378" i="1" s="1"/>
  <c r="M379" i="1"/>
  <c r="L379" i="1"/>
  <c r="CU377" i="1"/>
  <c r="CM377" i="1"/>
  <c r="CL377" i="1"/>
  <c r="CH377" i="1"/>
  <c r="CD377" i="1"/>
  <c r="CJ377" i="1" s="1"/>
  <c r="CK377" i="1" s="1"/>
  <c r="M378" i="1"/>
  <c r="L378" i="1"/>
  <c r="CU376" i="1"/>
  <c r="CM376" i="1"/>
  <c r="CL376" i="1"/>
  <c r="CH376" i="1"/>
  <c r="CD376" i="1"/>
  <c r="CJ376" i="1" s="1"/>
  <c r="CK376" i="1" s="1"/>
  <c r="M377" i="1"/>
  <c r="L377" i="1"/>
  <c r="CU375" i="1"/>
  <c r="CM375" i="1"/>
  <c r="CL375" i="1"/>
  <c r="CH375" i="1"/>
  <c r="CD375" i="1"/>
  <c r="CJ375" i="1" s="1"/>
  <c r="CK375" i="1" s="1"/>
  <c r="M376" i="1"/>
  <c r="L376" i="1"/>
  <c r="CU374" i="1"/>
  <c r="CM374" i="1"/>
  <c r="CL374" i="1"/>
  <c r="CH374" i="1"/>
  <c r="CD374" i="1"/>
  <c r="CJ374" i="1" s="1"/>
  <c r="CK374" i="1" s="1"/>
  <c r="M374" i="1"/>
  <c r="L374" i="1"/>
  <c r="CU373" i="1"/>
  <c r="CM373" i="1"/>
  <c r="CL373" i="1"/>
  <c r="CH373" i="1"/>
  <c r="CD373" i="1"/>
  <c r="CJ373" i="1" s="1"/>
  <c r="CK373" i="1" s="1"/>
  <c r="M373" i="1"/>
  <c r="L373" i="1"/>
  <c r="CU372" i="1"/>
  <c r="CM372" i="1"/>
  <c r="CL372" i="1"/>
  <c r="CH372" i="1"/>
  <c r="CD372" i="1"/>
  <c r="CJ372" i="1" s="1"/>
  <c r="CK372" i="1" s="1"/>
  <c r="M372" i="1"/>
  <c r="L372" i="1"/>
  <c r="CU371" i="1"/>
  <c r="CM371" i="1"/>
  <c r="CL371" i="1"/>
  <c r="CH371" i="1"/>
  <c r="CD371" i="1"/>
  <c r="CJ371" i="1" s="1"/>
  <c r="CK371" i="1" s="1"/>
  <c r="M371" i="1"/>
  <c r="L371" i="1"/>
  <c r="CU370" i="1"/>
  <c r="CM370" i="1"/>
  <c r="CL370" i="1"/>
  <c r="CH370" i="1"/>
  <c r="CD370" i="1"/>
  <c r="CJ370" i="1" s="1"/>
  <c r="CK370" i="1" s="1"/>
  <c r="M370" i="1"/>
  <c r="L370" i="1"/>
  <c r="CU369" i="1"/>
  <c r="CM369" i="1"/>
  <c r="CL369" i="1"/>
  <c r="CH369" i="1"/>
  <c r="CD369" i="1"/>
  <c r="CJ369" i="1" s="1"/>
  <c r="CK369" i="1" s="1"/>
  <c r="M369" i="1"/>
  <c r="L369" i="1"/>
  <c r="CU368" i="1"/>
  <c r="CM368" i="1"/>
  <c r="CL368" i="1"/>
  <c r="CH368" i="1"/>
  <c r="CD368" i="1"/>
  <c r="CJ368" i="1" s="1"/>
  <c r="CK368" i="1" s="1"/>
  <c r="M368" i="1"/>
  <c r="L368" i="1"/>
  <c r="CU367" i="1"/>
  <c r="CM367" i="1"/>
  <c r="CL367" i="1"/>
  <c r="CH367" i="1"/>
  <c r="CD367" i="1"/>
  <c r="CJ367" i="1" s="1"/>
  <c r="CK367" i="1" s="1"/>
  <c r="M367" i="1"/>
  <c r="L367" i="1"/>
  <c r="CU366" i="1"/>
  <c r="CM366" i="1"/>
  <c r="CL366" i="1"/>
  <c r="CH366" i="1"/>
  <c r="CD366" i="1"/>
  <c r="CJ366" i="1" s="1"/>
  <c r="CK366" i="1" s="1"/>
  <c r="M366" i="1"/>
  <c r="L366" i="1"/>
  <c r="CU365" i="1"/>
  <c r="CM365" i="1"/>
  <c r="CL365" i="1"/>
  <c r="CH365" i="1"/>
  <c r="CD365" i="1"/>
  <c r="CJ365" i="1" s="1"/>
  <c r="CK365" i="1" s="1"/>
  <c r="M365" i="1"/>
  <c r="L365" i="1"/>
  <c r="CU364" i="1"/>
  <c r="CM364" i="1"/>
  <c r="CL364" i="1"/>
  <c r="CH364" i="1"/>
  <c r="CD364" i="1"/>
  <c r="CJ364" i="1" s="1"/>
  <c r="CK364" i="1" s="1"/>
  <c r="M364" i="1"/>
  <c r="L364" i="1"/>
  <c r="CU363" i="1"/>
  <c r="CM363" i="1"/>
  <c r="CL363" i="1"/>
  <c r="CH363" i="1"/>
  <c r="CD363" i="1"/>
  <c r="CJ363" i="1" s="1"/>
  <c r="CK363" i="1" s="1"/>
  <c r="M363" i="1"/>
  <c r="L363" i="1"/>
  <c r="CU362" i="1"/>
  <c r="CM362" i="1"/>
  <c r="CL362" i="1"/>
  <c r="CH362" i="1"/>
  <c r="CD362" i="1"/>
  <c r="CJ362" i="1" s="1"/>
  <c r="CK362" i="1" s="1"/>
  <c r="M362" i="1"/>
  <c r="L362" i="1"/>
  <c r="CU361" i="1"/>
  <c r="CM361" i="1"/>
  <c r="CL361" i="1"/>
  <c r="CH361" i="1"/>
  <c r="CD361" i="1"/>
  <c r="CJ361" i="1" s="1"/>
  <c r="CK361" i="1" s="1"/>
  <c r="M361" i="1"/>
  <c r="L361" i="1"/>
  <c r="CU360" i="1"/>
  <c r="CM360" i="1"/>
  <c r="CL360" i="1"/>
  <c r="CH360" i="1"/>
  <c r="CD360" i="1"/>
  <c r="CJ360" i="1" s="1"/>
  <c r="CK360" i="1" s="1"/>
  <c r="M360" i="1"/>
  <c r="L360" i="1"/>
  <c r="CU359" i="1"/>
  <c r="CM359" i="1"/>
  <c r="CL359" i="1"/>
  <c r="CH359" i="1"/>
  <c r="CD359" i="1"/>
  <c r="CJ359" i="1" s="1"/>
  <c r="CK359" i="1" s="1"/>
  <c r="M359" i="1"/>
  <c r="L359" i="1"/>
  <c r="CU358" i="1"/>
  <c r="CM358" i="1"/>
  <c r="CL358" i="1"/>
  <c r="CH358" i="1"/>
  <c r="CD358" i="1"/>
  <c r="CJ358" i="1" s="1"/>
  <c r="CK358" i="1" s="1"/>
  <c r="M358" i="1"/>
  <c r="L358" i="1"/>
  <c r="CU357" i="1"/>
  <c r="CM357" i="1"/>
  <c r="CL357" i="1"/>
  <c r="CH357" i="1"/>
  <c r="CD357" i="1"/>
  <c r="CJ357" i="1" s="1"/>
  <c r="CK357" i="1" s="1"/>
  <c r="M357" i="1"/>
  <c r="L357" i="1"/>
  <c r="CU356" i="1"/>
  <c r="CM356" i="1"/>
  <c r="CL356" i="1"/>
  <c r="CH356" i="1"/>
  <c r="CD356" i="1"/>
  <c r="CJ356" i="1" s="1"/>
  <c r="CK356" i="1" s="1"/>
  <c r="M387" i="1"/>
  <c r="L387" i="1"/>
  <c r="CU355" i="1"/>
  <c r="CM355" i="1"/>
  <c r="CL355" i="1"/>
  <c r="CH355" i="1"/>
  <c r="CD355" i="1"/>
  <c r="CJ355" i="1" s="1"/>
  <c r="CK355" i="1" s="1"/>
  <c r="M356" i="1"/>
  <c r="L356" i="1"/>
  <c r="CU354" i="1"/>
  <c r="CM354" i="1"/>
  <c r="CL354" i="1"/>
  <c r="CH354" i="1"/>
  <c r="CD354" i="1"/>
  <c r="CJ354" i="1" s="1"/>
  <c r="CK354" i="1" s="1"/>
  <c r="M354" i="1"/>
  <c r="L354" i="1"/>
  <c r="CU353" i="1"/>
  <c r="CM353" i="1"/>
  <c r="CL353" i="1"/>
  <c r="CH353" i="1"/>
  <c r="CD353" i="1"/>
  <c r="CJ353" i="1" s="1"/>
  <c r="CK353" i="1" s="1"/>
  <c r="M353" i="1"/>
  <c r="L353" i="1"/>
  <c r="CU352" i="1"/>
  <c r="CM352" i="1"/>
  <c r="CL352" i="1"/>
  <c r="CH352" i="1"/>
  <c r="CD352" i="1"/>
  <c r="CJ352" i="1" s="1"/>
  <c r="CK352" i="1" s="1"/>
  <c r="M352" i="1"/>
  <c r="L352" i="1"/>
  <c r="CU351" i="1"/>
  <c r="CM351" i="1"/>
  <c r="CL351" i="1"/>
  <c r="CH351" i="1"/>
  <c r="CD351" i="1"/>
  <c r="CJ351" i="1" s="1"/>
  <c r="CK351" i="1" s="1"/>
  <c r="M351" i="1"/>
  <c r="L351" i="1"/>
  <c r="CU350" i="1"/>
  <c r="CM350" i="1"/>
  <c r="CL350" i="1"/>
  <c r="CH350" i="1"/>
  <c r="CD350" i="1"/>
  <c r="CJ350" i="1" s="1"/>
  <c r="CK350" i="1" s="1"/>
  <c r="M350" i="1"/>
  <c r="L350" i="1"/>
  <c r="CU349" i="1"/>
  <c r="CM349" i="1"/>
  <c r="CL349" i="1"/>
  <c r="CH349" i="1"/>
  <c r="CD349" i="1"/>
  <c r="CJ349" i="1" s="1"/>
  <c r="CK349" i="1" s="1"/>
  <c r="M349" i="1"/>
  <c r="L349" i="1"/>
  <c r="CU348" i="1"/>
  <c r="CM348" i="1"/>
  <c r="CL348" i="1"/>
  <c r="CH348" i="1"/>
  <c r="CD348" i="1"/>
  <c r="CJ348" i="1" s="1"/>
  <c r="CK348" i="1" s="1"/>
  <c r="M348" i="1"/>
  <c r="L348" i="1"/>
  <c r="CU347" i="1"/>
  <c r="CM347" i="1"/>
  <c r="CL347" i="1"/>
  <c r="CH347" i="1"/>
  <c r="CD347" i="1"/>
  <c r="CJ347" i="1" s="1"/>
  <c r="CK347" i="1" s="1"/>
  <c r="M347" i="1"/>
  <c r="L347" i="1"/>
  <c r="CU346" i="1"/>
  <c r="CM346" i="1"/>
  <c r="CL346" i="1"/>
  <c r="CH346" i="1"/>
  <c r="CD346" i="1"/>
  <c r="CJ346" i="1" s="1"/>
  <c r="CK346" i="1" s="1"/>
  <c r="M346" i="1"/>
  <c r="L346" i="1"/>
  <c r="CU345" i="1"/>
  <c r="CM345" i="1"/>
  <c r="CL345" i="1"/>
  <c r="CH345" i="1"/>
  <c r="CD345" i="1"/>
  <c r="CJ345" i="1" s="1"/>
  <c r="CK345" i="1" s="1"/>
  <c r="M345" i="1"/>
  <c r="L345" i="1"/>
  <c r="CU344" i="1"/>
  <c r="CM344" i="1"/>
  <c r="CL344" i="1"/>
  <c r="CH344" i="1"/>
  <c r="CD344" i="1"/>
  <c r="CJ344" i="1" s="1"/>
  <c r="CK344" i="1" s="1"/>
  <c r="M344" i="1"/>
  <c r="L344" i="1"/>
  <c r="CU343" i="1"/>
  <c r="CM343" i="1"/>
  <c r="CL343" i="1"/>
  <c r="CH343" i="1"/>
  <c r="CD343" i="1"/>
  <c r="CJ343" i="1" s="1"/>
  <c r="CK343" i="1" s="1"/>
  <c r="M343" i="1"/>
  <c r="L343" i="1"/>
  <c r="CU342" i="1"/>
  <c r="CM342" i="1"/>
  <c r="CL342" i="1"/>
  <c r="CU341" i="1"/>
  <c r="CM341" i="1"/>
  <c r="CL341" i="1"/>
  <c r="CU340" i="1"/>
  <c r="CM340" i="1"/>
  <c r="CL340" i="1"/>
  <c r="CU339" i="1"/>
  <c r="CM339" i="1"/>
  <c r="CL339" i="1"/>
  <c r="CU338" i="1"/>
  <c r="CM338" i="1"/>
  <c r="CL338" i="1"/>
  <c r="CU337" i="1"/>
  <c r="CM337" i="1"/>
  <c r="CL337" i="1"/>
  <c r="CU336" i="1"/>
  <c r="CM336" i="1"/>
  <c r="CL336" i="1"/>
  <c r="CU335" i="1"/>
  <c r="CM335" i="1"/>
  <c r="CL335" i="1"/>
  <c r="CU334" i="1"/>
  <c r="CM334" i="1"/>
  <c r="CL334" i="1"/>
  <c r="CU333" i="1"/>
  <c r="CM333" i="1"/>
  <c r="CL333" i="1"/>
  <c r="CU332" i="1"/>
  <c r="CM332" i="1"/>
  <c r="CL332" i="1"/>
  <c r="CU331" i="1"/>
  <c r="CM331" i="1"/>
  <c r="CL331" i="1"/>
  <c r="CU330" i="1"/>
  <c r="CM330" i="1"/>
  <c r="CL330" i="1"/>
  <c r="CU329" i="1"/>
  <c r="CM329" i="1"/>
  <c r="CL329" i="1"/>
  <c r="CU328" i="1"/>
  <c r="CM328" i="1"/>
  <c r="CL328" i="1"/>
  <c r="CU327" i="1"/>
  <c r="CM327" i="1"/>
  <c r="CL327" i="1"/>
  <c r="CU326" i="1"/>
  <c r="CM326" i="1"/>
  <c r="CL326" i="1"/>
  <c r="CU325" i="1"/>
  <c r="CM325" i="1"/>
  <c r="CL325" i="1"/>
  <c r="CU324" i="1"/>
  <c r="CM324" i="1"/>
  <c r="CL324" i="1"/>
  <c r="CU323" i="1"/>
  <c r="CM323" i="1"/>
  <c r="CL323" i="1"/>
  <c r="CU322" i="1"/>
  <c r="CM322" i="1"/>
  <c r="CL322" i="1"/>
  <c r="CU321" i="1"/>
  <c r="CM321" i="1"/>
  <c r="CL321" i="1"/>
  <c r="CU320" i="1"/>
  <c r="CM320" i="1"/>
  <c r="CL320" i="1"/>
  <c r="CU319" i="1"/>
  <c r="CM319" i="1"/>
  <c r="CL319" i="1"/>
  <c r="CU318" i="1"/>
  <c r="CM318" i="1"/>
  <c r="CL318" i="1"/>
  <c r="CU317" i="1"/>
  <c r="CM317" i="1"/>
  <c r="CL317" i="1"/>
  <c r="CU316" i="1"/>
  <c r="CM316" i="1"/>
  <c r="CL316" i="1"/>
  <c r="CU315" i="1"/>
  <c r="CM315" i="1"/>
  <c r="CL315" i="1"/>
  <c r="CU314" i="1"/>
  <c r="CM314" i="1"/>
  <c r="CL314" i="1"/>
  <c r="CU313" i="1"/>
  <c r="CM313" i="1"/>
  <c r="CL313" i="1"/>
  <c r="CU312" i="1"/>
  <c r="CM312" i="1"/>
  <c r="CL312" i="1"/>
  <c r="CU311" i="1"/>
  <c r="CM311" i="1"/>
  <c r="CL311" i="1"/>
  <c r="CU310" i="1"/>
  <c r="CM310" i="1"/>
  <c r="CL310" i="1"/>
  <c r="CU309" i="1"/>
  <c r="CM309" i="1"/>
  <c r="CL309" i="1"/>
  <c r="CU308" i="1"/>
  <c r="CM308" i="1"/>
  <c r="CL308" i="1"/>
  <c r="CU307" i="1"/>
  <c r="CM307" i="1"/>
  <c r="CL307" i="1"/>
  <c r="CU306" i="1"/>
  <c r="CM306" i="1"/>
  <c r="CL306" i="1"/>
  <c r="CU305" i="1"/>
  <c r="CM305" i="1"/>
  <c r="CL305" i="1"/>
  <c r="CU304" i="1"/>
  <c r="CM304" i="1"/>
  <c r="CL304" i="1"/>
  <c r="CU303" i="1"/>
  <c r="CM303" i="1"/>
  <c r="CL303" i="1"/>
  <c r="CU302" i="1"/>
  <c r="CM302" i="1"/>
  <c r="CL302" i="1"/>
  <c r="CU301" i="1"/>
  <c r="CM301" i="1"/>
  <c r="CL301" i="1"/>
  <c r="CU300" i="1"/>
  <c r="CM300" i="1"/>
  <c r="CL300" i="1"/>
  <c r="CU299" i="1"/>
  <c r="CM299" i="1"/>
  <c r="CL299" i="1"/>
  <c r="CU298" i="1"/>
  <c r="CM298" i="1"/>
  <c r="CL298" i="1"/>
  <c r="CU297" i="1"/>
  <c r="CM297" i="1"/>
  <c r="CL297" i="1"/>
  <c r="CU296" i="1"/>
  <c r="CM296" i="1"/>
  <c r="CL296" i="1"/>
  <c r="CU295" i="1"/>
  <c r="CM295" i="1"/>
  <c r="CL295" i="1"/>
  <c r="CU294" i="1"/>
  <c r="CM294" i="1"/>
  <c r="CL294" i="1"/>
  <c r="CU293" i="1"/>
  <c r="CM293" i="1"/>
  <c r="CL293" i="1"/>
  <c r="CU292" i="1"/>
  <c r="CM292" i="1"/>
  <c r="CL292" i="1"/>
  <c r="CU291" i="1"/>
  <c r="CM291" i="1"/>
  <c r="CL291" i="1"/>
  <c r="CU290" i="1"/>
  <c r="CM290" i="1"/>
  <c r="CL290" i="1"/>
  <c r="CU289" i="1"/>
  <c r="CM289" i="1"/>
  <c r="CL289" i="1"/>
  <c r="CU288" i="1"/>
  <c r="CM288" i="1"/>
  <c r="CL288" i="1"/>
  <c r="CU287" i="1"/>
  <c r="CM287" i="1"/>
  <c r="CL287" i="1"/>
  <c r="CU286" i="1"/>
  <c r="CM286" i="1"/>
  <c r="CL286" i="1"/>
  <c r="CU285" i="1"/>
  <c r="CM285" i="1"/>
  <c r="CL285" i="1"/>
  <c r="CU284" i="1"/>
  <c r="CM284" i="1"/>
  <c r="CL284" i="1"/>
  <c r="CU283" i="1"/>
  <c r="CM283" i="1"/>
  <c r="CL283" i="1"/>
  <c r="CU282" i="1"/>
  <c r="CM282" i="1"/>
  <c r="CL282" i="1"/>
  <c r="CU281" i="1"/>
  <c r="CM281" i="1"/>
  <c r="CL281" i="1"/>
  <c r="CU280" i="1"/>
  <c r="CM280" i="1"/>
  <c r="CL280" i="1"/>
  <c r="CU279" i="1"/>
  <c r="CM279" i="1"/>
  <c r="CL279" i="1"/>
  <c r="CU278" i="1"/>
  <c r="CM278" i="1"/>
  <c r="CL278" i="1"/>
  <c r="CU277" i="1"/>
  <c r="CM277" i="1"/>
  <c r="CL277" i="1"/>
  <c r="CU276" i="1"/>
  <c r="CM276" i="1"/>
  <c r="CL276" i="1"/>
  <c r="CU275" i="1"/>
  <c r="CM275" i="1"/>
  <c r="CL275" i="1"/>
  <c r="CU274" i="1"/>
  <c r="CM274" i="1"/>
  <c r="CL274" i="1"/>
  <c r="CU273" i="1"/>
  <c r="CM273" i="1"/>
  <c r="CL273" i="1"/>
  <c r="CU272" i="1"/>
  <c r="CM272" i="1"/>
  <c r="CL272" i="1"/>
  <c r="CU271" i="1"/>
  <c r="CM271" i="1"/>
  <c r="CL271" i="1"/>
  <c r="CU270" i="1"/>
  <c r="CM270" i="1"/>
  <c r="CL270" i="1"/>
  <c r="CU269" i="1"/>
  <c r="CM269" i="1"/>
  <c r="CL269" i="1"/>
  <c r="CU268" i="1"/>
  <c r="CM268" i="1"/>
  <c r="CL268" i="1"/>
  <c r="CU267" i="1"/>
  <c r="CM267" i="1"/>
  <c r="CL267" i="1"/>
  <c r="CU266" i="1"/>
  <c r="CM266" i="1"/>
  <c r="CL266" i="1"/>
  <c r="CU265" i="1"/>
  <c r="CM265" i="1"/>
  <c r="CL265" i="1"/>
  <c r="CU264" i="1"/>
  <c r="CM264" i="1"/>
  <c r="CL264" i="1"/>
  <c r="CU263" i="1"/>
  <c r="CM263" i="1"/>
  <c r="CL263" i="1"/>
  <c r="CU262" i="1"/>
  <c r="CM262" i="1"/>
  <c r="CL262" i="1"/>
  <c r="CU261" i="1"/>
  <c r="CM261" i="1"/>
  <c r="CL261" i="1"/>
  <c r="CU260" i="1"/>
  <c r="CM260" i="1"/>
  <c r="CL260" i="1"/>
  <c r="CU259" i="1"/>
  <c r="CM259" i="1"/>
  <c r="CL259" i="1"/>
  <c r="CU258" i="1"/>
  <c r="CM258" i="1"/>
  <c r="CL258" i="1"/>
  <c r="CU257" i="1"/>
  <c r="CM257" i="1"/>
  <c r="CL257" i="1"/>
  <c r="CU256" i="1"/>
  <c r="CM256" i="1"/>
  <c r="CL256" i="1"/>
  <c r="CU255" i="1"/>
  <c r="CM255" i="1"/>
  <c r="CL255" i="1"/>
  <c r="CU254" i="1"/>
  <c r="CM254" i="1"/>
  <c r="CL254" i="1"/>
  <c r="CU253" i="1"/>
  <c r="CM253" i="1"/>
  <c r="CL253" i="1"/>
  <c r="CU252" i="1"/>
  <c r="CM252" i="1"/>
  <c r="CL252" i="1"/>
  <c r="CU251" i="1"/>
  <c r="CM251" i="1"/>
  <c r="CL251" i="1"/>
  <c r="CU250" i="1"/>
  <c r="CM250" i="1"/>
  <c r="CL250" i="1"/>
  <c r="CU249" i="1"/>
  <c r="CM249" i="1"/>
  <c r="CL249" i="1"/>
  <c r="CU248" i="1"/>
  <c r="CM248" i="1"/>
  <c r="CL248" i="1"/>
  <c r="CU247" i="1"/>
  <c r="CM247" i="1"/>
  <c r="CL247" i="1"/>
  <c r="CU246" i="1"/>
  <c r="CM246" i="1"/>
  <c r="CL246" i="1"/>
  <c r="CU245" i="1"/>
  <c r="CM245" i="1"/>
  <c r="CL245" i="1"/>
  <c r="CU244" i="1"/>
  <c r="CM244" i="1"/>
  <c r="CL244" i="1"/>
  <c r="CU243" i="1"/>
  <c r="CM243" i="1"/>
  <c r="CL243" i="1"/>
  <c r="CU242" i="1"/>
  <c r="CM242" i="1"/>
  <c r="CL242" i="1"/>
  <c r="CU241" i="1"/>
  <c r="CM241" i="1"/>
  <c r="CL241" i="1"/>
  <c r="CU240" i="1"/>
  <c r="CM240" i="1"/>
  <c r="CL240" i="1"/>
  <c r="CU239" i="1"/>
  <c r="CM239" i="1"/>
  <c r="CL239" i="1"/>
  <c r="CU238" i="1"/>
  <c r="CM238" i="1"/>
  <c r="CL238" i="1"/>
  <c r="CU237" i="1"/>
  <c r="CM237" i="1"/>
  <c r="CL237" i="1"/>
  <c r="CU236" i="1"/>
  <c r="CM236" i="1"/>
  <c r="CL236" i="1"/>
  <c r="CU235" i="1"/>
  <c r="CM235" i="1"/>
  <c r="CL235" i="1"/>
  <c r="CU234" i="1"/>
  <c r="CM234" i="1"/>
  <c r="CL234" i="1"/>
  <c r="CU233" i="1"/>
  <c r="CM233" i="1"/>
  <c r="CL233" i="1"/>
  <c r="CU232" i="1"/>
  <c r="CM232" i="1"/>
  <c r="CL232" i="1"/>
  <c r="CU231" i="1"/>
  <c r="CM231" i="1"/>
  <c r="CL231" i="1"/>
  <c r="CU230" i="1"/>
  <c r="CM230" i="1"/>
  <c r="CL230" i="1"/>
  <c r="CU229" i="1"/>
  <c r="CM229" i="1"/>
  <c r="CL229" i="1"/>
  <c r="CU228" i="1"/>
  <c r="CM228" i="1"/>
  <c r="CL228" i="1"/>
  <c r="CU227" i="1"/>
  <c r="CM227" i="1"/>
  <c r="CL227" i="1"/>
  <c r="CU226" i="1"/>
  <c r="CM226" i="1"/>
  <c r="CL226" i="1"/>
  <c r="CU225" i="1"/>
  <c r="CM225" i="1"/>
  <c r="CL225" i="1"/>
  <c r="CU224" i="1"/>
  <c r="CM224" i="1"/>
  <c r="CL224" i="1"/>
  <c r="CU223" i="1"/>
  <c r="CM223" i="1"/>
  <c r="CL223" i="1"/>
  <c r="CU222" i="1"/>
  <c r="CM222" i="1"/>
  <c r="CL222" i="1"/>
  <c r="CU221" i="1"/>
  <c r="CM221" i="1"/>
  <c r="CL221" i="1"/>
  <c r="CU220" i="1"/>
  <c r="CM220" i="1"/>
  <c r="CL220" i="1"/>
  <c r="CU219" i="1"/>
  <c r="CM219" i="1"/>
  <c r="CL219" i="1"/>
  <c r="CU218" i="1"/>
  <c r="CM218" i="1"/>
  <c r="CL218" i="1"/>
  <c r="CU217" i="1"/>
  <c r="CM217" i="1"/>
  <c r="CL217" i="1"/>
  <c r="CU216" i="1"/>
  <c r="CM216" i="1"/>
  <c r="CL216" i="1"/>
  <c r="CU215" i="1"/>
  <c r="CM215" i="1"/>
  <c r="CL215" i="1"/>
  <c r="CU214" i="1"/>
  <c r="CM214" i="1"/>
  <c r="CL214" i="1"/>
  <c r="CU213" i="1"/>
  <c r="CM213" i="1"/>
  <c r="CL213" i="1"/>
  <c r="CU212" i="1"/>
  <c r="CM212" i="1"/>
  <c r="CL212" i="1"/>
  <c r="CU211" i="1"/>
  <c r="CM211" i="1"/>
  <c r="CL211" i="1"/>
  <c r="CU210" i="1"/>
  <c r="CM210" i="1"/>
  <c r="CL210" i="1"/>
  <c r="CU209" i="1"/>
  <c r="CM209" i="1"/>
  <c r="CL209" i="1"/>
  <c r="CU208" i="1"/>
  <c r="CM208" i="1"/>
  <c r="CL208" i="1"/>
  <c r="CU207" i="1"/>
  <c r="CM207" i="1"/>
  <c r="CL207" i="1"/>
  <c r="CU206" i="1"/>
  <c r="CM206" i="1"/>
  <c r="CL206" i="1"/>
  <c r="CU205" i="1"/>
  <c r="CM205" i="1"/>
  <c r="CL205" i="1"/>
  <c r="CU204" i="1"/>
  <c r="CM204" i="1"/>
  <c r="CL204" i="1"/>
  <c r="CU203" i="1"/>
  <c r="CM203" i="1"/>
  <c r="CL203" i="1"/>
  <c r="CU202" i="1"/>
  <c r="CM202" i="1"/>
  <c r="CL202" i="1"/>
  <c r="CU201" i="1"/>
  <c r="CM201" i="1"/>
  <c r="CL201" i="1"/>
  <c r="CU200" i="1"/>
  <c r="CM200" i="1"/>
  <c r="CL200" i="1"/>
  <c r="CU199" i="1"/>
  <c r="CM199" i="1"/>
  <c r="CL199" i="1"/>
  <c r="CU198" i="1"/>
  <c r="CM198" i="1"/>
  <c r="CL198" i="1"/>
  <c r="CU197" i="1"/>
  <c r="CM197" i="1"/>
  <c r="CL197" i="1"/>
  <c r="CU196" i="1"/>
  <c r="CM196" i="1"/>
  <c r="CL196" i="1"/>
  <c r="CU195" i="1"/>
  <c r="CM195" i="1"/>
  <c r="CL195" i="1"/>
  <c r="CU194" i="1"/>
  <c r="CM194" i="1"/>
  <c r="CL194" i="1"/>
  <c r="CU193" i="1"/>
  <c r="CM193" i="1"/>
  <c r="CL193" i="1"/>
  <c r="CU192" i="1"/>
  <c r="CM192" i="1"/>
  <c r="CL192" i="1"/>
  <c r="CU191" i="1"/>
  <c r="CM191" i="1"/>
  <c r="CL191" i="1"/>
  <c r="CU190" i="1"/>
  <c r="CM190" i="1"/>
  <c r="CL190" i="1"/>
  <c r="CU189" i="1"/>
  <c r="CM189" i="1"/>
  <c r="CL189" i="1"/>
  <c r="CU188" i="1"/>
  <c r="CM188" i="1"/>
  <c r="CL188" i="1"/>
  <c r="CU187" i="1"/>
  <c r="CM187" i="1"/>
  <c r="CL187" i="1"/>
  <c r="CU186" i="1"/>
  <c r="CM186" i="1"/>
  <c r="CL186" i="1"/>
  <c r="CU185" i="1"/>
  <c r="CM185" i="1"/>
  <c r="CL185" i="1"/>
  <c r="CU184" i="1"/>
  <c r="CM184" i="1"/>
  <c r="CL184" i="1"/>
  <c r="CD184" i="1"/>
  <c r="CJ184" i="1" s="1"/>
  <c r="CK184" i="1" s="1"/>
  <c r="M184" i="1"/>
  <c r="L184" i="1"/>
  <c r="CU183" i="1"/>
  <c r="CM183" i="1"/>
  <c r="CL183" i="1"/>
  <c r="CD183" i="1"/>
  <c r="CJ183" i="1" s="1"/>
  <c r="CK183" i="1" s="1"/>
  <c r="M183" i="1"/>
  <c r="L183" i="1"/>
  <c r="CU182" i="1"/>
  <c r="CM182" i="1"/>
  <c r="CL182" i="1"/>
  <c r="CD182" i="1"/>
  <c r="CJ182" i="1" s="1"/>
  <c r="CK182" i="1" s="1"/>
  <c r="M182" i="1"/>
  <c r="L182" i="1"/>
  <c r="CU181" i="1"/>
  <c r="CM181" i="1"/>
  <c r="CL181" i="1"/>
  <c r="CD181" i="1"/>
  <c r="CJ181" i="1" s="1"/>
  <c r="CK181" i="1" s="1"/>
  <c r="M181" i="1"/>
  <c r="L181" i="1"/>
  <c r="CU180" i="1"/>
  <c r="CM180" i="1"/>
  <c r="CL180" i="1"/>
  <c r="CD180" i="1"/>
  <c r="CJ180" i="1" s="1"/>
  <c r="CK180" i="1" s="1"/>
  <c r="M180" i="1"/>
  <c r="L180" i="1"/>
  <c r="CU154" i="1"/>
  <c r="CM154" i="1"/>
  <c r="CL154" i="1"/>
  <c r="CJ154" i="1"/>
  <c r="CK154" i="1" s="1"/>
  <c r="AL93" i="1"/>
  <c r="P93" i="1"/>
  <c r="M93" i="1"/>
  <c r="L93" i="1"/>
  <c r="CU153" i="1"/>
  <c r="CM153" i="1"/>
  <c r="CL153" i="1"/>
  <c r="CJ153" i="1"/>
  <c r="CK153" i="1" s="1"/>
  <c r="AL92" i="1"/>
  <c r="P92" i="1"/>
  <c r="M92" i="1"/>
  <c r="L92" i="1"/>
  <c r="CU152" i="1"/>
  <c r="CM152" i="1"/>
  <c r="CL152" i="1"/>
  <c r="CD152" i="1"/>
  <c r="CJ152" i="1" s="1"/>
  <c r="CK152" i="1" s="1"/>
  <c r="AL90" i="1"/>
  <c r="P90" i="1"/>
  <c r="M90" i="1"/>
  <c r="L90" i="1"/>
  <c r="CU151" i="1"/>
  <c r="CM151" i="1"/>
  <c r="CL151" i="1"/>
  <c r="CD151" i="1"/>
  <c r="CJ151" i="1" s="1"/>
  <c r="CK151" i="1" s="1"/>
  <c r="AL87" i="1"/>
  <c r="M87" i="1"/>
  <c r="L87" i="1"/>
  <c r="CU150" i="1"/>
  <c r="CM150" i="1"/>
  <c r="CL150" i="1"/>
  <c r="CD150" i="1"/>
  <c r="CJ150" i="1" s="1"/>
  <c r="CK150" i="1" s="1"/>
  <c r="AL120" i="1"/>
  <c r="M120" i="1"/>
  <c r="L120" i="1"/>
  <c r="CU149" i="1"/>
  <c r="CM149" i="1"/>
  <c r="CL149" i="1"/>
  <c r="CD149" i="1"/>
  <c r="CJ149" i="1" s="1"/>
  <c r="CK149" i="1" s="1"/>
  <c r="AL119" i="1"/>
  <c r="M119" i="1"/>
  <c r="L119" i="1"/>
  <c r="CU148" i="1"/>
  <c r="CM148" i="1"/>
  <c r="CL148" i="1"/>
  <c r="CD148" i="1"/>
  <c r="CJ148" i="1" s="1"/>
  <c r="CK148" i="1" s="1"/>
  <c r="AL86" i="1"/>
  <c r="M86" i="1"/>
  <c r="L86" i="1"/>
  <c r="CU147" i="1"/>
  <c r="CM147" i="1"/>
  <c r="CL147" i="1"/>
  <c r="CD147" i="1"/>
  <c r="CJ147" i="1" s="1"/>
  <c r="CK147" i="1" s="1"/>
  <c r="AL118" i="1"/>
  <c r="M118" i="1"/>
  <c r="L118" i="1"/>
  <c r="CU146" i="1"/>
  <c r="CM146" i="1"/>
  <c r="CL146" i="1"/>
  <c r="CD146" i="1"/>
  <c r="CJ146" i="1" s="1"/>
  <c r="CK146" i="1" s="1"/>
  <c r="AL125" i="1"/>
  <c r="M125" i="1"/>
  <c r="L125" i="1"/>
  <c r="CU145" i="1"/>
  <c r="CM145" i="1"/>
  <c r="CL145" i="1"/>
  <c r="CD145" i="1"/>
  <c r="CJ145" i="1" s="1"/>
  <c r="CK145" i="1" s="1"/>
  <c r="AL144" i="1"/>
  <c r="M144" i="1"/>
  <c r="L144" i="1"/>
  <c r="CU144" i="1"/>
  <c r="CM144" i="1"/>
  <c r="CL144" i="1"/>
  <c r="CD144" i="1"/>
  <c r="CJ144" i="1" s="1"/>
  <c r="CK144" i="1" s="1"/>
  <c r="AL85" i="1"/>
  <c r="M85" i="1"/>
  <c r="L85" i="1"/>
  <c r="CU143" i="1"/>
  <c r="CM143" i="1"/>
  <c r="CL143" i="1"/>
  <c r="CD143" i="1"/>
  <c r="CJ143" i="1" s="1"/>
  <c r="CK143" i="1" s="1"/>
  <c r="AL143" i="1"/>
  <c r="M143" i="1"/>
  <c r="L143" i="1"/>
  <c r="CU142" i="1"/>
  <c r="CM142" i="1"/>
  <c r="CL142" i="1"/>
  <c r="CD142" i="1"/>
  <c r="CJ142" i="1" s="1"/>
  <c r="CK142" i="1" s="1"/>
  <c r="AL110" i="1"/>
  <c r="M110" i="1"/>
  <c r="L110" i="1"/>
  <c r="CU141" i="1"/>
  <c r="CM141" i="1"/>
  <c r="CL141" i="1"/>
  <c r="CD141" i="1"/>
  <c r="CJ141" i="1" s="1"/>
  <c r="CK141" i="1" s="1"/>
  <c r="AL109" i="1"/>
  <c r="M109" i="1"/>
  <c r="L109" i="1"/>
  <c r="CU140" i="1"/>
  <c r="CM140" i="1"/>
  <c r="CL140" i="1"/>
  <c r="CD140" i="1"/>
  <c r="CJ140" i="1" s="1"/>
  <c r="CK140" i="1" s="1"/>
  <c r="AL49" i="1"/>
  <c r="M49" i="1"/>
  <c r="L49" i="1"/>
  <c r="CU139" i="1"/>
  <c r="CM139" i="1"/>
  <c r="CL139" i="1"/>
  <c r="CD139" i="1"/>
  <c r="CJ139" i="1" s="1"/>
  <c r="CK139" i="1" s="1"/>
  <c r="AL142" i="1"/>
  <c r="M142" i="1"/>
  <c r="L142" i="1"/>
  <c r="CU138" i="1"/>
  <c r="CM138" i="1"/>
  <c r="CL138" i="1"/>
  <c r="CD138" i="1"/>
  <c r="CJ138" i="1" s="1"/>
  <c r="CK138" i="1" s="1"/>
  <c r="AL141" i="1"/>
  <c r="M141" i="1"/>
  <c r="L141" i="1"/>
  <c r="CU137" i="1"/>
  <c r="CM137" i="1"/>
  <c r="CL137" i="1"/>
  <c r="CD137" i="1"/>
  <c r="CJ137" i="1" s="1"/>
  <c r="CK137" i="1" s="1"/>
  <c r="AL84" i="1"/>
  <c r="M84" i="1"/>
  <c r="L84" i="1"/>
  <c r="CU136" i="1"/>
  <c r="CM136" i="1"/>
  <c r="CL136" i="1"/>
  <c r="CD136" i="1"/>
  <c r="CJ136" i="1" s="1"/>
  <c r="CK136" i="1" s="1"/>
  <c r="AL140" i="1"/>
  <c r="M140" i="1"/>
  <c r="L140" i="1"/>
  <c r="CU135" i="1"/>
  <c r="CD135" i="1"/>
  <c r="CJ135" i="1" s="1"/>
  <c r="CK135" i="1" s="1"/>
  <c r="AL126" i="1"/>
  <c r="Q126" i="1"/>
  <c r="CL135" i="1" s="1"/>
  <c r="M126" i="1"/>
  <c r="L126" i="1"/>
  <c r="CU134" i="1"/>
  <c r="CM134" i="1"/>
  <c r="CL134" i="1"/>
  <c r="CD134" i="1"/>
  <c r="CJ134" i="1" s="1"/>
  <c r="CK134" i="1" s="1"/>
  <c r="AL61" i="1"/>
  <c r="M61" i="1"/>
  <c r="L61" i="1"/>
  <c r="CU133" i="1"/>
  <c r="CM133" i="1"/>
  <c r="CL133" i="1"/>
  <c r="CK133" i="1"/>
  <c r="AL83" i="1"/>
  <c r="P83" i="1"/>
  <c r="M83" i="1"/>
  <c r="L83" i="1"/>
  <c r="CU132" i="1"/>
  <c r="CM132" i="1"/>
  <c r="CL132" i="1"/>
  <c r="CK132" i="1"/>
  <c r="AL139" i="1"/>
  <c r="P139" i="1"/>
  <c r="M139" i="1"/>
  <c r="L139" i="1"/>
  <c r="CU131" i="1"/>
  <c r="CM131" i="1"/>
  <c r="CL131" i="1"/>
  <c r="CK131" i="1"/>
  <c r="AL108" i="1"/>
  <c r="P108" i="1"/>
  <c r="M108" i="1"/>
  <c r="L108" i="1"/>
  <c r="CU130" i="1"/>
  <c r="CM130" i="1"/>
  <c r="CL130" i="1"/>
  <c r="CK130" i="1"/>
  <c r="AL89" i="1"/>
  <c r="P89" i="1"/>
  <c r="M89" i="1"/>
  <c r="L89" i="1"/>
  <c r="CU129" i="1"/>
  <c r="CM129" i="1"/>
  <c r="CL129" i="1"/>
  <c r="CD129" i="1"/>
  <c r="CJ129" i="1" s="1"/>
  <c r="CK129" i="1" s="1"/>
  <c r="AL138" i="1"/>
  <c r="P138" i="1"/>
  <c r="M138" i="1"/>
  <c r="L138" i="1"/>
  <c r="CU128" i="1"/>
  <c r="CM128" i="1"/>
  <c r="CL128" i="1"/>
  <c r="CD128" i="1"/>
  <c r="CJ128" i="1" s="1"/>
  <c r="CK128" i="1" s="1"/>
  <c r="AL124" i="1"/>
  <c r="P124" i="1"/>
  <c r="M124" i="1"/>
  <c r="L124" i="1"/>
  <c r="CU127" i="1"/>
  <c r="CM127" i="1"/>
  <c r="CL127" i="1"/>
  <c r="CD127" i="1"/>
  <c r="AL107" i="1"/>
  <c r="P107" i="1"/>
  <c r="M107" i="1"/>
  <c r="L107" i="1"/>
  <c r="CU126" i="1"/>
  <c r="CD126" i="1"/>
  <c r="CJ126" i="1" s="1"/>
  <c r="CK126" i="1" s="1"/>
  <c r="AL114" i="1"/>
  <c r="P114" i="1"/>
  <c r="M114" i="1"/>
  <c r="L114" i="1"/>
  <c r="CU124" i="1"/>
  <c r="CM124" i="1"/>
  <c r="CL124" i="1"/>
  <c r="CD124" i="1"/>
  <c r="CJ124" i="1" s="1"/>
  <c r="CK124" i="1" s="1"/>
  <c r="AL48" i="1"/>
  <c r="P48" i="1"/>
  <c r="M48" i="1"/>
  <c r="L48" i="1"/>
  <c r="CU123" i="1"/>
  <c r="CM123" i="1"/>
  <c r="CL123" i="1"/>
  <c r="CD123" i="1"/>
  <c r="CJ123" i="1" s="1"/>
  <c r="CK123" i="1" s="1"/>
  <c r="AL117" i="1"/>
  <c r="P117" i="1"/>
  <c r="M117" i="1"/>
  <c r="L117" i="1"/>
  <c r="CU122" i="1"/>
  <c r="CM122" i="1"/>
  <c r="CL122" i="1"/>
  <c r="CD122" i="1"/>
  <c r="CJ122" i="1" s="1"/>
  <c r="CK122" i="1" s="1"/>
  <c r="AL47" i="1"/>
  <c r="P47" i="1"/>
  <c r="M47" i="1"/>
  <c r="L47" i="1"/>
  <c r="CU121" i="1"/>
  <c r="CM121" i="1"/>
  <c r="CL121" i="1"/>
  <c r="CD121" i="1"/>
  <c r="CJ121" i="1" s="1"/>
  <c r="CK121" i="1" s="1"/>
  <c r="AL60" i="1"/>
  <c r="P60" i="1"/>
  <c r="M60" i="1"/>
  <c r="L60" i="1"/>
  <c r="CU120" i="1"/>
  <c r="CM120" i="1"/>
  <c r="CL120" i="1"/>
  <c r="CD120" i="1"/>
  <c r="CJ120" i="1" s="1"/>
  <c r="CK120" i="1" s="1"/>
  <c r="AL106" i="1"/>
  <c r="P106" i="1"/>
  <c r="M106" i="1"/>
  <c r="L106" i="1"/>
  <c r="CU119" i="1"/>
  <c r="CM119" i="1"/>
  <c r="CL119" i="1"/>
  <c r="CD119" i="1"/>
  <c r="CJ119" i="1" s="1"/>
  <c r="CK119" i="1" s="1"/>
  <c r="AL113" i="1"/>
  <c r="P113" i="1"/>
  <c r="M113" i="1"/>
  <c r="L113" i="1"/>
  <c r="CU118" i="1"/>
  <c r="CM118" i="1"/>
  <c r="CL118" i="1"/>
  <c r="CD118" i="1"/>
  <c r="CJ118" i="1" s="1"/>
  <c r="CK118" i="1" s="1"/>
  <c r="AL123" i="1"/>
  <c r="P123" i="1"/>
  <c r="M123" i="1"/>
  <c r="L123" i="1"/>
  <c r="CU117" i="1"/>
  <c r="CM117" i="1"/>
  <c r="CL117" i="1"/>
  <c r="CD117" i="1"/>
  <c r="CJ117" i="1" s="1"/>
  <c r="CK117" i="1" s="1"/>
  <c r="AL105" i="1"/>
  <c r="P105" i="1"/>
  <c r="M105" i="1"/>
  <c r="L105" i="1"/>
  <c r="CU116" i="1"/>
  <c r="CM116" i="1"/>
  <c r="CL116" i="1"/>
  <c r="CD116" i="1"/>
  <c r="CJ116" i="1" s="1"/>
  <c r="CK116" i="1" s="1"/>
  <c r="AL116" i="1"/>
  <c r="P116" i="1"/>
  <c r="M116" i="1"/>
  <c r="L116" i="1"/>
  <c r="CU115" i="1"/>
  <c r="CM115" i="1"/>
  <c r="CL115" i="1"/>
  <c r="CD115" i="1"/>
  <c r="CJ115" i="1" s="1"/>
  <c r="CK115" i="1" s="1"/>
  <c r="AL122" i="1"/>
  <c r="M122" i="1"/>
  <c r="L122" i="1"/>
  <c r="CU114" i="1"/>
  <c r="CM114" i="1"/>
  <c r="CL114" i="1"/>
  <c r="CD114" i="1"/>
  <c r="CJ114" i="1" s="1"/>
  <c r="CK114" i="1" s="1"/>
  <c r="AL104" i="1"/>
  <c r="M104" i="1"/>
  <c r="L104" i="1"/>
  <c r="CU113" i="1"/>
  <c r="CM113" i="1"/>
  <c r="CL113" i="1"/>
  <c r="CD113" i="1"/>
  <c r="CJ113" i="1" s="1"/>
  <c r="CK113" i="1" s="1"/>
  <c r="AL59" i="1"/>
  <c r="M59" i="1"/>
  <c r="L59" i="1"/>
  <c r="CU112" i="1"/>
  <c r="CM112" i="1"/>
  <c r="CL112" i="1"/>
  <c r="CD112" i="1"/>
  <c r="CJ112" i="1" s="1"/>
  <c r="CK112" i="1" s="1"/>
  <c r="AL103" i="1"/>
  <c r="P103" i="1"/>
  <c r="M103" i="1"/>
  <c r="L103" i="1"/>
  <c r="CU111" i="1"/>
  <c r="CM111" i="1"/>
  <c r="CL111" i="1"/>
  <c r="CD111" i="1"/>
  <c r="CJ111" i="1" s="1"/>
  <c r="CK111" i="1" s="1"/>
  <c r="AL88" i="1"/>
  <c r="P88" i="1"/>
  <c r="M88" i="1"/>
  <c r="L88" i="1"/>
  <c r="CU110" i="1"/>
  <c r="CM110" i="1"/>
  <c r="CL110" i="1"/>
  <c r="CD110" i="1"/>
  <c r="CJ110" i="1" s="1"/>
  <c r="CK110" i="1" s="1"/>
  <c r="AL112" i="1"/>
  <c r="P112" i="1"/>
  <c r="M112" i="1"/>
  <c r="L112" i="1"/>
  <c r="CU109" i="1"/>
  <c r="CM109" i="1"/>
  <c r="CL109" i="1"/>
  <c r="CD109" i="1"/>
  <c r="CJ109" i="1" s="1"/>
  <c r="CK109" i="1" s="1"/>
  <c r="AL137" i="1"/>
  <c r="P137" i="1"/>
  <c r="M137" i="1"/>
  <c r="L137" i="1"/>
  <c r="CU108" i="1"/>
  <c r="CM108" i="1"/>
  <c r="CL108" i="1"/>
  <c r="CD108" i="1"/>
  <c r="CJ108" i="1" s="1"/>
  <c r="CK108" i="1" s="1"/>
  <c r="AL121" i="1"/>
  <c r="P121" i="1"/>
  <c r="M121" i="1"/>
  <c r="L121" i="1"/>
  <c r="CU107" i="1"/>
  <c r="CM107" i="1"/>
  <c r="CL107" i="1"/>
  <c r="CD107" i="1"/>
  <c r="CJ107" i="1" s="1"/>
  <c r="CK107" i="1" s="1"/>
  <c r="AL154" i="1"/>
  <c r="P154" i="1"/>
  <c r="M154" i="1"/>
  <c r="L154" i="1"/>
  <c r="CU106" i="1"/>
  <c r="CM106" i="1"/>
  <c r="CL106" i="1"/>
  <c r="CD106" i="1"/>
  <c r="CJ106" i="1" s="1"/>
  <c r="CK106" i="1" s="1"/>
  <c r="AL111" i="1"/>
  <c r="P111" i="1"/>
  <c r="M111" i="1"/>
  <c r="L111" i="1"/>
  <c r="CU105" i="1"/>
  <c r="CM105" i="1"/>
  <c r="CL105" i="1"/>
  <c r="CD105" i="1"/>
  <c r="CJ105" i="1" s="1"/>
  <c r="CK105" i="1" s="1"/>
  <c r="AL115" i="1"/>
  <c r="P115" i="1"/>
  <c r="M115" i="1"/>
  <c r="L115" i="1"/>
  <c r="CU104" i="1"/>
  <c r="CM104" i="1"/>
  <c r="CL104" i="1"/>
  <c r="CD104" i="1"/>
  <c r="CJ104" i="1" s="1"/>
  <c r="CK104" i="1" s="1"/>
  <c r="AL58" i="1"/>
  <c r="P58" i="1"/>
  <c r="M58" i="1"/>
  <c r="L58" i="1"/>
  <c r="CU103" i="1"/>
  <c r="CM103" i="1"/>
  <c r="CL103" i="1"/>
  <c r="CD103" i="1"/>
  <c r="CJ103" i="1" s="1"/>
  <c r="CK103" i="1" s="1"/>
  <c r="AL91" i="1"/>
  <c r="P91" i="1"/>
  <c r="M91" i="1"/>
  <c r="L91" i="1"/>
  <c r="CU102" i="1"/>
  <c r="CM102" i="1"/>
  <c r="CL102" i="1"/>
  <c r="CD102" i="1"/>
  <c r="CJ102" i="1" s="1"/>
  <c r="CK102" i="1" s="1"/>
  <c r="AL101" i="1"/>
  <c r="M101" i="1"/>
  <c r="L101" i="1"/>
  <c r="CU101" i="1"/>
  <c r="CM101" i="1"/>
  <c r="CL101" i="1"/>
  <c r="CD101" i="1"/>
  <c r="CJ101" i="1" s="1"/>
  <c r="CK101" i="1" s="1"/>
  <c r="AL136" i="1"/>
  <c r="M136" i="1"/>
  <c r="L136" i="1"/>
  <c r="CU100" i="1"/>
  <c r="CM100" i="1"/>
  <c r="CL100" i="1"/>
  <c r="CD100" i="1"/>
  <c r="CJ100" i="1" s="1"/>
  <c r="CK100" i="1" s="1"/>
  <c r="AL70" i="1"/>
  <c r="M70" i="1"/>
  <c r="L70" i="1"/>
  <c r="CU99" i="1"/>
  <c r="CM99" i="1"/>
  <c r="CL99" i="1"/>
  <c r="CD99" i="1"/>
  <c r="CJ99" i="1" s="1"/>
  <c r="CK99" i="1" s="1"/>
  <c r="AL46" i="1"/>
  <c r="M46" i="1"/>
  <c r="L46" i="1"/>
  <c r="CU98" i="1"/>
  <c r="CM98" i="1"/>
  <c r="CL98" i="1"/>
  <c r="CJ98" i="1"/>
  <c r="CK98" i="1" s="1"/>
  <c r="AL100" i="1"/>
  <c r="M100" i="1"/>
  <c r="L100" i="1"/>
  <c r="CU97" i="1"/>
  <c r="CM97" i="1"/>
  <c r="CL97" i="1"/>
  <c r="CJ97" i="1"/>
  <c r="CK97" i="1" s="1"/>
  <c r="AL134" i="1"/>
  <c r="M134" i="1"/>
  <c r="L134" i="1"/>
  <c r="CU96" i="1"/>
  <c r="CM96" i="1"/>
  <c r="CL96" i="1"/>
  <c r="CJ96" i="1"/>
  <c r="CK96" i="1" s="1"/>
  <c r="AL57" i="1"/>
  <c r="M57" i="1"/>
  <c r="L57" i="1"/>
  <c r="CU95" i="1"/>
  <c r="CM95" i="1"/>
  <c r="CL95" i="1"/>
  <c r="CJ95" i="1"/>
  <c r="CK95" i="1" s="1"/>
  <c r="AL69" i="1"/>
  <c r="M69" i="1"/>
  <c r="L69" i="1"/>
  <c r="CU94" i="1"/>
  <c r="CM94" i="1"/>
  <c r="CL94" i="1"/>
  <c r="CJ94" i="1"/>
  <c r="CK94" i="1" s="1"/>
  <c r="AL45" i="1"/>
  <c r="M45" i="1"/>
  <c r="L45" i="1"/>
  <c r="CU93" i="1"/>
  <c r="CM93" i="1"/>
  <c r="CL93" i="1"/>
  <c r="CD93" i="1"/>
  <c r="CJ93" i="1" s="1"/>
  <c r="CK93" i="1" s="1"/>
  <c r="AL97" i="1"/>
  <c r="P97" i="1"/>
  <c r="M97" i="1"/>
  <c r="L97" i="1"/>
  <c r="CU92" i="1"/>
  <c r="CM92" i="1"/>
  <c r="CL92" i="1"/>
  <c r="CD92" i="1"/>
  <c r="CJ92" i="1" s="1"/>
  <c r="CK92" i="1" s="1"/>
  <c r="AL132" i="1"/>
  <c r="P132" i="1"/>
  <c r="M132" i="1"/>
  <c r="L132" i="1"/>
  <c r="CU90" i="1"/>
  <c r="CM90" i="1"/>
  <c r="CL90" i="1"/>
  <c r="CD90" i="1"/>
  <c r="CJ90" i="1" s="1"/>
  <c r="CK90" i="1" s="1"/>
  <c r="AL56" i="1"/>
  <c r="P56" i="1"/>
  <c r="M56" i="1"/>
  <c r="L56" i="1"/>
  <c r="CU89" i="1"/>
  <c r="CM89" i="1"/>
  <c r="CL89" i="1"/>
  <c r="CD89" i="1"/>
  <c r="CJ89" i="1" s="1"/>
  <c r="CK89" i="1" s="1"/>
  <c r="AL68" i="1"/>
  <c r="P68" i="1"/>
  <c r="M68" i="1"/>
  <c r="L68" i="1"/>
  <c r="CU88" i="1"/>
  <c r="CM88" i="1"/>
  <c r="CL88" i="1"/>
  <c r="CD88" i="1"/>
  <c r="CJ88" i="1" s="1"/>
  <c r="CK88" i="1" s="1"/>
  <c r="AL44" i="1"/>
  <c r="P44" i="1"/>
  <c r="M44" i="1"/>
  <c r="L44" i="1"/>
  <c r="CU87" i="1"/>
  <c r="CM87" i="1"/>
  <c r="CL87" i="1"/>
  <c r="CD87" i="1"/>
  <c r="CJ87" i="1" s="1"/>
  <c r="CK87" i="1" s="1"/>
  <c r="AL96" i="1"/>
  <c r="P96" i="1"/>
  <c r="M96" i="1"/>
  <c r="L96" i="1"/>
  <c r="CU86" i="1"/>
  <c r="CM86" i="1"/>
  <c r="CL86" i="1"/>
  <c r="CD86" i="1"/>
  <c r="CJ86" i="1" s="1"/>
  <c r="CK86" i="1" s="1"/>
  <c r="AL131" i="1"/>
  <c r="P131" i="1"/>
  <c r="M131" i="1"/>
  <c r="L131" i="1"/>
  <c r="CU85" i="1"/>
  <c r="CM85" i="1"/>
  <c r="CL85" i="1"/>
  <c r="CD85" i="1"/>
  <c r="CJ85" i="1" s="1"/>
  <c r="CK85" i="1" s="1"/>
  <c r="AL55" i="1"/>
  <c r="P55" i="1"/>
  <c r="M55" i="1"/>
  <c r="L55" i="1"/>
  <c r="CU82" i="1"/>
  <c r="CM82" i="1"/>
  <c r="CL82" i="1"/>
  <c r="CD82" i="1"/>
  <c r="CJ82" i="1" s="1"/>
  <c r="CK82" i="1" s="1"/>
  <c r="AL77" i="1"/>
  <c r="P77" i="1"/>
  <c r="M77" i="1"/>
  <c r="L77" i="1"/>
  <c r="CU81" i="1"/>
  <c r="CM81" i="1"/>
  <c r="CL81" i="1"/>
  <c r="CD81" i="1"/>
  <c r="CJ81" i="1" s="1"/>
  <c r="CK81" i="1" s="1"/>
  <c r="AL43" i="1"/>
  <c r="P43" i="1"/>
  <c r="M43" i="1"/>
  <c r="L43" i="1"/>
  <c r="CU80" i="1"/>
  <c r="CM80" i="1"/>
  <c r="CL80" i="1"/>
  <c r="CD80" i="1"/>
  <c r="CJ80" i="1" s="1"/>
  <c r="CK80" i="1" s="1"/>
  <c r="AL94" i="1"/>
  <c r="P94" i="1"/>
  <c r="M94" i="1"/>
  <c r="L94" i="1"/>
  <c r="CU79" i="1"/>
  <c r="CM79" i="1"/>
  <c r="CL79" i="1"/>
  <c r="CD79" i="1"/>
  <c r="CJ79" i="1" s="1"/>
  <c r="CK79" i="1" s="1"/>
  <c r="AL130" i="1"/>
  <c r="P130" i="1"/>
  <c r="M130" i="1"/>
  <c r="L130" i="1"/>
  <c r="CU78" i="1"/>
  <c r="CM78" i="1"/>
  <c r="CL78" i="1"/>
  <c r="CD78" i="1"/>
  <c r="CJ78" i="1" s="1"/>
  <c r="CK78" i="1" s="1"/>
  <c r="AL54" i="1"/>
  <c r="P54" i="1"/>
  <c r="M54" i="1"/>
  <c r="L54" i="1"/>
  <c r="CU75" i="1"/>
  <c r="CM75" i="1"/>
  <c r="CL75" i="1"/>
  <c r="CD75" i="1"/>
  <c r="CJ75" i="1" s="1"/>
  <c r="CK75" i="1" s="1"/>
  <c r="AL76" i="1"/>
  <c r="P76" i="1"/>
  <c r="M76" i="1"/>
  <c r="L76" i="1"/>
  <c r="CU74" i="1"/>
  <c r="CM74" i="1"/>
  <c r="CL74" i="1"/>
  <c r="CD74" i="1"/>
  <c r="CJ74" i="1" s="1"/>
  <c r="CK74" i="1" s="1"/>
  <c r="AL50" i="1"/>
  <c r="P50" i="1"/>
  <c r="M50" i="1"/>
  <c r="L50" i="1"/>
  <c r="CU73" i="1"/>
  <c r="CM73" i="1"/>
  <c r="CL73" i="1"/>
  <c r="CD73" i="1"/>
  <c r="CJ73" i="1" s="1"/>
  <c r="CK73" i="1" s="1"/>
  <c r="AL95" i="1"/>
  <c r="P95" i="1"/>
  <c r="M95" i="1"/>
  <c r="L95" i="1"/>
  <c r="CU72" i="1"/>
  <c r="CM72" i="1"/>
  <c r="CL72" i="1"/>
  <c r="CD72" i="1"/>
  <c r="CJ72" i="1" s="1"/>
  <c r="CK72" i="1" s="1"/>
  <c r="AL129" i="1"/>
  <c r="P129" i="1"/>
  <c r="M129" i="1"/>
  <c r="L129" i="1"/>
  <c r="CU71" i="1"/>
  <c r="CM71" i="1"/>
  <c r="CL71" i="1"/>
  <c r="CD71" i="1"/>
  <c r="CJ71" i="1" s="1"/>
  <c r="CK71" i="1" s="1"/>
  <c r="AL53" i="1"/>
  <c r="P53" i="1"/>
  <c r="M53" i="1"/>
  <c r="L53" i="1"/>
  <c r="CU66" i="1"/>
  <c r="CM66" i="1"/>
  <c r="CL66" i="1"/>
  <c r="CD66" i="1"/>
  <c r="CJ66" i="1" s="1"/>
  <c r="CK66" i="1" s="1"/>
  <c r="AL75" i="1"/>
  <c r="P75" i="1"/>
  <c r="M75" i="1"/>
  <c r="L75" i="1"/>
  <c r="CU65" i="1"/>
  <c r="CM65" i="1"/>
  <c r="CL65" i="1"/>
  <c r="CD65" i="1"/>
  <c r="CJ65" i="1" s="1"/>
  <c r="CK65" i="1" s="1"/>
  <c r="AL42" i="1"/>
  <c r="P42" i="1"/>
  <c r="M42" i="1"/>
  <c r="L42" i="1"/>
  <c r="CU64" i="1"/>
  <c r="CM64" i="1"/>
  <c r="CL64" i="1"/>
  <c r="CD64" i="1"/>
  <c r="CJ64" i="1" s="1"/>
  <c r="CK64" i="1" s="1"/>
  <c r="AL102" i="1"/>
  <c r="P102" i="1"/>
  <c r="M102" i="1"/>
  <c r="L102" i="1"/>
  <c r="CU63" i="1"/>
  <c r="CM63" i="1"/>
  <c r="CL63" i="1"/>
  <c r="CD63" i="1"/>
  <c r="CJ63" i="1" s="1"/>
  <c r="CK63" i="1" s="1"/>
  <c r="AL128" i="1"/>
  <c r="P128" i="1"/>
  <c r="M128" i="1"/>
  <c r="L128" i="1"/>
  <c r="CU62" i="1"/>
  <c r="CM62" i="1"/>
  <c r="CL62" i="1"/>
  <c r="CD62" i="1"/>
  <c r="CJ62" i="1" s="1"/>
  <c r="CK62" i="1" s="1"/>
  <c r="AL52" i="1"/>
  <c r="P52" i="1"/>
  <c r="M52" i="1"/>
  <c r="L52" i="1"/>
  <c r="CU58" i="1"/>
  <c r="CM58" i="1"/>
  <c r="CL58" i="1"/>
  <c r="CD58" i="1"/>
  <c r="CJ58" i="1" s="1"/>
  <c r="CK58" i="1" s="1"/>
  <c r="AL74" i="1"/>
  <c r="P74" i="1"/>
  <c r="M74" i="1"/>
  <c r="L74" i="1"/>
  <c r="CU57" i="1"/>
  <c r="CM57" i="1"/>
  <c r="CL57" i="1"/>
  <c r="CD57" i="1"/>
  <c r="CJ57" i="1" s="1"/>
  <c r="CK57" i="1" s="1"/>
  <c r="AL41" i="1"/>
  <c r="P41" i="1"/>
  <c r="M41" i="1"/>
  <c r="L41" i="1"/>
  <c r="CU56" i="1"/>
  <c r="CM56" i="1"/>
  <c r="CL56" i="1"/>
  <c r="CD56" i="1"/>
  <c r="CJ56" i="1" s="1"/>
  <c r="CK56" i="1" s="1"/>
  <c r="AL98" i="1"/>
  <c r="P98" i="1"/>
  <c r="M98" i="1"/>
  <c r="L98" i="1"/>
  <c r="CU55" i="1"/>
  <c r="CM55" i="1"/>
  <c r="CL55" i="1"/>
  <c r="CD55" i="1"/>
  <c r="CJ55" i="1" s="1"/>
  <c r="CK55" i="1" s="1"/>
  <c r="AL135" i="1"/>
  <c r="P135" i="1"/>
  <c r="M135" i="1"/>
  <c r="L135" i="1"/>
  <c r="CU52" i="1"/>
  <c r="CM52" i="1"/>
  <c r="CL52" i="1"/>
  <c r="CD52" i="1"/>
  <c r="CJ52" i="1" s="1"/>
  <c r="CK52" i="1" s="1"/>
  <c r="AL51" i="1"/>
  <c r="P51" i="1"/>
  <c r="M51" i="1"/>
  <c r="L51" i="1"/>
  <c r="CU50" i="1"/>
  <c r="CM50" i="1"/>
  <c r="CL50" i="1"/>
  <c r="CD50" i="1"/>
  <c r="CJ50" i="1" s="1"/>
  <c r="CK50" i="1" s="1"/>
  <c r="AL71" i="1"/>
  <c r="P71" i="1"/>
  <c r="M71" i="1"/>
  <c r="L71" i="1"/>
  <c r="CU49" i="1"/>
  <c r="CM49" i="1"/>
  <c r="CL49" i="1"/>
  <c r="CD49" i="1"/>
  <c r="CJ49" i="1" s="1"/>
  <c r="CK49" i="1" s="1"/>
  <c r="AL40" i="1"/>
  <c r="P40" i="1"/>
  <c r="M40" i="1"/>
  <c r="L40" i="1"/>
  <c r="CU48" i="1"/>
  <c r="CM48" i="1"/>
  <c r="CL48" i="1"/>
  <c r="CD48" i="1"/>
  <c r="CJ48" i="1" s="1"/>
  <c r="CK48" i="1" s="1"/>
  <c r="AL99" i="1"/>
  <c r="P99" i="1"/>
  <c r="M99" i="1"/>
  <c r="L99" i="1"/>
  <c r="CU47" i="1"/>
  <c r="CM47" i="1"/>
  <c r="CL47" i="1"/>
  <c r="CD47" i="1"/>
  <c r="CJ47" i="1" s="1"/>
  <c r="CK47" i="1" s="1"/>
  <c r="AL133" i="1"/>
  <c r="P133" i="1"/>
  <c r="M133" i="1"/>
  <c r="L133" i="1"/>
  <c r="CU43" i="1"/>
  <c r="CM43" i="1"/>
  <c r="CL43" i="1"/>
  <c r="CD43" i="1"/>
  <c r="CJ43" i="1" s="1"/>
  <c r="CK43" i="1" s="1"/>
  <c r="AL73" i="1"/>
  <c r="P73" i="1"/>
  <c r="M73" i="1"/>
  <c r="L73" i="1"/>
  <c r="CU42" i="1"/>
  <c r="CM42" i="1"/>
  <c r="CL42" i="1"/>
  <c r="CD42" i="1"/>
  <c r="CJ42" i="1" s="1"/>
  <c r="CK42" i="1" s="1"/>
  <c r="AL39" i="1"/>
  <c r="P39" i="1"/>
  <c r="M39" i="1"/>
  <c r="L39" i="1"/>
  <c r="CU39" i="1"/>
  <c r="CM39" i="1"/>
  <c r="CL39" i="1"/>
  <c r="CD39" i="1"/>
  <c r="CJ39" i="1" s="1"/>
  <c r="CK39" i="1" s="1"/>
  <c r="P72" i="1"/>
  <c r="M72" i="1"/>
  <c r="L72" i="1"/>
  <c r="CU38" i="1"/>
  <c r="CM38" i="1"/>
  <c r="CL38" i="1"/>
  <c r="CD38" i="1"/>
  <c r="CJ38" i="1" s="1"/>
  <c r="CK38" i="1" s="1"/>
  <c r="P38" i="1"/>
  <c r="M38" i="1"/>
  <c r="L38" i="1"/>
  <c r="CU37" i="1"/>
  <c r="CM37" i="1"/>
  <c r="CL37" i="1"/>
  <c r="CH37" i="1"/>
  <c r="CD37" i="1"/>
  <c r="CJ37" i="1" s="1"/>
  <c r="CK37" i="1" s="1"/>
  <c r="M37" i="1"/>
  <c r="L37" i="1"/>
  <c r="CU36" i="1"/>
  <c r="CM36" i="1"/>
  <c r="CL36" i="1"/>
  <c r="CH36" i="1"/>
  <c r="CD36" i="1"/>
  <c r="CJ36" i="1" s="1"/>
  <c r="CK36" i="1" s="1"/>
  <c r="M36" i="1"/>
  <c r="L36" i="1"/>
  <c r="CU35" i="1"/>
  <c r="CM35" i="1"/>
  <c r="CL35" i="1"/>
  <c r="CH35" i="1"/>
  <c r="CD35" i="1"/>
  <c r="CJ35" i="1" s="1"/>
  <c r="CK35" i="1" s="1"/>
  <c r="M35" i="1"/>
  <c r="L35" i="1"/>
  <c r="CU34" i="1"/>
  <c r="CM34" i="1"/>
  <c r="CL34" i="1"/>
  <c r="CH34" i="1"/>
  <c r="CD34" i="1"/>
  <c r="CJ34" i="1" s="1"/>
  <c r="CK34" i="1" s="1"/>
  <c r="M34" i="1"/>
  <c r="L34" i="1"/>
  <c r="CU33" i="1"/>
  <c r="CM33" i="1"/>
  <c r="CL33" i="1"/>
  <c r="CH33" i="1"/>
  <c r="CD33" i="1"/>
  <c r="CJ33" i="1" s="1"/>
  <c r="CK33" i="1" s="1"/>
  <c r="M33" i="1"/>
  <c r="L33" i="1"/>
  <c r="CU32" i="1"/>
  <c r="CM32" i="1"/>
  <c r="CL32" i="1"/>
  <c r="CH32" i="1"/>
  <c r="CD32" i="1"/>
  <c r="CJ32" i="1" s="1"/>
  <c r="CK32" i="1" s="1"/>
  <c r="P32" i="1"/>
  <c r="M32" i="1"/>
  <c r="L32" i="1"/>
  <c r="CU31" i="1"/>
  <c r="CM31" i="1"/>
  <c r="CL31" i="1"/>
  <c r="CH31" i="1"/>
  <c r="CD31" i="1"/>
  <c r="CJ31" i="1" s="1"/>
  <c r="CK31" i="1" s="1"/>
  <c r="M31" i="1"/>
  <c r="L31" i="1"/>
  <c r="CU30" i="1"/>
  <c r="CM30" i="1"/>
  <c r="CL30" i="1"/>
  <c r="CH30" i="1"/>
  <c r="CD30" i="1"/>
  <c r="CJ30" i="1" s="1"/>
  <c r="CK30" i="1" s="1"/>
  <c r="P30" i="1"/>
  <c r="M30" i="1"/>
  <c r="L30" i="1"/>
  <c r="CU29" i="1"/>
  <c r="CM29" i="1"/>
  <c r="CL29" i="1"/>
  <c r="CH29" i="1"/>
  <c r="CD29" i="1"/>
  <c r="CJ29" i="1" s="1"/>
  <c r="CK29" i="1" s="1"/>
  <c r="P29" i="1"/>
  <c r="M29" i="1"/>
  <c r="L29" i="1"/>
  <c r="CU28" i="1"/>
  <c r="CM28" i="1"/>
  <c r="CL28" i="1"/>
  <c r="CH28" i="1"/>
  <c r="CD28" i="1"/>
  <c r="CJ28" i="1" s="1"/>
  <c r="CK28" i="1" s="1"/>
  <c r="M28" i="1"/>
  <c r="L28" i="1"/>
  <c r="CU27" i="1"/>
  <c r="CM27" i="1"/>
  <c r="CL27" i="1"/>
  <c r="CH27" i="1"/>
  <c r="CD27" i="1"/>
  <c r="CJ27" i="1" s="1"/>
  <c r="CK27" i="1" s="1"/>
  <c r="M27" i="1"/>
  <c r="L27" i="1"/>
  <c r="CU26" i="1"/>
  <c r="CM26" i="1"/>
  <c r="CL26" i="1"/>
  <c r="CH26" i="1"/>
  <c r="CD26" i="1"/>
  <c r="CJ26" i="1" s="1"/>
  <c r="CK26" i="1" s="1"/>
  <c r="M26" i="1"/>
  <c r="L26" i="1"/>
  <c r="CU25" i="1"/>
  <c r="CM25" i="1"/>
  <c r="CL25" i="1"/>
  <c r="CH25" i="1"/>
  <c r="CD25" i="1"/>
  <c r="CJ25" i="1" s="1"/>
  <c r="CK25" i="1" s="1"/>
  <c r="M25" i="1"/>
  <c r="L25" i="1"/>
  <c r="CU24" i="1"/>
  <c r="M23" i="1"/>
  <c r="L23" i="1"/>
  <c r="M22" i="1"/>
  <c r="L22" i="1"/>
  <c r="M21" i="1"/>
  <c r="L21" i="1"/>
  <c r="M20" i="1"/>
  <c r="L20" i="1"/>
  <c r="M24" i="1"/>
  <c r="L24" i="1"/>
  <c r="M19" i="1"/>
  <c r="L19" i="1"/>
  <c r="M18" i="1"/>
  <c r="L18" i="1"/>
  <c r="M17" i="1"/>
  <c r="L17" i="1"/>
  <c r="M16" i="1"/>
  <c r="L16" i="1"/>
  <c r="M15" i="1"/>
  <c r="L15" i="1"/>
  <c r="M14" i="1"/>
  <c r="L14" i="1"/>
  <c r="M13" i="1"/>
  <c r="L13" i="1"/>
  <c r="M12" i="1"/>
  <c r="L12" i="1"/>
  <c r="M11" i="1"/>
  <c r="L11" i="1"/>
  <c r="M10" i="1"/>
  <c r="L10" i="1"/>
  <c r="M9" i="1"/>
  <c r="L9" i="1"/>
  <c r="M8" i="1"/>
  <c r="L8" i="1"/>
  <c r="M7" i="1"/>
  <c r="L7" i="1"/>
  <c r="M6" i="1"/>
  <c r="L6" i="1"/>
  <c r="M5" i="1"/>
  <c r="L5" i="1"/>
  <c r="CM126" i="1" l="1"/>
  <c r="CJ127" i="1"/>
  <c r="CK127" i="1" s="1"/>
  <c r="W48" i="1"/>
  <c r="CL126" i="1"/>
  <c r="W561" i="1"/>
  <c r="W563" i="1"/>
  <c r="W572" i="1"/>
  <c r="W427" i="1"/>
  <c r="W443" i="1"/>
  <c r="W393" i="1"/>
  <c r="W26" i="1"/>
  <c r="W444" i="1"/>
  <c r="W522" i="1"/>
  <c r="W463" i="1"/>
  <c r="W590" i="1"/>
  <c r="W430" i="1"/>
  <c r="W428" i="1"/>
  <c r="W447" i="1"/>
  <c r="W568" i="1"/>
  <c r="W515" i="1"/>
  <c r="W564" i="1"/>
  <c r="W367" i="1"/>
  <c r="W392" i="1"/>
  <c r="W395" i="1"/>
  <c r="W410" i="1"/>
  <c r="W558" i="1"/>
  <c r="W362" i="1"/>
  <c r="W381" i="1"/>
  <c r="W459" i="1"/>
  <c r="W584" i="1"/>
  <c r="W396" i="1"/>
  <c r="W483" i="1"/>
  <c r="W423" i="1"/>
  <c r="W553" i="1"/>
  <c r="W446" i="1"/>
  <c r="W357" i="1"/>
  <c r="W376" i="1"/>
  <c r="W566" i="1"/>
  <c r="W496" i="1"/>
  <c r="W365" i="1"/>
  <c r="W390" i="1"/>
  <c r="W466" i="1"/>
  <c r="W462" i="1"/>
  <c r="W586" i="1"/>
  <c r="W523" i="1"/>
  <c r="W552" i="1"/>
  <c r="W373" i="1"/>
  <c r="W384" i="1"/>
  <c r="W415" i="1"/>
  <c r="W354" i="1"/>
  <c r="W398" i="1"/>
  <c r="W424" i="1"/>
  <c r="W379" i="1"/>
  <c r="W412" i="1"/>
  <c r="W504" i="1"/>
  <c r="W489" i="1"/>
  <c r="W344" i="1"/>
  <c r="W352" i="1"/>
  <c r="W368" i="1"/>
  <c r="W382" i="1"/>
  <c r="W407" i="1"/>
  <c r="W499" i="1"/>
  <c r="W389" i="1"/>
  <c r="W401" i="1"/>
  <c r="W482" i="1"/>
  <c r="W403" i="1"/>
  <c r="W485" i="1"/>
  <c r="W425" i="1"/>
  <c r="W506" i="1"/>
  <c r="W37" i="1"/>
  <c r="W30" i="1"/>
  <c r="W33" i="1"/>
  <c r="W370" i="1"/>
  <c r="W383" i="1"/>
  <c r="W386" i="1"/>
  <c r="W400" i="1"/>
  <c r="W402" i="1"/>
  <c r="W414" i="1"/>
  <c r="W487" i="1"/>
  <c r="W43" i="1"/>
  <c r="W29" i="1"/>
  <c r="W347" i="1"/>
  <c r="W356" i="1"/>
  <c r="W364" i="1"/>
  <c r="W369" i="1"/>
  <c r="W372" i="1"/>
  <c r="W418" i="1"/>
  <c r="W473" i="1"/>
  <c r="CJ509" i="1"/>
  <c r="CK509" i="1" s="1"/>
  <c r="W480" i="1" s="1"/>
  <c r="W445" i="1"/>
  <c r="W560" i="1"/>
  <c r="W450" i="1"/>
  <c r="W452" i="1"/>
  <c r="W351" i="1"/>
  <c r="W578" i="1"/>
  <c r="W582" i="1"/>
  <c r="W470" i="1"/>
  <c r="W472" i="1"/>
  <c r="W484" i="1"/>
  <c r="W511" i="1"/>
  <c r="W431" i="1"/>
  <c r="W49" i="1"/>
  <c r="W345" i="1"/>
  <c r="W349" i="1"/>
  <c r="W45" i="1"/>
  <c r="W47" i="1"/>
  <c r="W346" i="1"/>
  <c r="W350" i="1"/>
  <c r="W360" i="1"/>
  <c r="W366" i="1"/>
  <c r="W575" i="1"/>
  <c r="W581" i="1"/>
  <c r="W465" i="1"/>
  <c r="W570" i="1"/>
  <c r="W574" i="1"/>
  <c r="W588" i="1"/>
  <c r="W453" i="1"/>
  <c r="W469" i="1"/>
  <c r="W479" i="1"/>
  <c r="W432" i="1"/>
  <c r="W569" i="1"/>
  <c r="W587" i="1"/>
  <c r="W375" i="1"/>
  <c r="W454" i="1"/>
  <c r="W468" i="1"/>
  <c r="W514" i="1"/>
  <c r="W448" i="1"/>
  <c r="W467" i="1"/>
  <c r="W461" i="1"/>
  <c r="W576" i="1"/>
  <c r="W580" i="1"/>
  <c r="W471" i="1"/>
  <c r="W478" i="1"/>
  <c r="W501" i="1"/>
  <c r="W507" i="1"/>
  <c r="W31" i="1"/>
  <c r="W41" i="1"/>
  <c r="W429" i="1"/>
  <c r="W554" i="1"/>
  <c r="W46" i="1"/>
  <c r="W359" i="1"/>
  <c r="CJ502" i="1"/>
  <c r="CK502" i="1" s="1"/>
  <c r="W474" i="1" s="1"/>
  <c r="W28" i="1"/>
  <c r="W363" i="1"/>
  <c r="W391" i="1"/>
  <c r="W378" i="1"/>
  <c r="CJ541" i="1"/>
  <c r="CK541" i="1" s="1"/>
  <c r="W509" i="1" s="1"/>
  <c r="W34" i="1"/>
  <c r="W42" i="1"/>
  <c r="W44" i="1"/>
  <c r="CJ477" i="1"/>
  <c r="CK477" i="1" s="1"/>
  <c r="W399" i="1" s="1"/>
  <c r="W405" i="1"/>
  <c r="W491" i="1"/>
  <c r="CJ531" i="1"/>
  <c r="CK531" i="1" s="1"/>
  <c r="W500" i="1" s="1"/>
  <c r="W50" i="1"/>
  <c r="W388" i="1"/>
  <c r="W25" i="1"/>
  <c r="CI25" i="1"/>
  <c r="W35" i="1"/>
  <c r="W36" i="1"/>
  <c r="W348" i="1"/>
  <c r="W394" i="1"/>
  <c r="CJ495" i="1"/>
  <c r="CK495" i="1" s="1"/>
  <c r="W417" i="1" s="1"/>
  <c r="CJ498" i="1"/>
  <c r="CK498" i="1" s="1"/>
  <c r="W420" i="1" s="1"/>
  <c r="W486" i="1"/>
  <c r="W39" i="1"/>
  <c r="W464" i="1"/>
  <c r="W460" i="1"/>
  <c r="W567" i="1"/>
  <c r="W573" i="1"/>
  <c r="W579" i="1"/>
  <c r="W585" i="1"/>
  <c r="W591" i="1"/>
  <c r="W397" i="1"/>
  <c r="W475" i="1"/>
  <c r="W481" i="1"/>
  <c r="W32" i="1"/>
  <c r="CM135" i="1"/>
  <c r="W353" i="1"/>
  <c r="W387" i="1"/>
  <c r="W358" i="1"/>
  <c r="W371" i="1"/>
  <c r="W374" i="1"/>
  <c r="W377" i="1"/>
  <c r="W385" i="1"/>
  <c r="W404" i="1"/>
  <c r="W411" i="1"/>
  <c r="W416" i="1"/>
  <c r="W419" i="1"/>
  <c r="W421" i="1"/>
  <c r="W490" i="1"/>
  <c r="W505" i="1"/>
  <c r="W426" i="1"/>
  <c r="W513" i="1"/>
  <c r="W562" i="1"/>
  <c r="W449" i="1"/>
  <c r="W40" i="1"/>
  <c r="W343" i="1"/>
  <c r="W361" i="1"/>
  <c r="W380" i="1"/>
  <c r="W458" i="1"/>
  <c r="W565" i="1"/>
  <c r="W571" i="1"/>
  <c r="W577" i="1"/>
  <c r="W583" i="1"/>
  <c r="W589" i="1"/>
  <c r="W406" i="1"/>
  <c r="W408" i="1"/>
  <c r="W413" i="1"/>
  <c r="W476" i="1"/>
  <c r="W524" i="1"/>
  <c r="W556" i="1"/>
  <c r="W559" i="1"/>
  <c r="W451" i="1"/>
  <c r="W422" i="1"/>
  <c r="W488" i="1"/>
  <c r="W503" i="1"/>
  <c r="W510" i="1"/>
  <c r="W557" i="1"/>
  <c r="W409" i="1"/>
  <c r="W512" i="1"/>
  <c r="W497" i="1"/>
  <c r="W508" i="1"/>
  <c r="W555" i="1"/>
  <c r="W477" i="1" l="1"/>
  <c r="W495" i="1"/>
  <c r="W502" i="1"/>
  <c r="W498" i="1"/>
</calcChain>
</file>

<file path=xl/comments1.xml><?xml version="1.0" encoding="utf-8"?>
<comments xmlns="http://schemas.openxmlformats.org/spreadsheetml/2006/main">
  <authors>
    <author>作者</author>
    <author>付坤华</author>
    <author>连志凌</author>
    <author>SkyUser</author>
    <author>sttsai</author>
    <author>雷珉(minlei)</author>
  </authors>
  <commentList>
    <comment ref="A2" authorId="0">
      <text>
        <r>
          <rPr>
            <b/>
            <sz val="9"/>
            <rFont val="Tahoma"/>
            <family val="2"/>
          </rPr>
          <t xml:space="preserve">作者:
</t>
        </r>
      </text>
    </comment>
    <comment ref="A3" authorId="1">
      <text>
        <r>
          <rPr>
            <b/>
            <sz val="9"/>
            <rFont val="宋体"/>
            <family val="3"/>
            <charset val="134"/>
          </rPr>
          <t>付坤华:</t>
        </r>
        <r>
          <rPr>
            <sz val="9"/>
            <rFont val="宋体"/>
            <family val="3"/>
            <charset val="134"/>
          </rPr>
          <t xml:space="preserve">
131 普通武器
132 普通防具
139 挖掘类攻击 镐类
1399 挖掘类工具 锤子
1381 时装武器
1382 时装防具
1371 PVP武器
1372 PVP防具
1341 特殊类武器 炸弹等
1342 特殊类防具
1361 无尽副本武器
1362 无尽副本防具
1363 无尽副本专属道具
1351 宠物项圈
1352 宠物护甲
1353 宠物项链</t>
        </r>
      </text>
    </comment>
    <comment ref="F3" authorId="2">
      <text>
        <r>
          <rPr>
            <b/>
            <sz val="9"/>
            <rFont val="宋体"/>
            <family val="3"/>
            <charset val="134"/>
          </rPr>
          <t xml:space="preserve"> ARMOR_EQUIP_HEAD = 1;  //1帽
 ARMOR_EQUIP_CLOTHES=2;  //2上衣
 ARMOR_EQUIP_PANTS=3;  //3褲子
 ARMOR_EQUIP_BACK=4;   //4背飾
 ARMOR_EQUIP_SHOE=5;   //5鞋
 ARMOR_EQUIP_AMULET=6;  //6飾品
 ARMOR_EQUIP_COS_HEAD=7;  //7造型帽
 ARMOR_EQUIP_COS_CLOTHES=8; //8造型上衣
 ARMOR_EQUIP_COS_PANTS=9; //9造型褲子
 ARMOR_EQUIP_COS_BACK=10; //10造型背飾
 ARMOR_EQUIP_COS_SHOE=11; //11造型鞋
 ARMOR_EQUIP_COS_WEAPON=12; //12造型武器
 ARMOR_EQUIP_COS_EFFECT=13; //13造型特效
 ARMOR_EQUIP_WEAPON=14;  //14武器
 ARMOR_EQUIP_FARMTOOL=15; //15採集工具</t>
        </r>
      </text>
    </comment>
    <comment ref="G3" authorId="3">
      <text>
        <r>
          <rPr>
            <b/>
            <sz val="9"/>
            <rFont val="宋体"/>
            <family val="3"/>
            <charset val="134"/>
          </rPr>
          <t>0:不双持
1：双持</t>
        </r>
      </text>
    </comment>
    <comment ref="I3" authorId="4">
      <text>
        <r>
          <rPr>
            <b/>
            <sz val="9"/>
            <rFont val="Tahoma"/>
            <family val="2"/>
          </rPr>
          <t>0.</t>
        </r>
        <r>
          <rPr>
            <b/>
            <sz val="9"/>
            <rFont val="細明體"/>
            <charset val="134"/>
          </rPr>
          <t xml:space="preserve">不绑定
</t>
        </r>
        <r>
          <rPr>
            <b/>
            <sz val="9"/>
            <rFont val="Tahoma"/>
            <family val="2"/>
          </rPr>
          <t>1.</t>
        </r>
        <r>
          <rPr>
            <b/>
            <sz val="9"/>
            <rFont val="細明體"/>
            <charset val="134"/>
          </rPr>
          <t xml:space="preserve">装备绑定
</t>
        </r>
        <r>
          <rPr>
            <b/>
            <sz val="9"/>
            <rFont val="Tahoma"/>
            <family val="2"/>
          </rPr>
          <t>2.</t>
        </r>
        <r>
          <rPr>
            <b/>
            <sz val="9"/>
            <rFont val="細明體"/>
            <charset val="134"/>
          </rPr>
          <t xml:space="preserve">拾取绑定
</t>
        </r>
        <r>
          <rPr>
            <sz val="9"/>
            <rFont val="Tahoma"/>
            <family val="2"/>
          </rPr>
          <t xml:space="preserve">
</t>
        </r>
      </text>
    </comment>
    <comment ref="M3" authorId="5">
      <text>
        <r>
          <rPr>
            <b/>
            <sz val="9"/>
            <rFont val="宋体"/>
            <family val="3"/>
            <charset val="134"/>
          </rPr>
          <t>雷珉(minlei):
单位ms</t>
        </r>
        <r>
          <rPr>
            <sz val="9"/>
            <rFont val="宋体"/>
            <family val="3"/>
            <charset val="134"/>
          </rPr>
          <t xml:space="preserve">
默认0.15秒</t>
        </r>
      </text>
    </comment>
    <comment ref="U3" authorId="1">
      <text>
        <r>
          <rPr>
            <b/>
            <sz val="9"/>
            <rFont val="宋体"/>
            <family val="3"/>
            <charset val="134"/>
          </rPr>
          <t>付坤华:</t>
        </r>
        <r>
          <rPr>
            <sz val="9"/>
            <rFont val="宋体"/>
            <family val="3"/>
            <charset val="134"/>
          </rPr>
          <t xml:space="preserve">
被动技能对哪些类型的装备生效</t>
        </r>
      </text>
    </comment>
    <comment ref="W3" authorId="5">
      <text>
        <r>
          <rPr>
            <b/>
            <sz val="9"/>
            <rFont val="宋体"/>
            <family val="3"/>
            <charset val="134"/>
          </rPr>
          <t>雷珉(minlei):</t>
        </r>
        <r>
          <rPr>
            <sz val="9"/>
            <rFont val="宋体"/>
            <family val="3"/>
            <charset val="134"/>
          </rPr>
          <t xml:space="preserve">
雷珉(minlei):
第二位是装备品质
第三位是装备部位
4、5位是装备对应的等级</t>
        </r>
      </text>
    </comment>
    <comment ref="AB3" authorId="2">
      <text>
        <r>
          <rPr>
            <sz val="9"/>
            <rFont val="宋体"/>
            <family val="3"/>
            <charset val="134"/>
          </rPr>
          <t xml:space="preserve">ROLE_EFFECT_HPM    =  1;//血量
 ROLE_EFFECT_MPM    =  2;//魔力
 ROLE_EFFECT_AD    =  3;//物理攻擊
 ROLE_EFFECT_AP    =  4;//魔法攻擊
 ROLE_EFFECT_ARM    =  5;//物理防禦
 ROLE_EFFECT_MARM   =  6;//魔法防禦
 ROLE_EFFECT_AR    =  7;//物理減免
 ROLE_EFFECT_MR_FIRE   =  8;//魔法減免火
 ROLE_EFFECT_MR_FORST  =  9;//魔法減免冰
 ROLE_EFFECT_MR_THUNDER  = 10;//魔法減免雷
 ROLE_EFFECT_MR_EARTH  = 11;//魔法減免土
 ROLE_EFFECT_MR_POSION  = 12;//魔法減免毒
 ROLE_EFFECT_MR_LIGHT  = 13;//魔法減免光
 ROLE_EFFECT_MR_DARK   = 14;//魔法減免暗
 ROLE_EFFECT_ARP    = 15;//物裡穿透
 ROLE_EFFECT_MRP    = 16;//魔法穿透
 ROLE_EFFECT_CRI    = 17;//物理爆擊率
 ROLE_EFFECT_MCRI   = 18;//魔法爆擊率
 ROLE_EFFECT_CRID   = 19;//物理爆擊增傷
 ROLE_EFFECT_MCRID   = 20;//魔法爆擊增傷
 ROLE_EFFECT_RES    = 21;//物裡韌性
 ROLE_EFFECT_MRES   = 22;//魔法韌性
 ROLE_EFFECT_CC_HIT   = 23;//控制命中
 ROLE_EFFECT_CC_RES   = 24;//控制抵抗
 ROLE_EFFECT_ATK_SP   = 25;//攻速
 ROLE_EFFECT_MV_SP   = 26;//移動速度
 ROLE_EFFECT_HB    = 27;//擊退率
 ROLE_EFFECT_HPR    = 28;//自身基礎擊生命回復
 ROLE_EFFECT_HPRS   = 29;//自身基礎擊生命回復速度
 ROLE_EFFECT_MPR    = 30;//自身基礎擊魔法回復
 ROLE_EFFECT_MPRS   = 31;//自身基礎擊魔法回復速度
 ROLE_EFFECT_GATHER_ATK  = 32;//採集攻擊力
 ROLE_EFFECT_JUMP   = 33;//跳跃力
 ROLE_EFFECT_SWIM   = 34;//游泳速度
 ROLE_EFFECT_ATK_RANGE  = 35;//攻击距离
 ROLE_EFFECT_GATHER_SP  = 36;//採集速度
 ROLE_EFFECT_CHASE   = 37;//追击速度
</t>
        </r>
      </text>
    </comment>
    <comment ref="BN3" authorId="1">
      <text>
        <r>
          <rPr>
            <b/>
            <sz val="9"/>
            <rFont val="宋体"/>
            <family val="3"/>
            <charset val="134"/>
          </rPr>
          <t>付坤华:</t>
        </r>
        <r>
          <rPr>
            <sz val="9"/>
            <rFont val="宋体"/>
            <family val="3"/>
            <charset val="134"/>
          </rPr>
          <t xml:space="preserve">
// 1帽
// 2上衣
// 3褲子
// 4背飾
// 5鞋
// 6飾品1
// 7飾品2
// 8飾品3
// 9造型帽
// 10造型上衣
// 11造型褲子
// 12造型背飾
// 13造型鞋
// 14造型武器
// 15造型特效
// 16武器
// 17採集工具  
// 18跟随宠</t>
        </r>
      </text>
    </comment>
    <comment ref="BP3" authorId="2">
      <text>
        <r>
          <rPr>
            <b/>
            <sz val="9"/>
            <rFont val="宋体"/>
            <family val="3"/>
            <charset val="134"/>
          </rPr>
          <t>连志凌:</t>
        </r>
        <r>
          <rPr>
            <sz val="9"/>
            <rFont val="宋体"/>
            <family val="3"/>
            <charset val="134"/>
          </rPr>
          <t xml:space="preserve">
用于套装.例如恐龙套龙套装时,套装的模型提升为祼模资源.所有动作以此为主),默认0
</t>
        </r>
      </text>
    </comment>
    <comment ref="BQ3" authorId="2">
      <text>
        <r>
          <rPr>
            <b/>
            <sz val="9"/>
            <rFont val="宋体"/>
            <family val="3"/>
            <charset val="134"/>
          </rPr>
          <t>待机Idle = 1,
警戒Alert = 2,
攻击Attack = 3,
受击Hurt = 4,
死亡Dead = 5,
移动Move = 6,
挖矿Dig = 7,
建造Place = 8,</t>
        </r>
        <r>
          <rPr>
            <sz val="9"/>
            <rFont val="宋体"/>
            <family val="3"/>
            <charset val="134"/>
          </rPr>
          <t xml:space="preserve">
</t>
        </r>
      </text>
    </comment>
    <comment ref="BX3" authorId="1">
      <text>
        <r>
          <rPr>
            <b/>
            <sz val="9"/>
            <rFont val="宋体"/>
            <family val="3"/>
            <charset val="134"/>
          </rPr>
          <t>付坤华:</t>
        </r>
        <r>
          <rPr>
            <sz val="9"/>
            <rFont val="宋体"/>
            <family val="3"/>
            <charset val="134"/>
          </rPr>
          <t xml:space="preserve">
1、普通跟随宠
2、飞行跟随宠</t>
        </r>
      </text>
    </comment>
    <comment ref="CF3" authorId="3">
      <text>
        <r>
          <rPr>
            <b/>
            <sz val="9"/>
            <rFont val="宋体"/>
            <family val="3"/>
            <charset val="134"/>
          </rPr>
          <t>0:不双持
1：双持</t>
        </r>
      </text>
    </comment>
    <comment ref="A4" authorId="5">
      <text>
        <r>
          <rPr>
            <b/>
            <sz val="9"/>
            <rFont val="宋体"/>
            <family val="3"/>
            <charset val="134"/>
          </rPr>
          <t>雷珉(minlei):</t>
        </r>
        <r>
          <rPr>
            <sz val="9"/>
            <rFont val="宋体"/>
            <family val="3"/>
            <charset val="134"/>
          </rPr>
          <t xml:space="preserve">
#1~1000 程序测试使用,请务更动</t>
        </r>
      </text>
    </comment>
  </commentList>
</comments>
</file>

<file path=xl/comments2.xml><?xml version="1.0" encoding="utf-8"?>
<comments xmlns="http://schemas.openxmlformats.org/spreadsheetml/2006/main">
  <authors>
    <author>连志凌</author>
  </authors>
  <commentList>
    <comment ref="F2" authorId="0">
      <text>
        <r>
          <rPr>
            <sz val="9"/>
            <rFont val="宋体"/>
            <family val="3"/>
            <charset val="134"/>
          </rPr>
          <t xml:space="preserve">ROLE_EFFECT_HPM    =  1;//血量
 ROLE_EFFECT_MPM    =  2;//魔力
 ROLE_EFFECT_AD    =  3;//物理攻擊
 ROLE_EFFECT_AP    =  4;//魔法攻擊
 ROLE_EFFECT_ARM    =  5;//物理防禦
 ROLE_EFFECT_MARM   =  6;//魔法防禦
 ROLE_EFFECT_AR    =  7;//物理減免
 ROLE_EFFECT_MR_FIRE   =  8;//魔法減免火
 ROLE_EFFECT_MR_FORST  =  9;//魔法減免冰
 ROLE_EFFECT_MR_THUNDER  = 10;//魔法減免雷
 ROLE_EFFECT_MR_EARTH  = 11;//魔法減免土
 ROLE_EFFECT_MR_POSION  = 12;//魔法減免毒
 ROLE_EFFECT_MR_LIGHT  = 13;//魔法減免光
 ROLE_EFFECT_MR_DARK   = 14;//魔法減免暗
 ROLE_EFFECT_ARP    = 15;//物裡穿透
 ROLE_EFFECT_MRP    = 16;//魔法穿透
 ROLE_EFFECT_CRI    = 17;//物理爆擊率
 ROLE_EFFECT_MCRI   = 18;//魔法爆擊率
 ROLE_EFFECT_CRID   = 19;//物理爆擊增傷
 ROLE_EFFECT_MCRID   = 20;//魔法爆擊增傷
 ROLE_EFFECT_RES    = 21;//物裡韌性
 ROLE_EFFECT_MRES   = 22;//魔法韌性
 ROLE_EFFECT_CC_HIT   = 23;//控制命中
 ROLE_EFFECT_CC_RES   = 24;//控制抵抗
 ROLE_EFFECT_ATK_SP   = 25;//攻速
 ROLE_EFFECT_MV_SP   = 26;//移動速度
 ROLE_EFFECT_HB    = 27;//擊退率
 ROLE_EFFECT_HPR    = 28;//自身基礎擊生命回復
 ROLE_EFFECT_HPRS   = 29;//自身基礎擊生命回復速度
 ROLE_EFFECT_MPR    = 30;//自身基礎擊魔法回復
 ROLE_EFFECT_MPRS   = 31;//自身基礎擊魔法回復速度
 ROLE_EFFECT_GATHER_ATK  = 32;//採集攻擊力
 ROLE_EFFECT_JUMP   = 33;//跳跃力
 ROLE_EFFECT_SWIM   = 34;//游泳速度
 ROLE_EFFECT_ATK_RANGE  = 35;//攻击距离
 ROLE_EFFECT_GATHER_SP  = 36;//採集速度
 ROLE_EFFECT_CHASE   = 37;//追击速度
</t>
        </r>
      </text>
    </comment>
  </commentList>
</comments>
</file>

<file path=xl/comments3.xml><?xml version="1.0" encoding="utf-8"?>
<comments xmlns="http://schemas.openxmlformats.org/spreadsheetml/2006/main">
  <authors>
    <author>付坤华</author>
    <author>连志凌</author>
  </authors>
  <commentList>
    <comment ref="A2" authorId="0">
      <text>
        <r>
          <rPr>
            <b/>
            <sz val="9"/>
            <rFont val="宋体"/>
            <family val="3"/>
            <charset val="134"/>
          </rPr>
          <t>付坤华:</t>
        </r>
        <r>
          <rPr>
            <sz val="9"/>
            <rFont val="宋体"/>
            <family val="3"/>
            <charset val="134"/>
          </rPr>
          <t xml:space="preserve">
131 普通武器
132 普通防具
139 挖掘类攻击 镐类
1399 挖掘类工具 锤子
1381 时装武器
1382 时装防具
1371 PVP武器
1372 PVP防具
1341 特殊类武器 炸弹等
1342 特殊类防具
1361 无尽副本武器
1362 无尽副本防具
1363 无尽副本专属道具
1351 宠物项圈
1352 宠物护甲
1353 宠物项链</t>
        </r>
      </text>
    </comment>
    <comment ref="H2" authorId="1">
      <text>
        <r>
          <rPr>
            <sz val="9"/>
            <rFont val="宋体"/>
            <family val="3"/>
            <charset val="134"/>
          </rPr>
          <t xml:space="preserve">ROLE_EFFECT_HPM    =  1;//血量
 ROLE_EFFECT_MPM    =  2;//魔力
 ROLE_EFFECT_AD    =  3;//物理攻擊
 ROLE_EFFECT_AP    =  4;//魔法攻擊
 ROLE_EFFECT_ARM    =  5;//物理防禦
 ROLE_EFFECT_MARM   =  6;//魔法防禦
 ROLE_EFFECT_AR    =  7;//物理減免
 ROLE_EFFECT_MR_FIRE   =  8;//魔法減免火
 ROLE_EFFECT_MR_FORST  =  9;//魔法減免冰
 ROLE_EFFECT_MR_THUNDER  = 10;//魔法減免雷
 ROLE_EFFECT_MR_EARTH  = 11;//魔法減免土
 ROLE_EFFECT_MR_POSION  = 12;//魔法減免毒
 ROLE_EFFECT_MR_LIGHT  = 13;//魔法減免光
 ROLE_EFFECT_MR_DARK   = 14;//魔法減免暗
 ROLE_EFFECT_ARP    = 15;//物裡穿透
 ROLE_EFFECT_MRP    = 16;//魔法穿透
 ROLE_EFFECT_CRI    = 17;//物理爆擊率
 ROLE_EFFECT_MCRI   = 18;//魔法爆擊率
 ROLE_EFFECT_CRID   = 19;//物理爆擊增傷
 ROLE_EFFECT_MCRID   = 20;//魔法爆擊增傷
 ROLE_EFFECT_RES    = 21;//物裡韌性
 ROLE_EFFECT_MRES   = 22;//魔法韌性
 ROLE_EFFECT_CC_HIT   = 23;//控制命中
 ROLE_EFFECT_CC_RES   = 24;//控制抵抗
 ROLE_EFFECT_ATK_SP   = 25;//攻速
 ROLE_EFFECT_MV_SP   = 26;//移動速度
 ROLE_EFFECT_HB    = 27;//擊退率
 ROLE_EFFECT_HPR    = 28;//自身基礎擊生命回復
 ROLE_EFFECT_HPRS   = 29;//自身基礎擊生命回復速度
 ROLE_EFFECT_MPR    = 30;//自身基礎擊魔法回復
 ROLE_EFFECT_MPRS   = 31;//自身基礎擊魔法回復速度
 ROLE_EFFECT_GATHER_ATK  = 32;//採集攻擊力
 ROLE_EFFECT_JUMP   = 33;//跳跃力
 ROLE_EFFECT_SWIM   = 34;//游泳速度
 ROLE_EFFECT_ATK_RANGE  = 35;//攻击距离
 ROLE_EFFECT_GATHER_SP  = 36;//採集速度
 ROLE_EFFECT_CHASE   = 37;//追击速度
</t>
        </r>
      </text>
    </comment>
  </commentList>
</comments>
</file>

<file path=xl/sharedStrings.xml><?xml version="1.0" encoding="utf-8"?>
<sst xmlns="http://schemas.openxmlformats.org/spreadsheetml/2006/main" count="17255" uniqueCount="4676">
  <si>
    <t>#表格设定</t>
  </si>
  <si>
    <t>sever</t>
  </si>
  <si>
    <r>
      <rPr>
        <sz val="12"/>
        <rFont val="微軟正黑體"/>
        <family val="2"/>
      </rPr>
      <t>阿</t>
    </r>
    <r>
      <rPr>
        <sz val="11"/>
        <rFont val="宋体"/>
        <family val="3"/>
        <charset val="134"/>
        <scheme val="minor"/>
      </rPr>
      <t>达</t>
    </r>
  </si>
  <si>
    <t>[TABLE]</t>
  </si>
  <si>
    <t>Armor</t>
  </si>
  <si>
    <t>Table名称定义</t>
  </si>
  <si>
    <t>#装备ID</t>
  </si>
  <si>
    <t>对应道具ID</t>
  </si>
  <si>
    <t>版本</t>
  </si>
  <si>
    <t>装备类型</t>
  </si>
  <si>
    <t>装备子类型</t>
  </si>
  <si>
    <t>装备位置</t>
  </si>
  <si>
    <t>是否双持</t>
  </si>
  <si>
    <t>品质</t>
  </si>
  <si>
    <t>绑定类型</t>
  </si>
  <si>
    <t>装备分数基础值</t>
  </si>
  <si>
    <t>耐久度</t>
  </si>
  <si>
    <t>耐久消耗基数</t>
  </si>
  <si>
    <t>定帧时间</t>
  </si>
  <si>
    <t>攻击距离</t>
  </si>
  <si>
    <t>攻击速度</t>
  </si>
  <si>
    <t>攻击目标上限</t>
  </si>
  <si>
    <t>施展技能1</t>
  </si>
  <si>
    <t>施展技能2</t>
  </si>
  <si>
    <t>施展技能3</t>
  </si>
  <si>
    <t>被动技能id</t>
  </si>
  <si>
    <t>装备特殊效果ID</t>
  </si>
  <si>
    <t>攻击音效</t>
  </si>
  <si>
    <t>装备附属属性ID</t>
  </si>
  <si>
    <t>装备附魔能量需求</t>
  </si>
  <si>
    <t>装备附魔类型ID</t>
  </si>
  <si>
    <t>(1)效果类型
ROLE_EFFECT_TYPE</t>
  </si>
  <si>
    <t>(1)效果修饰类型第一组
ATTR_REF</t>
  </si>
  <si>
    <t>(1)效果值第一组</t>
  </si>
  <si>
    <t>(1)效果修饰类型第二组</t>
  </si>
  <si>
    <t>(1)效果值第二组</t>
  </si>
  <si>
    <t>(2)效果类型</t>
  </si>
  <si>
    <t>(2)效果修饰类型第一组</t>
  </si>
  <si>
    <t>(2)效果值第一组</t>
  </si>
  <si>
    <t>(2)效果修饰类型第二组</t>
  </si>
  <si>
    <t>(2)效果值第二组</t>
  </si>
  <si>
    <t>(3)效果类型</t>
  </si>
  <si>
    <t>(3)效果修饰类型第一组</t>
  </si>
  <si>
    <t>(3)效果值第一组</t>
  </si>
  <si>
    <t>(3)效果修饰类型第二组</t>
  </si>
  <si>
    <t>(3)效果值第二组</t>
  </si>
  <si>
    <t>(4)效果类型</t>
  </si>
  <si>
    <t>(4)效果修饰类型第一组</t>
  </si>
  <si>
    <t>(4)效果值第一组</t>
  </si>
  <si>
    <t>(4)效果修饰类型第二组</t>
  </si>
  <si>
    <t>(4)效果值第二组</t>
  </si>
  <si>
    <t>(5)效果类型</t>
  </si>
  <si>
    <t>(5)效果修饰类型第一组</t>
  </si>
  <si>
    <t>(5)效果值第一组</t>
  </si>
  <si>
    <t>(5)效果修饰类型第二组</t>
  </si>
  <si>
    <t>(5)效果值第二组</t>
  </si>
  <si>
    <t>(6)效果类型</t>
  </si>
  <si>
    <t>(6)效果修饰类型第一组</t>
  </si>
  <si>
    <t>(6)效果值第一组</t>
  </si>
  <si>
    <t>(6)效果修饰类型第二组</t>
  </si>
  <si>
    <t>(6)效果值第二组</t>
  </si>
  <si>
    <t>(7)效果类型</t>
  </si>
  <si>
    <t>(7)效果修饰类型第一组</t>
  </si>
  <si>
    <t>(7)效果值第一组</t>
  </si>
  <si>
    <t>(7)效果修饰类型第二组</t>
  </si>
  <si>
    <t>(7)效果值第二组</t>
  </si>
  <si>
    <t>隐藏祼模部位</t>
  </si>
  <si>
    <t>隐藏装备</t>
  </si>
  <si>
    <t>禁用装备位置</t>
  </si>
  <si>
    <t>攻击动作替换</t>
  </si>
  <si>
    <t>是否替换为裸模资源</t>
  </si>
  <si>
    <t>激活特效动作（数组）</t>
  </si>
  <si>
    <t>特效坐标偏移（X,Y,Z）</t>
  </si>
  <si>
    <t>拖尾特效</t>
  </si>
  <si>
    <t>武器动作绑定模型(男)</t>
  </si>
  <si>
    <t>武器动作绑定模型(女)</t>
  </si>
  <si>
    <t>高模武器动作绑定模型(男)</t>
  </si>
  <si>
    <t>高模武器动作绑定模型(女)</t>
  </si>
  <si>
    <t>跟随宠移动方式</t>
  </si>
  <si>
    <t>是否可升级</t>
  </si>
  <si>
    <t>是否为一直按住攻击按钮连续攻击的武器 (0为否 1为是)</t>
  </si>
  <si>
    <t>n_ID</t>
  </si>
  <si>
    <t>n_ItemID</t>
  </si>
  <si>
    <t>n_Version</t>
  </si>
  <si>
    <t>n_EquipType</t>
  </si>
  <si>
    <t>n_EquipPos</t>
  </si>
  <si>
    <t>n_DoubleHand</t>
  </si>
  <si>
    <t>n_StarRank</t>
  </si>
  <si>
    <t>n_BindType</t>
  </si>
  <si>
    <t>n_EnchanceBase</t>
  </si>
  <si>
    <t>n_Durable</t>
  </si>
  <si>
    <t>n_DurableRate</t>
  </si>
  <si>
    <t>f_Pause_time</t>
  </si>
  <si>
    <t>f_AtkRange</t>
  </si>
  <si>
    <t>f_AtkSpeed</t>
  </si>
  <si>
    <t>n_Atk_Limit</t>
  </si>
  <si>
    <t>n_SkillID_1</t>
  </si>
  <si>
    <t>n_SkillID_2</t>
  </si>
  <si>
    <t>n_SkillID_3</t>
  </si>
  <si>
    <t>s_Passive_SkillID</t>
  </si>
  <si>
    <t>n_ArmorSpcialEffectID</t>
  </si>
  <si>
    <t>s_AttackSound</t>
  </si>
  <si>
    <t>n_MagicInjection</t>
  </si>
  <si>
    <t>n_EnchantingId</t>
  </si>
  <si>
    <t>n_effect_type_1</t>
  </si>
  <si>
    <t>n_effect_attrref1_1</t>
  </si>
  <si>
    <t>n_effect_value1_1</t>
  </si>
  <si>
    <t>n_effect_attrref2_1</t>
  </si>
  <si>
    <t>n_effect_value2_1</t>
  </si>
  <si>
    <t>n_effect_type_2</t>
  </si>
  <si>
    <t>n_effect_attrref1_2</t>
  </si>
  <si>
    <t>n_effect_value1_2</t>
  </si>
  <si>
    <t>n_effect_attrref2_2</t>
  </si>
  <si>
    <t>n_effect_value2_2</t>
  </si>
  <si>
    <t>n_effect_type_3</t>
  </si>
  <si>
    <t>n_effect_attrref1_3</t>
  </si>
  <si>
    <t>n_effect_value1_3</t>
  </si>
  <si>
    <t>n_effect_attrref2_3</t>
  </si>
  <si>
    <t>n_effect_value2_3</t>
  </si>
  <si>
    <t>n_effect_type_4</t>
  </si>
  <si>
    <t>n_effect_attrref1_4</t>
  </si>
  <si>
    <t>n_effect_value1_4</t>
  </si>
  <si>
    <t>n_effect_attrref2_4</t>
  </si>
  <si>
    <t>n_effect_value2_4</t>
  </si>
  <si>
    <t>n_effect_type_5</t>
  </si>
  <si>
    <t>n_effect_attrref1_5</t>
  </si>
  <si>
    <t>n_effect_value1_5</t>
  </si>
  <si>
    <t>n_effect_attrref2_5</t>
  </si>
  <si>
    <t>n_effect_value2_5</t>
  </si>
  <si>
    <t>n_effect_type_6</t>
  </si>
  <si>
    <t>n_effect_attrref1_6</t>
  </si>
  <si>
    <t>n_effect_value1_6</t>
  </si>
  <si>
    <t>n_effect_attrref2_6</t>
  </si>
  <si>
    <t>n_effect_value2_6</t>
  </si>
  <si>
    <t>n_effect_type_7</t>
  </si>
  <si>
    <t>n_effect_attrref1_7</t>
  </si>
  <si>
    <t>n_effect_value1_7</t>
  </si>
  <si>
    <t>n_effect_attrref2_7</t>
  </si>
  <si>
    <t>n_effect_value2_7</t>
  </si>
  <si>
    <t>s_HideNode</t>
  </si>
  <si>
    <r>
      <rPr>
        <sz val="12"/>
        <rFont val="微軟正黑體"/>
        <family val="2"/>
      </rPr>
      <t>s_</t>
    </r>
    <r>
      <rPr>
        <sz val="12"/>
        <rFont val="微软雅黑"/>
        <family val="2"/>
        <charset val="134"/>
      </rPr>
      <t>woman_</t>
    </r>
    <r>
      <rPr>
        <sz val="12"/>
        <rFont val="微軟正黑體"/>
        <family val="2"/>
      </rPr>
      <t>HideNode</t>
    </r>
  </si>
  <si>
    <t>s_HideArmor</t>
  </si>
  <si>
    <t>s_DisablePos</t>
  </si>
  <si>
    <t>s_ChangeAttakAction</t>
  </si>
  <si>
    <t>n_nakedModel</t>
  </si>
  <si>
    <t>s_ActionEffect</t>
  </si>
  <si>
    <t>s_PositionRegion</t>
  </si>
  <si>
    <t>s_SmokeEffect</t>
  </si>
  <si>
    <t>s_animationFilePath</t>
  </si>
  <si>
    <t>s_woman_animationFilePath</t>
  </si>
  <si>
    <r>
      <rPr>
        <sz val="12"/>
        <rFont val="微軟正黑體"/>
        <family val="2"/>
      </rPr>
      <t>s_</t>
    </r>
    <r>
      <rPr>
        <sz val="12"/>
        <rFont val="微软雅黑"/>
        <family val="2"/>
        <charset val="134"/>
      </rPr>
      <t>high_</t>
    </r>
    <r>
      <rPr>
        <sz val="12"/>
        <rFont val="微軟正黑體"/>
        <family val="2"/>
      </rPr>
      <t>animationFilePath</t>
    </r>
  </si>
  <si>
    <r>
      <rPr>
        <sz val="12"/>
        <rFont val="微軟正黑體"/>
        <family val="2"/>
      </rPr>
      <t>s_</t>
    </r>
    <r>
      <rPr>
        <sz val="12"/>
        <rFont val="微软雅黑"/>
        <family val="2"/>
        <charset val="134"/>
      </rPr>
      <t>high_</t>
    </r>
    <r>
      <rPr>
        <sz val="12"/>
        <rFont val="微軟正黑體"/>
        <family val="2"/>
      </rPr>
      <t>woman_animationFilePath</t>
    </r>
  </si>
  <si>
    <r>
      <rPr>
        <sz val="12"/>
        <rFont val="微軟正黑體"/>
        <family val="2"/>
      </rPr>
      <t>n_</t>
    </r>
    <r>
      <rPr>
        <sz val="12"/>
        <rFont val="微软雅黑"/>
        <family val="2"/>
        <charset val="134"/>
      </rPr>
      <t>pet_m</t>
    </r>
    <r>
      <rPr>
        <sz val="12"/>
        <rFont val="微軟正黑體"/>
        <family val="2"/>
      </rPr>
      <t>oveType</t>
    </r>
  </si>
  <si>
    <t>s_SoundBankVec</t>
  </si>
  <si>
    <t>n_isupgrade</t>
  </si>
  <si>
    <t>n_isContinuousAttackWeapon</t>
  </si>
  <si>
    <t>#字段定义</t>
  </si>
  <si>
    <t>#备注</t>
  </si>
  <si>
    <t/>
  </si>
  <si>
    <t>0|models/players/lobby/body/man/man_naked_01_staff/man_naked_01_staff.animdata</t>
  </si>
  <si>
    <t>0|models/players/lobby/body/woman/woman_naked_01_staff/woman_naked_01_staff.animdata</t>
  </si>
  <si>
    <t>等级</t>
  </si>
  <si>
    <t>填表用位置</t>
  </si>
  <si>
    <t>填表用等级</t>
  </si>
  <si>
    <t>技能的伤害类型</t>
  </si>
  <si>
    <t>加成类型</t>
  </si>
  <si>
    <t>测试用项链</t>
  </si>
  <si>
    <t>荆棘项鍊</t>
  </si>
  <si>
    <t>0|models/players/lobby/body/man/man_naked_01_throw/man_naked_01_throw.animdata</t>
  </si>
  <si>
    <t>0|models/players/lobby/body/woman/woman_naked_01_throw/woman_naked_01_throw.animdata</t>
  </si>
  <si>
    <t>炸弹</t>
  </si>
  <si>
    <t>0|models/players/lobby/body/man/man_naked_01_sword/man_naked_01_sword.animdata,1382103|models/players/lobby/body/man/man_suit/man_chef/man_chef_sword/chef_suit.animdata</t>
  </si>
  <si>
    <t>0|models/players/lobby/body/woman/woman_naked_01_sword/woman_naked_01_sword.animdata,1382103|models/players/lobby/body/woman/woman_chef/woman_chef_sword/chef_suit.animdata</t>
  </si>
  <si>
    <t>新手剑</t>
  </si>
  <si>
    <t>钨法杖</t>
  </si>
  <si>
    <t>sword_attack</t>
  </si>
  <si>
    <t>圣剑</t>
  </si>
  <si>
    <t>野兽牙刃</t>
  </si>
  <si>
    <t>0|models/players/lobby/body/man/man_naked_01_knife/man_naked_01_knife.animdata</t>
  </si>
  <si>
    <t>0|models/players/lobby/body/woman/woman_naked_01_knife/woman_naked_01_knife.animdata</t>
  </si>
  <si>
    <t>冰晶短刀</t>
  </si>
  <si>
    <t>投掷炸弹</t>
  </si>
  <si>
    <t>新手衣</t>
  </si>
  <si>
    <t>新手裤</t>
  </si>
  <si>
    <t>石镐</t>
  </si>
  <si>
    <t>铜镐</t>
  </si>
  <si>
    <t>锡镐</t>
  </si>
  <si>
    <t>铅镐</t>
  </si>
  <si>
    <t>铁镐</t>
  </si>
  <si>
    <t>钨镐</t>
  </si>
  <si>
    <t>银镐</t>
  </si>
  <si>
    <t>金镐</t>
  </si>
  <si>
    <t>铂镐</t>
  </si>
  <si>
    <t>钴蓝镐</t>
  </si>
  <si>
    <t>钯金镐</t>
  </si>
  <si>
    <t>秘银镐</t>
  </si>
  <si>
    <t>奥利哈钢镐</t>
  </si>
  <si>
    <t>精金镐</t>
  </si>
  <si>
    <t>钛金镐</t>
  </si>
  <si>
    <t>大锤子</t>
  </si>
  <si>
    <t>新手石镐</t>
  </si>
  <si>
    <t>史莱姆帽</t>
  </si>
  <si>
    <t>哥布林披肩</t>
  </si>
  <si>
    <t>白骨项链</t>
  </si>
  <si>
    <t>沙虫帽</t>
  </si>
  <si>
    <t>蛇皮披肩</t>
  </si>
  <si>
    <t>亡者手环</t>
  </si>
  <si>
    <t>沙漠重盔</t>
  </si>
  <si>
    <t>沙漠锁甲</t>
  </si>
  <si>
    <t>沙漠战裤</t>
  </si>
  <si>
    <t>沙漠战靴</t>
  </si>
  <si>
    <t>沙漠猎帽</t>
  </si>
  <si>
    <t>沙漠猎衣</t>
  </si>
  <si>
    <t>沙漠猎裤</t>
  </si>
  <si>
    <t>沙漠猎靴</t>
  </si>
  <si>
    <t>沙漠布帽</t>
  </si>
  <si>
    <t>沙漠布衣</t>
  </si>
  <si>
    <t>沙漠布裤</t>
  </si>
  <si>
    <t>沙漠布靴</t>
  </si>
  <si>
    <t>大野狼帽</t>
  </si>
  <si>
    <t>熊毛披风</t>
  </si>
  <si>
    <t>雪怪玩偶</t>
  </si>
  <si>
    <t>雪原重盔</t>
  </si>
  <si>
    <t>雪原锁甲</t>
  </si>
  <si>
    <t>雪原战裤</t>
  </si>
  <si>
    <t>雪原战靴</t>
  </si>
  <si>
    <t>雪原猎帽</t>
  </si>
  <si>
    <t>雪原猎衣</t>
  </si>
  <si>
    <t>雪原猎裤</t>
  </si>
  <si>
    <t>雪原猎靴</t>
  </si>
  <si>
    <t>雪原布帽</t>
  </si>
  <si>
    <t>雪原布衣</t>
  </si>
  <si>
    <t>雪原布裤</t>
  </si>
  <si>
    <t>雪原布靴</t>
  </si>
  <si>
    <t>蜥蜴帽</t>
  </si>
  <si>
    <t>虫膜披肩</t>
  </si>
  <si>
    <t>缠丝护腕</t>
  </si>
  <si>
    <t>腐地重盔</t>
  </si>
  <si>
    <t>腐地锁甲</t>
  </si>
  <si>
    <t>腐地战裤</t>
  </si>
  <si>
    <t>腐地战靴</t>
  </si>
  <si>
    <t>腐地猎帽</t>
  </si>
  <si>
    <t>腐地猎衣</t>
  </si>
  <si>
    <t>腐地猎裤</t>
  </si>
  <si>
    <t>腐地猎靴</t>
  </si>
  <si>
    <t>腐地布帽</t>
  </si>
  <si>
    <t>腐地布衣</t>
  </si>
  <si>
    <t>腐地布裤</t>
  </si>
  <si>
    <t>腐地布靴</t>
  </si>
  <si>
    <t>巨型花帽</t>
  </si>
  <si>
    <t>枯叶披风</t>
  </si>
  <si>
    <t>诅咒图腾</t>
  </si>
  <si>
    <t>丛林重盔</t>
  </si>
  <si>
    <t>丛林锁甲</t>
  </si>
  <si>
    <t>丛林战裤</t>
  </si>
  <si>
    <t>丛林战靴</t>
  </si>
  <si>
    <t>丛林猎帽</t>
  </si>
  <si>
    <t>丛林猎衣</t>
  </si>
  <si>
    <t>丛林猎裤</t>
  </si>
  <si>
    <t>丛林猎靴</t>
  </si>
  <si>
    <t>丛林布帽</t>
  </si>
  <si>
    <t>丛林布衣</t>
  </si>
  <si>
    <t>丛林布裤</t>
  </si>
  <si>
    <t>丛林布靴</t>
  </si>
  <si>
    <t>鬼头帽</t>
  </si>
  <si>
    <t>骨骸披肩</t>
  </si>
  <si>
    <t>深渊蝠翅</t>
  </si>
  <si>
    <t>地牢重盔</t>
  </si>
  <si>
    <t>地牢锁甲</t>
  </si>
  <si>
    <t>地牢战裤</t>
  </si>
  <si>
    <t>地牢战靴</t>
  </si>
  <si>
    <t>地牢猎帽</t>
  </si>
  <si>
    <t>地牢猎衣</t>
  </si>
  <si>
    <t>地牢猎裤</t>
  </si>
  <si>
    <t>地牢猎靴</t>
  </si>
  <si>
    <t>地牢布帽</t>
  </si>
  <si>
    <t>地牢布衣</t>
  </si>
  <si>
    <t>地牢布裤</t>
  </si>
  <si>
    <t>地牢布靴</t>
  </si>
  <si>
    <t>诅咒铠甲</t>
  </si>
  <si>
    <t>灼烧头盔</t>
  </si>
  <si>
    <t>炙热骨靴</t>
  </si>
  <si>
    <t>血咒头盔</t>
  </si>
  <si>
    <t>血咒胸甲</t>
  </si>
  <si>
    <t>血咒护腿</t>
  </si>
  <si>
    <t>血咒斗篷</t>
  </si>
  <si>
    <t>血咒靴</t>
  </si>
  <si>
    <t>血咒护符</t>
  </si>
  <si>
    <t>恶魔角盔</t>
  </si>
  <si>
    <t>地火石甲</t>
  </si>
  <si>
    <t>热能护腿</t>
  </si>
  <si>
    <t>地狱背包</t>
  </si>
  <si>
    <t>冥界骑士头盔</t>
  </si>
  <si>
    <t>冥界骑士铠甲</t>
  </si>
  <si>
    <t>冥界骑士铠裤</t>
  </si>
  <si>
    <t>冥界骑士斗篷</t>
  </si>
  <si>
    <t>冥界骑士战靴</t>
  </si>
  <si>
    <t>永夜骷髅咒鍊</t>
  </si>
  <si>
    <t>王之号角</t>
  </si>
  <si>
    <t>宠物项圈</t>
  </si>
  <si>
    <t>宠物护甲</t>
  </si>
  <si>
    <t>宠物饰品</t>
  </si>
  <si>
    <t>宠物饰品(无变异)</t>
  </si>
  <si>
    <t>木剑</t>
  </si>
  <si>
    <t>wpn_common_axe_whoosh</t>
  </si>
  <si>
    <t>0|models/players/lobby/body/man/man_naked_01_axe/man_naked_01_axe.animdata</t>
  </si>
  <si>
    <t>0|models/players/lobby/body/woman/woman_naked_01_axe/woman_naked_01_axe.animdata</t>
  </si>
  <si>
    <t>石斧</t>
  </si>
  <si>
    <t>0|models/players/lobby/body/man/man_naked_01_bow/man_naked_01_bow.animdata</t>
  </si>
  <si>
    <t>0|models/players/lobby/body/woman/woman_naked_01_bow/woman_naked_01_bow.animdata</t>
  </si>
  <si>
    <t>木弓</t>
  </si>
  <si>
    <t>坚硬石块</t>
  </si>
  <si>
    <t>铜剑</t>
  </si>
  <si>
    <t>铜斧</t>
  </si>
  <si>
    <t>铜弓</t>
  </si>
  <si>
    <t>铜法杖</t>
  </si>
  <si>
    <t>锡剑</t>
  </si>
  <si>
    <t>锡斧</t>
  </si>
  <si>
    <t>锡短刀</t>
  </si>
  <si>
    <t>锡弓</t>
  </si>
  <si>
    <t>锡法杖</t>
  </si>
  <si>
    <t>铅剑</t>
  </si>
  <si>
    <t>铅斧</t>
  </si>
  <si>
    <t>铅短刀</t>
  </si>
  <si>
    <t>铅弓</t>
  </si>
  <si>
    <t>铅法杖</t>
  </si>
  <si>
    <t>铁剑</t>
  </si>
  <si>
    <t>铁斧</t>
  </si>
  <si>
    <t>铁短刀</t>
  </si>
  <si>
    <t>铁弓</t>
  </si>
  <si>
    <t>铁法杖</t>
  </si>
  <si>
    <t>钨剑</t>
  </si>
  <si>
    <t>钨斧</t>
  </si>
  <si>
    <t>钨短刀</t>
  </si>
  <si>
    <t>钨弓</t>
  </si>
  <si>
    <t>银剑</t>
  </si>
  <si>
    <t>银斧</t>
  </si>
  <si>
    <t>银短刀</t>
  </si>
  <si>
    <t>银弓</t>
  </si>
  <si>
    <t>银法杖</t>
  </si>
  <si>
    <t>金剑</t>
  </si>
  <si>
    <t>金斧</t>
  </si>
  <si>
    <t>金短刀</t>
  </si>
  <si>
    <t>金弓</t>
  </si>
  <si>
    <t>金法杖</t>
  </si>
  <si>
    <t>铂金剑</t>
  </si>
  <si>
    <t>铂金斧</t>
  </si>
  <si>
    <t>铂金短刀</t>
  </si>
  <si>
    <t>铂金弓</t>
  </si>
  <si>
    <t>铂金法杖</t>
  </si>
  <si>
    <t>钴蓝剑</t>
  </si>
  <si>
    <t>钴蓝斧</t>
  </si>
  <si>
    <t>钴蓝短刀</t>
  </si>
  <si>
    <t>钴蓝弓</t>
  </si>
  <si>
    <t>钴蓝法杖</t>
  </si>
  <si>
    <t>树桩回旋斧</t>
  </si>
  <si>
    <t>蝙蝠弯弓</t>
  </si>
  <si>
    <t>地精毒匕</t>
  </si>
  <si>
    <t>古老斧锤</t>
  </si>
  <si>
    <t>0|models/players/lobby/body/man/man_naked_01_gun/man_naked_01_gun.animdata</t>
  </si>
  <si>
    <t>0|models/players/lobby/body/woman/woman_naked_01_gun/woman_naked_01_gun.animdata</t>
  </si>
  <si>
    <t>地精火枪</t>
  </si>
  <si>
    <t>0|models/players/lobby/body/man/man_naked_01_magic/man_naked_01_magic.animdata</t>
  </si>
  <si>
    <t>0|models/players/lobby/body/woman/woman_naked_01_magic/woman_naked_01_magic.animdata</t>
  </si>
  <si>
    <t>祭坛手札</t>
  </si>
  <si>
    <t>蝎尾长戟</t>
  </si>
  <si>
    <t>恶灵弯刀</t>
  </si>
  <si>
    <t>0|models/players/lobby/body/man/man_naked_01_cannon/man_naked_01_cannon.animdata</t>
  </si>
  <si>
    <t>0|models/players/lobby/body/woman/woman_naked_01_cannon/woman_naked_01_cannon.animdata</t>
  </si>
  <si>
    <t>流沙重炮</t>
  </si>
  <si>
    <t>乾涸魔弓</t>
  </si>
  <si>
    <t>干涸魔弓</t>
  </si>
  <si>
    <t>虫壳镰刀</t>
  </si>
  <si>
    <t>鹰之弓</t>
  </si>
  <si>
    <t>不死禁书</t>
  </si>
  <si>
    <t>雪怪回旋镖</t>
  </si>
  <si>
    <t>冰霜魔手</t>
  </si>
  <si>
    <t>雪之钩爪</t>
  </si>
  <si>
    <t>酷寒权杖</t>
  </si>
  <si>
    <t>水压大炮</t>
  </si>
  <si>
    <t>冰晶长弓</t>
  </si>
  <si>
    <t>冰霜长弓</t>
  </si>
  <si>
    <t>蜥蜴毒刀</t>
  </si>
  <si>
    <t>剧毒水枪</t>
  </si>
  <si>
    <t>通灵复眼</t>
  </si>
  <si>
    <t>毒气弹</t>
  </si>
  <si>
    <t>腐虫牙刃</t>
  </si>
  <si>
    <t>古革钩斧</t>
  </si>
  <si>
    <t>不洁战弓</t>
  </si>
  <si>
    <t>污泥重炮</t>
  </si>
  <si>
    <t>杀人蜂矛</t>
  </si>
  <si>
    <t>原始战弓</t>
  </si>
  <si>
    <t>巫毒娃娃</t>
  </si>
  <si>
    <t>血祭法杖</t>
  </si>
  <si>
    <t>麻痹拳刃</t>
  </si>
  <si>
    <t>致命刺剑</t>
  </si>
  <si>
    <t>种子发射器</t>
  </si>
  <si>
    <t>幽灵巨剑</t>
  </si>
  <si>
    <t>白骨十字弓</t>
  </si>
  <si>
    <t>亡灵之书</t>
  </si>
  <si>
    <t>死亡权杖</t>
  </si>
  <si>
    <t>毒瘴炮筒</t>
  </si>
  <si>
    <t>夺命镰刀</t>
  </si>
  <si>
    <t>深渊战弓</t>
  </si>
  <si>
    <t>蝠翼回旋标</t>
  </si>
  <si>
    <t>地火魔杖</t>
  </si>
  <si>
    <t>燃烧巨槌</t>
  </si>
  <si>
    <t>燃烧巨锤</t>
  </si>
  <si>
    <t>狂兽拳刃</t>
  </si>
  <si>
    <t>恶魔叉</t>
  </si>
  <si>
    <t>地狱刺刃</t>
  </si>
  <si>
    <t>熔岩爆破筒</t>
  </si>
  <si>
    <t>炼狱战斧</t>
  </si>
  <si>
    <t>血龙爪</t>
  </si>
  <si>
    <t>长柄重锤</t>
  </si>
  <si>
    <t>夺魂镰刀</t>
  </si>
  <si>
    <t>白骨之王</t>
  </si>
  <si>
    <t>怨魂骨杖</t>
  </si>
  <si>
    <t>夜幕凝视者</t>
  </si>
  <si>
    <t>长老之杖</t>
  </si>
  <si>
    <t>长老之仗</t>
  </si>
  <si>
    <t>女巫的扫帚</t>
  </si>
  <si>
    <t>刀匕双绝</t>
  </si>
  <si>
    <t>莫洛托夫鸡</t>
  </si>
  <si>
    <t>王牌鲨鱼枪</t>
  </si>
  <si>
    <t>蛛网枪</t>
  </si>
  <si>
    <t>占卜水晶</t>
  </si>
  <si>
    <t>苏醒的三叉戟</t>
  </si>
  <si>
    <t>五芒星的诅咒</t>
  </si>
  <si>
    <t>恶魔号角</t>
  </si>
  <si>
    <t>魔神法杖</t>
  </si>
  <si>
    <t>棒棒糖和糖棒棒</t>
  </si>
  <si>
    <t>棒棒糖</t>
  </si>
  <si>
    <t>齿轮战斗锤</t>
  </si>
  <si>
    <t>动力匕首</t>
  </si>
  <si>
    <t>锯齿长剑</t>
  </si>
  <si>
    <t>蒸汽冲锋枪</t>
  </si>
  <si>
    <t>科技魔棒</t>
  </si>
  <si>
    <t>聚能发射器</t>
  </si>
  <si>
    <t>火焰喷射器</t>
  </si>
  <si>
    <t>机械巨镰</t>
  </si>
  <si>
    <t>毒液枪</t>
  </si>
  <si>
    <t>守护者战斧</t>
  </si>
  <si>
    <t>雷光</t>
  </si>
  <si>
    <t>守护者回旋镖</t>
  </si>
  <si>
    <t>木帽</t>
  </si>
  <si>
    <t>木衣</t>
  </si>
  <si>
    <t>木裤</t>
  </si>
  <si>
    <t>树叶披肩</t>
  </si>
  <si>
    <t>木鞋</t>
  </si>
  <si>
    <t>树木护身符</t>
  </si>
  <si>
    <t>铜盔</t>
  </si>
  <si>
    <t>铜甲</t>
  </si>
  <si>
    <t>铜裤</t>
  </si>
  <si>
    <t>铜扣披肩</t>
  </si>
  <si>
    <t>铜鞋</t>
  </si>
  <si>
    <t>铜戒</t>
  </si>
  <si>
    <t>锡盔</t>
  </si>
  <si>
    <t>锡甲</t>
  </si>
  <si>
    <t>锡裤</t>
  </si>
  <si>
    <t>锡扣披肩</t>
  </si>
  <si>
    <t>锡鞋</t>
  </si>
  <si>
    <t>锡戒</t>
  </si>
  <si>
    <t>铅盔</t>
  </si>
  <si>
    <t>铅甲</t>
  </si>
  <si>
    <t>铅裤</t>
  </si>
  <si>
    <t>铅扣披肩</t>
  </si>
  <si>
    <t>铅鞋</t>
  </si>
  <si>
    <t>铅戒</t>
  </si>
  <si>
    <t>铁盔</t>
  </si>
  <si>
    <t>铁甲</t>
  </si>
  <si>
    <t>铁裤</t>
  </si>
  <si>
    <t>铁扣披肩</t>
  </si>
  <si>
    <t>铁鞋</t>
  </si>
  <si>
    <t>铁戒</t>
  </si>
  <si>
    <t>1,2</t>
  </si>
  <si>
    <t>钨盔</t>
  </si>
  <si>
    <t>钨甲</t>
  </si>
  <si>
    <t>钨裤</t>
  </si>
  <si>
    <t>钨扣披肩</t>
  </si>
  <si>
    <t>钨鞋</t>
  </si>
  <si>
    <t>钨戒</t>
  </si>
  <si>
    <t>银盔</t>
  </si>
  <si>
    <t>银甲</t>
  </si>
  <si>
    <t>银裤</t>
  </si>
  <si>
    <t>银扣披肩</t>
  </si>
  <si>
    <t>银鞋</t>
  </si>
  <si>
    <t>银戒</t>
  </si>
  <si>
    <t>金盔</t>
  </si>
  <si>
    <t>金甲</t>
  </si>
  <si>
    <t>金裤</t>
  </si>
  <si>
    <t>金扣披肩</t>
  </si>
  <si>
    <t>金鞋</t>
  </si>
  <si>
    <t>金戒</t>
  </si>
  <si>
    <t>铂盔</t>
  </si>
  <si>
    <t>铂甲</t>
  </si>
  <si>
    <t>铂裤</t>
  </si>
  <si>
    <t>铂披肩</t>
  </si>
  <si>
    <t>铂鞋</t>
  </si>
  <si>
    <t>铂戒</t>
  </si>
  <si>
    <t>钴蓝盔</t>
  </si>
  <si>
    <t>钴蓝甲</t>
  </si>
  <si>
    <t>钴蓝裤</t>
  </si>
  <si>
    <t>钴蓝披肩</t>
  </si>
  <si>
    <t>钴蓝鞋</t>
  </si>
  <si>
    <t>钴蓝戒</t>
  </si>
  <si>
    <t>地精披肩</t>
  </si>
  <si>
    <t>白骨项炼</t>
  </si>
  <si>
    <t>狼头帽</t>
  </si>
  <si>
    <t>炙热骨裤</t>
  </si>
  <si>
    <t>蒸汽头盔</t>
  </si>
  <si>
    <t>永夜骨盔</t>
  </si>
  <si>
    <t>蒸汽动力铠</t>
  </si>
  <si>
    <t>永夜胸甲</t>
  </si>
  <si>
    <t>蒸汽护腿</t>
  </si>
  <si>
    <t>永夜护腿</t>
  </si>
  <si>
    <t>蒸汽喷射靴</t>
  </si>
  <si>
    <t>永夜骨靴</t>
  </si>
  <si>
    <t>逆五星坠饰</t>
  </si>
  <si>
    <t>防风镜</t>
  </si>
  <si>
    <t>防风皮甲</t>
  </si>
  <si>
    <t>皮革战术裤</t>
  </si>
  <si>
    <t>强化钢靴</t>
  </si>
  <si>
    <t>强化钢裤</t>
  </si>
  <si>
    <t>永夜斗篷</t>
  </si>
  <si>
    <t>蒸汽机械背包</t>
  </si>
  <si>
    <t>疾风靴</t>
  </si>
  <si>
    <t>溜冰鞋</t>
  </si>
  <si>
    <t>水跃靴</t>
  </si>
  <si>
    <t>幻影靴</t>
  </si>
  <si>
    <t>火箭靴</t>
  </si>
  <si>
    <t>抓地脚钉</t>
  </si>
  <si>
    <t>缓降雨伞</t>
  </si>
  <si>
    <t>漂浮气球</t>
  </si>
  <si>
    <t>强力弹簧</t>
  </si>
  <si>
    <t>蜂箱</t>
  </si>
  <si>
    <t>50031,50029</t>
  </si>
  <si>
    <t>蜂蜜气球</t>
  </si>
  <si>
    <t>幸运四叶草</t>
  </si>
  <si>
    <t>太阳石</t>
  </si>
  <si>
    <t>月亮石</t>
  </si>
  <si>
    <t>领导者徽章</t>
  </si>
  <si>
    <t>仿龙牙项鍊</t>
  </si>
  <si>
    <t>愤怒精华</t>
  </si>
  <si>
    <t>解毒香囊</t>
  </si>
  <si>
    <t>蜂刺</t>
  </si>
  <si>
    <t>加速陀螺</t>
  </si>
  <si>
    <t>恐慌项鍊</t>
  </si>
  <si>
    <t>幸运马蹄铁</t>
  </si>
  <si>
    <t>驯兽长鞭</t>
  </si>
  <si>
    <t>蛙腿</t>
  </si>
  <si>
    <t>芦苇吸管</t>
  </si>
  <si>
    <t>狙击镜</t>
  </si>
  <si>
    <t>魔力符石</t>
  </si>
  <si>
    <t>狼人护符</t>
  </si>
  <si>
    <t>森林灵魂木</t>
  </si>
  <si>
    <t>沙漠灵魂木</t>
  </si>
  <si>
    <t>雪原灵魂木</t>
  </si>
  <si>
    <t>腐地灵魂木</t>
  </si>
  <si>
    <t>丛林灵魂木</t>
  </si>
  <si>
    <t>实验护目镜</t>
  </si>
  <si>
    <t>守护者胸甲</t>
  </si>
  <si>
    <t>风驰</t>
  </si>
  <si>
    <t>bwak_mask_01</t>
  </si>
  <si>
    <t>鼹鼠护符</t>
  </si>
  <si>
    <t>13301181</t>
  </si>
  <si>
    <t>13301182</t>
  </si>
  <si>
    <t>13301183</t>
  </si>
  <si>
    <t>13301184</t>
  </si>
  <si>
    <t>13301191</t>
  </si>
  <si>
    <t>13301192</t>
  </si>
  <si>
    <t>13301193</t>
  </si>
  <si>
    <t>13301194</t>
  </si>
  <si>
    <t>13301202</t>
  </si>
  <si>
    <t>13301203</t>
  </si>
  <si>
    <t>13301204</t>
  </si>
  <si>
    <t>13301205</t>
  </si>
  <si>
    <t>13301212</t>
  </si>
  <si>
    <t>13301213</t>
  </si>
  <si>
    <t>13301214</t>
  </si>
  <si>
    <t>13301242</t>
  </si>
  <si>
    <t>13301243</t>
  </si>
  <si>
    <t>13301244</t>
  </si>
  <si>
    <t>13301245</t>
  </si>
  <si>
    <t>13301252</t>
  </si>
  <si>
    <t>13301253</t>
  </si>
  <si>
    <t>13301254</t>
  </si>
  <si>
    <t>13301262</t>
  </si>
  <si>
    <t>13301263</t>
  </si>
  <si>
    <t>13301264</t>
  </si>
  <si>
    <t>13301293</t>
  </si>
  <si>
    <t>13301294</t>
  </si>
  <si>
    <t>13301295</t>
  </si>
  <si>
    <t>13301312</t>
  </si>
  <si>
    <t>13301313</t>
  </si>
  <si>
    <t>13301314</t>
  </si>
  <si>
    <t>13301331</t>
  </si>
  <si>
    <t>13301332</t>
  </si>
  <si>
    <t>13301333</t>
  </si>
  <si>
    <t>13301334</t>
  </si>
  <si>
    <t>13301341</t>
  </si>
  <si>
    <t>13301342</t>
  </si>
  <si>
    <t>13301343</t>
  </si>
  <si>
    <t>13301344</t>
  </si>
  <si>
    <t>13301353</t>
  </si>
  <si>
    <t>13301354</t>
  </si>
  <si>
    <t>战神之怒</t>
  </si>
  <si>
    <t>13301363</t>
  </si>
  <si>
    <t>13301364</t>
  </si>
  <si>
    <t>13301383</t>
  </si>
  <si>
    <t>13301384</t>
  </si>
  <si>
    <t>13301385</t>
  </si>
  <si>
    <t>13301392</t>
  </si>
  <si>
    <t>13301393</t>
  </si>
  <si>
    <t>13301394</t>
  </si>
  <si>
    <t>13301395</t>
  </si>
  <si>
    <t>13301412</t>
  </si>
  <si>
    <t>13301413</t>
  </si>
  <si>
    <t>13301414</t>
  </si>
  <si>
    <t>13301415</t>
  </si>
  <si>
    <t>13301424</t>
  </si>
  <si>
    <t>13301425</t>
  </si>
  <si>
    <t>13301473</t>
  </si>
  <si>
    <t>13301474</t>
  </si>
  <si>
    <t>13301475</t>
  </si>
  <si>
    <t>火焰靴</t>
  </si>
  <si>
    <t>暗影猎手檐帽</t>
  </si>
  <si>
    <t>暗影猎手胸甲</t>
  </si>
  <si>
    <t>暗影猎手皮裤</t>
  </si>
  <si>
    <t>暗影猎手斗篷</t>
  </si>
  <si>
    <t>暗影猎手长靴</t>
  </si>
  <si>
    <t>异界头盔</t>
  </si>
  <si>
    <t>异界胸甲</t>
  </si>
  <si>
    <t>异界裤甲</t>
  </si>
  <si>
    <t>异界披风</t>
  </si>
  <si>
    <t>异界战靴</t>
  </si>
  <si>
    <t>血咒特战盔（废弃）</t>
  </si>
  <si>
    <t>血咒特战盔</t>
  </si>
  <si>
    <t>血咒特战甲（废弃）</t>
  </si>
  <si>
    <t>血咒特战甲</t>
  </si>
  <si>
    <t>血咒特战护腿（废弃）</t>
  </si>
  <si>
    <t>血咒特战护腿</t>
  </si>
  <si>
    <t>血咒特战斗篷（废弃）</t>
  </si>
  <si>
    <t>血咒特战斗篷</t>
  </si>
  <si>
    <t>血咒特战靴（废弃）</t>
  </si>
  <si>
    <t>血咒特战靴</t>
  </si>
  <si>
    <t>魔法百科全书</t>
  </si>
  <si>
    <t>女巫扫帚</t>
  </si>
  <si>
    <t>磨刀石</t>
  </si>
  <si>
    <t>动力护腕</t>
  </si>
  <si>
    <t>防滑手套</t>
  </si>
  <si>
    <t>猎鹰之羽</t>
  </si>
  <si>
    <t>火药粉</t>
  </si>
  <si>
    <t>食人鱼炮桶</t>
  </si>
  <si>
    <t>萤光十字弩</t>
  </si>
  <si>
    <t>月光法杖</t>
  </si>
  <si>
    <t>蜜蜂机关枪</t>
  </si>
  <si>
    <t>火龙喷射炮</t>
  </si>
  <si>
    <t>晶能散射炮</t>
  </si>
  <si>
    <t>彩虹猫咪枪</t>
  </si>
  <si>
    <t>毁灭种子法杖</t>
  </si>
  <si>
    <t>萤光棒</t>
  </si>
  <si>
    <t>冲击战斧</t>
  </si>
  <si>
    <t>飓风法杖</t>
  </si>
  <si>
    <t>寒霜乐章</t>
  </si>
  <si>
    <t>幻影镰刀</t>
  </si>
  <si>
    <t>熔岩禁书</t>
  </si>
  <si>
    <t>携带式电磁炮</t>
  </si>
  <si>
    <t>陨火晶球</t>
  </si>
  <si>
    <t>火焰回旋镖</t>
  </si>
  <si>
    <t>寒冰回旋镖</t>
  </si>
  <si>
    <t>火焰飓风法杖</t>
  </si>
  <si>
    <t>毒素飓风法杖</t>
  </si>
  <si>
    <t>冰龙喷射炮</t>
  </si>
  <si>
    <t>火环镰刀</t>
  </si>
  <si>
    <t>血咒护面</t>
  </si>
  <si>
    <t>血咒肩甲</t>
  </si>
  <si>
    <t>血咒鞋</t>
  </si>
  <si>
    <t>防御大师徽章</t>
  </si>
  <si>
    <t>幸运筛子</t>
  </si>
  <si>
    <t>守护契约项链</t>
  </si>
  <si>
    <t>黑曜石盾</t>
  </si>
  <si>
    <t>坚毅图腾</t>
  </si>
  <si>
    <t>虚弱图腾</t>
  </si>
  <si>
    <t>暗影箭雨弓</t>
  </si>
  <si>
    <t>火墙法杖</t>
  </si>
  <si>
    <t>圣火燃烧瓶</t>
  </si>
  <si>
    <t>雷云法杖</t>
  </si>
  <si>
    <t>极冻之弓</t>
  </si>
  <si>
    <t>破甲之弓</t>
  </si>
  <si>
    <t>哥布林大刀</t>
  </si>
  <si>
    <t>符文石棒</t>
  </si>
  <si>
    <t>灵魂乐手尖刺项圈</t>
  </si>
  <si>
    <t>灵魂乐手高帽</t>
  </si>
  <si>
    <t>灵魂乐手夹克</t>
  </si>
  <si>
    <t>灵魂乐手大衣</t>
  </si>
  <si>
    <t>灵魂乐手紧身裤</t>
  </si>
  <si>
    <t>灵魂乐手朋克裤</t>
  </si>
  <si>
    <t>灵魂乐恶魔眼</t>
  </si>
  <si>
    <t>夏日泳池潜水镜</t>
  </si>
  <si>
    <t>夏日泳池草帽</t>
  </si>
  <si>
    <t>夏日泳池比基尼上衣</t>
  </si>
  <si>
    <t>夏日泳池花衬衫</t>
  </si>
  <si>
    <t>夏日泳池比基尼裤</t>
  </si>
  <si>
    <t>夏日泳池海滩裤</t>
  </si>
  <si>
    <t>夏日泳池水泡</t>
  </si>
  <si>
    <t>蜂蜜甜心发带</t>
  </si>
  <si>
    <t>蜂蜜甜心蛋糕帽</t>
  </si>
  <si>
    <t>蜂蜜甜心连身裙</t>
  </si>
  <si>
    <t>蜂蜜甜心礼服</t>
  </si>
  <si>
    <t>蜂蜜甜心彩色袜</t>
  </si>
  <si>
    <t>蜂蜜甜心西装裤</t>
  </si>
  <si>
    <t>蜂蜜甜心小翅膀</t>
  </si>
  <si>
    <t>小鸡背包</t>
  </si>
  <si>
    <t>翻车鱼浮板</t>
  </si>
  <si>
    <t>狐狸尾巴</t>
  </si>
  <si>
    <t>小火龙</t>
  </si>
  <si>
    <t>鸡蛋仔</t>
  </si>
  <si>
    <t>河豚宝宝</t>
  </si>
  <si>
    <t>恶魔之翼</t>
  </si>
  <si>
    <t>蝴蝶翅膀</t>
  </si>
  <si>
    <t>猫咪尾巴</t>
  </si>
  <si>
    <t>猫咪背包</t>
  </si>
  <si>
    <t>冰属抗性加成</t>
  </si>
  <si>
    <t>土属抗性加成</t>
  </si>
  <si>
    <t>小仙人掌</t>
  </si>
  <si>
    <t>光属抗性加成</t>
  </si>
  <si>
    <t>暗属抗性加成</t>
  </si>
  <si>
    <t>火属抗性加成</t>
  </si>
  <si>
    <t>物理暴击率加成</t>
  </si>
  <si>
    <t>魔法暴击率加成</t>
  </si>
  <si>
    <t>生命回复加成</t>
  </si>
  <si>
    <t>生命上限加成</t>
  </si>
  <si>
    <t>旷工帽</t>
  </si>
  <si>
    <t>护士帽</t>
  </si>
  <si>
    <t>武士头带</t>
  </si>
  <si>
    <t>护士服</t>
  </si>
  <si>
    <t>武士服</t>
  </si>
  <si>
    <t>护士裤</t>
  </si>
  <si>
    <t>武士裤</t>
  </si>
  <si>
    <t>医疗机器人</t>
  </si>
  <si>
    <t>武士刀（单手剑）</t>
  </si>
  <si>
    <t>灵魂乐手恶魔眼</t>
  </si>
  <si>
    <t>南瓜棒</t>
  </si>
  <si>
    <t>糖果锤</t>
  </si>
  <si>
    <t>圣诞树</t>
  </si>
  <si>
    <t>拐杖糖</t>
  </si>
  <si>
    <t>玩具锤</t>
  </si>
  <si>
    <t>钥匙剑</t>
  </si>
  <si>
    <t>纸扇子</t>
  </si>
  <si>
    <t>尖嘴鱼</t>
  </si>
  <si>
    <t>木吉他</t>
  </si>
  <si>
    <t>电锯</t>
  </si>
  <si>
    <t>红色光剑</t>
  </si>
  <si>
    <t>火焰刀</t>
  </si>
  <si>
    <t>冰霜细剑</t>
  </si>
  <si>
    <t>暗黑斧</t>
  </si>
  <si>
    <t>激光战锤</t>
  </si>
  <si>
    <t>雷电长戟</t>
  </si>
  <si>
    <t>南瓜短弓</t>
  </si>
  <si>
    <t>南瓜发射器</t>
  </si>
  <si>
    <t>铃铛弯弓</t>
  </si>
  <si>
    <t>麋鹿步枪</t>
  </si>
  <si>
    <t>吸盘弓</t>
  </si>
  <si>
    <t>竖琴弓</t>
  </si>
  <si>
    <t>手指枪</t>
  </si>
  <si>
    <t>香蕉枪</t>
  </si>
  <si>
    <t>鲨鱼大炮</t>
  </si>
  <si>
    <t>口红大炮</t>
  </si>
  <si>
    <t>爱神弓</t>
  </si>
  <si>
    <t>原子枪</t>
  </si>
  <si>
    <t>电磁炮</t>
  </si>
  <si>
    <t>南瓜灯笼</t>
  </si>
  <si>
    <t>巫婆扫把</t>
  </si>
  <si>
    <t>圣诞星</t>
  </si>
  <si>
    <t>铃铛法杖</t>
  </si>
  <si>
    <t>魔术方块</t>
  </si>
  <si>
    <t>恐龙头骨</t>
  </si>
  <si>
    <t>雨伞</t>
  </si>
  <si>
    <t>棉花糖杖</t>
  </si>
  <si>
    <t>水晶球</t>
  </si>
  <si>
    <t>埃及石板</t>
  </si>
  <si>
    <t>圣光权杖</t>
  </si>
  <si>
    <t>死神镰刀</t>
  </si>
  <si>
    <t>紫雷剑造型</t>
  </si>
  <si>
    <t>巨型火腿造型</t>
  </si>
  <si>
    <t>魔法少女光杖造型</t>
  </si>
  <si>
    <t>女巫扫帚造型</t>
  </si>
  <si>
    <t>龙虾双螯造型</t>
  </si>
  <si>
    <t>毒液枪造型</t>
  </si>
  <si>
    <t>神秘水晶球造型</t>
  </si>
  <si>
    <t>三叉戟造型</t>
  </si>
  <si>
    <t>三叉戟</t>
  </si>
  <si>
    <t>鲨鱼炮造型</t>
  </si>
  <si>
    <t>刺刺球造型</t>
  </si>
  <si>
    <t>原始帽</t>
  </si>
  <si>
    <t>原始衣</t>
  </si>
  <si>
    <t>原始裤</t>
  </si>
  <si>
    <t>原始披肩</t>
  </si>
  <si>
    <t>罗马帽</t>
  </si>
  <si>
    <t>罗马衣</t>
  </si>
  <si>
    <t>罗马裤</t>
  </si>
  <si>
    <t>罗马披肩</t>
  </si>
  <si>
    <t>维京帽</t>
  </si>
  <si>
    <t>维京衣</t>
  </si>
  <si>
    <t>维京裤</t>
  </si>
  <si>
    <t>维京披肩</t>
  </si>
  <si>
    <t>公主帽</t>
  </si>
  <si>
    <t>公主衣</t>
  </si>
  <si>
    <t>公主裤</t>
  </si>
  <si>
    <t>公主披肩</t>
  </si>
  <si>
    <t>王子帽</t>
  </si>
  <si>
    <t>王子衣</t>
  </si>
  <si>
    <t>王子裤</t>
  </si>
  <si>
    <t>王子披肩</t>
  </si>
  <si>
    <t>忍者帽</t>
  </si>
  <si>
    <t>忍者衣</t>
  </si>
  <si>
    <t>忍者裤</t>
  </si>
  <si>
    <t>武士帽</t>
  </si>
  <si>
    <t>武士衣</t>
  </si>
  <si>
    <t>吸血鬼帽</t>
  </si>
  <si>
    <t>吸血鬼衣</t>
  </si>
  <si>
    <t>吸血鬼裤</t>
  </si>
  <si>
    <t>吸血伯爵披风</t>
  </si>
  <si>
    <t>小蝙蝠</t>
  </si>
  <si>
    <t>僵尸帽</t>
  </si>
  <si>
    <t>僵尸衣</t>
  </si>
  <si>
    <t>僵尸裤</t>
  </si>
  <si>
    <t>绿色鬼火</t>
  </si>
  <si>
    <t>医护帽</t>
  </si>
  <si>
    <t>医护衣</t>
  </si>
  <si>
    <t>医护裤</t>
  </si>
  <si>
    <t>厨师帽</t>
  </si>
  <si>
    <t>厨师衣</t>
  </si>
  <si>
    <t>厨师裤</t>
  </si>
  <si>
    <t>学生帽</t>
  </si>
  <si>
    <t>学生衣</t>
  </si>
  <si>
    <t>学生裤</t>
  </si>
  <si>
    <t>书包</t>
  </si>
  <si>
    <t>侍者帽</t>
  </si>
  <si>
    <t>侍者衣</t>
  </si>
  <si>
    <t>侍者裤</t>
  </si>
  <si>
    <t>婚宴帽</t>
  </si>
  <si>
    <t>婚宴衣</t>
  </si>
  <si>
    <t>婚宴裤</t>
  </si>
  <si>
    <t>粉红爱心</t>
  </si>
  <si>
    <t>海洋帽</t>
  </si>
  <si>
    <t>海洋衣</t>
  </si>
  <si>
    <t>海洋裤</t>
  </si>
  <si>
    <t>小红帽</t>
  </si>
  <si>
    <t>小红衣</t>
  </si>
  <si>
    <t>小红裤</t>
  </si>
  <si>
    <t>大野狼衣</t>
  </si>
  <si>
    <t>大野狼裤</t>
  </si>
  <si>
    <t>天使帽</t>
  </si>
  <si>
    <t>天使衣</t>
  </si>
  <si>
    <t>天使裤</t>
  </si>
  <si>
    <t>天使翅膀</t>
  </si>
  <si>
    <t>白色精灵光</t>
  </si>
  <si>
    <t>恶魔帽</t>
  </si>
  <si>
    <t>恶魔衣</t>
  </si>
  <si>
    <t>恶魔裤</t>
  </si>
  <si>
    <t>恶魔翅膀</t>
  </si>
  <si>
    <t>紫色精灵光</t>
  </si>
  <si>
    <t>海盗双刀</t>
  </si>
  <si>
    <t>战场长弓</t>
  </si>
  <si>
    <t>神圣盾牌</t>
  </si>
  <si>
    <t>彩色气球</t>
  </si>
  <si>
    <t>登山背包</t>
  </si>
  <si>
    <t>喷射火箭</t>
  </si>
  <si>
    <t>飞龙翅膀</t>
  </si>
  <si>
    <t>火焰翅膀</t>
  </si>
  <si>
    <t>冰霜翅膀</t>
  </si>
  <si>
    <t>火精灵光</t>
  </si>
  <si>
    <t>水精灵光</t>
  </si>
  <si>
    <t>小幽灵</t>
  </si>
  <si>
    <t>漂浮南瓜</t>
  </si>
  <si>
    <t>耶诞摇铃</t>
  </si>
  <si>
    <t>恐龙时装</t>
  </si>
  <si>
    <t>火箭筒背饰</t>
  </si>
  <si>
    <t>恐龙时装武器</t>
  </si>
  <si>
    <t>跟随特效：花瓣</t>
  </si>
  <si>
    <t>飞花特效</t>
  </si>
  <si>
    <t>厨师时装</t>
  </si>
  <si>
    <t>厨师武器</t>
  </si>
  <si>
    <t>卡牌武器</t>
  </si>
  <si>
    <t>扑克牌武器</t>
  </si>
  <si>
    <t>血咒面具</t>
  </si>
  <si>
    <t>24K纯金帽造型</t>
  </si>
  <si>
    <t>24K纯金甲造型</t>
  </si>
  <si>
    <t>24K纯金裤造型</t>
  </si>
  <si>
    <t>永夜礼服</t>
  </si>
  <si>
    <t>小恶魔翅膀</t>
  </si>
  <si>
    <t>卡牌时装</t>
  </si>
  <si>
    <t>跟随特效：甜甜圈</t>
  </si>
  <si>
    <t>跟随特效：烟花</t>
  </si>
  <si>
    <t>烟火特效</t>
  </si>
  <si>
    <t>灵魂乐手贝斯</t>
  </si>
  <si>
    <t>夏日泳池水枪</t>
  </si>
  <si>
    <t>蜂蜜甜心棒棒糖</t>
  </si>
  <si>
    <t>爱心弓</t>
  </si>
  <si>
    <t>热带鸡尾酒</t>
  </si>
  <si>
    <t>披萨</t>
  </si>
  <si>
    <t>机关大剑/枪刃</t>
  </si>
  <si>
    <t>喇叭</t>
  </si>
  <si>
    <t>章鱼弓</t>
  </si>
  <si>
    <t>叶伞</t>
  </si>
  <si>
    <t>忍者手里剑</t>
  </si>
  <si>
    <t>梦幻泡泡枪</t>
  </si>
  <si>
    <t>甜食诱惑</t>
  </si>
  <si>
    <t>谁动了庆典炮</t>
  </si>
  <si>
    <t>神秘魔方</t>
  </si>
  <si>
    <t>阿努比斯之力</t>
  </si>
  <si>
    <t>武士刀（双持）</t>
  </si>
  <si>
    <t>毒气炸弹</t>
  </si>
  <si>
    <t>莫洛托夫鸡尾酒</t>
  </si>
  <si>
    <t>波士顿龙虾鏊</t>
  </si>
  <si>
    <t>气鼓鼓的海胆</t>
  </si>
  <si>
    <t>惊魂电锯</t>
  </si>
  <si>
    <t>吸盘枪</t>
  </si>
  <si>
    <t>恶作剧盒子</t>
  </si>
  <si>
    <t>肉钩</t>
  </si>
  <si>
    <t>屠夫的勾链</t>
  </si>
  <si>
    <t>屠夫的链锯</t>
  </si>
  <si>
    <t>冷冻火腿</t>
  </si>
  <si>
    <t>好刀配好叉</t>
  </si>
  <si>
    <t>香蕉回旋镖</t>
  </si>
  <si>
    <t>披萨铲</t>
  </si>
  <si>
    <t>pizza铲</t>
  </si>
  <si>
    <t>玻璃试管炸弹</t>
  </si>
  <si>
    <t>占卜法杖</t>
  </si>
  <si>
    <t>衣服</t>
  </si>
  <si>
    <t>头盔</t>
  </si>
  <si>
    <t>鞋子</t>
  </si>
  <si>
    <t>套装衣服</t>
  </si>
  <si>
    <t>套装头盔</t>
  </si>
  <si>
    <t>套装鞋子</t>
  </si>
  <si>
    <t>套装裤子</t>
  </si>
  <si>
    <t>丧钟耳环</t>
  </si>
  <si>
    <t>蛇骨手环</t>
  </si>
  <si>
    <t>骨人队十周年纪念徽章</t>
  </si>
  <si>
    <t>金属怀表</t>
  </si>
  <si>
    <t>哥布林毒匕</t>
  </si>
  <si>
    <t>哥布林火枪</t>
  </si>
  <si>
    <t>203</t>
  </si>
  <si>
    <t>裝備類型</t>
  </si>
  <si>
    <t>裝備位置</t>
  </si>
  <si>
    <t xml:space="preserve">(1)效果類型
ROLE_EFFECT_TYPE </t>
  </si>
  <si>
    <t>(1)效果修饰类型第一組
ATTR_REF</t>
  </si>
  <si>
    <t>0.不使用</t>
  </si>
  <si>
    <t>0無</t>
  </si>
  <si>
    <t>單選</t>
  </si>
  <si>
    <t>投掷类：</t>
  </si>
  <si>
    <t>man_naked_01_throw</t>
  </si>
  <si>
    <t>1.防具</t>
  </si>
  <si>
    <t>1帽</t>
  </si>
  <si>
    <t>角色屬性改變</t>
  </si>
  <si>
    <t>1,//固定值</t>
  </si>
  <si>
    <t>法杖类：</t>
  </si>
  <si>
    <t>man_naked_01_staff</t>
  </si>
  <si>
    <t>20.近战武器</t>
  </si>
  <si>
    <t>2上衣</t>
  </si>
  <si>
    <t xml:space="preserve"> 1;//血量</t>
  </si>
  <si>
    <t>2,//自身目前血量千分比</t>
  </si>
  <si>
    <t>剑类：</t>
  </si>
  <si>
    <t>man_naked_01_sword</t>
  </si>
  <si>
    <t>21.远程武器</t>
  </si>
  <si>
    <t>3褲子</t>
  </si>
  <si>
    <t xml:space="preserve"> 2;//魔力</t>
  </si>
  <si>
    <t>3,//自身目前魔力千分比</t>
  </si>
  <si>
    <t>法书类：</t>
  </si>
  <si>
    <t>man_naked_01_magic</t>
  </si>
  <si>
    <t>22.魔法武器</t>
  </si>
  <si>
    <t>4背飾</t>
  </si>
  <si>
    <t xml:space="preserve"> 3;//物理攻擊</t>
  </si>
  <si>
    <t>4,//目標目前血量千分比</t>
  </si>
  <si>
    <t>火枪类：</t>
  </si>
  <si>
    <t>man_naked_01_gun</t>
  </si>
  <si>
    <t>23.投掷武器</t>
  </si>
  <si>
    <t>5鞋</t>
  </si>
  <si>
    <t xml:space="preserve"> 4;//魔法攻擊</t>
  </si>
  <si>
    <t>5,//目標目前魔力千分比</t>
  </si>
  <si>
    <t>短刀类：</t>
  </si>
  <si>
    <t>man_naked_01_knife</t>
  </si>
  <si>
    <t>24.采集类资源武器</t>
  </si>
  <si>
    <t xml:space="preserve">6飾品1 </t>
  </si>
  <si>
    <t xml:space="preserve"> 5;//物理防禦</t>
  </si>
  <si>
    <t>6,//施法者目前血量千分比</t>
  </si>
  <si>
    <t>大炮类：</t>
  </si>
  <si>
    <t>man_naked_01_cannon</t>
  </si>
  <si>
    <t>25.钓竿(采集水生类资源)</t>
  </si>
  <si>
    <t>7造型帽</t>
  </si>
  <si>
    <t xml:space="preserve"> 6;//魔法防禦</t>
  </si>
  <si>
    <t>7,//施法者目前魔力千分比</t>
  </si>
  <si>
    <t>弓箭类：</t>
  </si>
  <si>
    <t>man_naked_01_bow</t>
  </si>
  <si>
    <t>45.造型近战武</t>
  </si>
  <si>
    <t>8造型上衣</t>
  </si>
  <si>
    <t xml:space="preserve"> 7;//物理減免</t>
  </si>
  <si>
    <t>101,//自身基礎血量千分比</t>
  </si>
  <si>
    <t>双手斧头类：</t>
  </si>
  <si>
    <t>man_naked_01_axe</t>
  </si>
  <si>
    <t>46.造型远程武</t>
  </si>
  <si>
    <t>9造型褲子</t>
  </si>
  <si>
    <t xml:space="preserve"> 8;//魔法減免火</t>
  </si>
  <si>
    <t>102,//自身基礎魔力千分比</t>
  </si>
  <si>
    <t>47.造型魔法武</t>
  </si>
  <si>
    <t>10造型背飾</t>
  </si>
  <si>
    <t xml:space="preserve"> 9;//魔法減免冰</t>
  </si>
  <si>
    <t>103,//自身基礎物理攻擊千分比</t>
  </si>
  <si>
    <t>48.造型投掷武</t>
  </si>
  <si>
    <t>11造型鞋</t>
  </si>
  <si>
    <t>10;//魔法減免雷</t>
  </si>
  <si>
    <t>104,//自身基礎魔法攻擊千分比</t>
  </si>
  <si>
    <t>50.宠物装备</t>
  </si>
  <si>
    <t>12造型武器</t>
  </si>
  <si>
    <t>11;//魔法減免土</t>
  </si>
  <si>
    <t>105,//自身基礎物理防禦千分比</t>
  </si>
  <si>
    <t>13造型特效</t>
  </si>
  <si>
    <t>12;//魔法減免毒</t>
  </si>
  <si>
    <t>106,//自身基礎魔法防禦千分比</t>
  </si>
  <si>
    <t>14武器</t>
  </si>
  <si>
    <t>13;//魔法減免光</t>
  </si>
  <si>
    <t>107,//自身基礎物理減免千分比</t>
  </si>
  <si>
    <t>15採集工具</t>
  </si>
  <si>
    <t>14;//魔法減免暗</t>
  </si>
  <si>
    <t>108,//自身基礎魔法減免火千分比</t>
  </si>
  <si>
    <t>正式</t>
  </si>
  <si>
    <t>16跟随宠</t>
  </si>
  <si>
    <t>15;//物裡穿透</t>
  </si>
  <si>
    <t>109,//自身基礎魔法減免冰千分比</t>
  </si>
  <si>
    <t>1382103|models/players/man_chef/man_chef_sword/chef_suit.animdata</t>
  </si>
  <si>
    <t>30宠物项圈</t>
  </si>
  <si>
    <t>16;//魔法穿透</t>
  </si>
  <si>
    <t>110,//自身基礎魔法減免雷千分比</t>
  </si>
  <si>
    <t>31宠物护甲</t>
  </si>
  <si>
    <t>17;//物理爆擊率</t>
  </si>
  <si>
    <t>111,//自身基礎魔法減免土千分比</t>
  </si>
  <si>
    <t>32宠物饰品</t>
  </si>
  <si>
    <t>18;//魔法爆擊率</t>
  </si>
  <si>
    <t>112,//自身基礎魔法減免毒千分比</t>
  </si>
  <si>
    <t>19;//物理爆擊增傷</t>
  </si>
  <si>
    <t>113,//自身基礎魔法減免光千分比</t>
  </si>
  <si>
    <t>20;//魔法爆擊增傷</t>
  </si>
  <si>
    <t>114,//自身基礎魔法減免暗千分比</t>
  </si>
  <si>
    <t>21;//物裡韌性</t>
  </si>
  <si>
    <t>115,//自身基礎物裡穿透千分比</t>
  </si>
  <si>
    <t>新规划</t>
  </si>
  <si>
    <t>22;//魔法韌性</t>
  </si>
  <si>
    <t>116,//自身基礎魔法穿透千分比</t>
  </si>
  <si>
    <t>长剑类</t>
  </si>
  <si>
    <t>23;//控制命中</t>
  </si>
  <si>
    <t>117,//自身基礎物理爆擊率千分比</t>
  </si>
  <si>
    <t>斧头类</t>
  </si>
  <si>
    <t>24;//控制抵抗</t>
  </si>
  <si>
    <t>118,//自身基礎魔法爆擊率千分比</t>
  </si>
  <si>
    <t>短刀类</t>
  </si>
  <si>
    <t>25;//攻速</t>
  </si>
  <si>
    <t>119,//自身基礎物理爆擊增傷千分比</t>
  </si>
  <si>
    <t>弓箭类</t>
  </si>
  <si>
    <t>26;//移動速度</t>
  </si>
  <si>
    <t>120,//自身基礎魔法爆擊增傷千分比</t>
  </si>
  <si>
    <t>步枪类</t>
  </si>
  <si>
    <t>27;//擊退率</t>
  </si>
  <si>
    <t>121,//自身基礎物裡韌性千分比</t>
  </si>
  <si>
    <t>hair</t>
  </si>
  <si>
    <t>重炮类</t>
  </si>
  <si>
    <t>28;//自身基礎擊生命回復</t>
  </si>
  <si>
    <t>122,//自身基礎魔法韌性千分比</t>
  </si>
  <si>
    <t>head</t>
  </si>
  <si>
    <t>法杖类</t>
  </si>
  <si>
    <t>29;//自身基礎擊生命回復速度</t>
  </si>
  <si>
    <t>123,//自身基礎控制命中千分比</t>
  </si>
  <si>
    <t>body</t>
  </si>
  <si>
    <t>法书类</t>
  </si>
  <si>
    <t>30;//自身基礎擊魔法回復</t>
  </si>
  <si>
    <t>124,//自身基礎控制抵抗千分比</t>
  </si>
  <si>
    <t>legs</t>
  </si>
  <si>
    <t>投掷类</t>
  </si>
  <si>
    <t>31;//自身基礎擊魔法回復速度</t>
  </si>
  <si>
    <t>125,//自身基礎攻速千分比</t>
  </si>
  <si>
    <t>隐藏长发变短发</t>
  </si>
  <si>
    <t>回旋镖</t>
  </si>
  <si>
    <t>32;//採集攻擊力</t>
  </si>
  <si>
    <t>126,//自身基礎移動速度</t>
  </si>
  <si>
    <t>33;//跳跃力</t>
  </si>
  <si>
    <t>127,//自身基礎擊退千分比</t>
  </si>
  <si>
    <t>新时装</t>
  </si>
  <si>
    <t>34;//游泳速度</t>
  </si>
  <si>
    <t>128,//自身基礎擊生命回復</t>
  </si>
  <si>
    <t>长剑类时装</t>
  </si>
  <si>
    <t>35;//攻击距离</t>
  </si>
  <si>
    <t>129,//自身基礎擊生命回復速度</t>
  </si>
  <si>
    <t>斧头类时装</t>
  </si>
  <si>
    <t>36;//採集速度</t>
  </si>
  <si>
    <t>130,//自身基礎擊魔法回復</t>
  </si>
  <si>
    <t>短刀类时装</t>
  </si>
  <si>
    <t>37;//追击速度</t>
  </si>
  <si>
    <t>131,//自身基礎擊魔法回復速度</t>
  </si>
  <si>
    <t>弓箭类时装</t>
  </si>
  <si>
    <t>38;//攻击BOSS伤害加成千分比</t>
  </si>
  <si>
    <t>132,//自身基礎擊採集攻擊力</t>
  </si>
  <si>
    <t>步枪类时装</t>
  </si>
  <si>
    <t>39;//受到BOSS伤害减少千分比</t>
  </si>
  <si>
    <t>133,//自身基礎跳跃力</t>
  </si>
  <si>
    <t>重炮类时装</t>
  </si>
  <si>
    <t>134,//自身基礎游泳速度</t>
  </si>
  <si>
    <t>法杖类时装</t>
  </si>
  <si>
    <t>101;//血量(千分比)</t>
  </si>
  <si>
    <t>135,//自身基礎攻击距离</t>
  </si>
  <si>
    <t>法书类时装</t>
  </si>
  <si>
    <t>102;//魔力(千分比)</t>
  </si>
  <si>
    <t>136,//自身基礎採集速度</t>
  </si>
  <si>
    <t>投掷类时装</t>
  </si>
  <si>
    <t>103;//物理攻擊(千分比)</t>
  </si>
  <si>
    <t>137,//自身基礎追击速度</t>
  </si>
  <si>
    <t>消耗类时装</t>
  </si>
  <si>
    <t>104;//魔法攻擊(千分比)</t>
  </si>
  <si>
    <t>138;//攻击BOSS伤害加成千分比</t>
  </si>
  <si>
    <t>105;//物理防禦(千分比)</t>
  </si>
  <si>
    <t>139;//受到BOSS伤害减少千分比</t>
  </si>
  <si>
    <t>106;//魔法防禦(千分比)</t>
  </si>
  <si>
    <t>107;//物理減免(千分比)</t>
  </si>
  <si>
    <t>201,//自身(最大)血量千分比</t>
  </si>
  <si>
    <t>108;//魔法減免火(千分比)</t>
  </si>
  <si>
    <t>202,//自身(最大)魔力千分比</t>
  </si>
  <si>
    <t>109;//魔法減免冰(千分比)</t>
  </si>
  <si>
    <t>203,//自身當前物理攻擊</t>
  </si>
  <si>
    <t>110;//魔法減免雷(千分比)</t>
  </si>
  <si>
    <t>204,//自身當前魔法攻擊</t>
  </si>
  <si>
    <t>111;//魔法減免土(千分比)</t>
  </si>
  <si>
    <t>205,//自身當前物理防禦</t>
  </si>
  <si>
    <t>112;//魔法減免毒(千分比)</t>
  </si>
  <si>
    <t>206,//自身當前魔法防禦</t>
  </si>
  <si>
    <t>113;//魔法減免光(千分比)</t>
  </si>
  <si>
    <t>207,//自身當前物理減免</t>
  </si>
  <si>
    <t>114;//魔法減免暗(千分比)</t>
  </si>
  <si>
    <t>208,//自身當前魔法減免火千分比</t>
  </si>
  <si>
    <t>115;//物裡穿透(千分比)</t>
  </si>
  <si>
    <t>209,//自身當前魔法減免冰千分比</t>
  </si>
  <si>
    <t>116;//魔法穿透(千分比)</t>
  </si>
  <si>
    <t>210,//自身當前魔法減免雷千分比</t>
  </si>
  <si>
    <t>117;//物理爆擊率(千分比)</t>
  </si>
  <si>
    <t>211,//自身當前魔法減免土千分比</t>
  </si>
  <si>
    <t>118;//魔法爆擊率(千分比)</t>
  </si>
  <si>
    <t>212,//自身當前魔法減免毒千分比</t>
  </si>
  <si>
    <t>119;//物理爆擊增傷(千分比)</t>
  </si>
  <si>
    <t>213,//自身當前魔法減免光千分比</t>
  </si>
  <si>
    <t>120;//魔法爆擊增傷(千分比)</t>
  </si>
  <si>
    <t>214,//自身當前魔法減免暗千分比</t>
  </si>
  <si>
    <t>121;//物裡韌性(千分比)</t>
  </si>
  <si>
    <t>215,//自身當前物裡穿透</t>
  </si>
  <si>
    <t>122;//魔法韌性(千分比)</t>
  </si>
  <si>
    <t>216,//自身當前魔法穿透</t>
  </si>
  <si>
    <t>123;//控制命中(千分比)</t>
  </si>
  <si>
    <t>217,//自身當前物理爆擊率千分比</t>
  </si>
  <si>
    <t>124;//控制抵抗(千分比)</t>
  </si>
  <si>
    <t>218,//自身當前魔法爆擊率千分比</t>
  </si>
  <si>
    <t>125;//攻速(千分比)</t>
  </si>
  <si>
    <t>219,//自身當前物理爆擊增傷千分比</t>
  </si>
  <si>
    <t>126;//移動速度(千分比)</t>
  </si>
  <si>
    <t>220,//自身當前魔法爆擊增傷千分比</t>
  </si>
  <si>
    <t>127;//擊退(千分比)</t>
  </si>
  <si>
    <t>221,//自身當前物裡韌性千分比</t>
  </si>
  <si>
    <t>128;//自身基礎擊生命回復(千分比)</t>
  </si>
  <si>
    <t>222,//自身當前魔法韌性千分比</t>
  </si>
  <si>
    <t>129;//自身基礎擊生命回復速度(千分比)</t>
  </si>
  <si>
    <t>223,//自身當前控制命中</t>
  </si>
  <si>
    <t>130;//自身基礎擊魔法回復(千分比)</t>
  </si>
  <si>
    <t>224,//自身當前控制抵抗千分比</t>
  </si>
  <si>
    <t>131;//自身基礎擊魔法回復速度(千分比)</t>
  </si>
  <si>
    <t>225,//自身當前攻速千分比</t>
  </si>
  <si>
    <t>132;//採集攻擊力(千分比)</t>
  </si>
  <si>
    <t>226,//自身當前移動速度</t>
  </si>
  <si>
    <t>133;//跳跃力(千分比)</t>
  </si>
  <si>
    <t>227,//自身當前擊退千分比</t>
  </si>
  <si>
    <t>134;//游泳速度(千分比)</t>
  </si>
  <si>
    <t>228,//自身當前擊生命回復</t>
  </si>
  <si>
    <t>135;//攻击距离(千分比)</t>
  </si>
  <si>
    <t>229,//自身當前擊生命回復速度</t>
  </si>
  <si>
    <t>136;//採集速度(千分比)</t>
  </si>
  <si>
    <t>230,//自身當前擊魔法回復</t>
  </si>
  <si>
    <t>137;//追击速度(千分比)</t>
  </si>
  <si>
    <t>231,//自身當前擊魔法回復速度</t>
  </si>
  <si>
    <t>232,//自身當前擊採集攻擊力</t>
  </si>
  <si>
    <t>233,//自身當前跳跃力</t>
  </si>
  <si>
    <t>234,//自身當前游泳速度</t>
  </si>
  <si>
    <t>201;//全元素防御力</t>
  </si>
  <si>
    <t>235,//自身當前攻击距离</t>
  </si>
  <si>
    <t>202;//全元素防御力(千分比)</t>
  </si>
  <si>
    <t>236,//自身當前採集速度</t>
  </si>
  <si>
    <t>203;// 屬性修改的上限</t>
  </si>
  <si>
    <t>237,//自身當前追击速度</t>
  </si>
  <si>
    <t>301;// 無法移動</t>
  </si>
  <si>
    <t>238;//攻击BOSS伤害加成千分比</t>
  </si>
  <si>
    <t>239;//受到BOSS伤害减少千分比</t>
  </si>
  <si>
    <t>武器ID</t>
  </si>
  <si>
    <t>武器名称</t>
  </si>
  <si>
    <t>武器类型</t>
  </si>
  <si>
    <t>A</t>
  </si>
  <si>
    <t>0|models/players/man_naked_01_sword/man_naked_01_sword.animdata,1382103|models/players/man_chef/man_chef_sword/chef_suit.animdata</t>
  </si>
  <si>
    <t>0|models/players/man_naked_01_axe/man_naked_01_axe.animdata</t>
  </si>
  <si>
    <t>0|models/players/man_naked_01_bow/man_naked_01_bow.animdata</t>
  </si>
  <si>
    <t>投掷</t>
  </si>
  <si>
    <t>0|models/players/man_naked_01_throw/man_naked_01_throw.animdata</t>
  </si>
  <si>
    <t>基本值</t>
  </si>
  <si>
    <t>第一輪裝備增加的值</t>
  </si>
  <si>
    <t>第2輪裝備增加的值</t>
  </si>
  <si>
    <t>ATK</t>
  </si>
  <si>
    <t>ATK_RATE</t>
  </si>
  <si>
    <t>DEF</t>
  </si>
  <si>
    <t>0|models/players/man_naked_01_staff/man_naked_01_staff.animdata</t>
  </si>
  <si>
    <t>DEF_RATE</t>
  </si>
  <si>
    <t>F_ATK</t>
  </si>
  <si>
    <t>0|models/players/man_naked_01_knife/man_naked_01_knife.animdata</t>
  </si>
  <si>
    <t>F_DEF</t>
  </si>
  <si>
    <t>裝備1</t>
  </si>
  <si>
    <t>來源1:BaseDEF x 20% 及 固定2</t>
  </si>
  <si>
    <t>來源2:NowDEF x20% 及 1%</t>
  </si>
  <si>
    <t>裝備2</t>
  </si>
  <si>
    <t>來源1: 固定+100 及固定+4</t>
  </si>
  <si>
    <t>0|models/players/man_naked_01_gun/man_naked_01_gun.animdata</t>
  </si>
  <si>
    <t>0|models/players/man_naked_01_magic/man_naked_01_magic.animdata</t>
  </si>
  <si>
    <t>法杖</t>
  </si>
  <si>
    <t>0|models/players/man_naked_01_cannon/man_naked_01_cannon.animdata</t>
  </si>
  <si>
    <t>长剑</t>
  </si>
  <si>
    <t>弓箭</t>
  </si>
  <si>
    <t>斧头</t>
  </si>
  <si>
    <t>时装</t>
  </si>
  <si>
    <t>0|models/players/man_naked_01_sword/man_naked_01_sword.animdata,1382103|models/players/man_chef/man_chef_pot/chef_suit.animdata</t>
  </si>
  <si>
    <t>短刀</t>
  </si>
  <si>
    <t>重炮</t>
  </si>
  <si>
    <t>0|models/players/man_naked_01/man_naked_01.animdata,1382103|models/players/man_chef/man_chef_sword/chef_suit.animdata</t>
  </si>
  <si>
    <t>步枪</t>
  </si>
  <si>
    <t>配置</t>
  </si>
  <si>
    <t>美术</t>
  </si>
  <si>
    <t>左手</t>
  </si>
  <si>
    <t>右手</t>
  </si>
  <si>
    <t>法书</t>
  </si>
  <si>
    <t>大炮</t>
  </si>
  <si>
    <t>火枪</t>
  </si>
  <si>
    <t>双手</t>
  </si>
  <si>
    <t>剑</t>
  </si>
  <si>
    <t>models/weapons/axe/copper_axe.model</t>
  </si>
  <si>
    <t>models/weapons/axe/tin_axe.model</t>
  </si>
  <si>
    <t>models/weapons/axe/lead_axe.model</t>
  </si>
  <si>
    <t>models/weapons/axe/iron_axe.model</t>
  </si>
  <si>
    <t>models/weapons/axe/tungsten_axe.model</t>
  </si>
  <si>
    <t>models/weapons/axe/silver_axe.model</t>
  </si>
  <si>
    <t>models/weapons/axe/gold_axe.model</t>
  </si>
  <si>
    <t>史莱姆锤</t>
  </si>
  <si>
    <t>models/weapons/axe/elder_axe.model</t>
  </si>
  <si>
    <t>models/weapons/axe/deadly_edge.model</t>
  </si>
  <si>
    <t>models/weapons/axe/gug_hook.model</t>
  </si>
  <si>
    <t>models/weapons/burning_warhammer/burning_warhammer.model</t>
  </si>
  <si>
    <t>models/weapons/axe/minotaur_warhammer.model</t>
  </si>
  <si>
    <t>步枪类：</t>
  </si>
  <si>
    <t>itemdes_毒液枪造型</t>
  </si>
  <si>
    <t>itemdes_神秘水晶球造型</t>
  </si>
  <si>
    <t>itemdes_鲨鱼炮造型</t>
  </si>
  <si>
    <t>itemdes_刺刺球造型</t>
  </si>
  <si>
    <t>itemdes_魔法少女光杖造型</t>
  </si>
  <si>
    <t>itemdes_三叉戟造型</t>
  </si>
  <si>
    <t>MY列</t>
  </si>
  <si>
    <t>名称</t>
  </si>
  <si>
    <t>ID</t>
  </si>
  <si>
    <t>附加属性ID</t>
  </si>
  <si>
    <t>附魔属性类型</t>
  </si>
  <si>
    <t>需求能量</t>
  </si>
  <si>
    <t>史莱姆魔锤</t>
  </si>
  <si>
    <t>白骨项鍊</t>
  </si>
  <si>
    <t>鲨鱼枪</t>
  </si>
  <si>
    <t>铂剑</t>
  </si>
  <si>
    <t>铂斧</t>
  </si>
  <si>
    <t>铂短刀</t>
  </si>
  <si>
    <t>铂弓</t>
  </si>
  <si>
    <t>铂法杖</t>
  </si>
  <si>
    <t>装备等级</t>
  </si>
  <si>
    <t>#n_ID</t>
  </si>
  <si>
    <t>物理攻击</t>
  </si>
  <si>
    <t>魔力</t>
  </si>
  <si>
    <t>物理防御</t>
  </si>
  <si>
    <t>血量</t>
  </si>
  <si>
    <t>移动速度</t>
  </si>
  <si>
    <t>魔法攻击</t>
  </si>
  <si>
    <t>魔法防御</t>
  </si>
  <si>
    <t>追击速度</t>
  </si>
  <si>
    <t>test</t>
  </si>
  <si>
    <t>火把</t>
  </si>
  <si>
    <t>木门</t>
  </si>
  <si>
    <t>营火</t>
  </si>
  <si>
    <t>找怪</t>
  </si>
  <si>
    <t>战利品材料</t>
  </si>
  <si>
    <t>1级宠物技能书随机包</t>
  </si>
  <si>
    <t>红色奇异果</t>
  </si>
  <si>
    <t>彩色的奇异果</t>
  </si>
  <si>
    <t>黄色奇异果</t>
  </si>
  <si>
    <t>宠物装备随机包</t>
  </si>
  <si>
    <t>宠物技能随机包</t>
  </si>
  <si>
    <t>进攻型宠物技能书随机包</t>
  </si>
  <si>
    <t>防御型宠物技能书随机包</t>
  </si>
  <si>
    <t>万圣节鬼屋家具礼包</t>
  </si>
  <si>
    <t>万圣节鬼屋基础块礼包</t>
  </si>
  <si>
    <t>糖果屋家具包</t>
  </si>
  <si>
    <t>糖果屋基础包</t>
  </si>
  <si>
    <t>红心皇后家具包</t>
  </si>
  <si>
    <t>红心皇后基础包</t>
  </si>
  <si>
    <t>主题家具扭蛋</t>
  </si>
  <si>
    <t>火鸡苗</t>
  </si>
  <si>
    <t>银币商城城堡基础包</t>
  </si>
  <si>
    <t>塔防升级道具包</t>
  </si>
  <si>
    <t>高级宠物技能书</t>
  </si>
  <si>
    <t>特殊宠物技能书</t>
  </si>
  <si>
    <t>灵魂乐手套装</t>
  </si>
  <si>
    <t>夏日泳池套装</t>
  </si>
  <si>
    <t>蜂蜜甜心套装</t>
  </si>
  <si>
    <t>帕斯蒂亚大陆地图家具</t>
  </si>
  <si>
    <t>#700-799为预留给一些业务数值类使用</t>
  </si>
  <si>
    <t>#1~1000 程序测试使用,请勿更动</t>
  </si>
  <si>
    <t>泥土</t>
  </si>
  <si>
    <t>床</t>
  </si>
  <si>
    <t>桌子</t>
  </si>
  <si>
    <t>门</t>
  </si>
  <si>
    <t>沙</t>
  </si>
  <si>
    <t>石头</t>
  </si>
  <si>
    <t>砖墙</t>
  </si>
  <si>
    <t>basic_dirt</t>
  </si>
  <si>
    <t>basic_sand</t>
  </si>
  <si>
    <t>basic_rock</t>
  </si>
  <si>
    <t>basic_browndirt</t>
  </si>
  <si>
    <t>basic_lightdirt</t>
  </si>
  <si>
    <t>basic_limestone</t>
  </si>
  <si>
    <t>basic_orangesand</t>
  </si>
  <si>
    <t>basic_brickwall</t>
  </si>
  <si>
    <t>basic_ice</t>
  </si>
  <si>
    <t>basic_castlewall</t>
  </si>
  <si>
    <t>mineral_cobalt</t>
  </si>
  <si>
    <t>金矿怪</t>
  </si>
  <si>
    <t>铁矿怪</t>
  </si>
  <si>
    <t>mineral_adamantite</t>
  </si>
  <si>
    <t>铅矿怪</t>
  </si>
  <si>
    <t>mineral_mythril</t>
  </si>
  <si>
    <t>mineral_orichalcum</t>
  </si>
  <si>
    <t>mineral_palladium</t>
  </si>
  <si>
    <t>银矿怪</t>
  </si>
  <si>
    <t>锡矿怪</t>
  </si>
  <si>
    <t>mineral_titanium</t>
  </si>
  <si>
    <t>钨矿怪</t>
  </si>
  <si>
    <t>mineral_fossil_ammonites</t>
  </si>
  <si>
    <t>mineral_fossil_bonedragon</t>
  </si>
  <si>
    <t>城堡垛型墙饰</t>
  </si>
  <si>
    <t>城堡砖块</t>
  </si>
  <si>
    <t>城堡木纹背景墙</t>
  </si>
  <si>
    <t>城堡大地背景墙</t>
  </si>
  <si>
    <t>城堡灰泥背景墙</t>
  </si>
  <si>
    <t>城堡斜檐墙饰</t>
  </si>
  <si>
    <t>水</t>
  </si>
  <si>
    <t>蜂蜜</t>
  </si>
  <si>
    <t>毒液</t>
  </si>
  <si>
    <t>岩浆</t>
  </si>
  <si>
    <t>回家吧</t>
  </si>
  <si>
    <t>改名券</t>
  </si>
  <si>
    <t>回购显示道具</t>
  </si>
  <si>
    <t>稻米</t>
  </si>
  <si>
    <t>鸡肉</t>
  </si>
  <si>
    <t>猪肉</t>
  </si>
  <si>
    <t>羊肉</t>
  </si>
  <si>
    <t>牛肉</t>
  </si>
  <si>
    <t>鱼肉</t>
  </si>
  <si>
    <t>螃蟹</t>
  </si>
  <si>
    <t>贝类</t>
  </si>
  <si>
    <t>蛋</t>
  </si>
  <si>
    <t>蝙蝠肉</t>
  </si>
  <si>
    <t>沙虫肉</t>
  </si>
  <si>
    <t>蜘蛛肉</t>
  </si>
  <si>
    <t>熊掌</t>
  </si>
  <si>
    <t>甲壳虫肉</t>
  </si>
  <si>
    <t>蜥蜴肉</t>
  </si>
  <si>
    <t>白骨</t>
  </si>
  <si>
    <t>地精密酿</t>
  </si>
  <si>
    <t>羊毛</t>
  </si>
  <si>
    <t>牛奶</t>
  </si>
  <si>
    <t>松鼠尾巴</t>
  </si>
  <si>
    <t>松鼠标本</t>
  </si>
  <si>
    <t>金刚彩翎</t>
  </si>
  <si>
    <t>鹦鹉标本</t>
  </si>
  <si>
    <t>副本_铁笼</t>
  </si>
  <si>
    <t>飞箭发射器-副本</t>
  </si>
  <si>
    <t>新手引导宝箱</t>
  </si>
  <si>
    <t>森林专属宝箱</t>
  </si>
  <si>
    <t>沙漠专属宝箱</t>
  </si>
  <si>
    <t>雪原专属宝箱</t>
  </si>
  <si>
    <t>腐地专属宝箱</t>
  </si>
  <si>
    <t>丛林专属宝箱</t>
  </si>
  <si>
    <t>熔岩专属宝箱</t>
  </si>
  <si>
    <t>挖矿难度1宝箱</t>
  </si>
  <si>
    <t>挖矿难度2宝箱</t>
  </si>
  <si>
    <t>挖矿难度3宝箱</t>
  </si>
  <si>
    <t>帕斯蒂亚大陆地图</t>
  </si>
  <si>
    <t>收纳箱A</t>
  </si>
  <si>
    <t>收纳箱B</t>
  </si>
  <si>
    <t>收纳箱C</t>
  </si>
  <si>
    <t>收纳箱D</t>
  </si>
  <si>
    <t>收纳箱E</t>
  </si>
  <si>
    <t>雪兔肉</t>
  </si>
  <si>
    <t>雪狐皮</t>
  </si>
  <si>
    <t>蠕虫牙</t>
  </si>
  <si>
    <t>腐土球</t>
  </si>
  <si>
    <t>老鼠肉</t>
  </si>
  <si>
    <t>鸡毛</t>
  </si>
  <si>
    <t>牛角</t>
  </si>
  <si>
    <t>跳鼠耳朵</t>
  </si>
  <si>
    <t>沙蜥尾巴</t>
  </si>
  <si>
    <t>雪兔毛</t>
  </si>
  <si>
    <t>雪狐爪</t>
  </si>
  <si>
    <t>老鼠尾巴</t>
  </si>
  <si>
    <t>法老脚印</t>
  </si>
  <si>
    <t>仙女帽</t>
  </si>
  <si>
    <t>暗影苔</t>
  </si>
  <si>
    <t>牛皮</t>
  </si>
  <si>
    <t>石块</t>
  </si>
  <si>
    <t>煤</t>
  </si>
  <si>
    <t>冰</t>
  </si>
  <si>
    <t>雪</t>
  </si>
  <si>
    <t>雪块</t>
  </si>
  <si>
    <t>木头</t>
  </si>
  <si>
    <t>千年木</t>
  </si>
  <si>
    <t>橡木</t>
  </si>
  <si>
    <t>干木</t>
  </si>
  <si>
    <t>银杉木</t>
  </si>
  <si>
    <t>影檀木</t>
  </si>
  <si>
    <t>桃花心木</t>
  </si>
  <si>
    <t>灵木</t>
  </si>
  <si>
    <t>焚木</t>
  </si>
  <si>
    <t>小麦</t>
  </si>
  <si>
    <t>棉花</t>
  </si>
  <si>
    <t>西瓜</t>
  </si>
  <si>
    <t>土豆</t>
  </si>
  <si>
    <t>毒葡萄</t>
  </si>
  <si>
    <t>咖啡豆</t>
  </si>
  <si>
    <t>曼陀罗</t>
  </si>
  <si>
    <t>魔豆</t>
  </si>
  <si>
    <t>红蘑菇</t>
  </si>
  <si>
    <t>月光菇</t>
  </si>
  <si>
    <t>百合花</t>
  </si>
  <si>
    <t>仙人掌</t>
  </si>
  <si>
    <t>鬼面花</t>
  </si>
  <si>
    <t>火鹤花</t>
  </si>
  <si>
    <t>鸢尾花</t>
  </si>
  <si>
    <t>水芙蓉</t>
  </si>
  <si>
    <t>球藻</t>
  </si>
  <si>
    <t>血红藻</t>
  </si>
  <si>
    <t>莲花</t>
  </si>
  <si>
    <t>金鱼藻</t>
  </si>
  <si>
    <t>冰藻</t>
  </si>
  <si>
    <t>血心兰叶</t>
  </si>
  <si>
    <t>剑藻叶</t>
  </si>
  <si>
    <t>龙鞭草叶</t>
  </si>
  <si>
    <t>藤蔓</t>
  </si>
  <si>
    <t>冰块</t>
  </si>
  <si>
    <t>蛛丝</t>
  </si>
  <si>
    <t>蕨叶</t>
  </si>
  <si>
    <t>铁链</t>
  </si>
  <si>
    <t>逆生蘑菇</t>
  </si>
  <si>
    <t>槲寄生</t>
  </si>
  <si>
    <t>南瓜</t>
  </si>
  <si>
    <t>松露</t>
  </si>
  <si>
    <t>马革</t>
  </si>
  <si>
    <t>马毛</t>
  </si>
  <si>
    <t>鱼子</t>
  </si>
  <si>
    <t>鱼苗</t>
  </si>
  <si>
    <t>古玩_泥土</t>
  </si>
  <si>
    <t>古玩_沙子</t>
  </si>
  <si>
    <t>古玩_雪块</t>
  </si>
  <si>
    <t>古玩_腐地块</t>
  </si>
  <si>
    <t>古玩_污泥</t>
  </si>
  <si>
    <t>橡树树种</t>
  </si>
  <si>
    <t>干木树种</t>
  </si>
  <si>
    <t>银杉树种</t>
  </si>
  <si>
    <t>影檀树种</t>
  </si>
  <si>
    <t>桃花心木树种</t>
  </si>
  <si>
    <t>神寄木树种</t>
  </si>
  <si>
    <t>火楹树种</t>
  </si>
  <si>
    <t>小麦种子</t>
  </si>
  <si>
    <t>水稻种子</t>
  </si>
  <si>
    <t>棉花种子</t>
  </si>
  <si>
    <t>西瓜种子</t>
  </si>
  <si>
    <t>土豆种子</t>
  </si>
  <si>
    <t>毒葡萄种子</t>
  </si>
  <si>
    <t>咖啡种子</t>
  </si>
  <si>
    <t>曼陀罗种子</t>
  </si>
  <si>
    <t>魔豆种子</t>
  </si>
  <si>
    <t>四叶草种子</t>
  </si>
  <si>
    <t>闪光花种子</t>
  </si>
  <si>
    <t>夜皇后种子</t>
  </si>
  <si>
    <t>冰晶花种子</t>
  </si>
  <si>
    <t>多肉种子</t>
  </si>
  <si>
    <t>薰衣草种子</t>
  </si>
  <si>
    <t>玫瑰种子</t>
  </si>
  <si>
    <t>月光精华</t>
  </si>
  <si>
    <t>莲叶</t>
  </si>
  <si>
    <t>千年叶</t>
  </si>
  <si>
    <t>橡树叶</t>
  </si>
  <si>
    <t>干木树叶</t>
  </si>
  <si>
    <t>暗影精华</t>
  </si>
  <si>
    <t>樱花</t>
  </si>
  <si>
    <t>焚叶</t>
  </si>
  <si>
    <t>莲藕</t>
  </si>
  <si>
    <t>橡实</t>
  </si>
  <si>
    <t>樱桃</t>
  </si>
  <si>
    <t>绳子</t>
  </si>
  <si>
    <t>棉布</t>
  </si>
  <si>
    <t>结实的绳子</t>
  </si>
  <si>
    <t>皮革</t>
  </si>
  <si>
    <t>铜矿</t>
  </si>
  <si>
    <t>锡矿</t>
  </si>
  <si>
    <t>铅矿</t>
  </si>
  <si>
    <t>铁矿</t>
  </si>
  <si>
    <t>钨矿</t>
  </si>
  <si>
    <t>银矿</t>
  </si>
  <si>
    <t>金矿</t>
  </si>
  <si>
    <t>铂矿</t>
  </si>
  <si>
    <t>钴蓝矿</t>
  </si>
  <si>
    <t>钯金矿</t>
  </si>
  <si>
    <t>秘银矿</t>
  </si>
  <si>
    <t>奥利哈钢矿</t>
  </si>
  <si>
    <t>精金矿</t>
  </si>
  <si>
    <t>钛金矿</t>
  </si>
  <si>
    <t>蓝宝石矿</t>
  </si>
  <si>
    <t>红宝石矿</t>
  </si>
  <si>
    <t>绿宝石矿</t>
  </si>
  <si>
    <t>黄宝石矿</t>
  </si>
  <si>
    <t>紫宝石矿</t>
  </si>
  <si>
    <t>橙宝石矿</t>
  </si>
  <si>
    <t>钻石矿</t>
  </si>
  <si>
    <t>铜锭</t>
  </si>
  <si>
    <t>锡锭</t>
  </si>
  <si>
    <t>铅锭</t>
  </si>
  <si>
    <t>铁锭</t>
  </si>
  <si>
    <t>钨锭</t>
  </si>
  <si>
    <t>银锭</t>
  </si>
  <si>
    <t>金锭</t>
  </si>
  <si>
    <t>铂锭</t>
  </si>
  <si>
    <t>钴蓝锭</t>
  </si>
  <si>
    <t>钯金锭</t>
  </si>
  <si>
    <t>秘银锭</t>
  </si>
  <si>
    <t>奥利哈钢锭</t>
  </si>
  <si>
    <t>精金锭</t>
  </si>
  <si>
    <t>钛金锭</t>
  </si>
  <si>
    <t>蓝宝石</t>
  </si>
  <si>
    <t>红宝石</t>
  </si>
  <si>
    <t>绿宝石</t>
  </si>
  <si>
    <t>黄宝石</t>
  </si>
  <si>
    <t>紫宝石</t>
  </si>
  <si>
    <t>橙宝石</t>
  </si>
  <si>
    <t>钻石</t>
  </si>
  <si>
    <t>精制木板</t>
  </si>
  <si>
    <t>虫甲</t>
  </si>
  <si>
    <t>虎皮</t>
  </si>
  <si>
    <t>玻璃</t>
  </si>
  <si>
    <t>丝绸</t>
  </si>
  <si>
    <t>萤火虫</t>
  </si>
  <si>
    <t>枯骨</t>
  </si>
  <si>
    <t>彩色鸟羽</t>
  </si>
  <si>
    <t>粘土</t>
  </si>
  <si>
    <t>蜂翼膜</t>
  </si>
  <si>
    <t>云块</t>
  </si>
  <si>
    <t>云之核心</t>
  </si>
  <si>
    <t>浆果</t>
  </si>
  <si>
    <t>金枝</t>
  </si>
  <si>
    <t>沙子</t>
  </si>
  <si>
    <t>污泥</t>
  </si>
  <si>
    <t>腐化块</t>
  </si>
  <si>
    <t>黑曜石</t>
  </si>
  <si>
    <t>地狱石</t>
  </si>
  <si>
    <t>地牢花岗岩</t>
  </si>
  <si>
    <t>菊石</t>
  </si>
  <si>
    <t>恐龙化石</t>
  </si>
  <si>
    <t>史莱姆块</t>
  </si>
  <si>
    <t>能量凝胶</t>
  </si>
  <si>
    <t>蝙蝠翅膀</t>
  </si>
  <si>
    <t>蝙蝠尖牙</t>
  </si>
  <si>
    <t>断裂的地精铁块</t>
  </si>
  <si>
    <t>地精手札</t>
  </si>
  <si>
    <t>坚硬兽骨</t>
  </si>
  <si>
    <t>地精白骨</t>
  </si>
  <si>
    <t>殉葬陶罐</t>
  </si>
  <si>
    <t>剧毒蝎尾</t>
  </si>
  <si>
    <t>秃鹰的黑羽毛</t>
  </si>
  <si>
    <t>秃鹰利爪</t>
  </si>
  <si>
    <t>虫壳</t>
  </si>
  <si>
    <t>巨型虫壳</t>
  </si>
  <si>
    <t>染血绷带</t>
  </si>
  <si>
    <t>蝎子钳</t>
  </si>
  <si>
    <t>甲虫翅膀</t>
  </si>
  <si>
    <t>秃鹰的白羽毛</t>
  </si>
  <si>
    <t>蜘蛛腿</t>
  </si>
  <si>
    <t>亡灵绷带</t>
  </si>
  <si>
    <t>穴虫皮</t>
  </si>
  <si>
    <t>亡者饰品</t>
  </si>
  <si>
    <t>恶灵铁片</t>
  </si>
  <si>
    <t>冰原皮毛</t>
  </si>
  <si>
    <t>皮革背带</t>
  </si>
  <si>
    <t>头角裂片</t>
  </si>
  <si>
    <t>巨型虎牙</t>
  </si>
  <si>
    <t>花饰面具碎片</t>
  </si>
  <si>
    <t>惊雷残片</t>
  </si>
  <si>
    <t>风鸣残片</t>
  </si>
  <si>
    <t>雪怪毛发</t>
  </si>
  <si>
    <t>娃娃头部</t>
  </si>
  <si>
    <t>娃娃身体</t>
  </si>
  <si>
    <t>娃娃腿部</t>
  </si>
  <si>
    <t>上古残卷</t>
  </si>
  <si>
    <t>魔能丝绸</t>
  </si>
  <si>
    <t>冰雪精华</t>
  </si>
  <si>
    <t>蜥蜴鳞片</t>
  </si>
  <si>
    <t>毒尸肉块</t>
  </si>
  <si>
    <t>坚甲虫眼</t>
  </si>
  <si>
    <t>腐虫尖牙</t>
  </si>
  <si>
    <t>毒囊</t>
  </si>
  <si>
    <t>蜥蜴尖角</t>
  </si>
  <si>
    <t>毒尸水</t>
  </si>
  <si>
    <t>浮游虫眼</t>
  </si>
  <si>
    <t>浮游虫须</t>
  </si>
  <si>
    <t>蜘蛛眼</t>
  </si>
  <si>
    <t>腐虫壳</t>
  </si>
  <si>
    <t>蜥龙皮</t>
  </si>
  <si>
    <t>虫膜</t>
  </si>
  <si>
    <t>强韧蛛丝</t>
  </si>
  <si>
    <t>硬质甲虫壳</t>
  </si>
  <si>
    <t>碎裂的远古战甲</t>
  </si>
  <si>
    <t>腐臭的古代皮革</t>
  </si>
  <si>
    <t>巨人钩爪</t>
  </si>
  <si>
    <t>古革硬皮</t>
  </si>
  <si>
    <t>花精的花瓣</t>
  </si>
  <si>
    <t>树精的枯叶</t>
  </si>
  <si>
    <t>原始图腾</t>
  </si>
  <si>
    <t>野兽皮革</t>
  </si>
  <si>
    <t>废弃的破鞋</t>
  </si>
  <si>
    <t>杀人蜂刺</t>
  </si>
  <si>
    <t>蜂毒精华</t>
  </si>
  <si>
    <t>暗影长藤</t>
  </si>
  <si>
    <t>花精枝叶</t>
  </si>
  <si>
    <t>树精枯木</t>
  </si>
  <si>
    <t>巫师骨链</t>
  </si>
  <si>
    <t>食人族血液</t>
  </si>
  <si>
    <t>怪异铁片</t>
  </si>
  <si>
    <t>尖刺芽孢</t>
  </si>
  <si>
    <t>畸形藤蔓</t>
  </si>
  <si>
    <t>骷髅头</t>
  </si>
  <si>
    <t>骸骨的披风碎片</t>
  </si>
  <si>
    <t>影蝠翅膀</t>
  </si>
  <si>
    <t>骷髅白骨</t>
  </si>
  <si>
    <t>瘴气结晶</t>
  </si>
  <si>
    <t>惊悚白骨</t>
  </si>
  <si>
    <t>幽灵记忆</t>
  </si>
  <si>
    <t>幽灵铁</t>
  </si>
  <si>
    <t>古老机件</t>
  </si>
  <si>
    <t>法师怨念</t>
  </si>
  <si>
    <t>古老纸页</t>
  </si>
  <si>
    <t>亡灵战盔</t>
  </si>
  <si>
    <t>亡灵战甲</t>
  </si>
  <si>
    <t>亡灵绑腿</t>
  </si>
  <si>
    <t>亡灵战靴</t>
  </si>
  <si>
    <t>高温凝胶块</t>
  </si>
  <si>
    <t>恶魔纤维</t>
  </si>
  <si>
    <t>高温元素核心</t>
  </si>
  <si>
    <t>小恶魔角</t>
  </si>
  <si>
    <t>灼热魔石</t>
  </si>
  <si>
    <t>地狱兽皮</t>
  </si>
  <si>
    <t>无头骑士头颅</t>
  </si>
  <si>
    <t>腐化巨人心脏</t>
  </si>
  <si>
    <t>龙珠</t>
  </si>
  <si>
    <t>森林1星古玩_哥布林藏宝图</t>
  </si>
  <si>
    <t>森林2星古玩_哥布林号角</t>
  </si>
  <si>
    <t>森林3星古玩_天然琥珀</t>
  </si>
  <si>
    <t>森林4星古玩_伊特娜教典</t>
  </si>
  <si>
    <t>森林5星古玩_阿尔的圣杯</t>
  </si>
  <si>
    <t>沙漠1星古玩_繁华境银币</t>
  </si>
  <si>
    <t>沙漠2星古玩_繁华境瓦当</t>
  </si>
  <si>
    <t>沙漠3星古玩_繁华境古籍</t>
  </si>
  <si>
    <t>沙漠4星古玩_繁华境晶瓶</t>
  </si>
  <si>
    <t>沙漠5星古玩_魔法飞船罗盘</t>
  </si>
  <si>
    <t>雪原1星古玩_繁华境器皿</t>
  </si>
  <si>
    <t>雪原2星古玩_繁华境铜镜</t>
  </si>
  <si>
    <t>雪原3星古玩_繁华境雕像</t>
  </si>
  <si>
    <t>雪原4星古玩_皇家银器</t>
  </si>
  <si>
    <t>雪原5星古玩_荆棘之墙残片</t>
  </si>
  <si>
    <t>腐地1星古玩_腐化结晶</t>
  </si>
  <si>
    <t>腐地2星古玩_符文石板</t>
  </si>
  <si>
    <t>腐地3星古玩_银虹龙鳞片</t>
  </si>
  <si>
    <t>腐地4星古玩_银虹龙骨</t>
  </si>
  <si>
    <t>腐地5星古玩_银虹龙之牙</t>
  </si>
  <si>
    <t>丛林1星古玩_种子化石</t>
  </si>
  <si>
    <t>丛林2星古玩_原民骨刀</t>
  </si>
  <si>
    <t>丛林3星古玩_蓝龙之血</t>
  </si>
  <si>
    <t>丛林4星古玩_恶魔典籍</t>
  </si>
  <si>
    <t>丛林5星古玩_传送阵核心</t>
  </si>
  <si>
    <t>城堡十字墙饰</t>
  </si>
  <si>
    <t>城堡锥顶墙饰</t>
  </si>
  <si>
    <t>城堡斜梁墙饰</t>
  </si>
  <si>
    <t>城堡拱型墙饰</t>
  </si>
  <si>
    <t>城堡栏杆</t>
  </si>
  <si>
    <t>城堡楼梯</t>
  </si>
  <si>
    <t>城堡屋檐</t>
  </si>
  <si>
    <t>城堡石砖背景墙</t>
  </si>
  <si>
    <t>木制陷阱门</t>
  </si>
  <si>
    <t>木板墙</t>
  </si>
  <si>
    <t>木板背景墙</t>
  </si>
  <si>
    <t>木板平台</t>
  </si>
  <si>
    <t>木板阶梯</t>
  </si>
  <si>
    <t>木床</t>
  </si>
  <si>
    <t>木制衣柜</t>
  </si>
  <si>
    <t>木桌</t>
  </si>
  <si>
    <t>木椅</t>
  </si>
  <si>
    <t>木制长椅</t>
  </si>
  <si>
    <t>麻绳</t>
  </si>
  <si>
    <t>木制爬梯</t>
  </si>
  <si>
    <t>橡木浴桶</t>
  </si>
  <si>
    <t>百合盆栽</t>
  </si>
  <si>
    <t>红点菇盆栽</t>
  </si>
  <si>
    <t>月光菇盆栽</t>
  </si>
  <si>
    <t>常青鱼缸</t>
  </si>
  <si>
    <t>常青水族箱</t>
  </si>
  <si>
    <t>碎石墙</t>
  </si>
  <si>
    <t>碎石背景墙</t>
  </si>
  <si>
    <t>碎石平台</t>
  </si>
  <si>
    <t>碎石阶梯</t>
  </si>
  <si>
    <t>石门</t>
  </si>
  <si>
    <t>石制陷阱门</t>
  </si>
  <si>
    <t>石床</t>
  </si>
  <si>
    <t>石制衣柜</t>
  </si>
  <si>
    <t>石桌</t>
  </si>
  <si>
    <t>石椅</t>
  </si>
  <si>
    <t>石制长椅</t>
  </si>
  <si>
    <t>石制火把</t>
  </si>
  <si>
    <t>石制吊灯</t>
  </si>
  <si>
    <t>石制壁炉</t>
  </si>
  <si>
    <t>石制货柜</t>
  </si>
  <si>
    <t>石制流理台</t>
  </si>
  <si>
    <t>石制写字板</t>
  </si>
  <si>
    <t>石制墓碑</t>
  </si>
  <si>
    <t>荒漠墙</t>
  </si>
  <si>
    <t>荒漠背景墙</t>
  </si>
  <si>
    <t>荒漠平台</t>
  </si>
  <si>
    <t>荒漠阶梯</t>
  </si>
  <si>
    <t>荒漠沙门</t>
  </si>
  <si>
    <t>荒漠陷阱门</t>
  </si>
  <si>
    <t>荒漠沙床</t>
  </si>
  <si>
    <t>荒漠衣柜</t>
  </si>
  <si>
    <t>荒漠沙桌</t>
  </si>
  <si>
    <t>荒漠沙椅</t>
  </si>
  <si>
    <t>荒漠长椅</t>
  </si>
  <si>
    <t>荒漠火把</t>
  </si>
  <si>
    <t>荒漠货柜</t>
  </si>
  <si>
    <t>荒漠栏杆</t>
  </si>
  <si>
    <t>drywood_fence_01</t>
  </si>
  <si>
    <t>cactus_fence_01</t>
  </si>
  <si>
    <t>cactus_back_fence_01</t>
  </si>
  <si>
    <t>仙人掌盆栽</t>
  </si>
  <si>
    <t>moonshade_wall_01</t>
  </si>
  <si>
    <t>moonshade_back_wall_01</t>
  </si>
  <si>
    <t>moonshade_carpet_01</t>
  </si>
  <si>
    <t>ombrecurse_carpet_01</t>
  </si>
  <si>
    <t>moonshade_platform_01</t>
  </si>
  <si>
    <t>moonshade_platform_stair_01</t>
  </si>
  <si>
    <t>ombrecurse_lift_gate_01</t>
  </si>
  <si>
    <t>ombrecurse_trap_door_01</t>
  </si>
  <si>
    <t>ombrecurse_bed_01</t>
  </si>
  <si>
    <t>moonshade_closet_01</t>
  </si>
  <si>
    <t>ombrecurse_table_01</t>
  </si>
  <si>
    <t>moonshade_chair_01</t>
  </si>
  <si>
    <t>ombrecurse_torch_01</t>
  </si>
  <si>
    <t>ombrecurse_bench_01</t>
  </si>
  <si>
    <t>moonshade_sofa_01</t>
  </si>
  <si>
    <t>ombrecurse_chandelier_01</t>
  </si>
  <si>
    <t>moonshade_window_01</t>
  </si>
  <si>
    <t>moonshade_wall_lamp_01</t>
  </si>
  <si>
    <t>ombrecurse_bookshelf_01</t>
  </si>
  <si>
    <t>ombrecurse_drum_set_01</t>
  </si>
  <si>
    <t>ombrecurse_tub_01</t>
  </si>
  <si>
    <t>ombrecurse_mirror_01</t>
  </si>
  <si>
    <t>ombrecurse_tomb_01</t>
  </si>
  <si>
    <t>phantom_pot_01</t>
  </si>
  <si>
    <t>pumpkin_pot_01</t>
  </si>
  <si>
    <t>moonshade_fish_jar_01</t>
  </si>
  <si>
    <t>ombrecurse_aquarium_01</t>
  </si>
  <si>
    <t>shell_brick_01</t>
  </si>
  <si>
    <t>shell_back_brick_01</t>
  </si>
  <si>
    <t>shell_bench_01</t>
  </si>
  <si>
    <t>shell_bed_01</t>
  </si>
  <si>
    <t>shell_closet_01</t>
  </si>
  <si>
    <t>shell_chandelier_01</t>
  </si>
  <si>
    <t>shell_grandfather_clock_01</t>
  </si>
  <si>
    <t>shell_shelf_01</t>
  </si>
  <si>
    <t>tiger_wall_01</t>
  </si>
  <si>
    <t>tiger_carpet_01</t>
  </si>
  <si>
    <t>tiger_bed_01</t>
  </si>
  <si>
    <t>tiger_closet_01</t>
  </si>
  <si>
    <t>tiger_table_01</t>
  </si>
  <si>
    <t>tiger_chair_01</t>
  </si>
  <si>
    <t>tiger_sofa_01</t>
  </si>
  <si>
    <t>tiger_window_01</t>
  </si>
  <si>
    <t>tiger_shelf_01</t>
  </si>
  <si>
    <t>tiger_tub_01</t>
  </si>
  <si>
    <t>tiger_drum_set_01</t>
  </si>
  <si>
    <t>tropleaf_wall_01</t>
  </si>
  <si>
    <t>tropleaf_back_wall_01</t>
  </si>
  <si>
    <t>gouldian_carpet_01</t>
  </si>
  <si>
    <t>redwood_platform_01</t>
  </si>
  <si>
    <t>redwood_platform_stair_01</t>
  </si>
  <si>
    <t>tropleaf_door_01</t>
  </si>
  <si>
    <t>tropleaf_trap_door_01</t>
  </si>
  <si>
    <t>gouldian_bed_01</t>
  </si>
  <si>
    <t>redwood_closet_01</t>
  </si>
  <si>
    <t>redwood_table_01</t>
  </si>
  <si>
    <t>redwood_chair_01</t>
  </si>
  <si>
    <t>tropleaf_torch_01</t>
  </si>
  <si>
    <t>redwood_bench_01</t>
  </si>
  <si>
    <t>gouldian_sofa_01</t>
  </si>
  <si>
    <t>gouldian_hammock_01</t>
  </si>
  <si>
    <t>gouldian_drum_set_01</t>
  </si>
  <si>
    <t>clay_figure_01</t>
  </si>
  <si>
    <t>clay_figure_02</t>
  </si>
  <si>
    <t>flamingo_pot_01</t>
  </si>
  <si>
    <t>meat_bulb_pot_01</t>
  </si>
  <si>
    <t>tropical_fish_jar_01</t>
  </si>
  <si>
    <t>samba_aquarium_01</t>
  </si>
  <si>
    <t>cloudstone_brick_01</t>
  </si>
  <si>
    <t>cloudstone_back_brick_01</t>
  </si>
  <si>
    <t>cloudstone_platform_01</t>
  </si>
  <si>
    <t>cloudstone_platform_stair_01</t>
  </si>
  <si>
    <t>cloudstone_door_01</t>
  </si>
  <si>
    <t>cloudstone_trap_door_01</t>
  </si>
  <si>
    <t>gorgeous_bed_01</t>
  </si>
  <si>
    <t>cloudstone_closet_01</t>
  </si>
  <si>
    <t>cloudstone_table_01</t>
  </si>
  <si>
    <t>cloudstone_chair_01</t>
  </si>
  <si>
    <t>cloudstone_torch_01</t>
  </si>
  <si>
    <t>cloudstone_sofa_01</t>
  </si>
  <si>
    <t>cloudstone_ladder_01</t>
  </si>
  <si>
    <t>cloudstone_bookshelf_01</t>
  </si>
  <si>
    <t>cloudstone_window_01</t>
  </si>
  <si>
    <t>cloudstone_chandelier_01</t>
  </si>
  <si>
    <t>scuola_flag_01</t>
  </si>
  <si>
    <t>cloudstone_tomb_01</t>
  </si>
  <si>
    <t>cloudstone_sign_01</t>
  </si>
  <si>
    <t>cloudstone_shelf_01</t>
  </si>
  <si>
    <t>iris_pot_01</t>
  </si>
  <si>
    <t>skyborder_aquarium_01</t>
  </si>
  <si>
    <t>medieval_brick_01</t>
  </si>
  <si>
    <t>medieval_back_brick_01</t>
  </si>
  <si>
    <t>medieval_platform_01</t>
  </si>
  <si>
    <t>medieval_platform_stair_01</t>
  </si>
  <si>
    <t>medieval_door_01</t>
  </si>
  <si>
    <t>medieval_trap_door_01</t>
  </si>
  <si>
    <t>gothic_bed_01</t>
  </si>
  <si>
    <t>medieval_closet_01</t>
  </si>
  <si>
    <t>medieval_table_01</t>
  </si>
  <si>
    <t>medieval_chair_01</t>
  </si>
  <si>
    <t>medieval_torch_01</t>
  </si>
  <si>
    <t>gothic_sofa_01</t>
  </si>
  <si>
    <t>gothic_floor_lamp_01</t>
  </si>
  <si>
    <t>gothic_weapon_rack_01</t>
  </si>
  <si>
    <t>gothic_armor_stand_01</t>
  </si>
  <si>
    <t>gothic_jukebox_01</t>
  </si>
  <si>
    <t>gothic_sink_01</t>
  </si>
  <si>
    <t>gothic_fireplace_01</t>
  </si>
  <si>
    <t>gear_wall_01</t>
  </si>
  <si>
    <t>金边背景墙</t>
  </si>
  <si>
    <t>gear_platform_01</t>
  </si>
  <si>
    <t>gear_platform_stair_01</t>
  </si>
  <si>
    <t>gear_door_01</t>
  </si>
  <si>
    <t>gear_trap_door_01</t>
  </si>
  <si>
    <t>steampunk_bed_01</t>
  </si>
  <si>
    <t>steampunk_closet_01</t>
  </si>
  <si>
    <t>花园栏杆</t>
  </si>
  <si>
    <t>gear_chair_01</t>
  </si>
  <si>
    <t>gear_torch_01</t>
  </si>
  <si>
    <t>gear_dummy_01</t>
  </si>
  <si>
    <t>steampunk_chandelier_01</t>
  </si>
  <si>
    <t>steampunk_floor_lamp_01</t>
  </si>
  <si>
    <t>steampunk_spot_light_01</t>
  </si>
  <si>
    <t>steampunk_sofa_01</t>
  </si>
  <si>
    <t>红心大床</t>
  </si>
  <si>
    <t>steampunk_counter_01</t>
  </si>
  <si>
    <t>pacman_coin_op_01</t>
  </si>
  <si>
    <t>石砖墙</t>
  </si>
  <si>
    <t>石砖背景墙</t>
  </si>
  <si>
    <t>浮雕石柱</t>
  </si>
  <si>
    <t>石砖阶梯</t>
  </si>
  <si>
    <t>石板升降门</t>
  </si>
  <si>
    <t>栅栏升降门</t>
  </si>
  <si>
    <t>水沟盖</t>
  </si>
  <si>
    <t>实验桌</t>
  </si>
  <si>
    <t>药水架</t>
  </si>
  <si>
    <t>烛台</t>
  </si>
  <si>
    <t>实验工具箱</t>
  </si>
  <si>
    <t>显微镜</t>
  </si>
  <si>
    <t>绿色药水瓶</t>
  </si>
  <si>
    <t>三色药水瓶</t>
  </si>
  <si>
    <t>书砖</t>
  </si>
  <si>
    <t>贤者之石油灯</t>
  </si>
  <si>
    <t>铁笼</t>
  </si>
  <si>
    <t>变异水晶</t>
  </si>
  <si>
    <t>炼金炉</t>
  </si>
  <si>
    <t>实验用书架</t>
  </si>
  <si>
    <t>大型培养皿</t>
  </si>
  <si>
    <t>骷髅玻璃柜</t>
  </si>
  <si>
    <t>骷髅炸弹</t>
  </si>
  <si>
    <t>栅栏窗</t>
  </si>
  <si>
    <t>炼金术式涂鸦壁纸</t>
  </si>
  <si>
    <t>防毒面具</t>
  </si>
  <si>
    <t>铁楼梯</t>
  </si>
  <si>
    <t>地洞口</t>
  </si>
  <si>
    <t>发动机</t>
  </si>
  <si>
    <t>木制工作台</t>
  </si>
  <si>
    <t>铜制工作台</t>
  </si>
  <si>
    <t>铁制工作台</t>
  </si>
  <si>
    <t>钨制工作台</t>
  </si>
  <si>
    <t>银制工作台</t>
  </si>
  <si>
    <t>金制工作台</t>
  </si>
  <si>
    <t>铂制工作台</t>
  </si>
  <si>
    <t>钴蓝制工作台</t>
  </si>
  <si>
    <t>钯金制工作台</t>
  </si>
  <si>
    <t>秘银制工作台</t>
  </si>
  <si>
    <t>奥钢制工作台</t>
  </si>
  <si>
    <t>精金制工作台</t>
  </si>
  <si>
    <t>钛金制工作台</t>
  </si>
  <si>
    <t>简易锻造台</t>
  </si>
  <si>
    <t>铜制锻造台</t>
  </si>
  <si>
    <t>铁制锻造台</t>
  </si>
  <si>
    <t>钨制锻造台</t>
  </si>
  <si>
    <t>银制锻造台</t>
  </si>
  <si>
    <t>金制锻造台</t>
  </si>
  <si>
    <t>铂制锻造台</t>
  </si>
  <si>
    <t>钴蓝制锻造台</t>
  </si>
  <si>
    <t>钯金制锻造台</t>
  </si>
  <si>
    <t>秘银制锻造台</t>
  </si>
  <si>
    <t>奥钢制锻造台</t>
  </si>
  <si>
    <t>精金制锻造台</t>
  </si>
  <si>
    <t>钛金制锻造台</t>
  </si>
  <si>
    <t>烤鸡1</t>
  </si>
  <si>
    <t>烤鸡2</t>
  </si>
  <si>
    <t>烤鸡3</t>
  </si>
  <si>
    <t>面包1</t>
  </si>
  <si>
    <t>面包2</t>
  </si>
  <si>
    <t>面包3</t>
  </si>
  <si>
    <t>鸡肉盖饭1</t>
  </si>
  <si>
    <t>鸡肉盖饭2</t>
  </si>
  <si>
    <t>鸡肉盖饭3</t>
  </si>
  <si>
    <t>炸猪排1</t>
  </si>
  <si>
    <t>炸猪排2</t>
  </si>
  <si>
    <t>炸猪排3</t>
  </si>
  <si>
    <t>热狗堡1</t>
  </si>
  <si>
    <t>热狗堡2</t>
  </si>
  <si>
    <t>热狗堡3</t>
  </si>
  <si>
    <t>综合寿司1</t>
  </si>
  <si>
    <t>综合寿司2</t>
  </si>
  <si>
    <t>综合寿司3</t>
  </si>
  <si>
    <t>烤羊腿1</t>
  </si>
  <si>
    <t>烤羊腿2</t>
  </si>
  <si>
    <t>烤羊腿3</t>
  </si>
  <si>
    <t>牛扒1</t>
  </si>
  <si>
    <t>牛扒2</t>
  </si>
  <si>
    <t>牛扒3</t>
  </si>
  <si>
    <t>牛肉面1</t>
  </si>
  <si>
    <t>牛肉面2</t>
  </si>
  <si>
    <t>牛肉面3</t>
  </si>
  <si>
    <t>清蒸鱼1</t>
  </si>
  <si>
    <t>清蒸鱼2</t>
  </si>
  <si>
    <t>清蒸鱼3</t>
  </si>
  <si>
    <t>海鲜汤1</t>
  </si>
  <si>
    <t>海鲜汤2</t>
  </si>
  <si>
    <t>海鲜汤3</t>
  </si>
  <si>
    <t>鲜味蒸蛋1</t>
  </si>
  <si>
    <t>鲜味蒸蛋2</t>
  </si>
  <si>
    <t>鲜味蒸蛋3</t>
  </si>
  <si>
    <t>猪肉香菇羹1</t>
  </si>
  <si>
    <t>猪肉香菇羹2</t>
  </si>
  <si>
    <t>猪肉香菇羹3</t>
  </si>
  <si>
    <t>西瓜汁1</t>
  </si>
  <si>
    <t>西瓜汁2</t>
  </si>
  <si>
    <t>西瓜汁3</t>
  </si>
  <si>
    <t>猪肉寿喜烧1</t>
  </si>
  <si>
    <t>猪肉寿喜烧2</t>
  </si>
  <si>
    <t>猪肉寿喜烧3</t>
  </si>
  <si>
    <t>葡萄汁1</t>
  </si>
  <si>
    <t>葡萄汁2</t>
  </si>
  <si>
    <t>葡萄汁3</t>
  </si>
  <si>
    <t>冰咖啡1</t>
  </si>
  <si>
    <t>冰咖啡2</t>
  </si>
  <si>
    <t>冰咖啡3</t>
  </si>
  <si>
    <t>鸡肉三明治1</t>
  </si>
  <si>
    <t>鸡肉三明治2</t>
  </si>
  <si>
    <t>鸡肉三明治3</t>
  </si>
  <si>
    <t>魔幻炒羊肉1</t>
  </si>
  <si>
    <t>魔幻炒羊肉2</t>
  </si>
  <si>
    <t>魔幻炒羊肉3</t>
  </si>
  <si>
    <t>多汁汉堡1</t>
  </si>
  <si>
    <t>多汁汉堡2</t>
  </si>
  <si>
    <t>多汁汉堡3</t>
  </si>
  <si>
    <t>史莱姆果冻1</t>
  </si>
  <si>
    <t>史莱姆果冻2</t>
  </si>
  <si>
    <t>史莱姆果冻3</t>
  </si>
  <si>
    <t>地精果酱1</t>
  </si>
  <si>
    <t>地精果酱2</t>
  </si>
  <si>
    <t>地精果酱3</t>
  </si>
  <si>
    <t>蝙蝠汤1</t>
  </si>
  <si>
    <t>蝙蝠汤2</t>
  </si>
  <si>
    <t>蝙蝠汤3</t>
  </si>
  <si>
    <t>碳烤沙虫1</t>
  </si>
  <si>
    <t>碳烤沙虫2</t>
  </si>
  <si>
    <t>碳烤沙虫3</t>
  </si>
  <si>
    <t>红烧熊掌1</t>
  </si>
  <si>
    <t>红烧熊掌2</t>
  </si>
  <si>
    <t>红烧熊掌3</t>
  </si>
  <si>
    <t>冰雪冷饮1</t>
  </si>
  <si>
    <t>冰雪冷饮2</t>
  </si>
  <si>
    <t>冰雪冷饮3</t>
  </si>
  <si>
    <t>酥炸甲壳虫1</t>
  </si>
  <si>
    <t>酥炸甲壳虫2</t>
  </si>
  <si>
    <t>酥炸甲壳虫3</t>
  </si>
  <si>
    <t>炸蜘蛛腿1</t>
  </si>
  <si>
    <t>炸蜘蛛腿2</t>
  </si>
  <si>
    <t>炸蜘蛛腿3</t>
  </si>
  <si>
    <t>蜥蜴羹1</t>
  </si>
  <si>
    <t>蜥蜴羹2</t>
  </si>
  <si>
    <t>蜥蜴羹3</t>
  </si>
  <si>
    <t>大骨粥1</t>
  </si>
  <si>
    <t>大骨粥2</t>
  </si>
  <si>
    <t>大骨粥3</t>
  </si>
  <si>
    <t>赤油膜脆饼</t>
  </si>
  <si>
    <t>赤油膜脆饼1</t>
  </si>
  <si>
    <t>赤油膜脆饼2</t>
  </si>
  <si>
    <t>血月杯子蛋糕</t>
  </si>
  <si>
    <t>血月杯子蛋糕1</t>
  </si>
  <si>
    <t>血月杯子蛋糕2</t>
  </si>
  <si>
    <t>永夜蛋糕</t>
  </si>
  <si>
    <t>幽火气泡水</t>
  </si>
  <si>
    <t>幽火气泡水1</t>
  </si>
  <si>
    <t>幽火气泡水2</t>
  </si>
  <si>
    <t>烤蝠翼串</t>
  </si>
  <si>
    <t>烤蝠翼串1</t>
  </si>
  <si>
    <t>烤蝠翼串2</t>
  </si>
  <si>
    <t>松露饭</t>
  </si>
  <si>
    <t>松露饭1</t>
  </si>
  <si>
    <t>松露饭2</t>
  </si>
  <si>
    <t>松露牛排</t>
  </si>
  <si>
    <t>松露牛排1</t>
  </si>
  <si>
    <t>松露牛排2</t>
  </si>
  <si>
    <t>牛饲料</t>
  </si>
  <si>
    <t>马饲料</t>
  </si>
  <si>
    <t>鱼饲料</t>
  </si>
  <si>
    <t>魔法石碎片</t>
  </si>
  <si>
    <t>微型魔法石</t>
  </si>
  <si>
    <t>小型魔法石</t>
  </si>
  <si>
    <t>中型魔法石</t>
  </si>
  <si>
    <t>无暇魔法石</t>
  </si>
  <si>
    <t>洗练精华液</t>
  </si>
  <si>
    <t>重铸核心</t>
  </si>
  <si>
    <t>初阶洗练石</t>
  </si>
  <si>
    <t>高阶洗练石</t>
  </si>
  <si>
    <t>铜钥匙</t>
  </si>
  <si>
    <t>银钥匙</t>
  </si>
  <si>
    <t>金钥匙</t>
  </si>
  <si>
    <t>永夜钥匙</t>
  </si>
  <si>
    <t>哥布林据点宝箱钥匙</t>
  </si>
  <si>
    <t>森林地宫钥匙</t>
  </si>
  <si>
    <t>沙漠地宫钥匙</t>
  </si>
  <si>
    <t>雪原地宫钥匙</t>
  </si>
  <si>
    <t>腐地地宫钥匙</t>
  </si>
  <si>
    <t>丛林地宫钥匙</t>
  </si>
  <si>
    <t>洞穴据点宝箱钥匙</t>
  </si>
  <si>
    <t>雪原据点宝箱钥匙</t>
  </si>
  <si>
    <t>沙漠据点宝箱钥匙</t>
  </si>
  <si>
    <t>丛林据点宝箱钥匙</t>
  </si>
  <si>
    <t>腐地据点宝箱钥匙</t>
  </si>
  <si>
    <t>无头骑士宝箱钥匙</t>
  </si>
  <si>
    <t>强制引导笼子钥匙</t>
  </si>
  <si>
    <t>强制引导门钥匙</t>
  </si>
  <si>
    <t>森林地宫BOSS宝箱钥匙</t>
  </si>
  <si>
    <t>沙漠地宫BOSS宝箱钥匙</t>
  </si>
  <si>
    <t>雪原地宫BOSS宝箱钥匙</t>
  </si>
  <si>
    <t>腐地地宫BOSS宝箱钥匙</t>
  </si>
  <si>
    <t>丛林地宫BOSS宝箱钥匙</t>
  </si>
  <si>
    <t>洞穴据点艾伦的日记本</t>
  </si>
  <si>
    <t>珍稀宠通用兑换碎片</t>
  </si>
  <si>
    <t>神宠通用兑换碎片</t>
  </si>
  <si>
    <t>熊猫法师宠物蛋碎片</t>
  </si>
  <si>
    <t>飞贼探子宠物蛋碎片</t>
  </si>
  <si>
    <t>魅魔碎片</t>
  </si>
  <si>
    <t>史莱姆宠物</t>
  </si>
  <si>
    <t>蘑菇头宠物</t>
  </si>
  <si>
    <t>斧树桩宠物</t>
  </si>
  <si>
    <t>地精奴仆宠物</t>
  </si>
  <si>
    <t>地精守卫宠物</t>
  </si>
  <si>
    <t>蝙蝠宠物</t>
  </si>
  <si>
    <t>夜行僵尸宠物</t>
  </si>
  <si>
    <t>沙漠史莱姆</t>
  </si>
  <si>
    <t>蝎子</t>
  </si>
  <si>
    <t>风刃甲虫</t>
  </si>
  <si>
    <t>秃鹰</t>
  </si>
  <si>
    <t>木乃伊</t>
  </si>
  <si>
    <t>沙裂甲虫</t>
  </si>
  <si>
    <t>冰晶史莱姆</t>
  </si>
  <si>
    <t>企鹅哨兵</t>
  </si>
  <si>
    <t>雪狼</t>
  </si>
  <si>
    <t>冰原虎</t>
  </si>
  <si>
    <t>穴居野人</t>
  </si>
  <si>
    <t>投手海豹</t>
  </si>
  <si>
    <t>冰霜魔像</t>
  </si>
  <si>
    <t>毒史莱姆</t>
  </si>
  <si>
    <t>腐虫</t>
  </si>
  <si>
    <t>坚甲球虫</t>
  </si>
  <si>
    <t>浮游虫</t>
  </si>
  <si>
    <t>腐烂毒尸</t>
  </si>
  <si>
    <t>腐地蜘蛛</t>
  </si>
  <si>
    <t>丛林史莱姆</t>
  </si>
  <si>
    <t>杀人蜂</t>
  </si>
  <si>
    <t>树精</t>
  </si>
  <si>
    <t>花精</t>
  </si>
  <si>
    <t>食人原民</t>
  </si>
  <si>
    <t>食人战士</t>
  </si>
  <si>
    <t>熔岩史莱姆</t>
  </si>
  <si>
    <t>漂浮魔眼</t>
  </si>
  <si>
    <t>火元素</t>
  </si>
  <si>
    <t>迷你恶魔</t>
  </si>
  <si>
    <t>飞贼狙击手</t>
  </si>
  <si>
    <t>飞贼探子</t>
  </si>
  <si>
    <t>魅魔</t>
  </si>
  <si>
    <t>熊猫</t>
  </si>
  <si>
    <t>小丑</t>
  </si>
  <si>
    <t>企鹅剑圣</t>
  </si>
  <si>
    <t>幽暗魔导</t>
  </si>
  <si>
    <t>森林专属宝箱怪</t>
  </si>
  <si>
    <t>沙漠专属宝箱怪</t>
  </si>
  <si>
    <t>雪原专属宝箱怪</t>
  </si>
  <si>
    <t>腐地专属宝箱怪</t>
  </si>
  <si>
    <t>丛林专属宝箱怪</t>
  </si>
  <si>
    <t>熔岩专属宝箱怪</t>
  </si>
  <si>
    <t>森林木宝箱怪</t>
  </si>
  <si>
    <t>森林铜宝箱怪</t>
  </si>
  <si>
    <t>森林银宝箱怪</t>
  </si>
  <si>
    <t>森林金宝箱怪</t>
  </si>
  <si>
    <t>沙漠木宝箱怪</t>
  </si>
  <si>
    <t>沙漠铜宝箱怪</t>
  </si>
  <si>
    <t>沙漠银宝箱怪</t>
  </si>
  <si>
    <t>沙漠金宝箱怪</t>
  </si>
  <si>
    <t>雪原木宝箱怪</t>
  </si>
  <si>
    <t>雪原铜宝箱怪</t>
  </si>
  <si>
    <t>雪原银宝箱怪</t>
  </si>
  <si>
    <t>雪原金宝箱怪</t>
  </si>
  <si>
    <t>腐地木宝箱怪</t>
  </si>
  <si>
    <t>腐地铜宝箱怪</t>
  </si>
  <si>
    <t>腐地银宝箱怪</t>
  </si>
  <si>
    <t>腐地金宝箱怪</t>
  </si>
  <si>
    <t>丛林木宝箱怪</t>
  </si>
  <si>
    <t>丛林铜宝箱怪</t>
  </si>
  <si>
    <t>丛林银宝箱怪</t>
  </si>
  <si>
    <t>丛林金宝箱怪</t>
  </si>
  <si>
    <t>暴走僵尸</t>
  </si>
  <si>
    <t>油灯怪</t>
  </si>
  <si>
    <t>悲伤幽魂</t>
  </si>
  <si>
    <t>愤怒幽魂</t>
  </si>
  <si>
    <t>燃烧幽魂</t>
  </si>
  <si>
    <t>幻影魔像</t>
  </si>
  <si>
    <t>负儿</t>
  </si>
  <si>
    <t>吼叫</t>
  </si>
  <si>
    <t xml:space="preserve">酸性黏液 </t>
  </si>
  <si>
    <t>鞭笞朽木</t>
  </si>
  <si>
    <t>堕落妖精</t>
  </si>
  <si>
    <t>蜘蛛宠物白色</t>
  </si>
  <si>
    <t>蜘蛛宠物绿色</t>
  </si>
  <si>
    <t>蜘蛛宠物蓝色</t>
  </si>
  <si>
    <t>蜘蛛宠物紫色</t>
  </si>
  <si>
    <t>蜘蛛宠物白色碎片</t>
  </si>
  <si>
    <t>蜘蛛宠物绿色碎片</t>
  </si>
  <si>
    <t>蜘蛛宠物蓝色碎片</t>
  </si>
  <si>
    <t>蜘蛛宠物紫色碎片</t>
  </si>
  <si>
    <t>史莱姆宠物皮肤</t>
  </si>
  <si>
    <t>哥布林宠物皮肤</t>
  </si>
  <si>
    <t>蜘蛛宠物皮肤</t>
  </si>
  <si>
    <t>基础捕捉球</t>
  </si>
  <si>
    <t>高级捕捉球</t>
  </si>
  <si>
    <t>大师捕捉球</t>
  </si>
  <si>
    <t>超凡捕捉球</t>
  </si>
  <si>
    <t>重生石</t>
  </si>
  <si>
    <t>初级宠物饲料</t>
  </si>
  <si>
    <t>中级宠物饲料</t>
  </si>
  <si>
    <t>高级宠物饲料</t>
  </si>
  <si>
    <t>重置卷轴 I</t>
  </si>
  <si>
    <t>重置卷轴 II</t>
  </si>
  <si>
    <t>重置卷轴 III</t>
  </si>
  <si>
    <t>宠物染色道具</t>
  </si>
  <si>
    <t>宠物变身道具空</t>
  </si>
  <si>
    <t>宠物技能lv.1_再生lv.1</t>
  </si>
  <si>
    <t>宠物技能lv.1_狂啸lv.1</t>
  </si>
  <si>
    <t>宠物技能lv.1_强力lv.1</t>
  </si>
  <si>
    <t>宠物技能lv.1_必杀lv.1</t>
  </si>
  <si>
    <t>宠物技能lv.1_狂暴怒吼lv.1</t>
  </si>
  <si>
    <t>宠物技能lv.1_鲁莽怒吼lv.1</t>
  </si>
  <si>
    <t>宠物技能lv.1_集结怒吼lv.1</t>
  </si>
  <si>
    <t>宠物技能lv.1_盾气lv.1</t>
  </si>
  <si>
    <t>宠物技能lv.1_防御姿态lv.1</t>
  </si>
  <si>
    <t>宠物技能lv.1_复仇姿态lv.1</t>
  </si>
  <si>
    <t>宠物技能lv.1_精准姿态lv.1</t>
  </si>
  <si>
    <t>宠物技能lv.1_破釜沉舟lv.1</t>
  </si>
  <si>
    <t>宠物技能lv.1_恩赐lv.1</t>
  </si>
  <si>
    <t>宠物技能lv.1_法力协调lv.1</t>
  </si>
  <si>
    <t>宠物技能lv.1_魔之心lv.1</t>
  </si>
  <si>
    <t>宠物技能lv.1_法术强化lv.1</t>
  </si>
  <si>
    <t>宠物技能lv.1_法术抵抗lv.1</t>
  </si>
  <si>
    <t>宠物技能lv.1_法术防御lv.1</t>
  </si>
  <si>
    <t>宠物技能lv.1_法术护甲lv.1</t>
  </si>
  <si>
    <t>宠物技能lv.1_奥术护甲lv.1</t>
  </si>
  <si>
    <t>宠物技能lv.1_冰霜护甲lv.1</t>
  </si>
  <si>
    <t>宠物技能lv.1_敏捷lv.1</t>
  </si>
  <si>
    <t>宠物技能lv.1_生命激发lv.1</t>
  </si>
  <si>
    <t>宠物技能lv.1_吸血lv.1</t>
  </si>
  <si>
    <t>宠物技能lv.1_破甲lv.1</t>
  </si>
  <si>
    <t>宠物技能lv.1_撕裂lv.1</t>
  </si>
  <si>
    <t>宠物技能lv.1_抵挡lv.1</t>
  </si>
  <si>
    <t>宠物技能lv.1_格挡lv.1</t>
  </si>
  <si>
    <t>宠物技能lv.1_反震lv.1</t>
  </si>
  <si>
    <t>宠物技能lv.1_法术暴击lv.1</t>
  </si>
  <si>
    <t>宠物技能lv.1_法术风暴lv.1</t>
  </si>
  <si>
    <t>宠物技能lv.1_庇护lv.1</t>
  </si>
  <si>
    <t>宠物技能lv.1_反噬lv.1</t>
  </si>
  <si>
    <t>宠物技能lv.1_断筋lv.1</t>
  </si>
  <si>
    <t>宠物技能lv.2_再生lv.2</t>
  </si>
  <si>
    <t>宠物技能lv.2_狂啸lv.2</t>
  </si>
  <si>
    <t>宠物技能lv.2_强力lv.2</t>
  </si>
  <si>
    <t>宠物技能lv.2_必杀lv.2</t>
  </si>
  <si>
    <t>宠物技能lv.2_狂暴怒吼lv.2</t>
  </si>
  <si>
    <t>宠物技能lv.2_鲁莽怒吼lv.2</t>
  </si>
  <si>
    <t>宠物技能lv.2_集结怒吼lv.2</t>
  </si>
  <si>
    <t>宠物技能lv.2_盾气lv.2</t>
  </si>
  <si>
    <t>宠物技能lv.2_防御姿态lv.2</t>
  </si>
  <si>
    <t>宠物技能lv.2_复仇姿态lv.2</t>
  </si>
  <si>
    <t>宠物技能lv.2_精准姿态lv.2</t>
  </si>
  <si>
    <t>宠物技能lv.2_破釜沉舟lv.2</t>
  </si>
  <si>
    <t>宠物技能lv.2_恩赐lv.2</t>
  </si>
  <si>
    <t>宠物技能lv.2_法力协调lv.2</t>
  </si>
  <si>
    <t>宠物技能lv.2_魔之心lv.2</t>
  </si>
  <si>
    <t>宠物技能lv.2_法术强化lv.2</t>
  </si>
  <si>
    <t>宠物技能lv.2_法术抵抗lv.2</t>
  </si>
  <si>
    <t>宠物技能lv.2_法术防御lv.2</t>
  </si>
  <si>
    <t>宠物技能lv.2_法术护甲lv.2</t>
  </si>
  <si>
    <t>宠物技能lv.2_奥术护甲lv.2</t>
  </si>
  <si>
    <t>宠物技能lv.2_冰霜护甲lv.2</t>
  </si>
  <si>
    <t>宠物技能lv.2_敏捷lv.2</t>
  </si>
  <si>
    <t>宠物技能lv.2_生命激发lv.2</t>
  </si>
  <si>
    <t>宠物技能lv.2_吸血lv.2</t>
  </si>
  <si>
    <t>宠物技能lv.2_破甲lv.2</t>
  </si>
  <si>
    <t>宠物技能lv.2_撕裂lv.2</t>
  </si>
  <si>
    <t>宠物技能lv.2_抵挡lv.2</t>
  </si>
  <si>
    <t>宠物技能lv.2_格挡lv.2</t>
  </si>
  <si>
    <t>宠物技能lv.2_反震lv.2</t>
  </si>
  <si>
    <t>宠物技能lv.2_法术暴击lv.2</t>
  </si>
  <si>
    <t>宠物技能lv.2_法术风暴lv.2</t>
  </si>
  <si>
    <t>宠物技能lv.2_庇护lv.2</t>
  </si>
  <si>
    <t>宠物技能lv.2_反噬lv.2</t>
  </si>
  <si>
    <t>宠物技能lv.2_断筋lv.2</t>
  </si>
  <si>
    <t>宠物技能lv.3_再生lv.3</t>
  </si>
  <si>
    <t>宠物技能lv.3_狂啸lv.3</t>
  </si>
  <si>
    <t>宠物技能lv.3_强力lv.3</t>
  </si>
  <si>
    <t>宠物技能lv.3_必杀lv.3</t>
  </si>
  <si>
    <t>宠物技能lv.3_狂暴怒吼lv.3</t>
  </si>
  <si>
    <t>宠物技能lv.3_鲁莽怒吼lv.3</t>
  </si>
  <si>
    <t>宠物技能lv.3_集结怒吼lv.3</t>
  </si>
  <si>
    <t>宠物技能lv.3_盾气lv.3</t>
  </si>
  <si>
    <t>宠物技能lv.3_防御姿态lv.3</t>
  </si>
  <si>
    <t>宠物技能lv.3_复仇姿态lv.3</t>
  </si>
  <si>
    <t>宠物技能lv.3_精准姿态lv.3</t>
  </si>
  <si>
    <t>宠物技能lv.3_破釜沉舟lv.3</t>
  </si>
  <si>
    <t>宠物技能lv.3_恩赐lv.3</t>
  </si>
  <si>
    <t>宠物技能lv.3_法力协调lv.3</t>
  </si>
  <si>
    <t>宠物技能lv.3_魔之心lv.3</t>
  </si>
  <si>
    <t>宠物技能lv.3_法术强化lv.3</t>
  </si>
  <si>
    <t>宠物技能lv.3_法术抵抗lv.3</t>
  </si>
  <si>
    <t>宠物技能lv.3_法术防御lv.3</t>
  </si>
  <si>
    <t>宠物技能lv.3_法术护甲lv.3</t>
  </si>
  <si>
    <t>宠物技能lv.3_奥术护甲lv.3</t>
  </si>
  <si>
    <t>宠物技能lv.3_冰霜护甲lv.3</t>
  </si>
  <si>
    <t>宠物技能lv.3_敏捷lv.3</t>
  </si>
  <si>
    <t>宠物技能lv.3_生命激发lv.3</t>
  </si>
  <si>
    <t>宠物技能lv.3_吸血lv.3</t>
  </si>
  <si>
    <t>宠物技能lv.3_破甲lv.3</t>
  </si>
  <si>
    <t>宠物技能lv.3_撕裂lv.3</t>
  </si>
  <si>
    <t>宠物技能lv.3_抵挡lv.3</t>
  </si>
  <si>
    <t>宠物技能lv.3_格挡lv.3</t>
  </si>
  <si>
    <t>宠物技能lv.3_反震lv.3</t>
  </si>
  <si>
    <t>宠物技能lv.3_法术暴击lv.3</t>
  </si>
  <si>
    <t>宠物技能lv.3_法术风暴lv.3</t>
  </si>
  <si>
    <t>宠物技能lv.3_庇护lv.3</t>
  </si>
  <si>
    <t>宠物技能lv.3_反噬lv.3</t>
  </si>
  <si>
    <t>宠物技能lv.3_断筋lv.3</t>
  </si>
  <si>
    <t>宠物技能lv.4_再生lv.4</t>
  </si>
  <si>
    <t>宠物技能lv.4_狂啸lv.4</t>
  </si>
  <si>
    <t>宠物技能lv.4_强力lv.4</t>
  </si>
  <si>
    <t>宠物技能lv.4_必杀lv.4</t>
  </si>
  <si>
    <t>宠物技能lv.4_狂暴怒吼lv.4</t>
  </si>
  <si>
    <t>宠物技能lv.4_鲁莽怒吼lv.4</t>
  </si>
  <si>
    <t>宠物技能lv.4_集结怒吼lv.4</t>
  </si>
  <si>
    <t>宠物技能lv.4_盾气lv.4</t>
  </si>
  <si>
    <t>宠物技能lv.4_防御姿态lv.4</t>
  </si>
  <si>
    <t>宠物技能lv.4_复仇姿态lv.4</t>
  </si>
  <si>
    <t>宠物技能lv.4_精准姿态lv.4</t>
  </si>
  <si>
    <t>宠物技能lv.4_破釜沉舟lv.4</t>
  </si>
  <si>
    <t>宠物技能lv.4_恩赐lv.4</t>
  </si>
  <si>
    <t>宠物技能lv.4_法力协调lv.4</t>
  </si>
  <si>
    <t>宠物技能lv.4_魔之心lv.4</t>
  </si>
  <si>
    <t>宠物技能lv.4_法术强化lv.4</t>
  </si>
  <si>
    <t>宠物技能lv.4_法术抵抗lv.4</t>
  </si>
  <si>
    <t>宠物技能lv.4_法术防御lv.4</t>
  </si>
  <si>
    <t>宠物技能lv.4_法术护甲lv.4</t>
  </si>
  <si>
    <t>宠物技能lv.4_奥术护甲lv.4</t>
  </si>
  <si>
    <t>宠物技能lv.4_冰霜护甲lv.4</t>
  </si>
  <si>
    <t>宠物技能lv.4_敏捷lv.4</t>
  </si>
  <si>
    <t>宠物技能lv.4_生命激发lv.4</t>
  </si>
  <si>
    <t>宠物技能lv.4_吸血lv.4</t>
  </si>
  <si>
    <t>宠物技能lv.4_破甲lv.4</t>
  </si>
  <si>
    <t>宠物技能lv.4_撕裂lv.4</t>
  </si>
  <si>
    <t>宠物技能lv.4_抵挡lv.4</t>
  </si>
  <si>
    <t>宠物技能lv.4_格挡lv.4</t>
  </si>
  <si>
    <t>宠物技能lv.4_反震lv.4</t>
  </si>
  <si>
    <t>宠物技能lv.4_法术暴击lv.4</t>
  </si>
  <si>
    <t>宠物技能lv.4_法术风暴lv.4</t>
  </si>
  <si>
    <t>宠物技能lv.4_庇护lv.4</t>
  </si>
  <si>
    <t>宠物技能lv.4_反噬lv.4</t>
  </si>
  <si>
    <t>宠物技能lv.4_断筋lv.4</t>
  </si>
  <si>
    <t>史莱姆灵魂</t>
  </si>
  <si>
    <t>蘑菇头灵魂</t>
  </si>
  <si>
    <t>斧树桩灵魂</t>
  </si>
  <si>
    <t>哥布林奴仆灵魂</t>
  </si>
  <si>
    <t>哥布林守卫灵魂</t>
  </si>
  <si>
    <t>哥布林火枪手灵魂</t>
  </si>
  <si>
    <t>蝙蝠灵魂</t>
  </si>
  <si>
    <t>噬血翼兽灵魂</t>
  </si>
  <si>
    <t>僵尸灵魂</t>
  </si>
  <si>
    <t>残暴丧尸灵魂</t>
  </si>
  <si>
    <t>沙漠史莱姆灵魂</t>
  </si>
  <si>
    <t>蝎子灵魂</t>
  </si>
  <si>
    <t>风刃甲虫灵魂</t>
  </si>
  <si>
    <t>骆驼蜘蛛灵魂</t>
  </si>
  <si>
    <t>秃鹰灵魂</t>
  </si>
  <si>
    <t>木乃伊灵魂</t>
  </si>
  <si>
    <t>贵族亡者灵魂</t>
  </si>
  <si>
    <t>沙裂甲虫灵魂</t>
  </si>
  <si>
    <t>冰霜史莱姆灵魂</t>
  </si>
  <si>
    <t>企鹅哨兵灵魂</t>
  </si>
  <si>
    <t>雪狼灵魂</t>
  </si>
  <si>
    <t>冰原虎灵魂</t>
  </si>
  <si>
    <t>穴居野人灵魂</t>
  </si>
  <si>
    <t>紫棱卫士灵魂</t>
  </si>
  <si>
    <t>投手海豹灵魂</t>
  </si>
  <si>
    <t>杀人角熊灵魂</t>
  </si>
  <si>
    <t>赤眼猿人灵魂</t>
  </si>
  <si>
    <t>毒史莱姆灵魂</t>
  </si>
  <si>
    <t>腐虫灵魂</t>
  </si>
  <si>
    <t>坚甲球虫灵魂</t>
  </si>
  <si>
    <t>浮游虫灵魂</t>
  </si>
  <si>
    <t>腐烂毒尸灵魂</t>
  </si>
  <si>
    <t>腐地蜘蛛灵魂</t>
  </si>
  <si>
    <t>影蜥龙灵魂</t>
  </si>
  <si>
    <t>角蜥龙灵魂</t>
  </si>
  <si>
    <t>致命毒爪灵魂</t>
  </si>
  <si>
    <t>丛林史莱姆灵魂</t>
  </si>
  <si>
    <t>杀人蜂灵魂</t>
  </si>
  <si>
    <t>树精灵魂</t>
  </si>
  <si>
    <t>花精灵魂</t>
  </si>
  <si>
    <t>食人原民灵魂</t>
  </si>
  <si>
    <t>暗影藤蔓灵魂</t>
  </si>
  <si>
    <t>蝠翼猫灵魂</t>
  </si>
  <si>
    <t>食人战士灵魂</t>
  </si>
  <si>
    <t>食人巫师灵魂</t>
  </si>
  <si>
    <t>原始守护者灵魂</t>
  </si>
  <si>
    <t>熔岩史莱姆灵魂</t>
  </si>
  <si>
    <t>漂浮魔眼灵魂</t>
  </si>
  <si>
    <t>火元素灵魂</t>
  </si>
  <si>
    <t>迷你恶魔灵魂</t>
  </si>
  <si>
    <t>熔岩圣甲虫灵魂</t>
  </si>
  <si>
    <t>火焰魔像灵魂</t>
  </si>
  <si>
    <t>地狱兽灵魂</t>
  </si>
  <si>
    <t>暴走僵尸灵魂</t>
  </si>
  <si>
    <t>油灯怪灵魂</t>
  </si>
  <si>
    <t>遗迹之眼灵魂</t>
  </si>
  <si>
    <t>悲伤幽魂灵魂</t>
  </si>
  <si>
    <t>愤怒幽魂灵魂</t>
  </si>
  <si>
    <t>燃烧幽魂灵魂</t>
  </si>
  <si>
    <t>幻影魔像灵魂</t>
  </si>
  <si>
    <t>幻影领主灵魂</t>
  </si>
  <si>
    <t>负儿灵魂</t>
  </si>
  <si>
    <t>吼叫灵魂</t>
  </si>
  <si>
    <t>酸性黏液灵魂</t>
  </si>
  <si>
    <t>沉思者灵魂</t>
  </si>
  <si>
    <t>腐化祭司灵魂</t>
  </si>
  <si>
    <t>鞭笞朽木灵魂</t>
  </si>
  <si>
    <t>堕落妖精灵魂</t>
  </si>
  <si>
    <t>植生切割者灵魂</t>
  </si>
  <si>
    <t>植生念动者灵魂</t>
  </si>
  <si>
    <t>哥布林哨兵灵魂</t>
  </si>
  <si>
    <t>哥布林厨师灵魂</t>
  </si>
  <si>
    <t>哥布林首领灵魂</t>
  </si>
  <si>
    <t>僵尸矿工灵魂</t>
  </si>
  <si>
    <t>洞穴杀人蜂灵魂</t>
  </si>
  <si>
    <t>夜行者矿工灵魂</t>
  </si>
  <si>
    <t>僵尸首领灵魂</t>
  </si>
  <si>
    <t>兵蚁灵魂</t>
  </si>
  <si>
    <t>工蚁灵魂</t>
  </si>
  <si>
    <t>禁卫军灵魂</t>
  </si>
  <si>
    <t>企鹅法师灵魂</t>
  </si>
  <si>
    <t>企鹅战士灵魂</t>
  </si>
  <si>
    <t>企鹅傀儡灵魂</t>
  </si>
  <si>
    <t>女妖奴仆灵魂</t>
  </si>
  <si>
    <t>食人猎手灵魂</t>
  </si>
  <si>
    <t>食人大祭司灵魂</t>
  </si>
  <si>
    <t>异教徒灵魂</t>
  </si>
  <si>
    <t>恶魔射手灵魂</t>
  </si>
  <si>
    <t>恶魔猎犬灵魂</t>
  </si>
  <si>
    <t>恶魔战士灵魂</t>
  </si>
  <si>
    <t>恶魔巫师灵魂</t>
  </si>
  <si>
    <t>水晶</t>
  </si>
  <si>
    <t>遗迹水晶</t>
  </si>
  <si>
    <t>遗迹水晶底座</t>
  </si>
  <si>
    <t>十字弩</t>
  </si>
  <si>
    <t>穿石弩</t>
  </si>
  <si>
    <t>复合连弩</t>
  </si>
  <si>
    <t>defence_bolt_01</t>
  </si>
  <si>
    <t>DES_crystal_freezer</t>
  </si>
  <si>
    <t>电磁塔</t>
  </si>
  <si>
    <t>雷射棱镜塔</t>
  </si>
  <si>
    <t>火球加农炮</t>
  </si>
  <si>
    <t>defence_fire_01</t>
  </si>
  <si>
    <t>魔能锯齿</t>
  </si>
  <si>
    <t>聚能诱饵</t>
  </si>
  <si>
    <t>DES_flame_destroyer</t>
  </si>
  <si>
    <t>寒冰狮头雕像</t>
  </si>
  <si>
    <t>生命之井</t>
  </si>
  <si>
    <t>天使展翼</t>
  </si>
  <si>
    <t>混沌魔钟</t>
  </si>
  <si>
    <t>水晶动力炉</t>
  </si>
  <si>
    <t>简易投影器</t>
  </si>
  <si>
    <t>蒸汽投影器</t>
  </si>
  <si>
    <t>电浆投影器</t>
  </si>
  <si>
    <t>太阳灯</t>
  </si>
  <si>
    <t>点唱机</t>
  </si>
  <si>
    <t>巨型加农</t>
  </si>
  <si>
    <t>螺旋刺枪</t>
  </si>
  <si>
    <t>出兵位置家具</t>
  </si>
  <si>
    <t>小水晶</t>
  </si>
  <si>
    <t>料理自动售货机</t>
  </si>
  <si>
    <t>新手生命药水</t>
  </si>
  <si>
    <t>初阶生命药水</t>
  </si>
  <si>
    <t>二阶生命药水</t>
  </si>
  <si>
    <t>三阶生命药水</t>
  </si>
  <si>
    <t>四阶生命药水</t>
  </si>
  <si>
    <t>五阶生命药水</t>
  </si>
  <si>
    <t>六阶生命药水</t>
  </si>
  <si>
    <t>七阶生命药水</t>
  </si>
  <si>
    <t>八阶生命药水</t>
  </si>
  <si>
    <t>九阶生命药水</t>
  </si>
  <si>
    <t>十阶生命药水</t>
  </si>
  <si>
    <t>初阶生命甘泉</t>
  </si>
  <si>
    <t>二阶生命甘泉</t>
  </si>
  <si>
    <t>三阶生命甘泉</t>
  </si>
  <si>
    <t>四阶生命甘泉</t>
  </si>
  <si>
    <t>五阶生命甘泉</t>
  </si>
  <si>
    <t>六阶生命甘泉</t>
  </si>
  <si>
    <t>七阶生命甘泉</t>
  </si>
  <si>
    <t>八阶生命甘泉</t>
  </si>
  <si>
    <t>九阶生命甘泉</t>
  </si>
  <si>
    <t>十阶生命甘泉</t>
  </si>
  <si>
    <t>生命神效水</t>
  </si>
  <si>
    <t>中型生命神效水</t>
  </si>
  <si>
    <t>大型生命神效水</t>
  </si>
  <si>
    <t>新手法力药水</t>
  </si>
  <si>
    <t>初阶法力药水</t>
  </si>
  <si>
    <t>二阶法力药水</t>
  </si>
  <si>
    <t>三阶法力药水</t>
  </si>
  <si>
    <t>四阶法力药水</t>
  </si>
  <si>
    <t>五阶法力药水</t>
  </si>
  <si>
    <t>六阶法力药水</t>
  </si>
  <si>
    <t>七阶法力药水</t>
  </si>
  <si>
    <t>八阶法力药水</t>
  </si>
  <si>
    <t>九阶法力药水</t>
  </si>
  <si>
    <t>十阶法力药水</t>
  </si>
  <si>
    <t>初阶法力泉源</t>
  </si>
  <si>
    <t>二阶法力泉源</t>
  </si>
  <si>
    <t>三阶法力泉源</t>
  </si>
  <si>
    <t>四阶法力泉源</t>
  </si>
  <si>
    <t>五阶法力泉源</t>
  </si>
  <si>
    <t>六阶法力泉源</t>
  </si>
  <si>
    <t>七阶法力泉源</t>
  </si>
  <si>
    <t>八阶法力泉源</t>
  </si>
  <si>
    <t>九阶法力泉源</t>
  </si>
  <si>
    <t>十阶法力泉源</t>
  </si>
  <si>
    <t>法力神效水</t>
  </si>
  <si>
    <t>中型法力神效水</t>
  </si>
  <si>
    <t>大型法力神效水</t>
  </si>
  <si>
    <t>初阶双效药水</t>
  </si>
  <si>
    <t>二阶双效药水</t>
  </si>
  <si>
    <t>三阶双效药水</t>
  </si>
  <si>
    <t>四阶双效药水</t>
  </si>
  <si>
    <t>五阶双效药水</t>
  </si>
  <si>
    <t>六阶双效药水</t>
  </si>
  <si>
    <t>七阶双效药水</t>
  </si>
  <si>
    <t>八阶双效药水</t>
  </si>
  <si>
    <t>九阶双效药水</t>
  </si>
  <si>
    <t>十阶双效药水</t>
  </si>
  <si>
    <t>初阶双效精华</t>
  </si>
  <si>
    <t>二阶双效精华</t>
  </si>
  <si>
    <t>三阶双效精华</t>
  </si>
  <si>
    <t>四阶双效精华</t>
  </si>
  <si>
    <t>五阶双效精华</t>
  </si>
  <si>
    <t>六阶双效精华</t>
  </si>
  <si>
    <t>七阶双效精华</t>
  </si>
  <si>
    <t>八阶双效精华</t>
  </si>
  <si>
    <t>九阶双效精华</t>
  </si>
  <si>
    <t>十阶双效精华</t>
  </si>
  <si>
    <t>初级极效精华水</t>
  </si>
  <si>
    <t>中级极效精华水</t>
  </si>
  <si>
    <t>高级极效精华水</t>
  </si>
  <si>
    <t>初阶治愈药水</t>
  </si>
  <si>
    <t>二阶治愈药水</t>
  </si>
  <si>
    <t>三阶治愈药水</t>
  </si>
  <si>
    <t>四阶治愈药水</t>
  </si>
  <si>
    <t>五阶治愈药水</t>
  </si>
  <si>
    <t>六阶治愈药水</t>
  </si>
  <si>
    <t>七阶治愈药水</t>
  </si>
  <si>
    <t>八阶治愈药水</t>
  </si>
  <si>
    <t>九阶治愈药水</t>
  </si>
  <si>
    <t>十阶治愈药水</t>
  </si>
  <si>
    <t>初阶提神药水</t>
  </si>
  <si>
    <t>二阶提神药水</t>
  </si>
  <si>
    <t>三阶提神药水</t>
  </si>
  <si>
    <t>四阶提神药水</t>
  </si>
  <si>
    <t>五阶提神药水</t>
  </si>
  <si>
    <t>六阶提神药水</t>
  </si>
  <si>
    <t>七阶提神药水</t>
  </si>
  <si>
    <t>八阶提神药水</t>
  </si>
  <si>
    <t>九阶提神药水</t>
  </si>
  <si>
    <t>十阶提神药水</t>
  </si>
  <si>
    <t>初阶物攻药剂</t>
  </si>
  <si>
    <t>二阶物攻药剂</t>
  </si>
  <si>
    <t>三阶物攻药剂</t>
  </si>
  <si>
    <t>四阶物攻药剂</t>
  </si>
  <si>
    <t>五阶物攻药剂</t>
  </si>
  <si>
    <t>六阶物攻药剂</t>
  </si>
  <si>
    <t>七阶物攻药剂</t>
  </si>
  <si>
    <t>八阶物攻药剂</t>
  </si>
  <si>
    <t>九阶物攻药剂</t>
  </si>
  <si>
    <t>十阶物攻药剂</t>
  </si>
  <si>
    <t>初阶魔攻药剂</t>
  </si>
  <si>
    <t>二阶魔攻药剂</t>
  </si>
  <si>
    <t>三阶魔攻药剂</t>
  </si>
  <si>
    <t>四阶魔攻药剂</t>
  </si>
  <si>
    <t>五阶魔攻药剂</t>
  </si>
  <si>
    <t>六阶魔攻药剂</t>
  </si>
  <si>
    <t>七阶魔攻药剂</t>
  </si>
  <si>
    <t>八阶魔攻药剂</t>
  </si>
  <si>
    <t>九阶魔攻药剂</t>
  </si>
  <si>
    <t>十阶魔攻药剂</t>
  </si>
  <si>
    <t>解毒药剂</t>
  </si>
  <si>
    <t>驱邪药剂</t>
  </si>
  <si>
    <t>破封药剂</t>
  </si>
  <si>
    <t>苏醒药剂</t>
  </si>
  <si>
    <t>宁神药剂</t>
  </si>
  <si>
    <t>万能药剂</t>
  </si>
  <si>
    <t>火焰药剂</t>
  </si>
  <si>
    <t>冰霜药剂</t>
  </si>
  <si>
    <t>闪电药剂</t>
  </si>
  <si>
    <t>大地药剂</t>
  </si>
  <si>
    <t>毒抗药剂</t>
  </si>
  <si>
    <t>光明药剂</t>
  </si>
  <si>
    <t>黑暗药剂</t>
  </si>
  <si>
    <t>水下呼吸药剂</t>
  </si>
  <si>
    <t>水中行走药剂</t>
  </si>
  <si>
    <t>疾风药剂</t>
  </si>
  <si>
    <t>猫眼药剂</t>
  </si>
  <si>
    <t>弹簧药剂</t>
  </si>
  <si>
    <t>潜行药剂</t>
  </si>
  <si>
    <t>火焰狂暴药剂</t>
  </si>
  <si>
    <t>冰霜狂暴药剂</t>
  </si>
  <si>
    <t>闪电狂暴药剂</t>
  </si>
  <si>
    <t>大地狂暴药剂</t>
  </si>
  <si>
    <t>剧毒狂暴药剂</t>
  </si>
  <si>
    <t>光明狂暴药剂</t>
  </si>
  <si>
    <t>黑暗狂暴药剂</t>
  </si>
  <si>
    <t>地精变身药剂</t>
  </si>
  <si>
    <t>骷髅变身药剂</t>
  </si>
  <si>
    <t>雪怪变身药剂</t>
  </si>
  <si>
    <t>无梦牌睡枕</t>
  </si>
  <si>
    <t>永夜番茄汁</t>
  </si>
  <si>
    <t>初级生命秘药</t>
  </si>
  <si>
    <t>高级生命秘药</t>
  </si>
  <si>
    <t>初级魔力秘药</t>
  </si>
  <si>
    <t>高级魔力秘药</t>
  </si>
  <si>
    <t>初级锋利秘药</t>
  </si>
  <si>
    <t>高级锋利秘药</t>
  </si>
  <si>
    <t>初级坚盾秘药</t>
  </si>
  <si>
    <t>高级坚盾秘药</t>
  </si>
  <si>
    <t>初级专注秘药</t>
  </si>
  <si>
    <t>高级专注秘药</t>
  </si>
  <si>
    <t>初级结界秘药</t>
  </si>
  <si>
    <t>高级结界秘药</t>
  </si>
  <si>
    <t>勘探药剂</t>
  </si>
  <si>
    <t>魔性之火药水</t>
  </si>
  <si>
    <t>1阶经验药水</t>
  </si>
  <si>
    <t>能量结晶</t>
  </si>
  <si>
    <t>机械核心</t>
  </si>
  <si>
    <t>设计图纸</t>
  </si>
  <si>
    <t>能量晶华</t>
  </si>
  <si>
    <t>葛伯利徽章</t>
  </si>
  <si>
    <t>坚石徽章</t>
  </si>
  <si>
    <t>凡娜徽章</t>
  </si>
  <si>
    <t>贝尔芬徽章</t>
  </si>
  <si>
    <t>欧文徽章</t>
  </si>
  <si>
    <t>月桂徽章</t>
  </si>
  <si>
    <t>梭伦徽章</t>
  </si>
  <si>
    <t>伊丽莎白徽章</t>
  </si>
  <si>
    <t>花开徽章</t>
  </si>
  <si>
    <t>星风徽章</t>
  </si>
  <si>
    <t>橡皮徽章</t>
  </si>
  <si>
    <t>铸心徽章</t>
  </si>
  <si>
    <t>汉默徽章</t>
  </si>
  <si>
    <t>琳希雅徽章</t>
  </si>
  <si>
    <t>艾裘徽章</t>
  </si>
  <si>
    <t>金工徽章</t>
  </si>
  <si>
    <t>肖恩徽章</t>
  </si>
  <si>
    <t>榭伦徽章</t>
  </si>
  <si>
    <t>德鲁伊徽章</t>
  </si>
  <si>
    <t>卡特琳娜徽章</t>
  </si>
  <si>
    <t>龙骑士徽章</t>
  </si>
  <si>
    <t>死灵法师徽章</t>
  </si>
  <si>
    <t>阿努比斯徽章</t>
  </si>
  <si>
    <t>焰心恶魔徽章</t>
  </si>
  <si>
    <t>机甲先锋徽章</t>
  </si>
  <si>
    <t>幽灵飞剑</t>
  </si>
  <si>
    <t>黑魔法书</t>
  </si>
  <si>
    <t>DES_crossbow</t>
  </si>
  <si>
    <t>信报箱</t>
  </si>
  <si>
    <t>电视机</t>
  </si>
  <si>
    <t>哥布林收讯机</t>
  </si>
  <si>
    <t>矿洞收讯机</t>
  </si>
  <si>
    <t>亚特兰蒂斯邮报</t>
  </si>
  <si>
    <t>万花筒嘉年华入场券</t>
  </si>
  <si>
    <t>宝箱陶罐</t>
  </si>
  <si>
    <t>复苏之风</t>
  </si>
  <si>
    <t>风行速</t>
  </si>
  <si>
    <t>潜行</t>
  </si>
  <si>
    <t>龙血咒玉</t>
  </si>
  <si>
    <t>诅咒之毛</t>
  </si>
  <si>
    <t>诅咒之牙</t>
  </si>
  <si>
    <t>异变尸骨</t>
  </si>
  <si>
    <t>异变蜂翼膜</t>
  </si>
  <si>
    <t>异变蜂毒针</t>
  </si>
  <si>
    <t>诅咒幽火</t>
  </si>
  <si>
    <t>损坏的铁铲</t>
  </si>
  <si>
    <t>赤色蝠翼</t>
  </si>
  <si>
    <t>变异蝠粪便</t>
  </si>
  <si>
    <t>诅咒兽爪</t>
  </si>
  <si>
    <t>暗幕兽眼</t>
  </si>
  <si>
    <t>燃烧枯骨</t>
  </si>
  <si>
    <t>恶魔角</t>
  </si>
  <si>
    <t>恶魔血</t>
  </si>
  <si>
    <t>五芒星石</t>
  </si>
  <si>
    <t>损坏的陷阱零件</t>
  </si>
  <si>
    <t>冥王的委托书</t>
  </si>
  <si>
    <t>地狱塔的钥匙</t>
  </si>
  <si>
    <t>吸血蝙蝠翅膀</t>
  </si>
  <si>
    <t>金属碎块</t>
  </si>
  <si>
    <t>固化灵质</t>
  </si>
  <si>
    <t>坚固的利爪</t>
  </si>
  <si>
    <t>光滑的头骨</t>
  </si>
  <si>
    <t>魔兽毛皮</t>
  </si>
  <si>
    <t>地狱馀烬</t>
  </si>
  <si>
    <t>恶魔的心脏</t>
  </si>
  <si>
    <t>诅咒铁炼</t>
  </si>
  <si>
    <t>恶灵咒骨</t>
  </si>
  <si>
    <t>亡灵披风碎片</t>
  </si>
  <si>
    <t>黄金螺丝</t>
  </si>
  <si>
    <t>齿轮钥匙</t>
  </si>
  <si>
    <t>扫毒模组</t>
  </si>
  <si>
    <t>维修工具</t>
  </si>
  <si>
    <t>破旧的齿轮</t>
  </si>
  <si>
    <t>空油罐</t>
  </si>
  <si>
    <t>黄铜发条</t>
  </si>
  <si>
    <t>迷你螺旋桨</t>
  </si>
  <si>
    <t>钨丝灯泡</t>
  </si>
  <si>
    <t>电浆动力炉</t>
  </si>
  <si>
    <t>飞贼爪勾</t>
  </si>
  <si>
    <t>断掉的三叉戟</t>
  </si>
  <si>
    <t>蒸汽动力炉</t>
  </si>
  <si>
    <t>金属炮管</t>
  </si>
  <si>
    <t>坚固的机器关节</t>
  </si>
  <si>
    <t>音乐CD</t>
  </si>
  <si>
    <t>异界魔钥</t>
  </si>
  <si>
    <t>诅咒的兔子脚壁饰</t>
  </si>
  <si>
    <t>月下灾厄</t>
  </si>
  <si>
    <t>血咒火把</t>
  </si>
  <si>
    <t>赤月仪</t>
  </si>
  <si>
    <t>染血沙发</t>
  </si>
  <si>
    <t>血咒砖</t>
  </si>
  <si>
    <t>血咒砖墙</t>
  </si>
  <si>
    <t>赤红月光药水</t>
  </si>
  <si>
    <t>普通副本券</t>
  </si>
  <si>
    <t>地雷</t>
  </si>
  <si>
    <t>触发式炸弹</t>
  </si>
  <si>
    <t>宝箱</t>
  </si>
  <si>
    <t>宝箱怪</t>
  </si>
  <si>
    <t>地刺</t>
  </si>
  <si>
    <t>毒气</t>
  </si>
  <si>
    <t>废弃棺材</t>
  </si>
  <si>
    <t>倒计时炸弹</t>
  </si>
  <si>
    <t>墓碑</t>
  </si>
  <si>
    <t>PVP房间家具</t>
  </si>
  <si>
    <t>地刺陷阱</t>
  </si>
  <si>
    <t>毒气地板</t>
  </si>
  <si>
    <t>wooden_door_01</t>
  </si>
  <si>
    <t>森林地宫宝箱</t>
  </si>
  <si>
    <t>沙漠地宫宝箱</t>
  </si>
  <si>
    <t>森林片区木宝箱</t>
  </si>
  <si>
    <t>森林片区铜宝箱</t>
  </si>
  <si>
    <t>森林片区银宝箱</t>
  </si>
  <si>
    <t>森林片区金宝箱</t>
  </si>
  <si>
    <t>森林哥布林据点宝箱</t>
  </si>
  <si>
    <t>沙漠片区木宝箱</t>
  </si>
  <si>
    <t>沙漠片区铜宝箱</t>
  </si>
  <si>
    <t>沙漠片区银宝箱</t>
  </si>
  <si>
    <t>沙漠片区金宝箱</t>
  </si>
  <si>
    <t>陶罐</t>
  </si>
  <si>
    <t>雪原地宫宝箱</t>
  </si>
  <si>
    <t>雪原片区木宝箱</t>
  </si>
  <si>
    <t>雪原片区铜宝箱</t>
  </si>
  <si>
    <t>雪原片区银宝箱</t>
  </si>
  <si>
    <t>雪原片区金宝箱</t>
  </si>
  <si>
    <t>森林洞穴林据点宝箱</t>
  </si>
  <si>
    <t>雪原据点宝箱</t>
  </si>
  <si>
    <t>沙漠据点宝箱</t>
  </si>
  <si>
    <t>#丛林宝箱1</t>
  </si>
  <si>
    <t>#丛林宝箱2</t>
  </si>
  <si>
    <t>#腐地宝箱1</t>
  </si>
  <si>
    <t>#腐地宝箱2</t>
  </si>
  <si>
    <t>腐地片区木宝箱</t>
  </si>
  <si>
    <t>腐地片区铜宝箱</t>
  </si>
  <si>
    <t>腐地片区银宝箱</t>
  </si>
  <si>
    <t>腐地片区金宝箱</t>
  </si>
  <si>
    <t>丛林片区木宝箱</t>
  </si>
  <si>
    <t>丛林片区铜宝箱</t>
  </si>
  <si>
    <t>丛林片区银宝箱</t>
  </si>
  <si>
    <t>丛林片区金宝箱</t>
  </si>
  <si>
    <t>丛林据点宝箱</t>
  </si>
  <si>
    <t>无尽宝箱</t>
  </si>
  <si>
    <t>武器架</t>
  </si>
  <si>
    <t>裂纹石墙</t>
  </si>
  <si>
    <t>上锁的金属门</t>
  </si>
  <si>
    <t>献祭祭坛</t>
  </si>
  <si>
    <t>贪婪之树</t>
  </si>
  <si>
    <t>低级金属探测器</t>
  </si>
  <si>
    <t>中级金属探测器</t>
  </si>
  <si>
    <t>高级金属探测器</t>
  </si>
  <si>
    <t>森林地宫探测器</t>
  </si>
  <si>
    <t>沙漠地宫探测器</t>
  </si>
  <si>
    <t>雪原地宫探测器</t>
  </si>
  <si>
    <t>木拒马lv.1</t>
  </si>
  <si>
    <t>木兽夹lv.1</t>
  </si>
  <si>
    <t>落石陷阱lv.1</t>
  </si>
  <si>
    <t>铜拒马lv.2</t>
  </si>
  <si>
    <t>铜兽夹lv.2</t>
  </si>
  <si>
    <t>铁球陷阱lv.2</t>
  </si>
  <si>
    <t>铁拒马lv.3</t>
  </si>
  <si>
    <t>铁兽夹lv.3</t>
  </si>
  <si>
    <t>熔岩球陷阱lv.3</t>
  </si>
  <si>
    <t>火球雕像</t>
  </si>
  <si>
    <t>飞箭发射器</t>
  </si>
  <si>
    <t>寒冰地板</t>
  </si>
  <si>
    <t>喷火天花板</t>
  </si>
  <si>
    <t>中古世纪盔甲架-纯装饰</t>
  </si>
  <si>
    <t>骸骨堆</t>
  </si>
  <si>
    <t>骷髅堆</t>
  </si>
  <si>
    <t>中古世纪盔甲架</t>
  </si>
  <si>
    <t>矿洞背景墙01</t>
  </si>
  <si>
    <t>烤肉架</t>
  </si>
  <si>
    <t>篝火堆</t>
  </si>
  <si>
    <t>哨塔</t>
  </si>
  <si>
    <t>哥布林平台</t>
  </si>
  <si>
    <t>茅草房顶</t>
  </si>
  <si>
    <t>茅草屋前饰</t>
  </si>
  <si>
    <t>茅草屋边饰（右）</t>
  </si>
  <si>
    <t>茅草屋边饰（左）</t>
  </si>
  <si>
    <t>茅草屋檐（右）</t>
  </si>
  <si>
    <t>茅草屋檐（左）</t>
  </si>
  <si>
    <t>主梁-柱头（右）</t>
  </si>
  <si>
    <t>主梁-柱头（左）</t>
  </si>
  <si>
    <t>主梁-柱子</t>
  </si>
  <si>
    <t>主梁-柱绳1</t>
  </si>
  <si>
    <t>主梁-柱绳2</t>
  </si>
  <si>
    <t>主梁-柱底</t>
  </si>
  <si>
    <t>副梁-柱头</t>
  </si>
  <si>
    <t>副梁-柱子1</t>
  </si>
  <si>
    <t>副梁-柱子2</t>
  </si>
  <si>
    <t>副梁-柱底</t>
  </si>
  <si>
    <t>豹纹挂架</t>
  </si>
  <si>
    <t>哥布林贼窟的图腾</t>
  </si>
  <si>
    <t>哥布林家徽</t>
  </si>
  <si>
    <t>拒马</t>
  </si>
  <si>
    <t>工具桶</t>
  </si>
  <si>
    <t>木桶堆</t>
  </si>
  <si>
    <t>警示牌</t>
  </si>
  <si>
    <t>哥布林前景墙</t>
  </si>
  <si>
    <t>哥布林背景墙</t>
  </si>
  <si>
    <t>骷髅炼金桌</t>
  </si>
  <si>
    <t>传送带1</t>
  </si>
  <si>
    <t>传送带2</t>
  </si>
  <si>
    <t>飞箭陷阱</t>
  </si>
  <si>
    <t>飞船</t>
  </si>
  <si>
    <t>boss传送卷</t>
  </si>
  <si>
    <t>挖矿许可证</t>
  </si>
  <si>
    <t>勇气勋章</t>
  </si>
  <si>
    <t>物攻精华</t>
  </si>
  <si>
    <t>魔攻精华</t>
  </si>
  <si>
    <t>物防精华</t>
  </si>
  <si>
    <t>魔防精华</t>
  </si>
  <si>
    <t>生命精华</t>
  </si>
  <si>
    <t>法力精华</t>
  </si>
  <si>
    <t>装备升级卷轴</t>
  </si>
  <si>
    <t>恶魔城墙1</t>
  </si>
  <si>
    <t>恶魔城墙2</t>
  </si>
  <si>
    <t>恶魔城墙3</t>
  </si>
  <si>
    <t>恶魔城背景墙1</t>
  </si>
  <si>
    <t>恶魔城背景墙2</t>
  </si>
  <si>
    <t>僵尸用化妆品</t>
  </si>
  <si>
    <t>骷髅头足球海报</t>
  </si>
  <si>
    <t>希普诺斯八卦报</t>
  </si>
  <si>
    <t>巫妖与魔法</t>
  </si>
  <si>
    <t>骨骼抛光组合</t>
  </si>
  <si>
    <t>恶魔城物件arched</t>
  </si>
  <si>
    <t>恶魔城物件bell_bell</t>
  </si>
  <si>
    <t>恶魔城物件bell_rope_02</t>
  </si>
  <si>
    <t>恶魔城物件bell_rope</t>
  </si>
  <si>
    <t>恶魔城物件kulouqiang</t>
  </si>
  <si>
    <t>恶魔城物件pillar_01</t>
  </si>
  <si>
    <t>恶魔城物件pillar_02</t>
  </si>
  <si>
    <t>恶魔城物件pillar_03a</t>
  </si>
  <si>
    <t>恶魔城物件pillar_03b</t>
  </si>
  <si>
    <t>恶魔城物件spirit_candle</t>
  </si>
  <si>
    <t>恶魔城物件stainglass_window_m</t>
  </si>
  <si>
    <t>恶魔城物件stainglass_window_S</t>
  </si>
  <si>
    <t>恶魔城物件taizi_1</t>
  </si>
  <si>
    <t>恶魔城物件taizi_2</t>
  </si>
  <si>
    <t>恶魔城物件灰色楼梯</t>
  </si>
  <si>
    <t>信仰起源碎片1</t>
  </si>
  <si>
    <t>信仰起源碎片2</t>
  </si>
  <si>
    <t>信仰起源碎片3</t>
  </si>
  <si>
    <t>信仰起源碎片4</t>
  </si>
  <si>
    <t>信仰起源碎片5</t>
  </si>
  <si>
    <t>信仰起源碎片6</t>
  </si>
  <si>
    <t>信仰起源碎片7</t>
  </si>
  <si>
    <t>信仰起源碎片8</t>
  </si>
  <si>
    <t>信仰起源碎片9</t>
  </si>
  <si>
    <t>黄金锤</t>
  </si>
  <si>
    <t>1级生命球</t>
  </si>
  <si>
    <t>2级生命球</t>
  </si>
  <si>
    <t>3级生命球</t>
  </si>
  <si>
    <t>4级生命球</t>
  </si>
  <si>
    <t>5级生命球</t>
  </si>
  <si>
    <t>6级生命球</t>
  </si>
  <si>
    <t>7级生命球</t>
  </si>
  <si>
    <t>8级生命球</t>
  </si>
  <si>
    <t>9级生命球</t>
  </si>
  <si>
    <t>10级生命球</t>
  </si>
  <si>
    <t>11级生命球</t>
  </si>
  <si>
    <t>12级生命球</t>
  </si>
  <si>
    <t>13级生命球</t>
  </si>
  <si>
    <t>14级生命球</t>
  </si>
  <si>
    <t>15级生命球</t>
  </si>
  <si>
    <t>16级生命球</t>
  </si>
  <si>
    <t>17级生命球</t>
  </si>
  <si>
    <t>18级生命球</t>
  </si>
  <si>
    <t>19级生命球</t>
  </si>
  <si>
    <t>20级生命球</t>
  </si>
  <si>
    <t>1级法力球</t>
  </si>
  <si>
    <t>2级法力球</t>
  </si>
  <si>
    <t>3级法力球</t>
  </si>
  <si>
    <t>4级法力球</t>
  </si>
  <si>
    <t>5级法力球</t>
  </si>
  <si>
    <t>6级法力球</t>
  </si>
  <si>
    <t>7级法力球</t>
  </si>
  <si>
    <t>8级法力球</t>
  </si>
  <si>
    <t>9级法力球</t>
  </si>
  <si>
    <t>10级法力球</t>
  </si>
  <si>
    <t>11级法力球</t>
  </si>
  <si>
    <t>12级法力球</t>
  </si>
  <si>
    <t>13级法力球</t>
  </si>
  <si>
    <t>14级法力球</t>
  </si>
  <si>
    <t>15级法力球</t>
  </si>
  <si>
    <t>16级法力球</t>
  </si>
  <si>
    <t>17级法力球</t>
  </si>
  <si>
    <t>18级法力球</t>
  </si>
  <si>
    <t>19级法力球</t>
  </si>
  <si>
    <t>20级法力球</t>
  </si>
  <si>
    <t>pvp草丛</t>
  </si>
  <si>
    <t>草皮1</t>
  </si>
  <si>
    <t>草皮2</t>
  </si>
  <si>
    <t>草皮3</t>
  </si>
  <si>
    <t>草皮4</t>
  </si>
  <si>
    <t>草皮5</t>
  </si>
  <si>
    <t>草皮6</t>
  </si>
  <si>
    <t>羊圈栅栏</t>
  </si>
  <si>
    <t>牛圈栅栏</t>
  </si>
  <si>
    <t>猪圈栅栏</t>
  </si>
  <si>
    <t>火鸡栅栏</t>
  </si>
  <si>
    <t>观赏笼（小）</t>
  </si>
  <si>
    <t>观赏笼（中）</t>
  </si>
  <si>
    <t>观赏笼（大）</t>
  </si>
  <si>
    <t>马厩</t>
  </si>
  <si>
    <t>养鱼箱</t>
  </si>
  <si>
    <t>恶魔城物件蝙蝠巢穴</t>
  </si>
  <si>
    <t>电梯</t>
  </si>
  <si>
    <t>沙砖墙</t>
  </si>
  <si>
    <t>沙砖背景墙</t>
  </si>
  <si>
    <t>螺旋纹石柱</t>
  </si>
  <si>
    <t>沙砖阶梯</t>
  </si>
  <si>
    <t>神庙升降门</t>
  </si>
  <si>
    <t>神庙地毯</t>
  </si>
  <si>
    <t>守护兽火把</t>
  </si>
  <si>
    <t>镶金小餐桌</t>
  </si>
  <si>
    <t>拼贴纹木椅</t>
  </si>
  <si>
    <t>镶金橱柜</t>
  </si>
  <si>
    <t>皇家大床</t>
  </si>
  <si>
    <t>黄金酒杯</t>
  </si>
  <si>
    <t>黄金水瓶</t>
  </si>
  <si>
    <t>黄金碗</t>
  </si>
  <si>
    <t>大型黄金瓶</t>
  </si>
  <si>
    <t>金币堆</t>
  </si>
  <si>
    <t>宝藏堆</t>
  </si>
  <si>
    <t>黄金油灯</t>
  </si>
  <si>
    <t>古代头盔</t>
  </si>
  <si>
    <t>弯刀挂饰</t>
  </si>
  <si>
    <t>弯刀圆板挂饰</t>
  </si>
  <si>
    <t>金属圆盾</t>
  </si>
  <si>
    <t>尖拱格子窗</t>
  </si>
  <si>
    <t>圆拱宽格子窗</t>
  </si>
  <si>
    <t>吊挂火盆</t>
  </si>
  <si>
    <t>藤纹壁饰[1]</t>
  </si>
  <si>
    <t>十字石柱</t>
  </si>
  <si>
    <t>镶金陶罐</t>
  </si>
  <si>
    <t>藏宝箱装饰</t>
  </si>
  <si>
    <t>黄铜花瓶</t>
  </si>
  <si>
    <t>壁凸纹饰块</t>
  </si>
  <si>
    <t>藤纹壁饰[2]</t>
  </si>
  <si>
    <t>藤纹壁饰[3]</t>
  </si>
  <si>
    <t>神庙壁饰</t>
  </si>
  <si>
    <t>神庙彩绘窗</t>
  </si>
  <si>
    <t>红沙砖背景墙</t>
  </si>
  <si>
    <t>墙脚壁饰</t>
  </si>
  <si>
    <t>黄石尖拱[右]</t>
  </si>
  <si>
    <t>藤纹壁饰[4]</t>
  </si>
  <si>
    <t>沙砖上门框</t>
  </si>
  <si>
    <t>神庙陷阱门</t>
  </si>
  <si>
    <t>黄石尖拱[左]</t>
  </si>
  <si>
    <t>城堡廊柱</t>
  </si>
  <si>
    <t>城堡平台</t>
  </si>
  <si>
    <t>城堡旗帜[紫]</t>
  </si>
  <si>
    <t>城堡盆栽</t>
  </si>
  <si>
    <t>镶金书柜</t>
  </si>
  <si>
    <t>城堡木床[蓝]</t>
  </si>
  <si>
    <t>城堡壁灯</t>
  </si>
  <si>
    <t>向日葵壁画</t>
  </si>
  <si>
    <t>镶金壁炉</t>
  </si>
  <si>
    <t>镶金沙发</t>
  </si>
  <si>
    <t>镶金椅子</t>
  </si>
  <si>
    <t>城堡长椅</t>
  </si>
  <si>
    <t>雄狮壁饰</t>
  </si>
  <si>
    <t>剑盾壁饰</t>
  </si>
  <si>
    <t>镶金宝箱</t>
  </si>
  <si>
    <t>城堡窗户[蓝]</t>
  </si>
  <si>
    <t>城堡旗帜[红]</t>
  </si>
  <si>
    <t>城堡工作桌</t>
  </si>
  <si>
    <t>城堡窗户[方格]</t>
  </si>
  <si>
    <t>琉璃宝箱</t>
  </si>
  <si>
    <t>镶金衣柜</t>
  </si>
  <si>
    <t>城堡书桌</t>
  </si>
  <si>
    <t>城堡立灯</t>
  </si>
  <si>
    <t>城堡水族箱</t>
  </si>
  <si>
    <t>石像鬼墙饰</t>
  </si>
  <si>
    <t>城堡十字弩</t>
  </si>
  <si>
    <t>城堡托臂墙饰</t>
  </si>
  <si>
    <t>城堡尖顶</t>
  </si>
  <si>
    <t>城堡镶金石榫</t>
  </si>
  <si>
    <t>castle_platform_01</t>
  </si>
  <si>
    <t>castle_wall_lamp_01</t>
  </si>
  <si>
    <t>castle_treasure_box_02</t>
  </si>
  <si>
    <t>castle_wall_01</t>
  </si>
  <si>
    <t>交易中心背景墙1</t>
  </si>
  <si>
    <t>交易中心背景墙2</t>
  </si>
  <si>
    <t>交易中心挂旗</t>
  </si>
  <si>
    <t>交易中心立式旗帜</t>
  </si>
  <si>
    <t>公共地图引导挂旗</t>
  </si>
  <si>
    <t>贵宾的沙发</t>
  </si>
  <si>
    <t>拍卖展柜1</t>
  </si>
  <si>
    <t>拍卖展柜2</t>
  </si>
  <si>
    <t>拍卖桌</t>
  </si>
  <si>
    <t>鹰眼的楣窗</t>
  </si>
  <si>
    <t>鹰眼的书柜</t>
  </si>
  <si>
    <t>冒险者的地图</t>
  </si>
  <si>
    <t>冒险者的斗柜</t>
  </si>
  <si>
    <t>图纸收纳桶</t>
  </si>
  <si>
    <t>悬赏看板</t>
  </si>
  <si>
    <t>书房烛台</t>
  </si>
  <si>
    <t>书房沙发</t>
  </si>
  <si>
    <t>书房暖炉</t>
  </si>
  <si>
    <t>望远镜</t>
  </si>
  <si>
    <t>书桌</t>
  </si>
  <si>
    <t>决斗场背景墙</t>
  </si>
  <si>
    <t>木质腰墙</t>
  </si>
  <si>
    <t>双排武器架</t>
  </si>
  <si>
    <t>双排奖杯架</t>
  </si>
  <si>
    <t>决斗场立式旗帜</t>
  </si>
  <si>
    <t>决斗场挂旗</t>
  </si>
  <si>
    <t>古董重剑</t>
  </si>
  <si>
    <t>荣耀之剑</t>
  </si>
  <si>
    <t>复合武器架</t>
  </si>
  <si>
    <t>碎石背景整墙</t>
  </si>
  <si>
    <t>矿洞吊灯</t>
  </si>
  <si>
    <t>矿洞工具堆</t>
  </si>
  <si>
    <t>满载矿石的矿车</t>
  </si>
  <si>
    <t>铁砧</t>
  </si>
  <si>
    <t>矿洞立灯</t>
  </si>
  <si>
    <t>城堡合成台</t>
  </si>
  <si>
    <t>装满矿石的货箱</t>
  </si>
  <si>
    <t>矿洞入口</t>
  </si>
  <si>
    <t>矿洞背景墙</t>
  </si>
  <si>
    <t>中心广场雕塑1</t>
  </si>
  <si>
    <t>中心广场雕塑2</t>
  </si>
  <si>
    <t>施工机械</t>
  </si>
  <si>
    <t>紫色砖墙块</t>
  </si>
  <si>
    <t>菱纹背景墙块</t>
  </si>
  <si>
    <t>猫咪廊柱</t>
  </si>
  <si>
    <t>女巫帽墙饰</t>
  </si>
  <si>
    <t>蝙蝠浮雕墙饰</t>
  </si>
  <si>
    <t>白猫墙饰</t>
  </si>
  <si>
    <t>小丑靴墙饰</t>
  </si>
  <si>
    <t>万圣风情平台</t>
  </si>
  <si>
    <t>红毯阶梯[紫]</t>
  </si>
  <si>
    <t>绳骨爬梯</t>
  </si>
  <si>
    <t>黑猫台灯</t>
  </si>
  <si>
    <t>手型蜡烛</t>
  </si>
  <si>
    <t>骷髅花瓶</t>
  </si>
  <si>
    <t>乌鸦音乐盒</t>
  </si>
  <si>
    <t>南瓜灯</t>
  </si>
  <si>
    <t>橘色气球</t>
  </si>
  <si>
    <t>黑色气球</t>
  </si>
  <si>
    <t>破布门帘</t>
  </si>
  <si>
    <t>悬吊刀具</t>
  </si>
  <si>
    <t>扭曲面具蜡像</t>
  </si>
  <si>
    <t>大型墓碑</t>
  </si>
  <si>
    <t>南瓜写字板</t>
  </si>
  <si>
    <t>骷髅豪华沙发</t>
  </si>
  <si>
    <t>万圣餐桌</t>
  </si>
  <si>
    <t>扭曲衣柜</t>
  </si>
  <si>
    <t>南瓜床</t>
  </si>
  <si>
    <t>鬼火牢笼</t>
  </si>
  <si>
    <t>蝙蝠壁贴</t>
  </si>
  <si>
    <t>迷糊鬼玻璃窗</t>
  </si>
  <si>
    <t>蜘蛛网玻璃窗</t>
  </si>
  <si>
    <t>骷髅壁挂</t>
  </si>
  <si>
    <t>糖或捣蛋壁挂</t>
  </si>
  <si>
    <t>万圣挂旗</t>
  </si>
  <si>
    <t>紅毯阶梯[橘]</t>
  </si>
  <si>
    <t>万圣节口型背景墙</t>
  </si>
  <si>
    <t>万圣节箭型背景墙</t>
  </si>
  <si>
    <t>恶作剧蜘蛛</t>
  </si>
  <si>
    <t>橘色砖墙块</t>
  </si>
  <si>
    <t>恶作剧幽灵</t>
  </si>
  <si>
    <t>立式烛台</t>
  </si>
  <si>
    <t>万圣壁炉</t>
  </si>
  <si>
    <t>闹鬼大南瓜</t>
  </si>
  <si>
    <t>闹鬼枯树</t>
  </si>
  <si>
    <t>骷髅烛台</t>
  </si>
  <si>
    <t>南瓜门</t>
  </si>
  <si>
    <t>血盆大口门</t>
  </si>
  <si>
    <t>雪砖墙</t>
  </si>
  <si>
    <t>冰砖背景墙</t>
  </si>
  <si>
    <t>霜雪石柱</t>
  </si>
  <si>
    <t>魔息冰柱</t>
  </si>
  <si>
    <t>雪阶梯</t>
  </si>
  <si>
    <t>霜雪门</t>
  </si>
  <si>
    <t>冰锥门</t>
  </si>
  <si>
    <t>积雪门</t>
  </si>
  <si>
    <t>锥形魔力冰晶</t>
  </si>
  <si>
    <t>冰冻立灯</t>
  </si>
  <si>
    <t>冰冻喷泉</t>
  </si>
  <si>
    <t>冰霜圆桌</t>
  </si>
  <si>
    <t>贵族仪式桌</t>
  </si>
  <si>
    <t>冰霜椅</t>
  </si>
  <si>
    <t>冰封置物柜</t>
  </si>
  <si>
    <t>战士冰雕</t>
  </si>
  <si>
    <t>弓手冰雕</t>
  </si>
  <si>
    <t>精灵娃娃</t>
  </si>
  <si>
    <t>贵族仕女床</t>
  </si>
  <si>
    <t>冰封烛台</t>
  </si>
  <si>
    <t>冰封花饰</t>
  </si>
  <si>
    <t>贵族茶具组</t>
  </si>
  <si>
    <t>精灵窗户</t>
  </si>
  <si>
    <t>森林少女画作</t>
  </si>
  <si>
    <t>花形魔力冰晶</t>
  </si>
  <si>
    <t>冰霜长餐桌</t>
  </si>
  <si>
    <t>巨型吊灯</t>
  </si>
  <si>
    <t>贵族矮凳</t>
  </si>
  <si>
    <t>冰晶窗户</t>
  </si>
  <si>
    <t>锥纹墙脚</t>
  </si>
  <si>
    <t>冷石背景墙</t>
  </si>
  <si>
    <t>冰晶背景墙</t>
  </si>
  <si>
    <t>积雪平台</t>
  </si>
  <si>
    <t>冰砖墙脚</t>
  </si>
  <si>
    <t>霜石壁炉</t>
  </si>
  <si>
    <t>冰砖壁饰[1]</t>
  </si>
  <si>
    <t>冰砖壁饰[2]</t>
  </si>
  <si>
    <t>幻彩冰窗</t>
  </si>
  <si>
    <t>古典冰窗</t>
  </si>
  <si>
    <t>冰砖壁饰[3]</t>
  </si>
  <si>
    <t>霜石壁柱</t>
  </si>
  <si>
    <t>霜石拱饰</t>
  </si>
  <si>
    <t>霜雪宝箱</t>
  </si>
  <si>
    <t>pvp_divinationroom_furni_broom_01</t>
  </si>
  <si>
    <t>pvp_divinationroom_furni_chair_01</t>
  </si>
  <si>
    <t>pvp_divinationroom_furni_cobweb_01</t>
  </si>
  <si>
    <t>pvp_divinationroom_furni_portrait_01</t>
  </si>
  <si>
    <t>pvp_divinationroom_furni_urn_01</t>
  </si>
  <si>
    <t>pvp_divinationroom_furni_candle_01</t>
  </si>
  <si>
    <t>pvp_divinationroom_furni_candle_02</t>
  </si>
  <si>
    <t>pvp_divinationroom_furni_spider_01</t>
  </si>
  <si>
    <t>pvp_divinationroom_furni_window_01</t>
  </si>
  <si>
    <t>pvp_divinationroom_furni_curtain_01</t>
  </si>
  <si>
    <t>pvp_divinationroom_furni_pumpkin_01</t>
  </si>
  <si>
    <t>pvp_divinationroom_furni_table_01</t>
  </si>
  <si>
    <t>pvp_divinationroom_furni_lantern_01</t>
  </si>
  <si>
    <t>pvp_divinationroom_furni_bookshelf_01</t>
  </si>
  <si>
    <t>pvp_divinationroom_furni_bookshelf_02</t>
  </si>
  <si>
    <t>占卜室背景墙</t>
  </si>
  <si>
    <t>pvp_kitchen_furni_big_furnace_01</t>
  </si>
  <si>
    <t>pvp_kitchen_furni_biscuit_01</t>
  </si>
  <si>
    <t>pvp_kitchen_furni_lockers_01</t>
  </si>
  <si>
    <t>pvp_kitchen_furni_cabinet_01</t>
  </si>
  <si>
    <t>pvp_kitchen_furni_cup_cake_01</t>
  </si>
  <si>
    <t>pvp_kitchen_furni_omelette_01</t>
  </si>
  <si>
    <t>pvp_kitchen_furni_storage_rack_01</t>
  </si>
  <si>
    <t>pvp_kitchen_furni_table_01</t>
  </si>
  <si>
    <t>pvp_kitchen_furni_torch_01</t>
  </si>
  <si>
    <t>pvp_kitchen_furni_platform_01</t>
  </si>
  <si>
    <t>pvp_kitchen_furni_platform_02</t>
  </si>
  <si>
    <t>pvp_kitchen_furni_panel_01</t>
  </si>
  <si>
    <t>pvp_kitchen_furni_panel_02</t>
  </si>
  <si>
    <t>pvp_kitchen_furni_small_hanging_01</t>
  </si>
  <si>
    <t>pvp_kitchen_furni_small_hanging_02</t>
  </si>
  <si>
    <t>pvp_kitchen_furni_small_hanging_03</t>
  </si>
  <si>
    <t>pvp_kitchen_furni_small_hanging_04</t>
  </si>
  <si>
    <t>pvp_kitchen_furni_storage_rack_02</t>
  </si>
  <si>
    <t>pvp_kitchen_furni_droplight_01</t>
  </si>
  <si>
    <t>pvp_kitchen_furni_oven_01</t>
  </si>
  <si>
    <t>pvp_kitchen_furni_cabinet_02</t>
  </si>
  <si>
    <t>pvp_kitchen_furni_big_furnace_02</t>
  </si>
  <si>
    <t>pvp_kitchen_furni_window_01</t>
  </si>
  <si>
    <t>pvp_kitchen_furni_window_02</t>
  </si>
  <si>
    <t>pvp_kitchen_furni_plank_01</t>
  </si>
  <si>
    <t>pvp_kitchen_furni_door_closed_01</t>
  </si>
  <si>
    <t>pvp_kitchen_furni_door_open_01</t>
  </si>
  <si>
    <t>pvp_kitchen_furni_primarybeam_bottom_01</t>
  </si>
  <si>
    <t>pvp_kitchen_furni_primarybeam_body_01</t>
  </si>
  <si>
    <t>魔法厨房基础块</t>
  </si>
  <si>
    <t>魔法厨房背景墙</t>
  </si>
  <si>
    <t>海洋馆基础块</t>
  </si>
  <si>
    <t>海洋馆背景墙</t>
  </si>
  <si>
    <t>pvp_aquarium_platform_01</t>
  </si>
  <si>
    <t>pvp_aquarium_platform_02</t>
  </si>
  <si>
    <t>pvp_aquarium_platform_03</t>
  </si>
  <si>
    <t>pvp_aquarium_furni_wallpaper_02</t>
  </si>
  <si>
    <t>pvp_aquarium_furni_grass_01</t>
  </si>
  <si>
    <t>pvp_aquarium_furni_laminate_01</t>
  </si>
  <si>
    <t>pvp_aquarium_furni_shield_01</t>
  </si>
  <si>
    <t>pvp_aquarium_furni_droplight_01</t>
  </si>
  <si>
    <t>pvp_aquarium_furni_floodlight_01</t>
  </si>
  <si>
    <t>pvp_aquarium_furni_reef_01</t>
  </si>
  <si>
    <t>pvp_aquarium_furni_seaweed_01</t>
  </si>
  <si>
    <t>pvp_aquarium_furni_bookcase_01</t>
  </si>
  <si>
    <t>pvp_aquarium_furni_barrier_01</t>
  </si>
  <si>
    <t>pvp_aquarium_furni_window_01</t>
  </si>
  <si>
    <t>pvp_aquarium_furni_window_02</t>
  </si>
  <si>
    <t>pvp_aquarium_furni_pillar_01</t>
  </si>
  <si>
    <t>pvp_aquarium_furni_leftwing_01</t>
  </si>
  <si>
    <t>pvp_aquarium_furni_plank_01</t>
  </si>
  <si>
    <t>pvp_aquarium_furni_door_open_01</t>
  </si>
  <si>
    <t>pvp_aquarium_furni_door_closed_01</t>
  </si>
  <si>
    <t>pvp_aquarium_furni_primarybeam_01</t>
  </si>
  <si>
    <t>pvp_aquarium_furni_primarybeam_02</t>
  </si>
  <si>
    <t>pvp_aquarium_furni_primarybeam_03</t>
  </si>
  <si>
    <t>pvp_aquarium_furni_ship_01</t>
  </si>
  <si>
    <t>屠宰场基础块</t>
  </si>
  <si>
    <t>pvp_shambles_furni_pothook_01</t>
  </si>
  <si>
    <t>pvp_shambles_furni_pothook_02</t>
  </si>
  <si>
    <t>pvp_shambles_furni_pothook_03</t>
  </si>
  <si>
    <t>pvp_shambles_furni_railings_01</t>
  </si>
  <si>
    <t>pvp_shambles_furni_wall_02</t>
  </si>
  <si>
    <t>pvp_shambles_furni_wall_03</t>
  </si>
  <si>
    <t>public_door_open_01</t>
  </si>
  <si>
    <t>public_door_open_02</t>
  </si>
  <si>
    <t>霜蓝砖墙</t>
  </si>
  <si>
    <t>霜蓝背景砖墙</t>
  </si>
  <si>
    <t>沐雪地毯</t>
  </si>
  <si>
    <t>霜蓝平台</t>
  </si>
  <si>
    <t>霜蓝阶梯</t>
  </si>
  <si>
    <t>霜蓝心型升降门</t>
  </si>
  <si>
    <t>霜蓝心型陷阱门</t>
  </si>
  <si>
    <t>沐雪大床</t>
  </si>
  <si>
    <t>霜蓝衣柜</t>
  </si>
  <si>
    <t>霜蓝桌</t>
  </si>
  <si>
    <t>霜蓝椅</t>
  </si>
  <si>
    <t>霜蓝长椅</t>
  </si>
  <si>
    <t>霜蓝火把</t>
  </si>
  <si>
    <t>沐雪沙发</t>
  </si>
  <si>
    <t>霜蓝栏杆</t>
  </si>
  <si>
    <t>沐雪吊灯</t>
  </si>
  <si>
    <t>沐雪立灯</t>
  </si>
  <si>
    <t>霜蓝货柜</t>
  </si>
  <si>
    <t>沐雪澡盆</t>
  </si>
  <si>
    <t>沐雪落地钟</t>
  </si>
  <si>
    <t>槲寄生盆栽</t>
  </si>
  <si>
    <t>沐雪水族箱</t>
  </si>
  <si>
    <t>雪白丝绳</t>
  </si>
  <si>
    <t>沐雪背景墙绘</t>
  </si>
  <si>
    <t>霜蓝背景墙绘</t>
  </si>
  <si>
    <t>沐雪屋檐[左]</t>
  </si>
  <si>
    <t>沐雪屋檐[中]</t>
  </si>
  <si>
    <t>沐雪顶锥墙饰</t>
  </si>
  <si>
    <t>霜蓝顶锥墙饰</t>
  </si>
  <si>
    <t>霜蓝斜梁墙饰</t>
  </si>
  <si>
    <t>霜蓝托臂墙饰</t>
  </si>
  <si>
    <t>沐雪方棱墙饰</t>
  </si>
  <si>
    <t>霜蓝方棱墙饰</t>
  </si>
  <si>
    <t>沐雪梁柱</t>
  </si>
  <si>
    <t>霜蓝梁柱</t>
  </si>
  <si>
    <t>沐雪屋檐[右]</t>
  </si>
  <si>
    <t>古文明砖墙</t>
  </si>
  <si>
    <t>石砌背景墙</t>
  </si>
  <si>
    <t>图腾石柱</t>
  </si>
  <si>
    <t>古文石柱</t>
  </si>
  <si>
    <t>古代石阶梯</t>
  </si>
  <si>
    <t>浮雕石门</t>
  </si>
  <si>
    <t>巨石门</t>
  </si>
  <si>
    <t>石版秘密门</t>
  </si>
  <si>
    <t>神秘石板</t>
  </si>
  <si>
    <t>古文明石灯</t>
  </si>
  <si>
    <t>古文明巨石像</t>
  </si>
  <si>
    <t>古文明石桌</t>
  </si>
  <si>
    <t>古文明石椅</t>
  </si>
  <si>
    <t>古文明石箱</t>
  </si>
  <si>
    <t>藤蔓巨石</t>
  </si>
  <si>
    <t>藤蔓图腾柱</t>
  </si>
  <si>
    <t>藤蔓牢笼</t>
  </si>
  <si>
    <t>古文明塑像</t>
  </si>
  <si>
    <t>羽蛇神塑像</t>
  </si>
  <si>
    <t>古文明大型头像</t>
  </si>
  <si>
    <t>古文明壁画书记</t>
  </si>
  <si>
    <t>古文明乐器</t>
  </si>
  <si>
    <t>藤蔓石床</t>
  </si>
  <si>
    <t>古代石瓮</t>
  </si>
  <si>
    <t>古代烛台</t>
  </si>
  <si>
    <t>巨型藤蔓条[1]</t>
  </si>
  <si>
    <t>藤蔓石窗[1]</t>
  </si>
  <si>
    <t>古文明面具</t>
  </si>
  <si>
    <t>古文明石环</t>
  </si>
  <si>
    <t>青苔砖墙</t>
  </si>
  <si>
    <t>藤蔓石窗[2]</t>
  </si>
  <si>
    <t>巨型藤蔓条[2]</t>
  </si>
  <si>
    <t>古老垂藤[1]</t>
  </si>
  <si>
    <t>古老垂藤[2]</t>
  </si>
  <si>
    <t>古老树丛</t>
  </si>
  <si>
    <t>古文明火把</t>
  </si>
  <si>
    <t>古代砖墙脚</t>
  </si>
  <si>
    <t>古文明壁画脸谱</t>
  </si>
  <si>
    <t>青石背景墙</t>
  </si>
  <si>
    <t>古文明壁饰</t>
  </si>
  <si>
    <t>破裂青石墙（一）</t>
  </si>
  <si>
    <t>破裂青石墙（二）</t>
  </si>
  <si>
    <t>破裂石砌墙（一）</t>
  </si>
  <si>
    <t>破裂石砌墙（二）</t>
  </si>
  <si>
    <t>古文明墙脚</t>
  </si>
  <si>
    <t>古代地宫背景墙</t>
  </si>
  <si>
    <t>青石墙角</t>
  </si>
  <si>
    <t>青苔碎石板</t>
  </si>
  <si>
    <t>永夜堂的长餐桌</t>
  </si>
  <si>
    <t>永夜扶手椅</t>
  </si>
  <si>
    <t>木制碗橱</t>
  </si>
  <si>
    <t>烛台挂灯</t>
  </si>
  <si>
    <t>银水果盘</t>
  </si>
  <si>
    <t>幽魂挂灯</t>
  </si>
  <si>
    <t>牛头人雕像</t>
  </si>
  <si>
    <t>老式写字桌</t>
  </si>
  <si>
    <t>陀螺仪罗盘</t>
  </si>
  <si>
    <t>羽毛笔</t>
  </si>
  <si>
    <t>木制沙漏</t>
  </si>
  <si>
    <t>骷髅王画像</t>
  </si>
  <si>
    <t>皇家摇椅</t>
  </si>
  <si>
    <t>皇家挂镜</t>
  </si>
  <si>
    <t>皇家沙发</t>
  </si>
  <si>
    <t>大型储物箱</t>
  </si>
  <si>
    <t>鹿角挂饰</t>
  </si>
  <si>
    <t>皇家壁炉</t>
  </si>
  <si>
    <t>壁挂铁床</t>
  </si>
  <si>
    <t>囚犯锁链</t>
  </si>
  <si>
    <t>铁处女</t>
  </si>
  <si>
    <t>墓穴石墙</t>
  </si>
  <si>
    <t>墓穴背景墙</t>
  </si>
  <si>
    <t>破旧棺材A</t>
  </si>
  <si>
    <t>破旧棺材B</t>
  </si>
  <si>
    <t>破旧棺材C</t>
  </si>
  <si>
    <t>染血石台</t>
  </si>
  <si>
    <t>壁洞尸骨A</t>
  </si>
  <si>
    <t>壁洞尸骨B</t>
  </si>
  <si>
    <t>壁洞尸骨C</t>
  </si>
  <si>
    <t>传送间壁画</t>
  </si>
  <si>
    <t>地下墓穴中心</t>
  </si>
  <si>
    <t>石柱灯笼</t>
  </si>
  <si>
    <t>永夜蔷薇丛</t>
  </si>
  <si>
    <t>永夜蔷薇篱笆</t>
  </si>
  <si>
    <t>蔷薇保鲜罩</t>
  </si>
  <si>
    <t>长铲子</t>
  </si>
  <si>
    <t>残破花园雕像A</t>
  </si>
  <si>
    <t>残破花园雕像B</t>
  </si>
  <si>
    <t>石像鬼雕像A</t>
  </si>
  <si>
    <t>石像鬼雕像B</t>
  </si>
  <si>
    <t>喷血池</t>
  </si>
  <si>
    <t>骷髅骨块</t>
  </si>
  <si>
    <t>石像鬼雕像C</t>
  </si>
  <si>
    <t>石像鬼雕像D</t>
  </si>
  <si>
    <t>企鹅小屋1</t>
  </si>
  <si>
    <t>企鹅小屋2</t>
  </si>
  <si>
    <t>墙壁上冰雕-企鹅长老</t>
  </si>
  <si>
    <t>断裂的石柱1</t>
  </si>
  <si>
    <t>断裂的石柱2</t>
  </si>
  <si>
    <t>断裂的石柱3</t>
  </si>
  <si>
    <t>断裂的石柱4</t>
  </si>
  <si>
    <t>企鹅食物堆</t>
  </si>
  <si>
    <t>冰雪屋顶1</t>
  </si>
  <si>
    <t>冰雪屋顶2</t>
  </si>
  <si>
    <t>冰雪屋顶3</t>
  </si>
  <si>
    <t>冰雪石柱</t>
  </si>
  <si>
    <t>冰块堆</t>
  </si>
  <si>
    <t>放冰块的桌子</t>
  </si>
  <si>
    <t>魂灯</t>
  </si>
  <si>
    <t>冰雪窗户</t>
  </si>
  <si>
    <t>贴脚装饰板</t>
  </si>
  <si>
    <t>神殿背景墙</t>
  </si>
  <si>
    <t>据点背景墙</t>
  </si>
  <si>
    <t>冰棺</t>
  </si>
  <si>
    <t>企鹅蛋</t>
  </si>
  <si>
    <t>雪原据点蜡烛(互用：蜡烛壁灯）</t>
  </si>
  <si>
    <t>杀人蜂巢</t>
  </si>
  <si>
    <t>矿石吊篮</t>
  </si>
  <si>
    <t>洞穴背景墙</t>
  </si>
  <si>
    <t>洞穴木墙</t>
  </si>
  <si>
    <t>固定木板</t>
  </si>
  <si>
    <t>矿石堆（小）</t>
  </si>
  <si>
    <t>矿石堆（大）</t>
  </si>
  <si>
    <t>铁轨1</t>
  </si>
  <si>
    <t xml:space="preserve">铁轨2      </t>
  </si>
  <si>
    <t>主梁-柱子1</t>
  </si>
  <si>
    <t>主梁-柱子2</t>
  </si>
  <si>
    <t>矿洞壁灯</t>
  </si>
  <si>
    <t>蚁穴基础块</t>
  </si>
  <si>
    <t>食物堆（小）</t>
  </si>
  <si>
    <t>食物堆（中）</t>
  </si>
  <si>
    <t>食物堆（大）</t>
  </si>
  <si>
    <t>蚜虫孵化器（小）</t>
  </si>
  <si>
    <t>蚜虫孵化器（中）</t>
  </si>
  <si>
    <t>蚜虫孵化器（大）</t>
  </si>
  <si>
    <t>水池</t>
  </si>
  <si>
    <t>小石碓</t>
  </si>
  <si>
    <t>平台</t>
  </si>
  <si>
    <t>柱子</t>
  </si>
  <si>
    <t>倒挂石锥</t>
  </si>
  <si>
    <t>尖顶石碓</t>
  </si>
  <si>
    <t>倒挂蚁卵</t>
  </si>
  <si>
    <t>地衣</t>
  </si>
  <si>
    <t>蚁卵</t>
  </si>
  <si>
    <t>包裹的蚁卵</t>
  </si>
  <si>
    <t>柱子吊顶</t>
  </si>
  <si>
    <t>蚁卵窝</t>
  </si>
  <si>
    <t>树干基础块</t>
  </si>
  <si>
    <t>树冠基础快</t>
  </si>
  <si>
    <t>树叶上方1</t>
  </si>
  <si>
    <t>树叶上方2</t>
  </si>
  <si>
    <t>树叶下方1</t>
  </si>
  <si>
    <t>树叶下方2</t>
  </si>
  <si>
    <t>树叶左方1</t>
  </si>
  <si>
    <t>树叶左方2</t>
  </si>
  <si>
    <t>树叶右方1</t>
  </si>
  <si>
    <t>树叶右方2</t>
  </si>
  <si>
    <t>树叶转角-1</t>
  </si>
  <si>
    <t>树叶转角-2</t>
  </si>
  <si>
    <t>树叶转角-3</t>
  </si>
  <si>
    <t>树叶转角-4</t>
  </si>
  <si>
    <t>木屋树叶墙</t>
  </si>
  <si>
    <t>木屋木板墙</t>
  </si>
  <si>
    <t>木板隔断</t>
  </si>
  <si>
    <t>石头隔断</t>
  </si>
  <si>
    <t>藤蔓吊灯</t>
  </si>
  <si>
    <t>兽皮装饰</t>
  </si>
  <si>
    <t>树桩桌子</t>
  </si>
  <si>
    <t>树桩长沙发</t>
  </si>
  <si>
    <t>木质餐具</t>
  </si>
  <si>
    <t>兽骨挂件</t>
  </si>
  <si>
    <t>木头书架</t>
  </si>
  <si>
    <t>木质窗户</t>
  </si>
  <si>
    <t>巨型蘑菇</t>
  </si>
  <si>
    <t>兽骨火把</t>
  </si>
  <si>
    <t>藤蔓1</t>
  </si>
  <si>
    <t>藤蔓2</t>
  </si>
  <si>
    <t>草皮-左</t>
  </si>
  <si>
    <t>草皮-右</t>
  </si>
  <si>
    <t>草皮-中-1</t>
  </si>
  <si>
    <t>草皮-中-2</t>
  </si>
  <si>
    <t>草皮-独立</t>
  </si>
  <si>
    <t>树叶装饰1</t>
  </si>
  <si>
    <t>树叶装饰2</t>
  </si>
  <si>
    <t>尸骨堆</t>
  </si>
  <si>
    <t>木质吊笼</t>
  </si>
  <si>
    <t>丛林据点平台</t>
  </si>
  <si>
    <t>立柱-1</t>
  </si>
  <si>
    <t>立柱-2</t>
  </si>
  <si>
    <t>立柱-3</t>
  </si>
  <si>
    <t>立柱-4</t>
  </si>
  <si>
    <t>立柱-5</t>
  </si>
  <si>
    <t>木梯</t>
  </si>
  <si>
    <t>猎狗小屋</t>
  </si>
  <si>
    <t>图腾之力</t>
  </si>
  <si>
    <t>捕兽夹草丛</t>
  </si>
  <si>
    <t>提拉米苏墙</t>
  </si>
  <si>
    <t>棉花糖背景墙</t>
  </si>
  <si>
    <t>蛋黄煎饼背景墙</t>
  </si>
  <si>
    <t>草莓提拉米苏背景墙</t>
  </si>
  <si>
    <t>巧克力提拉米苏背景墙</t>
  </si>
  <si>
    <t>蛋糕平台</t>
  </si>
  <si>
    <t>蛋糕阶梯</t>
  </si>
  <si>
    <t>提拉米苏门</t>
  </si>
  <si>
    <t>姜饼风向鸡</t>
  </si>
  <si>
    <t>提拉米苏门廊</t>
  </si>
  <si>
    <t>威化尖顶</t>
  </si>
  <si>
    <t>绿色星星糖吊灯</t>
  </si>
  <si>
    <t>黄色星星糖吊灯</t>
  </si>
  <si>
    <t>蓝色星星糖吊灯</t>
  </si>
  <si>
    <t>圣代杯</t>
  </si>
  <si>
    <t>糖果王座</t>
  </si>
  <si>
    <t>姜饼木马</t>
  </si>
  <si>
    <t>提拉米苏壁炉</t>
  </si>
  <si>
    <t>爆米花油灯</t>
  </si>
  <si>
    <t>糖果吊灯</t>
  </si>
  <si>
    <t>星星糖招牌</t>
  </si>
  <si>
    <t>蛋糕窗户</t>
  </si>
  <si>
    <t>杯子蛋糕烟囱</t>
  </si>
  <si>
    <t>饼干饰柱_顶</t>
  </si>
  <si>
    <t>饼干饰柱_中</t>
  </si>
  <si>
    <t>饼干饰柱_底</t>
  </si>
  <si>
    <t>糖果爬梯</t>
  </si>
  <si>
    <t>蛋糕屋顶</t>
  </si>
  <si>
    <t>巧克力提拉米苏饰块</t>
  </si>
  <si>
    <t>猫咪咖啡杯</t>
  </si>
  <si>
    <t>姜饼人蛋糕</t>
  </si>
  <si>
    <t>蛋糕树干</t>
  </si>
  <si>
    <t>姜饼圣诞树</t>
  </si>
  <si>
    <t>巧克力喷泉</t>
  </si>
  <si>
    <t>慕斯盆栽</t>
  </si>
  <si>
    <t>甜心树</t>
  </si>
  <si>
    <t>面包大床</t>
  </si>
  <si>
    <t>蛋糕沙发</t>
  </si>
  <si>
    <t>蛋糕屋檐</t>
  </si>
  <si>
    <t>抹茶星星饰块</t>
  </si>
  <si>
    <t>姜饼糖马车</t>
  </si>
  <si>
    <t>威化拱门</t>
  </si>
  <si>
    <t>抹茶蛋糕吊柱</t>
  </si>
  <si>
    <t>橙味桃心雕塑</t>
  </si>
  <si>
    <t>橙味星星雕塑</t>
  </si>
  <si>
    <t>树干蛋糕餐桌</t>
  </si>
  <si>
    <t>触手怪底座</t>
  </si>
  <si>
    <t>龙心祭坛</t>
  </si>
  <si>
    <t>大型化石</t>
  </si>
  <si>
    <t>石柱1</t>
  </si>
  <si>
    <t>石柱2</t>
  </si>
  <si>
    <t>石柱3</t>
  </si>
  <si>
    <t>石头阶梯</t>
  </si>
  <si>
    <t>化石骨架1</t>
  </si>
  <si>
    <t>化石骨架2</t>
  </si>
  <si>
    <t>化石骨架3</t>
  </si>
  <si>
    <t>化石骨架4</t>
  </si>
  <si>
    <t>化石骨架5</t>
  </si>
  <si>
    <t>化石骨架6</t>
  </si>
  <si>
    <t>牙齿化石</t>
  </si>
  <si>
    <t>骷髅雕塑</t>
  </si>
  <si>
    <t>腐地窗户</t>
  </si>
  <si>
    <t>大厅窗户</t>
  </si>
  <si>
    <t>巨兽骨架</t>
  </si>
  <si>
    <t>不死立灯</t>
  </si>
  <si>
    <t>腐地壁灯</t>
  </si>
  <si>
    <t>腐化树桩</t>
  </si>
  <si>
    <t>腐地平台</t>
  </si>
  <si>
    <t>巨兽头骨</t>
  </si>
  <si>
    <t>巨型兽骨</t>
  </si>
  <si>
    <t>钟乳石1</t>
  </si>
  <si>
    <t>钟乳石2</t>
  </si>
  <si>
    <t>钟乳石3</t>
  </si>
  <si>
    <t>石骨柱子1</t>
  </si>
  <si>
    <t>石骨柱子2</t>
  </si>
  <si>
    <t>石骨柱子3</t>
  </si>
  <si>
    <t>隔断背景</t>
  </si>
  <si>
    <t>石板背景墙</t>
  </si>
  <si>
    <t>腐地背景墙1</t>
  </si>
  <si>
    <t>腐地背景墙2</t>
  </si>
  <si>
    <t>紫色石板基础块</t>
  </si>
  <si>
    <t>紫色石块基础块</t>
  </si>
  <si>
    <t>混合基础块</t>
  </si>
  <si>
    <t>背景墙顶部装饰件1</t>
  </si>
  <si>
    <t>背景墙顶部装饰件2</t>
  </si>
  <si>
    <t>背景墙顶部装饰件3</t>
  </si>
  <si>
    <t>背景墙顶部装饰件4</t>
  </si>
  <si>
    <t>背景墙顶部装饰件5</t>
  </si>
  <si>
    <t>背景墙顶部装饰件6</t>
  </si>
  <si>
    <t>背景墙下部装饰件1</t>
  </si>
  <si>
    <t>背景墙下部装饰件2</t>
  </si>
  <si>
    <t>背景墙下部装饰件3</t>
  </si>
  <si>
    <t>基础块装饰件1</t>
  </si>
  <si>
    <t>基础块装饰件2</t>
  </si>
  <si>
    <t>基础块装饰件3</t>
  </si>
  <si>
    <t>基础块装饰件4</t>
  </si>
  <si>
    <t>基础块装饰件5</t>
  </si>
  <si>
    <t>基础块装饰件6</t>
  </si>
  <si>
    <t>基础块装饰件7</t>
  </si>
  <si>
    <t>基础块装饰件8</t>
  </si>
  <si>
    <t>基础块装饰件9</t>
  </si>
  <si>
    <t>金属地板-1</t>
  </si>
  <si>
    <t>金属地板-2</t>
  </si>
  <si>
    <t>金属地板-3</t>
  </si>
  <si>
    <t>金属地板-4</t>
  </si>
  <si>
    <t>金属地板-5</t>
  </si>
  <si>
    <t>金属地板-6</t>
  </si>
  <si>
    <t>金属地板-7</t>
  </si>
  <si>
    <t>金属地板-8</t>
  </si>
  <si>
    <t>金属地板-9</t>
  </si>
  <si>
    <t>金属地板-10</t>
  </si>
  <si>
    <t>金属地板-11</t>
  </si>
  <si>
    <t>金属地板-12</t>
  </si>
  <si>
    <t>金属地板-13</t>
  </si>
  <si>
    <t>金属地板-15</t>
  </si>
  <si>
    <t>金属地板-16</t>
  </si>
  <si>
    <t>金属地板-17</t>
  </si>
  <si>
    <t>金属地板-18</t>
  </si>
  <si>
    <t>金属地板-19</t>
  </si>
  <si>
    <t>金属地板-20</t>
  </si>
  <si>
    <t>金属地板-21</t>
  </si>
  <si>
    <t>金属地板-22</t>
  </si>
  <si>
    <t>金属地板-23</t>
  </si>
  <si>
    <t>金属地板-24</t>
  </si>
  <si>
    <t>金属地板-25</t>
  </si>
  <si>
    <t>金属地板-26</t>
  </si>
  <si>
    <t>金属地板-27</t>
  </si>
  <si>
    <t>金属地板-28</t>
  </si>
  <si>
    <t>金属地板-29</t>
  </si>
  <si>
    <t>金属地板-30</t>
  </si>
  <si>
    <t>金属地板-31</t>
  </si>
  <si>
    <t>排风扇</t>
  </si>
  <si>
    <t>发电机</t>
  </si>
  <si>
    <t>蒸汽阀门</t>
  </si>
  <si>
    <t>输电线盒子</t>
  </si>
  <si>
    <t>实验操作台</t>
  </si>
  <si>
    <t>车间操作台</t>
  </si>
  <si>
    <t>维修机床</t>
  </si>
  <si>
    <t>生命供给器</t>
  </si>
  <si>
    <t>培养皿</t>
  </si>
  <si>
    <t>控制器</t>
  </si>
  <si>
    <t>显示器机器</t>
  </si>
  <si>
    <t>监视器</t>
  </si>
  <si>
    <t>控制器中心</t>
  </si>
  <si>
    <t>工作椅</t>
  </si>
  <si>
    <t>电闸开关</t>
  </si>
  <si>
    <t>电力塔</t>
  </si>
  <si>
    <t>矿灯a</t>
  </si>
  <si>
    <t>矿灯b</t>
  </si>
  <si>
    <t>瞭望镜</t>
  </si>
  <si>
    <t>飞行员雕塑挂件</t>
  </si>
  <si>
    <t>涂鸦标记</t>
  </si>
  <si>
    <t>工具箱</t>
  </si>
  <si>
    <t>大型锅炉</t>
  </si>
  <si>
    <t>小锅炉</t>
  </si>
  <si>
    <t>矿灯c</t>
  </si>
  <si>
    <t>圆形排水洞</t>
  </si>
  <si>
    <t>方形排水洞</t>
  </si>
  <si>
    <t>汽油桶-竖</t>
  </si>
  <si>
    <t>汽油桶-竖横</t>
  </si>
  <si>
    <t>齿轮装饰</t>
  </si>
  <si>
    <t>蒸汽齿轮结构</t>
  </si>
  <si>
    <t>齿轮时钟</t>
  </si>
  <si>
    <t>蒸汽座椅</t>
  </si>
  <si>
    <t>火车桌子</t>
  </si>
  <si>
    <t>蒸汽壁灯</t>
  </si>
  <si>
    <t>装饰画</t>
  </si>
  <si>
    <t>面具挂饰</t>
  </si>
  <si>
    <t>机器人摆件</t>
  </si>
  <si>
    <t>装饰画-2</t>
  </si>
  <si>
    <t>传送带收纳盒</t>
  </si>
  <si>
    <t>控制臂</t>
  </si>
  <si>
    <t>机械手臂中心</t>
  </si>
  <si>
    <t>传送装置-1</t>
  </si>
  <si>
    <t>传送装置-2</t>
  </si>
  <si>
    <t>核心熔炉</t>
  </si>
  <si>
    <t>蒸汽管道-1</t>
  </si>
  <si>
    <t>蒸汽管道-2</t>
  </si>
  <si>
    <t>方形管道</t>
  </si>
  <si>
    <t>蒸汽齿轮管道-1</t>
  </si>
  <si>
    <t>蒸汽齿轮管道-2</t>
  </si>
  <si>
    <t>蒸汽齿轮管道-3</t>
  </si>
  <si>
    <t>铁质舱门-1</t>
  </si>
  <si>
    <t>铁质舱门-2</t>
  </si>
  <si>
    <t>铁质舱门-3</t>
  </si>
  <si>
    <t>控制室飞艇窗户-1</t>
  </si>
  <si>
    <t>控制室飞艇窗户-2</t>
  </si>
  <si>
    <t>控制室飞艇窗户-3</t>
  </si>
  <si>
    <t>控制室飞艇窗户-4</t>
  </si>
  <si>
    <t>动力室飞艇窗户-1</t>
  </si>
  <si>
    <t>动力室飞艇窗户-2</t>
  </si>
  <si>
    <t>动力室飞艇窗户-3</t>
  </si>
  <si>
    <t>动力室飞艇窗户-4</t>
  </si>
  <si>
    <t>动力室飞艇窗户-5</t>
  </si>
  <si>
    <t>圆形窗户</t>
  </si>
  <si>
    <t>特大型窗户-1</t>
  </si>
  <si>
    <t>特大型窗户-2</t>
  </si>
  <si>
    <t>红色飞艇窗户-1</t>
  </si>
  <si>
    <t>红色飞艇窗户-2</t>
  </si>
  <si>
    <t>红色飞艇窗户-3</t>
  </si>
  <si>
    <t>红色飞艇窗户-4</t>
  </si>
  <si>
    <t>唱片机</t>
  </si>
  <si>
    <t>汽油贩卖机</t>
  </si>
  <si>
    <t>酒吧台</t>
  </si>
  <si>
    <t>音乐酒吧台</t>
  </si>
  <si>
    <t>大型管道</t>
  </si>
  <si>
    <t>加油机</t>
  </si>
  <si>
    <t>挂灯</t>
  </si>
  <si>
    <t>装饰植被</t>
  </si>
  <si>
    <t>彩灯</t>
  </si>
  <si>
    <t>霓虹灯</t>
  </si>
  <si>
    <t>金属桌</t>
  </si>
  <si>
    <t>金属椅子</t>
  </si>
  <si>
    <t>金属支架</t>
  </si>
  <si>
    <t>材料网兜</t>
  </si>
  <si>
    <t>铁质台阶</t>
  </si>
  <si>
    <t>铁制平台</t>
  </si>
  <si>
    <t>wooden_closet_01</t>
  </si>
  <si>
    <t>染血蔷薇门</t>
  </si>
  <si>
    <t>腐地-红晶陷阱门</t>
  </si>
  <si>
    <t>红晶平台</t>
  </si>
  <si>
    <t>腐纹阶梯_1</t>
  </si>
  <si>
    <t>锁链爬梯</t>
  </si>
  <si>
    <t>邪月风铃</t>
  </si>
  <si>
    <t>羊骨权杖</t>
  </si>
  <si>
    <t>骨刺长椅</t>
  </si>
  <si>
    <t>布满青苔的骨刺廊柱_01</t>
  </si>
  <si>
    <t>布满青苔的骨刺廊柱_02</t>
  </si>
  <si>
    <t>布满青苔的骨刺廊柱_013</t>
  </si>
  <si>
    <t>禁果沙发</t>
  </si>
  <si>
    <t>轮回时钟</t>
  </si>
  <si>
    <t>狮头壁炉</t>
  </si>
  <si>
    <t>倒立树吊灯</t>
  </si>
  <si>
    <t>蔷薇酒杯</t>
  </si>
  <si>
    <t>恶魔壁画</t>
  </si>
  <si>
    <t>白骨塔柱</t>
  </si>
  <si>
    <t>祭司彩窗_01</t>
  </si>
  <si>
    <t>祭司彩窗_02</t>
  </si>
  <si>
    <t>号角音乐盒</t>
  </si>
  <si>
    <t>布满青苔的大厅窗户</t>
  </si>
  <si>
    <t>布满青苔的钟乳石1</t>
  </si>
  <si>
    <t>布满青苔的钟乳石2</t>
  </si>
  <si>
    <t>布满青苔的钟乳石3</t>
  </si>
  <si>
    <t>布满青苔的骷髅雕塑</t>
  </si>
  <si>
    <t>布满青苔的腐纹阶梯</t>
  </si>
  <si>
    <t>布满青苔的骨架装饰1</t>
  </si>
  <si>
    <t>布满青苔的骨架装饰2</t>
  </si>
  <si>
    <t>布满青苔的不死立灯</t>
  </si>
  <si>
    <t>布满青苔的腐地壁灯</t>
  </si>
  <si>
    <t>布满青苔的化石骨架</t>
  </si>
  <si>
    <t>布满青苔的腐地吊柱</t>
  </si>
  <si>
    <t>布满青苔的腐地沙发</t>
  </si>
  <si>
    <t>布满青苔的腐地书桌</t>
  </si>
  <si>
    <t>布满青苔的腐地吊灯</t>
  </si>
  <si>
    <t>腐地宝石壁灯</t>
  </si>
  <si>
    <t>腐地寄生卵_01</t>
  </si>
  <si>
    <t>腐地寄生卵_02</t>
  </si>
  <si>
    <t>腐地寄生卵_03</t>
  </si>
  <si>
    <t>腐地寄生藤条</t>
  </si>
  <si>
    <t>腐地寄生钟乳石</t>
  </si>
  <si>
    <t>腐地寄生牙化石</t>
  </si>
  <si>
    <t>biome3_dun_furni_34</t>
  </si>
  <si>
    <t>布满青苔的基础块装饰件1</t>
  </si>
  <si>
    <t>布满青苔的基础块装饰件2</t>
  </si>
  <si>
    <t>布满青苔的基础块装饰件3</t>
  </si>
  <si>
    <t>布满青苔的基础块装饰件4</t>
  </si>
  <si>
    <t>布满青苔的基础块装饰件5</t>
  </si>
  <si>
    <t>布满青苔的基础块装饰件6</t>
  </si>
  <si>
    <t>布满青苔的基础块装饰件7</t>
  </si>
  <si>
    <t>布满青苔的基础块装饰件8</t>
  </si>
  <si>
    <t>布满青苔的基础块装饰件9</t>
  </si>
  <si>
    <t>腐地基础块</t>
  </si>
  <si>
    <t>布满青苔的石板背景墙</t>
  </si>
  <si>
    <t>布满青苔的背景墙顶部装饰件1</t>
  </si>
  <si>
    <t>布满青苔的背景墙顶部装饰件2</t>
  </si>
  <si>
    <t>布满青苔的背景墙顶部装饰件3</t>
  </si>
  <si>
    <t>布满青苔的背景墙顶部装饰件4</t>
  </si>
  <si>
    <t>布满青苔的背景墙顶部装饰件5</t>
  </si>
  <si>
    <t>布满青苔的背景墙顶部装饰件6</t>
  </si>
  <si>
    <t>布满青苔的背景墙下部装饰件1</t>
  </si>
  <si>
    <t>布满青苔的背景墙下部装饰件2</t>
  </si>
  <si>
    <t>布满青苔的背景墙下部装饰件3</t>
  </si>
  <si>
    <t>布满青苔的隔断背景</t>
  </si>
  <si>
    <t>盆栽吊灯</t>
  </si>
  <si>
    <t>毛皮地毯</t>
  </si>
  <si>
    <t>宝藏袋</t>
  </si>
  <si>
    <t>骸骨火炬</t>
  </si>
  <si>
    <t>贼窟大门</t>
  </si>
  <si>
    <t>战争擂鼓</t>
  </si>
  <si>
    <t>挂饰口袋</t>
  </si>
  <si>
    <t>骨饰挂件</t>
  </si>
  <si>
    <t>背景板-边</t>
  </si>
  <si>
    <t>背景板-中</t>
  </si>
  <si>
    <t>背景板</t>
  </si>
  <si>
    <t>染血蔷薇门-装饰</t>
  </si>
  <si>
    <t>植物纹样墙块</t>
  </si>
  <si>
    <t>金边平台</t>
  </si>
  <si>
    <t>植物纹样阶梯</t>
  </si>
  <si>
    <t>红心木门</t>
  </si>
  <si>
    <t>天使之门</t>
  </si>
  <si>
    <t>花园石墙</t>
  </si>
  <si>
    <t>棋盤格背景磚牆</t>
  </si>
  <si>
    <t>金边屋檐</t>
  </si>
  <si>
    <t>阳台植物</t>
  </si>
  <si>
    <t>花纹梁柱饰块</t>
  </si>
  <si>
    <t>红心饰柱d</t>
  </si>
  <si>
    <t>金边饰柱</t>
  </si>
  <si>
    <t>植物纹样衣柜</t>
  </si>
  <si>
    <t>茶会餐桌</t>
  </si>
  <si>
    <t>纸牌茶几</t>
  </si>
  <si>
    <t>古典茶具组</t>
  </si>
  <si>
    <t>金丝琉璃水壶</t>
  </si>
  <si>
    <t>茶会蛋糕</t>
  </si>
  <si>
    <t>木纹棋盘组</t>
  </si>
  <si>
    <t>红心单人椅</t>
  </si>
  <si>
    <t>玫瑰沙发</t>
  </si>
  <si>
    <t>星光蜡烛</t>
  </si>
  <si>
    <t>夜光玫瑰</t>
  </si>
  <si>
    <t>红心油灯</t>
  </si>
  <si>
    <t>玫瑰水晶吊灯</t>
  </si>
  <si>
    <t>植物纹样壁炉</t>
  </si>
  <si>
    <t>鸟笼盆栽</t>
  </si>
  <si>
    <t>红鹤壁饰</t>
  </si>
  <si>
    <t>金边木纹窗</t>
  </si>
  <si>
    <t>红心窗帘</t>
  </si>
  <si>
    <t>兔子剪影壁纸</t>
  </si>
  <si>
    <t>兔子时钟</t>
  </si>
  <si>
    <t>纸牌士兵武器架</t>
  </si>
  <si>
    <t>纸牌士兵盔甲架</t>
  </si>
  <si>
    <t>平台钢琴点唱机</t>
  </si>
  <si>
    <t>植物纹样梳妆台</t>
  </si>
  <si>
    <t>茶会气球束</t>
  </si>
  <si>
    <t>心形尖顶</t>
  </si>
  <si>
    <t>心形屏风</t>
  </si>
  <si>
    <t>心形吊柱</t>
  </si>
  <si>
    <t>心形植物雕塑</t>
  </si>
  <si>
    <t>紫金廊柱</t>
  </si>
  <si>
    <t>f020_furni_50</t>
  </si>
  <si>
    <t>f020_furni_52</t>
  </si>
  <si>
    <t>金色心形雕塑</t>
  </si>
  <si>
    <t>红心墙块</t>
  </si>
  <si>
    <t>紫心背景墙</t>
  </si>
  <si>
    <t>紫色菱纹背景墙</t>
  </si>
  <si>
    <t>新手小屋</t>
  </si>
  <si>
    <t>青瓦屋顶</t>
  </si>
  <si>
    <t>木质檐梁</t>
  </si>
  <si>
    <t>木质廊柱</t>
  </si>
  <si>
    <t>副本_城堡木纹背景墙</t>
  </si>
  <si>
    <t>副本_城堡大地背景墙</t>
  </si>
  <si>
    <t>副本_城堡灰泥背景墙</t>
  </si>
  <si>
    <t>副本_火把</t>
  </si>
  <si>
    <t>副本_栅栏升降门</t>
  </si>
  <si>
    <t>副本_铁门</t>
  </si>
  <si>
    <t>副本_水沟盖</t>
  </si>
  <si>
    <t>副本_贤者之石油灯</t>
  </si>
  <si>
    <t>副本_实验用书架</t>
  </si>
  <si>
    <t>副本_栅栏窗</t>
  </si>
  <si>
    <t>副本_地洞口</t>
  </si>
  <si>
    <t>副本_触发式炸弹</t>
  </si>
  <si>
    <t>副本_地刺</t>
  </si>
  <si>
    <t>副本_飞箭发射器</t>
  </si>
  <si>
    <t>副本_神庙地毯</t>
  </si>
  <si>
    <t>副本_守护兽火把</t>
  </si>
  <si>
    <t>副本_镶金橱柜</t>
  </si>
  <si>
    <t>副本_黄金碗</t>
  </si>
  <si>
    <t>副本_大型黄金瓶</t>
  </si>
  <si>
    <t>副本_金币堆</t>
  </si>
  <si>
    <t>副本_宝藏堆</t>
  </si>
  <si>
    <t>副本_古代头盔</t>
  </si>
  <si>
    <t>副本_弯刀挂饰</t>
  </si>
  <si>
    <t>副本_弯刀圆板挂饰</t>
  </si>
  <si>
    <t>副本_金属圆盾</t>
  </si>
  <si>
    <t>副本_吊挂火盆</t>
  </si>
  <si>
    <t>副本_镶金陶罐</t>
  </si>
  <si>
    <t>副本_藏宝箱装饰</t>
  </si>
  <si>
    <t>副本_黄铜花瓶</t>
  </si>
  <si>
    <t>副本_天鹅绒椅</t>
  </si>
  <si>
    <t>副本_烛台</t>
  </si>
  <si>
    <t>副本_直立式烛台</t>
  </si>
  <si>
    <t>副本_拱形门</t>
  </si>
  <si>
    <t>鱼</t>
  </si>
  <si>
    <t>星球仪</t>
  </si>
  <si>
    <t>开启门</t>
  </si>
  <si>
    <t>攻</t>
  </si>
  <si>
    <t>生命</t>
  </si>
  <si>
    <t>n_use_lv</t>
  </si>
  <si>
    <t>灵魂碎片</t>
  </si>
  <si>
    <t>#1~99 为货币占用编号，与程序ITEM_CURRENCY_TYPE枚举同步，请勿更动编号</t>
  </si>
  <si>
    <t>这个key要删除</t>
  </si>
  <si>
    <t>宠物技能书随机包</t>
  </si>
  <si>
    <t>技能书礼包（进攻）</t>
  </si>
  <si>
    <t>技能书礼包（防御）</t>
  </si>
  <si>
    <t>万圣节鬼屋家具包</t>
  </si>
  <si>
    <t>万圣节鬼屋基础包</t>
  </si>
  <si>
    <t>城堡基础包</t>
  </si>
  <si>
    <t>塔防升级材料随机包</t>
  </si>
  <si>
    <t>特殊宠物技能书随机包</t>
  </si>
  <si>
    <t>100金币</t>
  </si>
  <si>
    <t>1000金币</t>
  </si>
  <si>
    <t>10000金币</t>
  </si>
  <si>
    <t>中毒</t>
  </si>
  <si>
    <t>回城水晶</t>
  </si>
  <si>
    <t>传送水晶</t>
  </si>
  <si>
    <t>订单大礼包</t>
  </si>
  <si>
    <t>高阶洗炼石</t>
  </si>
  <si>
    <t>哥布林秘酿</t>
  </si>
  <si>
    <t>金刚标本</t>
  </si>
  <si>
    <t>森林宝箱</t>
  </si>
  <si>
    <t>沙漠宝箱</t>
  </si>
  <si>
    <t>雪原宝箱</t>
  </si>
  <si>
    <t>腐地宝箱</t>
  </si>
  <si>
    <t>丛林宝箱</t>
  </si>
  <si>
    <t>熔岩宝箱</t>
  </si>
  <si>
    <t>矿脉宝箱</t>
  </si>
  <si>
    <t>1号收纳箱</t>
  </si>
  <si>
    <t>2号收纳箱</t>
  </si>
  <si>
    <t>3号收纳箱</t>
  </si>
  <si>
    <t>4号收纳箱</t>
  </si>
  <si>
    <t>5号收纳箱</t>
  </si>
  <si>
    <t>兔肉</t>
  </si>
  <si>
    <t>狐皮</t>
  </si>
  <si>
    <t>鼠肉</t>
  </si>
  <si>
    <t>兔毛</t>
  </si>
  <si>
    <t>狐爪</t>
  </si>
  <si>
    <t>鼠尾</t>
  </si>
  <si>
    <t>暗影菇</t>
  </si>
  <si>
    <t>木材</t>
  </si>
  <si>
    <t>仙人掌花</t>
  </si>
  <si>
    <t>吉娃莲</t>
  </si>
  <si>
    <t>多肉1</t>
  </si>
  <si>
    <t>金球</t>
  </si>
  <si>
    <t>多肉2</t>
  </si>
  <si>
    <t>多肉3</t>
  </si>
  <si>
    <t>丁香薰衣草</t>
  </si>
  <si>
    <t>薰衣草1</t>
  </si>
  <si>
    <t>天蓝薰衣草</t>
  </si>
  <si>
    <t>薰衣草2</t>
  </si>
  <si>
    <t>蓝玫瑰</t>
  </si>
  <si>
    <t>妖姬（玫瑰）1</t>
  </si>
  <si>
    <t>橙玫瑰</t>
  </si>
  <si>
    <t>妖姬（玫瑰）2</t>
  </si>
  <si>
    <t>紫玫瑰</t>
  </si>
  <si>
    <t>妖姬（玫瑰）3</t>
  </si>
  <si>
    <t>红玫瑰</t>
  </si>
  <si>
    <t>妖姬（玫瑰）4</t>
  </si>
  <si>
    <t>樱花瓣</t>
  </si>
  <si>
    <t>神寄木
（樱树）</t>
  </si>
  <si>
    <t>向日葵</t>
  </si>
  <si>
    <t>火山菇</t>
  </si>
  <si>
    <t>玫瑰花种子</t>
  </si>
  <si>
    <t>樱花种子</t>
  </si>
  <si>
    <t>红点菇菌种</t>
  </si>
  <si>
    <t>红蘑菇菌种</t>
  </si>
  <si>
    <t>法老脚印菌种</t>
  </si>
  <si>
    <t>逆生蘑菇菌种</t>
  </si>
  <si>
    <t>仙女帽菌种</t>
  </si>
  <si>
    <t>暗影苔菌种</t>
  </si>
  <si>
    <t>火山菇菌种</t>
  </si>
  <si>
    <t>向日葵种子</t>
  </si>
  <si>
    <t>灵花</t>
  </si>
  <si>
    <t>灵果</t>
  </si>
  <si>
    <t>哥布林装备碎片</t>
  </si>
  <si>
    <t>哥布林手札</t>
  </si>
  <si>
    <t>哥布林白骨</t>
  </si>
  <si>
    <t>粗糙的陶罐</t>
  </si>
  <si>
    <t>暗影藤蔓</t>
  </si>
  <si>
    <t>哥布林藏宝图</t>
  </si>
  <si>
    <t>哥布林号角</t>
  </si>
  <si>
    <t>天然琥珀</t>
  </si>
  <si>
    <t>灵域教典</t>
  </si>
  <si>
    <t>阿尔的圣杯</t>
  </si>
  <si>
    <t>繁华境银币</t>
  </si>
  <si>
    <t>繁华境瓦当</t>
  </si>
  <si>
    <t>繁华境古籍</t>
  </si>
  <si>
    <t>繁华境晶瓶</t>
  </si>
  <si>
    <t>魔法飞船罗盘</t>
  </si>
  <si>
    <t>繁华境器皿</t>
  </si>
  <si>
    <t>繁华境铜镜</t>
  </si>
  <si>
    <t>繁华境雕像</t>
  </si>
  <si>
    <t>皇家银器</t>
  </si>
  <si>
    <t>荆棘之墙残片</t>
  </si>
  <si>
    <t>腐化结晶</t>
  </si>
  <si>
    <t>符文石板</t>
  </si>
  <si>
    <t>银虹龙鳞片</t>
  </si>
  <si>
    <t>银虹龙骨</t>
  </si>
  <si>
    <t>银虹龙之牙</t>
  </si>
  <si>
    <t>种子化石</t>
  </si>
  <si>
    <t>原民骨刀</t>
  </si>
  <si>
    <t>蓝龙之血</t>
  </si>
  <si>
    <t>恶魔典籍</t>
  </si>
  <si>
    <t>传送阵核心</t>
  </si>
  <si>
    <t>新手镐</t>
  </si>
  <si>
    <t>钴蓝长剑</t>
  </si>
  <si>
    <t>异界恶魔的诅咒</t>
  </si>
  <si>
    <t>蚁酸枪</t>
  </si>
  <si>
    <t>法老面具</t>
  </si>
  <si>
    <t>冰晶枪</t>
  </si>
  <si>
    <t>荆棘大炮</t>
  </si>
  <si>
    <t>花精回旋镖</t>
  </si>
  <si>
    <t>熔岩火枪</t>
  </si>
  <si>
    <t>圣甲虫炸弹</t>
  </si>
  <si>
    <t>木甲</t>
  </si>
  <si>
    <t>钴蓝头盔</t>
  </si>
  <si>
    <t>钴蓝胸甲</t>
  </si>
  <si>
    <t>钴蓝戒指</t>
  </si>
  <si>
    <t>冥界骑士胸甲</t>
  </si>
  <si>
    <t>冥界骑士战裤</t>
  </si>
  <si>
    <t>冥界骑士披风</t>
  </si>
  <si>
    <t>永夜项链</t>
  </si>
  <si>
    <t>战术帽</t>
  </si>
  <si>
    <t>异界恶魔项链</t>
  </si>
  <si>
    <t>动力靴</t>
  </si>
  <si>
    <t>实验室护目镜</t>
  </si>
  <si>
    <t>鸟嘴绅士头罩</t>
  </si>
  <si>
    <t>灵魂木图腾-森林</t>
  </si>
  <si>
    <t>灵魂木图腾-沙漠</t>
  </si>
  <si>
    <t>灵魂木图腾-雪原</t>
  </si>
  <si>
    <t>灵魂木图腾-腐地</t>
  </si>
  <si>
    <t>灵魂木图腾-丛林</t>
  </si>
  <si>
    <t>暗影猎手宽帽</t>
  </si>
  <si>
    <t>暗影猎手皮甲</t>
  </si>
  <si>
    <t>暗影猎手披风</t>
  </si>
  <si>
    <t>暗影猎手皮靴</t>
  </si>
  <si>
    <t>异界护胯</t>
  </si>
  <si>
    <t>流星法杖</t>
  </si>
  <si>
    <t>蜜蜂散弹枪</t>
  </si>
  <si>
    <t>爱心猫咪</t>
  </si>
  <si>
    <t>木制活板门</t>
  </si>
  <si>
    <t>红蘑菇盆栽</t>
  </si>
  <si>
    <t>石制活板门</t>
  </si>
  <si>
    <t>荒漠活板门</t>
  </si>
  <si>
    <t>尚未制作，不需翻译</t>
  </si>
  <si>
    <t>简易砧台</t>
  </si>
  <si>
    <t>铜砧</t>
  </si>
  <si>
    <t>钨砧</t>
  </si>
  <si>
    <t>银砧</t>
  </si>
  <si>
    <t>金砧</t>
  </si>
  <si>
    <t>铂砧</t>
  </si>
  <si>
    <t>钴蓝砧</t>
  </si>
  <si>
    <t>钯金砧</t>
  </si>
  <si>
    <t>秘银砧</t>
  </si>
  <si>
    <t>奥钢砧</t>
  </si>
  <si>
    <t>精金砧</t>
  </si>
  <si>
    <t>钛金砧</t>
  </si>
  <si>
    <t>卡牌大师装</t>
  </si>
  <si>
    <t>甜甜圈特效</t>
  </si>
  <si>
    <t>冥神之力</t>
  </si>
  <si>
    <t>光子胁差</t>
  </si>
  <si>
    <t>光子太刀</t>
  </si>
  <si>
    <t>夏日泳池上衣</t>
  </si>
  <si>
    <t>矿工帽</t>
  </si>
  <si>
    <t>武士发带</t>
  </si>
  <si>
    <t>护士长袜</t>
  </si>
  <si>
    <t>赌神卡牌</t>
  </si>
  <si>
    <t>烤鸡</t>
  </si>
  <si>
    <t>面包</t>
  </si>
  <si>
    <t>鸡肉盖饭</t>
  </si>
  <si>
    <t>炸猪排</t>
  </si>
  <si>
    <t>热狗堡</t>
  </si>
  <si>
    <t>综合寿司</t>
  </si>
  <si>
    <t>烤羊腿</t>
  </si>
  <si>
    <t>牛扒</t>
  </si>
  <si>
    <t>牛肉面</t>
  </si>
  <si>
    <t>清蒸鱼</t>
  </si>
  <si>
    <t>海鲜汤</t>
  </si>
  <si>
    <t>鲜味蒸蛋</t>
  </si>
  <si>
    <t>猪肉香菇羹</t>
  </si>
  <si>
    <t>西瓜汁</t>
  </si>
  <si>
    <t>猪肉寿喜烧</t>
  </si>
  <si>
    <t>葡萄汁</t>
  </si>
  <si>
    <t>冰淇淋</t>
  </si>
  <si>
    <t>冰拿铁咖啡</t>
  </si>
  <si>
    <t>羊肉手抓饭</t>
  </si>
  <si>
    <t>鸡肉三明治</t>
  </si>
  <si>
    <t>法老佛跳墙</t>
  </si>
  <si>
    <t>魔幻炒羊肉</t>
  </si>
  <si>
    <t>鱼子盖浇饭</t>
  </si>
  <si>
    <t>多汁汉堡</t>
  </si>
  <si>
    <t>哥布林烧烤</t>
  </si>
  <si>
    <t>史莱姆果冻</t>
  </si>
  <si>
    <t>荒漠卷饼</t>
  </si>
  <si>
    <t>哥布林果酱</t>
  </si>
  <si>
    <t>提拉米苏</t>
  </si>
  <si>
    <t>蝙蝠汤</t>
  </si>
  <si>
    <t>橡实豆腐</t>
  </si>
  <si>
    <t>碳烤沙虫</t>
  </si>
  <si>
    <t>魔幻炒兔肉</t>
  </si>
  <si>
    <t>红烧熊掌</t>
  </si>
  <si>
    <t>冰雪冷饮</t>
  </si>
  <si>
    <t>酥炸甲壳虫</t>
  </si>
  <si>
    <t>炸蜘蛛腿</t>
  </si>
  <si>
    <t>蜥蜴羹</t>
  </si>
  <si>
    <t>大骨粥</t>
  </si>
  <si>
    <t>法老跳墙</t>
  </si>
  <si>
    <t>洗炼精华液</t>
  </si>
  <si>
    <t>初阶洗炼石</t>
  </si>
  <si>
    <t>哥布林贼窟宝箱钥匙</t>
  </si>
  <si>
    <t>森林地下实验室的钥匙</t>
  </si>
  <si>
    <t>沙漠地下宫殿钥匙</t>
  </si>
  <si>
    <t>雪原地下城堡钥匙</t>
  </si>
  <si>
    <t>腐地地下洞窟钥匙</t>
  </si>
  <si>
    <t>丛林地下神庙钥匙</t>
  </si>
  <si>
    <t>巴比诺矿洞宝箱钥匙</t>
  </si>
  <si>
    <t>企鹅圣殿宝箱钥匙</t>
  </si>
  <si>
    <t>蚁穴据点宝箱钥匙</t>
  </si>
  <si>
    <t>神木祭坛宝箱钥匙</t>
  </si>
  <si>
    <t>腐地据点钥匙</t>
  </si>
  <si>
    <t>无头骑士钥匙</t>
  </si>
  <si>
    <t>地牢大门钥匙</t>
  </si>
  <si>
    <t>森林地宫宝箱钥匙</t>
  </si>
  <si>
    <t>沙漠地宫宝箱钥匙</t>
  </si>
  <si>
    <t>雪原地宫宝箱钥匙</t>
  </si>
  <si>
    <t>腐地地宫宝箱钥匙</t>
  </si>
  <si>
    <t>丛林地宫宝箱钥匙</t>
  </si>
  <si>
    <t>艾伦日记本</t>
  </si>
  <si>
    <t>魅魔宠物蛋碎片</t>
  </si>
  <si>
    <t>史莱姆宠物蛋</t>
  </si>
  <si>
    <t>蘑菇头宠物蛋</t>
  </si>
  <si>
    <t>斧树桩宠物蛋</t>
  </si>
  <si>
    <t>哥布林奴仆宠物蛋</t>
  </si>
  <si>
    <t>哥布林守卫宠物蛋</t>
  </si>
  <si>
    <t>蝙蝠宠物蛋</t>
  </si>
  <si>
    <t>僵尸宠物蛋</t>
  </si>
  <si>
    <t>沙漠史莱姆宠物蛋</t>
  </si>
  <si>
    <t>蝎子宠物蛋</t>
  </si>
  <si>
    <t>风刃甲虫宠物蛋</t>
  </si>
  <si>
    <t>秃鹰宠物蛋</t>
  </si>
  <si>
    <t>木乃伊宠物蛋</t>
  </si>
  <si>
    <t>沙裂甲虫宠物蛋</t>
  </si>
  <si>
    <t>冰晶史莱姆宠物蛋</t>
  </si>
  <si>
    <t>企鹅哨兵宠物蛋</t>
  </si>
  <si>
    <t>雪狼宠物蛋</t>
  </si>
  <si>
    <t>冰原虎宠物蛋</t>
  </si>
  <si>
    <t>穴居野人宠物蛋</t>
  </si>
  <si>
    <t>投手海豹宠物蛋</t>
  </si>
  <si>
    <t>冰霜魔像宠物蛋</t>
  </si>
  <si>
    <t>毒史莱姆宠物蛋</t>
  </si>
  <si>
    <t>腐虫宠物蛋</t>
  </si>
  <si>
    <t>坚甲球虫宠物蛋</t>
  </si>
  <si>
    <t>浮游虫宠物蛋</t>
  </si>
  <si>
    <t>腐烂毒尸宠物蛋</t>
  </si>
  <si>
    <t>腐地蜘蛛宠物蛋</t>
  </si>
  <si>
    <t>丛林史莱姆宠物蛋</t>
  </si>
  <si>
    <t>杀人蜂宠物蛋</t>
  </si>
  <si>
    <t>树精宠物蛋</t>
  </si>
  <si>
    <t>花精宠物蛋</t>
  </si>
  <si>
    <t>食人原民宠物蛋</t>
  </si>
  <si>
    <t>食人战士宠物蛋</t>
  </si>
  <si>
    <t>熔岩史莱姆宠物蛋</t>
  </si>
  <si>
    <t>漂浮魔眼宠物蛋</t>
  </si>
  <si>
    <t>火元素宠物蛋</t>
  </si>
  <si>
    <t>迷你恶魔宠物蛋</t>
  </si>
  <si>
    <t>飞贼狙击手宠物蛋</t>
  </si>
  <si>
    <t>飞贼探子宠物蛋</t>
  </si>
  <si>
    <t>魅魔宠物蛋</t>
  </si>
  <si>
    <t>熊猫法师宠物蛋</t>
  </si>
  <si>
    <t>小丑宠物蛋</t>
  </si>
  <si>
    <t>企鹅剑圣宠物蛋</t>
  </si>
  <si>
    <t>幽暗魔导宠物蛋</t>
  </si>
  <si>
    <t>森林宝箱怪</t>
  </si>
  <si>
    <t>沙漠宝箱怪</t>
  </si>
  <si>
    <t>雪原宝箱怪</t>
  </si>
  <si>
    <t>腐地宝箱怪</t>
  </si>
  <si>
    <t>丛林宝箱怪</t>
  </si>
  <si>
    <t>熔岩宝箱怪</t>
  </si>
  <si>
    <t>木宝箱怪</t>
  </si>
  <si>
    <t>铜宝箱怪</t>
  </si>
  <si>
    <t>银宝箱怪</t>
  </si>
  <si>
    <t>金宝箱怪</t>
  </si>
  <si>
    <t>暴走僵尸宠物蛋</t>
  </si>
  <si>
    <t>油灯宠物蛋</t>
  </si>
  <si>
    <t>悲伤幽魂宠物蛋</t>
  </si>
  <si>
    <t>愤怒幽魂宠物蛋</t>
  </si>
  <si>
    <t>燃烧幽魂宠物蛋</t>
  </si>
  <si>
    <t>幻影魔像宠物蛋</t>
  </si>
  <si>
    <t>负儿宠物蛋</t>
  </si>
  <si>
    <t>吼叫宠物蛋</t>
  </si>
  <si>
    <t>酸性黏液宠物蛋</t>
  </si>
  <si>
    <t>鞭笞朽木宠物蛋</t>
  </si>
  <si>
    <t>堕落妖精宠物蛋</t>
  </si>
  <si>
    <t>蜘蛛宠物蛋[白]</t>
  </si>
  <si>
    <t>蜘蛛宠物蛋[绿]</t>
  </si>
  <si>
    <t>蜘蛛宠物蛋[蓝]</t>
  </si>
  <si>
    <t>蜘蛛宠物蛋[紫]</t>
  </si>
  <si>
    <t>蜘蛛宠物蛋碎片[白]</t>
  </si>
  <si>
    <t>蜘蛛宠物蛋碎片[绿]</t>
  </si>
  <si>
    <t>蜘蛛宠物蛋碎片[蓝]</t>
  </si>
  <si>
    <t>蜘蛛宠物蛋碎片[紫]</t>
  </si>
  <si>
    <t>飞船底座</t>
  </si>
  <si>
    <t>长牙兵蚁灵魂</t>
  </si>
  <si>
    <t>毒腺兵蚁灵魂</t>
  </si>
  <si>
    <t>侧挂十字弩</t>
  </si>
  <si>
    <t>连锁闪电枪</t>
  </si>
  <si>
    <t>晶能冻结炮</t>
  </si>
  <si>
    <t>毒液发射枪</t>
  </si>
  <si>
    <t>螺旋钻钉枪</t>
  </si>
  <si>
    <t>炸弹制造机</t>
  </si>
  <si>
    <t>暗影图腾</t>
  </si>
  <si>
    <t>集束火箭</t>
  </si>
  <si>
    <t>岩浆喷射器</t>
  </si>
  <si>
    <t>火焰毁灭者</t>
  </si>
  <si>
    <t>冰雾制造机</t>
  </si>
  <si>
    <t>魔蛛发射器</t>
  </si>
  <si>
    <t>水晶守护兽</t>
  </si>
  <si>
    <t>机械咀嚼者</t>
  </si>
  <si>
    <t>圣骑士雕像</t>
  </si>
  <si>
    <t>灾厄晶球</t>
  </si>
  <si>
    <t>梅杜莎雕像</t>
  </si>
  <si>
    <t>晶能接收站</t>
  </si>
  <si>
    <t>哥布林变身药剂</t>
  </si>
  <si>
    <t>葛伯利的徽章</t>
  </si>
  <si>
    <t>多克司．坚石的徽章</t>
  </si>
  <si>
    <t>凡娜的徽章</t>
  </si>
  <si>
    <t>贝尔芬．赎印的徽章</t>
  </si>
  <si>
    <t>欧文．埃莫尔的徽章</t>
  </si>
  <si>
    <t>席薇亚．月桂的徽章</t>
  </si>
  <si>
    <t>梭伦．丹德莱恩的徽章</t>
  </si>
  <si>
    <t>伊莉莎白．血渊的徽章</t>
  </si>
  <si>
    <t>罗莎.花开的徽章</t>
  </si>
  <si>
    <t>伊洛安．星风的徽章</t>
  </si>
  <si>
    <t>梅尔丹．橡皮的徽章</t>
  </si>
  <si>
    <t>索格雷．铸心的徽章</t>
  </si>
  <si>
    <t>哈玛的徽章</t>
  </si>
  <si>
    <t>琳希雅的徽章</t>
  </si>
  <si>
    <t>艾裘的徽章</t>
  </si>
  <si>
    <t>洗炼大师金工狼的徽章</t>
  </si>
  <si>
    <t>肖恩的徽章</t>
  </si>
  <si>
    <t>榭伦的徽章</t>
  </si>
  <si>
    <t>德鲁伊的徽章</t>
  </si>
  <si>
    <t>凯萨琳．奥那的徽章</t>
  </si>
  <si>
    <t>班迪斯.索尔的徽章</t>
  </si>
  <si>
    <t>外交官的徽章</t>
  </si>
  <si>
    <t>贝德西莱雅的徽章</t>
  </si>
  <si>
    <t>阿努比斯的徽章</t>
  </si>
  <si>
    <t>焰心恶魔的徽章</t>
  </si>
  <si>
    <t>涡轮克来希的徽章</t>
  </si>
  <si>
    <t>斯通.创克的徽章</t>
  </si>
  <si>
    <t>比约恩.雅各布森的徽章</t>
  </si>
  <si>
    <t>蛮族首领NPC徽章</t>
  </si>
  <si>
    <t>恶魔的凝视</t>
  </si>
  <si>
    <t>电视</t>
  </si>
  <si>
    <t>哥布林贼窟收讯机</t>
  </si>
  <si>
    <t>巴比诺矿洞收讯机</t>
  </si>
  <si>
    <t>异界原石</t>
  </si>
  <si>
    <t>龙魂咒玉</t>
  </si>
  <si>
    <t>龙魂咒玉lv.3</t>
  </si>
  <si>
    <t>异界魔钥lv.2</t>
  </si>
  <si>
    <t>异界魔钥lv.3</t>
  </si>
  <si>
    <t>赤月沙发</t>
  </si>
  <si>
    <t>触发式炸药</t>
  </si>
  <si>
    <t>地宫宝箱</t>
  </si>
  <si>
    <t>竞技宝箱</t>
  </si>
  <si>
    <t>木宝箱</t>
  </si>
  <si>
    <t>铜宝箱</t>
  </si>
  <si>
    <t>银宝箱</t>
  </si>
  <si>
    <t>金宝箱</t>
  </si>
  <si>
    <t>哥布林宝箱</t>
  </si>
  <si>
    <t>洞穴宝箱</t>
  </si>
  <si>
    <t>雪原圣殿宝箱</t>
  </si>
  <si>
    <t>蚁穴宝箱</t>
  </si>
  <si>
    <t>世界树宝箱</t>
  </si>
  <si>
    <t>药水锅</t>
  </si>
  <si>
    <t>有裂纹的石墙</t>
  </si>
  <si>
    <t>金属探测器</t>
  </si>
  <si>
    <t>木拒马</t>
  </si>
  <si>
    <t>木兽夹</t>
  </si>
  <si>
    <t>落石陷阱</t>
  </si>
  <si>
    <t>铜拒马</t>
  </si>
  <si>
    <t>铜兽夹</t>
  </si>
  <si>
    <t>铁球陷阱</t>
  </si>
  <si>
    <t>铁拒马</t>
  </si>
  <si>
    <t>铁兽夹</t>
  </si>
  <si>
    <t>熔岩球陷阱</t>
  </si>
  <si>
    <t>魔力精华</t>
  </si>
  <si>
    <t>改造卷轴</t>
  </si>
  <si>
    <t>信仰石板碎片</t>
  </si>
  <si>
    <t>生命之珠</t>
  </si>
  <si>
    <t>法力之珠</t>
  </si>
  <si>
    <t>草丛</t>
  </si>
  <si>
    <r>
      <rPr>
        <sz val="11"/>
        <rFont val="宋体"/>
        <family val="3"/>
        <charset val="134"/>
      </rPr>
      <t>黄石尖拱</t>
    </r>
    <r>
      <rPr>
        <sz val="11"/>
        <rFont val="Arial"/>
        <family val="2"/>
      </rPr>
      <t>[</t>
    </r>
    <r>
      <rPr>
        <sz val="11"/>
        <rFont val="宋体"/>
        <family val="3"/>
        <charset val="134"/>
      </rPr>
      <t>右</t>
    </r>
    <r>
      <rPr>
        <sz val="11"/>
        <rFont val="Arial"/>
        <family val="2"/>
      </rPr>
      <t>]</t>
    </r>
  </si>
  <si>
    <t>蝙蝠巢穴</t>
  </si>
  <si>
    <t>神庙活板门</t>
  </si>
  <si>
    <t>橡树风景画</t>
  </si>
  <si>
    <t>铁火炉</t>
  </si>
  <si>
    <t>电梯顶部装饰</t>
  </si>
  <si>
    <t>电梯底部装饰</t>
  </si>
  <si>
    <t>木头隔板</t>
  </si>
  <si>
    <t>木柱金属连接结构</t>
  </si>
  <si>
    <t>木柱木头连接结构</t>
  </si>
  <si>
    <t>横向木板-1</t>
  </si>
  <si>
    <t>横向木板-2</t>
  </si>
  <si>
    <t>斜向木板-1</t>
  </si>
  <si>
    <t>矿洞窗户</t>
  </si>
  <si>
    <t>电梯架子</t>
  </si>
  <si>
    <t>矿洞楼梯</t>
  </si>
  <si>
    <t>木板装饰</t>
  </si>
  <si>
    <t>吊石装饰-1</t>
  </si>
  <si>
    <t>吊石装饰-2</t>
  </si>
  <si>
    <t>吊石装饰-3</t>
  </si>
  <si>
    <t>矿山-1</t>
  </si>
  <si>
    <t>矿山-2</t>
  </si>
  <si>
    <t>紫水晶矿-1</t>
  </si>
  <si>
    <t>紫水晶矿-2</t>
  </si>
  <si>
    <t>电梯平台</t>
  </si>
  <si>
    <t>交易中心背景墙01</t>
  </si>
  <si>
    <t>交易中心背景墙02</t>
  </si>
  <si>
    <t>英格芮斯商户挂旗</t>
  </si>
  <si>
    <t>拍卖展柜01</t>
  </si>
  <si>
    <t>拍卖展柜02</t>
  </si>
  <si>
    <t>决斗场背景墙01</t>
  </si>
  <si>
    <t>碎石背景整墙02</t>
  </si>
  <si>
    <t>城堡合成台03</t>
  </si>
  <si>
    <t>矿洞入口01</t>
  </si>
  <si>
    <t>中心广场雕塑01</t>
  </si>
  <si>
    <t>中心广场雕塑02</t>
  </si>
  <si>
    <t>吸血鬼棺材</t>
  </si>
  <si>
    <t>骷髅泡泡浴缸</t>
  </si>
  <si>
    <t>天鹅绒椅</t>
  </si>
  <si>
    <t>蛛网浮雕背景墙</t>
  </si>
  <si>
    <t>万圣菱形背景墙</t>
  </si>
  <si>
    <t>巫女大锅</t>
  </si>
  <si>
    <t>蜘蛛网壁饰</t>
  </si>
  <si>
    <t>血盆大口升降门</t>
  </si>
  <si>
    <t>PVP房间背景墙</t>
  </si>
  <si>
    <t>PVP房间平台</t>
  </si>
  <si>
    <t>地牢基础块</t>
  </si>
  <si>
    <t>永夜面具</t>
  </si>
  <si>
    <t>永夜礼服裤</t>
  </si>
  <si>
    <t>永夜披风</t>
  </si>
  <si>
    <t>永夜长靴</t>
  </si>
  <si>
    <t>木质项圈</t>
  </si>
  <si>
    <t>木质护甲</t>
  </si>
  <si>
    <t>皮质银章</t>
  </si>
  <si>
    <t>皮质项圈</t>
  </si>
  <si>
    <t>皮质护甲</t>
  </si>
  <si>
    <t>铜质铃铛</t>
  </si>
  <si>
    <t>铁质项圈</t>
  </si>
  <si>
    <t>铁质护甲</t>
  </si>
  <si>
    <t>黄金领结</t>
  </si>
  <si>
    <t>霜蓝心型活板门</t>
  </si>
  <si>
    <t>破裂青石墙[1]</t>
  </si>
  <si>
    <t>破裂青石墙[2]</t>
  </si>
  <si>
    <t>破裂石砌墙[1]</t>
  </si>
  <si>
    <t>破裂石砌墙[2]</t>
  </si>
  <si>
    <t>冰雪小屋</t>
  </si>
  <si>
    <t>企鹅小屋</t>
  </si>
  <si>
    <t>企鹅雕塑</t>
  </si>
  <si>
    <t>食物架</t>
  </si>
  <si>
    <t>蜡烛壁灯</t>
  </si>
  <si>
    <t>矿石堆</t>
  </si>
  <si>
    <t>小型食物堆</t>
  </si>
  <si>
    <t>中型食物堆</t>
  </si>
  <si>
    <t>大型食物堆</t>
  </si>
  <si>
    <t>小型孵化器</t>
  </si>
  <si>
    <t>中型孵化器</t>
  </si>
  <si>
    <t>大型孵化器</t>
  </si>
  <si>
    <t>蚁穴小石碓</t>
  </si>
  <si>
    <t>蚁穴平台</t>
  </si>
  <si>
    <t>蚁穴阶梯</t>
  </si>
  <si>
    <t>提拉米苏墙块</t>
  </si>
  <si>
    <t>饼干饰柱（顶）</t>
  </si>
  <si>
    <t>饼干饰柱（中）</t>
  </si>
  <si>
    <t>饼干饰柱（低）</t>
  </si>
  <si>
    <t>腐烂孢子</t>
  </si>
  <si>
    <t>不死壁灯</t>
  </si>
  <si>
    <t>金属管道背景墙</t>
  </si>
  <si>
    <t>双头船舱壁灯</t>
  </si>
  <si>
    <t>机械点唱机</t>
  </si>
  <si>
    <t>煤气氛围灯</t>
  </si>
  <si>
    <t>金属按钮桌</t>
  </si>
  <si>
    <t>金属按钮椅子</t>
  </si>
  <si>
    <t>维修工具箱</t>
  </si>
  <si>
    <t>铁制舱门</t>
  </si>
  <si>
    <t>金属地板</t>
  </si>
  <si>
    <t>骨刺升降门</t>
  </si>
  <si>
    <t>骨刺活板门</t>
  </si>
  <si>
    <t>骨刺平台</t>
  </si>
  <si>
    <t>腐纹阶梯</t>
  </si>
  <si>
    <t>化石爬梯</t>
  </si>
  <si>
    <t>布满青苔的骨刺廊柱_03</t>
  </si>
  <si>
    <t>骨刺沙发</t>
  </si>
  <si>
    <t>骨刺壁炉</t>
  </si>
  <si>
    <t>化石吊灯</t>
  </si>
  <si>
    <t>骨刺酒杯</t>
  </si>
  <si>
    <t>恶魔壁挂</t>
  </si>
  <si>
    <t>化石塔柱</t>
  </si>
  <si>
    <t>祭司彩窗</t>
  </si>
  <si>
    <t>布满青苔的腐纹窗户</t>
  </si>
  <si>
    <t>布满青苔的不死壁灯</t>
  </si>
  <si>
    <t>腐纹墙块</t>
  </si>
  <si>
    <t>心形拱门</t>
  </si>
  <si>
    <t>心形拱门门柱</t>
  </si>
  <si>
    <t>金边饰柱（顶）</t>
  </si>
  <si>
    <t>紫金廊柱（顶）</t>
  </si>
  <si>
    <t>紫金廊柱（中）</t>
  </si>
  <si>
    <t>紫金廊柱（底）</t>
  </si>
  <si>
    <t>金边屋檐（中）</t>
  </si>
  <si>
    <t>金边屋檐（右）</t>
  </si>
  <si>
    <t>金边饰柱（中）</t>
  </si>
  <si>
    <t>金边饰柱（底）</t>
  </si>
  <si>
    <t>虎纹鱼缸</t>
  </si>
  <si>
    <t>彩鸟地毯</t>
  </si>
  <si>
    <t>彩鸟大床</t>
  </si>
  <si>
    <t>彩鸟沙发</t>
  </si>
  <si>
    <t>彩鸟吊床</t>
  </si>
  <si>
    <t>彩鸟鼓组</t>
  </si>
  <si>
    <t>多色彩绳</t>
  </si>
  <si>
    <t>彩鸟屋檐_左</t>
  </si>
  <si>
    <t>彩鸟屋檐_中</t>
  </si>
  <si>
    <t>彩鸟屋檐_右</t>
  </si>
  <si>
    <t>彩鸟装饰墙块[1]</t>
  </si>
  <si>
    <t>彩鸟装饰墙块[2]</t>
  </si>
  <si>
    <t>彩鸟装饰墙块[3]</t>
  </si>
  <si>
    <t>彩鸟装饰墙块[4]</t>
  </si>
  <si>
    <t>彩鸟梁柱_上</t>
  </si>
  <si>
    <t>彩鸟梁柱_中</t>
  </si>
  <si>
    <t>彩鸟梁柱_下</t>
  </si>
  <si>
    <t>鸟羽土偶</t>
  </si>
  <si>
    <t>虎纹地毯</t>
  </si>
  <si>
    <t>虎纹大床</t>
  </si>
  <si>
    <t>虎纹桌</t>
  </si>
  <si>
    <t>虎纹椅</t>
  </si>
  <si>
    <t>虎纹沙发</t>
  </si>
  <si>
    <t>虎纹窗</t>
  </si>
  <si>
    <t>虎纹货柜</t>
  </si>
  <si>
    <t>虎纹澡盆</t>
  </si>
  <si>
    <t>虎纹鼓组</t>
  </si>
  <si>
    <t>虎纹绳</t>
  </si>
  <si>
    <t>虎纹背景栅栏</t>
  </si>
  <si>
    <t>虎纹屋檐_左</t>
  </si>
  <si>
    <t>虎纹屋檐_中</t>
  </si>
  <si>
    <t>虎纹屋檐_右</t>
  </si>
  <si>
    <t>虎纹装饰墙块[1]</t>
  </si>
  <si>
    <t>虎纹装饰墙块[2]</t>
  </si>
  <si>
    <t>虎纹装饰墙块[3]</t>
  </si>
  <si>
    <t>虎纹装饰墙块[4]</t>
  </si>
  <si>
    <t>虎纹梁柱_上</t>
  </si>
  <si>
    <t>虎纹梁柱_中</t>
  </si>
  <si>
    <t>虎纹梁柱_下</t>
  </si>
  <si>
    <t>热带平台</t>
  </si>
  <si>
    <t>土著面具壁饰</t>
  </si>
  <si>
    <t>图腾花砖</t>
  </si>
  <si>
    <t>热带叶衣柜</t>
  </si>
  <si>
    <t>热带菠萝形雕塑</t>
  </si>
  <si>
    <t>热带阳台菠萝</t>
  </si>
  <si>
    <t>热带叶栅栏窗</t>
  </si>
  <si>
    <t>热带叶廊柱_上</t>
  </si>
  <si>
    <t>热带叶廊柱_中</t>
  </si>
  <si>
    <t>热带叶廊柱_下</t>
  </si>
  <si>
    <t>藤蔓墙</t>
  </si>
  <si>
    <t>虎纹墙</t>
  </si>
  <si>
    <t>彩鸟墙绘</t>
  </si>
  <si>
    <t>虎纹墙绘</t>
  </si>
  <si>
    <t>热带背景腰墙</t>
  </si>
  <si>
    <t>虎纹衣柜</t>
  </si>
  <si>
    <t>恶魔城电梯平台</t>
  </si>
  <si>
    <t>尖刺陷阱</t>
  </si>
  <si>
    <t>男士短发</t>
  </si>
  <si>
    <t>素银剑</t>
  </si>
  <si>
    <t>白骨剑</t>
    <phoneticPr fontId="49" type="noConversion"/>
  </si>
  <si>
    <t>天狼剑</t>
    <phoneticPr fontId="49" type="noConversion"/>
  </si>
  <si>
    <t>烈火剑</t>
    <phoneticPr fontId="49" type="noConversion"/>
  </si>
  <si>
    <t>乌金剑</t>
  </si>
  <si>
    <t>金丝剑</t>
    <phoneticPr fontId="49" type="noConversion"/>
  </si>
  <si>
    <t>落影追魂剑</t>
    <phoneticPr fontId="49" type="noConversion"/>
  </si>
  <si>
    <t>七星剑</t>
    <phoneticPr fontId="49" type="noConversion"/>
  </si>
  <si>
    <t>蛇口剑</t>
    <phoneticPr fontId="49" type="noConversion"/>
  </si>
  <si>
    <t>三刃火剑</t>
    <phoneticPr fontId="49" type="noConversion"/>
  </si>
  <si>
    <t>三皇剑</t>
  </si>
  <si>
    <t>王者剑</t>
    <phoneticPr fontId="49" type="noConversion"/>
  </si>
  <si>
    <t>素银双斧</t>
    <phoneticPr fontId="49" type="noConversion"/>
  </si>
  <si>
    <t>黑铁双匕</t>
    <phoneticPr fontId="49" type="noConversion"/>
  </si>
  <si>
    <t>天罡双斧</t>
    <phoneticPr fontId="49" type="noConversion"/>
  </si>
  <si>
    <t>黑铁双锤</t>
    <phoneticPr fontId="49" type="noConversion"/>
  </si>
  <si>
    <r>
      <t xml:space="preserve">         </t>
    </r>
    <r>
      <rPr>
        <sz val="11"/>
        <color rgb="FF333333"/>
        <rFont val="宋体"/>
        <family val="3"/>
        <charset val="134"/>
      </rPr>
      <t>擂鼓瓮金锤</t>
    </r>
    <phoneticPr fontId="52" type="noConversion"/>
  </si>
  <si>
    <t xml:space="preserve">     梅花亮银锤</t>
    <phoneticPr fontId="49" type="noConversion"/>
  </si>
  <si>
    <t>冰霜双剑</t>
    <phoneticPr fontId="49" type="noConversion"/>
  </si>
  <si>
    <t>火焰双匕</t>
    <phoneticPr fontId="49" type="noConversion"/>
  </si>
  <si>
    <t>八棱双锤</t>
    <phoneticPr fontId="49" type="noConversion"/>
  </si>
  <si>
    <t>三板双斧</t>
    <phoneticPr fontId="49" type="noConversion"/>
  </si>
  <si>
    <t>鎏金双匕</t>
    <phoneticPr fontId="49" type="noConversion"/>
  </si>
  <si>
    <t>凤翎剑</t>
    <phoneticPr fontId="49" type="noConversion"/>
  </si>
  <si>
    <t>素银大斧</t>
    <phoneticPr fontId="49" type="noConversion"/>
  </si>
  <si>
    <t>黄金大斧</t>
    <phoneticPr fontId="49" type="noConversion"/>
  </si>
  <si>
    <t>龙骨重斧</t>
    <phoneticPr fontId="49" type="noConversion"/>
  </si>
  <si>
    <t>凤翎斧</t>
    <phoneticPr fontId="49" type="noConversion"/>
  </si>
  <si>
    <r>
      <t xml:space="preserve">     </t>
    </r>
    <r>
      <rPr>
        <sz val="14"/>
        <color rgb="FF333333"/>
        <rFont val="宋体"/>
        <family val="3"/>
        <charset val="134"/>
      </rPr>
      <t>少林宣花斧</t>
    </r>
    <phoneticPr fontId="52" type="noConversion"/>
  </si>
  <si>
    <t xml:space="preserve">      潘凤斧</t>
    <phoneticPr fontId="49" type="noConversion"/>
  </si>
  <si>
    <t>龙晶斧</t>
    <phoneticPr fontId="49" type="noConversion"/>
  </si>
  <si>
    <t>青龙刀</t>
    <phoneticPr fontId="49" type="noConversion"/>
  </si>
  <si>
    <t>关山銊</t>
    <phoneticPr fontId="49" type="noConversion"/>
  </si>
  <si>
    <t>鬼头銊</t>
    <phoneticPr fontId="49" type="noConversion"/>
  </si>
  <si>
    <t xml:space="preserve">      蓝眼泪</t>
    <phoneticPr fontId="49" type="noConversion"/>
  </si>
  <si>
    <t>金蘸銊</t>
    <phoneticPr fontId="49" type="noConversion"/>
  </si>
  <si>
    <t>断刀</t>
    <phoneticPr fontId="49" type="noConversion"/>
  </si>
  <si>
    <t>缺口刀</t>
    <phoneticPr fontId="49" type="noConversion"/>
  </si>
  <si>
    <t>黄金刀</t>
  </si>
  <si>
    <t>屠龙刀</t>
    <phoneticPr fontId="49" type="noConversion"/>
  </si>
  <si>
    <t>地狱刀</t>
    <phoneticPr fontId="49" type="noConversion"/>
  </si>
  <si>
    <t>龙鳞刀</t>
    <phoneticPr fontId="49" type="noConversion"/>
  </si>
  <si>
    <t>毒刃刀</t>
    <phoneticPr fontId="49" type="noConversion"/>
  </si>
  <si>
    <t>勾魂刀</t>
    <phoneticPr fontId="49" type="noConversion"/>
  </si>
  <si>
    <t>冷月霜刀</t>
  </si>
  <si>
    <t>虎皮弓</t>
    <phoneticPr fontId="49" type="noConversion"/>
  </si>
  <si>
    <t>藤条弓</t>
    <phoneticPr fontId="49" type="noConversion"/>
  </si>
  <si>
    <t>万石弓</t>
  </si>
  <si>
    <t>飞凤弓</t>
    <phoneticPr fontId="49" type="noConversion"/>
  </si>
  <si>
    <t>神龙弓</t>
    <phoneticPr fontId="49" type="noConversion"/>
  </si>
  <si>
    <t>冰封弓</t>
    <phoneticPr fontId="49" type="noConversion"/>
  </si>
  <si>
    <t>无影弓</t>
  </si>
  <si>
    <t>天空之弓</t>
  </si>
  <si>
    <t>黄金弓</t>
    <phoneticPr fontId="49" type="noConversion"/>
  </si>
  <si>
    <t>猎神弓</t>
    <phoneticPr fontId="49" type="noConversion"/>
  </si>
  <si>
    <t>龙头法杖</t>
    <phoneticPr fontId="49" type="noConversion"/>
  </si>
  <si>
    <t>鬼头杖</t>
    <phoneticPr fontId="49" type="noConversion"/>
  </si>
  <si>
    <t>绿玉杖</t>
    <phoneticPr fontId="49" type="noConversion"/>
  </si>
  <si>
    <t>水晶法杖</t>
    <phoneticPr fontId="49" type="noConversion"/>
  </si>
  <si>
    <t>火焰法杖</t>
    <phoneticPr fontId="49" type="noConversion"/>
  </si>
  <si>
    <t>正义法杖</t>
    <phoneticPr fontId="49" type="noConversion"/>
  </si>
  <si>
    <t>红晶杖</t>
    <phoneticPr fontId="49" type="noConversion"/>
  </si>
  <si>
    <t>魔眼杖</t>
    <phoneticPr fontId="49" type="noConversion"/>
  </si>
  <si>
    <t>海神杖</t>
    <phoneticPr fontId="49" type="noConversion"/>
  </si>
  <si>
    <t>冰霜杖</t>
    <phoneticPr fontId="49" type="noConversion"/>
  </si>
  <si>
    <t>嗜血杖</t>
    <phoneticPr fontId="49" type="noConversion"/>
  </si>
  <si>
    <t>魔藤杖</t>
    <phoneticPr fontId="49" type="noConversion"/>
  </si>
  <si>
    <t xml:space="preserve">        钟离扇</t>
    <phoneticPr fontId="49" type="noConversion"/>
  </si>
  <si>
    <t>龙头</t>
    <phoneticPr fontId="49" type="noConversion"/>
  </si>
  <si>
    <t>七星扇</t>
    <phoneticPr fontId="49" type="noConversion"/>
  </si>
  <si>
    <t>水葫芦</t>
    <phoneticPr fontId="49" type="noConversion"/>
  </si>
  <si>
    <t>火葫芦</t>
    <phoneticPr fontId="49" type="noConversion"/>
  </si>
  <si>
    <t>诅咒之书</t>
    <phoneticPr fontId="49" type="noConversion"/>
  </si>
  <si>
    <t>恐惧之书</t>
    <phoneticPr fontId="49" type="noConversion"/>
  </si>
  <si>
    <t>毁灭之书</t>
    <phoneticPr fontId="49" type="noConversion"/>
  </si>
  <si>
    <t>火焰之书</t>
    <phoneticPr fontId="49" type="noConversion"/>
  </si>
  <si>
    <t>四方镖</t>
    <phoneticPr fontId="49" type="noConversion"/>
  </si>
  <si>
    <t>蝴蝶镖</t>
    <phoneticPr fontId="49" type="noConversion"/>
  </si>
  <si>
    <t>诸葛扇</t>
    <phoneticPr fontId="49" type="noConversion"/>
  </si>
  <si>
    <t>天狼镖</t>
    <phoneticPr fontId="49" type="noConversion"/>
  </si>
  <si>
    <t>龙牙镖</t>
    <phoneticPr fontId="49" type="noConversion"/>
  </si>
  <si>
    <t>异形镖</t>
    <phoneticPr fontId="49" type="noConversion"/>
  </si>
  <si>
    <t>流光拳</t>
    <phoneticPr fontId="49" type="noConversion"/>
  </si>
  <si>
    <t>火焰拳</t>
    <phoneticPr fontId="49" type="noConversion"/>
  </si>
  <si>
    <t>点血爪</t>
    <phoneticPr fontId="49" type="noConversion"/>
  </si>
  <si>
    <t>金刚爪</t>
    <phoneticPr fontId="49" type="noConversion"/>
  </si>
  <si>
    <t>六边爪</t>
    <phoneticPr fontId="49" type="noConversion"/>
  </si>
  <si>
    <t>木弩</t>
    <phoneticPr fontId="49" type="noConversion"/>
  </si>
  <si>
    <t>鱼头弩</t>
    <phoneticPr fontId="49" type="noConversion"/>
  </si>
  <si>
    <t>五发弩</t>
    <phoneticPr fontId="49" type="noConversion"/>
  </si>
  <si>
    <t>凤尾弩</t>
    <phoneticPr fontId="49" type="noConversion"/>
  </si>
  <si>
    <t>素银弩</t>
    <phoneticPr fontId="49" type="noConversion"/>
  </si>
  <si>
    <t>机关弩</t>
    <phoneticPr fontId="49" type="noConversion"/>
  </si>
  <si>
    <t>大炮</t>
    <phoneticPr fontId="49" type="noConversion"/>
  </si>
  <si>
    <t>喇叭炮</t>
    <phoneticPr fontId="49" type="noConversion"/>
  </si>
  <si>
    <t>排挤炮</t>
    <phoneticPr fontId="49" type="noConversion"/>
  </si>
  <si>
    <t>激光炮</t>
    <phoneticPr fontId="49" type="noConversion"/>
  </si>
  <si>
    <t>乌金炮</t>
    <phoneticPr fontId="49" type="noConversion"/>
  </si>
  <si>
    <t>蓝色炮</t>
    <phoneticPr fontId="49" type="noConversion"/>
  </si>
  <si>
    <t>震天锤</t>
    <phoneticPr fontId="49" type="noConversion"/>
  </si>
  <si>
    <t>南瓜锤</t>
    <phoneticPr fontId="49" type="noConversion"/>
  </si>
  <si>
    <t>四棱锤</t>
    <phoneticPr fontId="49" type="noConversion"/>
  </si>
  <si>
    <t>素银锤</t>
    <phoneticPr fontId="49" type="noConversion"/>
  </si>
  <si>
    <t>虎纹锤</t>
    <phoneticPr fontId="49" type="noConversion"/>
  </si>
  <si>
    <t xml:space="preserve">      朱亥锤</t>
    <phoneticPr fontId="49" type="noConversion"/>
  </si>
  <si>
    <t>炸弹</t>
    <phoneticPr fontId="49" type="noConversion"/>
  </si>
  <si>
    <t>红缨枪</t>
    <phoneticPr fontId="49" type="noConversion"/>
  </si>
  <si>
    <t>乌金枪</t>
  </si>
  <si>
    <t>银蟒枪</t>
  </si>
  <si>
    <t>红金枪</t>
    <phoneticPr fontId="49" type="noConversion"/>
  </si>
  <si>
    <t>方天画戟</t>
    <phoneticPr fontId="49" type="noConversion"/>
  </si>
  <si>
    <t>兽角金枪</t>
  </si>
  <si>
    <t>天狼枪</t>
  </si>
  <si>
    <t>麒麟枪</t>
    <phoneticPr fontId="49" type="noConversion"/>
  </si>
  <si>
    <t>杖八蛇矛</t>
    <phoneticPr fontId="49" type="noConversion"/>
  </si>
  <si>
    <t>犀牛角枪</t>
    <phoneticPr fontId="49" type="noConversion"/>
  </si>
  <si>
    <t>n_AttrExt</t>
    <phoneticPr fontId="52" type="noConversion"/>
  </si>
  <si>
    <t>n_effect_type_2</t>
    <phoneticPr fontId="52" type="noConversion"/>
  </si>
  <si>
    <t>圆盾</t>
    <phoneticPr fontId="49" type="noConversion"/>
  </si>
  <si>
    <t>坚硬的圆盾</t>
    <phoneticPr fontId="49" type="noConversion"/>
  </si>
  <si>
    <t>十字盾</t>
    <phoneticPr fontId="49" type="noConversion"/>
  </si>
  <si>
    <t>骑士盾</t>
    <phoneticPr fontId="49" type="noConversion"/>
  </si>
  <si>
    <t>乌金环盾</t>
    <phoneticPr fontId="49" type="noConversion"/>
  </si>
  <si>
    <t>破坏神盾</t>
    <phoneticPr fontId="49" type="noConversion"/>
  </si>
  <si>
    <t>蓝色箭匣</t>
    <phoneticPr fontId="49" type="noConversion"/>
  </si>
  <si>
    <t>绿铜箭匣</t>
    <phoneticPr fontId="49" type="noConversion"/>
  </si>
  <si>
    <t>卷轴箭匣</t>
    <phoneticPr fontId="49" type="noConversion"/>
  </si>
  <si>
    <t>墨玉箭匣</t>
    <phoneticPr fontId="49" type="noConversion"/>
  </si>
  <si>
    <t>天山箭匣</t>
    <phoneticPr fontId="49" type="noConversion"/>
  </si>
  <si>
    <t>棕马</t>
    <phoneticPr fontId="49" type="noConversion"/>
  </si>
  <si>
    <t>白马</t>
    <phoneticPr fontId="49" type="noConversion"/>
  </si>
  <si>
    <t>黑马</t>
    <phoneticPr fontId="49" type="noConversion"/>
  </si>
  <si>
    <t>天马</t>
    <phoneticPr fontId="49" type="noConversion"/>
  </si>
  <si>
    <t>黑熊坐骑</t>
    <phoneticPr fontId="49" type="noConversion"/>
  </si>
  <si>
    <t>汗血宝马</t>
    <phoneticPr fontId="49" type="noConversion"/>
  </si>
  <si>
    <t>黄狮</t>
    <phoneticPr fontId="49" type="noConversion"/>
  </si>
  <si>
    <t>白狮</t>
    <phoneticPr fontId="49" type="noConversion"/>
  </si>
  <si>
    <t>老虎</t>
    <phoneticPr fontId="49" type="noConversion"/>
  </si>
  <si>
    <t>白虎</t>
    <phoneticPr fontId="49" type="noConversion"/>
  </si>
  <si>
    <t>凤凰</t>
    <phoneticPr fontId="49" type="noConversion"/>
  </si>
  <si>
    <t>独角兽</t>
    <phoneticPr fontId="49" type="noConversion"/>
  </si>
  <si>
    <t>三头火龙</t>
    <phoneticPr fontId="49" type="noConversion"/>
  </si>
  <si>
    <t>普通马(测试)</t>
    <phoneticPr fontId="49" type="noConversion"/>
  </si>
  <si>
    <t>落日弓</t>
    <phoneticPr fontId="49" type="noConversion"/>
  </si>
  <si>
    <t>n_Sub_EquipType</t>
    <phoneticPr fontId="52" type="noConversion"/>
  </si>
  <si>
    <t>白骨剑</t>
    <phoneticPr fontId="49" type="noConversion"/>
  </si>
  <si>
    <t>天狼剑</t>
    <phoneticPr fontId="49" type="noConversion"/>
  </si>
  <si>
    <t>烈火剑</t>
    <phoneticPr fontId="49" type="noConversion"/>
  </si>
  <si>
    <t>金丝剑</t>
    <phoneticPr fontId="49" type="noConversion"/>
  </si>
  <si>
    <t>落影追魂剑</t>
    <phoneticPr fontId="49" type="noConversion"/>
  </si>
  <si>
    <t>七星剑</t>
    <phoneticPr fontId="49" type="noConversion"/>
  </si>
  <si>
    <t>蛇口剑</t>
    <phoneticPr fontId="49" type="noConversion"/>
  </si>
  <si>
    <t>三刃火剑</t>
    <phoneticPr fontId="49" type="noConversion"/>
  </si>
  <si>
    <t>王者剑</t>
    <phoneticPr fontId="49" type="noConversion"/>
  </si>
  <si>
    <t>凤翎剑</t>
    <phoneticPr fontId="49" type="noConversion"/>
  </si>
  <si>
    <t>素银双斧</t>
    <phoneticPr fontId="49" type="noConversion"/>
  </si>
  <si>
    <t>黑铁双匕</t>
    <phoneticPr fontId="49" type="noConversion"/>
  </si>
  <si>
    <t>天罡双斧</t>
    <phoneticPr fontId="49" type="noConversion"/>
  </si>
  <si>
    <t>黑铁双锤</t>
    <phoneticPr fontId="49" type="noConversion"/>
  </si>
  <si>
    <t>擂鼓瓮金锤</t>
  </si>
  <si>
    <t>梅花亮银锤</t>
  </si>
  <si>
    <t>冰霜双剑</t>
    <phoneticPr fontId="49" type="noConversion"/>
  </si>
  <si>
    <t>火焰双匕</t>
    <phoneticPr fontId="49" type="noConversion"/>
  </si>
  <si>
    <t>八棱双锤</t>
    <phoneticPr fontId="49" type="noConversion"/>
  </si>
  <si>
    <t>三板双斧</t>
    <phoneticPr fontId="49" type="noConversion"/>
  </si>
  <si>
    <t>鎏金双匕</t>
    <phoneticPr fontId="49" type="noConversion"/>
  </si>
  <si>
    <t>屠龙刀</t>
    <phoneticPr fontId="49" type="noConversion"/>
  </si>
  <si>
    <t>断刀</t>
    <phoneticPr fontId="49" type="noConversion"/>
  </si>
  <si>
    <t>地狱刀</t>
    <phoneticPr fontId="49" type="noConversion"/>
  </si>
  <si>
    <t>缺口刀</t>
    <phoneticPr fontId="49" type="noConversion"/>
  </si>
  <si>
    <t>龙鳞刀</t>
    <phoneticPr fontId="49" type="noConversion"/>
  </si>
  <si>
    <t>毒刃刀</t>
    <phoneticPr fontId="49" type="noConversion"/>
  </si>
  <si>
    <t>勾魂刀</t>
    <phoneticPr fontId="49" type="noConversion"/>
  </si>
  <si>
    <t>龙骨重斧</t>
    <phoneticPr fontId="49" type="noConversion"/>
  </si>
  <si>
    <t>素银大斧</t>
    <phoneticPr fontId="49" type="noConversion"/>
  </si>
  <si>
    <t>黄金大斧</t>
    <phoneticPr fontId="49" type="noConversion"/>
  </si>
  <si>
    <t>凤翎斧</t>
    <phoneticPr fontId="49" type="noConversion"/>
  </si>
  <si>
    <t>少林宣花斧</t>
  </si>
  <si>
    <t>潘凤斧</t>
    <phoneticPr fontId="49" type="noConversion"/>
  </si>
  <si>
    <t>龙晶斧</t>
    <phoneticPr fontId="49" type="noConversion"/>
  </si>
  <si>
    <t>青龙刀</t>
    <phoneticPr fontId="49" type="noConversion"/>
  </si>
  <si>
    <t>蓝眼泪</t>
    <phoneticPr fontId="49" type="noConversion"/>
  </si>
  <si>
    <t>关山銊</t>
    <phoneticPr fontId="49" type="noConversion"/>
  </si>
  <si>
    <t>鬼头銊</t>
    <phoneticPr fontId="49" type="noConversion"/>
  </si>
  <si>
    <t>金蘸銊</t>
    <phoneticPr fontId="49" type="noConversion"/>
  </si>
  <si>
    <t>流光拳</t>
    <phoneticPr fontId="49" type="noConversion"/>
  </si>
  <si>
    <t>火焰拳</t>
    <phoneticPr fontId="49" type="noConversion"/>
  </si>
  <si>
    <t>点血爪</t>
    <phoneticPr fontId="49" type="noConversion"/>
  </si>
  <si>
    <t>金刚爪</t>
    <phoneticPr fontId="49" type="noConversion"/>
  </si>
  <si>
    <t>六边爪</t>
    <phoneticPr fontId="49" type="noConversion"/>
  </si>
  <si>
    <t>蝴蝶镖</t>
    <phoneticPr fontId="49" type="noConversion"/>
  </si>
  <si>
    <t>诸葛扇</t>
    <phoneticPr fontId="49" type="noConversion"/>
  </si>
  <si>
    <t>天狼镖</t>
    <phoneticPr fontId="49" type="noConversion"/>
  </si>
  <si>
    <t>四方镖</t>
    <phoneticPr fontId="49" type="noConversion"/>
  </si>
  <si>
    <t>龙牙镖</t>
    <phoneticPr fontId="49" type="noConversion"/>
  </si>
  <si>
    <t>异形镖</t>
    <phoneticPr fontId="49" type="noConversion"/>
  </si>
  <si>
    <t>火焰法杖</t>
    <phoneticPr fontId="49" type="noConversion"/>
  </si>
  <si>
    <t>水晶法杖</t>
    <phoneticPr fontId="49" type="noConversion"/>
  </si>
  <si>
    <t>正义法杖</t>
    <phoneticPr fontId="49" type="noConversion"/>
  </si>
  <si>
    <t>红晶杖</t>
    <phoneticPr fontId="49" type="noConversion"/>
  </si>
  <si>
    <t>鬼头杖</t>
    <phoneticPr fontId="49" type="noConversion"/>
  </si>
  <si>
    <t>龙头法杖</t>
    <phoneticPr fontId="49" type="noConversion"/>
  </si>
  <si>
    <t>魔眼杖</t>
    <phoneticPr fontId="49" type="noConversion"/>
  </si>
  <si>
    <t>海神杖</t>
    <phoneticPr fontId="49" type="noConversion"/>
  </si>
  <si>
    <t>绿玉杖</t>
    <phoneticPr fontId="49" type="noConversion"/>
  </si>
  <si>
    <t>冰霜杖</t>
    <phoneticPr fontId="49" type="noConversion"/>
  </si>
  <si>
    <t>嗜血杖</t>
    <phoneticPr fontId="49" type="noConversion"/>
  </si>
  <si>
    <t>魔藤杖</t>
    <phoneticPr fontId="49" type="noConversion"/>
  </si>
  <si>
    <t>钟离扇</t>
    <phoneticPr fontId="49" type="noConversion"/>
  </si>
  <si>
    <t>龙头</t>
    <phoneticPr fontId="49" type="noConversion"/>
  </si>
  <si>
    <t>七星扇</t>
    <phoneticPr fontId="49" type="noConversion"/>
  </si>
  <si>
    <t>水葫芦</t>
    <phoneticPr fontId="49" type="noConversion"/>
  </si>
  <si>
    <t>火葫芦</t>
    <phoneticPr fontId="49" type="noConversion"/>
  </si>
  <si>
    <t>诅咒之书</t>
    <phoneticPr fontId="49" type="noConversion"/>
  </si>
  <si>
    <t>恐惧之书</t>
    <phoneticPr fontId="49" type="noConversion"/>
  </si>
  <si>
    <t>毁灭之书</t>
    <phoneticPr fontId="49" type="noConversion"/>
  </si>
  <si>
    <t>火焰之书</t>
    <phoneticPr fontId="49" type="noConversion"/>
  </si>
  <si>
    <t>木弩</t>
    <phoneticPr fontId="49" type="noConversion"/>
  </si>
  <si>
    <t>鱼头弩</t>
    <phoneticPr fontId="49" type="noConversion"/>
  </si>
  <si>
    <t>五发弩</t>
    <phoneticPr fontId="49" type="noConversion"/>
  </si>
  <si>
    <t>凤尾弩</t>
    <phoneticPr fontId="49" type="noConversion"/>
  </si>
  <si>
    <t>素银弩</t>
    <phoneticPr fontId="49" type="noConversion"/>
  </si>
  <si>
    <t>机关弩</t>
    <phoneticPr fontId="49" type="noConversion"/>
  </si>
  <si>
    <t>大炮</t>
    <phoneticPr fontId="49" type="noConversion"/>
  </si>
  <si>
    <t>喇叭炮</t>
    <phoneticPr fontId="49" type="noConversion"/>
  </si>
  <si>
    <t>排挤炮</t>
    <phoneticPr fontId="49" type="noConversion"/>
  </si>
  <si>
    <t>激光炮</t>
    <phoneticPr fontId="49" type="noConversion"/>
  </si>
  <si>
    <t>蓝色炮</t>
    <phoneticPr fontId="49" type="noConversion"/>
  </si>
  <si>
    <t>乌金炮</t>
    <phoneticPr fontId="49" type="noConversion"/>
  </si>
  <si>
    <t>落日弓</t>
    <phoneticPr fontId="49" type="noConversion"/>
  </si>
  <si>
    <t>飞凤弓</t>
    <phoneticPr fontId="49" type="noConversion"/>
  </si>
  <si>
    <t>神龙弓</t>
    <phoneticPr fontId="49" type="noConversion"/>
  </si>
  <si>
    <t>冰封弓</t>
    <phoneticPr fontId="49" type="noConversion"/>
  </si>
  <si>
    <t>虎皮弓</t>
    <phoneticPr fontId="49" type="noConversion"/>
  </si>
  <si>
    <t>藤条弓</t>
    <phoneticPr fontId="49" type="noConversion"/>
  </si>
  <si>
    <t>黄金弓</t>
    <phoneticPr fontId="49" type="noConversion"/>
  </si>
  <si>
    <t>猎神弓</t>
    <phoneticPr fontId="49" type="noConversion"/>
  </si>
  <si>
    <t>震天锤</t>
    <phoneticPr fontId="49" type="noConversion"/>
  </si>
  <si>
    <t>南瓜锤</t>
    <phoneticPr fontId="49" type="noConversion"/>
  </si>
  <si>
    <t>四棱锤</t>
    <phoneticPr fontId="49" type="noConversion"/>
  </si>
  <si>
    <t>素银锤</t>
    <phoneticPr fontId="49" type="noConversion"/>
  </si>
  <si>
    <t>虎纹锤</t>
    <phoneticPr fontId="49" type="noConversion"/>
  </si>
  <si>
    <t>朱亥锤</t>
    <phoneticPr fontId="49" type="noConversion"/>
  </si>
  <si>
    <t>炸弹</t>
    <phoneticPr fontId="49" type="noConversion"/>
  </si>
  <si>
    <t>红金枪</t>
    <phoneticPr fontId="49" type="noConversion"/>
  </si>
  <si>
    <t>方天画戟</t>
    <phoneticPr fontId="49" type="noConversion"/>
  </si>
  <si>
    <t>红缨枪</t>
    <phoneticPr fontId="49" type="noConversion"/>
  </si>
  <si>
    <t>麒麟枪</t>
    <phoneticPr fontId="49" type="noConversion"/>
  </si>
  <si>
    <t>杖八蛇矛</t>
    <phoneticPr fontId="49" type="noConversion"/>
  </si>
  <si>
    <t>犀牛角枪</t>
    <phoneticPr fontId="49" type="noConversion"/>
  </si>
  <si>
    <t>乌金环盾</t>
    <phoneticPr fontId="49" type="noConversion"/>
  </si>
  <si>
    <t>骑士盾</t>
    <phoneticPr fontId="49" type="noConversion"/>
  </si>
  <si>
    <t>破坏神盾</t>
    <phoneticPr fontId="49" type="noConversion"/>
  </si>
  <si>
    <t>十字盾</t>
    <phoneticPr fontId="49" type="noConversion"/>
  </si>
  <si>
    <t>圆盾</t>
    <phoneticPr fontId="49" type="noConversion"/>
  </si>
  <si>
    <t>坚硬的圆盾</t>
    <phoneticPr fontId="49" type="noConversion"/>
  </si>
  <si>
    <t>卷轴箭匣</t>
    <phoneticPr fontId="49" type="noConversion"/>
  </si>
  <si>
    <t>绿铜箭匣</t>
    <phoneticPr fontId="49" type="noConversion"/>
  </si>
  <si>
    <t>墨玉箭匣</t>
    <phoneticPr fontId="49" type="noConversion"/>
  </si>
  <si>
    <t>天山箭匣</t>
    <phoneticPr fontId="49" type="noConversion"/>
  </si>
  <si>
    <t>蓝色箭匣</t>
    <phoneticPr fontId="49" type="noConversion"/>
  </si>
  <si>
    <t>黑熊坐骑</t>
    <phoneticPr fontId="49" type="noConversion"/>
  </si>
  <si>
    <t>天马</t>
    <phoneticPr fontId="49" type="noConversion"/>
  </si>
  <si>
    <t>普通马</t>
    <phoneticPr fontId="49" type="noConversion"/>
  </si>
  <si>
    <t>棕马</t>
    <phoneticPr fontId="49" type="noConversion"/>
  </si>
  <si>
    <t>白马</t>
    <phoneticPr fontId="49" type="noConversion"/>
  </si>
  <si>
    <t>黑马</t>
    <phoneticPr fontId="49" type="noConversion"/>
  </si>
  <si>
    <t>汗血宝马</t>
    <phoneticPr fontId="49" type="noConversion"/>
  </si>
  <si>
    <t>黄狮</t>
    <phoneticPr fontId="49" type="noConversion"/>
  </si>
  <si>
    <t>白狮</t>
    <phoneticPr fontId="49" type="noConversion"/>
  </si>
  <si>
    <t>凤凰</t>
    <phoneticPr fontId="49" type="noConversion"/>
  </si>
  <si>
    <t>三头火龙</t>
    <phoneticPr fontId="49" type="noConversion"/>
  </si>
  <si>
    <t>老虎</t>
    <phoneticPr fontId="49" type="noConversion"/>
  </si>
  <si>
    <t>白虎</t>
    <phoneticPr fontId="49" type="noConversion"/>
  </si>
  <si>
    <t>独角兽</t>
    <phoneticPr fontId="49" type="noConversion"/>
  </si>
  <si>
    <t>s_TstLv</t>
    <phoneticPr fontId="52" type="noConversion"/>
  </si>
  <si>
    <t>对比数据</t>
    <phoneticPr fontId="52" type="noConversion"/>
  </si>
  <si>
    <t>s_TstName</t>
    <phoneticPr fontId="5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</si>
</sst>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_-* #,##0.00_-;\-* #,##0.00_-;_-* &quot;-&quot;??_-;_-@_-"/>
  </numFmts>
  <fonts count="59">
    <font>
      <sz val="11"/>
      <color theme="1"/>
      <name val="宋体"/>
      <charset val="134"/>
      <scheme val="minor"/>
    </font>
    <font>
      <sz val="11"/>
      <name val="微软雅黑"/>
      <family val="2"/>
      <charset val="134"/>
    </font>
    <font>
      <sz val="11"/>
      <name val="宋体"/>
      <family val="3"/>
      <charset val="134"/>
      <scheme val="minor"/>
    </font>
    <font>
      <sz val="11"/>
      <name val="宋体"/>
      <family val="3"/>
      <charset val="134"/>
    </font>
    <font>
      <sz val="11"/>
      <color rgb="FFFF0000"/>
      <name val="微软雅黑"/>
      <family val="2"/>
      <charset val="134"/>
    </font>
    <font>
      <sz val="11"/>
      <name val="Arial"/>
      <family val="2"/>
    </font>
    <font>
      <sz val="11"/>
      <color rgb="FFFF0000"/>
      <name val="宋体"/>
      <family val="3"/>
      <charset val="134"/>
    </font>
    <font>
      <sz val="11"/>
      <color rgb="FFFF0000"/>
      <name val="宋体"/>
      <family val="3"/>
      <charset val="134"/>
      <scheme val="minor"/>
    </font>
    <font>
      <sz val="12"/>
      <name val="微軟正黑體"/>
      <family val="2"/>
    </font>
    <font>
      <sz val="11"/>
      <color theme="1"/>
      <name val="微软雅黑"/>
      <family val="2"/>
      <charset val="134"/>
    </font>
    <font>
      <b/>
      <sz val="11"/>
      <color theme="1"/>
      <name val="宋体"/>
      <family val="3"/>
      <charset val="134"/>
      <scheme val="minor"/>
    </font>
    <font>
      <sz val="12"/>
      <name val="宋体"/>
      <family val="3"/>
      <charset val="134"/>
      <scheme val="minor"/>
    </font>
    <font>
      <sz val="12"/>
      <name val="Calibri"/>
      <family val="2"/>
    </font>
    <font>
      <sz val="12"/>
      <name val="微软雅黑"/>
      <family val="2"/>
      <charset val="134"/>
    </font>
    <font>
      <sz val="11"/>
      <name val="Tahoma"/>
      <family val="2"/>
    </font>
    <font>
      <sz val="10"/>
      <name val="宋体"/>
      <family val="3"/>
      <charset val="134"/>
    </font>
    <font>
      <sz val="11"/>
      <name val="Calibri"/>
      <family val="2"/>
    </font>
    <font>
      <sz val="11"/>
      <color theme="1"/>
      <name val="宋体"/>
      <family val="3"/>
      <charset val="134"/>
      <scheme val="minor"/>
    </font>
    <font>
      <sz val="12"/>
      <color indexed="8"/>
      <name val="宋体"/>
      <family val="3"/>
      <charset val="134"/>
    </font>
    <font>
      <sz val="11"/>
      <color rgb="FF9C5700"/>
      <name val="宋体"/>
      <family val="3"/>
      <charset val="134"/>
      <scheme val="minor"/>
    </font>
    <font>
      <sz val="12"/>
      <color theme="1"/>
      <name val="宋体"/>
      <family val="3"/>
      <charset val="134"/>
      <scheme val="minor"/>
    </font>
    <font>
      <sz val="11"/>
      <color rgb="FF9C0006"/>
      <name val="宋体"/>
      <family val="3"/>
      <charset val="134"/>
      <scheme val="minor"/>
    </font>
    <font>
      <sz val="11"/>
      <color indexed="8"/>
      <name val="Calibri"/>
      <family val="2"/>
    </font>
    <font>
      <sz val="12"/>
      <color indexed="8"/>
      <name val="新細明體"/>
      <family val="1"/>
    </font>
    <font>
      <sz val="11"/>
      <color indexed="8"/>
      <name val="宋体"/>
      <family val="3"/>
      <charset val="134"/>
    </font>
    <font>
      <sz val="10"/>
      <color rgb="FF000000"/>
      <name val="Arial"/>
      <family val="2"/>
    </font>
    <font>
      <sz val="12"/>
      <color theme="1"/>
      <name val="宋体"/>
      <family val="3"/>
      <charset val="134"/>
    </font>
    <font>
      <sz val="11"/>
      <color rgb="FF006100"/>
      <name val="宋体"/>
      <family val="3"/>
      <charset val="134"/>
      <scheme val="minor"/>
    </font>
    <font>
      <sz val="11"/>
      <color rgb="FF000000"/>
      <name val="宋体"/>
      <family val="3"/>
      <charset val="134"/>
    </font>
    <font>
      <sz val="11"/>
      <color theme="1"/>
      <name val="宋体"/>
      <family val="3"/>
      <charset val="134"/>
    </font>
    <font>
      <sz val="10"/>
      <color indexed="8"/>
      <name val="Arial"/>
      <family val="2"/>
    </font>
    <font>
      <sz val="12"/>
      <color rgb="FF9C6500"/>
      <name val="宋体"/>
      <family val="3"/>
      <charset val="134"/>
    </font>
    <font>
      <sz val="12"/>
      <color indexed="55"/>
      <name val="宋体"/>
      <family val="3"/>
      <charset val="134"/>
    </font>
    <font>
      <sz val="12"/>
      <color rgb="FFFA7D00"/>
      <name val="宋体"/>
      <family val="3"/>
      <charset val="134"/>
      <scheme val="minor"/>
    </font>
    <font>
      <sz val="11"/>
      <color rgb="FF9C6500"/>
      <name val="宋体"/>
      <family val="3"/>
      <charset val="134"/>
      <scheme val="minor"/>
    </font>
    <font>
      <u/>
      <sz val="12"/>
      <color theme="10"/>
      <name val="新細明體"/>
      <family val="1"/>
    </font>
    <font>
      <sz val="12"/>
      <color indexed="8"/>
      <name val="等线"/>
      <family val="3"/>
      <charset val="134"/>
    </font>
    <font>
      <u/>
      <sz val="15.6"/>
      <color theme="10"/>
      <name val="新細明體"/>
      <family val="1"/>
    </font>
    <font>
      <sz val="12"/>
      <name val="新細明體"/>
      <family val="1"/>
    </font>
    <font>
      <sz val="11"/>
      <color rgb="FF9C6500"/>
      <name val="宋体"/>
      <family val="3"/>
      <charset val="134"/>
    </font>
    <font>
      <sz val="12"/>
      <color rgb="FF006100"/>
      <name val="宋体"/>
      <family val="3"/>
      <charset val="134"/>
    </font>
    <font>
      <u/>
      <sz val="12"/>
      <color indexed="12"/>
      <name val="新細明體"/>
      <family val="1"/>
    </font>
    <font>
      <u/>
      <sz val="11"/>
      <color theme="10"/>
      <name val="宋体"/>
      <family val="3"/>
      <charset val="134"/>
    </font>
    <font>
      <sz val="12"/>
      <color indexed="60"/>
      <name val="宋体"/>
      <family val="3"/>
      <charset val="134"/>
    </font>
    <font>
      <b/>
      <sz val="11"/>
      <color rgb="FFFFFFFF"/>
      <name val="宋体"/>
      <family val="3"/>
      <charset val="134"/>
      <scheme val="minor"/>
    </font>
    <font>
      <sz val="12"/>
      <color rgb="FF006100"/>
      <name val="宋体"/>
      <family val="3"/>
      <charset val="134"/>
      <scheme val="minor"/>
    </font>
    <font>
      <sz val="12"/>
      <color rgb="FF9C6500"/>
      <name val="宋体"/>
      <family val="3"/>
      <charset val="134"/>
      <scheme val="minor"/>
    </font>
    <font>
      <sz val="9"/>
      <name val="Tahoma"/>
      <family val="2"/>
    </font>
    <font>
      <b/>
      <sz val="9"/>
      <name val="細明體"/>
      <charset val="134"/>
    </font>
    <font>
      <sz val="9"/>
      <name val="宋体"/>
      <family val="3"/>
      <charset val="134"/>
    </font>
    <font>
      <b/>
      <sz val="9"/>
      <name val="宋体"/>
      <family val="3"/>
      <charset val="134"/>
    </font>
    <font>
      <b/>
      <sz val="9"/>
      <name val="Tahoma"/>
      <family val="2"/>
    </font>
    <font>
      <sz val="9"/>
      <name val="宋体"/>
      <family val="3"/>
      <charset val="134"/>
      <scheme val="minor"/>
    </font>
    <font>
      <sz val="11"/>
      <color rgb="FF333333"/>
      <name val="Arial"/>
      <family val="2"/>
    </font>
    <font>
      <sz val="11"/>
      <color rgb="FF333333"/>
      <name val="宋体"/>
      <family val="3"/>
      <charset val="134"/>
    </font>
    <font>
      <sz val="14"/>
      <color rgb="FF333333"/>
      <name val="Arial"/>
      <family val="2"/>
    </font>
    <font>
      <sz val="14"/>
      <color rgb="FF333333"/>
      <name val="宋体"/>
      <family val="3"/>
      <charset val="134"/>
    </font>
    <font>
      <sz val="11"/>
      <color theme="10"/>
      <name val="宋体"/>
      <family val="3"/>
      <charset val="134"/>
    </font>
    <font>
      <sz val="10"/>
      <color rgb="FF333333"/>
      <name val="宋体"/>
      <family val="3"/>
      <charset val="134"/>
    </font>
  </fonts>
  <fills count="1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8" tint="0.7993713187047945"/>
        <bgColor indexed="64"/>
      </patternFill>
    </fill>
    <fill>
      <patternFill patternType="solid">
        <fgColor rgb="FFFFC000"/>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7" tint="0.7993408001953185"/>
        <bgColor indexed="64"/>
      </patternFill>
    </fill>
    <fill>
      <patternFill patternType="solid">
        <fgColor theme="0" tint="-0.249977111117893"/>
        <bgColor indexed="64"/>
      </patternFill>
    </fill>
    <fill>
      <patternFill patternType="solid">
        <fgColor rgb="FFFFEB9C"/>
        <bgColor indexed="64"/>
      </patternFill>
    </fill>
    <fill>
      <patternFill patternType="solid">
        <fgColor rgb="FFFFC7CE"/>
        <bgColor indexed="64"/>
      </patternFill>
    </fill>
    <fill>
      <patternFill patternType="solid">
        <fgColor indexed="9"/>
        <bgColor indexed="26"/>
      </patternFill>
    </fill>
    <fill>
      <patternFill patternType="solid">
        <fgColor rgb="FFC6EFCE"/>
        <bgColor indexed="64"/>
      </patternFill>
    </fill>
    <fill>
      <patternFill patternType="solid">
        <fgColor indexed="43"/>
        <bgColor indexed="64"/>
      </patternFill>
    </fill>
    <fill>
      <patternFill patternType="solid">
        <fgColor rgb="FFA5A5A5"/>
        <bgColor indexed="64"/>
      </patternFill>
    </fill>
  </fills>
  <borders count="8">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right/>
      <top/>
      <bottom style="thin">
        <color auto="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51746">
    <xf numFmtId="0" fontId="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2" fillId="12" borderId="0" applyNumberFormat="0" applyBorder="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9" fontId="20"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1" fillId="11"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9" fontId="20" fillId="0" borderId="0" applyFont="0" applyFill="0" applyBorder="0" applyAlignment="0" applyProtection="0">
      <alignment vertical="center"/>
    </xf>
    <xf numFmtId="0" fontId="17" fillId="0" borderId="0">
      <alignment vertical="center"/>
    </xf>
    <xf numFmtId="0" fontId="23" fillId="0" borderId="0" applyNumberFormat="0" applyFill="0" applyBorder="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9" fontId="18"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9" fontId="20" fillId="0" borderId="0" applyFont="0" applyFill="0" applyBorder="0" applyAlignment="0" applyProtection="0">
      <alignment vertical="center"/>
    </xf>
    <xf numFmtId="0" fontId="21" fillId="11"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0" fontId="21" fillId="11"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9" fontId="20"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9" fontId="20" fillId="0" borderId="0" applyFont="0" applyFill="0" applyBorder="0" applyAlignment="0" applyProtection="0">
      <alignment vertical="center"/>
    </xf>
    <xf numFmtId="0" fontId="2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9" fontId="20"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7" fillId="13"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9" fontId="18"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3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9" fontId="20"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9" fontId="20"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32"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9" fontId="20"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9" fontId="20"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1" fillId="11" borderId="0" applyNumberFormat="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21" fillId="11" borderId="0" applyNumberFormat="0" applyBorder="0" applyAlignment="0" applyProtection="0">
      <alignment vertical="center"/>
    </xf>
    <xf numFmtId="0" fontId="21" fillId="11" borderId="0" applyNumberFormat="0" applyBorder="0" applyAlignment="0" applyProtection="0">
      <alignment vertical="center"/>
    </xf>
    <xf numFmtId="0" fontId="21" fillId="11" borderId="0" applyNumberFormat="0" applyBorder="0" applyAlignment="0" applyProtection="0">
      <alignment vertical="center"/>
    </xf>
    <xf numFmtId="0" fontId="21" fillId="11"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1" fillId="11"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4"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8" fillId="0" borderId="0">
      <alignment vertical="center"/>
    </xf>
    <xf numFmtId="0" fontId="2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4"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9"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5"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3" fillId="0" borderId="0" applyNumberFormat="0" applyFill="0" applyBorder="0" applyProtection="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5" fillId="0" borderId="0"/>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3" fillId="0" borderId="0" applyNumberFormat="0" applyFill="0" applyBorder="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5"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8"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20" fillId="0" borderId="0">
      <alignment vertical="center"/>
    </xf>
    <xf numFmtId="0" fontId="25" fillId="0" borderId="0"/>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8"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6"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26"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5"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5"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4"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30" fillId="0" borderId="0">
      <alignment vertical="center"/>
    </xf>
    <xf numFmtId="0" fontId="17" fillId="0" borderId="0">
      <alignment vertical="center"/>
    </xf>
    <xf numFmtId="0" fontId="17" fillId="0" borderId="0">
      <alignment vertical="center"/>
    </xf>
    <xf numFmtId="0" fontId="17" fillId="0" borderId="0">
      <alignment vertical="center"/>
    </xf>
    <xf numFmtId="0" fontId="25" fillId="0" borderId="0"/>
    <xf numFmtId="0" fontId="17" fillId="0" borderId="0">
      <alignment vertical="center"/>
    </xf>
    <xf numFmtId="0" fontId="18" fillId="0" borderId="0">
      <alignment vertical="center"/>
    </xf>
    <xf numFmtId="0" fontId="23" fillId="0" borderId="0" applyNumberFormat="0" applyFill="0" applyBorder="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9" fillId="0" borderId="0">
      <alignment vertical="center"/>
    </xf>
    <xf numFmtId="0" fontId="17" fillId="0" borderId="0">
      <alignment vertical="center"/>
    </xf>
    <xf numFmtId="0" fontId="17" fillId="0" borderId="0">
      <alignment vertical="center"/>
    </xf>
    <xf numFmtId="0" fontId="17" fillId="0" borderId="0">
      <alignment vertical="center"/>
    </xf>
    <xf numFmtId="0" fontId="36"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26"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9" fillId="0" borderId="0"/>
    <xf numFmtId="0" fontId="20" fillId="0" borderId="0">
      <alignment vertical="center"/>
    </xf>
    <xf numFmtId="0" fontId="17" fillId="0" borderId="0">
      <alignment vertical="center"/>
    </xf>
    <xf numFmtId="0" fontId="17" fillId="0" borderId="0">
      <alignment vertical="center"/>
    </xf>
    <xf numFmtId="0" fontId="26"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34" fillId="10"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9"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0" fontId="1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4"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0" fontId="2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7" fillId="13"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40" fillId="13"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3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7" fillId="13"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7" fillId="13" borderId="0" applyNumberFormat="0" applyBorder="0" applyAlignment="0" applyProtection="0">
      <alignment vertical="center"/>
    </xf>
    <xf numFmtId="0" fontId="17" fillId="0" borderId="0">
      <alignment vertical="center"/>
    </xf>
    <xf numFmtId="0" fontId="27" fillId="13" borderId="0" applyNumberFormat="0" applyBorder="0" applyAlignment="0" applyProtection="0">
      <alignment vertical="center"/>
    </xf>
    <xf numFmtId="0" fontId="17" fillId="0" borderId="0">
      <alignment vertical="center"/>
    </xf>
    <xf numFmtId="0" fontId="27" fillId="13" borderId="0" applyNumberFormat="0" applyBorder="0" applyAlignment="0" applyProtection="0">
      <alignment vertical="center"/>
    </xf>
    <xf numFmtId="0" fontId="17" fillId="0" borderId="0">
      <alignment vertical="center"/>
    </xf>
    <xf numFmtId="0" fontId="17" fillId="0" borderId="0">
      <alignment vertical="center"/>
    </xf>
    <xf numFmtId="0" fontId="27" fillId="13" borderId="0" applyNumberFormat="0" applyBorder="0" applyAlignment="0" applyProtection="0">
      <alignment vertical="center"/>
    </xf>
    <xf numFmtId="0" fontId="17" fillId="0" borderId="0">
      <alignment vertical="center"/>
    </xf>
    <xf numFmtId="0" fontId="27" fillId="13"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39" fillId="10"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25" fillId="0" borderId="0"/>
    <xf numFmtId="0" fontId="17" fillId="0" borderId="0">
      <alignment vertical="center"/>
    </xf>
    <xf numFmtId="0" fontId="17" fillId="0" borderId="0">
      <alignment vertical="center"/>
    </xf>
    <xf numFmtId="0" fontId="20" fillId="0" borderId="0">
      <alignment vertical="center"/>
    </xf>
    <xf numFmtId="0" fontId="17" fillId="0" borderId="0">
      <alignment vertical="center"/>
    </xf>
    <xf numFmtId="0" fontId="17" fillId="0" borderId="0">
      <alignment vertical="center"/>
    </xf>
    <xf numFmtId="0" fontId="23" fillId="0" borderId="0" applyNumberFormat="0" applyFill="0" applyBorder="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44" fillId="15" borderId="7" applyNumberFormat="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176" fontId="18"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35" fillId="0" borderId="0" applyNumberFormat="0" applyFill="0" applyBorder="0" applyAlignment="0" applyProtection="0">
      <alignment vertical="top"/>
      <protection locked="0"/>
    </xf>
    <xf numFmtId="0" fontId="37" fillId="0" borderId="0" applyNumberFormat="0" applyFill="0" applyBorder="0" applyAlignment="0" applyProtection="0">
      <alignment vertical="top"/>
      <protection locked="0"/>
    </xf>
    <xf numFmtId="0" fontId="37" fillId="0" borderId="0" applyNumberFormat="0" applyFill="0" applyBorder="0" applyAlignment="0" applyProtection="0">
      <alignment vertical="top"/>
      <protection locked="0"/>
    </xf>
    <xf numFmtId="0" fontId="41" fillId="0" borderId="0" applyNumberFormat="0" applyFill="0" applyBorder="0" applyAlignment="0" applyProtection="0">
      <alignment vertical="top"/>
      <protection locked="0"/>
    </xf>
    <xf numFmtId="0" fontId="42" fillId="0" borderId="0" applyNumberFormat="0" applyFill="0" applyBorder="0" applyAlignment="0" applyProtection="0"/>
    <xf numFmtId="0" fontId="37" fillId="0" borderId="0" applyNumberFormat="0" applyFill="0" applyBorder="0" applyAlignment="0" applyProtection="0">
      <alignment vertical="top"/>
      <protection locked="0"/>
    </xf>
    <xf numFmtId="0" fontId="40" fillId="13" borderId="0" applyNumberFormat="0" applyBorder="0" applyAlignment="0" applyProtection="0">
      <alignment vertical="center"/>
    </xf>
    <xf numFmtId="0" fontId="27" fillId="13" borderId="0" applyNumberFormat="0" applyBorder="0" applyAlignment="0" applyProtection="0">
      <alignment vertical="center"/>
    </xf>
    <xf numFmtId="0" fontId="27" fillId="13" borderId="0" applyNumberFormat="0" applyBorder="0" applyAlignment="0" applyProtection="0">
      <alignment vertical="center"/>
    </xf>
    <xf numFmtId="0" fontId="27" fillId="13" borderId="0" applyNumberFormat="0" applyBorder="0" applyAlignment="0" applyProtection="0">
      <alignment vertical="center"/>
    </xf>
    <xf numFmtId="0" fontId="45" fillId="13" borderId="0" applyNumberFormat="0" applyBorder="0" applyAlignment="0" applyProtection="0">
      <alignment vertical="center"/>
    </xf>
    <xf numFmtId="0" fontId="27" fillId="13" borderId="0" applyNumberFormat="0" applyBorder="0" applyAlignment="0" applyProtection="0">
      <alignment vertical="center"/>
    </xf>
    <xf numFmtId="0" fontId="27" fillId="13" borderId="0" applyNumberFormat="0" applyBorder="0" applyAlignment="0" applyProtection="0">
      <alignment vertical="center"/>
    </xf>
    <xf numFmtId="0" fontId="27" fillId="13" borderId="0" applyNumberFormat="0" applyBorder="0" applyAlignment="0" applyProtection="0">
      <alignment vertical="center"/>
    </xf>
    <xf numFmtId="0" fontId="33" fillId="0" borderId="6" applyNumberFormat="0" applyFill="0" applyAlignment="0" applyProtection="0">
      <alignment vertical="center"/>
    </xf>
    <xf numFmtId="0" fontId="19" fillId="10" borderId="0" applyNumberFormat="0" applyBorder="0" applyAlignment="0" applyProtection="0">
      <alignment vertical="center"/>
    </xf>
    <xf numFmtId="0" fontId="19" fillId="10" borderId="0" applyNumberFormat="0" applyBorder="0" applyAlignment="0" applyProtection="0">
      <alignment vertical="center"/>
    </xf>
    <xf numFmtId="0" fontId="39" fillId="10" borderId="0" applyNumberFormat="0" applyBorder="0" applyAlignment="0" applyProtection="0">
      <alignment vertical="center"/>
    </xf>
    <xf numFmtId="0" fontId="19" fillId="10" borderId="0" applyNumberFormat="0" applyBorder="0" applyAlignment="0" applyProtection="0">
      <alignment vertical="center"/>
    </xf>
    <xf numFmtId="0" fontId="19" fillId="10" borderId="0" applyNumberFormat="0" applyBorder="0" applyAlignment="0" applyProtection="0">
      <alignment vertical="center"/>
    </xf>
    <xf numFmtId="0" fontId="43" fillId="14" borderId="0" applyNumberFormat="0" applyBorder="0" applyAlignment="0" applyProtection="0">
      <alignment vertical="center"/>
    </xf>
    <xf numFmtId="0" fontId="19" fillId="10" borderId="0" applyNumberFormat="0" applyBorder="0" applyAlignment="0" applyProtection="0">
      <alignment vertical="center"/>
    </xf>
    <xf numFmtId="0" fontId="19" fillId="10" borderId="0" applyNumberFormat="0" applyBorder="0" applyAlignment="0" applyProtection="0">
      <alignment vertical="center"/>
    </xf>
    <xf numFmtId="0" fontId="43" fillId="14" borderId="0" applyNumberFormat="0" applyBorder="0" applyAlignment="0" applyProtection="0">
      <alignment vertical="center"/>
    </xf>
    <xf numFmtId="0" fontId="19" fillId="10" borderId="0" applyNumberFormat="0" applyBorder="0" applyAlignment="0" applyProtection="0">
      <alignment vertical="center"/>
    </xf>
    <xf numFmtId="0" fontId="19" fillId="10" borderId="0" applyNumberFormat="0" applyBorder="0" applyAlignment="0" applyProtection="0">
      <alignment vertical="center"/>
    </xf>
    <xf numFmtId="0" fontId="19" fillId="10" borderId="0" applyNumberFormat="0" applyBorder="0" applyAlignment="0" applyProtection="0">
      <alignment vertical="center"/>
    </xf>
    <xf numFmtId="0" fontId="19" fillId="10" borderId="0" applyNumberFormat="0" applyBorder="0" applyAlignment="0" applyProtection="0">
      <alignment vertical="center"/>
    </xf>
    <xf numFmtId="0" fontId="31" fillId="10" borderId="0" applyNumberFormat="0" applyBorder="0" applyAlignment="0" applyProtection="0">
      <alignment vertical="center"/>
    </xf>
    <xf numFmtId="0" fontId="19" fillId="10" borderId="0" applyNumberFormat="0" applyBorder="0" applyAlignment="0" applyProtection="0">
      <alignment vertical="center"/>
    </xf>
    <xf numFmtId="0" fontId="19" fillId="10" borderId="0" applyNumberFormat="0" applyBorder="0" applyAlignment="0" applyProtection="0">
      <alignment vertical="center"/>
    </xf>
    <xf numFmtId="0" fontId="19" fillId="10" borderId="0" applyNumberFormat="0" applyBorder="0" applyAlignment="0" applyProtection="0">
      <alignment vertical="center"/>
    </xf>
    <xf numFmtId="0" fontId="19" fillId="10" borderId="0" applyNumberFormat="0" applyBorder="0" applyAlignment="0" applyProtection="0">
      <alignment vertical="center"/>
    </xf>
    <xf numFmtId="0" fontId="19" fillId="10" borderId="0" applyNumberFormat="0" applyBorder="0" applyAlignment="0" applyProtection="0">
      <alignment vertical="center"/>
    </xf>
    <xf numFmtId="0" fontId="38" fillId="0" borderId="0">
      <alignment vertical="center"/>
    </xf>
    <xf numFmtId="0" fontId="25" fillId="0" borderId="0"/>
    <xf numFmtId="0" fontId="20" fillId="0" borderId="0">
      <alignment vertical="center"/>
    </xf>
    <xf numFmtId="0" fontId="17" fillId="0" borderId="0"/>
    <xf numFmtId="0" fontId="20" fillId="0" borderId="0">
      <alignment vertical="center"/>
    </xf>
    <xf numFmtId="0" fontId="20" fillId="0" borderId="0">
      <alignment vertical="center"/>
    </xf>
    <xf numFmtId="0" fontId="20" fillId="0" borderId="0">
      <alignment vertical="center"/>
    </xf>
    <xf numFmtId="0" fontId="25" fillId="0" borderId="0"/>
    <xf numFmtId="0" fontId="20" fillId="0" borderId="0">
      <alignment vertical="center"/>
    </xf>
    <xf numFmtId="0" fontId="20" fillId="0" borderId="0">
      <alignment vertical="center"/>
    </xf>
    <xf numFmtId="0" fontId="26" fillId="0" borderId="0">
      <alignment vertical="center"/>
    </xf>
    <xf numFmtId="0" fontId="20" fillId="0" borderId="0">
      <alignment vertical="center"/>
    </xf>
    <xf numFmtId="0" fontId="26" fillId="0" borderId="0">
      <alignment vertical="center"/>
    </xf>
    <xf numFmtId="0" fontId="20" fillId="0" borderId="0">
      <alignment vertical="center"/>
    </xf>
    <xf numFmtId="0" fontId="20" fillId="0" borderId="0">
      <alignment vertical="center"/>
    </xf>
    <xf numFmtId="0" fontId="17" fillId="0" borderId="0"/>
    <xf numFmtId="0" fontId="20" fillId="0" borderId="0">
      <alignment vertical="center"/>
    </xf>
    <xf numFmtId="0" fontId="20" fillId="0" borderId="0">
      <alignment vertical="center"/>
    </xf>
    <xf numFmtId="0" fontId="20" fillId="0" borderId="0">
      <alignment vertical="center"/>
    </xf>
    <xf numFmtId="0" fontId="23" fillId="0" borderId="0" applyNumberFormat="0" applyFill="0" applyBorder="0" applyProtection="0">
      <alignment vertical="center"/>
    </xf>
    <xf numFmtId="0" fontId="20" fillId="0" borderId="0">
      <alignment vertical="center"/>
    </xf>
    <xf numFmtId="0" fontId="23" fillId="0" borderId="0" applyNumberFormat="0" applyFill="0" applyBorder="0" applyProtection="0">
      <alignment vertical="center"/>
    </xf>
    <xf numFmtId="0" fontId="20" fillId="0" borderId="0">
      <alignment vertical="center"/>
    </xf>
    <xf numFmtId="0" fontId="20" fillId="0" borderId="0">
      <alignment vertical="center"/>
    </xf>
    <xf numFmtId="0" fontId="23" fillId="0" borderId="0" applyNumberFormat="0" applyFill="0" applyBorder="0" applyProtection="0">
      <alignment vertical="center"/>
    </xf>
    <xf numFmtId="0" fontId="20" fillId="0" borderId="0">
      <alignment vertical="center"/>
    </xf>
    <xf numFmtId="0" fontId="20" fillId="0" borderId="0">
      <alignment vertical="center"/>
    </xf>
    <xf numFmtId="0" fontId="20" fillId="0" borderId="0">
      <alignment vertical="center"/>
    </xf>
    <xf numFmtId="0" fontId="17" fillId="0" borderId="0"/>
    <xf numFmtId="0" fontId="17" fillId="0" borderId="0"/>
    <xf numFmtId="0" fontId="26" fillId="0" borderId="0">
      <alignment vertical="center"/>
    </xf>
    <xf numFmtId="0" fontId="34" fillId="10" borderId="0" applyNumberFormat="0" applyBorder="0" applyAlignment="0" applyProtection="0">
      <alignment vertical="center"/>
    </xf>
    <xf numFmtId="0" fontId="46" fillId="10" borderId="0" applyNumberFormat="0" applyBorder="0" applyAlignment="0" applyProtection="0">
      <alignment vertical="center"/>
    </xf>
    <xf numFmtId="0" fontId="42" fillId="0" borderId="0" applyNumberFormat="0" applyFill="0" applyBorder="0" applyAlignment="0" applyProtection="0">
      <alignment vertical="center"/>
    </xf>
  </cellStyleXfs>
  <cellXfs count="96">
    <xf numFmtId="0" fontId="0" fillId="0" borderId="0" xfId="0">
      <alignment vertical="center"/>
    </xf>
    <xf numFmtId="0" fontId="1" fillId="0" borderId="0" xfId="0" applyFont="1" applyAlignment="1">
      <alignment horizontal="center" vertical="center"/>
    </xf>
    <xf numFmtId="0" fontId="1" fillId="0" borderId="0" xfId="0" applyFont="1" applyFill="1" applyAlignment="1">
      <alignment horizontal="center" vertical="center"/>
    </xf>
    <xf numFmtId="0" fontId="2" fillId="0" borderId="0" xfId="364" applyFont="1">
      <alignment vertical="center"/>
    </xf>
    <xf numFmtId="0" fontId="3" fillId="0" borderId="1" xfId="0" applyFont="1" applyBorder="1">
      <alignment vertical="center"/>
    </xf>
    <xf numFmtId="0" fontId="3" fillId="0" borderId="0" xfId="0" applyFont="1">
      <alignment vertical="center"/>
    </xf>
    <xf numFmtId="0" fontId="2" fillId="0" borderId="0" xfId="364" applyFont="1" applyFill="1">
      <alignment vertical="center"/>
    </xf>
    <xf numFmtId="0" fontId="3" fillId="0" borderId="1" xfId="0" applyFont="1" applyFill="1" applyBorder="1">
      <alignment vertical="center"/>
    </xf>
    <xf numFmtId="0" fontId="3" fillId="0" borderId="0" xfId="0" applyFont="1" applyFill="1">
      <alignment vertical="center"/>
    </xf>
    <xf numFmtId="0" fontId="4" fillId="0" borderId="0" xfId="0" applyFont="1" applyAlignment="1">
      <alignment horizontal="center" vertical="center"/>
    </xf>
    <xf numFmtId="0" fontId="4" fillId="0" borderId="0" xfId="0" applyFont="1" applyFill="1" applyAlignment="1">
      <alignment horizontal="center" vertical="center"/>
    </xf>
    <xf numFmtId="0" fontId="1" fillId="0" borderId="2" xfId="0" applyFont="1" applyBorder="1" applyAlignment="1">
      <alignment horizontal="center" vertical="center"/>
    </xf>
    <xf numFmtId="0" fontId="1" fillId="0" borderId="2" xfId="0" applyFont="1" applyFill="1" applyBorder="1" applyAlignment="1">
      <alignment horizontal="center" vertical="center"/>
    </xf>
    <xf numFmtId="0" fontId="5" fillId="0" borderId="0" xfId="0" applyFont="1">
      <alignment vertical="center"/>
    </xf>
    <xf numFmtId="0" fontId="5" fillId="0" borderId="0" xfId="0" applyFont="1" applyFill="1">
      <alignment vertical="center"/>
    </xf>
    <xf numFmtId="0" fontId="2" fillId="0" borderId="1" xfId="1283" applyFont="1" applyBorder="1">
      <alignment vertical="center"/>
    </xf>
    <xf numFmtId="0" fontId="2" fillId="0" borderId="1" xfId="1283" applyFont="1" applyFill="1" applyBorder="1">
      <alignment vertical="center"/>
    </xf>
    <xf numFmtId="0" fontId="1" fillId="2" borderId="0" xfId="0" applyFont="1" applyFill="1" applyAlignment="1">
      <alignment horizontal="center" vertical="center"/>
    </xf>
    <xf numFmtId="0" fontId="3" fillId="2" borderId="0" xfId="0" applyFont="1" applyFill="1">
      <alignment vertical="center"/>
    </xf>
    <xf numFmtId="0" fontId="6" fillId="0" borderId="0" xfId="0" applyFont="1" applyFill="1">
      <alignment vertical="center"/>
    </xf>
    <xf numFmtId="0" fontId="7" fillId="0" borderId="1" xfId="1283" applyFont="1" applyBorder="1">
      <alignment vertical="center"/>
    </xf>
    <xf numFmtId="0" fontId="8" fillId="0" borderId="1" xfId="0" applyFont="1" applyBorder="1" applyAlignment="1"/>
    <xf numFmtId="0" fontId="9" fillId="0" borderId="1" xfId="0" applyFont="1" applyBorder="1" applyAlignment="1">
      <alignment horizontal="center" vertical="center"/>
    </xf>
    <xf numFmtId="0" fontId="0" fillId="2" borderId="0" xfId="0" applyFill="1">
      <alignment vertical="center"/>
    </xf>
    <xf numFmtId="0" fontId="2" fillId="3" borderId="1" xfId="0" applyFont="1" applyFill="1" applyBorder="1" applyAlignment="1">
      <alignment horizontal="left" vertical="center" wrapText="1"/>
    </xf>
    <xf numFmtId="0" fontId="8" fillId="3" borderId="1" xfId="0" applyFont="1" applyFill="1" applyBorder="1" applyAlignment="1"/>
    <xf numFmtId="0" fontId="0" fillId="3" borderId="0" xfId="0" applyFill="1">
      <alignment vertical="center"/>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2" fillId="3" borderId="1" xfId="0" applyFont="1" applyFill="1" applyBorder="1" applyAlignment="1">
      <alignment horizontal="left" vertical="center"/>
    </xf>
    <xf numFmtId="0" fontId="2" fillId="2" borderId="0" xfId="0" applyFont="1" applyFill="1">
      <alignment vertical="center"/>
    </xf>
    <xf numFmtId="0" fontId="2" fillId="4" borderId="0" xfId="0" applyFont="1" applyFill="1">
      <alignment vertical="center"/>
    </xf>
    <xf numFmtId="0" fontId="0" fillId="0" borderId="0" xfId="0" applyAlignment="1">
      <alignment vertical="center" wrapText="1"/>
    </xf>
    <xf numFmtId="0" fontId="2" fillId="0" borderId="0" xfId="0" applyFont="1">
      <alignment vertical="center"/>
    </xf>
    <xf numFmtId="0" fontId="7" fillId="2" borderId="0" xfId="0" applyFont="1" applyFill="1">
      <alignment vertical="center"/>
    </xf>
    <xf numFmtId="0" fontId="9" fillId="0" borderId="0" xfId="0" applyFont="1" applyAlignment="1">
      <alignment horizontal="center" vertical="center"/>
    </xf>
    <xf numFmtId="0" fontId="7" fillId="0" borderId="0" xfId="0" applyFont="1">
      <alignment vertical="center"/>
    </xf>
    <xf numFmtId="0" fontId="4" fillId="2" borderId="0" xfId="0" applyFont="1" applyFill="1" applyAlignment="1">
      <alignment horizontal="center" vertical="center"/>
    </xf>
    <xf numFmtId="0" fontId="2" fillId="0" borderId="0" xfId="0" applyFont="1" applyAlignment="1">
      <alignment horizontal="left" vertical="center"/>
    </xf>
    <xf numFmtId="0" fontId="7" fillId="0" borderId="0" xfId="0" applyFont="1" applyAlignment="1">
      <alignment horizontal="left" vertical="center"/>
    </xf>
    <xf numFmtId="0" fontId="2" fillId="5" borderId="0" xfId="0" applyFont="1" applyFill="1">
      <alignment vertical="center"/>
    </xf>
    <xf numFmtId="0" fontId="6" fillId="0" borderId="0" xfId="0" applyFont="1">
      <alignment vertical="center"/>
    </xf>
    <xf numFmtId="0" fontId="0" fillId="6" borderId="0" xfId="0" applyFill="1">
      <alignment vertical="center"/>
    </xf>
    <xf numFmtId="0" fontId="0" fillId="7" borderId="0" xfId="0" applyFill="1">
      <alignment vertical="center"/>
    </xf>
    <xf numFmtId="9" fontId="0" fillId="0" borderId="0" xfId="0" applyNumberFormat="1">
      <alignment vertical="center"/>
    </xf>
    <xf numFmtId="0" fontId="0" fillId="8" borderId="0" xfId="0" applyFill="1">
      <alignment vertical="center"/>
    </xf>
    <xf numFmtId="0" fontId="0" fillId="8" borderId="1" xfId="0" applyFill="1" applyBorder="1" applyAlignment="1">
      <alignment horizontal="left" vertical="center" wrapText="1"/>
    </xf>
    <xf numFmtId="0" fontId="7" fillId="9" borderId="0" xfId="0" applyFont="1" applyFill="1">
      <alignment vertical="center"/>
    </xf>
    <xf numFmtId="0" fontId="10" fillId="0" borderId="0" xfId="0" applyFont="1">
      <alignment vertical="center"/>
    </xf>
    <xf numFmtId="0" fontId="0" fillId="0" borderId="0" xfId="0" applyFont="1">
      <alignment vertical="center"/>
    </xf>
    <xf numFmtId="0" fontId="0" fillId="0" borderId="0" xfId="0" applyAlignment="1"/>
    <xf numFmtId="0" fontId="2" fillId="0" borderId="0" xfId="0" applyFont="1" applyAlignment="1"/>
    <xf numFmtId="0" fontId="8" fillId="0" borderId="1" xfId="0" applyFont="1" applyFill="1" applyBorder="1" applyAlignment="1"/>
    <xf numFmtId="0" fontId="8" fillId="0" borderId="1" xfId="0" applyFont="1" applyFill="1" applyBorder="1">
      <alignment vertical="center"/>
    </xf>
    <xf numFmtId="0" fontId="8" fillId="0" borderId="0" xfId="0" applyFont="1" applyFill="1" applyAlignment="1"/>
    <xf numFmtId="0" fontId="8" fillId="0" borderId="3" xfId="0" applyFont="1" applyFill="1" applyBorder="1" applyAlignment="1"/>
    <xf numFmtId="0" fontId="8" fillId="0" borderId="3" xfId="0" applyFont="1" applyFill="1" applyBorder="1">
      <alignment vertical="center"/>
    </xf>
    <xf numFmtId="0" fontId="11" fillId="0" borderId="1" xfId="0" applyFont="1" applyFill="1" applyBorder="1" applyAlignment="1"/>
    <xf numFmtId="0" fontId="2" fillId="0" borderId="1" xfId="0" applyFont="1" applyFill="1" applyBorder="1">
      <alignment vertical="center"/>
    </xf>
    <xf numFmtId="0" fontId="12" fillId="0" borderId="0" xfId="0" applyFont="1" applyFill="1">
      <alignment vertical="center"/>
    </xf>
    <xf numFmtId="0" fontId="2" fillId="0" borderId="0" xfId="0" applyFont="1" applyFill="1">
      <alignment vertical="center"/>
    </xf>
    <xf numFmtId="49" fontId="2" fillId="0" borderId="1" xfId="0" applyNumberFormat="1" applyFont="1" applyFill="1" applyBorder="1">
      <alignment vertical="center"/>
    </xf>
    <xf numFmtId="0" fontId="8" fillId="0" borderId="0" xfId="0" applyFont="1" applyFill="1">
      <alignment vertical="center"/>
    </xf>
    <xf numFmtId="49" fontId="2" fillId="0" borderId="0" xfId="0" applyNumberFormat="1" applyFont="1" applyFill="1">
      <alignment vertical="center"/>
    </xf>
    <xf numFmtId="0" fontId="2" fillId="0" borderId="1" xfId="0" applyFont="1" applyFill="1" applyBorder="1" applyAlignment="1">
      <alignment horizontal="left" vertical="center" wrapText="1"/>
    </xf>
    <xf numFmtId="0" fontId="2" fillId="0" borderId="1" xfId="0" applyFont="1" applyFill="1" applyBorder="1" applyAlignment="1">
      <alignment horizontal="left" vertical="center"/>
    </xf>
    <xf numFmtId="0" fontId="2" fillId="0" borderId="0" xfId="0" applyFont="1" applyFill="1" applyAlignment="1">
      <alignment horizontal="left" vertical="center"/>
    </xf>
    <xf numFmtId="0" fontId="8" fillId="0" borderId="4" xfId="0" applyFont="1" applyFill="1" applyBorder="1" applyAlignment="1"/>
    <xf numFmtId="0" fontId="3" fillId="0" borderId="1" xfId="306" applyFont="1" applyFill="1" applyBorder="1" applyAlignment="1">
      <alignment horizontal="center" vertical="center" wrapText="1"/>
    </xf>
    <xf numFmtId="0" fontId="3" fillId="0" borderId="0" xfId="306" applyFont="1" applyFill="1" applyAlignment="1">
      <alignment horizontal="center" vertical="center" wrapText="1"/>
    </xf>
    <xf numFmtId="0" fontId="13" fillId="0" borderId="4" xfId="0" applyFont="1" applyFill="1" applyBorder="1" applyAlignment="1"/>
    <xf numFmtId="0" fontId="2" fillId="0" borderId="4" xfId="0" applyFont="1" applyFill="1" applyBorder="1">
      <alignment vertical="center"/>
    </xf>
    <xf numFmtId="0" fontId="3" fillId="0" borderId="0" xfId="0" applyFont="1" applyFill="1" applyAlignment="1">
      <alignment horizontal="left" vertical="center"/>
    </xf>
    <xf numFmtId="0" fontId="3" fillId="0" borderId="0" xfId="0" applyFont="1" applyFill="1" applyAlignment="1">
      <alignment horizontal="right" vertical="center"/>
    </xf>
    <xf numFmtId="0" fontId="14" fillId="0" borderId="0" xfId="0" applyFont="1" applyFill="1">
      <alignment vertical="center"/>
    </xf>
    <xf numFmtId="0" fontId="15" fillId="0" borderId="0" xfId="0" applyFont="1" applyFill="1" applyAlignment="1">
      <alignment horizontal="right" vertical="center"/>
    </xf>
    <xf numFmtId="0" fontId="3" fillId="0" borderId="0" xfId="220" applyFont="1" applyFill="1">
      <alignment vertical="center"/>
    </xf>
    <xf numFmtId="49" fontId="3" fillId="0" borderId="0" xfId="0" applyNumberFormat="1" applyFont="1" applyFill="1">
      <alignment vertical="center"/>
    </xf>
    <xf numFmtId="0" fontId="16" fillId="0" borderId="0" xfId="33" applyFont="1" applyFill="1">
      <alignment vertical="center"/>
    </xf>
    <xf numFmtId="0" fontId="2" fillId="0" borderId="2" xfId="0" applyFont="1" applyFill="1" applyBorder="1">
      <alignment vertical="center"/>
    </xf>
    <xf numFmtId="0" fontId="2" fillId="0" borderId="5" xfId="0" applyFont="1" applyFill="1" applyBorder="1">
      <alignment vertical="center"/>
    </xf>
    <xf numFmtId="0" fontId="14" fillId="0" borderId="2" xfId="0" applyFont="1" applyFill="1" applyBorder="1">
      <alignment vertical="center"/>
    </xf>
    <xf numFmtId="0" fontId="2" fillId="0" borderId="0" xfId="0" applyFont="1" applyFill="1" applyBorder="1">
      <alignment vertical="center"/>
    </xf>
    <xf numFmtId="0" fontId="14" fillId="0" borderId="5" xfId="0" applyFont="1" applyFill="1" applyBorder="1">
      <alignment vertical="center"/>
    </xf>
    <xf numFmtId="0" fontId="1" fillId="0" borderId="0" xfId="0" applyFont="1" applyFill="1" applyBorder="1" applyAlignment="1">
      <alignment horizontal="center" vertical="center"/>
    </xf>
    <xf numFmtId="0" fontId="14" fillId="0" borderId="0" xfId="0" applyFont="1" applyFill="1" applyBorder="1">
      <alignment vertical="center"/>
    </xf>
    <xf numFmtId="0" fontId="2" fillId="0" borderId="0" xfId="0" applyNumberFormat="1" applyFont="1" applyFill="1">
      <alignment vertical="center"/>
    </xf>
    <xf numFmtId="0" fontId="5" fillId="0" borderId="0" xfId="0" applyFont="1" applyFill="1" applyAlignment="1">
      <alignment vertical="center"/>
    </xf>
    <xf numFmtId="0" fontId="13" fillId="0" borderId="0" xfId="0" applyFont="1" applyFill="1" applyAlignment="1">
      <alignment horizontal="center" vertical="center"/>
    </xf>
    <xf numFmtId="0" fontId="53" fillId="0" borderId="0" xfId="0" applyFont="1">
      <alignment vertical="center"/>
    </xf>
    <xf numFmtId="0" fontId="54" fillId="0" borderId="0" xfId="0" applyFont="1">
      <alignment vertical="center"/>
    </xf>
    <xf numFmtId="0" fontId="55" fillId="0" borderId="0" xfId="0" applyFont="1" applyAlignment="1">
      <alignment vertical="center" wrapText="1"/>
    </xf>
    <xf numFmtId="0" fontId="57" fillId="0" borderId="0" xfId="51745" applyFont="1">
      <alignment vertical="center"/>
    </xf>
    <xf numFmtId="0" fontId="58" fillId="0" borderId="0" xfId="0" applyFont="1">
      <alignment vertical="center"/>
    </xf>
    <xf numFmtId="0" fontId="57" fillId="0" borderId="0" xfId="0" applyFont="1">
      <alignment vertical="center"/>
    </xf>
    <xf numFmtId="0" fontId="42" fillId="0" borderId="0" xfId="51745">
      <alignment vertical="center"/>
    </xf>
  </cellXfs>
  <cellStyles count="51746">
    <cellStyle name="20% - Accent4" xfId="33"/>
    <cellStyle name="Excel Built-in Explanatory Text" xfId="306"/>
    <cellStyle name="百分比 2" xfId="74"/>
    <cellStyle name="百分比 2 2" xfId="131"/>
    <cellStyle name="百分比 2 2 2" xfId="225"/>
    <cellStyle name="百分比 2 2 3" xfId="198"/>
    <cellStyle name="百分比 2 3" xfId="138"/>
    <cellStyle name="百分比 2 4" xfId="151"/>
    <cellStyle name="百分比 2 4 2" xfId="312"/>
    <cellStyle name="百分比 2 4 3" xfId="316"/>
    <cellStyle name="百分比 2 5" xfId="102"/>
    <cellStyle name="百分比 2 6" xfId="50"/>
    <cellStyle name="百分比 2 7" xfId="167"/>
    <cellStyle name="百分比 2 8" xfId="286"/>
    <cellStyle name="百分比 2 9" xfId="302"/>
    <cellStyle name="百分比 3" xfId="330"/>
    <cellStyle name="百分比 3 2" xfId="331"/>
    <cellStyle name="差 2" xfId="332"/>
    <cellStyle name="差 2 2" xfId="333"/>
    <cellStyle name="差 2 3" xfId="334"/>
    <cellStyle name="差 2 4" xfId="335"/>
    <cellStyle name="差 3" xfId="343"/>
    <cellStyle name="差 4" xfId="70"/>
    <cellStyle name="差 5" xfId="328"/>
    <cellStyle name="差 6" xfId="132"/>
    <cellStyle name="差 7" xfId="141"/>
    <cellStyle name="常规" xfId="0" builtinId="0"/>
    <cellStyle name="常规 10" xfId="364"/>
    <cellStyle name="常规 11" xfId="379"/>
    <cellStyle name="常规 12" xfId="389"/>
    <cellStyle name="常规 13" xfId="399"/>
    <cellStyle name="常规 14" xfId="409"/>
    <cellStyle name="常规 14 10" xfId="416"/>
    <cellStyle name="常规 14 2" xfId="426"/>
    <cellStyle name="常规 14 2 2" xfId="437"/>
    <cellStyle name="常规 14 2 2 2" xfId="441"/>
    <cellStyle name="常规 14 2 2 2 2" xfId="453"/>
    <cellStyle name="常规 14 2 2 2 2 2" xfId="200"/>
    <cellStyle name="常规 14 2 2 2 3" xfId="463"/>
    <cellStyle name="常规 14 2 2 2 3 2" xfId="470"/>
    <cellStyle name="常规 14 2 2 2 4" xfId="472"/>
    <cellStyle name="常规 14 2 2 2 4 2" xfId="473"/>
    <cellStyle name="常规 14 2 2 2 5" xfId="475"/>
    <cellStyle name="常规 14 2 2 3" xfId="482"/>
    <cellStyle name="常规 14 2 2 3 2" xfId="485"/>
    <cellStyle name="常规 14 2 2 4" xfId="495"/>
    <cellStyle name="常规 14 2 2 4 2" xfId="501"/>
    <cellStyle name="常规 14 2 2 5" xfId="32"/>
    <cellStyle name="常规 14 2 2 5 2" xfId="252"/>
    <cellStyle name="常规 14 2 2 6" xfId="507"/>
    <cellStyle name="常规 14 2 3" xfId="508"/>
    <cellStyle name="常规 14 2 3 2" xfId="512"/>
    <cellStyle name="常规 14 2 3 2 2" xfId="37"/>
    <cellStyle name="常规 14 2 3 3" xfId="445"/>
    <cellStyle name="常规 14 2 3 3 2" xfId="199"/>
    <cellStyle name="常规 14 2 3 4" xfId="457"/>
    <cellStyle name="常规 14 2 3 4 2" xfId="469"/>
    <cellStyle name="常规 14 2 3 5" xfId="471"/>
    <cellStyle name="常规 14 2 4" xfId="514"/>
    <cellStyle name="常规 14 2 4 2" xfId="515"/>
    <cellStyle name="常规 14 2 4 2 2" xfId="516"/>
    <cellStyle name="常规 14 2 4 3" xfId="483"/>
    <cellStyle name="常规 14 2 4 3 2" xfId="517"/>
    <cellStyle name="常规 14 2 4 4" xfId="519"/>
    <cellStyle name="常规 14 2 4 4 2" xfId="521"/>
    <cellStyle name="常规 14 2 4 5" xfId="53"/>
    <cellStyle name="常规 14 2 5" xfId="525"/>
    <cellStyle name="常规 14 2 5 2" xfId="533"/>
    <cellStyle name="常规 14 2 5 2 2" xfId="539"/>
    <cellStyle name="常规 14 2 5 3" xfId="500"/>
    <cellStyle name="常规 14 2 5 3 2" xfId="549"/>
    <cellStyle name="常规 14 2 5 4" xfId="556"/>
    <cellStyle name="常规 14 2 6" xfId="563"/>
    <cellStyle name="常规 14 2 6 2" xfId="208"/>
    <cellStyle name="常规 14 2 7" xfId="564"/>
    <cellStyle name="常规 14 2 7 2" xfId="571"/>
    <cellStyle name="常规 14 2 8" xfId="577"/>
    <cellStyle name="常规 14 2 8 2" xfId="589"/>
    <cellStyle name="常规 14 2 9" xfId="57"/>
    <cellStyle name="常规 14 3" xfId="598"/>
    <cellStyle name="常规 14 3 2" xfId="89"/>
    <cellStyle name="常规 14 3 2 2" xfId="600"/>
    <cellStyle name="常规 14 3 2 2 2" xfId="606"/>
    <cellStyle name="常规 14 3 2 3" xfId="607"/>
    <cellStyle name="常规 14 3 2 3 2" xfId="609"/>
    <cellStyle name="常规 14 3 2 4" xfId="610"/>
    <cellStyle name="常规 14 3 2 4 2" xfId="619"/>
    <cellStyle name="常规 14 3 2 5" xfId="107"/>
    <cellStyle name="常规 14 3 3" xfId="620"/>
    <cellStyle name="常规 14 3 3 2" xfId="621"/>
    <cellStyle name="常规 14 3 4" xfId="623"/>
    <cellStyle name="常规 14 3 4 2" xfId="226"/>
    <cellStyle name="常规 14 3 5" xfId="626"/>
    <cellStyle name="常规 14 3 5 2" xfId="632"/>
    <cellStyle name="常规 14 3 6" xfId="636"/>
    <cellStyle name="常规 14 4" xfId="651"/>
    <cellStyle name="常规 14 4 2" xfId="662"/>
    <cellStyle name="常规 14 4 2 2" xfId="664"/>
    <cellStyle name="常规 14 4 3" xfId="665"/>
    <cellStyle name="常规 14 4 3 2" xfId="666"/>
    <cellStyle name="常规 14 4 4" xfId="668"/>
    <cellStyle name="常规 14 4 4 2" xfId="669"/>
    <cellStyle name="常规 14 4 5" xfId="670"/>
    <cellStyle name="常规 14 5" xfId="684"/>
    <cellStyle name="常规 14 5 2" xfId="688"/>
    <cellStyle name="常规 14 5 2 2" xfId="694"/>
    <cellStyle name="常规 14 5 3" xfId="699"/>
    <cellStyle name="常规 14 5 3 2" xfId="702"/>
    <cellStyle name="常规 14 5 4" xfId="703"/>
    <cellStyle name="常规 14 5 4 2" xfId="709"/>
    <cellStyle name="常规 14 5 5" xfId="715"/>
    <cellStyle name="常规 14 6" xfId="728"/>
    <cellStyle name="常规 14 6 2" xfId="731"/>
    <cellStyle name="常规 14 6 2 2" xfId="736"/>
    <cellStyle name="常规 14 6 3" xfId="738"/>
    <cellStyle name="常规 14 6 3 2" xfId="58"/>
    <cellStyle name="常规 14 6 4" xfId="740"/>
    <cellStyle name="常规 14 7" xfId="750"/>
    <cellStyle name="常规 14 7 2" xfId="751"/>
    <cellStyle name="常规 14 8" xfId="755"/>
    <cellStyle name="常规 14 8 2" xfId="757"/>
    <cellStyle name="常规 14 9" xfId="602"/>
    <cellStyle name="常规 14 9 2" xfId="762"/>
    <cellStyle name="常规 15" xfId="689"/>
    <cellStyle name="常规 15 2" xfId="51"/>
    <cellStyle name="常规 15 2 2" xfId="770"/>
    <cellStyle name="常规 15 2 2 2" xfId="772"/>
    <cellStyle name="常规 15 2 2 2 2" xfId="774"/>
    <cellStyle name="常规 15 2 2 2 2 2" xfId="778"/>
    <cellStyle name="常规 15 2 2 2 3" xfId="779"/>
    <cellStyle name="常规 15 2 2 2 3 2" xfId="783"/>
    <cellStyle name="常规 15 2 2 2 4" xfId="786"/>
    <cellStyle name="常规 15 2 2 2 4 2" xfId="789"/>
    <cellStyle name="常规 15 2 2 2 5" xfId="794"/>
    <cellStyle name="常规 15 2 2 3" xfId="795"/>
    <cellStyle name="常规 15 2 2 3 2" xfId="800"/>
    <cellStyle name="常规 15 2 2 4" xfId="801"/>
    <cellStyle name="常规 15 2 2 4 2" xfId="806"/>
    <cellStyle name="常规 15 2 2 5" xfId="807"/>
    <cellStyle name="常规 15 2 2 5 2" xfId="812"/>
    <cellStyle name="常规 15 2 2 6" xfId="816"/>
    <cellStyle name="常规 15 2 3" xfId="820"/>
    <cellStyle name="常规 15 2 3 2" xfId="753"/>
    <cellStyle name="常规 15 2 3 2 2" xfId="756"/>
    <cellStyle name="常规 15 2 3 3" xfId="601"/>
    <cellStyle name="常规 15 2 3 3 2" xfId="761"/>
    <cellStyle name="常规 15 2 3 4" xfId="210"/>
    <cellStyle name="常规 15 2 3 4 2" xfId="823"/>
    <cellStyle name="常规 15 2 3 5" xfId="824"/>
    <cellStyle name="常规 15 2 4" xfId="826"/>
    <cellStyle name="常规 15 2 4 2" xfId="215"/>
    <cellStyle name="常规 15 2 4 2 2" xfId="827"/>
    <cellStyle name="常规 15 2 4 3" xfId="608"/>
    <cellStyle name="常规 15 2 4 3 2" xfId="171"/>
    <cellStyle name="常规 15 2 4 4" xfId="828"/>
    <cellStyle name="常规 15 2 5" xfId="832"/>
    <cellStyle name="常规 15 2 5 2" xfId="839"/>
    <cellStyle name="常规 15 2 6" xfId="532"/>
    <cellStyle name="常规 15 2 6 2" xfId="537"/>
    <cellStyle name="常规 15 2 7" xfId="498"/>
    <cellStyle name="常规 15 2 7 2" xfId="546"/>
    <cellStyle name="常规 15 2 8" xfId="552"/>
    <cellStyle name="常规 15 3" xfId="168"/>
    <cellStyle name="常规 15 4" xfId="287"/>
    <cellStyle name="常规 15 4 2" xfId="28"/>
    <cellStyle name="常规 15 4 2 2" xfId="842"/>
    <cellStyle name="常规 15 4 2 2 2" xfId="844"/>
    <cellStyle name="常规 15 4 2 3" xfId="852"/>
    <cellStyle name="常规 15 4 2 3 2" xfId="857"/>
    <cellStyle name="常规 15 4 2 4" xfId="864"/>
    <cellStyle name="常规 15 4 2 4 2" xfId="873"/>
    <cellStyle name="常规 15 4 2 5" xfId="884"/>
    <cellStyle name="常规 15 4 3" xfId="887"/>
    <cellStyle name="常规 15 4 3 2" xfId="505"/>
    <cellStyle name="常规 15 4 4" xfId="890"/>
    <cellStyle name="常规 15 4 4 2" xfId="474"/>
    <cellStyle name="常规 15 4 5" xfId="891"/>
    <cellStyle name="常规 15 4 5 2" xfId="892"/>
    <cellStyle name="常规 15 4 6" xfId="568"/>
    <cellStyle name="常规 15 5" xfId="303"/>
    <cellStyle name="常规 15 5 2" xfId="894"/>
    <cellStyle name="常规 15 5 2 2" xfId="895"/>
    <cellStyle name="常规 15 5 3" xfId="896"/>
    <cellStyle name="常规 15 5 3 2" xfId="898"/>
    <cellStyle name="常规 15 5 4" xfId="899"/>
    <cellStyle name="常规 15 5 4 2" xfId="900"/>
    <cellStyle name="常规 15 5 5" xfId="905"/>
    <cellStyle name="常规 15 6" xfId="916"/>
    <cellStyle name="常规 15 6 2" xfId="918"/>
    <cellStyle name="常规 15 7" xfId="922"/>
    <cellStyle name="常规 15 7 2" xfId="64"/>
    <cellStyle name="常规 15 8" xfId="214"/>
    <cellStyle name="常规 16" xfId="834"/>
    <cellStyle name="常规 16 10" xfId="932"/>
    <cellStyle name="常规 16 2" xfId="361"/>
    <cellStyle name="常规 16 2 2" xfId="942"/>
    <cellStyle name="常规 16 2 2 2" xfId="943"/>
    <cellStyle name="常规 16 2 2 2 2" xfId="572"/>
    <cellStyle name="常规 16 2 2 2 2 2" xfId="581"/>
    <cellStyle name="常规 16 2 2 2 3" xfId="54"/>
    <cellStyle name="常规 16 2 2 2 3 2" xfId="67"/>
    <cellStyle name="常规 16 2 2 2 4" xfId="947"/>
    <cellStyle name="常规 16 2 2 2 4 2" xfId="949"/>
    <cellStyle name="常规 16 2 2 2 5" xfId="951"/>
    <cellStyle name="常规 16 2 2 3" xfId="953"/>
    <cellStyle name="常规 16 2 2 3 2" xfId="958"/>
    <cellStyle name="常规 16 2 2 4" xfId="797"/>
    <cellStyle name="常规 16 2 2 4 2" xfId="965"/>
    <cellStyle name="常规 16 2 2 5" xfId="308"/>
    <cellStyle name="常规 16 2 2 5 2" xfId="978"/>
    <cellStyle name="常规 16 2 2 6" xfId="326"/>
    <cellStyle name="常规 16 2 3" xfId="986"/>
    <cellStyle name="常规 16 2 3 2" xfId="987"/>
    <cellStyle name="常规 16 2 3 2 2" xfId="550"/>
    <cellStyle name="常规 16 2 3 3" xfId="991"/>
    <cellStyle name="常规 16 2 3 3 2" xfId="253"/>
    <cellStyle name="常规 16 2 3 4" xfId="803"/>
    <cellStyle name="常规 16 2 3 4 2" xfId="995"/>
    <cellStyle name="常规 16 2 3 5" xfId="1001"/>
    <cellStyle name="常规 16 2 4" xfId="1004"/>
    <cellStyle name="常规 16 2 4 2" xfId="1006"/>
    <cellStyle name="常规 16 2 4 2 2" xfId="1014"/>
    <cellStyle name="常规 16 2 4 3" xfId="1019"/>
    <cellStyle name="常规 16 2 4 3 2" xfId="1024"/>
    <cellStyle name="常规 16 2 4 4" xfId="811"/>
    <cellStyle name="常规 16 2 5" xfId="1027"/>
    <cellStyle name="常规 16 2 5 2" xfId="1031"/>
    <cellStyle name="常规 16 2 6" xfId="631"/>
    <cellStyle name="常规 16 2 6 2" xfId="1041"/>
    <cellStyle name="常规 16 2 7" xfId="468"/>
    <cellStyle name="常规 16 2 7 2" xfId="1053"/>
    <cellStyle name="常规 16 2 8" xfId="1009"/>
    <cellStyle name="常规 16 3" xfId="375"/>
    <cellStyle name="常规 16 3 2" xfId="1055"/>
    <cellStyle name="常规 16 3 2 2" xfId="1056"/>
    <cellStyle name="常规 16 3 2 2 2" xfId="1058"/>
    <cellStyle name="常规 16 3 2 3" xfId="1060"/>
    <cellStyle name="常规 16 3 2 3 2" xfId="1062"/>
    <cellStyle name="常规 16 3 2 4" xfId="759"/>
    <cellStyle name="常规 16 3 2 4 2" xfId="1066"/>
    <cellStyle name="常规 16 3 2 5" xfId="1074"/>
    <cellStyle name="常规 16 3 3" xfId="1079"/>
    <cellStyle name="常规 16 3 3 2" xfId="1080"/>
    <cellStyle name="常规 16 3 4" xfId="1082"/>
    <cellStyle name="常规 16 3 4 2" xfId="1083"/>
    <cellStyle name="常规 16 3 5" xfId="1085"/>
    <cellStyle name="常规 16 3 5 2" xfId="1087"/>
    <cellStyle name="常规 16 3 6" xfId="1092"/>
    <cellStyle name="常规 16 4" xfId="386"/>
    <cellStyle name="常规 16 4 2" xfId="1094"/>
    <cellStyle name="常规 16 4 2 2" xfId="103"/>
    <cellStyle name="常规 16 4 3" xfId="1096"/>
    <cellStyle name="常规 16 4 3 2" xfId="813"/>
    <cellStyle name="常规 16 4 4" xfId="1097"/>
    <cellStyle name="常规 16 4 4 2" xfId="1098"/>
    <cellStyle name="常规 16 4 5" xfId="1100"/>
    <cellStyle name="常规 16 5" xfId="392"/>
    <cellStyle name="常规 16 5 2" xfId="1102"/>
    <cellStyle name="常规 16 5 2 2" xfId="1109"/>
    <cellStyle name="常规 16 5 3" xfId="1113"/>
    <cellStyle name="常规 16 5 3 2" xfId="1117"/>
    <cellStyle name="常规 16 5 4" xfId="1120"/>
    <cellStyle name="常规 16 5 4 2" xfId="1124"/>
    <cellStyle name="常规 16 5 5" xfId="194"/>
    <cellStyle name="常规 16 6" xfId="405"/>
    <cellStyle name="常规 16 6 2" xfId="424"/>
    <cellStyle name="常规 16 6 2 2" xfId="434"/>
    <cellStyle name="常规 16 6 3" xfId="597"/>
    <cellStyle name="常规 16 6 3 2" xfId="86"/>
    <cellStyle name="常规 16 6 4" xfId="647"/>
    <cellStyle name="常规 16 7" xfId="693"/>
    <cellStyle name="常规 16 7 2" xfId="47"/>
    <cellStyle name="常规 16 8" xfId="837"/>
    <cellStyle name="常规 16 8 2" xfId="357"/>
    <cellStyle name="常规 16 9" xfId="615"/>
    <cellStyle name="常规 16 9 2" xfId="1141"/>
    <cellStyle name="常规 17" xfId="612"/>
    <cellStyle name="常规 17 2" xfId="1130"/>
    <cellStyle name="常规 17 2 2" xfId="1154"/>
    <cellStyle name="常规 17 2 2 2" xfId="1160"/>
    <cellStyle name="常规 17 2 2 2 2" xfId="1162"/>
    <cellStyle name="常规 17 2 2 2 2 2" xfId="1164"/>
    <cellStyle name="常规 17 2 2 2 3" xfId="1171"/>
    <cellStyle name="常规 17 2 2 2 3 2" xfId="1173"/>
    <cellStyle name="常规 17 2 2 2 4" xfId="1177"/>
    <cellStyle name="常规 17 2 2 2 4 2" xfId="1181"/>
    <cellStyle name="常规 17 2 2 2 5" xfId="1186"/>
    <cellStyle name="常规 17 2 2 3" xfId="418"/>
    <cellStyle name="常规 17 2 2 3 2" xfId="428"/>
    <cellStyle name="常规 17 2 2 4" xfId="592"/>
    <cellStyle name="常规 17 2 2 4 2" xfId="79"/>
    <cellStyle name="常规 17 2 2 5" xfId="641"/>
    <cellStyle name="常规 17 2 2 5 2" xfId="656"/>
    <cellStyle name="常规 17 2 2 6" xfId="679"/>
    <cellStyle name="常规 17 2 3" xfId="1196"/>
    <cellStyle name="常规 17 2 3 2" xfId="97"/>
    <cellStyle name="常规 17 2 3 2 2" xfId="998"/>
    <cellStyle name="常规 17 2 3 3" xfId="41"/>
    <cellStyle name="常规 17 2 3 3 2" xfId="765"/>
    <cellStyle name="常规 17 2 3 4" xfId="163"/>
    <cellStyle name="常规 17 2 3 4 2" xfId="1199"/>
    <cellStyle name="常规 17 2 3 5" xfId="279"/>
    <cellStyle name="常规 17 2 4" xfId="1200"/>
    <cellStyle name="常规 17 2 4 2" xfId="1201"/>
    <cellStyle name="常规 17 2 4 2 2" xfId="237"/>
    <cellStyle name="常规 17 2 4 3" xfId="346"/>
    <cellStyle name="常规 17 2 4 3 2" xfId="936"/>
    <cellStyle name="常规 17 2 4 4" xfId="370"/>
    <cellStyle name="常规 17 2 5" xfId="1203"/>
    <cellStyle name="常规 17 2 5 2" xfId="1205"/>
    <cellStyle name="常规 17 2 6" xfId="1210"/>
    <cellStyle name="常规 17 2 6 2" xfId="1212"/>
    <cellStyle name="常规 17 2 7" xfId="520"/>
    <cellStyle name="常规 17 2 7 2" xfId="1216"/>
    <cellStyle name="常规 17 2 8" xfId="1221"/>
    <cellStyle name="常规 17 3" xfId="1229"/>
    <cellStyle name="常规 17 4" xfId="1239"/>
    <cellStyle name="常规 17 4 2" xfId="1242"/>
    <cellStyle name="常规 17 4 2 2" xfId="784"/>
    <cellStyle name="常规 17 4 3" xfId="1243"/>
    <cellStyle name="常规 17 4 3 2" xfId="322"/>
    <cellStyle name="常规 17 4 4" xfId="1245"/>
    <cellStyle name="常规 17 4 4 2" xfId="1247"/>
    <cellStyle name="常规 17 4 5" xfId="1249"/>
    <cellStyle name="常规 17 5" xfId="1253"/>
    <cellStyle name="常规 17 5 2" xfId="1255"/>
    <cellStyle name="常规 17 5 2 2" xfId="1258"/>
    <cellStyle name="常规 17 5 3" xfId="1262"/>
    <cellStyle name="常规 17 5 3 2" xfId="1270"/>
    <cellStyle name="常规 17 5 4" xfId="178"/>
    <cellStyle name="常规 17 6" xfId="1274"/>
    <cellStyle name="常规 17 6 2" xfId="1278"/>
    <cellStyle name="常规 18" xfId="1282"/>
    <cellStyle name="常规 18 2" xfId="1289"/>
    <cellStyle name="常规 18 2 2" xfId="1294"/>
    <cellStyle name="常规 18 2 2 2" xfId="714"/>
    <cellStyle name="常规 18 2 2 2 2" xfId="1300"/>
    <cellStyle name="常规 18 2 2 3" xfId="1302"/>
    <cellStyle name="常规 18 2 2 3 2" xfId="1306"/>
    <cellStyle name="常规 18 2 2 4" xfId="863"/>
    <cellStyle name="常规 18 2 2 4 2" xfId="1312"/>
    <cellStyle name="常规 18 2 2 5" xfId="976"/>
    <cellStyle name="常规 18 2 3" xfId="1316"/>
    <cellStyle name="常规 18 2 3 2" xfId="927"/>
    <cellStyle name="常规 18 2 4" xfId="1320"/>
    <cellStyle name="常规 18 2 4 2" xfId="1322"/>
    <cellStyle name="常规 18 2 5" xfId="775"/>
    <cellStyle name="常规 18 2 5 2" xfId="1325"/>
    <cellStyle name="常规 18 2 6" xfId="1298"/>
    <cellStyle name="常规 18 3" xfId="1327"/>
    <cellStyle name="常规 18 3 2" xfId="1328"/>
    <cellStyle name="常规 18 3 2 2" xfId="904"/>
    <cellStyle name="常规 18 3 3" xfId="1329"/>
    <cellStyle name="常规 18 3 3 2" xfId="337"/>
    <cellStyle name="常规 18 3 4" xfId="1330"/>
    <cellStyle name="常规 18 3 4 2" xfId="1332"/>
    <cellStyle name="常规 18 3 5" xfId="780"/>
    <cellStyle name="常规 18 4" xfId="1335"/>
    <cellStyle name="常规 18 4 2" xfId="262"/>
    <cellStyle name="常规 18 4 2 2" xfId="191"/>
    <cellStyle name="常规 18 4 3" xfId="272"/>
    <cellStyle name="常规 18 4 3 2" xfId="672"/>
    <cellStyle name="常规 18 4 4" xfId="293"/>
    <cellStyle name="常规 18 4 4 2" xfId="300"/>
    <cellStyle name="常规 18 4 5" xfId="787"/>
    <cellStyle name="常规 18 5" xfId="1339"/>
    <cellStyle name="常规 18 5 2" xfId="1341"/>
    <cellStyle name="常规 18 5 2 2" xfId="1347"/>
    <cellStyle name="常规 18 5 3" xfId="1351"/>
    <cellStyle name="常规 18 5 3 2" xfId="1355"/>
    <cellStyle name="常规 18 5 4" xfId="1357"/>
    <cellStyle name="常规 18 6" xfId="1359"/>
    <cellStyle name="常规 18 6 2" xfId="793"/>
    <cellStyle name="常规 18 7" xfId="705"/>
    <cellStyle name="常规 18 7 2" xfId="1362"/>
    <cellStyle name="常规 18 8" xfId="541"/>
    <cellStyle name="常规 18 8 2" xfId="1367"/>
    <cellStyle name="常规 18 9" xfId="1369"/>
    <cellStyle name="常规 19" xfId="1377"/>
    <cellStyle name="常规 19 2" xfId="1384"/>
    <cellStyle name="常规 19 3" xfId="1291"/>
    <cellStyle name="常规 19 3 2" xfId="712"/>
    <cellStyle name="常规 19 4" xfId="1314"/>
    <cellStyle name="常规 19 4 2" xfId="924"/>
    <cellStyle name="常规 19 5" xfId="1319"/>
    <cellStyle name="常规 2" xfId="843"/>
    <cellStyle name="常规 2 10" xfId="1387"/>
    <cellStyle name="常规 2 11" xfId="1393"/>
    <cellStyle name="常规 2 2" xfId="846"/>
    <cellStyle name="常规 2 2 2" xfId="1396"/>
    <cellStyle name="常规 2 2 2 2" xfId="1397"/>
    <cellStyle name="常规 2 2 2 3" xfId="1399"/>
    <cellStyle name="常规 2 2 2 4" xfId="236"/>
    <cellStyle name="常规 2 2 2 5" xfId="209"/>
    <cellStyle name="常规 2 2 2 6" xfId="251"/>
    <cellStyle name="常规 2 2 2 7" xfId="258"/>
    <cellStyle name="常规 2 2 2 8" xfId="267"/>
    <cellStyle name="常规 2 2 2 9" xfId="292"/>
    <cellStyle name="常规 2 2 3" xfId="1408"/>
    <cellStyle name="常规 2 2 3 2" xfId="885"/>
    <cellStyle name="常规 2 2 3 3" xfId="889"/>
    <cellStyle name="常规 2 2 4" xfId="19"/>
    <cellStyle name="常规 2 2 5" xfId="1412"/>
    <cellStyle name="常规 2 2 6" xfId="1414"/>
    <cellStyle name="常规 2 2 7" xfId="1417"/>
    <cellStyle name="常规 2 2 8" xfId="1107"/>
    <cellStyle name="常规 2 3" xfId="963"/>
    <cellStyle name="常规 2 3 2" xfId="1420"/>
    <cellStyle name="常规 2 3 3" xfId="1431"/>
    <cellStyle name="常规 2 3 4" xfId="1434"/>
    <cellStyle name="常规 2 4" xfId="1442"/>
    <cellStyle name="常规 2 4 2" xfId="1447"/>
    <cellStyle name="常规 2 4 3" xfId="1451"/>
    <cellStyle name="常规 2 4 4" xfId="1453"/>
    <cellStyle name="常规 2 5" xfId="1466"/>
    <cellStyle name="常规 2 5 2" xfId="1475"/>
    <cellStyle name="常规 2 5 3" xfId="1482"/>
    <cellStyle name="常规 2 5 4" xfId="1484"/>
    <cellStyle name="常规 2 6" xfId="1489"/>
    <cellStyle name="常规 2 6 2" xfId="1492"/>
    <cellStyle name="常规 2 6 3" xfId="733"/>
    <cellStyle name="常规 2 7" xfId="946"/>
    <cellStyle name="常规 2 7 2" xfId="576"/>
    <cellStyle name="常规 2 7 3" xfId="56"/>
    <cellStyle name="常规 2 8" xfId="956"/>
    <cellStyle name="常规 2 9" xfId="799"/>
    <cellStyle name="常规 20" xfId="690"/>
    <cellStyle name="常规 21" xfId="835"/>
    <cellStyle name="常规 22" xfId="613"/>
    <cellStyle name="常规 23" xfId="1283"/>
    <cellStyle name="常规 3" xfId="853"/>
    <cellStyle name="常规 3 10" xfId="897"/>
    <cellStyle name="常规 3 11" xfId="1036"/>
    <cellStyle name="常规 3 12" xfId="1494"/>
    <cellStyle name="常规 3 2" xfId="860"/>
    <cellStyle name="常规 3 2 2" xfId="1310"/>
    <cellStyle name="常规 3 2 3" xfId="1501"/>
    <cellStyle name="常规 3 2 4" xfId="1504"/>
    <cellStyle name="常规 3 2 5" xfId="1508"/>
    <cellStyle name="常规 3 2 6" xfId="223"/>
    <cellStyle name="常规 3 3" xfId="972"/>
    <cellStyle name="常规 3 3 2" xfId="1510"/>
    <cellStyle name="常规 3 3 3" xfId="1511"/>
    <cellStyle name="常规 3 3 4" xfId="841"/>
    <cellStyle name="常规 3 3 5" xfId="850"/>
    <cellStyle name="常规 3 3 6" xfId="869"/>
    <cellStyle name="常规 3 3 7" xfId="875"/>
    <cellStyle name="常规 3 3 8" xfId="76"/>
    <cellStyle name="常规 3 4" xfId="1517"/>
    <cellStyle name="常规 3 4 2" xfId="490"/>
    <cellStyle name="常规 3 4 3" xfId="30"/>
    <cellStyle name="常规 3 4 4" xfId="504"/>
    <cellStyle name="常规 3 4 5" xfId="1521"/>
    <cellStyle name="常规 3 5" xfId="1531"/>
    <cellStyle name="常规 3 6" xfId="1535"/>
    <cellStyle name="常规 3 7" xfId="990"/>
    <cellStyle name="常规 3 8" xfId="993"/>
    <cellStyle name="常规 3 8 2" xfId="255"/>
    <cellStyle name="常规 3 9" xfId="805"/>
    <cellStyle name="常规 4" xfId="866"/>
    <cellStyle name="常规 4 10" xfId="1536"/>
    <cellStyle name="常规 4 11" xfId="152"/>
    <cellStyle name="常规 4 11 10" xfId="1546"/>
    <cellStyle name="常规 4 11 10 2" xfId="1549"/>
    <cellStyle name="常规 4 11 11" xfId="12"/>
    <cellStyle name="常规 4 11 2" xfId="1552"/>
    <cellStyle name="常规 4 11 2 10" xfId="1554"/>
    <cellStyle name="常规 4 11 2 2" xfId="1557"/>
    <cellStyle name="常规 4 11 2 2 2" xfId="1560"/>
    <cellStyle name="常规 4 11 2 2 2 2" xfId="1313"/>
    <cellStyle name="常规 4 11 2 2 2 2 2" xfId="923"/>
    <cellStyle name="常规 4 11 2 2 2 2 2 2" xfId="1562"/>
    <cellStyle name="常规 4 11 2 2 2 2 3" xfId="1563"/>
    <cellStyle name="常规 4 11 2 2 2 2 3 2" xfId="1564"/>
    <cellStyle name="常规 4 11 2 2 2 2 4" xfId="1565"/>
    <cellStyle name="常规 4 11 2 2 2 2 4 2" xfId="1566"/>
    <cellStyle name="常规 4 11 2 2 2 2 5" xfId="1569"/>
    <cellStyle name="常规 4 11 2 2 2 3" xfId="1317"/>
    <cellStyle name="常规 4 11 2 2 2 3 2" xfId="1572"/>
    <cellStyle name="常规 4 11 2 2 2 4" xfId="1573"/>
    <cellStyle name="常规 4 11 2 2 2 4 2" xfId="1575"/>
    <cellStyle name="常规 4 11 2 2 2 5" xfId="1578"/>
    <cellStyle name="常规 4 11 2 2 2 5 2" xfId="1582"/>
    <cellStyle name="常规 4 11 2 2 2 6" xfId="1584"/>
    <cellStyle name="常规 4 11 2 2 3" xfId="1587"/>
    <cellStyle name="常规 4 11 2 2 3 2" xfId="1590"/>
    <cellStyle name="常规 4 11 2 2 3 2 2" xfId="341"/>
    <cellStyle name="常规 4 11 2 2 3 3" xfId="1594"/>
    <cellStyle name="常规 4 11 2 2 3 3 2" xfId="1601"/>
    <cellStyle name="常规 4 11 2 2 3 4" xfId="1605"/>
    <cellStyle name="常规 4 11 2 2 3 4 2" xfId="1608"/>
    <cellStyle name="常规 4 11 2 2 3 5" xfId="1612"/>
    <cellStyle name="常规 4 11 2 2 4" xfId="1617"/>
    <cellStyle name="常规 4 11 2 2 4 2" xfId="275"/>
    <cellStyle name="常规 4 11 2 2 4 2 2" xfId="1623"/>
    <cellStyle name="常规 4 11 2 2 4 3" xfId="296"/>
    <cellStyle name="常规 4 11 2 2 4 3 2" xfId="1631"/>
    <cellStyle name="常规 4 11 2 2 4 4" xfId="1635"/>
    <cellStyle name="常规 4 11 2 2 4 4 2" xfId="398"/>
    <cellStyle name="常规 4 11 2 2 4 5" xfId="1642"/>
    <cellStyle name="常规 4 11 2 2 5" xfId="1644"/>
    <cellStyle name="常规 4 11 2 2 5 2" xfId="1648"/>
    <cellStyle name="常规 4 11 2 2 5 2 2" xfId="1651"/>
    <cellStyle name="常规 4 11 2 2 5 3" xfId="1653"/>
    <cellStyle name="常规 4 11 2 2 5 3 2" xfId="1655"/>
    <cellStyle name="常规 4 11 2 2 5 4" xfId="1656"/>
    <cellStyle name="常规 4 11 2 2 6" xfId="1658"/>
    <cellStyle name="常规 4 11 2 2 6 2" xfId="1664"/>
    <cellStyle name="常规 4 11 2 2 7" xfId="1668"/>
    <cellStyle name="常规 4 11 2 2 7 2" xfId="1673"/>
    <cellStyle name="常规 4 11 2 2 8" xfId="1677"/>
    <cellStyle name="常规 4 11 2 2 8 2" xfId="1679"/>
    <cellStyle name="常规 4 11 2 2 9" xfId="1684"/>
    <cellStyle name="常规 4 11 2 3" xfId="1690"/>
    <cellStyle name="常规 4 11 2 3 2" xfId="1692"/>
    <cellStyle name="常规 4 11 2 3 2 2" xfId="1693"/>
    <cellStyle name="常规 4 11 2 3 2 2 2" xfId="1696"/>
    <cellStyle name="常规 4 11 2 3 2 3" xfId="1697"/>
    <cellStyle name="常规 4 11 2 3 2 3 2" xfId="1701"/>
    <cellStyle name="常规 4 11 2 3 2 4" xfId="1702"/>
    <cellStyle name="常规 4 11 2 3 2 4 2" xfId="1705"/>
    <cellStyle name="常规 4 11 2 3 2 5" xfId="1708"/>
    <cellStyle name="常规 4 11 2 3 3" xfId="1710"/>
    <cellStyle name="常规 4 11 2 3 3 2" xfId="1711"/>
    <cellStyle name="常规 4 11 2 3 4" xfId="1715"/>
    <cellStyle name="常规 4 11 2 3 4 2" xfId="1718"/>
    <cellStyle name="常规 4 11 2 3 5" xfId="1720"/>
    <cellStyle name="常规 4 11 2 3 5 2" xfId="1723"/>
    <cellStyle name="常规 4 11 2 3 6" xfId="1725"/>
    <cellStyle name="常规 4 11 2 4" xfId="1734"/>
    <cellStyle name="常规 4 11 2 4 2" xfId="1735"/>
    <cellStyle name="常规 4 11 2 4 2 2" xfId="1736"/>
    <cellStyle name="常规 4 11 2 4 3" xfId="1737"/>
    <cellStyle name="常规 4 11 2 4 3 2" xfId="1738"/>
    <cellStyle name="常规 4 11 2 4 4" xfId="62"/>
    <cellStyle name="常规 4 11 2 4 4 2" xfId="73"/>
    <cellStyle name="常规 4 11 2 4 5" xfId="1740"/>
    <cellStyle name="常规 4 11 2 5" xfId="1741"/>
    <cellStyle name="常规 4 11 2 5 2" xfId="1742"/>
    <cellStyle name="常规 4 11 2 5 2 2" xfId="1743"/>
    <cellStyle name="常规 4 11 2 5 3" xfId="1744"/>
    <cellStyle name="常规 4 11 2 5 3 2" xfId="1745"/>
    <cellStyle name="常规 4 11 2 5 4" xfId="1748"/>
    <cellStyle name="常规 4 11 2 5 4 2" xfId="1752"/>
    <cellStyle name="常规 4 11 2 5 5" xfId="1758"/>
    <cellStyle name="常规 4 11 2 6" xfId="1761"/>
    <cellStyle name="常规 4 11 2 6 2" xfId="1762"/>
    <cellStyle name="常规 4 11 2 6 2 2" xfId="1763"/>
    <cellStyle name="常规 4 11 2 6 3" xfId="1764"/>
    <cellStyle name="常规 4 11 2 6 3 2" xfId="1765"/>
    <cellStyle name="常规 4 11 2 6 4" xfId="1767"/>
    <cellStyle name="常规 4 11 2 7" xfId="1768"/>
    <cellStyle name="常规 4 11 2 7 2" xfId="861"/>
    <cellStyle name="常规 4 11 2 8" xfId="1770"/>
    <cellStyle name="常规 4 11 2 8 2" xfId="1771"/>
    <cellStyle name="常规 4 11 2 9" xfId="1774"/>
    <cellStyle name="常规 4 11 2 9 2" xfId="1778"/>
    <cellStyle name="常规 4 11 3" xfId="1783"/>
    <cellStyle name="常规 4 11 3 2" xfId="1787"/>
    <cellStyle name="常规 4 11 3 2 2" xfId="1789"/>
    <cellStyle name="常规 4 11 3 2 2 2" xfId="1791"/>
    <cellStyle name="常规 4 11 3 2 2 2 2" xfId="1792"/>
    <cellStyle name="常规 4 11 3 2 2 3" xfId="1795"/>
    <cellStyle name="常规 4 11 3 2 2 3 2" xfId="1798"/>
    <cellStyle name="常规 4 11 3 2 2 4" xfId="1800"/>
    <cellStyle name="常规 4 11 3 2 2 4 2" xfId="1804"/>
    <cellStyle name="常规 4 11 3 2 2 5" xfId="1807"/>
    <cellStyle name="常规 4 11 3 2 3" xfId="1812"/>
    <cellStyle name="常规 4 11 3 2 3 2" xfId="1815"/>
    <cellStyle name="常规 4 11 3 2 4" xfId="1822"/>
    <cellStyle name="常规 4 11 3 2 4 2" xfId="1827"/>
    <cellStyle name="常规 4 11 3 2 5" xfId="1830"/>
    <cellStyle name="常规 4 11 3 2 5 2" xfId="1836"/>
    <cellStyle name="常规 4 11 3 2 6" xfId="1839"/>
    <cellStyle name="常规 4 11 3 3" xfId="1842"/>
    <cellStyle name="常规 4 11 3 3 2" xfId="1843"/>
    <cellStyle name="常规 4 11 3 3 2 2" xfId="1844"/>
    <cellStyle name="常规 4 11 3 3 3" xfId="1849"/>
    <cellStyle name="常规 4 11 3 3 3 2" xfId="1854"/>
    <cellStyle name="常规 4 11 3 3 4" xfId="1862"/>
    <cellStyle name="常规 4 11 3 3 4 2" xfId="1871"/>
    <cellStyle name="常规 4 11 3 3 5" xfId="1877"/>
    <cellStyle name="常规 4 11 3 4" xfId="1884"/>
    <cellStyle name="常规 4 11 3 4 2" xfId="1885"/>
    <cellStyle name="常规 4 11 3 4 2 2" xfId="1886"/>
    <cellStyle name="常规 4 11 3 4 3" xfId="1890"/>
    <cellStyle name="常规 4 11 3 4 3 2" xfId="1895"/>
    <cellStyle name="常规 4 11 3 4 4" xfId="1902"/>
    <cellStyle name="常规 4 11 3 4 4 2" xfId="1909"/>
    <cellStyle name="常规 4 11 3 4 5" xfId="1914"/>
    <cellStyle name="常规 4 11 3 5" xfId="1915"/>
    <cellStyle name="常规 4 11 3 5 2" xfId="1916"/>
    <cellStyle name="常规 4 11 3 5 2 2" xfId="1917"/>
    <cellStyle name="常规 4 11 3 5 3" xfId="1921"/>
    <cellStyle name="常规 4 11 3 5 3 2" xfId="1465"/>
    <cellStyle name="常规 4 11 3 5 4" xfId="1927"/>
    <cellStyle name="常规 4 11 3 6" xfId="1928"/>
    <cellStyle name="常规 4 11 3 6 2" xfId="1929"/>
    <cellStyle name="常规 4 11 3 7" xfId="1931"/>
    <cellStyle name="常规 4 11 3 7 2" xfId="1937"/>
    <cellStyle name="常规 4 11 3 8" xfId="1941"/>
    <cellStyle name="常规 4 11 3 8 2" xfId="1945"/>
    <cellStyle name="常规 4 11 3 9" xfId="1950"/>
    <cellStyle name="常规 4 11 4" xfId="1955"/>
    <cellStyle name="常规 4 11 4 2" xfId="1959"/>
    <cellStyle name="常规 4 11 4 2 2" xfId="1961"/>
    <cellStyle name="常规 4 11 4 2 2 2" xfId="1963"/>
    <cellStyle name="常规 4 11 4 2 3" xfId="1968"/>
    <cellStyle name="常规 4 11 4 2 3 2" xfId="1973"/>
    <cellStyle name="常规 4 11 4 2 4" xfId="1978"/>
    <cellStyle name="常规 4 11 4 2 4 2" xfId="1983"/>
    <cellStyle name="常规 4 11 4 2 5" xfId="1989"/>
    <cellStyle name="常规 4 11 4 3" xfId="1993"/>
    <cellStyle name="常规 4 11 4 3 2" xfId="1996"/>
    <cellStyle name="常规 4 11 4 4" xfId="2001"/>
    <cellStyle name="常规 4 11 4 4 2" xfId="2003"/>
    <cellStyle name="常规 4 11 4 5" xfId="2005"/>
    <cellStyle name="常规 4 11 4 5 2" xfId="2007"/>
    <cellStyle name="常规 4 11 4 6" xfId="2009"/>
    <cellStyle name="常规 4 11 5" xfId="2025"/>
    <cellStyle name="常规 4 11 5 2" xfId="2033"/>
    <cellStyle name="常规 4 11 5 2 2" xfId="2035"/>
    <cellStyle name="常规 4 11 5 3" xfId="2037"/>
    <cellStyle name="常规 4 11 5 3 2" xfId="2039"/>
    <cellStyle name="常规 4 11 5 4" xfId="2042"/>
    <cellStyle name="常规 4 11 5 4 2" xfId="2046"/>
    <cellStyle name="常规 4 11 5 5" xfId="2048"/>
    <cellStyle name="常规 4 11 6" xfId="2056"/>
    <cellStyle name="常规 4 11 6 2" xfId="531"/>
    <cellStyle name="常规 4 11 6 2 2" xfId="535"/>
    <cellStyle name="常规 4 11 6 3" xfId="497"/>
    <cellStyle name="常规 4 11 6 3 2" xfId="543"/>
    <cellStyle name="常规 4 11 6 4" xfId="555"/>
    <cellStyle name="常规 4 11 6 4 2" xfId="2060"/>
    <cellStyle name="常规 4 11 6 5" xfId="2062"/>
    <cellStyle name="常规 4 11 7" xfId="2072"/>
    <cellStyle name="常规 4 11 7 2" xfId="2078"/>
    <cellStyle name="常规 4 11 7 2 2" xfId="2079"/>
    <cellStyle name="常规 4 11 7 3" xfId="2085"/>
    <cellStyle name="常规 4 11 7 3 2" xfId="2088"/>
    <cellStyle name="常规 4 11 7 4" xfId="2092"/>
    <cellStyle name="常规 4 11 8" xfId="2098"/>
    <cellStyle name="常规 4 11 8 2" xfId="567"/>
    <cellStyle name="常规 4 11 9" xfId="575"/>
    <cellStyle name="常规 4 11 9 2" xfId="585"/>
    <cellStyle name="常规 4 12" xfId="2099"/>
    <cellStyle name="常规 4 12 10" xfId="2103"/>
    <cellStyle name="常规 4 12 2" xfId="2106"/>
    <cellStyle name="常规 4 12 2 2" xfId="2113"/>
    <cellStyle name="常规 4 12 2 2 2" xfId="2116"/>
    <cellStyle name="常规 4 12 2 2 2 2" xfId="2118"/>
    <cellStyle name="常规 4 12 2 2 2 2 2" xfId="2119"/>
    <cellStyle name="常规 4 12 2 2 2 3" xfId="2120"/>
    <cellStyle name="常规 4 12 2 2 2 3 2" xfId="2121"/>
    <cellStyle name="常规 4 12 2 2 2 4" xfId="2122"/>
    <cellStyle name="常规 4 12 2 2 2 4 2" xfId="2123"/>
    <cellStyle name="常规 4 12 2 2 2 5" xfId="2129"/>
    <cellStyle name="常规 4 12 2 2 3" xfId="2131"/>
    <cellStyle name="常规 4 12 2 2 3 2" xfId="2133"/>
    <cellStyle name="常规 4 12 2 2 4" xfId="2136"/>
    <cellStyle name="常规 4 12 2 2 4 2" xfId="2138"/>
    <cellStyle name="常规 4 12 2 2 5" xfId="2139"/>
    <cellStyle name="常规 4 12 2 2 5 2" xfId="2140"/>
    <cellStyle name="常规 4 12 2 2 6" xfId="2141"/>
    <cellStyle name="常规 4 12 2 3" xfId="2144"/>
    <cellStyle name="常规 4 12 2 3 2" xfId="2149"/>
    <cellStyle name="常规 4 12 2 3 2 2" xfId="2152"/>
    <cellStyle name="常规 4 12 2 3 3" xfId="2154"/>
    <cellStyle name="常规 4 12 2 3 3 2" xfId="2157"/>
    <cellStyle name="常规 4 12 2 3 4" xfId="2159"/>
    <cellStyle name="常规 4 12 2 3 4 2" xfId="2160"/>
    <cellStyle name="常规 4 12 2 3 5" xfId="2161"/>
    <cellStyle name="常规 4 12 2 4" xfId="2165"/>
    <cellStyle name="常规 4 12 2 4 2" xfId="2168"/>
    <cellStyle name="常规 4 12 2 4 2 2" xfId="2172"/>
    <cellStyle name="常规 4 12 2 4 3" xfId="2174"/>
    <cellStyle name="常规 4 12 2 4 3 2" xfId="2175"/>
    <cellStyle name="常规 4 12 2 4 4" xfId="2176"/>
    <cellStyle name="常规 4 12 2 4 4 2" xfId="2177"/>
    <cellStyle name="常规 4 12 2 4 5" xfId="2178"/>
    <cellStyle name="常规 4 12 2 5" xfId="2179"/>
    <cellStyle name="常规 4 12 2 5 2" xfId="2184"/>
    <cellStyle name="常规 4 12 2 5 2 2" xfId="2189"/>
    <cellStyle name="常规 4 12 2 5 3" xfId="2192"/>
    <cellStyle name="常规 4 12 2 5 3 2" xfId="2193"/>
    <cellStyle name="常规 4 12 2 5 4" xfId="2194"/>
    <cellStyle name="常规 4 12 2 6" xfId="2197"/>
    <cellStyle name="常规 4 12 2 6 2" xfId="2203"/>
    <cellStyle name="常规 4 12 2 7" xfId="2207"/>
    <cellStyle name="常规 4 12 2 7 2" xfId="1224"/>
    <cellStyle name="常规 4 12 2 8" xfId="2211"/>
    <cellStyle name="常规 4 12 2 8 2" xfId="2216"/>
    <cellStyle name="常规 4 12 2 9" xfId="2222"/>
    <cellStyle name="常规 4 12 3" xfId="2237"/>
    <cellStyle name="常规 4 12 3 2" xfId="2252"/>
    <cellStyle name="常规 4 12 3 2 2" xfId="2258"/>
    <cellStyle name="常规 4 12 3 2 2 2" xfId="2260"/>
    <cellStyle name="常规 4 12 3 2 3" xfId="2261"/>
    <cellStyle name="常规 4 12 3 2 3 2" xfId="2264"/>
    <cellStyle name="常规 4 12 3 2 4" xfId="2266"/>
    <cellStyle name="常规 4 12 3 2 4 2" xfId="2268"/>
    <cellStyle name="常规 4 12 3 2 5" xfId="2269"/>
    <cellStyle name="常规 4 12 3 3" xfId="2278"/>
    <cellStyle name="常规 4 12 3 3 2" xfId="2281"/>
    <cellStyle name="常规 4 12 3 4" xfId="2283"/>
    <cellStyle name="常规 4 12 3 4 2" xfId="2285"/>
    <cellStyle name="常规 4 12 3 5" xfId="2286"/>
    <cellStyle name="常规 4 12 3 5 2" xfId="2287"/>
    <cellStyle name="常规 4 12 3 6" xfId="2290"/>
    <cellStyle name="常规 4 12 4" xfId="2297"/>
    <cellStyle name="常规 4 12 4 2" xfId="2304"/>
    <cellStyle name="常规 4 12 4 2 2" xfId="2308"/>
    <cellStyle name="常规 4 12 4 3" xfId="2310"/>
    <cellStyle name="常规 4 12 4 3 2" xfId="2313"/>
    <cellStyle name="常规 4 12 4 4" xfId="2315"/>
    <cellStyle name="常规 4 12 4 4 2" xfId="2318"/>
    <cellStyle name="常规 4 12 4 5" xfId="2320"/>
    <cellStyle name="常规 4 12 5" xfId="2334"/>
    <cellStyle name="常规 4 12 5 2" xfId="233"/>
    <cellStyle name="常规 4 12 5 2 2" xfId="1522"/>
    <cellStyle name="常规 4 12 5 3" xfId="204"/>
    <cellStyle name="常规 4 12 5 3 2" xfId="2339"/>
    <cellStyle name="常规 4 12 5 4" xfId="2342"/>
    <cellStyle name="常规 4 12 5 4 2" xfId="2351"/>
    <cellStyle name="常规 4 12 5 5" xfId="2353"/>
    <cellStyle name="常规 4 12 6" xfId="2358"/>
    <cellStyle name="常规 4 12 6 2" xfId="630"/>
    <cellStyle name="常规 4 12 6 2 2" xfId="1048"/>
    <cellStyle name="常规 4 12 6 3" xfId="467"/>
    <cellStyle name="常规 4 12 6 3 2" xfId="1050"/>
    <cellStyle name="常规 4 12 6 4" xfId="1012"/>
    <cellStyle name="常规 4 12 7" xfId="2363"/>
    <cellStyle name="常规 4 12 7 2" xfId="1091"/>
    <cellStyle name="常规 4 12 8" xfId="2364"/>
    <cellStyle name="常规 4 12 8 2" xfId="2367"/>
    <cellStyle name="常规 4 12 9" xfId="960"/>
    <cellStyle name="常规 4 12 9 2" xfId="2375"/>
    <cellStyle name="常规 4 13" xfId="2376"/>
    <cellStyle name="常规 4 13 2" xfId="2381"/>
    <cellStyle name="常规 4 13 2 2" xfId="2384"/>
    <cellStyle name="常规 4 13 2 2 2" xfId="2386"/>
    <cellStyle name="常规 4 13 2 2 2 2" xfId="1244"/>
    <cellStyle name="常规 4 13 2 2 3" xfId="2387"/>
    <cellStyle name="常规 4 13 2 2 3 2" xfId="177"/>
    <cellStyle name="常规 4 13 2 2 4" xfId="2388"/>
    <cellStyle name="常规 4 13 2 2 4 2" xfId="2392"/>
    <cellStyle name="常规 4 13 2 2 5" xfId="2395"/>
    <cellStyle name="常规 4 13 2 3" xfId="2397"/>
    <cellStyle name="常规 4 13 2 3 2" xfId="2398"/>
    <cellStyle name="常规 4 13 2 4" xfId="2147"/>
    <cellStyle name="常规 4 13 2 4 2" xfId="2151"/>
    <cellStyle name="常规 4 13 2 5" xfId="2153"/>
    <cellStyle name="常规 4 13 2 5 2" xfId="2155"/>
    <cellStyle name="常规 4 13 2 6" xfId="2158"/>
    <cellStyle name="常规 4 13 3" xfId="2411"/>
    <cellStyle name="常规 4 13 3 2" xfId="2414"/>
    <cellStyle name="常规 4 13 3 2 2" xfId="2417"/>
    <cellStyle name="常规 4 13 3 3" xfId="2419"/>
    <cellStyle name="常规 4 13 3 3 2" xfId="2421"/>
    <cellStyle name="常规 4 13 3 4" xfId="2167"/>
    <cellStyle name="常规 4 13 3 4 2" xfId="2171"/>
    <cellStyle name="常规 4 13 3 5" xfId="2173"/>
    <cellStyle name="常规 4 13 4" xfId="2426"/>
    <cellStyle name="常规 4 13 4 2" xfId="2430"/>
    <cellStyle name="常规 4 13 4 2 2" xfId="2436"/>
    <cellStyle name="常规 4 13 4 3" xfId="2438"/>
    <cellStyle name="常规 4 13 4 3 2" xfId="2443"/>
    <cellStyle name="常规 4 13 4 4" xfId="2183"/>
    <cellStyle name="常规 4 13 4 4 2" xfId="2188"/>
    <cellStyle name="常规 4 13 4 5" xfId="2191"/>
    <cellStyle name="常规 4 13 5" xfId="2453"/>
    <cellStyle name="常规 4 13 5 2" xfId="2456"/>
    <cellStyle name="常规 4 13 5 2 2" xfId="2461"/>
    <cellStyle name="常规 4 13 5 3" xfId="2463"/>
    <cellStyle name="常规 4 13 5 3 2" xfId="2466"/>
    <cellStyle name="常规 4 13 5 4" xfId="2202"/>
    <cellStyle name="常规 4 13 6" xfId="2467"/>
    <cellStyle name="常规 4 13 6 2" xfId="1209"/>
    <cellStyle name="常规 4 13 7" xfId="2468"/>
    <cellStyle name="常规 4 13 7 2" xfId="2471"/>
    <cellStyle name="常规 4 13 8" xfId="2472"/>
    <cellStyle name="常规 4 13 8 2" xfId="2475"/>
    <cellStyle name="常规 4 13 9" xfId="968"/>
    <cellStyle name="常规 4 14" xfId="169"/>
    <cellStyle name="常规 4 14 2" xfId="2477"/>
    <cellStyle name="常规 4 14 2 2" xfId="2480"/>
    <cellStyle name="常规 4 14 2 2 2" xfId="2484"/>
    <cellStyle name="常规 4 14 2 3" xfId="2485"/>
    <cellStyle name="常规 4 14 2 3 2" xfId="2489"/>
    <cellStyle name="常规 4 14 2 4" xfId="2279"/>
    <cellStyle name="常规 4 14 2 4 2" xfId="2490"/>
    <cellStyle name="常规 4 14 2 5" xfId="2491"/>
    <cellStyle name="常规 4 14 3" xfId="2499"/>
    <cellStyle name="常规 4 14 3 2" xfId="2502"/>
    <cellStyle name="常规 4 14 3 2 2" xfId="2506"/>
    <cellStyle name="常规 4 14 3 3" xfId="2507"/>
    <cellStyle name="常规 4 14 3 3 2" xfId="2509"/>
    <cellStyle name="常规 4 14 3 4" xfId="2284"/>
    <cellStyle name="常规 4 14 3 4 2" xfId="2511"/>
    <cellStyle name="常规 4 14 3 5" xfId="2512"/>
    <cellStyle name="常规 4 14 4" xfId="2516"/>
    <cellStyle name="常规 4 14 4 2" xfId="2519"/>
    <cellStyle name="常规 4 14 5" xfId="2526"/>
    <cellStyle name="常规 4 14 5 2" xfId="2529"/>
    <cellStyle name="常规 4 14 6" xfId="711"/>
    <cellStyle name="常规 4 14 6 2" xfId="1297"/>
    <cellStyle name="常规 4 14 7" xfId="2532"/>
    <cellStyle name="常规 4 15" xfId="2534"/>
    <cellStyle name="常规 4 15 2" xfId="2536"/>
    <cellStyle name="常规 4 15 2 2" xfId="1479"/>
    <cellStyle name="常规 4 15 3" xfId="2543"/>
    <cellStyle name="常规 4 16" xfId="2548"/>
    <cellStyle name="常规 4 17" xfId="2552"/>
    <cellStyle name="常规 4 2" xfId="872"/>
    <cellStyle name="常规 4 2 2" xfId="2560"/>
    <cellStyle name="常规 4 2 3" xfId="2567"/>
    <cellStyle name="常规 4 3" xfId="2575"/>
    <cellStyle name="常规 4 3 2" xfId="2581"/>
    <cellStyle name="常规 4 3 3" xfId="2587"/>
    <cellStyle name="常规 4 4" xfId="2558"/>
    <cellStyle name="常规 4 5" xfId="2566"/>
    <cellStyle name="常规 4 6" xfId="2590"/>
    <cellStyle name="常规 4 7" xfId="1008"/>
    <cellStyle name="常规 4 8" xfId="1021"/>
    <cellStyle name="常规 4 9" xfId="808"/>
    <cellStyle name="常规 5" xfId="880"/>
    <cellStyle name="常规 5 10" xfId="2593"/>
    <cellStyle name="常规 5 10 10" xfId="2595"/>
    <cellStyle name="常规 5 10 10 2" xfId="2597"/>
    <cellStyle name="常规 5 10 11" xfId="2599"/>
    <cellStyle name="常规 5 10 2" xfId="2602"/>
    <cellStyle name="常规 5 10 2 10" xfId="2607"/>
    <cellStyle name="常规 5 10 2 2" xfId="2611"/>
    <cellStyle name="常规 5 10 2 2 2" xfId="2617"/>
    <cellStyle name="常规 5 10 2 2 2 2" xfId="2627"/>
    <cellStyle name="常规 5 10 2 2 2 2 2" xfId="2633"/>
    <cellStyle name="常规 5 10 2 2 2 2 2 2" xfId="2635"/>
    <cellStyle name="常规 5 10 2 2 2 2 3" xfId="2640"/>
    <cellStyle name="常规 5 10 2 2 2 2 3 2" xfId="1415"/>
    <cellStyle name="常规 5 10 2 2 2 2 4" xfId="2643"/>
    <cellStyle name="常规 5 10 2 2 2 2 4 2" xfId="2644"/>
    <cellStyle name="常规 5 10 2 2 2 2 5" xfId="2646"/>
    <cellStyle name="常规 5 10 2 2 2 3" xfId="2651"/>
    <cellStyle name="常规 5 10 2 2 2 3 2" xfId="2655"/>
    <cellStyle name="常规 5 10 2 2 2 4" xfId="2669"/>
    <cellStyle name="常规 5 10 2 2 2 4 2" xfId="2672"/>
    <cellStyle name="常规 5 10 2 2 2 5" xfId="2680"/>
    <cellStyle name="常规 5 10 2 2 2 5 2" xfId="2681"/>
    <cellStyle name="常规 5 10 2 2 2 6" xfId="2683"/>
    <cellStyle name="常规 5 10 2 2 3" xfId="2689"/>
    <cellStyle name="常规 5 10 2 2 3 2" xfId="2699"/>
    <cellStyle name="常规 5 10 2 2 3 2 2" xfId="2702"/>
    <cellStyle name="常规 5 10 2 2 3 3" xfId="135"/>
    <cellStyle name="常规 5 10 2 2 3 3 2" xfId="2704"/>
    <cellStyle name="常规 5 10 2 2 3 4" xfId="147"/>
    <cellStyle name="常规 5 10 2 2 3 4 2" xfId="2706"/>
    <cellStyle name="常规 5 10 2 2 3 5" xfId="159"/>
    <cellStyle name="常规 5 10 2 2 4" xfId="2713"/>
    <cellStyle name="常规 5 10 2 2 4 2" xfId="2721"/>
    <cellStyle name="常规 5 10 2 2 4 2 2" xfId="2723"/>
    <cellStyle name="常规 5 10 2 2 4 3" xfId="2725"/>
    <cellStyle name="常规 5 10 2 2 4 3 2" xfId="2727"/>
    <cellStyle name="常规 5 10 2 2 4 4" xfId="2731"/>
    <cellStyle name="常规 5 10 2 2 4 4 2" xfId="1769"/>
    <cellStyle name="常规 5 10 2 2 4 5" xfId="2733"/>
    <cellStyle name="常规 5 10 2 2 5" xfId="2746"/>
    <cellStyle name="常规 5 10 2 2 5 2" xfId="2750"/>
    <cellStyle name="常规 5 10 2 2 5 2 2" xfId="2752"/>
    <cellStyle name="常规 5 10 2 2 5 3" xfId="2753"/>
    <cellStyle name="常规 5 10 2 2 5 3 2" xfId="2755"/>
    <cellStyle name="常规 5 10 2 2 5 4" xfId="2756"/>
    <cellStyle name="常规 5 10 2 2 6" xfId="2765"/>
    <cellStyle name="常规 5 10 2 2 6 2" xfId="2774"/>
    <cellStyle name="常规 5 10 2 2 7" xfId="2778"/>
    <cellStyle name="常规 5 10 2 2 7 2" xfId="2781"/>
    <cellStyle name="常规 5 10 2 2 8" xfId="2787"/>
    <cellStyle name="常规 5 10 2 2 8 2" xfId="2790"/>
    <cellStyle name="常规 5 10 2 2 9" xfId="2793"/>
    <cellStyle name="常规 5 10 2 3" xfId="2797"/>
    <cellStyle name="常规 5 10 2 3 2" xfId="2803"/>
    <cellStyle name="常规 5 10 2 3 2 2" xfId="2814"/>
    <cellStyle name="常规 5 10 2 3 2 2 2" xfId="2817"/>
    <cellStyle name="常规 5 10 2 3 2 3" xfId="2819"/>
    <cellStyle name="常规 5 10 2 3 2 3 2" xfId="2821"/>
    <cellStyle name="常规 5 10 2 3 2 4" xfId="2825"/>
    <cellStyle name="常规 5 10 2 3 2 4 2" xfId="2828"/>
    <cellStyle name="常规 5 10 2 3 2 5" xfId="2831"/>
    <cellStyle name="常规 5 10 2 3 3" xfId="2840"/>
    <cellStyle name="常规 5 10 2 3 3 2" xfId="2848"/>
    <cellStyle name="常规 5 10 2 3 4" xfId="2857"/>
    <cellStyle name="常规 5 10 2 3 4 2" xfId="2862"/>
    <cellStyle name="常规 5 10 2 3 5" xfId="2869"/>
    <cellStyle name="常规 5 10 2 3 5 2" xfId="2877"/>
    <cellStyle name="常规 5 10 2 3 6" xfId="2879"/>
    <cellStyle name="常规 5 10 2 4" xfId="2887"/>
    <cellStyle name="常规 5 10 2 4 2" xfId="2889"/>
    <cellStyle name="常规 5 10 2 4 2 2" xfId="2895"/>
    <cellStyle name="常规 5 10 2 4 3" xfId="2899"/>
    <cellStyle name="常规 5 10 2 4 3 2" xfId="2906"/>
    <cellStyle name="常规 5 10 2 4 4" xfId="2914"/>
    <cellStyle name="常规 5 10 2 4 4 2" xfId="1613"/>
    <cellStyle name="常规 5 10 2 4 5" xfId="2918"/>
    <cellStyle name="常规 5 10 2 5" xfId="2926"/>
    <cellStyle name="常规 5 10 2 5 2" xfId="2928"/>
    <cellStyle name="常规 5 10 2 5 2 2" xfId="2937"/>
    <cellStyle name="常规 5 10 2 5 3" xfId="2942"/>
    <cellStyle name="常规 5 10 2 5 3 2" xfId="2950"/>
    <cellStyle name="常规 5 10 2 5 4" xfId="2955"/>
    <cellStyle name="常规 5 10 2 5 4 2" xfId="1817"/>
    <cellStyle name="常规 5 10 2 5 5" xfId="2962"/>
    <cellStyle name="常规 5 10 2 6" xfId="2970"/>
    <cellStyle name="常规 5 10 2 6 2" xfId="2972"/>
    <cellStyle name="常规 5 10 2 6 2 2" xfId="2982"/>
    <cellStyle name="常规 5 10 2 6 3" xfId="2997"/>
    <cellStyle name="常规 5 10 2 6 3 2" xfId="3000"/>
    <cellStyle name="常规 5 10 2 6 4" xfId="3006"/>
    <cellStyle name="常规 5 10 2 7" xfId="3011"/>
    <cellStyle name="常规 5 10 2 7 2" xfId="3016"/>
    <cellStyle name="常规 5 10 2 8" xfId="3020"/>
    <cellStyle name="常规 5 10 2 8 2" xfId="3023"/>
    <cellStyle name="常规 5 10 2 9" xfId="3024"/>
    <cellStyle name="常规 5 10 2 9 2" xfId="3026"/>
    <cellStyle name="常规 5 10 3" xfId="3030"/>
    <cellStyle name="常规 5 10 3 2" xfId="3036"/>
    <cellStyle name="常规 5 10 3 2 2" xfId="3045"/>
    <cellStyle name="常规 5 10 3 2 2 2" xfId="3060"/>
    <cellStyle name="常规 5 10 3 2 2 2 2" xfId="3064"/>
    <cellStyle name="常规 5 10 3 2 2 3" xfId="3070"/>
    <cellStyle name="常规 5 10 3 2 2 3 2" xfId="3073"/>
    <cellStyle name="常规 5 10 3 2 2 4" xfId="3077"/>
    <cellStyle name="常规 5 10 3 2 2 4 2" xfId="3079"/>
    <cellStyle name="常规 5 10 3 2 2 5" xfId="3082"/>
    <cellStyle name="常规 5 10 3 2 3" xfId="3089"/>
    <cellStyle name="常规 5 10 3 2 3 2" xfId="3101"/>
    <cellStyle name="常规 5 10 3 2 4" xfId="3107"/>
    <cellStyle name="常规 5 10 3 2 4 2" xfId="3116"/>
    <cellStyle name="常规 5 10 3 2 5" xfId="3123"/>
    <cellStyle name="常规 5 10 3 2 5 2" xfId="1760"/>
    <cellStyle name="常规 5 10 3 2 6" xfId="3127"/>
    <cellStyle name="常规 5 10 3 3" xfId="3135"/>
    <cellStyle name="常规 5 10 3 3 2" xfId="3144"/>
    <cellStyle name="常规 5 10 3 3 2 2" xfId="3156"/>
    <cellStyle name="常规 5 10 3 3 3" xfId="3166"/>
    <cellStyle name="常规 5 10 3 3 3 2" xfId="3176"/>
    <cellStyle name="常规 5 10 3 3 4" xfId="3183"/>
    <cellStyle name="常规 5 10 3 3 4 2" xfId="3186"/>
    <cellStyle name="常规 5 10 3 3 5" xfId="3194"/>
    <cellStyle name="常规 5 10 3 4" xfId="1016"/>
    <cellStyle name="常规 5 10 3 4 2" xfId="3201"/>
    <cellStyle name="常规 5 10 3 4 2 2" xfId="3208"/>
    <cellStyle name="常规 5 10 3 4 3" xfId="3213"/>
    <cellStyle name="常规 5 10 3 4 3 2" xfId="3217"/>
    <cellStyle name="常规 5 10 3 4 4" xfId="3221"/>
    <cellStyle name="常规 5 10 3 4 4 2" xfId="2135"/>
    <cellStyle name="常规 5 10 3 4 5" xfId="3224"/>
    <cellStyle name="常规 5 10 3 5" xfId="3229"/>
    <cellStyle name="常规 5 10 3 5 2" xfId="3237"/>
    <cellStyle name="常规 5 10 3 5 2 2" xfId="3246"/>
    <cellStyle name="常规 5 10 3 5 3" xfId="3253"/>
    <cellStyle name="常规 5 10 3 5 3 2" xfId="3257"/>
    <cellStyle name="常规 5 10 3 5 4" xfId="3261"/>
    <cellStyle name="常规 5 10 3 6" xfId="3262"/>
    <cellStyle name="常规 5 10 3 6 2" xfId="2638"/>
    <cellStyle name="常规 5 10 3 7" xfId="3266"/>
    <cellStyle name="常规 5 10 3 7 2" xfId="3268"/>
    <cellStyle name="常规 5 10 3 8" xfId="3270"/>
    <cellStyle name="常规 5 10 3 8 2" xfId="3273"/>
    <cellStyle name="常规 5 10 3 9" xfId="3274"/>
    <cellStyle name="常规 5 10 4" xfId="3275"/>
    <cellStyle name="常规 5 10 4 2" xfId="3280"/>
    <cellStyle name="常规 5 10 4 2 2" xfId="3292"/>
    <cellStyle name="常规 5 10 4 2 2 2" xfId="3299"/>
    <cellStyle name="常规 5 10 4 2 3" xfId="3308"/>
    <cellStyle name="常规 5 10 4 2 3 2" xfId="3313"/>
    <cellStyle name="常规 5 10 4 2 4" xfId="3318"/>
    <cellStyle name="常规 5 10 4 2 4 2" xfId="3320"/>
    <cellStyle name="常规 5 10 4 2 5" xfId="3326"/>
    <cellStyle name="常规 5 10 4 3" xfId="3332"/>
    <cellStyle name="常规 5 10 4 3 2" xfId="3335"/>
    <cellStyle name="常规 5 10 4 4" xfId="1023"/>
    <cellStyle name="常规 5 10 4 4 2" xfId="3338"/>
    <cellStyle name="常规 5 10 4 5" xfId="3342"/>
    <cellStyle name="常规 5 10 4 5 2" xfId="3346"/>
    <cellStyle name="常规 5 10 4 6" xfId="3351"/>
    <cellStyle name="常规 5 10 5" xfId="3352"/>
    <cellStyle name="常规 5 10 5 2" xfId="3358"/>
    <cellStyle name="常规 5 10 5 2 2" xfId="3359"/>
    <cellStyle name="常规 5 10 5 3" xfId="3360"/>
    <cellStyle name="常规 5 10 5 3 2" xfId="3363"/>
    <cellStyle name="常规 5 10 5 4" xfId="3366"/>
    <cellStyle name="常规 5 10 5 4 2" xfId="3372"/>
    <cellStyle name="常规 5 10 5 5" xfId="3377"/>
    <cellStyle name="常规 5 10 6" xfId="3378"/>
    <cellStyle name="常规 5 10 6 2" xfId="3380"/>
    <cellStyle name="常规 5 10 6 2 2" xfId="3381"/>
    <cellStyle name="常规 5 10 6 3" xfId="3382"/>
    <cellStyle name="常规 5 10 6 3 2" xfId="3386"/>
    <cellStyle name="常规 5 10 6 4" xfId="3388"/>
    <cellStyle name="常规 5 10 6 4 2" xfId="3391"/>
    <cellStyle name="常规 5 10 6 5" xfId="3392"/>
    <cellStyle name="常规 5 10 7" xfId="3394"/>
    <cellStyle name="常规 5 10 7 2" xfId="3396"/>
    <cellStyle name="常规 5 10 7 2 2" xfId="3397"/>
    <cellStyle name="常规 5 10 7 3" xfId="3398"/>
    <cellStyle name="常规 5 10 7 3 2" xfId="3401"/>
    <cellStyle name="常规 5 10 7 4" xfId="3403"/>
    <cellStyle name="常规 5 10 8" xfId="3405"/>
    <cellStyle name="常规 5 10 8 2" xfId="3408"/>
    <cellStyle name="常规 5 10 9" xfId="3411"/>
    <cellStyle name="常规 5 10 9 2" xfId="410"/>
    <cellStyle name="常规 5 11" xfId="3417"/>
    <cellStyle name="常规 5 11 10" xfId="1732"/>
    <cellStyle name="常规 5 11 2" xfId="3422"/>
    <cellStyle name="常规 5 11 2 2" xfId="3425"/>
    <cellStyle name="常规 5 11 2 2 2" xfId="3435"/>
    <cellStyle name="常规 5 11 2 2 2 2" xfId="3446"/>
    <cellStyle name="常规 5 11 2 2 2 2 2" xfId="3449"/>
    <cellStyle name="常规 5 11 2 2 2 3" xfId="3452"/>
    <cellStyle name="常规 5 11 2 2 2 3 2" xfId="3454"/>
    <cellStyle name="常规 5 11 2 2 2 4" xfId="3456"/>
    <cellStyle name="常规 5 11 2 2 2 4 2" xfId="3459"/>
    <cellStyle name="常规 5 11 2 2 2 5" xfId="3460"/>
    <cellStyle name="常规 5 11 2 2 3" xfId="3473"/>
    <cellStyle name="常规 5 11 2 2 3 2" xfId="3485"/>
    <cellStyle name="常规 5 11 2 2 4" xfId="3494"/>
    <cellStyle name="常规 5 11 2 2 4 2" xfId="3501"/>
    <cellStyle name="常规 5 11 2 2 5" xfId="3511"/>
    <cellStyle name="常规 5 11 2 2 5 2" xfId="3512"/>
    <cellStyle name="常规 5 11 2 2 6" xfId="3517"/>
    <cellStyle name="常规 5 11 2 3" xfId="3521"/>
    <cellStyle name="常规 5 11 2 3 2" xfId="3533"/>
    <cellStyle name="常规 5 11 2 3 2 2" xfId="3544"/>
    <cellStyle name="常规 5 11 2 3 3" xfId="3558"/>
    <cellStyle name="常规 5 11 2 3 3 2" xfId="3569"/>
    <cellStyle name="常规 5 11 2 3 4" xfId="1149"/>
    <cellStyle name="常规 5 11 2 3 4 2" xfId="1158"/>
    <cellStyle name="常规 5 11 2 3 5" xfId="1193"/>
    <cellStyle name="常规 5 11 2 4" xfId="3572"/>
    <cellStyle name="常规 5 11 2 4 2" xfId="3581"/>
    <cellStyle name="常规 5 11 2 4 2 2" xfId="3590"/>
    <cellStyle name="常规 5 11 2 4 3" xfId="3597"/>
    <cellStyle name="常规 5 11 2 4 3 2" xfId="3605"/>
    <cellStyle name="常规 5 11 2 4 4" xfId="3614"/>
    <cellStyle name="常规 5 11 2 4 4 2" xfId="3616"/>
    <cellStyle name="常规 5 11 2 4 5" xfId="3618"/>
    <cellStyle name="常规 5 11 2 5" xfId="3624"/>
    <cellStyle name="常规 5 11 2 5 2" xfId="187"/>
    <cellStyle name="常规 5 11 2 5 2 2" xfId="3631"/>
    <cellStyle name="常规 5 11 2 5 3" xfId="3637"/>
    <cellStyle name="常规 5 11 2 5 3 2" xfId="197"/>
    <cellStyle name="常规 5 11 2 5 4" xfId="1241"/>
    <cellStyle name="常规 5 11 2 6" xfId="3642"/>
    <cellStyle name="常规 5 11 2 6 2" xfId="3649"/>
    <cellStyle name="常规 5 11 2 7" xfId="3650"/>
    <cellStyle name="常规 5 11 2 7 2" xfId="3656"/>
    <cellStyle name="常规 5 11 2 8" xfId="3658"/>
    <cellStyle name="常规 5 11 2 8 2" xfId="3664"/>
    <cellStyle name="常规 5 11 2 9" xfId="3665"/>
    <cellStyle name="常规 5 11 3" xfId="3667"/>
    <cellStyle name="常规 5 11 3 2" xfId="3668"/>
    <cellStyle name="常规 5 11 3 2 2" xfId="3681"/>
    <cellStyle name="常规 5 11 3 2 2 2" xfId="3699"/>
    <cellStyle name="常规 5 11 3 2 3" xfId="3711"/>
    <cellStyle name="常规 5 11 3 2 3 2" xfId="3722"/>
    <cellStyle name="常规 5 11 3 2 4" xfId="3728"/>
    <cellStyle name="常规 5 11 3 2 4 2" xfId="3731"/>
    <cellStyle name="常规 5 11 3 2 5" xfId="3732"/>
    <cellStyle name="常规 5 11 3 3" xfId="3733"/>
    <cellStyle name="常规 5 11 3 3 2" xfId="3738"/>
    <cellStyle name="常规 5 11 3 4" xfId="3742"/>
    <cellStyle name="常规 5 11 3 4 2" xfId="3743"/>
    <cellStyle name="常规 5 11 3 5" xfId="3750"/>
    <cellStyle name="常规 5 11 3 5 2" xfId="3753"/>
    <cellStyle name="常规 5 11 3 6" xfId="3760"/>
    <cellStyle name="常规 5 11 4" xfId="3761"/>
    <cellStyle name="常规 5 11 4 2" xfId="3763"/>
    <cellStyle name="常规 5 11 4 2 2" xfId="2296"/>
    <cellStyle name="常规 5 11 4 3" xfId="3764"/>
    <cellStyle name="常规 5 11 4 3 2" xfId="2425"/>
    <cellStyle name="常规 5 11 4 4" xfId="3769"/>
    <cellStyle name="常规 5 11 4 4 2" xfId="2515"/>
    <cellStyle name="常规 5 11 4 5" xfId="3773"/>
    <cellStyle name="常规 5 11 5" xfId="3774"/>
    <cellStyle name="常规 5 11 5 2" xfId="3775"/>
    <cellStyle name="常规 5 11 5 2 2" xfId="3778"/>
    <cellStyle name="常规 5 11 5 3" xfId="3779"/>
    <cellStyle name="常规 5 11 5 3 2" xfId="3784"/>
    <cellStyle name="常规 5 11 5 4" xfId="3787"/>
    <cellStyle name="常规 5 11 5 4 2" xfId="3789"/>
    <cellStyle name="常规 5 11 5 5" xfId="3790"/>
    <cellStyle name="常规 5 11 6" xfId="3791"/>
    <cellStyle name="常规 5 11 6 2" xfId="3792"/>
    <cellStyle name="常规 5 11 6 2 2" xfId="3793"/>
    <cellStyle name="常规 5 11 6 3" xfId="3796"/>
    <cellStyle name="常规 5 11 6 3 2" xfId="3799"/>
    <cellStyle name="常规 5 11 6 4" xfId="3801"/>
    <cellStyle name="常规 5 11 7" xfId="3804"/>
    <cellStyle name="常规 5 11 7 2" xfId="3807"/>
    <cellStyle name="常规 5 11 8" xfId="3811"/>
    <cellStyle name="常规 5 11 8 2" xfId="3815"/>
    <cellStyle name="常规 5 11 9" xfId="3819"/>
    <cellStyle name="常规 5 11 9 2" xfId="3822"/>
    <cellStyle name="常规 5 12" xfId="3825"/>
    <cellStyle name="常规 5 12 2" xfId="3832"/>
    <cellStyle name="常规 5 12 2 2" xfId="3834"/>
    <cellStyle name="常规 5 12 2 2 2" xfId="3842"/>
    <cellStyle name="常规 5 12 2 2 2 2" xfId="3851"/>
    <cellStyle name="常规 5 12 2 2 3" xfId="3858"/>
    <cellStyle name="常规 5 12 2 2 3 2" xfId="3866"/>
    <cellStyle name="常规 5 12 2 2 4" xfId="3874"/>
    <cellStyle name="常规 5 12 2 2 4 2" xfId="3876"/>
    <cellStyle name="常规 5 12 2 2 5" xfId="3878"/>
    <cellStyle name="常规 5 12 2 3" xfId="3879"/>
    <cellStyle name="常规 5 12 2 3 2" xfId="3881"/>
    <cellStyle name="常规 5 12 2 4" xfId="3888"/>
    <cellStyle name="常规 5 12 2 4 2" xfId="3890"/>
    <cellStyle name="常规 5 12 2 5" xfId="3894"/>
    <cellStyle name="常规 5 12 2 5 2" xfId="3896"/>
    <cellStyle name="常规 5 12 2 6" xfId="3902"/>
    <cellStyle name="常规 5 12 3" xfId="3904"/>
    <cellStyle name="常规 5 12 3 2" xfId="3906"/>
    <cellStyle name="常规 5 12 3 2 2" xfId="3908"/>
    <cellStyle name="常规 5 12 3 3" xfId="3910"/>
    <cellStyle name="常规 5 12 3 3 2" xfId="3914"/>
    <cellStyle name="常规 5 12 3 4" xfId="3917"/>
    <cellStyle name="常规 5 12 3 4 2" xfId="3920"/>
    <cellStyle name="常规 5 12 3 5" xfId="3924"/>
    <cellStyle name="常规 5 12 4" xfId="3925"/>
    <cellStyle name="常规 5 12 4 2" xfId="3928"/>
    <cellStyle name="常规 5 12 4 2 2" xfId="3932"/>
    <cellStyle name="常规 5 12 4 3" xfId="3944"/>
    <cellStyle name="常规 5 12 4 3 2" xfId="3951"/>
    <cellStyle name="常规 5 12 4 4" xfId="3956"/>
    <cellStyle name="常规 5 12 4 4 2" xfId="3960"/>
    <cellStyle name="常规 5 12 4 5" xfId="3965"/>
    <cellStyle name="常规 5 12 5" xfId="3966"/>
    <cellStyle name="常规 5 12 5 2" xfId="3968"/>
    <cellStyle name="常规 5 12 5 2 2" xfId="1251"/>
    <cellStyle name="常规 5 12 5 3" xfId="3980"/>
    <cellStyle name="常规 5 12 5 3 2" xfId="1338"/>
    <cellStyle name="常规 5 12 5 4" xfId="3985"/>
    <cellStyle name="常规 5 12 6" xfId="3988"/>
    <cellStyle name="常规 5 12 6 2" xfId="3991"/>
    <cellStyle name="常规 5 12 7" xfId="3994"/>
    <cellStyle name="常规 5 12 7 2" xfId="492"/>
    <cellStyle name="常规 5 12 8" xfId="3995"/>
    <cellStyle name="常规 5 12 8 2" xfId="455"/>
    <cellStyle name="常规 5 12 9" xfId="3997"/>
    <cellStyle name="常规 5 13" xfId="3999"/>
    <cellStyle name="常规 5 13 2" xfId="4001"/>
    <cellStyle name="常规 5 13 2 2" xfId="3393"/>
    <cellStyle name="常规 5 13 2 2 2" xfId="3395"/>
    <cellStyle name="常规 5 13 2 3" xfId="3404"/>
    <cellStyle name="常规 5 13 2 3 2" xfId="3407"/>
    <cellStyle name="常规 5 13 2 4" xfId="3409"/>
    <cellStyle name="常规 5 13 2 4 2" xfId="407"/>
    <cellStyle name="常规 5 13 2 5" xfId="4004"/>
    <cellStyle name="常规 5 13 3" xfId="4005"/>
    <cellStyle name="常规 5 13 3 2" xfId="3803"/>
    <cellStyle name="常规 5 13 3 2 2" xfId="3806"/>
    <cellStyle name="常规 5 13 3 3" xfId="3809"/>
    <cellStyle name="常规 5 13 3 3 2" xfId="3814"/>
    <cellStyle name="常规 5 13 3 4" xfId="3817"/>
    <cellStyle name="常规 5 13 3 4 2" xfId="3821"/>
    <cellStyle name="常规 5 13 3 5" xfId="4007"/>
    <cellStyle name="常规 5 13 4" xfId="4008"/>
    <cellStyle name="常规 5 13 4 2" xfId="3992"/>
    <cellStyle name="常规 5 13 5" xfId="4009"/>
    <cellStyle name="常规 5 13 5 2" xfId="4013"/>
    <cellStyle name="常规 5 13 6" xfId="4017"/>
    <cellStyle name="常规 5 13 6 2" xfId="4019"/>
    <cellStyle name="常规 5 13 7" xfId="4012"/>
    <cellStyle name="常规 5 14" xfId="4022"/>
    <cellStyle name="常规 5 14 2" xfId="4025"/>
    <cellStyle name="常规 5 14 2 2" xfId="4029"/>
    <cellStyle name="常规 5 14 3" xfId="4030"/>
    <cellStyle name="常规 5 14 3 2" xfId="4033"/>
    <cellStyle name="常规 5 14 4" xfId="4034"/>
    <cellStyle name="常规 5 14 4 2" xfId="4036"/>
    <cellStyle name="常规 5 14 5" xfId="4037"/>
    <cellStyle name="常规 5 15" xfId="4038"/>
    <cellStyle name="常规 5 15 2" xfId="4039"/>
    <cellStyle name="常规 5 16" xfId="4040"/>
    <cellStyle name="常规 5 16 2" xfId="4042"/>
    <cellStyle name="常规 5 17" xfId="4047"/>
    <cellStyle name="常规 5 2" xfId="4052"/>
    <cellStyle name="常规 5 2 2" xfId="4057"/>
    <cellStyle name="常规 5 2 3" xfId="4062"/>
    <cellStyle name="常规 5 3" xfId="3850"/>
    <cellStyle name="常规 5 3 2" xfId="4066"/>
    <cellStyle name="常规 5 4" xfId="2579"/>
    <cellStyle name="常规 5 4 2" xfId="4071"/>
    <cellStyle name="常规 5 4 3" xfId="4074"/>
    <cellStyle name="常规 5 5" xfId="2586"/>
    <cellStyle name="常规 5 6" xfId="4078"/>
    <cellStyle name="常规 5 7" xfId="1034"/>
    <cellStyle name="常规 5 8" xfId="4080"/>
    <cellStyle name="常规 5 9" xfId="4083"/>
    <cellStyle name="常规 6" xfId="4087"/>
    <cellStyle name="常规 6 2" xfId="4091"/>
    <cellStyle name="常规 6 3" xfId="3865"/>
    <cellStyle name="常规 6 4" xfId="4096"/>
    <cellStyle name="常规 6 4 2" xfId="4102"/>
    <cellStyle name="常规 6 5" xfId="113"/>
    <cellStyle name="常规 6 6" xfId="4109"/>
    <cellStyle name="常规 6 7" xfId="1046"/>
    <cellStyle name="常规 7" xfId="4121"/>
    <cellStyle name="常规 7 2" xfId="4125"/>
    <cellStyle name="常规 7 2 10" xfId="4126"/>
    <cellStyle name="常规 7 2 10 10" xfId="4130"/>
    <cellStyle name="常规 7 2 10 10 2" xfId="4131"/>
    <cellStyle name="常规 7 2 10 11" xfId="4132"/>
    <cellStyle name="常规 7 2 10 2" xfId="4135"/>
    <cellStyle name="常规 7 2 10 2 10" xfId="4138"/>
    <cellStyle name="常规 7 2 10 2 2" xfId="1437"/>
    <cellStyle name="常规 7 2 10 2 2 2" xfId="1443"/>
    <cellStyle name="常规 7 2 10 2 2 2 2" xfId="4139"/>
    <cellStyle name="常规 7 2 10 2 2 2 2 2" xfId="4141"/>
    <cellStyle name="常规 7 2 10 2 2 2 2 2 2" xfId="4147"/>
    <cellStyle name="常规 7 2 10 2 2 2 2 3" xfId="4149"/>
    <cellStyle name="常规 7 2 10 2 2 2 2 3 2" xfId="4154"/>
    <cellStyle name="常规 7 2 10 2 2 2 2 4" xfId="4155"/>
    <cellStyle name="常规 7 2 10 2 2 2 2 4 2" xfId="4159"/>
    <cellStyle name="常规 7 2 10 2 2 2 2 5" xfId="4160"/>
    <cellStyle name="常规 7 2 10 2 2 2 3" xfId="4162"/>
    <cellStyle name="常规 7 2 10 2 2 2 3 2" xfId="2394"/>
    <cellStyle name="常规 7 2 10 2 2 2 4" xfId="4164"/>
    <cellStyle name="常规 7 2 10 2 2 2 4 2" xfId="4167"/>
    <cellStyle name="常规 7 2 10 2 2 2 5" xfId="4168"/>
    <cellStyle name="常规 7 2 10 2 2 2 5 2" xfId="4170"/>
    <cellStyle name="常规 7 2 10 2 2 2 6" xfId="1870"/>
    <cellStyle name="常规 7 2 10 2 2 3" xfId="1448"/>
    <cellStyle name="常规 7 2 10 2 2 3 2" xfId="4171"/>
    <cellStyle name="常规 7 2 10 2 2 3 2 2" xfId="4172"/>
    <cellStyle name="常规 7 2 10 2 2 3 3" xfId="4174"/>
    <cellStyle name="常规 7 2 10 2 2 3 3 2" xfId="4176"/>
    <cellStyle name="常规 7 2 10 2 2 3 4" xfId="4182"/>
    <cellStyle name="常规 7 2 10 2 2 3 4 2" xfId="4184"/>
    <cellStyle name="常规 7 2 10 2 2 3 5" xfId="1394"/>
    <cellStyle name="常规 7 2 10 2 2 4" xfId="1452"/>
    <cellStyle name="常规 7 2 10 2 2 4 2" xfId="4041"/>
    <cellStyle name="常规 7 2 10 2 2 4 2 2" xfId="4043"/>
    <cellStyle name="常规 7 2 10 2 2 4 3" xfId="4048"/>
    <cellStyle name="常规 7 2 10 2 2 4 3 2" xfId="4186"/>
    <cellStyle name="常规 7 2 10 2 2 4 4" xfId="4188"/>
    <cellStyle name="常规 7 2 10 2 2 4 4 2" xfId="4189"/>
    <cellStyle name="常规 7 2 10 2 2 4 5" xfId="1418"/>
    <cellStyle name="常规 7 2 10 2 2 5" xfId="2306"/>
    <cellStyle name="常规 7 2 10 2 2 5 2" xfId="4190"/>
    <cellStyle name="常规 7 2 10 2 2 5 2 2" xfId="2546"/>
    <cellStyle name="常规 7 2 10 2 2 5 3" xfId="4196"/>
    <cellStyle name="常规 7 2 10 2 2 5 3 2" xfId="4198"/>
    <cellStyle name="常规 7 2 10 2 2 5 4" xfId="4199"/>
    <cellStyle name="常规 7 2 10 2 2 6" xfId="4201"/>
    <cellStyle name="常规 7 2 10 2 2 6 2" xfId="4208"/>
    <cellStyle name="常规 7 2 10 2 2 7" xfId="4209"/>
    <cellStyle name="常规 7 2 10 2 2 7 2" xfId="4218"/>
    <cellStyle name="常规 7 2 10 2 2 8" xfId="4225"/>
    <cellStyle name="常规 7 2 10 2 2 8 2" xfId="2055"/>
    <cellStyle name="常规 7 2 10 2 2 9" xfId="4228"/>
    <cellStyle name="常规 7 2 10 2 3" xfId="1461"/>
    <cellStyle name="常规 7 2 10 2 3 2" xfId="1470"/>
    <cellStyle name="常规 7 2 10 2 3 2 2" xfId="4230"/>
    <cellStyle name="常规 7 2 10 2 3 2 2 2" xfId="4234"/>
    <cellStyle name="常规 7 2 10 2 3 2 3" xfId="4237"/>
    <cellStyle name="常规 7 2 10 2 3 2 3 2" xfId="4240"/>
    <cellStyle name="常规 7 2 10 2 3 2 4" xfId="4245"/>
    <cellStyle name="常规 7 2 10 2 3 2 4 2" xfId="4247"/>
    <cellStyle name="常规 7 2 10 2 3 2 5" xfId="4249"/>
    <cellStyle name="常规 7 2 10 2 3 3" xfId="1477"/>
    <cellStyle name="常规 7 2 10 2 3 3 2" xfId="4252"/>
    <cellStyle name="常规 7 2 10 2 3 4" xfId="1483"/>
    <cellStyle name="常规 7 2 10 2 3 4 2" xfId="4256"/>
    <cellStyle name="常规 7 2 10 2 3 5" xfId="2311"/>
    <cellStyle name="常规 7 2 10 2 3 5 2" xfId="4257"/>
    <cellStyle name="常规 7 2 10 2 3 6" xfId="4258"/>
    <cellStyle name="常规 7 2 10 2 4" xfId="1485"/>
    <cellStyle name="常规 7 2 10 2 4 2" xfId="1490"/>
    <cellStyle name="常规 7 2 10 2 4 2 2" xfId="4259"/>
    <cellStyle name="常规 7 2 10 2 4 3" xfId="732"/>
    <cellStyle name="常规 7 2 10 2 4 3 2" xfId="4263"/>
    <cellStyle name="常规 7 2 10 2 4 4" xfId="4264"/>
    <cellStyle name="常规 7 2 10 2 4 4 2" xfId="4268"/>
    <cellStyle name="常规 7 2 10 2 4 5" xfId="2316"/>
    <cellStyle name="常规 7 2 10 2 5" xfId="944"/>
    <cellStyle name="常规 7 2 10 2 5 2" xfId="573"/>
    <cellStyle name="常规 7 2 10 2 5 2 2" xfId="582"/>
    <cellStyle name="常规 7 2 10 2 5 3" xfId="55"/>
    <cellStyle name="常规 7 2 10 2 5 3 2" xfId="68"/>
    <cellStyle name="常规 7 2 10 2 5 4" xfId="948"/>
    <cellStyle name="常规 7 2 10 2 5 4 2" xfId="950"/>
    <cellStyle name="常规 7 2 10 2 5 5" xfId="952"/>
    <cellStyle name="常规 7 2 10 2 6" xfId="954"/>
    <cellStyle name="常规 7 2 10 2 6 2" xfId="959"/>
    <cellStyle name="常规 7 2 10 2 6 2 2" xfId="2372"/>
    <cellStyle name="常规 7 2 10 2 6 3" xfId="4269"/>
    <cellStyle name="常规 7 2 10 2 6 3 2" xfId="4273"/>
    <cellStyle name="常规 7 2 10 2 6 4" xfId="4274"/>
    <cellStyle name="常规 7 2 10 2 7" xfId="798"/>
    <cellStyle name="常规 7 2 10 2 7 2" xfId="966"/>
    <cellStyle name="常规 7 2 10 2 8" xfId="309"/>
    <cellStyle name="常规 7 2 10 2 8 2" xfId="979"/>
    <cellStyle name="常规 7 2 10 2 9" xfId="327"/>
    <cellStyle name="常规 7 2 10 2 9 2" xfId="1570"/>
    <cellStyle name="常规 7 2 10 3" xfId="4262"/>
    <cellStyle name="常规 7 2 10 3 2" xfId="1512"/>
    <cellStyle name="常规 7 2 10 3 2 2" xfId="486"/>
    <cellStyle name="常规 7 2 10 3 2 2 2" xfId="4275"/>
    <cellStyle name="常规 7 2 10 3 2 2 2 2" xfId="4277"/>
    <cellStyle name="常规 7 2 10 3 2 2 3" xfId="4278"/>
    <cellStyle name="常规 7 2 10 3 2 2 3 2" xfId="4280"/>
    <cellStyle name="常规 7 2 10 3 2 2 4" xfId="4282"/>
    <cellStyle name="常规 7 2 10 3 2 2 4 2" xfId="4283"/>
    <cellStyle name="常规 7 2 10 3 2 2 5" xfId="4284"/>
    <cellStyle name="常规 7 2 10 3 2 3" xfId="29"/>
    <cellStyle name="常规 7 2 10 3 2 3 2" xfId="4285"/>
    <cellStyle name="常规 7 2 10 3 2 4" xfId="502"/>
    <cellStyle name="常规 7 2 10 3 2 4 2" xfId="4286"/>
    <cellStyle name="常规 7 2 10 3 2 5" xfId="1518"/>
    <cellStyle name="常规 7 2 10 3 2 5 2" xfId="4290"/>
    <cellStyle name="常规 7 2 10 3 2 6" xfId="4291"/>
    <cellStyle name="常规 7 2 10 3 3" xfId="1526"/>
    <cellStyle name="常规 7 2 10 3 3 2" xfId="4292"/>
    <cellStyle name="常规 7 2 10 3 3 2 2" xfId="4293"/>
    <cellStyle name="常规 7 2 10 3 3 3" xfId="4294"/>
    <cellStyle name="常规 7 2 10 3 3 3 2" xfId="4295"/>
    <cellStyle name="常规 7 2 10 3 3 4" xfId="4296"/>
    <cellStyle name="常规 7 2 10 3 3 4 2" xfId="4297"/>
    <cellStyle name="常规 7 2 10 3 3 5" xfId="2336"/>
    <cellStyle name="常规 7 2 10 3 4" xfId="1532"/>
    <cellStyle name="常规 7 2 10 3 4 2" xfId="4298"/>
    <cellStyle name="常规 7 2 10 3 4 2 2" xfId="4304"/>
    <cellStyle name="常规 7 2 10 3 4 3" xfId="4308"/>
    <cellStyle name="常规 7 2 10 3 4 3 2" xfId="4317"/>
    <cellStyle name="常规 7 2 10 3 4 4" xfId="4322"/>
    <cellStyle name="常规 7 2 10 3 4 4 2" xfId="4331"/>
    <cellStyle name="常规 7 2 10 3 4 5" xfId="2348"/>
    <cellStyle name="常规 7 2 10 3 5" xfId="988"/>
    <cellStyle name="常规 7 2 10 3 5 2" xfId="551"/>
    <cellStyle name="常规 7 2 10 3 5 2 2" xfId="4344"/>
    <cellStyle name="常规 7 2 10 3 5 3" xfId="4348"/>
    <cellStyle name="常规 7 2 10 3 5 3 2" xfId="4365"/>
    <cellStyle name="常规 7 2 10 3 5 4" xfId="4370"/>
    <cellStyle name="常规 7 2 10 3 6" xfId="992"/>
    <cellStyle name="常规 7 2 10 3 6 2" xfId="254"/>
    <cellStyle name="常规 7 2 10 3 7" xfId="804"/>
    <cellStyle name="常规 7 2 10 3 7 2" xfId="996"/>
    <cellStyle name="常规 7 2 10 3 8" xfId="1002"/>
    <cellStyle name="常规 7 2 10 3 8 2" xfId="4372"/>
    <cellStyle name="常规 7 2 10 3 9" xfId="4374"/>
    <cellStyle name="常规 7 2 10 4" xfId="870"/>
    <cellStyle name="常规 7 2 10 4 2" xfId="2555"/>
    <cellStyle name="常规 7 2 10 4 2 2" xfId="4094"/>
    <cellStyle name="常规 7 2 10 4 2 2 2" xfId="4100"/>
    <cellStyle name="常规 7 2 10 4 2 3" xfId="111"/>
    <cellStyle name="常规 7 2 10 4 2 3 2" xfId="4377"/>
    <cellStyle name="常规 7 2 10 4 2 4" xfId="4106"/>
    <cellStyle name="常规 7 2 10 4 2 4 2" xfId="3887"/>
    <cellStyle name="常规 7 2 10 4 2 5" xfId="1043"/>
    <cellStyle name="常规 7 2 10 4 3" xfId="2563"/>
    <cellStyle name="常规 7 2 10 4 3 2" xfId="4380"/>
    <cellStyle name="常规 7 2 10 4 4" xfId="2589"/>
    <cellStyle name="常规 7 2 10 4 4 2" xfId="2886"/>
    <cellStyle name="常规 7 2 10 4 5" xfId="1007"/>
    <cellStyle name="常规 7 2 10 4 5 2" xfId="1015"/>
    <cellStyle name="常规 7 2 10 4 6" xfId="1020"/>
    <cellStyle name="常规 7 2 10 5" xfId="2572"/>
    <cellStyle name="常规 7 2 10 5 2" xfId="2577"/>
    <cellStyle name="常规 7 2 10 5 2 2" xfId="4068"/>
    <cellStyle name="常规 7 2 10 5 3" xfId="2583"/>
    <cellStyle name="常规 7 2 10 5 3 2" xfId="4382"/>
    <cellStyle name="常规 7 2 10 5 4" xfId="4076"/>
    <cellStyle name="常规 7 2 10 5 4 2" xfId="3571"/>
    <cellStyle name="常规 7 2 10 5 5" xfId="1032"/>
    <cellStyle name="常规 7 2 10 6" xfId="2554"/>
    <cellStyle name="常规 7 2 10 6 2" xfId="4093"/>
    <cellStyle name="常规 7 2 10 6 2 2" xfId="4099"/>
    <cellStyle name="常规 7 2 10 6 3" xfId="109"/>
    <cellStyle name="常规 7 2 10 6 3 2" xfId="4376"/>
    <cellStyle name="常规 7 2 10 6 4" xfId="4105"/>
    <cellStyle name="常规 7 2 10 6 4 2" xfId="3886"/>
    <cellStyle name="常规 7 2 10 6 5" xfId="1042"/>
    <cellStyle name="常规 7 2 10 7" xfId="2562"/>
    <cellStyle name="常规 7 2 10 7 2" xfId="4379"/>
    <cellStyle name="常规 7 2 10 7 2 2" xfId="4383"/>
    <cellStyle name="常规 7 2 10 7 3" xfId="4385"/>
    <cellStyle name="常规 7 2 10 7 3 2" xfId="4387"/>
    <cellStyle name="常规 7 2 10 7 4" xfId="4389"/>
    <cellStyle name="常规 7 2 10 8" xfId="2588"/>
    <cellStyle name="常规 7 2 10 8 2" xfId="2885"/>
    <cellStyle name="常规 7 2 10 9" xfId="1005"/>
    <cellStyle name="常规 7 2 10 9 2" xfId="1013"/>
    <cellStyle name="常规 7 2 11" xfId="4391"/>
    <cellStyle name="常规 7 2 11 10" xfId="1103"/>
    <cellStyle name="常规 7 2 11 2" xfId="4395"/>
    <cellStyle name="常规 7 2 11 2 2" xfId="4399"/>
    <cellStyle name="常规 7 2 11 2 2 2" xfId="4401"/>
    <cellStyle name="常规 7 2 11 2 2 2 2" xfId="4403"/>
    <cellStyle name="常规 7 2 11 2 2 2 2 2" xfId="4405"/>
    <cellStyle name="常规 7 2 11 2 2 2 3" xfId="4407"/>
    <cellStyle name="常规 7 2 11 2 2 2 3 2" xfId="4409"/>
    <cellStyle name="常规 7 2 11 2 2 2 4" xfId="4414"/>
    <cellStyle name="常规 7 2 11 2 2 2 4 2" xfId="4416"/>
    <cellStyle name="常规 7 2 11 2 2 2 5" xfId="4420"/>
    <cellStyle name="常规 7 2 11 2 2 3" xfId="4421"/>
    <cellStyle name="常规 7 2 11 2 2 3 2" xfId="4422"/>
    <cellStyle name="常规 7 2 11 2 2 4" xfId="4423"/>
    <cellStyle name="常规 7 2 11 2 2 4 2" xfId="1279"/>
    <cellStyle name="常规 7 2 11 2 2 5" xfId="2433"/>
    <cellStyle name="常规 7 2 11 2 2 5 2" xfId="4425"/>
    <cellStyle name="常规 7 2 11 2 2 6" xfId="822"/>
    <cellStyle name="常规 7 2 11 2 3" xfId="4430"/>
    <cellStyle name="常规 7 2 11 2 3 2" xfId="4432"/>
    <cellStyle name="常规 7 2 11 2 3 2 2" xfId="4434"/>
    <cellStyle name="常规 7 2 11 2 3 3" xfId="4435"/>
    <cellStyle name="常规 7 2 11 2 3 3 2" xfId="4437"/>
    <cellStyle name="常规 7 2 11 2 3 4" xfId="4438"/>
    <cellStyle name="常规 7 2 11 2 3 4 2" xfId="4439"/>
    <cellStyle name="常规 7 2 11 2 3 5" xfId="2440"/>
    <cellStyle name="常规 7 2 11 2 4" xfId="4440"/>
    <cellStyle name="常规 7 2 11 2 4 2" xfId="4441"/>
    <cellStyle name="常规 7 2 11 2 4 2 2" xfId="4443"/>
    <cellStyle name="常规 7 2 11 2 4 3" xfId="4444"/>
    <cellStyle name="常规 7 2 11 2 4 3 2" xfId="4445"/>
    <cellStyle name="常规 7 2 11 2 4 4" xfId="4446"/>
    <cellStyle name="常规 7 2 11 2 4 4 2" xfId="4447"/>
    <cellStyle name="常规 7 2 11 2 4 5" xfId="2186"/>
    <cellStyle name="常规 7 2 11 2 5" xfId="1057"/>
    <cellStyle name="常规 7 2 11 2 5 2" xfId="1059"/>
    <cellStyle name="常规 7 2 11 2 5 2 2" xfId="4451"/>
    <cellStyle name="常规 7 2 11 2 5 3" xfId="4452"/>
    <cellStyle name="常规 7 2 11 2 5 3 2" xfId="4455"/>
    <cellStyle name="常规 7 2 11 2 5 4" xfId="4456"/>
    <cellStyle name="常规 7 2 11 2 6" xfId="1061"/>
    <cellStyle name="常规 7 2 11 2 6 2" xfId="1063"/>
    <cellStyle name="常规 7 2 11 2 7" xfId="760"/>
    <cellStyle name="常规 7 2 11 2 7 2" xfId="1067"/>
    <cellStyle name="常规 7 2 11 2 8" xfId="1075"/>
    <cellStyle name="常规 7 2 11 2 8 2" xfId="4464"/>
    <cellStyle name="常规 7 2 11 2 9" xfId="4472"/>
    <cellStyle name="常规 7 2 11 3" xfId="4267"/>
    <cellStyle name="常规 7 2 11 3 2" xfId="4473"/>
    <cellStyle name="常规 7 2 11 3 2 2" xfId="4474"/>
    <cellStyle name="常规 7 2 11 3 2 2 2" xfId="4477"/>
    <cellStyle name="常规 7 2 11 3 2 3" xfId="4478"/>
    <cellStyle name="常规 7 2 11 3 2 3 2" xfId="4481"/>
    <cellStyle name="常规 7 2 11 3 2 4" xfId="4482"/>
    <cellStyle name="常规 7 2 11 3 2 4 2" xfId="4483"/>
    <cellStyle name="常规 7 2 11 3 2 5" xfId="2458"/>
    <cellStyle name="常规 7 2 11 3 3" xfId="4485"/>
    <cellStyle name="常规 7 2 11 3 3 2" xfId="211"/>
    <cellStyle name="常规 7 2 11 3 4" xfId="4486"/>
    <cellStyle name="常规 7 2 11 3 4 2" xfId="4487"/>
    <cellStyle name="常规 7 2 11 3 5" xfId="1081"/>
    <cellStyle name="常规 7 2 11 3 5 2" xfId="4488"/>
    <cellStyle name="常规 7 2 11 3 6" xfId="4489"/>
    <cellStyle name="常规 7 2 11 4" xfId="4049"/>
    <cellStyle name="常规 7 2 11 4 2" xfId="4054"/>
    <cellStyle name="常规 7 2 11 4 2 2" xfId="4491"/>
    <cellStyle name="常规 7 2 11 4 3" xfId="4059"/>
    <cellStyle name="常规 7 2 11 4 3 2" xfId="4492"/>
    <cellStyle name="常规 7 2 11 4 4" xfId="4493"/>
    <cellStyle name="常规 7 2 11 4 4 2" xfId="4494"/>
    <cellStyle name="常规 7 2 11 4 5" xfId="1084"/>
    <cellStyle name="常规 7 2 11 5" xfId="3847"/>
    <cellStyle name="常规 7 2 11 5 2" xfId="4063"/>
    <cellStyle name="常规 7 2 11 5 2 2" xfId="4495"/>
    <cellStyle name="常规 7 2 11 5 3" xfId="4496"/>
    <cellStyle name="常规 7 2 11 5 3 2" xfId="4498"/>
    <cellStyle name="常规 7 2 11 5 4" xfId="4499"/>
    <cellStyle name="常规 7 2 11 5 4 2" xfId="4500"/>
    <cellStyle name="常规 7 2 11 5 5" xfId="1088"/>
    <cellStyle name="常规 7 2 11 6" xfId="2576"/>
    <cellStyle name="常规 7 2 11 6 2" xfId="4067"/>
    <cellStyle name="常规 7 2 11 6 2 2" xfId="4501"/>
    <cellStyle name="常规 7 2 11 6 3" xfId="4072"/>
    <cellStyle name="常规 7 2 11 6 3 2" xfId="4502"/>
    <cellStyle name="常规 7 2 11 6 4" xfId="4504"/>
    <cellStyle name="常规 7 2 11 7" xfId="2582"/>
    <cellStyle name="常规 7 2 11 7 2" xfId="4381"/>
    <cellStyle name="常规 7 2 11 8" xfId="4075"/>
    <cellStyle name="常规 7 2 11 8 2" xfId="3570"/>
    <cellStyle name="常规 7 2 11 9" xfId="1029"/>
    <cellStyle name="常规 7 2 11 9 2" xfId="3740"/>
    <cellStyle name="常规 7 2 12" xfId="777"/>
    <cellStyle name="常规 7 2 12 2" xfId="4507"/>
    <cellStyle name="常规 7 2 12 2 2" xfId="4508"/>
    <cellStyle name="常规 7 2 12 2 2 2" xfId="4509"/>
    <cellStyle name="常规 7 2 12 2 2 2 2" xfId="4518"/>
    <cellStyle name="常规 7 2 12 2 2 3" xfId="4519"/>
    <cellStyle name="常规 7 2 12 2 2 3 2" xfId="4533"/>
    <cellStyle name="常规 7 2 12 2 2 4" xfId="4534"/>
    <cellStyle name="常规 7 2 12 2 2 4 2" xfId="4547"/>
    <cellStyle name="常规 7 2 12 2 2 5" xfId="4549"/>
    <cellStyle name="常规 7 2 12 2 3" xfId="4550"/>
    <cellStyle name="常规 7 2 12 2 3 2" xfId="4551"/>
    <cellStyle name="常规 7 2 12 2 4" xfId="4552"/>
    <cellStyle name="常规 7 2 12 2 4 2" xfId="4553"/>
    <cellStyle name="常规 7 2 12 2 5" xfId="104"/>
    <cellStyle name="常规 7 2 12 2 5 2" xfId="4554"/>
    <cellStyle name="常规 7 2 12 2 6" xfId="4555"/>
    <cellStyle name="常规 7 2 12 3" xfId="4556"/>
    <cellStyle name="常规 7 2 12 3 2" xfId="4557"/>
    <cellStyle name="常规 7 2 12 3 2 2" xfId="4558"/>
    <cellStyle name="常规 7 2 12 3 3" xfId="4559"/>
    <cellStyle name="常规 7 2 12 3 3 2" xfId="4560"/>
    <cellStyle name="常规 7 2 12 3 4" xfId="4561"/>
    <cellStyle name="常规 7 2 12 3 4 2" xfId="4562"/>
    <cellStyle name="常规 7 2 12 3 5" xfId="814"/>
    <cellStyle name="常规 7 2 12 4" xfId="4088"/>
    <cellStyle name="常规 7 2 12 4 2" xfId="4563"/>
    <cellStyle name="常规 7 2 12 4 2 2" xfId="4564"/>
    <cellStyle name="常规 7 2 12 4 3" xfId="4565"/>
    <cellStyle name="常规 7 2 12 4 3 2" xfId="4567"/>
    <cellStyle name="常规 7 2 12 4 4" xfId="4568"/>
    <cellStyle name="常规 7 2 12 4 4 2" xfId="4569"/>
    <cellStyle name="常规 7 2 12 4 5" xfId="1099"/>
    <cellStyle name="常规 7 2 12 5" xfId="3863"/>
    <cellStyle name="常规 7 2 12 5 2" xfId="4570"/>
    <cellStyle name="常规 7 2 12 5 2 2" xfId="4571"/>
    <cellStyle name="常规 7 2 12 5 3" xfId="4572"/>
    <cellStyle name="常规 7 2 12 5 3 2" xfId="4575"/>
    <cellStyle name="常规 7 2 12 5 4" xfId="4576"/>
    <cellStyle name="常规 7 2 12 6" xfId="4092"/>
    <cellStyle name="常规 7 2 12 6 2" xfId="4097"/>
    <cellStyle name="常规 7 2 12 7" xfId="108"/>
    <cellStyle name="常规 7 2 12 7 2" xfId="4375"/>
    <cellStyle name="常规 7 2 12 8" xfId="4103"/>
    <cellStyle name="常规 7 2 12 8 2" xfId="3882"/>
    <cellStyle name="常规 7 2 12 9" xfId="1038"/>
    <cellStyle name="常规 7 2 13" xfId="4580"/>
    <cellStyle name="常规 7 2 13 2" xfId="4583"/>
    <cellStyle name="常规 7 2 13 2 2" xfId="4592"/>
    <cellStyle name="常规 7 2 13 2 2 2" xfId="4594"/>
    <cellStyle name="常规 7 2 13 2 3" xfId="4595"/>
    <cellStyle name="常规 7 2 13 2 3 2" xfId="4596"/>
    <cellStyle name="常规 7 2 13 2 4" xfId="4598"/>
    <cellStyle name="常规 7 2 13 2 4 2" xfId="4600"/>
    <cellStyle name="常规 7 2 13 2 5" xfId="1110"/>
    <cellStyle name="常规 7 2 13 3" xfId="4603"/>
    <cellStyle name="常规 7 2 13 3 2" xfId="4605"/>
    <cellStyle name="常规 7 2 13 4" xfId="4123"/>
    <cellStyle name="常规 7 2 13 4 2" xfId="4609"/>
    <cellStyle name="常规 7 2 13 5" xfId="3875"/>
    <cellStyle name="常规 7 2 13 5 2" xfId="4611"/>
    <cellStyle name="常规 7 2 13 6" xfId="4378"/>
    <cellStyle name="常规 7 2 14" xfId="4338"/>
    <cellStyle name="常规 7 2 14 2" xfId="4615"/>
    <cellStyle name="常规 7 2 14 2 2" xfId="4617"/>
    <cellStyle name="常规 7 2 14 3" xfId="4620"/>
    <cellStyle name="常规 7 2 14 3 2" xfId="4622"/>
    <cellStyle name="常规 7 2 14 4" xfId="2610"/>
    <cellStyle name="常规 7 2 14 4 2" xfId="2614"/>
    <cellStyle name="常规 7 2 14 5" xfId="2795"/>
    <cellStyle name="常规 7 2 15" xfId="4628"/>
    <cellStyle name="常规 7 2 15 2" xfId="4633"/>
    <cellStyle name="常规 7 2 15 2 2" xfId="4639"/>
    <cellStyle name="常规 7 2 15 3" xfId="4642"/>
    <cellStyle name="常规 7 2 15 3 2" xfId="4644"/>
    <cellStyle name="常规 7 2 15 4" xfId="3035"/>
    <cellStyle name="常规 7 2 15 4 2" xfId="3041"/>
    <cellStyle name="常规 7 2 15 5" xfId="3133"/>
    <cellStyle name="常规 7 2 16" xfId="4650"/>
    <cellStyle name="常规 7 2 16 2" xfId="4654"/>
    <cellStyle name="常规 7 2 16 2 2" xfId="4656"/>
    <cellStyle name="常规 7 2 16 3" xfId="4659"/>
    <cellStyle name="常规 7 2 16 3 2" xfId="4661"/>
    <cellStyle name="常规 7 2 16 4" xfId="3279"/>
    <cellStyle name="常规 7 2 16 4 2" xfId="3286"/>
    <cellStyle name="常规 7 2 16 5" xfId="3329"/>
    <cellStyle name="常规 7 2 17" xfId="4666"/>
    <cellStyle name="常规 7 2 17 2" xfId="4668"/>
    <cellStyle name="常规 7 2 17 2 2" xfId="4411"/>
    <cellStyle name="常规 7 2 17 3" xfId="4670"/>
    <cellStyle name="常规 7 2 17 3 2" xfId="4672"/>
    <cellStyle name="常规 7 2 17 4" xfId="3356"/>
    <cellStyle name="常规 7 2 18" xfId="4677"/>
    <cellStyle name="常规 7 2 18 2" xfId="4679"/>
    <cellStyle name="常规 7 2 19" xfId="4681"/>
    <cellStyle name="常规 7 2 19 2" xfId="4683"/>
    <cellStyle name="常规 7 2 2" xfId="4607"/>
    <cellStyle name="常规 7 2 2 10" xfId="4684"/>
    <cellStyle name="常规 7 2 2 10 10" xfId="4689"/>
    <cellStyle name="常规 7 2 2 10 2" xfId="367"/>
    <cellStyle name="常规 7 2 2 10 2 2" xfId="4693"/>
    <cellStyle name="常规 7 2 2 10 2 2 2" xfId="4694"/>
    <cellStyle name="常规 7 2 2 10 2 2 2 2" xfId="4695"/>
    <cellStyle name="常规 7 2 2 10 2 2 2 2 2" xfId="1493"/>
    <cellStyle name="常规 7 2 2 10 2 2 2 3" xfId="4696"/>
    <cellStyle name="常规 7 2 2 10 2 2 2 3 2" xfId="4697"/>
    <cellStyle name="常规 7 2 2 10 2 2 2 4" xfId="4700"/>
    <cellStyle name="常规 7 2 2 10 2 2 2 4 2" xfId="4702"/>
    <cellStyle name="常规 7 2 2 10 2 2 2 5" xfId="4128"/>
    <cellStyle name="常规 7 2 2 10 2 2 3" xfId="4703"/>
    <cellStyle name="常规 7 2 2 10 2 2 3 2" xfId="4704"/>
    <cellStyle name="常规 7 2 2 10 2 2 4" xfId="4705"/>
    <cellStyle name="常规 7 2 2 10 2 2 4 2" xfId="4706"/>
    <cellStyle name="常规 7 2 2 10 2 2 5" xfId="4707"/>
    <cellStyle name="常规 7 2 2 10 2 2 5 2" xfId="4715"/>
    <cellStyle name="常规 7 2 2 10 2 2 6" xfId="1269"/>
    <cellStyle name="常规 7 2 2 10 2 3" xfId="4717"/>
    <cellStyle name="常规 7 2 2 10 2 3 2" xfId="4718"/>
    <cellStyle name="常规 7 2 2 10 2 3 2 2" xfId="4721"/>
    <cellStyle name="常规 7 2 2 10 2 3 3" xfId="4722"/>
    <cellStyle name="常规 7 2 2 10 2 3 3 2" xfId="4724"/>
    <cellStyle name="常规 7 2 2 10 2 3 4" xfId="4725"/>
    <cellStyle name="常规 7 2 2 10 2 3 4 2" xfId="4726"/>
    <cellStyle name="常规 7 2 2 10 2 3 5" xfId="239"/>
    <cellStyle name="常规 7 2 2 10 2 4" xfId="4728"/>
    <cellStyle name="常规 7 2 2 10 2 4 2" xfId="4730"/>
    <cellStyle name="常规 7 2 2 10 2 4 2 2" xfId="4733"/>
    <cellStyle name="常规 7 2 2 10 2 4 3" xfId="4734"/>
    <cellStyle name="常规 7 2 2 10 2 4 3 2" xfId="4737"/>
    <cellStyle name="常规 7 2 2 10 2 4 4" xfId="4738"/>
    <cellStyle name="常规 7 2 2 10 2 4 4 2" xfId="4740"/>
    <cellStyle name="常规 7 2 2 10 2 4 5" xfId="938"/>
    <cellStyle name="常规 7 2 2 10 2 5" xfId="4743"/>
    <cellStyle name="常规 7 2 2 10 2 5 2" xfId="4746"/>
    <cellStyle name="常规 7 2 2 10 2 5 2 2" xfId="4750"/>
    <cellStyle name="常规 7 2 2 10 2 5 3" xfId="4752"/>
    <cellStyle name="常规 7 2 2 10 2 5 3 2" xfId="4755"/>
    <cellStyle name="常规 7 2 2 10 2 5 4" xfId="4756"/>
    <cellStyle name="常规 7 2 2 10 2 6" xfId="4758"/>
    <cellStyle name="常规 7 2 2 10 2 6 2" xfId="4761"/>
    <cellStyle name="常规 7 2 2 10 2 7" xfId="4763"/>
    <cellStyle name="常规 7 2 2 10 2 7 2" xfId="4765"/>
    <cellStyle name="常规 7 2 2 10 2 8" xfId="4767"/>
    <cellStyle name="常规 7 2 2 10 2 8 2" xfId="4769"/>
    <cellStyle name="常规 7 2 2 10 2 9" xfId="4778"/>
    <cellStyle name="常规 7 2 2 10 3" xfId="4788"/>
    <cellStyle name="常规 7 2 2 10 3 2" xfId="4792"/>
    <cellStyle name="常规 7 2 2 10 3 2 2" xfId="4794"/>
    <cellStyle name="常规 7 2 2 10 3 2 2 2" xfId="877"/>
    <cellStyle name="常规 7 2 2 10 3 2 3" xfId="4797"/>
    <cellStyle name="常规 7 2 2 10 3 2 3 2" xfId="4800"/>
    <cellStyle name="常规 7 2 2 10 3 2 4" xfId="4804"/>
    <cellStyle name="常规 7 2 2 10 3 2 4 2" xfId="4808"/>
    <cellStyle name="常规 7 2 2 10 3 2 5" xfId="4814"/>
    <cellStyle name="常规 7 2 2 10 3 3" xfId="4818"/>
    <cellStyle name="常规 7 2 2 10 3 3 2" xfId="4826"/>
    <cellStyle name="常规 7 2 2 10 3 4" xfId="4832"/>
    <cellStyle name="常规 7 2 2 10 3 4 2" xfId="4843"/>
    <cellStyle name="常规 7 2 2 10 3 5" xfId="4850"/>
    <cellStyle name="常规 7 2 2 10 3 5 2" xfId="4862"/>
    <cellStyle name="常规 7 2 2 10 3 6" xfId="4870"/>
    <cellStyle name="常规 7 2 2 10 4" xfId="4875"/>
    <cellStyle name="常规 7 2 2 10 4 2" xfId="4879"/>
    <cellStyle name="常规 7 2 2 10 4 2 2" xfId="4882"/>
    <cellStyle name="常规 7 2 2 10 4 3" xfId="4888"/>
    <cellStyle name="常规 7 2 2 10 4 3 2" xfId="4892"/>
    <cellStyle name="常规 7 2 2 10 4 4" xfId="4515"/>
    <cellStyle name="常规 7 2 2 10 4 4 2" xfId="4903"/>
    <cellStyle name="常规 7 2 2 10 4 5" xfId="4916"/>
    <cellStyle name="常规 7 2 2 10 5" xfId="4923"/>
    <cellStyle name="常规 7 2 2 10 5 2" xfId="4929"/>
    <cellStyle name="常规 7 2 2 10 5 2 2" xfId="1779"/>
    <cellStyle name="常规 7 2 2 10 5 3" xfId="4934"/>
    <cellStyle name="常规 7 2 2 10 5 3 2" xfId="2223"/>
    <cellStyle name="常规 7 2 2 10 5 4" xfId="4528"/>
    <cellStyle name="常规 7 2 2 10 5 4 2" xfId="2407"/>
    <cellStyle name="常规 7 2 2 10 5 5" xfId="4943"/>
    <cellStyle name="常规 7 2 2 10 6" xfId="697"/>
    <cellStyle name="常规 7 2 2 10 6 2" xfId="4951"/>
    <cellStyle name="常规 7 2 2 10 6 2 2" xfId="4954"/>
    <cellStyle name="常规 7 2 2 10 6 3" xfId="4964"/>
    <cellStyle name="常规 7 2 2 10 6 3 2" xfId="4978"/>
    <cellStyle name="常规 7 2 2 10 6 4" xfId="4544"/>
    <cellStyle name="常规 7 2 2 10 7" xfId="4981"/>
    <cellStyle name="常规 7 2 2 10 7 2" xfId="4986"/>
    <cellStyle name="常规 7 2 2 10 8" xfId="616"/>
    <cellStyle name="常规 7 2 2 10 8 2" xfId="4993"/>
    <cellStyle name="常规 7 2 2 10 9" xfId="4719"/>
    <cellStyle name="常规 7 2 2 10 9 2" xfId="5002"/>
    <cellStyle name="常规 7 2 2 11" xfId="5005"/>
    <cellStyle name="常规 7 2 2 11 2" xfId="5006"/>
    <cellStyle name="常规 7 2 2 11 2 2" xfId="5007"/>
    <cellStyle name="常规 7 2 2 11 2 2 2" xfId="5009"/>
    <cellStyle name="常规 7 2 2 11 2 2 2 2" xfId="5011"/>
    <cellStyle name="常规 7 2 2 11 2 2 3" xfId="5013"/>
    <cellStyle name="常规 7 2 2 11 2 2 3 2" xfId="5015"/>
    <cellStyle name="常规 7 2 2 11 2 2 4" xfId="5017"/>
    <cellStyle name="常规 7 2 2 11 2 2 4 2" xfId="5019"/>
    <cellStyle name="常规 7 2 2 11 2 2 5" xfId="5022"/>
    <cellStyle name="常规 7 2 2 11 2 3" xfId="5024"/>
    <cellStyle name="常规 7 2 2 11 2 3 2" xfId="5026"/>
    <cellStyle name="常规 7 2 2 11 2 4" xfId="5028"/>
    <cellStyle name="常规 7 2 2 11 2 4 2" xfId="1170"/>
    <cellStyle name="常规 7 2 2 11 2 5" xfId="5030"/>
    <cellStyle name="常规 7 2 2 11 2 5 2" xfId="5034"/>
    <cellStyle name="常规 7 2 2 11 2 6" xfId="1695"/>
    <cellStyle name="常规 7 2 2 11 3" xfId="5043"/>
    <cellStyle name="常规 7 2 2 11 3 2" xfId="5045"/>
    <cellStyle name="常规 7 2 2 11 3 2 2" xfId="5049"/>
    <cellStyle name="常规 7 2 2 11 3 3" xfId="5053"/>
    <cellStyle name="常规 7 2 2 11 3 3 2" xfId="5062"/>
    <cellStyle name="常规 7 2 2 11 3 4" xfId="5067"/>
    <cellStyle name="常规 7 2 2 11 3 4 2" xfId="5077"/>
    <cellStyle name="常规 7 2 2 11 3 5" xfId="5083"/>
    <cellStyle name="常规 7 2 2 11 4" xfId="5085"/>
    <cellStyle name="常规 7 2 2 11 4 2" xfId="5088"/>
    <cellStyle name="常规 7 2 2 11 4 2 2" xfId="5090"/>
    <cellStyle name="常规 7 2 2 11 4 3" xfId="5096"/>
    <cellStyle name="常规 7 2 2 11 4 3 2" xfId="5103"/>
    <cellStyle name="常规 7 2 2 11 4 4" xfId="5112"/>
    <cellStyle name="常规 7 2 2 11 4 4 2" xfId="5119"/>
    <cellStyle name="常规 7 2 2 11 4 5" xfId="5123"/>
    <cellStyle name="常规 7 2 2 11 5" xfId="5129"/>
    <cellStyle name="常规 7 2 2 11 5 2" xfId="5132"/>
    <cellStyle name="常规 7 2 2 11 5 2 2" xfId="5138"/>
    <cellStyle name="常规 7 2 2 11 5 3" xfId="5144"/>
    <cellStyle name="常规 7 2 2 11 5 3 2" xfId="5153"/>
    <cellStyle name="常规 7 2 2 11 5 4" xfId="5164"/>
    <cellStyle name="常规 7 2 2 11 6" xfId="700"/>
    <cellStyle name="常规 7 2 2 11 6 2" xfId="5169"/>
    <cellStyle name="常规 7 2 2 11 7" xfId="5171"/>
    <cellStyle name="常规 7 2 2 11 7 2" xfId="5177"/>
    <cellStyle name="常规 7 2 2 11 8" xfId="5180"/>
    <cellStyle name="常规 7 2 2 11 8 2" xfId="5196"/>
    <cellStyle name="常规 7 2 2 11 9" xfId="4723"/>
    <cellStyle name="常规 7 2 2 12" xfId="5198"/>
    <cellStyle name="常规 7 2 2 12 2" xfId="5199"/>
    <cellStyle name="常规 7 2 2 12 2 2" xfId="5200"/>
    <cellStyle name="常规 7 2 2 12 2 2 2" xfId="5202"/>
    <cellStyle name="常规 7 2 2 12 2 3" xfId="1588"/>
    <cellStyle name="常规 7 2 2 12 2 3 2" xfId="338"/>
    <cellStyle name="常规 7 2 2 12 2 4" xfId="1592"/>
    <cellStyle name="常规 7 2 2 12 2 4 2" xfId="1599"/>
    <cellStyle name="常规 7 2 2 12 2 5" xfId="1603"/>
    <cellStyle name="常规 7 2 2 12 3" xfId="5210"/>
    <cellStyle name="常规 7 2 2 12 3 2" xfId="263"/>
    <cellStyle name="常规 7 2 2 12 4" xfId="5211"/>
    <cellStyle name="常规 7 2 2 12 4 2" xfId="5214"/>
    <cellStyle name="常规 7 2 2 12 5" xfId="5218"/>
    <cellStyle name="常规 7 2 2 12 5 2" xfId="5224"/>
    <cellStyle name="常规 7 2 2 12 6" xfId="707"/>
    <cellStyle name="常规 7 2 2 13" xfId="5227"/>
    <cellStyle name="常规 7 2 2 13 2" xfId="5228"/>
    <cellStyle name="常规 7 2 2 13 2 2" xfId="5229"/>
    <cellStyle name="常规 7 2 2 13 3" xfId="5234"/>
    <cellStyle name="常规 7 2 2 13 3 2" xfId="5235"/>
    <cellStyle name="常规 7 2 2 13 4" xfId="5237"/>
    <cellStyle name="常规 7 2 2 13 4 2" xfId="5239"/>
    <cellStyle name="常规 7 2 2 13 5" xfId="5242"/>
    <cellStyle name="常规 7 2 2 14" xfId="5245"/>
    <cellStyle name="常规 7 2 2 14 2" xfId="5246"/>
    <cellStyle name="常规 7 2 2 14 2 2" xfId="5247"/>
    <cellStyle name="常规 7 2 2 14 3" xfId="4232"/>
    <cellStyle name="常规 7 2 2 14 3 2" xfId="4233"/>
    <cellStyle name="常规 7 2 2 14 4" xfId="4235"/>
    <cellStyle name="常规 7 2 2 14 4 2" xfId="4238"/>
    <cellStyle name="常规 7 2 2 14 5" xfId="4242"/>
    <cellStyle name="常规 7 2 2 15" xfId="5249"/>
    <cellStyle name="常规 7 2 2 15 2" xfId="5251"/>
    <cellStyle name="常规 7 2 2 15 2 2" xfId="5253"/>
    <cellStyle name="常规 7 2 2 15 3" xfId="4251"/>
    <cellStyle name="常规 7 2 2 15 3 2" xfId="5256"/>
    <cellStyle name="常规 7 2 2 15 4" xfId="5258"/>
    <cellStyle name="常规 7 2 2 15 4 2" xfId="5260"/>
    <cellStyle name="常规 7 2 2 15 5" xfId="5262"/>
    <cellStyle name="常规 7 2 2 16" xfId="5263"/>
    <cellStyle name="常规 7 2 2 16 2" xfId="5265"/>
    <cellStyle name="常规 7 2 2 16 2 2" xfId="5267"/>
    <cellStyle name="常规 7 2 2 16 3" xfId="4255"/>
    <cellStyle name="常规 7 2 2 16 3 2" xfId="5272"/>
    <cellStyle name="常规 7 2 2 16 4" xfId="5278"/>
    <cellStyle name="常规 7 2 2 17" xfId="5279"/>
    <cellStyle name="常规 7 2 2 17 2" xfId="5282"/>
    <cellStyle name="常规 7 2 2 18" xfId="5286"/>
    <cellStyle name="常规 7 2 2 18 2" xfId="5297"/>
    <cellStyle name="常规 7 2 2 19" xfId="5305"/>
    <cellStyle name="常规 7 2 2 19 2" xfId="5328"/>
    <cellStyle name="常规 7 2 2 2" xfId="5331"/>
    <cellStyle name="常规 7 2 2 2 10" xfId="3142"/>
    <cellStyle name="常规 7 2 2 2 10 2" xfId="3152"/>
    <cellStyle name="常规 7 2 2 2 10 2 2" xfId="5333"/>
    <cellStyle name="常规 7 2 2 2 10 2 2 2" xfId="5336"/>
    <cellStyle name="常规 7 2 2 2 10 2 3" xfId="735"/>
    <cellStyle name="常规 7 2 2 2 10 2 3 2" xfId="5341"/>
    <cellStyle name="常规 7 2 2 2 10 2 4" xfId="5343"/>
    <cellStyle name="常规 7 2 2 2 10 2 4 2" xfId="5349"/>
    <cellStyle name="常规 7 2 2 2 10 2 5" xfId="5351"/>
    <cellStyle name="常规 7 2 2 2 10 3" xfId="5352"/>
    <cellStyle name="常规 7 2 2 2 10 3 2" xfId="578"/>
    <cellStyle name="常规 7 2 2 2 10 4" xfId="5353"/>
    <cellStyle name="常规 7 2 2 2 10 4 2" xfId="5354"/>
    <cellStyle name="常规 7 2 2 2 10 5" xfId="5355"/>
    <cellStyle name="常规 7 2 2 2 10 5 2" xfId="961"/>
    <cellStyle name="常规 7 2 2 2 10 6" xfId="5356"/>
    <cellStyle name="常规 7 2 2 2 11" xfId="3162"/>
    <cellStyle name="常规 7 2 2 2 11 2" xfId="3172"/>
    <cellStyle name="常规 7 2 2 2 11 2 2" xfId="2040"/>
    <cellStyle name="常规 7 2 2 2 11 3" xfId="5357"/>
    <cellStyle name="常规 7 2 2 2 11 3 2" xfId="553"/>
    <cellStyle name="常规 7 2 2 2 11 4" xfId="2751"/>
    <cellStyle name="常规 7 2 2 2 11 4 2" xfId="2089"/>
    <cellStyle name="常规 7 2 2 2 11 5" xfId="5358"/>
    <cellStyle name="常规 7 2 2 2 12" xfId="3179"/>
    <cellStyle name="常规 7 2 2 2 12 2" xfId="3184"/>
    <cellStyle name="常规 7 2 2 2 12 2 2" xfId="2340"/>
    <cellStyle name="常规 7 2 2 2 12 3" xfId="5359"/>
    <cellStyle name="常规 7 2 2 2 12 3 2" xfId="1010"/>
    <cellStyle name="常规 7 2 2 2 12 4" xfId="2754"/>
    <cellStyle name="常规 7 2 2 2 12 4 2" xfId="5360"/>
    <cellStyle name="常规 7 2 2 2 12 5" xfId="5361"/>
    <cellStyle name="常规 7 2 2 2 13" xfId="3191"/>
    <cellStyle name="常规 7 2 2 2 13 2" xfId="2196"/>
    <cellStyle name="常规 7 2 2 2 13 2 2" xfId="2200"/>
    <cellStyle name="常规 7 2 2 2 13 3" xfId="2206"/>
    <cellStyle name="常规 7 2 2 2 13 3 2" xfId="1223"/>
    <cellStyle name="常规 7 2 2 2 13 4" xfId="2210"/>
    <cellStyle name="常规 7 2 2 2 13 4 2" xfId="2215"/>
    <cellStyle name="常规 7 2 2 2 13 5" xfId="2219"/>
    <cellStyle name="常规 7 2 2 2 14" xfId="5362"/>
    <cellStyle name="常规 7 2 2 2 14 2" xfId="2289"/>
    <cellStyle name="常规 7 2 2 2 14 2 2" xfId="5365"/>
    <cellStyle name="常规 7 2 2 2 14 3" xfId="5368"/>
    <cellStyle name="常规 7 2 2 2 14 3 2" xfId="5370"/>
    <cellStyle name="常规 7 2 2 2 14 4" xfId="5371"/>
    <cellStyle name="常规 7 2 2 2 15" xfId="5372"/>
    <cellStyle name="常规 7 2 2 2 15 2" xfId="5374"/>
    <cellStyle name="常规 7 2 2 2 16" xfId="902"/>
    <cellStyle name="常规 7 2 2 2 16 2" xfId="5377"/>
    <cellStyle name="常规 7 2 2 2 17" xfId="5379"/>
    <cellStyle name="常规 7 2 2 2 17 2" xfId="5381"/>
    <cellStyle name="常规 7 2 2 2 18" xfId="1934"/>
    <cellStyle name="常规 7 2 2 2 2" xfId="5383"/>
    <cellStyle name="常规 7 2 2 2 2 10" xfId="5385"/>
    <cellStyle name="常规 7 2 2 2 2 10 2" xfId="5386"/>
    <cellStyle name="常规 7 2 2 2 2 10 2 2" xfId="5387"/>
    <cellStyle name="常规 7 2 2 2 2 10 3" xfId="5388"/>
    <cellStyle name="常规 7 2 2 2 2 10 3 2" xfId="5004"/>
    <cellStyle name="常规 7 2 2 2 2 10 4" xfId="5389"/>
    <cellStyle name="常规 7 2 2 2 2 10 4 2" xfId="5390"/>
    <cellStyle name="常规 7 2 2 2 2 10 5" xfId="5392"/>
    <cellStyle name="常规 7 2 2 2 2 11" xfId="5394"/>
    <cellStyle name="常规 7 2 2 2 2 11 2" xfId="417"/>
    <cellStyle name="常规 7 2 2 2 2 11 2 2" xfId="427"/>
    <cellStyle name="常规 7 2 2 2 2 11 3" xfId="590"/>
    <cellStyle name="常规 7 2 2 2 2 11 3 2" xfId="77"/>
    <cellStyle name="常规 7 2 2 2 2 11 4" xfId="639"/>
    <cellStyle name="常规 7 2 2 2 2 11 4 2" xfId="653"/>
    <cellStyle name="常规 7 2 2 2 2 11 5" xfId="676"/>
    <cellStyle name="常规 7 2 2 2 2 12" xfId="5395"/>
    <cellStyle name="常规 7 2 2 2 2 12 2" xfId="40"/>
    <cellStyle name="常规 7 2 2 2 2 12 2 2" xfId="764"/>
    <cellStyle name="常规 7 2 2 2 2 12 3" xfId="161"/>
    <cellStyle name="常规 7 2 2 2 2 12 3 2" xfId="1198"/>
    <cellStyle name="常规 7 2 2 2 2 12 4" xfId="278"/>
    <cellStyle name="常规 7 2 2 2 2 12 4 2" xfId="5399"/>
    <cellStyle name="常规 7 2 2 2 2 12 5" xfId="5404"/>
    <cellStyle name="常规 7 2 2 2 2 13" xfId="838"/>
    <cellStyle name="常规 7 2 2 2 2 13 2" xfId="345"/>
    <cellStyle name="常规 7 2 2 2 2 13 2 2" xfId="935"/>
    <cellStyle name="常规 7 2 2 2 2 13 3" xfId="366"/>
    <cellStyle name="常规 7 2 2 2 2 13 3 2" xfId="4692"/>
    <cellStyle name="常规 7 2 2 2 2 13 4" xfId="4787"/>
    <cellStyle name="常规 7 2 2 2 2 14" xfId="5405"/>
    <cellStyle name="常规 7 2 2 2 2 14 2" xfId="5407"/>
    <cellStyle name="常规 7 2 2 2 2 15" xfId="5408"/>
    <cellStyle name="常规 7 2 2 2 2 15 2" xfId="5410"/>
    <cellStyle name="常规 7 2 2 2 2 16" xfId="5411"/>
    <cellStyle name="常规 7 2 2 2 2 16 2" xfId="5413"/>
    <cellStyle name="常规 7 2 2 2 2 17" xfId="5416"/>
    <cellStyle name="常规 7 2 2 2 2 2" xfId="5417"/>
    <cellStyle name="常规 7 2 2 2 2 2 10" xfId="5421"/>
    <cellStyle name="常规 7 2 2 2 2 2 10 2" xfId="5424"/>
    <cellStyle name="常规 7 2 2 2 2 2 10 2 2" xfId="5427"/>
    <cellStyle name="常规 7 2 2 2 2 2 10 3" xfId="5431"/>
    <cellStyle name="常规 7 2 2 2 2 2 10 3 2" xfId="5435"/>
    <cellStyle name="常规 7 2 2 2 2 2 10 4" xfId="5443"/>
    <cellStyle name="常规 7 2 2 2 2 2 10 4 2" xfId="5447"/>
    <cellStyle name="常规 7 2 2 2 2 2 10 5" xfId="3200"/>
    <cellStyle name="常规 7 2 2 2 2 2 11" xfId="4637"/>
    <cellStyle name="常规 7 2 2 2 2 2 11 2" xfId="5451"/>
    <cellStyle name="常规 7 2 2 2 2 2 11 2 2" xfId="5452"/>
    <cellStyle name="常规 7 2 2 2 2 2 11 3" xfId="5456"/>
    <cellStyle name="常规 7 2 2 2 2 2 11 3 2" xfId="5460"/>
    <cellStyle name="常规 7 2 2 2 2 2 11 4" xfId="5468"/>
    <cellStyle name="常规 7 2 2 2 2 2 12" xfId="5474"/>
    <cellStyle name="常规 7 2 2 2 2 2 12 2" xfId="5479"/>
    <cellStyle name="常规 7 2 2 2 2 2 13" xfId="5482"/>
    <cellStyle name="常规 7 2 2 2 2 2 13 2" xfId="5488"/>
    <cellStyle name="常规 7 2 2 2 2 2 14" xfId="5497"/>
    <cellStyle name="常规 7 2 2 2 2 2 14 2" xfId="5503"/>
    <cellStyle name="常规 7 2 2 2 2 2 15" xfId="5514"/>
    <cellStyle name="常规 7 2 2 2 2 2 2" xfId="5515"/>
    <cellStyle name="常规 7 2 2 2 2 2 2 10" xfId="5213"/>
    <cellStyle name="常规 7 2 2 2 2 2 2 10 2" xfId="5517"/>
    <cellStyle name="常规 7 2 2 2 2 2 2 11" xfId="1647"/>
    <cellStyle name="常规 7 2 2 2 2 2 2 11 2" xfId="1650"/>
    <cellStyle name="常规 7 2 2 2 2 2 2 12" xfId="1652"/>
    <cellStyle name="常规 7 2 2 2 2 2 2 2" xfId="4764"/>
    <cellStyle name="常规 7 2 2 2 2 2 2 2 10" xfId="5518"/>
    <cellStyle name="常规 7 2 2 2 2 2 2 2 10 2" xfId="5519"/>
    <cellStyle name="常规 7 2 2 2 2 2 2 2 11" xfId="5526"/>
    <cellStyle name="常规 7 2 2 2 2 2 2 2 2" xfId="4766"/>
    <cellStyle name="常规 7 2 2 2 2 2 2 2 2 10" xfId="5533"/>
    <cellStyle name="常规 7 2 2 2 2 2 2 2 2 2" xfId="5534"/>
    <cellStyle name="常规 7 2 2 2 2 2 2 2 2 2 2" xfId="5536"/>
    <cellStyle name="常规 7 2 2 2 2 2 2 2 2 2 2 2" xfId="638"/>
    <cellStyle name="常规 7 2 2 2 2 2 2 2 2 2 2 2 2" xfId="652"/>
    <cellStyle name="常规 7 2 2 2 2 2 2 2 2 2 2 2 2 2" xfId="5537"/>
    <cellStyle name="常规 7 2 2 2 2 2 2 2 2 2 2 2 3" xfId="5541"/>
    <cellStyle name="常规 7 2 2 2 2 2 2 2 2 2 2 2 3 2" xfId="5543"/>
    <cellStyle name="常规 7 2 2 2 2 2 2 2 2 2 2 2 4" xfId="5547"/>
    <cellStyle name="常规 7 2 2 2 2 2 2 2 2 2 2 2 4 2" xfId="5549"/>
    <cellStyle name="常规 7 2 2 2 2 2 2 2 2 2 2 2 5" xfId="5550"/>
    <cellStyle name="常规 7 2 2 2 2 2 2 2 2 2 2 3" xfId="674"/>
    <cellStyle name="常规 7 2 2 2 2 2 2 2 2 2 2 3 2" xfId="5553"/>
    <cellStyle name="常规 7 2 2 2 2 2 2 2 2 2 2 4" xfId="5559"/>
    <cellStyle name="常规 7 2 2 2 2 2 2 2 2 2 2 4 2" xfId="5560"/>
    <cellStyle name="常规 7 2 2 2 2 2 2 2 2 2 2 5" xfId="5561"/>
    <cellStyle name="常规 7 2 2 2 2 2 2 2 2 2 2 5 2" xfId="5562"/>
    <cellStyle name="常规 7 2 2 2 2 2 2 2 2 2 2 6" xfId="5566"/>
    <cellStyle name="常规 7 2 2 2 2 2 2 2 2 2 3" xfId="5568"/>
    <cellStyle name="常规 7 2 2 2 2 2 2 2 2 2 3 2" xfId="276"/>
    <cellStyle name="常规 7 2 2 2 2 2 2 2 2 2 3 2 2" xfId="5397"/>
    <cellStyle name="常规 7 2 2 2 2 2 2 2 2 2 3 3" xfId="5401"/>
    <cellStyle name="常规 7 2 2 2 2 2 2 2 2 2 3 3 2" xfId="5569"/>
    <cellStyle name="常规 7 2 2 2 2 2 2 2 2 2 3 4" xfId="5532"/>
    <cellStyle name="常规 7 2 2 2 2 2 2 2 2 2 3 4 2" xfId="5571"/>
    <cellStyle name="常规 7 2 2 2 2 2 2 2 2 2 3 5" xfId="5572"/>
    <cellStyle name="常规 7 2 2 2 2 2 2 2 2 2 4" xfId="5579"/>
    <cellStyle name="常规 7 2 2 2 2 2 2 2 2 2 4 2" xfId="4785"/>
    <cellStyle name="常规 7 2 2 2 2 2 2 2 2 2 4 2 2" xfId="4791"/>
    <cellStyle name="常规 7 2 2 2 2 2 2 2 2 2 4 3" xfId="4873"/>
    <cellStyle name="常规 7 2 2 2 2 2 2 2 2 2 4 3 2" xfId="4878"/>
    <cellStyle name="常规 7 2 2 2 2 2 2 2 2 2 4 4" xfId="4921"/>
    <cellStyle name="常规 7 2 2 2 2 2 2 2 2 2 4 4 2" xfId="4928"/>
    <cellStyle name="常规 7 2 2 2 2 2 2 2 2 2 4 5" xfId="696"/>
    <cellStyle name="常规 7 2 2 2 2 2 2 2 2 2 5" xfId="4207"/>
    <cellStyle name="常规 7 2 2 2 2 2 2 2 2 2 5 2" xfId="5042"/>
    <cellStyle name="常规 7 2 2 2 2 2 2 2 2 2 5 2 2" xfId="5044"/>
    <cellStyle name="常规 7 2 2 2 2 2 2 2 2 2 5 3" xfId="5084"/>
    <cellStyle name="常规 7 2 2 2 2 2 2 2 2 2 5 3 2" xfId="5087"/>
    <cellStyle name="常规 7 2 2 2 2 2 2 2 2 2 5 4" xfId="5127"/>
    <cellStyle name="常规 7 2 2 2 2 2 2 2 2 2 6" xfId="5580"/>
    <cellStyle name="常规 7 2 2 2 2 2 2 2 2 2 6 2" xfId="5207"/>
    <cellStyle name="常规 7 2 2 2 2 2 2 2 2 2 7" xfId="5599"/>
    <cellStyle name="常规 7 2 2 2 2 2 2 2 2 2 7 2" xfId="5232"/>
    <cellStyle name="常规 7 2 2 2 2 2 2 2 2 2 8" xfId="1469"/>
    <cellStyle name="常规 7 2 2 2 2 2 2 2 2 2 8 2" xfId="4229"/>
    <cellStyle name="常规 7 2 2 2 2 2 2 2 2 2 9" xfId="1476"/>
    <cellStyle name="常规 7 2 2 2 2 2 2 2 2 3" xfId="5602"/>
    <cellStyle name="常规 7 2 2 2 2 2 2 2 2 3 2" xfId="5607"/>
    <cellStyle name="常规 7 2 2 2 2 2 2 2 2 3 2 2" xfId="5613"/>
    <cellStyle name="常规 7 2 2 2 2 2 2 2 2 3 2 2 2" xfId="5621"/>
    <cellStyle name="常规 7 2 2 2 2 2 2 2 2 3 2 3" xfId="5625"/>
    <cellStyle name="常规 7 2 2 2 2 2 2 2 2 3 2 3 2" xfId="5628"/>
    <cellStyle name="常规 7 2 2 2 2 2 2 2 2 3 2 4" xfId="5637"/>
    <cellStyle name="常规 7 2 2 2 2 2 2 2 2 3 2 4 2" xfId="5638"/>
    <cellStyle name="常规 7 2 2 2 2 2 2 2 2 3 2 5" xfId="5639"/>
    <cellStyle name="常规 7 2 2 2 2 2 2 2 2 3 3" xfId="5643"/>
    <cellStyle name="常规 7 2 2 2 2 2 2 2 2 3 3 2" xfId="5646"/>
    <cellStyle name="常规 7 2 2 2 2 2 2 2 2 3 4" xfId="5660"/>
    <cellStyle name="常规 7 2 2 2 2 2 2 2 2 3 4 2" xfId="5668"/>
    <cellStyle name="常规 7 2 2 2 2 2 2 2 2 3 5" xfId="4216"/>
    <cellStyle name="常规 7 2 2 2 2 2 2 2 2 3 5 2" xfId="561"/>
    <cellStyle name="常规 7 2 2 2 2 2 2 2 2 3 6" xfId="5669"/>
    <cellStyle name="常规 7 2 2 2 2 2 2 2 2 4" xfId="4926"/>
    <cellStyle name="常规 7 2 2 2 2 2 2 2 2 4 2" xfId="1782"/>
    <cellStyle name="常规 7 2 2 2 2 2 2 2 2 4 2 2" xfId="1786"/>
    <cellStyle name="常规 7 2 2 2 2 2 2 2 2 4 3" xfId="1953"/>
    <cellStyle name="常规 7 2 2 2 2 2 2 2 2 4 3 2" xfId="1957"/>
    <cellStyle name="常规 7 2 2 2 2 2 2 2 2 4 4" xfId="2024"/>
    <cellStyle name="常规 7 2 2 2 2 2 2 2 2 4 4 2" xfId="2031"/>
    <cellStyle name="常规 7 2 2 2 2 2 2 2 2 4 5" xfId="2053"/>
    <cellStyle name="常规 7 2 2 2 2 2 2 2 2 5" xfId="4933"/>
    <cellStyle name="常规 7 2 2 2 2 2 2 2 2 5 2" xfId="2236"/>
    <cellStyle name="常规 7 2 2 2 2 2 2 2 2 5 2 2" xfId="2249"/>
    <cellStyle name="常规 7 2 2 2 2 2 2 2 2 5 3" xfId="2295"/>
    <cellStyle name="常规 7 2 2 2 2 2 2 2 2 5 3 2" xfId="2302"/>
    <cellStyle name="常规 7 2 2 2 2 2 2 2 2 5 4" xfId="2333"/>
    <cellStyle name="常规 7 2 2 2 2 2 2 2 2 5 4 2" xfId="230"/>
    <cellStyle name="常规 7 2 2 2 2 2 2 2 2 5 5" xfId="2357"/>
    <cellStyle name="常规 7 2 2 2 2 2 2 2 2 6" xfId="4525"/>
    <cellStyle name="常规 7 2 2 2 2 2 2 2 2 6 2" xfId="2406"/>
    <cellStyle name="常规 7 2 2 2 2 2 2 2 2 6 2 2" xfId="2413"/>
    <cellStyle name="常规 7 2 2 2 2 2 2 2 2 6 3" xfId="2422"/>
    <cellStyle name="常规 7 2 2 2 2 2 2 2 2 6 3 2" xfId="2428"/>
    <cellStyle name="常规 7 2 2 2 2 2 2 2 2 6 4" xfId="2452"/>
    <cellStyle name="常规 7 2 2 2 2 2 2 2 2 7" xfId="4942"/>
    <cellStyle name="常规 7 2 2 2 2 2 2 2 2 7 2" xfId="2498"/>
    <cellStyle name="常规 7 2 2 2 2 2 2 2 2 8" xfId="5686"/>
    <cellStyle name="常规 7 2 2 2 2 2 2 2 2 8 2" xfId="2540"/>
    <cellStyle name="常规 7 2 2 2 2 2 2 2 2 9" xfId="2845"/>
    <cellStyle name="常规 7 2 2 2 2 2 2 2 2 9 2" xfId="5689"/>
    <cellStyle name="常规 7 2 2 2 2 2 2 2 3" xfId="5694"/>
    <cellStyle name="常规 7 2 2 2 2 2 2 2 3 2" xfId="5695"/>
    <cellStyle name="常规 7 2 2 2 2 2 2 2 3 2 2" xfId="5696"/>
    <cellStyle name="常规 7 2 2 2 2 2 2 2 3 2 2 2" xfId="974"/>
    <cellStyle name="常规 7 2 2 2 2 2 2 2 3 2 2 2 2" xfId="5699"/>
    <cellStyle name="常规 7 2 2 2 2 2 2 2 3 2 2 3" xfId="5702"/>
    <cellStyle name="常规 7 2 2 2 2 2 2 2 3 2 2 3 2" xfId="5704"/>
    <cellStyle name="常规 7 2 2 2 2 2 2 2 3 2 2 4" xfId="5707"/>
    <cellStyle name="常规 7 2 2 2 2 2 2 2 3 2 2 4 2" xfId="5710"/>
    <cellStyle name="常规 7 2 2 2 2 2 2 2 3 2 2 5" xfId="5711"/>
    <cellStyle name="常规 7 2 2 2 2 2 2 2 3 2 3" xfId="5712"/>
    <cellStyle name="常规 7 2 2 2 2 2 2 2 3 2 3 2" xfId="5713"/>
    <cellStyle name="常规 7 2 2 2 2 2 2 2 3 2 4" xfId="5295"/>
    <cellStyle name="常规 7 2 2 2 2 2 2 2 3 2 4 2" xfId="5715"/>
    <cellStyle name="常规 7 2 2 2 2 2 2 2 3 2 5" xfId="5718"/>
    <cellStyle name="常规 7 2 2 2 2 2 2 2 3 2 5 2" xfId="5720"/>
    <cellStyle name="常规 7 2 2 2 2 2 2 2 3 2 6" xfId="5725"/>
    <cellStyle name="常规 7 2 2 2 2 2 2 2 3 3" xfId="5730"/>
    <cellStyle name="常规 7 2 2 2 2 2 2 2 3 3 2" xfId="5734"/>
    <cellStyle name="常规 7 2 2 2 2 2 2 2 3 3 2 2" xfId="5740"/>
    <cellStyle name="常规 7 2 2 2 2 2 2 2 3 3 3" xfId="5744"/>
    <cellStyle name="常规 7 2 2 2 2 2 2 2 3 3 3 2" xfId="5748"/>
    <cellStyle name="常规 7 2 2 2 2 2 2 2 3 3 4" xfId="5324"/>
    <cellStyle name="常规 7 2 2 2 2 2 2 2 3 3 4 2" xfId="5753"/>
    <cellStyle name="常规 7 2 2 2 2 2 2 2 3 3 5" xfId="5756"/>
    <cellStyle name="常规 7 2 2 2 2 2 2 2 3 4" xfId="4950"/>
    <cellStyle name="常规 7 2 2 2 2 2 2 2 3 4 2" xfId="4959"/>
    <cellStyle name="常规 7 2 2 2 2 2 2 2 3 4 2 2" xfId="5759"/>
    <cellStyle name="常规 7 2 2 2 2 2 2 2 3 4 3" xfId="5762"/>
    <cellStyle name="常规 7 2 2 2 2 2 2 2 3 4 3 2" xfId="5764"/>
    <cellStyle name="常规 7 2 2 2 2 2 2 2 3 4 4" xfId="5776"/>
    <cellStyle name="常规 7 2 2 2 2 2 2 2 3 4 4 2" xfId="217"/>
    <cellStyle name="常规 7 2 2 2 2 2 2 2 3 4 5" xfId="5777"/>
    <cellStyle name="常规 7 2 2 2 2 2 2 2 3 5" xfId="4963"/>
    <cellStyle name="常规 7 2 2 2 2 2 2 2 3 5 2" xfId="4976"/>
    <cellStyle name="常规 7 2 2 2 2 2 2 2 3 5 2 2" xfId="5784"/>
    <cellStyle name="常规 7 2 2 2 2 2 2 2 3 5 3" xfId="3777"/>
    <cellStyle name="常规 7 2 2 2 2 2 2 2 3 5 3 2" xfId="5785"/>
    <cellStyle name="常规 7 2 2 2 2 2 2 2 3 5 4" xfId="5789"/>
    <cellStyle name="常规 7 2 2 2 2 2 2 2 3 6" xfId="4541"/>
    <cellStyle name="常规 7 2 2 2 2 2 2 2 3 6 2" xfId="5795"/>
    <cellStyle name="常规 7 2 2 2 2 2 2 2 3 7" xfId="5807"/>
    <cellStyle name="常规 7 2 2 2 2 2 2 2 3 7 2" xfId="5809"/>
    <cellStyle name="常规 7 2 2 2 2 2 2 2 3 8" xfId="5811"/>
    <cellStyle name="常规 7 2 2 2 2 2 2 2 3 8 2" xfId="5812"/>
    <cellStyle name="常规 7 2 2 2 2 2 2 2 3 9" xfId="2859"/>
    <cellStyle name="常规 7 2 2 2 2 2 2 2 4" xfId="5813"/>
    <cellStyle name="常规 7 2 2 2 2 2 2 2 4 2" xfId="5814"/>
    <cellStyle name="常规 7 2 2 2 2 2 2 2 4 2 2" xfId="5815"/>
    <cellStyle name="常规 7 2 2 2 2 2 2 2 4 2 2 2" xfId="5817"/>
    <cellStyle name="常规 7 2 2 2 2 2 2 2 4 2 3" xfId="5818"/>
    <cellStyle name="常规 7 2 2 2 2 2 2 2 4 2 3 2" xfId="5819"/>
    <cellStyle name="常规 7 2 2 2 2 2 2 2 4 2 4" xfId="4590"/>
    <cellStyle name="常规 7 2 2 2 2 2 2 2 4 2 4 2" xfId="4591"/>
    <cellStyle name="常规 7 2 2 2 2 2 2 2 4 2 5" xfId="4602"/>
    <cellStyle name="常规 7 2 2 2 2 2 2 2 4 3" xfId="5821"/>
    <cellStyle name="常规 7 2 2 2 2 2 2 2 4 3 2" xfId="5823"/>
    <cellStyle name="常规 7 2 2 2 2 2 2 2 4 4" xfId="4985"/>
    <cellStyle name="常规 7 2 2 2 2 2 2 2 4 4 2" xfId="5827"/>
    <cellStyle name="常规 7 2 2 2 2 2 2 2 4 5" xfId="5834"/>
    <cellStyle name="常规 7 2 2 2 2 2 2 2 4 5 2" xfId="5841"/>
    <cellStyle name="常规 7 2 2 2 2 2 2 2 4 6" xfId="5848"/>
    <cellStyle name="常规 7 2 2 2 2 2 2 2 5" xfId="1101"/>
    <cellStyle name="常规 7 2 2 2 2 2 2 2 5 2" xfId="1108"/>
    <cellStyle name="常规 7 2 2 2 2 2 2 2 5 2 2" xfId="289"/>
    <cellStyle name="常规 7 2 2 2 2 2 2 2 5 3" xfId="5852"/>
    <cellStyle name="常规 7 2 2 2 2 2 2 2 5 3 2" xfId="5858"/>
    <cellStyle name="常规 7 2 2 2 2 2 2 2 5 4" xfId="4992"/>
    <cellStyle name="常规 7 2 2 2 2 2 2 2 5 4 2" xfId="5865"/>
    <cellStyle name="常规 7 2 2 2 2 2 2 2 5 5" xfId="5880"/>
    <cellStyle name="常规 7 2 2 2 2 2 2 2 6" xfId="1112"/>
    <cellStyle name="常规 7 2 2 2 2 2 2 2 6 2" xfId="1116"/>
    <cellStyle name="常规 7 2 2 2 2 2 2 2 6 2 2" xfId="5889"/>
    <cellStyle name="常规 7 2 2 2 2 2 2 2 6 3" xfId="5895"/>
    <cellStyle name="常规 7 2 2 2 2 2 2 2 6 3 2" xfId="5905"/>
    <cellStyle name="常规 7 2 2 2 2 2 2 2 6 4" xfId="5001"/>
    <cellStyle name="常规 7 2 2 2 2 2 2 2 6 4 2" xfId="5914"/>
    <cellStyle name="常规 7 2 2 2 2 2 2 2 6 5" xfId="3697"/>
    <cellStyle name="常规 7 2 2 2 2 2 2 2 7" xfId="1119"/>
    <cellStyle name="常规 7 2 2 2 2 2 2 2 7 2" xfId="1123"/>
    <cellStyle name="常规 7 2 2 2 2 2 2 2 7 2 2" xfId="5915"/>
    <cellStyle name="常规 7 2 2 2 2 2 2 2 7 3" xfId="5918"/>
    <cellStyle name="常规 7 2 2 2 2 2 2 2 7 3 2" xfId="3029"/>
    <cellStyle name="常规 7 2 2 2 2 2 2 2 7 4" xfId="5923"/>
    <cellStyle name="常规 7 2 2 2 2 2 2 2 8" xfId="193"/>
    <cellStyle name="常规 7 2 2 2 2 2 2 2 8 2" xfId="5925"/>
    <cellStyle name="常规 7 2 2 2 2 2 2 2 9" xfId="2369"/>
    <cellStyle name="常规 7 2 2 2 2 2 2 2 9 2" xfId="5927"/>
    <cellStyle name="常规 7 2 2 2 2 2 2 3" xfId="4768"/>
    <cellStyle name="常规 7 2 2 2 2 2 2 3 10" xfId="5929"/>
    <cellStyle name="常规 7 2 2 2 2 2 2 3 2" xfId="4770"/>
    <cellStyle name="常规 7 2 2 2 2 2 2 3 2 2" xfId="5930"/>
    <cellStyle name="常规 7 2 2 2 2 2 2 3 2 2 2" xfId="5933"/>
    <cellStyle name="常规 7 2 2 2 2 2 2 3 2 2 2 2" xfId="5936"/>
    <cellStyle name="常规 7 2 2 2 2 2 2 3 2 2 2 2 2" xfId="5690"/>
    <cellStyle name="常规 7 2 2 2 2 2 2 3 2 2 2 3" xfId="5937"/>
    <cellStyle name="常规 7 2 2 2 2 2 2 3 2 2 2 3 2" xfId="5943"/>
    <cellStyle name="常规 7 2 2 2 2 2 2 3 2 2 2 4" xfId="5946"/>
    <cellStyle name="常规 7 2 2 2 2 2 2 3 2 2 2 4 2" xfId="5950"/>
    <cellStyle name="常规 7 2 2 2 2 2 2 3 2 2 2 5" xfId="5951"/>
    <cellStyle name="常规 7 2 2 2 2 2 2 3 2 2 3" xfId="5954"/>
    <cellStyle name="常规 7 2 2 2 2 2 2 3 2 2 3 2" xfId="3639"/>
    <cellStyle name="常规 7 2 2 2 2 2 2 3 2 2 4" xfId="5963"/>
    <cellStyle name="常规 7 2 2 2 2 2 2 3 2 2 4 2" xfId="3758"/>
    <cellStyle name="常规 7 2 2 2 2 2 2 3 2 2 5" xfId="5970"/>
    <cellStyle name="常规 7 2 2 2 2 2 2 3 2 2 5 2" xfId="5974"/>
    <cellStyle name="常规 7 2 2 2 2 2 2 3 2 2 6" xfId="5978"/>
    <cellStyle name="常规 7 2 2 2 2 2 2 3 2 3" xfId="5984"/>
    <cellStyle name="常规 7 2 2 2 2 2 2 3 2 3 2" xfId="5987"/>
    <cellStyle name="常规 7 2 2 2 2 2 2 3 2 3 2 2" xfId="5989"/>
    <cellStyle name="常规 7 2 2 2 2 2 2 3 2 3 3" xfId="5991"/>
    <cellStyle name="常规 7 2 2 2 2 2 2 3 2 3 3 2" xfId="3898"/>
    <cellStyle name="常规 7 2 2 2 2 2 2 3 2 3 4" xfId="6002"/>
    <cellStyle name="常规 7 2 2 2 2 2 2 3 2 3 4 2" xfId="6003"/>
    <cellStyle name="常规 7 2 2 2 2 2 2 3 2 3 5" xfId="6006"/>
    <cellStyle name="常规 7 2 2 2 2 2 2 3 2 4" xfId="5131"/>
    <cellStyle name="常规 7 2 2 2 2 2 2 3 2 4 2" xfId="5135"/>
    <cellStyle name="常规 7 2 2 2 2 2 2 3 2 4 2 2" xfId="6008"/>
    <cellStyle name="常规 7 2 2 2 2 2 2 3 2 4 3" xfId="6012"/>
    <cellStyle name="常规 7 2 2 2 2 2 2 3 2 4 3 2" xfId="6014"/>
    <cellStyle name="常规 7 2 2 2 2 2 2 3 2 4 4" xfId="6025"/>
    <cellStyle name="常规 7 2 2 2 2 2 2 3 2 4 4 2" xfId="6026"/>
    <cellStyle name="常规 7 2 2 2 2 2 2 3 2 4 5" xfId="6028"/>
    <cellStyle name="常规 7 2 2 2 2 2 2 3 2 5" xfId="5141"/>
    <cellStyle name="常规 7 2 2 2 2 2 2 3 2 5 2" xfId="5152"/>
    <cellStyle name="常规 7 2 2 2 2 2 2 3 2 5 2 2" xfId="2961"/>
    <cellStyle name="常规 7 2 2 2 2 2 2 3 2 5 3" xfId="3935"/>
    <cellStyle name="常规 7 2 2 2 2 2 2 3 2 5 3 2" xfId="3003"/>
    <cellStyle name="常规 7 2 2 2 2 2 2 3 2 5 4" xfId="6032"/>
    <cellStyle name="常规 7 2 2 2 2 2 2 3 2 6" xfId="5161"/>
    <cellStyle name="常规 7 2 2 2 2 2 2 3 2 6 2" xfId="6037"/>
    <cellStyle name="常规 7 2 2 2 2 2 2 3 2 7" xfId="6040"/>
    <cellStyle name="常规 7 2 2 2 2 2 2 3 2 7 2" xfId="6043"/>
    <cellStyle name="常规 7 2 2 2 2 2 2 3 2 8" xfId="6045"/>
    <cellStyle name="常规 7 2 2 2 2 2 2 3 2 8 2" xfId="5023"/>
    <cellStyle name="常规 7 2 2 2 2 2 2 3 2 9" xfId="2909"/>
    <cellStyle name="常规 7 2 2 2 2 2 2 3 3" xfId="5942"/>
    <cellStyle name="常规 7 2 2 2 2 2 2 3 3 2" xfId="6047"/>
    <cellStyle name="常规 7 2 2 2 2 2 2 3 3 2 2" xfId="650"/>
    <cellStyle name="常规 7 2 2 2 2 2 2 3 3 2 2 2" xfId="661"/>
    <cellStyle name="常规 7 2 2 2 2 2 2 3 3 2 3" xfId="683"/>
    <cellStyle name="常规 7 2 2 2 2 2 2 3 3 2 3 2" xfId="687"/>
    <cellStyle name="常规 7 2 2 2 2 2 2 3 3 2 4" xfId="727"/>
    <cellStyle name="常规 7 2 2 2 2 2 2 3 3 2 4 2" xfId="730"/>
    <cellStyle name="常规 7 2 2 2 2 2 2 3 3 2 5" xfId="747"/>
    <cellStyle name="常规 7 2 2 2 2 2 2 3 3 3" xfId="6051"/>
    <cellStyle name="常规 7 2 2 2 2 2 2 3 3 3 2" xfId="283"/>
    <cellStyle name="常规 7 2 2 2 2 2 2 3 3 4" xfId="5168"/>
    <cellStyle name="常规 7 2 2 2 2 2 2 3 3 4 2" xfId="384"/>
    <cellStyle name="常规 7 2 2 2 2 2 2 3 3 5" xfId="6057"/>
    <cellStyle name="常规 7 2 2 2 2 2 2 3 3 5 2" xfId="1237"/>
    <cellStyle name="常规 7 2 2 2 2 2 2 3 3 6" xfId="6066"/>
    <cellStyle name="常规 7 2 2 2 2 2 2 3 4" xfId="6068"/>
    <cellStyle name="常规 7 2 2 2 2 2 2 3 4 2" xfId="6070"/>
    <cellStyle name="常规 7 2 2 2 2 2 2 3 4 2 2" xfId="6072"/>
    <cellStyle name="常规 7 2 2 2 2 2 2 3 4 3" xfId="6076"/>
    <cellStyle name="常规 7 2 2 2 2 2 2 3 4 3 2" xfId="6078"/>
    <cellStyle name="常规 7 2 2 2 2 2 2 3 4 4" xfId="5176"/>
    <cellStyle name="常规 7 2 2 2 2 2 2 3 4 4 2" xfId="6082"/>
    <cellStyle name="常规 7 2 2 2 2 2 2 3 4 5" xfId="6090"/>
    <cellStyle name="常规 7 2 2 2 2 2 2 3 5" xfId="422"/>
    <cellStyle name="常规 7 2 2 2 2 2 2 3 5 2" xfId="432"/>
    <cellStyle name="常规 7 2 2 2 2 2 2 3 5 2 2" xfId="6095"/>
    <cellStyle name="常规 7 2 2 2 2 2 2 3 5 3" xfId="6105"/>
    <cellStyle name="常规 7 2 2 2 2 2 2 3 5 3 2" xfId="6119"/>
    <cellStyle name="常规 7 2 2 2 2 2 2 3 5 4" xfId="5194"/>
    <cellStyle name="常规 7 2 2 2 2 2 2 3 5 4 2" xfId="6125"/>
    <cellStyle name="常规 7 2 2 2 2 2 2 3 5 5" xfId="6132"/>
    <cellStyle name="常规 7 2 2 2 2 2 2 3 6" xfId="595"/>
    <cellStyle name="常规 7 2 2 2 2 2 2 3 6 2" xfId="84"/>
    <cellStyle name="常规 7 2 2 2 2 2 2 3 6 2 2" xfId="6135"/>
    <cellStyle name="常规 7 2 2 2 2 2 2 3 6 3" xfId="6142"/>
    <cellStyle name="常规 7 2 2 2 2 2 2 3 6 3 2" xfId="6144"/>
    <cellStyle name="常规 7 2 2 2 2 2 2 3 6 4" xfId="6148"/>
    <cellStyle name="常规 7 2 2 2 2 2 2 3 7" xfId="644"/>
    <cellStyle name="常规 7 2 2 2 2 2 2 3 7 2" xfId="2745"/>
    <cellStyle name="常规 7 2 2 2 2 2 2 3 8" xfId="6151"/>
    <cellStyle name="常规 7 2 2 2 2 2 2 3 8 2" xfId="2876"/>
    <cellStyle name="常规 7 2 2 2 2 2 2 3 9" xfId="4272"/>
    <cellStyle name="常规 7 2 2 2 2 2 2 3 9 2" xfId="2923"/>
    <cellStyle name="常规 7 2 2 2 2 2 2 4" xfId="4779"/>
    <cellStyle name="常规 7 2 2 2 2 2 2 4 2" xfId="6153"/>
    <cellStyle name="常规 7 2 2 2 2 2 2 4 2 2" xfId="6154"/>
    <cellStyle name="常规 7 2 2 2 2 2 2 4 2 2 2" xfId="6156"/>
    <cellStyle name="常规 7 2 2 2 2 2 2 4 2 2 2 2" xfId="6010"/>
    <cellStyle name="常规 7 2 2 2 2 2 2 4 2 2 3" xfId="3929"/>
    <cellStyle name="常规 7 2 2 2 2 2 2 4 2 2 3 2" xfId="3933"/>
    <cellStyle name="常规 7 2 2 2 2 2 2 4 2 2 4" xfId="3947"/>
    <cellStyle name="常规 7 2 2 2 2 2 2 4 2 2 4 2" xfId="3952"/>
    <cellStyle name="常规 7 2 2 2 2 2 2 4 2 2 5" xfId="3957"/>
    <cellStyle name="常规 7 2 2 2 2 2 2 4 2 3" xfId="6157"/>
    <cellStyle name="常规 7 2 2 2 2 2 2 4 2 3 2" xfId="6159"/>
    <cellStyle name="常规 7 2 2 2 2 2 2 4 2 4" xfId="5223"/>
    <cellStyle name="常规 7 2 2 2 2 2 2 4 2 4 2" xfId="6163"/>
    <cellStyle name="常规 7 2 2 2 2 2 2 4 2 5" xfId="1663"/>
    <cellStyle name="常规 7 2 2 2 2 2 2 4 2 5 2" xfId="479"/>
    <cellStyle name="常规 7 2 2 2 2 2 2 4 2 6" xfId="6167"/>
    <cellStyle name="常规 7 2 2 2 2 2 2 4 3" xfId="5949"/>
    <cellStyle name="常规 7 2 2 2 2 2 2 4 3 2" xfId="6169"/>
    <cellStyle name="常规 7 2 2 2 2 2 2 4 3 2 2" xfId="3987"/>
    <cellStyle name="常规 7 2 2 2 2 2 2 4 3 3" xfId="6172"/>
    <cellStyle name="常规 7 2 2 2 2 2 2 4 3 3 2" xfId="4016"/>
    <cellStyle name="常规 7 2 2 2 2 2 2 4 3 4" xfId="6176"/>
    <cellStyle name="常规 7 2 2 2 2 2 2 4 3 4 2" xfId="6179"/>
    <cellStyle name="常规 7 2 2 2 2 2 2 4 3 5" xfId="1672"/>
    <cellStyle name="常规 7 2 2 2 2 2 2 4 4" xfId="6182"/>
    <cellStyle name="常规 7 2 2 2 2 2 2 4 4 2" xfId="6185"/>
    <cellStyle name="常规 7 2 2 2 2 2 2 4 4 2 2" xfId="6186"/>
    <cellStyle name="常规 7 2 2 2 2 2 2 4 4 3" xfId="6189"/>
    <cellStyle name="常规 7 2 2 2 2 2 2 4 4 3 2" xfId="6190"/>
    <cellStyle name="常规 7 2 2 2 2 2 2 4 4 4" xfId="6194"/>
    <cellStyle name="常规 7 2 2 2 2 2 2 4 4 4 2" xfId="6195"/>
    <cellStyle name="常规 7 2 2 2 2 2 2 4 4 5" xfId="1678"/>
    <cellStyle name="常规 7 2 2 2 2 2 2 4 5" xfId="45"/>
    <cellStyle name="常规 7 2 2 2 2 2 2 4 5 2" xfId="5492"/>
    <cellStyle name="常规 7 2 2 2 2 2 2 4 5 2 2" xfId="5499"/>
    <cellStyle name="常规 7 2 2 2 2 2 2 4 5 3" xfId="5509"/>
    <cellStyle name="常规 7 2 2 2 2 2 2 4 5 3 2" xfId="5563"/>
    <cellStyle name="常规 7 2 2 2 2 2 2 4 5 4" xfId="6199"/>
    <cellStyle name="常规 7 2 2 2 2 2 2 4 6" xfId="6203"/>
    <cellStyle name="常规 7 2 2 2 2 2 2 4 6 2" xfId="6208"/>
    <cellStyle name="常规 7 2 2 2 2 2 2 4 7" xfId="4146"/>
    <cellStyle name="常规 7 2 2 2 2 2 2 4 7 2" xfId="3122"/>
    <cellStyle name="常规 7 2 2 2 2 2 2 4 8" xfId="6211"/>
    <cellStyle name="常规 7 2 2 2 2 2 2 4 8 2" xfId="3190"/>
    <cellStyle name="常规 7 2 2 2 2 2 2 4 9" xfId="6213"/>
    <cellStyle name="常规 7 2 2 2 2 2 2 5" xfId="6215"/>
    <cellStyle name="常规 7 2 2 2 2 2 2 5 2" xfId="6216"/>
    <cellStyle name="常规 7 2 2 2 2 2 2 5 2 2" xfId="6217"/>
    <cellStyle name="常规 7 2 2 2 2 2 2 5 2 2 2" xfId="6220"/>
    <cellStyle name="常规 7 2 2 2 2 2 2 5 2 3" xfId="6221"/>
    <cellStyle name="常规 7 2 2 2 2 2 2 5 2 3 2" xfId="6222"/>
    <cellStyle name="常规 7 2 2 2 2 2 2 5 2 4" xfId="6225"/>
    <cellStyle name="常规 7 2 2 2 2 2 2 5 2 4 2" xfId="6227"/>
    <cellStyle name="常规 7 2 2 2 2 2 2 5 2 5" xfId="6230"/>
    <cellStyle name="常规 7 2 2 2 2 2 2 5 3" xfId="6232"/>
    <cellStyle name="常规 7 2 2 2 2 2 2 5 3 2" xfId="6235"/>
    <cellStyle name="常规 7 2 2 2 2 2 2 5 4" xfId="6242"/>
    <cellStyle name="常规 7 2 2 2 2 2 2 5 4 2" xfId="6250"/>
    <cellStyle name="常规 7 2 2 2 2 2 2 5 5" xfId="355"/>
    <cellStyle name="常规 7 2 2 2 2 2 2 5 5 2" xfId="6259"/>
    <cellStyle name="常规 7 2 2 2 2 2 2 5 6" xfId="6268"/>
    <cellStyle name="常规 7 2 2 2 2 2 2 6" xfId="6272"/>
    <cellStyle name="常规 7 2 2 2 2 2 2 6 2" xfId="6274"/>
    <cellStyle name="常规 7 2 2 2 2 2 2 6 2 2" xfId="6277"/>
    <cellStyle name="常规 7 2 2 2 2 2 2 6 3" xfId="6280"/>
    <cellStyle name="常规 7 2 2 2 2 2 2 6 3 2" xfId="6286"/>
    <cellStyle name="常规 7 2 2 2 2 2 2 6 4" xfId="6295"/>
    <cellStyle name="常规 7 2 2 2 2 2 2 6 4 2" xfId="6304"/>
    <cellStyle name="常规 7 2 2 2 2 2 2 6 5" xfId="1139"/>
    <cellStyle name="常规 7 2 2 2 2 2 2 7" xfId="6307"/>
    <cellStyle name="常规 7 2 2 2 2 2 2 7 2" xfId="6309"/>
    <cellStyle name="常规 7 2 2 2 2 2 2 7 2 2" xfId="6311"/>
    <cellStyle name="常规 7 2 2 2 2 2 2 7 3" xfId="6314"/>
    <cellStyle name="常规 7 2 2 2 2 2 2 7 3 2" xfId="6318"/>
    <cellStyle name="常规 7 2 2 2 2 2 2 7 4" xfId="6330"/>
    <cellStyle name="常规 7 2 2 2 2 2 2 7 4 2" xfId="6339"/>
    <cellStyle name="常规 7 2 2 2 2 2 2 7 5" xfId="6349"/>
    <cellStyle name="常规 7 2 2 2 2 2 2 8" xfId="6352"/>
    <cellStyle name="常规 7 2 2 2 2 2 2 8 2" xfId="6354"/>
    <cellStyle name="常规 7 2 2 2 2 2 2 8 2 2" xfId="6357"/>
    <cellStyle name="常规 7 2 2 2 2 2 2 8 3" xfId="6360"/>
    <cellStyle name="常规 7 2 2 2 2 2 2 8 3 2" xfId="6362"/>
    <cellStyle name="常规 7 2 2 2 2 2 2 8 4" xfId="6372"/>
    <cellStyle name="常规 7 2 2 2 2 2 2 9" xfId="6375"/>
    <cellStyle name="常规 7 2 2 2 2 2 2 9 2" xfId="6378"/>
    <cellStyle name="常规 7 2 2 2 2 2 3" xfId="6381"/>
    <cellStyle name="常规 7 2 2 2 2 2 3 10" xfId="6383"/>
    <cellStyle name="常规 7 2 2 2 2 2 3 10 2" xfId="6385"/>
    <cellStyle name="常规 7 2 2 2 2 2 3 11" xfId="6386"/>
    <cellStyle name="常规 7 2 2 2 2 2 3 2" xfId="6396"/>
    <cellStyle name="常规 7 2 2 2 2 2 3 2 10" xfId="6397"/>
    <cellStyle name="常规 7 2 2 2 2 2 3 2 2" xfId="6406"/>
    <cellStyle name="常规 7 2 2 2 2 2 3 2 2 2" xfId="6409"/>
    <cellStyle name="常规 7 2 2 2 2 2 3 2 2 2 2" xfId="6411"/>
    <cellStyle name="常规 7 2 2 2 2 2 3 2 2 2 2 2" xfId="6415"/>
    <cellStyle name="常规 7 2 2 2 2 2 3 2 2 2 2 2 2" xfId="6420"/>
    <cellStyle name="常规 7 2 2 2 2 2 3 2 2 2 2 3" xfId="6423"/>
    <cellStyle name="常规 7 2 2 2 2 2 3 2 2 2 2 3 2" xfId="6426"/>
    <cellStyle name="常规 7 2 2 2 2 2 3 2 2 2 2 4" xfId="6107"/>
    <cellStyle name="常规 7 2 2 2 2 2 3 2 2 2 2 4 2" xfId="6430"/>
    <cellStyle name="常规 7 2 2 2 2 2 3 2 2 2 2 5" xfId="450"/>
    <cellStyle name="常规 7 2 2 2 2 2 3 2 2 2 3" xfId="6432"/>
    <cellStyle name="常规 7 2 2 2 2 2 3 2 2 2 3 2" xfId="6434"/>
    <cellStyle name="常规 7 2 2 2 2 2 3 2 2 2 4" xfId="6444"/>
    <cellStyle name="常规 7 2 2 2 2 2 3 2 2 2 4 2" xfId="6451"/>
    <cellStyle name="常规 7 2 2 2 2 2 3 2 2 2 5" xfId="6457"/>
    <cellStyle name="常规 7 2 2 2 2 2 3 2 2 2 5 2" xfId="6461"/>
    <cellStyle name="常规 7 2 2 2 2 2 3 2 2 2 6" xfId="6465"/>
    <cellStyle name="常规 7 2 2 2 2 2 3 2 2 3" xfId="6471"/>
    <cellStyle name="常规 7 2 2 2 2 2 3 2 2 3 2" xfId="6475"/>
    <cellStyle name="常规 7 2 2 2 2 2 3 2 2 3 2 2" xfId="6486"/>
    <cellStyle name="常规 7 2 2 2 2 2 3 2 2 3 3" xfId="6490"/>
    <cellStyle name="常规 7 2 2 2 2 2 3 2 2 3 3 2" xfId="6500"/>
    <cellStyle name="常规 7 2 2 2 2 2 3 2 2 3 4" xfId="3058"/>
    <cellStyle name="常规 7 2 2 2 2 2 3 2 2 3 4 2" xfId="3061"/>
    <cellStyle name="常规 7 2 2 2 2 2 3 2 2 3 5" xfId="3066"/>
    <cellStyle name="常规 7 2 2 2 2 2 3 2 2 4" xfId="5334"/>
    <cellStyle name="常规 7 2 2 2 2 2 3 2 2 4 2" xfId="6503"/>
    <cellStyle name="常规 7 2 2 2 2 2 3 2 2 4 2 2" xfId="6514"/>
    <cellStyle name="常规 7 2 2 2 2 2 3 2 2 4 3" xfId="6517"/>
    <cellStyle name="常规 7 2 2 2 2 2 3 2 2 4 3 2" xfId="6518"/>
    <cellStyle name="常规 7 2 2 2 2 2 3 2 2 4 4" xfId="3099"/>
    <cellStyle name="常规 7 2 2 2 2 2 3 2 2 4 4 2" xfId="6519"/>
    <cellStyle name="常规 7 2 2 2 2 2 3 2 2 4 5" xfId="6520"/>
    <cellStyle name="常规 7 2 2 2 2 2 3 2 2 5" xfId="6524"/>
    <cellStyle name="常规 7 2 2 2 2 2 3 2 2 5 2" xfId="6531"/>
    <cellStyle name="常规 7 2 2 2 2 2 3 2 2 5 2 2" xfId="6539"/>
    <cellStyle name="常规 7 2 2 2 2 2 3 2 2 5 3" xfId="6541"/>
    <cellStyle name="常规 7 2 2 2 2 2 3 2 2 5 3 2" xfId="6542"/>
    <cellStyle name="常规 7 2 2 2 2 2 3 2 2 5 4" xfId="3113"/>
    <cellStyle name="常规 7 2 2 2 2 2 3 2 2 6" xfId="6549"/>
    <cellStyle name="常规 7 2 2 2 2 2 3 2 2 6 2" xfId="1729"/>
    <cellStyle name="常规 7 2 2 2 2 2 3 2 2 7" xfId="6562"/>
    <cellStyle name="常规 7 2 2 2 2 2 3 2 2 7 2" xfId="1883"/>
    <cellStyle name="常规 7 2 2 2 2 2 3 2 2 8" xfId="6565"/>
    <cellStyle name="常规 7 2 2 2 2 2 3 2 2 8 2" xfId="1999"/>
    <cellStyle name="常规 7 2 2 2 2 2 3 2 2 9" xfId="3170"/>
    <cellStyle name="常规 7 2 2 2 2 2 3 2 3" xfId="3647"/>
    <cellStyle name="常规 7 2 2 2 2 2 3 2 3 2" xfId="6571"/>
    <cellStyle name="常规 7 2 2 2 2 2 3 2 3 2 2" xfId="6574"/>
    <cellStyle name="常规 7 2 2 2 2 2 3 2 3 2 2 2" xfId="5557"/>
    <cellStyle name="常规 7 2 2 2 2 2 3 2 3 2 3" xfId="6577"/>
    <cellStyle name="常规 7 2 2 2 2 2 3 2 3 2 3 2" xfId="5530"/>
    <cellStyle name="常规 7 2 2 2 2 2 3 2 3 2 4" xfId="6586"/>
    <cellStyle name="常规 7 2 2 2 2 2 3 2 3 2 4 2" xfId="4918"/>
    <cellStyle name="常规 7 2 2 2 2 2 3 2 3 2 5" xfId="6589"/>
    <cellStyle name="常规 7 2 2 2 2 2 3 2 3 3" xfId="6591"/>
    <cellStyle name="常规 7 2 2 2 2 2 3 2 3 3 2" xfId="6596"/>
    <cellStyle name="常规 7 2 2 2 2 2 3 2 3 4" xfId="5339"/>
    <cellStyle name="常规 7 2 2 2 2 2 3 2 3 4 2" xfId="6556"/>
    <cellStyle name="常规 7 2 2 2 2 2 3 2 3 5" xfId="6601"/>
    <cellStyle name="常规 7 2 2 2 2 2 3 2 3 5 2" xfId="6609"/>
    <cellStyle name="常规 7 2 2 2 2 2 3 2 3 6" xfId="6613"/>
    <cellStyle name="常规 7 2 2 2 2 2 3 2 4" xfId="6619"/>
    <cellStyle name="常规 7 2 2 2 2 2 3 2 4 2" xfId="6621"/>
    <cellStyle name="常规 7 2 2 2 2 2 3 2 4 2 2" xfId="268"/>
    <cellStyle name="常规 7 2 2 2 2 2 3 2 4 3" xfId="6623"/>
    <cellStyle name="常规 7 2 2 2 2 2 3 2 4 3 2" xfId="6624"/>
    <cellStyle name="常规 7 2 2 2 2 2 3 2 4 4" xfId="5347"/>
    <cellStyle name="常规 7 2 2 2 2 2 3 2 4 4 2" xfId="6627"/>
    <cellStyle name="常规 7 2 2 2 2 2 3 2 4 5" xfId="2111"/>
    <cellStyle name="常规 7 2 2 2 2 2 3 2 5" xfId="1254"/>
    <cellStyle name="常规 7 2 2 2 2 2 3 2 5 2" xfId="1257"/>
    <cellStyle name="常规 7 2 2 2 2 2 3 2 5 2 2" xfId="6630"/>
    <cellStyle name="常规 7 2 2 2 2 2 3 2 5 3" xfId="6636"/>
    <cellStyle name="常规 7 2 2 2 2 2 3 2 5 3 2" xfId="6642"/>
    <cellStyle name="常规 7 2 2 2 2 2 3 2 5 4" xfId="6650"/>
    <cellStyle name="常规 7 2 2 2 2 2 3 2 5 4 2" xfId="6656"/>
    <cellStyle name="常规 7 2 2 2 2 2 3 2 5 5" xfId="2245"/>
    <cellStyle name="常规 7 2 2 2 2 2 3 2 6" xfId="1261"/>
    <cellStyle name="常规 7 2 2 2 2 2 3 2 6 2" xfId="1266"/>
    <cellStyle name="常规 7 2 2 2 2 2 3 2 6 2 2" xfId="6658"/>
    <cellStyle name="常规 7 2 2 2 2 2 3 2 6 3" xfId="6663"/>
    <cellStyle name="常规 7 2 2 2 2 2 3 2 6 3 2" xfId="1410"/>
    <cellStyle name="常规 7 2 2 2 2 2 3 2 6 4" xfId="6667"/>
    <cellStyle name="常规 7 2 2 2 2 2 3 2 7" xfId="176"/>
    <cellStyle name="常规 7 2 2 2 2 2 3 2 7 2" xfId="248"/>
    <cellStyle name="常规 7 2 2 2 2 2 3 2 8" xfId="6672"/>
    <cellStyle name="常规 7 2 2 2 2 2 3 2 8 2" xfId="984"/>
    <cellStyle name="常规 7 2 2 2 2 2 3 2 9" xfId="6675"/>
    <cellStyle name="常规 7 2 2 2 2 2 3 2 9 2" xfId="1077"/>
    <cellStyle name="常规 7 2 2 2 2 2 3 3" xfId="6681"/>
    <cellStyle name="常规 7 2 2 2 2 2 3 3 2" xfId="6686"/>
    <cellStyle name="常规 7 2 2 2 2 2 3 3 2 2" xfId="6689"/>
    <cellStyle name="常规 7 2 2 2 2 2 3 3 2 2 2" xfId="1987"/>
    <cellStyle name="常规 7 2 2 2 2 2 3 3 2 2 2 2" xfId="6696"/>
    <cellStyle name="常规 7 2 2 2 2 2 3 3 2 2 3" xfId="6700"/>
    <cellStyle name="常规 7 2 2 2 2 2 3 3 2 2 3 2" xfId="6707"/>
    <cellStyle name="常规 7 2 2 2 2 2 3 3 2 2 4" xfId="6720"/>
    <cellStyle name="常规 7 2 2 2 2 2 3 3 2 2 4 2" xfId="6722"/>
    <cellStyle name="常规 7 2 2 2 2 2 3 3 2 2 5" xfId="6724"/>
    <cellStyle name="常规 7 2 2 2 2 2 3 3 2 3" xfId="6725"/>
    <cellStyle name="常规 7 2 2 2 2 2 3 3 2 3 2" xfId="6731"/>
    <cellStyle name="常规 7 2 2 2 2 2 3 3 2 4" xfId="586"/>
    <cellStyle name="常规 7 2 2 2 2 2 3 3 2 4 2" xfId="6734"/>
    <cellStyle name="常规 7 2 2 2 2 2 3 3 2 5" xfId="6738"/>
    <cellStyle name="常规 7 2 2 2 2 2 3 3 2 5 2" xfId="6740"/>
    <cellStyle name="常规 7 2 2 2 2 2 3 3 2 6" xfId="6741"/>
    <cellStyle name="常规 7 2 2 2 2 2 3 3 3" xfId="3654"/>
    <cellStyle name="常规 7 2 2 2 2 2 3 3 3 2" xfId="6743"/>
    <cellStyle name="常规 7 2 2 2 2 2 3 3 3 2 2" xfId="6747"/>
    <cellStyle name="常规 7 2 2 2 2 2 3 3 3 3" xfId="6750"/>
    <cellStyle name="常规 7 2 2 2 2 2 3 3 3 3 2" xfId="6754"/>
    <cellStyle name="常规 7 2 2 2 2 2 3 3 3 4" xfId="6756"/>
    <cellStyle name="常规 7 2 2 2 2 2 3 3 3 4 2" xfId="6766"/>
    <cellStyle name="常规 7 2 2 2 2 2 3 3 3 5" xfId="6771"/>
    <cellStyle name="常规 7 2 2 2 2 2 3 3 4" xfId="6772"/>
    <cellStyle name="常规 7 2 2 2 2 2 3 3 4 2" xfId="6776"/>
    <cellStyle name="常规 7 2 2 2 2 2 3 3 4 2 2" xfId="6777"/>
    <cellStyle name="常规 7 2 2 2 2 2 3 3 4 3" xfId="6781"/>
    <cellStyle name="常规 7 2 2 2 2 2 3 3 4 3 2" xfId="6782"/>
    <cellStyle name="常规 7 2 2 2 2 2 3 3 4 4" xfId="6784"/>
    <cellStyle name="常规 7 2 2 2 2 2 3 3 4 4 2" xfId="6785"/>
    <cellStyle name="常规 7 2 2 2 2 2 3 3 4 5" xfId="2383"/>
    <cellStyle name="常规 7 2 2 2 2 2 3 3 5" xfId="1276"/>
    <cellStyle name="常规 7 2 2 2 2 2 3 3 5 2" xfId="6790"/>
    <cellStyle name="常规 7 2 2 2 2 2 3 3 5 2 2" xfId="6793"/>
    <cellStyle name="常规 7 2 2 2 2 2 3 3 5 3" xfId="6803"/>
    <cellStyle name="常规 7 2 2 2 2 2 3 3 5 3 2" xfId="6805"/>
    <cellStyle name="常规 7 2 2 2 2 2 3 3 5 4" xfId="6807"/>
    <cellStyle name="常规 7 2 2 2 2 2 3 3 6" xfId="5332"/>
    <cellStyle name="常规 7 2 2 2 2 2 3 3 6 2" xfId="5384"/>
    <cellStyle name="常规 7 2 2 2 2 2 3 3 7" xfId="2391"/>
    <cellStyle name="常规 7 2 2 2 2 2 3 3 7 2" xfId="3510"/>
    <cellStyle name="常规 7 2 2 2 2 2 3 3 8" xfId="6811"/>
    <cellStyle name="常规 7 2 2 2 2 2 3 3 8 2" xfId="1191"/>
    <cellStyle name="常规 7 2 2 2 2 2 3 3 9" xfId="6813"/>
    <cellStyle name="常规 7 2 2 2 2 2 3 4" xfId="6822"/>
    <cellStyle name="常规 7 2 2 2 2 2 3 4 2" xfId="6827"/>
    <cellStyle name="常规 7 2 2 2 2 2 3 4 2 2" xfId="6830"/>
    <cellStyle name="常规 7 2 2 2 2 2 3 4 2 2 2" xfId="4220"/>
    <cellStyle name="常规 7 2 2 2 2 2 3 4 2 3" xfId="6833"/>
    <cellStyle name="常规 7 2 2 2 2 2 3 4 2 3 2" xfId="6836"/>
    <cellStyle name="常规 7 2 2 2 2 2 3 4 2 4" xfId="6841"/>
    <cellStyle name="常规 7 2 2 2 2 2 3 4 2 4 2" xfId="240"/>
    <cellStyle name="常规 7 2 2 2 2 2 3 4 2 5" xfId="6848"/>
    <cellStyle name="常规 7 2 2 2 2 2 3 4 3" xfId="3662"/>
    <cellStyle name="常规 7 2 2 2 2 2 3 4 3 2" xfId="6852"/>
    <cellStyle name="常规 7 2 2 2 2 2 3 4 4" xfId="6856"/>
    <cellStyle name="常规 7 2 2 2 2 2 3 4 4 2" xfId="6858"/>
    <cellStyle name="常规 7 2 2 2 2 2 3 4 5" xfId="6861"/>
    <cellStyle name="常规 7 2 2 2 2 2 3 4 5 2" xfId="6863"/>
    <cellStyle name="常规 7 2 2 2 2 2 3 4 6" xfId="6868"/>
    <cellStyle name="常规 7 2 2 2 2 2 3 5" xfId="6875"/>
    <cellStyle name="常规 7 2 2 2 2 2 3 5 2" xfId="6877"/>
    <cellStyle name="常规 7 2 2 2 2 2 3 5 2 2" xfId="4044"/>
    <cellStyle name="常规 7 2 2 2 2 2 3 5 3" xfId="6879"/>
    <cellStyle name="常规 7 2 2 2 2 2 3 5 3 2" xfId="4193"/>
    <cellStyle name="常规 7 2 2 2 2 2 3 5 4" xfId="6887"/>
    <cellStyle name="常规 7 2 2 2 2 2 3 5 4 2" xfId="5592"/>
    <cellStyle name="常规 7 2 2 2 2 2 3 5 5" xfId="6896"/>
    <cellStyle name="常规 7 2 2 2 2 2 3 6" xfId="6898"/>
    <cellStyle name="常规 7 2 2 2 2 2 3 6 2" xfId="6900"/>
    <cellStyle name="常规 7 2 2 2 2 2 3 6 2 2" xfId="5274"/>
    <cellStyle name="常规 7 2 2 2 2 2 3 6 3" xfId="6903"/>
    <cellStyle name="常规 7 2 2 2 2 2 3 6 3 2" xfId="6907"/>
    <cellStyle name="常规 7 2 2 2 2 2 3 6 4" xfId="6917"/>
    <cellStyle name="常规 7 2 2 2 2 2 3 6 4 2" xfId="5723"/>
    <cellStyle name="常规 7 2 2 2 2 2 3 6 5" xfId="6921"/>
    <cellStyle name="常规 7 2 2 2 2 2 3 7" xfId="4795"/>
    <cellStyle name="常规 7 2 2 2 2 2 3 7 2" xfId="878"/>
    <cellStyle name="常规 7 2 2 2 2 2 3 7 2 2" xfId="4050"/>
    <cellStyle name="常规 7 2 2 2 2 2 3 7 3" xfId="4085"/>
    <cellStyle name="常规 7 2 2 2 2 2 3 7 3 2" xfId="4089"/>
    <cellStyle name="常规 7 2 2 2 2 2 3 7 4" xfId="4119"/>
    <cellStyle name="常规 7 2 2 2 2 2 3 8" xfId="4798"/>
    <cellStyle name="常规 7 2 2 2 2 2 3 8 2" xfId="4801"/>
    <cellStyle name="常规 7 2 2 2 2 2 3 9" xfId="4805"/>
    <cellStyle name="常规 7 2 2 2 2 2 3 9 2" xfId="4809"/>
    <cellStyle name="常规 7 2 2 2 2 2 4" xfId="2804"/>
    <cellStyle name="常规 7 2 2 2 2 2 4 10" xfId="6922"/>
    <cellStyle name="常规 7 2 2 2 2 2 4 10 2" xfId="6923"/>
    <cellStyle name="常规 7 2 2 2 2 2 4 11" xfId="6925"/>
    <cellStyle name="常规 7 2 2 2 2 2 4 2" xfId="2815"/>
    <cellStyle name="常规 7 2 2 2 2 2 4 2 10" xfId="742"/>
    <cellStyle name="常规 7 2 2 2 2 2 4 2 2" xfId="2818"/>
    <cellStyle name="常规 7 2 2 2 2 2 4 2 2 2" xfId="6928"/>
    <cellStyle name="常规 7 2 2 2 2 2 4 2 2 2 2" xfId="5849"/>
    <cellStyle name="常规 7 2 2 2 2 2 4 2 2 2 2 2" xfId="5855"/>
    <cellStyle name="常规 7 2 2 2 2 2 4 2 2 2 2 2 2" xfId="6932"/>
    <cellStyle name="常规 7 2 2 2 2 2 4 2 2 2 2 3" xfId="6935"/>
    <cellStyle name="常规 7 2 2 2 2 2 4 2 2 2 2 3 2" xfId="6936"/>
    <cellStyle name="常规 7 2 2 2 2 2 4 2 2 2 2 4" xfId="6940"/>
    <cellStyle name="常规 7 2 2 2 2 2 4 2 2 2 2 4 2" xfId="6350"/>
    <cellStyle name="常规 7 2 2 2 2 2 4 2 2 2 2 5" xfId="6942"/>
    <cellStyle name="常规 7 2 2 2 2 2 4 2 2 2 3" xfId="4988"/>
    <cellStyle name="常规 7 2 2 2 2 2 4 2 2 2 3 2" xfId="5861"/>
    <cellStyle name="常规 7 2 2 2 2 2 4 2 2 2 4" xfId="5867"/>
    <cellStyle name="常规 7 2 2 2 2 2 4 2 2 2 4 2" xfId="6946"/>
    <cellStyle name="常规 7 2 2 2 2 2 4 2 2 2 5" xfId="6948"/>
    <cellStyle name="常规 7 2 2 2 2 2 4 2 2 2 5 2" xfId="6951"/>
    <cellStyle name="常规 7 2 2 2 2 2 4 2 2 2 6" xfId="6538"/>
    <cellStyle name="常规 7 2 2 2 2 2 4 2 2 3" xfId="6952"/>
    <cellStyle name="常规 7 2 2 2 2 2 4 2 2 3 2" xfId="5890"/>
    <cellStyle name="常规 7 2 2 2 2 2 4 2 2 3 2 2" xfId="5900"/>
    <cellStyle name="常规 7 2 2 2 2 2 4 2 2 3 3" xfId="4995"/>
    <cellStyle name="常规 7 2 2 2 2 2 4 2 2 3 3 2" xfId="5909"/>
    <cellStyle name="常规 7 2 2 2 2 2 4 2 2 3 4" xfId="3683"/>
    <cellStyle name="常规 7 2 2 2 2 2 4 2 2 3 4 2" xfId="6954"/>
    <cellStyle name="常规 7 2 2 2 2 2 4 2 2 3 5" xfId="6956"/>
    <cellStyle name="常规 7 2 2 2 2 2 4 2 2 4" xfId="2043"/>
    <cellStyle name="常规 7 2 2 2 2 2 4 2 2 4 2" xfId="5916"/>
    <cellStyle name="常规 7 2 2 2 2 2 4 2 2 4 2 2" xfId="3028"/>
    <cellStyle name="常规 7 2 2 2 2 2 4 2 2 4 3" xfId="5921"/>
    <cellStyle name="常规 7 2 2 2 2 2 4 2 2 4 3 2" xfId="3666"/>
    <cellStyle name="常规 7 2 2 2 2 2 4 2 2 4 4" xfId="3715"/>
    <cellStyle name="常规 7 2 2 2 2 2 4 2 2 4 4 2" xfId="3903"/>
    <cellStyle name="常规 7 2 2 2 2 2 4 2 2 4 5" xfId="6957"/>
    <cellStyle name="常规 7 2 2 2 2 2 4 2 2 5" xfId="6961"/>
    <cellStyle name="常规 7 2 2 2 2 2 4 2 2 5 2" xfId="6962"/>
    <cellStyle name="常规 7 2 2 2 2 2 4 2 2 5 2 2" xfId="6963"/>
    <cellStyle name="常规 7 2 2 2 2 2 4 2 2 5 3" xfId="6964"/>
    <cellStyle name="常规 7 2 2 2 2 2 4 2 2 5 3 2" xfId="6965"/>
    <cellStyle name="常规 7 2 2 2 2 2 4 2 2 5 4" xfId="3730"/>
    <cellStyle name="常规 7 2 2 2 2 2 4 2 2 6" xfId="6966"/>
    <cellStyle name="常规 7 2 2 2 2 2 4 2 2 6 2" xfId="6967"/>
    <cellStyle name="常规 7 2 2 2 2 2 4 2 2 7" xfId="6760"/>
    <cellStyle name="常规 7 2 2 2 2 2 4 2 2 7 2" xfId="6968"/>
    <cellStyle name="常规 7 2 2 2 2 2 4 2 2 8" xfId="6969"/>
    <cellStyle name="常规 7 2 2 2 2 2 4 2 2 8 2" xfId="6971"/>
    <cellStyle name="常规 7 2 2 2 2 2 4 2 2 9" xfId="6975"/>
    <cellStyle name="常规 7 2 2 2 2 2 4 2 3" xfId="6979"/>
    <cellStyle name="常规 7 2 2 2 2 2 4 2 3 2" xfId="6980"/>
    <cellStyle name="常规 7 2 2 2 2 2 4 2 3 2 2" xfId="6098"/>
    <cellStyle name="常规 7 2 2 2 2 2 4 2 3 2 2 2" xfId="6113"/>
    <cellStyle name="常规 7 2 2 2 2 2 4 2 3 2 3" xfId="5185"/>
    <cellStyle name="常规 7 2 2 2 2 2 4 2 3 2 3 2" xfId="6122"/>
    <cellStyle name="常规 7 2 2 2 2 2 4 2 3 2 4" xfId="6128"/>
    <cellStyle name="常规 7 2 2 2 2 2 4 2 3 2 4 2" xfId="6983"/>
    <cellStyle name="常规 7 2 2 2 2 2 4 2 3 2 5" xfId="6986"/>
    <cellStyle name="常规 7 2 2 2 2 2 4 2 3 3" xfId="6987"/>
    <cellStyle name="常规 7 2 2 2 2 2 4 2 3 3 2" xfId="6137"/>
    <cellStyle name="常规 7 2 2 2 2 2 4 2 3 4" xfId="6990"/>
    <cellStyle name="常规 7 2 2 2 2 2 4 2 3 4 2" xfId="2763"/>
    <cellStyle name="常规 7 2 2 2 2 2 4 2 3 5" xfId="6994"/>
    <cellStyle name="常规 7 2 2 2 2 2 4 2 3 5 2" xfId="2884"/>
    <cellStyle name="常规 7 2 2 2 2 2 4 2 3 6" xfId="6995"/>
    <cellStyle name="常规 7 2 2 2 2 2 4 2 4" xfId="6997"/>
    <cellStyle name="常规 7 2 2 2 2 2 4 2 4 2" xfId="6999"/>
    <cellStyle name="常规 7 2 2 2 2 2 4 2 4 2 2" xfId="5505"/>
    <cellStyle name="常规 7 2 2 2 2 2 4 2 4 3" xfId="7001"/>
    <cellStyle name="常规 7 2 2 2 2 2 4 2 4 3 2" xfId="7005"/>
    <cellStyle name="常规 7 2 2 2 2 2 4 2 4 4" xfId="7007"/>
    <cellStyle name="常规 7 2 2 2 2 2 4 2 4 4 2" xfId="3125"/>
    <cellStyle name="常规 7 2 2 2 2 2 4 2 4 5" xfId="24"/>
    <cellStyle name="常规 7 2 2 2 2 2 4 2 5" xfId="1340"/>
    <cellStyle name="常规 7 2 2 2 2 2 4 2 5 2" xfId="1343"/>
    <cellStyle name="常规 7 2 2 2 2 2 4 2 5 2 2" xfId="7013"/>
    <cellStyle name="常规 7 2 2 2 2 2 4 2 5 3" xfId="7022"/>
    <cellStyle name="常规 7 2 2 2 2 2 4 2 5 3 2" xfId="7028"/>
    <cellStyle name="常规 7 2 2 2 2 2 4 2 5 4" xfId="7032"/>
    <cellStyle name="常规 7 2 2 2 2 2 4 2 5 4 2" xfId="7036"/>
    <cellStyle name="常规 7 2 2 2 2 2 4 2 5 5" xfId="5781"/>
    <cellStyle name="常规 7 2 2 2 2 2 4 2 6" xfId="1350"/>
    <cellStyle name="常规 7 2 2 2 2 2 4 2 6 2" xfId="1352"/>
    <cellStyle name="常规 7 2 2 2 2 2 4 2 6 2 2" xfId="7040"/>
    <cellStyle name="常规 7 2 2 2 2 2 4 2 6 3" xfId="7048"/>
    <cellStyle name="常规 7 2 2 2 2 2 4 2 6 3 2" xfId="413"/>
    <cellStyle name="常规 7 2 2 2 2 2 4 2 6 4" xfId="7050"/>
    <cellStyle name="常规 7 2 2 2 2 2 4 2 7" xfId="1356"/>
    <cellStyle name="常规 7 2 2 2 2 2 4 2 7 2" xfId="7052"/>
    <cellStyle name="常规 7 2 2 2 2 2 4 2 8" xfId="7055"/>
    <cellStyle name="常规 7 2 2 2 2 2 4 2 8 2" xfId="7059"/>
    <cellStyle name="常规 7 2 2 2 2 2 4 2 9" xfId="7061"/>
    <cellStyle name="常规 7 2 2 2 2 2 4 2 9 2" xfId="7063"/>
    <cellStyle name="常规 7 2 2 2 2 2 4 3" xfId="2820"/>
    <cellStyle name="常规 7 2 2 2 2 2 4 3 2" xfId="2822"/>
    <cellStyle name="常规 7 2 2 2 2 2 4 3 2 2" xfId="7064"/>
    <cellStyle name="常规 7 2 2 2 2 2 4 3 2 2 2" xfId="6631"/>
    <cellStyle name="常规 7 2 2 2 2 2 4 3 2 2 2 2" xfId="6638"/>
    <cellStyle name="常规 7 2 2 2 2 2 4 3 2 2 3" xfId="6643"/>
    <cellStyle name="常规 7 2 2 2 2 2 4 3 2 2 3 2" xfId="6652"/>
    <cellStyle name="常规 7 2 2 2 2 2 4 3 2 2 4" xfId="2240"/>
    <cellStyle name="常规 7 2 2 2 2 2 4 3 2 2 4 2" xfId="2254"/>
    <cellStyle name="常规 7 2 2 2 2 2 4 3 2 2 5" xfId="2270"/>
    <cellStyle name="常规 7 2 2 2 2 2 4 3 2 3" xfId="7066"/>
    <cellStyle name="常规 7 2 2 2 2 2 4 3 2 3 2" xfId="6659"/>
    <cellStyle name="常规 7 2 2 2 2 2 4 3 2 4" xfId="2057"/>
    <cellStyle name="常规 7 2 2 2 2 2 4 3 2 4 2" xfId="6"/>
    <cellStyle name="常规 7 2 2 2 2 2 4 3 2 5" xfId="7071"/>
    <cellStyle name="常规 7 2 2 2 2 2 4 3 2 5 2" xfId="1003"/>
    <cellStyle name="常规 7 2 2 2 2 2 4 3 2 6" xfId="7072"/>
    <cellStyle name="常规 7 2 2 2 2 2 4 3 3" xfId="7075"/>
    <cellStyle name="常规 7 2 2 2 2 2 4 3 3 2" xfId="7076"/>
    <cellStyle name="常规 7 2 2 2 2 2 4 3 3 2 2" xfId="6796"/>
    <cellStyle name="常规 7 2 2 2 2 2 4 3 3 3" xfId="7079"/>
    <cellStyle name="常规 7 2 2 2 2 2 4 3 3 3 2" xfId="7082"/>
    <cellStyle name="常规 7 2 2 2 2 2 4 3 3 4" xfId="7085"/>
    <cellStyle name="常规 7 2 2 2 2 2 4 3 3 4 2" xfId="3514"/>
    <cellStyle name="常规 7 2 2 2 2 2 4 3 3 5" xfId="7089"/>
    <cellStyle name="常规 7 2 2 2 2 2 4 3 4" xfId="7091"/>
    <cellStyle name="常规 7 2 2 2 2 2 4 3 4 2" xfId="7092"/>
    <cellStyle name="常规 7 2 2 2 2 2 4 3 4 2 2" xfId="7096"/>
    <cellStyle name="常规 7 2 2 2 2 2 4 3 4 3" xfId="7099"/>
    <cellStyle name="常规 7 2 2 2 2 2 4 3 4 3 2" xfId="7102"/>
    <cellStyle name="常规 7 2 2 2 2 2 4 3 4 4" xfId="7104"/>
    <cellStyle name="常规 7 2 2 2 2 2 4 3 4 4 2" xfId="7107"/>
    <cellStyle name="常规 7 2 2 2 2 2 4 3 4 5" xfId="7111"/>
    <cellStyle name="常规 7 2 2 2 2 2 4 3 5" xfId="791"/>
    <cellStyle name="常规 7 2 2 2 2 2 4 3 5 2" xfId="7112"/>
    <cellStyle name="常规 7 2 2 2 2 2 4 3 5 2 2" xfId="7120"/>
    <cellStyle name="常规 7 2 2 2 2 2 4 3 5 3" xfId="7123"/>
    <cellStyle name="常规 7 2 2 2 2 2 4 3 5 3 2" xfId="2096"/>
    <cellStyle name="常规 7 2 2 2 2 2 4 3 5 4" xfId="7126"/>
    <cellStyle name="常规 7 2 2 2 2 2 4 3 6" xfId="7132"/>
    <cellStyle name="常规 7 2 2 2 2 2 4 3 6 2" xfId="7134"/>
    <cellStyle name="常规 7 2 2 2 2 2 4 3 7" xfId="7135"/>
    <cellStyle name="常规 7 2 2 2 2 2 4 3 7 2" xfId="3877"/>
    <cellStyle name="常规 7 2 2 2 2 2 4 3 8" xfId="7138"/>
    <cellStyle name="常规 7 2 2 2 2 2 4 3 8 2" xfId="7140"/>
    <cellStyle name="常规 7 2 2 2 2 2 4 3 9" xfId="4137"/>
    <cellStyle name="常规 7 2 2 2 2 2 4 4" xfId="2826"/>
    <cellStyle name="常规 7 2 2 2 2 2 4 4 2" xfId="2829"/>
    <cellStyle name="常规 7 2 2 2 2 2 4 4 2 2" xfId="7141"/>
    <cellStyle name="常规 7 2 2 2 2 2 4 4 2 2 2" xfId="7015"/>
    <cellStyle name="常规 7 2 2 2 2 2 4 4 2 3" xfId="7145"/>
    <cellStyle name="常规 7 2 2 2 2 2 4 4 2 3 2" xfId="7043"/>
    <cellStyle name="常规 7 2 2 2 2 2 4 4 2 4" xfId="7148"/>
    <cellStyle name="常规 7 2 2 2 2 2 4 4 2 4 2" xfId="7151"/>
    <cellStyle name="常规 7 2 2 2 2 2 4 4 2 5" xfId="6703"/>
    <cellStyle name="常规 7 2 2 2 2 2 4 4 3" xfId="7155"/>
    <cellStyle name="常规 7 2 2 2 2 2 4 4 3 2" xfId="7156"/>
    <cellStyle name="常规 7 2 2 2 2 2 4 4 4" xfId="7161"/>
    <cellStyle name="常规 7 2 2 2 2 2 4 4 4 2" xfId="7162"/>
    <cellStyle name="常规 7 2 2 2 2 2 4 4 5" xfId="1360"/>
    <cellStyle name="常规 7 2 2 2 2 2 4 4 5 2" xfId="7165"/>
    <cellStyle name="常规 7 2 2 2 2 2 4 4 6" xfId="7169"/>
    <cellStyle name="常规 7 2 2 2 2 2 4 5" xfId="2833"/>
    <cellStyle name="常规 7 2 2 2 2 2 4 5 2" xfId="7170"/>
    <cellStyle name="常规 7 2 2 2 2 2 4 5 2 2" xfId="7171"/>
    <cellStyle name="常规 7 2 2 2 2 2 4 5 3" xfId="7175"/>
    <cellStyle name="常规 7 2 2 2 2 2 4 5 3 2" xfId="7182"/>
    <cellStyle name="常规 7 2 2 2 2 2 4 5 4" xfId="7194"/>
    <cellStyle name="常规 7 2 2 2 2 2 4 5 4 2" xfId="5976"/>
    <cellStyle name="常规 7 2 2 2 2 2 4 5 5" xfId="1365"/>
    <cellStyle name="常规 7 2 2 2 2 2 4 6" xfId="7197"/>
    <cellStyle name="常规 7 2 2 2 2 2 4 6 2" xfId="7199"/>
    <cellStyle name="常规 7 2 2 2 2 2 4 6 2 2" xfId="7200"/>
    <cellStyle name="常规 7 2 2 2 2 2 4 6 3" xfId="7204"/>
    <cellStyle name="常规 7 2 2 2 2 2 4 6 3 2" xfId="7205"/>
    <cellStyle name="常规 7 2 2 2 2 2 4 6 4" xfId="7217"/>
    <cellStyle name="常规 7 2 2 2 2 2 4 6 4 2" xfId="754"/>
    <cellStyle name="常规 7 2 2 2 2 2 4 6 5" xfId="7219"/>
    <cellStyle name="常规 7 2 2 2 2 2 4 7" xfId="4827"/>
    <cellStyle name="常规 7 2 2 2 2 2 4 7 2" xfId="7227"/>
    <cellStyle name="常规 7 2 2 2 2 2 4 7 2 2" xfId="7236"/>
    <cellStyle name="常规 7 2 2 2 2 2 4 7 3" xfId="7243"/>
    <cellStyle name="常规 7 2 2 2 2 2 4 7 3 2" xfId="7251"/>
    <cellStyle name="常规 7 2 2 2 2 2 4 7 4" xfId="7268"/>
    <cellStyle name="常规 7 2 2 2 2 2 4 8" xfId="3434"/>
    <cellStyle name="常规 7 2 2 2 2 2 4 8 2" xfId="3444"/>
    <cellStyle name="常规 7 2 2 2 2 2 4 9" xfId="3471"/>
    <cellStyle name="常规 7 2 2 2 2 2 4 9 2" xfId="3483"/>
    <cellStyle name="常规 7 2 2 2 2 2 5" xfId="2841"/>
    <cellStyle name="常规 7 2 2 2 2 2 5 10" xfId="7269"/>
    <cellStyle name="常规 7 2 2 2 2 2 5 2" xfId="2850"/>
    <cellStyle name="常规 7 2 2 2 2 2 5 2 2" xfId="5688"/>
    <cellStyle name="常规 7 2 2 2 2 2 5 2 2 2" xfId="4305"/>
    <cellStyle name="常规 7 2 2 2 2 2 5 2 2 2 2" xfId="4312"/>
    <cellStyle name="常规 7 2 2 2 2 2 5 2 2 2 2 2" xfId="7271"/>
    <cellStyle name="常规 7 2 2 2 2 2 5 2 2 2 3" xfId="7276"/>
    <cellStyle name="常规 7 2 2 2 2 2 5 2 2 2 3 2" xfId="7280"/>
    <cellStyle name="常规 7 2 2 2 2 2 5 2 2 2 4" xfId="7285"/>
    <cellStyle name="常规 7 2 2 2 2 2 5 2 2 2 4 2" xfId="7289"/>
    <cellStyle name="常规 7 2 2 2 2 2 5 2 2 2 5" xfId="7291"/>
    <cellStyle name="常规 7 2 2 2 2 2 5 2 2 3" xfId="4318"/>
    <cellStyle name="常规 7 2 2 2 2 2 5 2 2 3 2" xfId="4326"/>
    <cellStyle name="常规 7 2 2 2 2 2 5 2 2 4" xfId="2343"/>
    <cellStyle name="常规 7 2 2 2 2 2 5 2 2 4 2" xfId="7295"/>
    <cellStyle name="常规 7 2 2 2 2 2 5 2 2 5" xfId="7303"/>
    <cellStyle name="常规 7 2 2 2 2 2 5 2 2 5 2" xfId="7307"/>
    <cellStyle name="常规 7 2 2 2 2 2 5 2 2 6" xfId="7311"/>
    <cellStyle name="常规 7 2 2 2 2 2 5 2 3" xfId="7313"/>
    <cellStyle name="常规 7 2 2 2 2 2 5 2 3 2" xfId="4346"/>
    <cellStyle name="常规 7 2 2 2 2 2 5 2 3 2 2" xfId="4358"/>
    <cellStyle name="常规 7 2 2 2 2 2 5 2 3 3" xfId="4367"/>
    <cellStyle name="常规 7 2 2 2 2 2 5 2 3 3 2" xfId="7320"/>
    <cellStyle name="常规 7 2 2 2 2 2 5 2 3 4" xfId="7324"/>
    <cellStyle name="常规 7 2 2 2 2 2 5 2 3 4 2" xfId="7330"/>
    <cellStyle name="常规 7 2 2 2 2 2 5 2 3 5" xfId="7336"/>
    <cellStyle name="常规 7 2 2 2 2 2 5 2 4" xfId="7337"/>
    <cellStyle name="常规 7 2 2 2 2 2 5 2 4 2" xfId="7339"/>
    <cellStyle name="常规 7 2 2 2 2 2 5 2 4 2 2" xfId="7347"/>
    <cellStyle name="常规 7 2 2 2 2 2 5 2 4 3" xfId="7351"/>
    <cellStyle name="常规 7 2 2 2 2 2 5 2 4 3 2" xfId="7355"/>
    <cellStyle name="常规 7 2 2 2 2 2 5 2 4 4" xfId="7359"/>
    <cellStyle name="常规 7 2 2 2 2 2 5 2 4 4 2" xfId="7362"/>
    <cellStyle name="常规 7 2 2 2 2 2 5 2 4 5" xfId="7366"/>
    <cellStyle name="常规 7 2 2 2 2 2 5 2 5" xfId="1571"/>
    <cellStyle name="常规 7 2 2 2 2 2 5 2 5 2" xfId="7368"/>
    <cellStyle name="常规 7 2 2 2 2 2 5 2 5 2 2" xfId="2674"/>
    <cellStyle name="常规 7 2 2 2 2 2 5 2 5 3" xfId="3"/>
    <cellStyle name="常规 7 2 2 2 2 2 5 2 5 3 2" xfId="157"/>
    <cellStyle name="常规 7 2 2 2 2 2 5 2 5 4" xfId="7371"/>
    <cellStyle name="常规 7 2 2 2 2 2 5 2 6" xfId="7375"/>
    <cellStyle name="常规 7 2 2 2 2 2 5 2 6 2" xfId="7377"/>
    <cellStyle name="常规 7 2 2 2 2 2 5 2 7" xfId="7378"/>
    <cellStyle name="常规 7 2 2 2 2 2 5 2 7 2" xfId="140"/>
    <cellStyle name="常规 7 2 2 2 2 2 5 2 8" xfId="6419"/>
    <cellStyle name="常规 7 2 2 2 2 2 5 2 8 2" xfId="7381"/>
    <cellStyle name="常规 7 2 2 2 2 2 5 2 9" xfId="7384"/>
    <cellStyle name="常规 7 2 2 2 2 2 5 3" xfId="7386"/>
    <cellStyle name="常规 7 2 2 2 2 2 5 3 2" xfId="7388"/>
    <cellStyle name="常规 7 2 2 2 2 2 5 3 2 2" xfId="2924"/>
    <cellStyle name="常规 7 2 2 2 2 2 5 3 2 2 2" xfId="2934"/>
    <cellStyle name="常规 7 2 2 2 2 2 5 3 2 3" xfId="2964"/>
    <cellStyle name="常规 7 2 2 2 2 2 5 3 2 3 2" xfId="2978"/>
    <cellStyle name="常规 7 2 2 2 2 2 5 3 2 4" xfId="3007"/>
    <cellStyle name="常规 7 2 2 2 2 2 5 3 2 4 2" xfId="3012"/>
    <cellStyle name="常规 7 2 2 2 2 2 5 3 2 5" xfId="3018"/>
    <cellStyle name="常规 7 2 2 2 2 2 5 3 3" xfId="7390"/>
    <cellStyle name="常规 7 2 2 2 2 2 5 3 3 2" xfId="3225"/>
    <cellStyle name="常规 7 2 2 2 2 2 5 3 4" xfId="7391"/>
    <cellStyle name="常规 7 2 2 2 2 2 5 3 4 2" xfId="3339"/>
    <cellStyle name="常规 7 2 2 2 2 2 5 3 5" xfId="1574"/>
    <cellStyle name="常规 7 2 2 2 2 2 5 3 5 2" xfId="3375"/>
    <cellStyle name="常规 7 2 2 2 2 2 5 3 6" xfId="7394"/>
    <cellStyle name="常规 7 2 2 2 2 2 5 4" xfId="7396"/>
    <cellStyle name="常规 7 2 2 2 2 2 5 4 2" xfId="7397"/>
    <cellStyle name="常规 7 2 2 2 2 2 5 4 2 2" xfId="3619"/>
    <cellStyle name="常规 7 2 2 2 2 2 5 4 3" xfId="7399"/>
    <cellStyle name="常规 7 2 2 2 2 2 5 4 3 2" xfId="3746"/>
    <cellStyle name="常规 7 2 2 2 2 2 5 4 4" xfId="7402"/>
    <cellStyle name="常规 7 2 2 2 2 2 5 4 4 2" xfId="3770"/>
    <cellStyle name="常规 7 2 2 2 2 2 5 4 5" xfId="1579"/>
    <cellStyle name="常规 7 2 2 2 2 2 5 5" xfId="7404"/>
    <cellStyle name="常规 7 2 2 2 2 2 5 5 2" xfId="7405"/>
    <cellStyle name="常规 7 2 2 2 2 2 5 5 2 2" xfId="3891"/>
    <cellStyle name="常规 7 2 2 2 2 2 5 5 3" xfId="7407"/>
    <cellStyle name="常规 7 2 2 2 2 2 5 5 3 2" xfId="3921"/>
    <cellStyle name="常规 7 2 2 2 2 2 5 5 4" xfId="7414"/>
    <cellStyle name="常规 7 2 2 2 2 2 5 5 4 2" xfId="3962"/>
    <cellStyle name="常规 7 2 2 2 2 2 5 5 5" xfId="7415"/>
    <cellStyle name="常规 7 2 2 2 2 2 5 6" xfId="7417"/>
    <cellStyle name="常规 7 2 2 2 2 2 5 6 2" xfId="7420"/>
    <cellStyle name="常规 7 2 2 2 2 2 5 6 2 2" xfId="4003"/>
    <cellStyle name="常规 7 2 2 2 2 2 5 6 3" xfId="7422"/>
    <cellStyle name="常规 7 2 2 2 2 2 5 6 3 2" xfId="4006"/>
    <cellStyle name="常规 7 2 2 2 2 2 5 6 4" xfId="7429"/>
    <cellStyle name="常规 7 2 2 2 2 2 5 7" xfId="4841"/>
    <cellStyle name="常规 7 2 2 2 2 2 5 7 2" xfId="7438"/>
    <cellStyle name="常规 7 2 2 2 2 2 5 8" xfId="3530"/>
    <cellStyle name="常规 7 2 2 2 2 2 5 8 2" xfId="3541"/>
    <cellStyle name="常规 7 2 2 2 2 2 5 9" xfId="3554"/>
    <cellStyle name="常规 7 2 2 2 2 2 5 9 2" xfId="3566"/>
    <cellStyle name="常规 7 2 2 2 2 2 6" xfId="2858"/>
    <cellStyle name="常规 7 2 2 2 2 2 6 2" xfId="2864"/>
    <cellStyle name="常规 7 2 2 2 2 2 6 2 2" xfId="7444"/>
    <cellStyle name="常规 7 2 2 2 2 2 6 2 2 2" xfId="7445"/>
    <cellStyle name="常规 7 2 2 2 2 2 6 2 2 2 2" xfId="7451"/>
    <cellStyle name="常规 7 2 2 2 2 2 6 2 2 3" xfId="7455"/>
    <cellStyle name="常规 7 2 2 2 2 2 6 2 2 3 2" xfId="7464"/>
    <cellStyle name="常规 7 2 2 2 2 2 6 2 2 4" xfId="7470"/>
    <cellStyle name="常规 7 2 2 2 2 2 6 2 2 4 2" xfId="7477"/>
    <cellStyle name="常规 7 2 2 2 2 2 6 2 2 5" xfId="7485"/>
    <cellStyle name="常规 7 2 2 2 2 2 6 2 3" xfId="7486"/>
    <cellStyle name="常规 7 2 2 2 2 2 6 2 3 2" xfId="7487"/>
    <cellStyle name="常规 7 2 2 2 2 2 6 2 4" xfId="7491"/>
    <cellStyle name="常规 7 2 2 2 2 2 6 2 4 2" xfId="3412"/>
    <cellStyle name="常规 7 2 2 2 2 2 6 2 5" xfId="1597"/>
    <cellStyle name="常规 7 2 2 2 2 2 6 2 5 2" xfId="7495"/>
    <cellStyle name="常规 7 2 2 2 2 2 6 2 6" xfId="7499"/>
    <cellStyle name="常规 7 2 2 2 2 2 6 3" xfId="7501"/>
    <cellStyle name="常规 7 2 2 2 2 2 6 3 2" xfId="7502"/>
    <cellStyle name="常规 7 2 2 2 2 2 6 3 2 2" xfId="7503"/>
    <cellStyle name="常规 7 2 2 2 2 2 6 3 3" xfId="7507"/>
    <cellStyle name="常规 7 2 2 2 2 2 6 3 3 2" xfId="7508"/>
    <cellStyle name="常规 7 2 2 2 2 2 6 3 4" xfId="7511"/>
    <cellStyle name="常规 7 2 2 2 2 2 6 3 4 2" xfId="7515"/>
    <cellStyle name="常规 7 2 2 2 2 2 6 3 5" xfId="1607"/>
    <cellStyle name="常规 7 2 2 2 2 2 6 4" xfId="7516"/>
    <cellStyle name="常规 7 2 2 2 2 2 6 4 2" xfId="7517"/>
    <cellStyle name="常规 7 2 2 2 2 2 6 4 2 2" xfId="7518"/>
    <cellStyle name="常规 7 2 2 2 2 2 6 4 3" xfId="7524"/>
    <cellStyle name="常规 7 2 2 2 2 2 6 4 3 2" xfId="7525"/>
    <cellStyle name="常规 7 2 2 2 2 2 6 4 4" xfId="7527"/>
    <cellStyle name="常规 7 2 2 2 2 2 6 4 4 2" xfId="7528"/>
    <cellStyle name="常规 7 2 2 2 2 2 6 4 5" xfId="7529"/>
    <cellStyle name="常规 7 2 2 2 2 2 6 5" xfId="7530"/>
    <cellStyle name="常规 7 2 2 2 2 2 6 5 2" xfId="7531"/>
    <cellStyle name="常规 7 2 2 2 2 2 6 5 2 2" xfId="7532"/>
    <cellStyle name="常规 7 2 2 2 2 2 6 5 3" xfId="7536"/>
    <cellStyle name="常规 7 2 2 2 2 2 6 5 3 2" xfId="7537"/>
    <cellStyle name="常规 7 2 2 2 2 2 6 5 4" xfId="5619"/>
    <cellStyle name="常规 7 2 2 2 2 2 6 6" xfId="7539"/>
    <cellStyle name="常规 7 2 2 2 2 2 6 6 2" xfId="7542"/>
    <cellStyle name="常规 7 2 2 2 2 2 6 7" xfId="4863"/>
    <cellStyle name="常规 7 2 2 2 2 2 6 7 2" xfId="7550"/>
    <cellStyle name="常规 7 2 2 2 2 2 6 8" xfId="3579"/>
    <cellStyle name="常规 7 2 2 2 2 2 6 8 2" xfId="3588"/>
    <cellStyle name="常规 7 2 2 2 2 2 6 9" xfId="3595"/>
    <cellStyle name="常规 7 2 2 2 2 2 7" xfId="2870"/>
    <cellStyle name="常规 7 2 2 2 2 2 7 2" xfId="2878"/>
    <cellStyle name="常规 7 2 2 2 2 2 7 2 2" xfId="7551"/>
    <cellStyle name="常规 7 2 2 2 2 2 7 2 2 2" xfId="7552"/>
    <cellStyle name="常规 7 2 2 2 2 2 7 2 3" xfId="7556"/>
    <cellStyle name="常规 7 2 2 2 2 2 7 2 3 2" xfId="7557"/>
    <cellStyle name="常规 7 2 2 2 2 2 7 2 4" xfId="7563"/>
    <cellStyle name="常规 7 2 2 2 2 2 7 2 4 2" xfId="7566"/>
    <cellStyle name="常规 7 2 2 2 2 2 7 2 5" xfId="1630"/>
    <cellStyle name="常规 7 2 2 2 2 2 7 3" xfId="7567"/>
    <cellStyle name="常规 7 2 2 2 2 2 7 3 2" xfId="362"/>
    <cellStyle name="常规 7 2 2 2 2 2 7 4" xfId="7569"/>
    <cellStyle name="常规 7 2 2 2 2 2 7 4 2" xfId="7571"/>
    <cellStyle name="常规 7 2 2 2 2 2 7 5" xfId="7573"/>
    <cellStyle name="常规 7 2 2 2 2 2 7 5 2" xfId="7574"/>
    <cellStyle name="常规 7 2 2 2 2 2 7 6" xfId="7576"/>
    <cellStyle name="常规 7 2 2 2 2 2 8" xfId="2882"/>
    <cellStyle name="常规 7 2 2 2 2 2 8 2" xfId="7578"/>
    <cellStyle name="常规 7 2 2 2 2 2 8 2 2" xfId="4148"/>
    <cellStyle name="常规 7 2 2 2 2 2 8 3" xfId="538"/>
    <cellStyle name="常规 7 2 2 2 2 2 8 3 2" xfId="7579"/>
    <cellStyle name="常规 7 2 2 2 2 2 8 4" xfId="7580"/>
    <cellStyle name="常规 7 2 2 2 2 2 8 4 2" xfId="7581"/>
    <cellStyle name="常规 7 2 2 2 2 2 8 5" xfId="7583"/>
    <cellStyle name="常规 7 2 2 2 2 2 9" xfId="7584"/>
    <cellStyle name="常规 7 2 2 2 2 2 9 2" xfId="7586"/>
    <cellStyle name="常规 7 2 2 2 2 2 9 2 2" xfId="7588"/>
    <cellStyle name="常规 7 2 2 2 2 2 9 3" xfId="548"/>
    <cellStyle name="常规 7 2 2 2 2 2 9 3 2" xfId="7590"/>
    <cellStyle name="常规 7 2 2 2 2 2 9 4" xfId="7593"/>
    <cellStyle name="常规 7 2 2 2 2 2 9 4 2" xfId="7595"/>
    <cellStyle name="常规 7 2 2 2 2 2 9 5" xfId="7598"/>
    <cellStyle name="常规 7 2 2 2 2 3" xfId="7599"/>
    <cellStyle name="常规 7 2 2 2 2 3 10" xfId="5469"/>
    <cellStyle name="常规 7 2 2 2 2 3 10 2" xfId="7603"/>
    <cellStyle name="常规 7 2 2 2 2 3 10 2 2" xfId="4597"/>
    <cellStyle name="常规 7 2 2 2 2 3 10 3" xfId="7604"/>
    <cellStyle name="常规 7 2 2 2 2 3 10 3 2" xfId="7605"/>
    <cellStyle name="常规 7 2 2 2 2 3 10 4" xfId="7606"/>
    <cellStyle name="常规 7 2 2 2 2 3 11" xfId="3235"/>
    <cellStyle name="常规 7 2 2 2 2 3 11 2" xfId="3243"/>
    <cellStyle name="常规 7 2 2 2 2 3 12" xfId="3250"/>
    <cellStyle name="常规 7 2 2 2 2 3 12 2" xfId="3254"/>
    <cellStyle name="常规 7 2 2 2 2 3 13" xfId="3258"/>
    <cellStyle name="常规 7 2 2 2 2 3 13 2" xfId="2265"/>
    <cellStyle name="常规 7 2 2 2 2 3 14" xfId="7607"/>
    <cellStyle name="常规 7 2 2 2 2 3 2" xfId="7608"/>
    <cellStyle name="常规 7 2 2 2 2 3 2 10" xfId="7609"/>
    <cellStyle name="常规 7 2 2 2 2 3 2 10 2" xfId="202"/>
    <cellStyle name="常规 7 2 2 2 2 3 2 11" xfId="5708"/>
    <cellStyle name="常规 7 2 2 2 2 3 2 11 2" xfId="465"/>
    <cellStyle name="常规 7 2 2 2 2 3 2 12" xfId="7611"/>
    <cellStyle name="常规 7 2 2 2 2 3 2 2" xfId="7613"/>
    <cellStyle name="常规 7 2 2 2 2 3 2 2 10" xfId="7617"/>
    <cellStyle name="常规 7 2 2 2 2 3 2 2 10 2" xfId="4180"/>
    <cellStyle name="常规 7 2 2 2 2 3 2 2 11" xfId="7621"/>
    <cellStyle name="常规 7 2 2 2 2 3 2 2 2" xfId="5538"/>
    <cellStyle name="常规 7 2 2 2 2 3 2 2 2 10" xfId="4566"/>
    <cellStyle name="常规 7 2 2 2 2 3 2 2 2 2" xfId="5542"/>
    <cellStyle name="常规 7 2 2 2 2 3 2 2 2 2 2" xfId="7622"/>
    <cellStyle name="常规 7 2 2 2 2 3 2 2 2 2 2 2" xfId="7582"/>
    <cellStyle name="常规 7 2 2 2 2 3 2 2 2 2 2 2 2" xfId="7623"/>
    <cellStyle name="常规 7 2 2 2 2 3 2 2 2 2 2 2 2 2" xfId="7624"/>
    <cellStyle name="常规 7 2 2 2 2 3 2 2 2 2 2 2 3" xfId="7627"/>
    <cellStyle name="常规 7 2 2 2 2 3 2 2 2 2 2 2 3 2" xfId="7628"/>
    <cellStyle name="常规 7 2 2 2 2 3 2 2 2 2 2 2 4" xfId="7629"/>
    <cellStyle name="常规 7 2 2 2 2 3 2 2 2 2 2 2 4 2" xfId="7630"/>
    <cellStyle name="常规 7 2 2 2 2 3 2 2 2 2 2 2 5" xfId="7633"/>
    <cellStyle name="常规 7 2 2 2 2 3 2 2 2 2 2 3" xfId="7634"/>
    <cellStyle name="常规 7 2 2 2 2 3 2 2 2 2 2 3 2" xfId="7637"/>
    <cellStyle name="常规 7 2 2 2 2 3 2 2 2 2 2 4" xfId="6403"/>
    <cellStyle name="常规 7 2 2 2 2 3 2 2 2 2 2 4 2" xfId="6408"/>
    <cellStyle name="常规 7 2 2 2 2 3 2 2 2 2 2 5" xfId="3644"/>
    <cellStyle name="常规 7 2 2 2 2 3 2 2 2 2 2 5 2" xfId="6570"/>
    <cellStyle name="常规 7 2 2 2 2 3 2 2 2 2 2 6" xfId="6618"/>
    <cellStyle name="常规 7 2 2 2 2 3 2 2 2 2 3" xfId="2262"/>
    <cellStyle name="常规 7 2 2 2 2 3 2 2 2 2 3 2" xfId="7596"/>
    <cellStyle name="常规 7 2 2 2 2 3 2 2 2 2 3 2 2" xfId="1398"/>
    <cellStyle name="常规 7 2 2 2 2 3 2 2 2 2 3 3" xfId="7638"/>
    <cellStyle name="常规 7 2 2 2 2 3 2 2 2 2 3 3 2" xfId="888"/>
    <cellStyle name="常规 7 2 2 2 2 3 2 2 2 2 3 4" xfId="6685"/>
    <cellStyle name="常规 7 2 2 2 2 3 2 2 2 2 3 4 2" xfId="6688"/>
    <cellStyle name="常规 7 2 2 2 2 3 2 2 2 2 3 5" xfId="3651"/>
    <cellStyle name="常规 7 2 2 2 2 3 2 2 2 2 4" xfId="6251"/>
    <cellStyle name="常规 7 2 2 2 2 3 2 2 2 2 4 2" xfId="7643"/>
    <cellStyle name="常规 7 2 2 2 2 3 2 2 2 2 4 2 2" xfId="7644"/>
    <cellStyle name="常规 7 2 2 2 2 3 2 2 2 2 4 3" xfId="7645"/>
    <cellStyle name="常规 7 2 2 2 2 3 2 2 2 2 4 3 2" xfId="7646"/>
    <cellStyle name="常规 7 2 2 2 2 3 2 2 2 2 4 4" xfId="6826"/>
    <cellStyle name="常规 7 2 2 2 2 3 2 2 2 2 4 4 2" xfId="6829"/>
    <cellStyle name="常规 7 2 2 2 2 3 2 2 2 2 4 5" xfId="3660"/>
    <cellStyle name="常规 7 2 2 2 2 3 2 2 2 2 5" xfId="7653"/>
    <cellStyle name="常规 7 2 2 2 2 3 2 2 2 2 5 2" xfId="7657"/>
    <cellStyle name="常规 7 2 2 2 2 3 2 2 2 2 5 2 2" xfId="4161"/>
    <cellStyle name="常规 7 2 2 2 2 3 2 2 2 2 5 3" xfId="7658"/>
    <cellStyle name="常规 7 2 2 2 2 3 2 2 2 2 5 3 2" xfId="4173"/>
    <cellStyle name="常规 7 2 2 2 2 3 2 2 2 2 5 4" xfId="6876"/>
    <cellStyle name="常规 7 2 2 2 2 3 2 2 2 2 6" xfId="7668"/>
    <cellStyle name="常规 7 2 2 2 2 3 2 2 2 2 6 2" xfId="7673"/>
    <cellStyle name="常规 7 2 2 2 2 3 2 2 2 2 7" xfId="7678"/>
    <cellStyle name="常规 7 2 2 2 2 3 2 2 2 2 7 2" xfId="851"/>
    <cellStyle name="常规 7 2 2 2 2 3 2 2 2 2 8" xfId="7679"/>
    <cellStyle name="常规 7 2 2 2 2 3 2 2 2 2 8 2" xfId="7680"/>
    <cellStyle name="常规 7 2 2 2 2 3 2 2 2 2 9" xfId="1994"/>
    <cellStyle name="常规 7 2 2 2 2 3 2 2 2 3" xfId="7682"/>
    <cellStyle name="常规 7 2 2 2 2 3 2 2 2 3 2" xfId="7684"/>
    <cellStyle name="常规 7 2 2 2 2 3 2 2 2 3 2 2" xfId="7687"/>
    <cellStyle name="常规 7 2 2 2 2 3 2 2 2 3 2 2 2" xfId="7688"/>
    <cellStyle name="常规 7 2 2 2 2 3 2 2 2 3 2 3" xfId="7689"/>
    <cellStyle name="常规 7 2 2 2 2 3 2 2 2 3 2 3 2" xfId="7690"/>
    <cellStyle name="常规 7 2 2 2 2 3 2 2 2 3 2 4" xfId="2816"/>
    <cellStyle name="常规 7 2 2 2 2 3 2 2 2 3 2 4 2" xfId="6927"/>
    <cellStyle name="常规 7 2 2 2 2 3 2 2 2 3 2 5" xfId="6976"/>
    <cellStyle name="常规 7 2 2 2 2 3 2 2 2 3 3" xfId="2267"/>
    <cellStyle name="常规 7 2 2 2 2 3 2 2 2 3 3 2" xfId="1390"/>
    <cellStyle name="常规 7 2 2 2 2 3 2 2 2 3 4" xfId="6260"/>
    <cellStyle name="常规 7 2 2 2 2 3 2 2 2 3 4 2" xfId="7691"/>
    <cellStyle name="常规 7 2 2 2 2 3 2 2 2 3 5" xfId="7010"/>
    <cellStyle name="常规 7 2 2 2 2 3 2 2 2 3 5 2" xfId="7692"/>
    <cellStyle name="常规 7 2 2 2 2 3 2 2 2 3 6" xfId="7695"/>
    <cellStyle name="常规 7 2 2 2 2 3 2 2 2 4" xfId="7697"/>
    <cellStyle name="常规 7 2 2 2 2 3 2 2 2 4 2" xfId="7699"/>
    <cellStyle name="常规 7 2 2 2 2 3 2 2 2 4 2 2" xfId="7700"/>
    <cellStyle name="常规 7 2 2 2 2 3 2 2 2 4 3" xfId="7701"/>
    <cellStyle name="常规 7 2 2 2 2 3 2 2 2 4 3 2" xfId="7702"/>
    <cellStyle name="常规 7 2 2 2 2 3 2 2 2 4 4" xfId="7708"/>
    <cellStyle name="常规 7 2 2 2 2 3 2 2 2 4 4 2" xfId="7709"/>
    <cellStyle name="常规 7 2 2 2 2 3 2 2 2 4 5" xfId="7025"/>
    <cellStyle name="常规 7 2 2 2 2 3 2 2 2 5" xfId="7713"/>
    <cellStyle name="常规 7 2 2 2 2 3 2 2 2 5 2" xfId="3306"/>
    <cellStyle name="常规 7 2 2 2 2 3 2 2 2 5 2 2" xfId="3312"/>
    <cellStyle name="常规 7 2 2 2 2 3 2 2 2 5 3" xfId="3317"/>
    <cellStyle name="常规 7 2 2 2 2 3 2 2 2 5 3 2" xfId="3319"/>
    <cellStyle name="常规 7 2 2 2 2 3 2 2 2 5 4" xfId="3325"/>
    <cellStyle name="常规 7 2 2 2 2 3 2 2 2 5 4 2" xfId="7714"/>
    <cellStyle name="常规 7 2 2 2 2 3 2 2 2 5 5" xfId="7034"/>
    <cellStyle name="常规 7 2 2 2 2 3 2 2 2 6" xfId="7719"/>
    <cellStyle name="常规 7 2 2 2 2 3 2 2 2 6 2" xfId="7722"/>
    <cellStyle name="常规 7 2 2 2 2 3 2 2 2 6 2 2" xfId="6972"/>
    <cellStyle name="常规 7 2 2 2 2 3 2 2 2 6 3" xfId="7724"/>
    <cellStyle name="常规 7 2 2 2 2 3 2 2 2 6 3 2" xfId="7725"/>
    <cellStyle name="常规 7 2 2 2 2 3 2 2 2 6 4" xfId="7726"/>
    <cellStyle name="常规 7 2 2 2 2 3 2 2 2 7" xfId="7729"/>
    <cellStyle name="常规 7 2 2 2 2 3 2 2 2 7 2" xfId="7732"/>
    <cellStyle name="常规 7 2 2 2 2 3 2 2 2 8" xfId="7735"/>
    <cellStyle name="常规 7 2 2 2 2 3 2 2 2 8 2" xfId="7738"/>
    <cellStyle name="常规 7 2 2 2 2 3 2 2 2 9" xfId="3563"/>
    <cellStyle name="常规 7 2 2 2 2 3 2 2 2 9 2" xfId="7739"/>
    <cellStyle name="常规 7 2 2 2 2 3 2 2 3" xfId="5546"/>
    <cellStyle name="常规 7 2 2 2 2 3 2 2 3 2" xfId="5548"/>
    <cellStyle name="常规 7 2 2 2 2 3 2 2 3 2 2" xfId="7740"/>
    <cellStyle name="常规 7 2 2 2 2 3 2 2 3 2 2 2" xfId="7741"/>
    <cellStyle name="常规 7 2 2 2 2 3 2 2 3 2 2 2 2" xfId="7743"/>
    <cellStyle name="常规 7 2 2 2 2 3 2 2 3 2 2 3" xfId="5396"/>
    <cellStyle name="常规 7 2 2 2 2 3 2 2 3 2 2 3 2" xfId="7747"/>
    <cellStyle name="常规 7 2 2 2 2 3 2 2 3 2 2 4" xfId="7750"/>
    <cellStyle name="常规 7 2 2 2 2 3 2 2 3 2 2 4 2" xfId="7755"/>
    <cellStyle name="常规 7 2 2 2 2 3 2 2 3 2 2 5" xfId="7759"/>
    <cellStyle name="常规 7 2 2 2 2 3 2 2 3 2 3" xfId="7760"/>
    <cellStyle name="常规 7 2 2 2 2 3 2 2 3 2 3 2" xfId="7764"/>
    <cellStyle name="常规 7 2 2 2 2 3 2 2 3 2 4" xfId="6305"/>
    <cellStyle name="常规 7 2 2 2 2 3 2 2 3 2 4 2" xfId="7765"/>
    <cellStyle name="常规 7 2 2 2 2 3 2 2 3 2 5" xfId="7767"/>
    <cellStyle name="常规 7 2 2 2 2 3 2 2 3 2 5 2" xfId="7768"/>
    <cellStyle name="常规 7 2 2 2 2 3 2 2 3 2 6" xfId="7771"/>
    <cellStyle name="常规 7 2 2 2 2 3 2 2 3 3" xfId="7774"/>
    <cellStyle name="常规 7 2 2 2 2 3 2 2 3 3 2" xfId="4419"/>
    <cellStyle name="常规 7 2 2 2 2 3 2 2 3 3 2 2" xfId="7775"/>
    <cellStyle name="常规 7 2 2 2 2 3 2 2 3 3 3" xfId="7776"/>
    <cellStyle name="常规 7 2 2 2 2 3 2 2 3 3 3 2" xfId="7777"/>
    <cellStyle name="常规 7 2 2 2 2 3 2 2 3 3 4" xfId="7786"/>
    <cellStyle name="常规 7 2 2 2 2 3 2 2 3 3 4 2" xfId="5603"/>
    <cellStyle name="常规 7 2 2 2 2 3 2 2 3 3 5" xfId="7038"/>
    <cellStyle name="常规 7 2 2 2 2 3 2 2 3 4" xfId="7789"/>
    <cellStyle name="常规 7 2 2 2 2 3 2 2 3 4 2" xfId="7792"/>
    <cellStyle name="常规 7 2 2 2 2 3 2 2 3 4 2 2" xfId="7793"/>
    <cellStyle name="常规 7 2 2 2 2 3 2 2 3 4 3" xfId="7794"/>
    <cellStyle name="常规 7 2 2 2 2 3 2 2 3 4 3 2" xfId="7795"/>
    <cellStyle name="常规 7 2 2 2 2 3 2 2 3 4 4" xfId="7799"/>
    <cellStyle name="常规 7 2 2 2 2 3 2 2 3 4 4 2" xfId="5985"/>
    <cellStyle name="常规 7 2 2 2 2 3 2 2 3 4 5" xfId="411"/>
    <cellStyle name="常规 7 2 2 2 2 3 2 2 3 5" xfId="7805"/>
    <cellStyle name="常规 7 2 2 2 2 3 2 2 3 5 2" xfId="7810"/>
    <cellStyle name="常规 7 2 2 2 2 3 2 2 3 5 2 2" xfId="35"/>
    <cellStyle name="常规 7 2 2 2 2 3 2 2 3 5 3" xfId="7812"/>
    <cellStyle name="常规 7 2 2 2 2 3 2 2 3 5 3 2" xfId="7813"/>
    <cellStyle name="常规 7 2 2 2 2 3 2 2 3 5 4" xfId="7814"/>
    <cellStyle name="常规 7 2 2 2 2 3 2 2 3 6" xfId="7821"/>
    <cellStyle name="常规 7 2 2 2 2 3 2 2 3 6 2" xfId="7824"/>
    <cellStyle name="常规 7 2 2 2 2 3 2 2 3 7" xfId="7832"/>
    <cellStyle name="常规 7 2 2 2 2 3 2 2 3 7 2" xfId="7835"/>
    <cellStyle name="常规 7 2 2 2 2 3 2 2 3 8" xfId="7838"/>
    <cellStyle name="常规 7 2 2 2 2 3 2 2 3 8 2" xfId="7840"/>
    <cellStyle name="常规 7 2 2 2 2 3 2 2 3 9" xfId="1156"/>
    <cellStyle name="常规 7 2 2 2 2 3 2 2 4" xfId="5552"/>
    <cellStyle name="常规 7 2 2 2 2 3 2 2 4 2" xfId="7841"/>
    <cellStyle name="常规 7 2 2 2 2 3 2 2 4 2 2" xfId="7843"/>
    <cellStyle name="常规 7 2 2 2 2 3 2 2 4 2 2 2" xfId="7844"/>
    <cellStyle name="常规 7 2 2 2 2 3 2 2 4 2 3" xfId="7845"/>
    <cellStyle name="常规 7 2 2 2 2 3 2 2 4 2 3 2" xfId="7847"/>
    <cellStyle name="常规 7 2 2 2 2 3 2 2 4 2 4" xfId="6340"/>
    <cellStyle name="常规 7 2 2 2 2 3 2 2 4 2 4 2" xfId="7849"/>
    <cellStyle name="常规 7 2 2 2 2 3 2 2 4 2 5" xfId="7851"/>
    <cellStyle name="常规 7 2 2 2 2 3 2 2 4 3" xfId="4301"/>
    <cellStyle name="常规 7 2 2 2 2 3 2 2 4 3 2" xfId="7853"/>
    <cellStyle name="常规 7 2 2 2 2 3 2 2 4 4" xfId="7856"/>
    <cellStyle name="常规 7 2 2 2 2 3 2 2 4 4 2" xfId="7859"/>
    <cellStyle name="常规 7 2 2 2 2 3 2 2 4 5" xfId="7864"/>
    <cellStyle name="常规 7 2 2 2 2 3 2 2 4 5 2" xfId="7866"/>
    <cellStyle name="常规 7 2 2 2 2 3 2 2 4 6" xfId="7870"/>
    <cellStyle name="常规 7 2 2 2 2 3 2 2 5" xfId="7871"/>
    <cellStyle name="常规 7 2 2 2 2 3 2 2 5 2" xfId="7873"/>
    <cellStyle name="常规 7 2 2 2 2 3 2 2 5 2 2" xfId="7874"/>
    <cellStyle name="常规 7 2 2 2 2 3 2 2 5 3" xfId="4311"/>
    <cellStyle name="常规 7 2 2 2 2 3 2 2 5 3 2" xfId="7270"/>
    <cellStyle name="常规 7 2 2 2 2 3 2 2 5 4" xfId="7275"/>
    <cellStyle name="常规 7 2 2 2 2 3 2 2 5 4 2" xfId="7279"/>
    <cellStyle name="常规 7 2 2 2 2 3 2 2 5 5" xfId="7284"/>
    <cellStyle name="常规 7 2 2 2 2 3 2 2 6" xfId="7876"/>
    <cellStyle name="常规 7 2 2 2 2 3 2 2 6 2" xfId="7879"/>
    <cellStyle name="常规 7 2 2 2 2 3 2 2 6 2 2" xfId="7880"/>
    <cellStyle name="常规 7 2 2 2 2 3 2 2 6 3" xfId="4325"/>
    <cellStyle name="常规 7 2 2 2 2 3 2 2 6 3 2" xfId="7881"/>
    <cellStyle name="常规 7 2 2 2 2 3 2 2 6 4" xfId="7235"/>
    <cellStyle name="常规 7 2 2 2 2 3 2 2 6 4 2" xfId="7883"/>
    <cellStyle name="常规 7 2 2 2 2 3 2 2 6 5" xfId="7886"/>
    <cellStyle name="常规 7 2 2 2 2 3 2 2 7" xfId="7888"/>
    <cellStyle name="常规 7 2 2 2 2 3 2 2 7 2" xfId="7891"/>
    <cellStyle name="常规 7 2 2 2 2 3 2 2 7 2 2" xfId="7892"/>
    <cellStyle name="常规 7 2 2 2 2 3 2 2 7 3" xfId="7294"/>
    <cellStyle name="常规 7 2 2 2 2 3 2 2 7 3 2" xfId="7893"/>
    <cellStyle name="常规 7 2 2 2 2 3 2 2 7 4" xfId="7250"/>
    <cellStyle name="常规 7 2 2 2 2 3 2 2 8" xfId="7899"/>
    <cellStyle name="常规 7 2 2 2 2 3 2 2 8 2" xfId="7904"/>
    <cellStyle name="常规 7 2 2 2 2 3 2 2 9" xfId="7913"/>
    <cellStyle name="常规 7 2 2 2 2 3 2 2 9 2" xfId="7920"/>
    <cellStyle name="常规 7 2 2 2 2 3 2 3" xfId="7921"/>
    <cellStyle name="常规 7 2 2 2 2 3 2 3 10" xfId="7924"/>
    <cellStyle name="常规 7 2 2 2 2 3 2 3 2" xfId="7925"/>
    <cellStyle name="常规 7 2 2 2 2 3 2 3 2 2" xfId="7927"/>
    <cellStyle name="常规 7 2 2 2 2 3 2 3 2 2 2" xfId="5575"/>
    <cellStyle name="常规 7 2 2 2 2 3 2 3 2 2 2 2" xfId="4783"/>
    <cellStyle name="常规 7 2 2 2 2 3 2 3 2 2 2 2 2" xfId="4790"/>
    <cellStyle name="常规 7 2 2 2 2 3 2 3 2 2 2 3" xfId="4872"/>
    <cellStyle name="常规 7 2 2 2 2 3 2 3 2 2 2 3 2" xfId="4877"/>
    <cellStyle name="常规 7 2 2 2 2 3 2 3 2 2 2 4" xfId="4919"/>
    <cellStyle name="常规 7 2 2 2 2 3 2 3 2 2 2 4 2" xfId="4925"/>
    <cellStyle name="常规 7 2 2 2 2 3 2 3 2 2 2 5" xfId="695"/>
    <cellStyle name="常规 7 2 2 2 2 3 2 3 2 2 3" xfId="4204"/>
    <cellStyle name="常规 7 2 2 2 2 3 2 3 2 2 3 2" xfId="5037"/>
    <cellStyle name="常规 7 2 2 2 2 3 2 3 2 2 4" xfId="5594"/>
    <cellStyle name="常规 7 2 2 2 2 3 2 3 2 2 4 2" xfId="5206"/>
    <cellStyle name="常规 7 2 2 2 2 3 2 3 2 2 5" xfId="5597"/>
    <cellStyle name="常规 7 2 2 2 2 3 2 3 2 2 5 2" xfId="5231"/>
    <cellStyle name="常规 7 2 2 2 2 3 2 3 2 2 6" xfId="1468"/>
    <cellStyle name="常规 7 2 2 2 2 3 2 3 2 3" xfId="7932"/>
    <cellStyle name="常规 7 2 2 2 2 3 2 3 2 3 2" xfId="5656"/>
    <cellStyle name="常规 7 2 2 2 2 3 2 3 2 3 2 2" xfId="5667"/>
    <cellStyle name="常规 7 2 2 2 2 3 2 3 2 3 3" xfId="4214"/>
    <cellStyle name="常规 7 2 2 2 2 3 2 3 2 3 3 2" xfId="560"/>
    <cellStyle name="常规 7 2 2 2 2 3 2 3 2 3 4" xfId="5681"/>
    <cellStyle name="常规 7 2 2 2 2 3 2 3 2 3 4 2" xfId="635"/>
    <cellStyle name="常规 7 2 2 2 2 3 2 3 2 3 5" xfId="7117"/>
    <cellStyle name="常规 7 2 2 2 2 3 2 3 2 4" xfId="7938"/>
    <cellStyle name="常规 7 2 2 2 2 3 2 3 2 4 2" xfId="2019"/>
    <cellStyle name="常规 7 2 2 2 2 3 2 3 2 4 2 2" xfId="2030"/>
    <cellStyle name="常规 7 2 2 2 2 3 2 3 2 4 3" xfId="2052"/>
    <cellStyle name="常规 7 2 2 2 2 3 2 3 2 4 3 2" xfId="529"/>
    <cellStyle name="常规 7 2 2 2 2 3 2 3 2 4 4" xfId="2071"/>
    <cellStyle name="常规 7 2 2 2 2 3 2 3 2 4 4 2" xfId="2075"/>
    <cellStyle name="常规 7 2 2 2 2 3 2 3 2 4 5" xfId="2095"/>
    <cellStyle name="常规 7 2 2 2 2 3 2 3 2 5" xfId="7943"/>
    <cellStyle name="常规 7 2 2 2 2 3 2 3 2 5 2" xfId="2330"/>
    <cellStyle name="常规 7 2 2 2 2 3 2 3 2 5 2 2" xfId="229"/>
    <cellStyle name="常规 7 2 2 2 2 3 2 3 2 5 3" xfId="2356"/>
    <cellStyle name="常规 7 2 2 2 2 3 2 3 2 5 3 2" xfId="628"/>
    <cellStyle name="常规 7 2 2 2 2 3 2 3 2 5 4" xfId="2362"/>
    <cellStyle name="常规 7 2 2 2 2 3 2 3 2 6" xfId="7949"/>
    <cellStyle name="常规 7 2 2 2 2 3 2 3 2 6 2" xfId="2450"/>
    <cellStyle name="常规 7 2 2 2 2 3 2 3 2 7" xfId="7954"/>
    <cellStyle name="常规 7 2 2 2 2 3 2 3 2 7 2" xfId="2525"/>
    <cellStyle name="常规 7 2 2 2 2 3 2 3 2 8" xfId="7958"/>
    <cellStyle name="常规 7 2 2 2 2 3 2 3 2 8 2" xfId="7961"/>
    <cellStyle name="常规 7 2 2 2 2 3 2 3 2 9" xfId="3603"/>
    <cellStyle name="常规 7 2 2 2 2 3 2 3 3" xfId="7964"/>
    <cellStyle name="常规 7 2 2 2 2 3 2 3 3 2" xfId="5285"/>
    <cellStyle name="常规 7 2 2 2 2 3 2 3 3 2 2" xfId="5289"/>
    <cellStyle name="常规 7 2 2 2 2 3 2 3 3 2 2 2" xfId="5714"/>
    <cellStyle name="常规 7 2 2 2 2 3 2 3 3 2 3" xfId="5716"/>
    <cellStyle name="常规 7 2 2 2 2 3 2 3 3 2 3 2" xfId="5719"/>
    <cellStyle name="常规 7 2 2 2 2 3 2 3 3 2 4" xfId="5724"/>
    <cellStyle name="常规 7 2 2 2 2 3 2 3 3 2 4 2" xfId="7965"/>
    <cellStyle name="常规 7 2 2 2 2 3 2 3 3 2 5" xfId="7966"/>
    <cellStyle name="常规 7 2 2 2 2 3 2 3 3 3" xfId="5304"/>
    <cellStyle name="常规 7 2 2 2 2 3 2 3 3 3 2" xfId="5316"/>
    <cellStyle name="常规 7 2 2 2 2 3 2 3 3 4" xfId="7973"/>
    <cellStyle name="常规 7 2 2 2 2 3 2 3 3 4 2" xfId="5774"/>
    <cellStyle name="常规 7 2 2 2 2 3 2 3 3 5" xfId="7978"/>
    <cellStyle name="常规 7 2 2 2 2 3 2 3 3 5 2" xfId="5788"/>
    <cellStyle name="常规 7 2 2 2 2 3 2 3 3 6" xfId="7981"/>
    <cellStyle name="常规 7 2 2 2 2 3 2 3 4" xfId="7983"/>
    <cellStyle name="常规 7 2 2 2 2 3 2 3 4 2" xfId="4579"/>
    <cellStyle name="常规 7 2 2 2 2 3 2 3 4 2 2" xfId="4582"/>
    <cellStyle name="常规 7 2 2 2 2 3 2 3 4 3" xfId="4337"/>
    <cellStyle name="常规 7 2 2 2 2 3 2 3 4 3 2" xfId="4614"/>
    <cellStyle name="常规 7 2 2 2 2 3 2 3 4 4" xfId="4627"/>
    <cellStyle name="常规 7 2 2 2 2 3 2 3 4 4 2" xfId="4632"/>
    <cellStyle name="常规 7 2 2 2 2 3 2 3 4 5" xfId="4649"/>
    <cellStyle name="常规 7 2 2 2 2 3 2 3 5" xfId="7984"/>
    <cellStyle name="常规 7 2 2 2 2 3 2 3 5 2" xfId="7990"/>
    <cellStyle name="常规 7 2 2 2 2 3 2 3 5 2 2" xfId="7996"/>
    <cellStyle name="常规 7 2 2 2 2 3 2 3 5 3" xfId="4355"/>
    <cellStyle name="常规 7 2 2 2 2 3 2 3 5 3 2" xfId="6939"/>
    <cellStyle name="常规 7 2 2 2 2 3 2 3 5 4" xfId="8000"/>
    <cellStyle name="常规 7 2 2 2 2 3 2 3 5 4 2" xfId="8002"/>
    <cellStyle name="常规 7 2 2 2 2 3 2 3 5 5" xfId="8005"/>
    <cellStyle name="常规 7 2 2 2 2 3 2 3 6" xfId="8009"/>
    <cellStyle name="常规 7 2 2 2 2 3 2 3 6 2" xfId="8013"/>
    <cellStyle name="常规 7 2 2 2 2 3 2 3 6 2 2" xfId="8014"/>
    <cellStyle name="常规 7 2 2 2 2 3 2 3 6 3" xfId="7317"/>
    <cellStyle name="常规 7 2 2 2 2 3 2 3 6 3 2" xfId="8016"/>
    <cellStyle name="常规 7 2 2 2 2 3 2 3 6 4" xfId="3450"/>
    <cellStyle name="常规 7 2 2 2 2 3 2 3 7" xfId="8020"/>
    <cellStyle name="常规 7 2 2 2 2 3 2 3 7 2" xfId="8024"/>
    <cellStyle name="常规 7 2 2 2 2 3 2 3 8" xfId="8029"/>
    <cellStyle name="常规 7 2 2 2 2 3 2 3 8 2" xfId="8035"/>
    <cellStyle name="常规 7 2 2 2 2 3 2 3 9" xfId="7349"/>
    <cellStyle name="常规 7 2 2 2 2 3 2 3 9 2" xfId="461"/>
    <cellStyle name="常规 7 2 2 2 2 3 2 4" xfId="8038"/>
    <cellStyle name="常规 7 2 2 2 2 3 2 4 2" xfId="8039"/>
    <cellStyle name="常规 7 2 2 2 2 3 2 4 2 2" xfId="8041"/>
    <cellStyle name="常规 7 2 2 2 2 3 2 4 2 2 2" xfId="5957"/>
    <cellStyle name="常规 7 2 2 2 2 3 2 4 2 2 2 2" xfId="3755"/>
    <cellStyle name="常规 7 2 2 2 2 3 2 4 2 2 3" xfId="5965"/>
    <cellStyle name="常规 7 2 2 2 2 3 2 4 2 2 3 2" xfId="5971"/>
    <cellStyle name="常规 7 2 2 2 2 3 2 4 2 2 4" xfId="5977"/>
    <cellStyle name="常规 7 2 2 2 2 3 2 4 2 2 4 2" xfId="8042"/>
    <cellStyle name="常规 7 2 2 2 2 3 2 4 2 2 5" xfId="8043"/>
    <cellStyle name="常规 7 2 2 2 2 3 2 4 2 3" xfId="8048"/>
    <cellStyle name="常规 7 2 2 2 2 3 2 4 2 3 2" xfId="5996"/>
    <cellStyle name="常规 7 2 2 2 2 3 2 4 2 4" xfId="8054"/>
    <cellStyle name="常规 7 2 2 2 2 3 2 4 2 4 2" xfId="6021"/>
    <cellStyle name="常规 7 2 2 2 2 3 2 4 2 5" xfId="8057"/>
    <cellStyle name="常规 7 2 2 2 2 3 2 4 2 5 2" xfId="6030"/>
    <cellStyle name="常规 7 2 2 2 2 3 2 4 2 6" xfId="8063"/>
    <cellStyle name="常规 7 2 2 2 2 3 2 4 3" xfId="8065"/>
    <cellStyle name="常规 7 2 2 2 2 3 2 4 3 2" xfId="8068"/>
    <cellStyle name="常规 7 2 2 2 2 3 2 4 3 2 2" xfId="719"/>
    <cellStyle name="常规 7 2 2 2 2 3 2 4 3 3" xfId="8074"/>
    <cellStyle name="常规 7 2 2 2 2 3 2 4 3 3 2" xfId="911"/>
    <cellStyle name="常规 7 2 2 2 2 3 2 4 3 4" xfId="8079"/>
    <cellStyle name="常规 7 2 2 2 2 3 2 4 3 4 2" xfId="402"/>
    <cellStyle name="常规 7 2 2 2 2 3 2 4 3 5" xfId="8081"/>
    <cellStyle name="常规 7 2 2 2 2 3 2 4 4" xfId="930"/>
    <cellStyle name="常规 7 2 2 2 2 3 2 4 4 2" xfId="7897"/>
    <cellStyle name="常规 7 2 2 2 2 3 2 4 4 2 2" xfId="7902"/>
    <cellStyle name="常规 7 2 2 2 2 3 2 4 4 3" xfId="7909"/>
    <cellStyle name="常规 7 2 2 2 2 3 2 4 4 3 2" xfId="7917"/>
    <cellStyle name="常规 7 2 2 2 2 3 2 4 4 4" xfId="8086"/>
    <cellStyle name="常规 7 2 2 2 2 3 2 4 4 4 2" xfId="8088"/>
    <cellStyle name="常规 7 2 2 2 2 3 2 4 4 5" xfId="8090"/>
    <cellStyle name="常规 7 2 2 2 2 3 2 4 5" xfId="8092"/>
    <cellStyle name="常规 7 2 2 2 2 3 2 4 5 2" xfId="8027"/>
    <cellStyle name="常规 7 2 2 2 2 3 2 4 5 2 2" xfId="8031"/>
    <cellStyle name="常规 7 2 2 2 2 3 2 4 5 3" xfId="7344"/>
    <cellStyle name="常规 7 2 2 2 2 3 2 4 5 3 2" xfId="459"/>
    <cellStyle name="常规 7 2 2 2 2 3 2 4 5 4" xfId="8095"/>
    <cellStyle name="常规 7 2 2 2 2 3 2 4 6" xfId="8099"/>
    <cellStyle name="常规 7 2 2 2 2 3 2 4 6 2" xfId="8101"/>
    <cellStyle name="常规 7 2 2 2 2 3 2 4 7" xfId="8102"/>
    <cellStyle name="常规 7 2 2 2 2 3 2 4 7 2" xfId="8103"/>
    <cellStyle name="常规 7 2 2 2 2 3 2 4 8" xfId="8100"/>
    <cellStyle name="常规 7 2 2 2 2 3 2 4 8 2" xfId="8104"/>
    <cellStyle name="常规 7 2 2 2 2 3 2 4 9" xfId="7357"/>
    <cellStyle name="常规 7 2 2 2 2 3 2 5" xfId="8105"/>
    <cellStyle name="常规 7 2 2 2 2 3 2 5 2" xfId="8106"/>
    <cellStyle name="常规 7 2 2 2 2 3 2 5 2 2" xfId="8109"/>
    <cellStyle name="常规 7 2 2 2 2 3 2 5 2 2 2" xfId="3940"/>
    <cellStyle name="常规 7 2 2 2 2 3 2 5 2 3" xfId="8119"/>
    <cellStyle name="常规 7 2 2 2 2 3 2 5 2 3 2" xfId="3977"/>
    <cellStyle name="常规 7 2 2 2 2 3 2 5 2 4" xfId="8129"/>
    <cellStyle name="常规 7 2 2 2 2 3 2 5 2 4 2" xfId="8134"/>
    <cellStyle name="常规 7 2 2 2 2 3 2 5 2 5" xfId="8138"/>
    <cellStyle name="常规 7 2 2 2 2 3 2 5 3" xfId="8140"/>
    <cellStyle name="常规 7 2 2 2 2 3 2 5 3 2" xfId="8145"/>
    <cellStyle name="常规 7 2 2 2 2 3 2 5 4" xfId="8153"/>
    <cellStyle name="常规 7 2 2 2 2 3 2 5 4 2" xfId="8167"/>
    <cellStyle name="常规 7 2 2 2 2 3 2 5 5" xfId="8175"/>
    <cellStyle name="常规 7 2 2 2 2 3 2 5 5 2" xfId="2664"/>
    <cellStyle name="常规 7 2 2 2 2 3 2 5 6" xfId="122"/>
    <cellStyle name="常规 7 2 2 2 2 3 2 6" xfId="8177"/>
    <cellStyle name="常规 7 2 2 2 2 3 2 6 2" xfId="8179"/>
    <cellStyle name="常规 7 2 2 2 2 3 2 6 2 2" xfId="8182"/>
    <cellStyle name="常规 7 2 2 2 2 3 2 6 3" xfId="8186"/>
    <cellStyle name="常规 7 2 2 2 2 3 2 6 3 2" xfId="4776"/>
    <cellStyle name="常规 7 2 2 2 2 3 2 6 4" xfId="8197"/>
    <cellStyle name="常规 7 2 2 2 2 3 2 6 4 2" xfId="6821"/>
    <cellStyle name="常规 7 2 2 2 2 3 2 6 5" xfId="8201"/>
    <cellStyle name="常规 7 2 2 2 2 3 2 7" xfId="8203"/>
    <cellStyle name="常规 7 2 2 2 2 3 2 7 2" xfId="1069"/>
    <cellStyle name="常规 7 2 2 2 2 3 2 7 2 2" xfId="4458"/>
    <cellStyle name="常规 7 2 2 2 2 3 2 7 3" xfId="4467"/>
    <cellStyle name="常规 7 2 2 2 2 3 2 7 3 2" xfId="8037"/>
    <cellStyle name="常规 7 2 2 2 2 3 2 7 4" xfId="6485"/>
    <cellStyle name="常规 7 2 2 2 2 3 2 7 4 2" xfId="8207"/>
    <cellStyle name="常规 7 2 2 2 2 3 2 7 5" xfId="8209"/>
    <cellStyle name="常规 7 2 2 2 2 3 2 8" xfId="8211"/>
    <cellStyle name="常规 7 2 2 2 2 3 2 8 2" xfId="8213"/>
    <cellStyle name="常规 7 2 2 2 2 3 2 8 2 2" xfId="8215"/>
    <cellStyle name="常规 7 2 2 2 2 3 2 8 3" xfId="8218"/>
    <cellStyle name="常规 7 2 2 2 2 3 2 8 3 2" xfId="8222"/>
    <cellStyle name="常规 7 2 2 2 2 3 2 8 4" xfId="6499"/>
    <cellStyle name="常规 7 2 2 2 2 3 2 9" xfId="8225"/>
    <cellStyle name="常规 7 2 2 2 2 3 2 9 2" xfId="5522"/>
    <cellStyle name="常规 7 2 2 2 2 3 3" xfId="8228"/>
    <cellStyle name="常规 7 2 2 2 2 3 3 10" xfId="4289"/>
    <cellStyle name="常规 7 2 2 2 2 3 3 10 2" xfId="3350"/>
    <cellStyle name="常规 7 2 2 2 2 3 3 11" xfId="7177"/>
    <cellStyle name="常规 7 2 2 2 2 3 3 2" xfId="8234"/>
    <cellStyle name="常规 7 2 2 2 2 3 3 2 10" xfId="6111"/>
    <cellStyle name="常规 7 2 2 2 2 3 3 2 2" xfId="7749"/>
    <cellStyle name="常规 7 2 2 2 2 3 3 2 2 2" xfId="7752"/>
    <cellStyle name="常规 7 2 2 2 2 3 3 2 2 2 2" xfId="8238"/>
    <cellStyle name="常规 7 2 2 2 2 3 3 2 2 2 2 2" xfId="8244"/>
    <cellStyle name="常规 7 2 2 2 2 3 3 2 2 2 2 2 2" xfId="8249"/>
    <cellStyle name="常规 7 2 2 2 2 3 3 2 2 2 2 3" xfId="2977"/>
    <cellStyle name="常规 7 2 2 2 2 3 3 2 2 2 2 3 2" xfId="2987"/>
    <cellStyle name="常规 7 2 2 2 2 3 3 2 2 2 2 4" xfId="2993"/>
    <cellStyle name="常规 7 2 2 2 2 3 3 2 2 2 2 4 2" xfId="2998"/>
    <cellStyle name="常规 7 2 2 2 2 3 3 2 2 2 2 5" xfId="3002"/>
    <cellStyle name="常规 7 2 2 2 2 3 3 2 2 2 3" xfId="8252"/>
    <cellStyle name="常规 7 2 2 2 2 3 3 2 2 2 3 2" xfId="8256"/>
    <cellStyle name="常规 7 2 2 2 2 3 3 2 2 2 4" xfId="8168"/>
    <cellStyle name="常规 7 2 2 2 2 3 3 2 2 2 4 2" xfId="8259"/>
    <cellStyle name="常规 7 2 2 2 2 3 3 2 2 2 5" xfId="8266"/>
    <cellStyle name="常规 7 2 2 2 2 3 3 2 2 2 5 2" xfId="8272"/>
    <cellStyle name="常规 7 2 2 2 2 3 3 2 2 2 6" xfId="8278"/>
    <cellStyle name="常规 7 2 2 2 2 3 3 2 2 3" xfId="2616"/>
    <cellStyle name="常规 7 2 2 2 2 3 3 2 2 3 2" xfId="2624"/>
    <cellStyle name="常规 7 2 2 2 2 3 3 2 2 3 2 2" xfId="2629"/>
    <cellStyle name="常规 7 2 2 2 2 3 3 2 2 3 3" xfId="2648"/>
    <cellStyle name="常规 7 2 2 2 2 3 3 2 2 3 3 2" xfId="2653"/>
    <cellStyle name="常规 7 2 2 2 2 3 3 2 2 3 4" xfId="2665"/>
    <cellStyle name="常规 7 2 2 2 2 3 3 2 2 3 4 2" xfId="2671"/>
    <cellStyle name="常规 7 2 2 2 2 3 3 2 2 3 5" xfId="2679"/>
    <cellStyle name="常规 7 2 2 2 2 3 3 2 2 4" xfId="2687"/>
    <cellStyle name="常规 7 2 2 2 2 3 3 2 2 4 2" xfId="2696"/>
    <cellStyle name="常规 7 2 2 2 2 3 3 2 2 4 2 2" xfId="2700"/>
    <cellStyle name="常规 7 2 2 2 2 3 3 2 2 4 3" xfId="133"/>
    <cellStyle name="常规 7 2 2 2 2 3 3 2 2 4 3 2" xfId="2703"/>
    <cellStyle name="常规 7 2 2 2 2 3 3 2 2 4 4" xfId="145"/>
    <cellStyle name="常规 7 2 2 2 2 3 3 2 2 4 4 2" xfId="2705"/>
    <cellStyle name="常规 7 2 2 2 2 3 3 2 2 4 5" xfId="155"/>
    <cellStyle name="常规 7 2 2 2 2 3 3 2 2 5" xfId="2710"/>
    <cellStyle name="常规 7 2 2 2 2 3 3 2 2 5 2" xfId="2717"/>
    <cellStyle name="常规 7 2 2 2 2 3 3 2 2 5 2 2" xfId="2722"/>
    <cellStyle name="常规 7 2 2 2 2 3 3 2 2 5 3" xfId="2724"/>
    <cellStyle name="常规 7 2 2 2 2 3 3 2 2 5 3 2" xfId="2726"/>
    <cellStyle name="常规 7 2 2 2 2 3 3 2 2 5 4" xfId="2728"/>
    <cellStyle name="常规 7 2 2 2 2 3 3 2 2 6" xfId="2739"/>
    <cellStyle name="常规 7 2 2 2 2 3 3 2 2 6 2" xfId="2749"/>
    <cellStyle name="常规 7 2 2 2 2 3 3 2 2 7" xfId="2761"/>
    <cellStyle name="常规 7 2 2 2 2 3 3 2 2 7 2" xfId="2772"/>
    <cellStyle name="常规 7 2 2 2 2 3 3 2 2 8" xfId="2777"/>
    <cellStyle name="常规 7 2 2 2 2 3 3 2 2 8 2" xfId="2780"/>
    <cellStyle name="常规 7 2 2 2 2 3 3 2 2 9" xfId="2785"/>
    <cellStyle name="常规 7 2 2 2 2 3 3 2 3" xfId="7758"/>
    <cellStyle name="常规 7 2 2 2 2 3 3 2 3 2" xfId="6380"/>
    <cellStyle name="常规 7 2 2 2 2 3 3 2 3 2 2" xfId="6392"/>
    <cellStyle name="常规 7 2 2 2 2 3 3 2 3 2 2 2" xfId="6402"/>
    <cellStyle name="常规 7 2 2 2 2 3 3 2 3 2 3" xfId="6678"/>
    <cellStyle name="常规 7 2 2 2 2 3 3 2 3 2 3 2" xfId="6684"/>
    <cellStyle name="常规 7 2 2 2 2 3 3 2 3 2 4" xfId="6818"/>
    <cellStyle name="常规 7 2 2 2 2 3 3 2 3 2 4 2" xfId="6825"/>
    <cellStyle name="常规 7 2 2 2 2 3 3 2 3 2 5" xfId="6874"/>
    <cellStyle name="常规 7 2 2 2 2 3 3 2 3 3" xfId="2801"/>
    <cellStyle name="常规 7 2 2 2 2 3 3 2 3 3 2" xfId="2812"/>
    <cellStyle name="常规 7 2 2 2 2 3 3 2 3 4" xfId="2837"/>
    <cellStyle name="常规 7 2 2 2 2 3 3 2 3 4 2" xfId="2846"/>
    <cellStyle name="常规 7 2 2 2 2 3 3 2 3 5" xfId="2853"/>
    <cellStyle name="常规 7 2 2 2 2 3 3 2 3 5 2" xfId="2860"/>
    <cellStyle name="常规 7 2 2 2 2 3 3 2 3 6" xfId="2866"/>
    <cellStyle name="常规 7 2 2 2 2 3 3 2 4" xfId="8280"/>
    <cellStyle name="常规 7 2 2 2 2 3 3 2 4 2" xfId="8227"/>
    <cellStyle name="常规 7 2 2 2 2 3 3 2 4 2 2" xfId="8233"/>
    <cellStyle name="常规 7 2 2 2 2 3 3 2 4 3" xfId="2893"/>
    <cellStyle name="常规 7 2 2 2 2 3 3 2 4 3 2" xfId="2897"/>
    <cellStyle name="常规 7 2 2 2 2 3 3 2 4 4" xfId="2904"/>
    <cellStyle name="常规 7 2 2 2 2 3 3 2 4 4 2" xfId="2910"/>
    <cellStyle name="常规 7 2 2 2 2 3 3 2 4 5" xfId="2917"/>
    <cellStyle name="常规 7 2 2 2 2 3 3 2 5" xfId="8282"/>
    <cellStyle name="常规 7 2 2 2 2 3 3 2 5 2" xfId="8286"/>
    <cellStyle name="常规 7 2 2 2 2 3 3 2 5 2 2" xfId="8289"/>
    <cellStyle name="常规 7 2 2 2 2 3 3 2 5 3" xfId="2933"/>
    <cellStyle name="常规 7 2 2 2 2 3 3 2 5 3 2" xfId="2940"/>
    <cellStyle name="常规 7 2 2 2 2 3 3 2 5 4" xfId="2948"/>
    <cellStyle name="常规 7 2 2 2 2 3 3 2 5 4 2" xfId="2953"/>
    <cellStyle name="常规 7 2 2 2 2 3 3 2 5 5" xfId="2959"/>
    <cellStyle name="常规 7 2 2 2 2 3 3 2 6" xfId="8236"/>
    <cellStyle name="常规 7 2 2 2 2 3 3 2 6 2" xfId="8241"/>
    <cellStyle name="常规 7 2 2 2 2 3 3 2 6 2 2" xfId="8248"/>
    <cellStyle name="常规 7 2 2 2 2 3 3 2 6 3" xfId="2976"/>
    <cellStyle name="常规 7 2 2 2 2 3 3 2 6 3 2" xfId="2985"/>
    <cellStyle name="常规 7 2 2 2 2 3 3 2 6 4" xfId="2992"/>
    <cellStyle name="常规 7 2 2 2 2 3 3 2 7" xfId="8250"/>
    <cellStyle name="常规 7 2 2 2 2 3 3 2 7 2" xfId="8254"/>
    <cellStyle name="常规 7 2 2 2 2 3 3 2 8" xfId="8161"/>
    <cellStyle name="常规 7 2 2 2 2 3 3 2 8 2" xfId="8258"/>
    <cellStyle name="常规 7 2 2 2 2 3 3 2 9" xfId="8262"/>
    <cellStyle name="常规 7 2 2 2 2 3 3 2 9 2" xfId="8269"/>
    <cellStyle name="常规 7 2 2 2 2 3 3 3" xfId="8290"/>
    <cellStyle name="常规 7 2 2 2 2 3 3 3 2" xfId="8291"/>
    <cellStyle name="常规 7 2 2 2 2 3 3 3 2 2" xfId="8294"/>
    <cellStyle name="常规 7 2 2 2 2 3 3 3 2 2 2" xfId="6440"/>
    <cellStyle name="常规 7 2 2 2 2 3 3 3 2 2 2 2" xfId="6449"/>
    <cellStyle name="常规 7 2 2 2 2 3 3 3 2 2 3" xfId="6455"/>
    <cellStyle name="常规 7 2 2 2 2 3 3 3 2 2 3 2" xfId="6460"/>
    <cellStyle name="常规 7 2 2 2 2 3 3 3 2 2 4" xfId="6463"/>
    <cellStyle name="常规 7 2 2 2 2 3 3 3 2 2 4 2" xfId="8297"/>
    <cellStyle name="常规 7 2 2 2 2 3 3 3 2 2 5" xfId="3369"/>
    <cellStyle name="常规 7 2 2 2 2 3 3 3 2 3" xfId="3044"/>
    <cellStyle name="常规 7 2 2 2 2 3 3 3 2 3 2" xfId="3054"/>
    <cellStyle name="常规 7 2 2 2 2 3 3 3 2 4" xfId="3087"/>
    <cellStyle name="常规 7 2 2 2 2 3 3 3 2 4 2" xfId="3094"/>
    <cellStyle name="常规 7 2 2 2 2 3 3 3 2 5" xfId="3104"/>
    <cellStyle name="常规 7 2 2 2 2 3 3 3 2 5 2" xfId="3109"/>
    <cellStyle name="常规 7 2 2 2 2 3 3 3 2 6" xfId="3119"/>
    <cellStyle name="常规 7 2 2 2 2 3 3 3 3" xfId="8299"/>
    <cellStyle name="常规 7 2 2 2 2 3 3 3 3 2" xfId="8303"/>
    <cellStyle name="常规 7 2 2 2 2 3 3 3 3 2 2" xfId="6582"/>
    <cellStyle name="常规 7 2 2 2 2 3 3 3 3 3" xfId="3141"/>
    <cellStyle name="常规 7 2 2 2 2 3 3 3 3 3 2" xfId="3151"/>
    <cellStyle name="常规 7 2 2 2 2 3 3 3 3 4" xfId="3160"/>
    <cellStyle name="常规 7 2 2 2 2 3 3 3 3 4 2" xfId="3171"/>
    <cellStyle name="常规 7 2 2 2 2 3 3 3 3 5" xfId="3178"/>
    <cellStyle name="常规 7 2 2 2 2 3 3 3 4" xfId="8306"/>
    <cellStyle name="常规 7 2 2 2 2 3 3 3 4 2" xfId="5440"/>
    <cellStyle name="常规 7 2 2 2 2 3 3 3 4 2 2" xfId="5445"/>
    <cellStyle name="常规 7 2 2 2 2 3 3 3 4 3" xfId="3198"/>
    <cellStyle name="常规 7 2 2 2 2 3 3 3 4 3 2" xfId="3206"/>
    <cellStyle name="常规 7 2 2 2 2 3 3 3 4 4" xfId="3211"/>
    <cellStyle name="常规 7 2 2 2 2 3 3 3 4 4 2" xfId="3215"/>
    <cellStyle name="常规 7 2 2 2 2 3 3 3 4 5" xfId="3219"/>
    <cellStyle name="常规 7 2 2 2 2 3 3 3 5" xfId="8308"/>
    <cellStyle name="常规 7 2 2 2 2 3 3 3 5 2" xfId="5466"/>
    <cellStyle name="常规 7 2 2 2 2 3 3 3 5 2 2" xfId="7601"/>
    <cellStyle name="常规 7 2 2 2 2 3 3 3 5 3" xfId="3234"/>
    <cellStyle name="常规 7 2 2 2 2 3 3 3 5 3 2" xfId="3242"/>
    <cellStyle name="常规 7 2 2 2 2 3 3 3 5 4" xfId="3249"/>
    <cellStyle name="常规 7 2 2 2 2 3 3 3 6" xfId="2621"/>
    <cellStyle name="常规 7 2 2 2 2 3 3 3 6 2" xfId="2628"/>
    <cellStyle name="常规 7 2 2 2 2 3 3 3 7" xfId="2647"/>
    <cellStyle name="常规 7 2 2 2 2 3 3 3 7 2" xfId="2652"/>
    <cellStyle name="常规 7 2 2 2 2 3 3 3 8" xfId="2660"/>
    <cellStyle name="常规 7 2 2 2 2 3 3 3 8 2" xfId="2670"/>
    <cellStyle name="常规 7 2 2 2 2 3 3 3 9" xfId="2676"/>
    <cellStyle name="常规 7 2 2 2 2 3 3 4" xfId="8204"/>
    <cellStyle name="常规 7 2 2 2 2 3 3 4 2" xfId="8309"/>
    <cellStyle name="常规 7 2 2 2 2 3 3 4 2 2" xfId="8312"/>
    <cellStyle name="常规 7 2 2 2 2 3 3 4 2 2 2" xfId="6714"/>
    <cellStyle name="常规 7 2 2 2 2 3 3 4 2 3" xfId="3289"/>
    <cellStyle name="常规 7 2 2 2 2 3 3 4 2 3 2" xfId="3295"/>
    <cellStyle name="常规 7 2 2 2 2 3 3 4 2 4" xfId="3303"/>
    <cellStyle name="常规 7 2 2 2 2 3 3 4 2 4 2" xfId="3311"/>
    <cellStyle name="常规 7 2 2 2 2 3 3 4 2 5" xfId="3316"/>
    <cellStyle name="常规 7 2 2 2 2 3 3 4 3" xfId="8315"/>
    <cellStyle name="常规 7 2 2 2 2 3 3 4 3 2" xfId="8318"/>
    <cellStyle name="常规 7 2 2 2 2 3 3 4 4" xfId="8321"/>
    <cellStyle name="常规 7 2 2 2 2 3 3 4 4 2" xfId="8326"/>
    <cellStyle name="常规 7 2 2 2 2 3 3 4 5" xfId="8328"/>
    <cellStyle name="常规 7 2 2 2 2 3 3 4 5 2" xfId="8330"/>
    <cellStyle name="常规 7 2 2 2 2 3 3 4 6" xfId="2692"/>
    <cellStyle name="常规 7 2 2 2 2 3 3 5" xfId="8332"/>
    <cellStyle name="常规 7 2 2 2 2 3 3 5 2" xfId="8333"/>
    <cellStyle name="常规 7 2 2 2 2 3 3 5 2 2" xfId="1371"/>
    <cellStyle name="常规 7 2 2 2 2 3 3 5 3" xfId="8335"/>
    <cellStyle name="常规 7 2 2 2 2 3 3 5 3 2" xfId="8337"/>
    <cellStyle name="常规 7 2 2 2 2 3 3 5 4" xfId="8346"/>
    <cellStyle name="常规 7 2 2 2 2 3 3 5 4 2" xfId="6464"/>
    <cellStyle name="常规 7 2 2 2 2 3 3 5 5" xfId="8347"/>
    <cellStyle name="常规 7 2 2 2 2 3 3 6" xfId="8350"/>
    <cellStyle name="常规 7 2 2 2 2 3 3 6 2" xfId="8352"/>
    <cellStyle name="常规 7 2 2 2 2 3 3 6 2 2" xfId="8354"/>
    <cellStyle name="常规 7 2 2 2 2 3 3 6 3" xfId="8357"/>
    <cellStyle name="常规 7 2 2 2 2 3 3 6 3 2" xfId="8359"/>
    <cellStyle name="常规 7 2 2 2 2 3 3 6 4" xfId="1545"/>
    <cellStyle name="常规 7 2 2 2 2 3 3 6 4 2" xfId="1547"/>
    <cellStyle name="常规 7 2 2 2 2 3 3 6 5" xfId="11"/>
    <cellStyle name="常规 7 2 2 2 2 3 3 7" xfId="4884"/>
    <cellStyle name="常规 7 2 2 2 2 3 3 7 2" xfId="8362"/>
    <cellStyle name="常规 7 2 2 2 2 3 3 7 2 2" xfId="8363"/>
    <cellStyle name="常规 7 2 2 2 2 3 3 7 3" xfId="8365"/>
    <cellStyle name="常规 7 2 2 2 2 3 3 7 3 2" xfId="8366"/>
    <cellStyle name="常规 7 2 2 2 2 3 3 7 4" xfId="6513"/>
    <cellStyle name="常规 7 2 2 2 2 3 3 8" xfId="8369"/>
    <cellStyle name="常规 7 2 2 2 2 3 3 8 2" xfId="8372"/>
    <cellStyle name="常规 7 2 2 2 2 3 3 9" xfId="8376"/>
    <cellStyle name="常规 7 2 2 2 2 3 3 9 2" xfId="8379"/>
    <cellStyle name="常规 7 2 2 2 2 3 4" xfId="2890"/>
    <cellStyle name="常规 7 2 2 2 2 3 4 10" xfId="8381"/>
    <cellStyle name="常规 7 2 2 2 2 3 4 2" xfId="2896"/>
    <cellStyle name="常规 7 2 2 2 2 3 4 2 2" xfId="4815"/>
    <cellStyle name="常规 7 2 2 2 2 3 4 2 2 2" xfId="4821"/>
    <cellStyle name="常规 7 2 2 2 2 3 4 2 2 2 2" xfId="7222"/>
    <cellStyle name="常规 7 2 2 2 2 3 4 2 2 2 2 2" xfId="7231"/>
    <cellStyle name="常规 7 2 2 2 2 3 4 2 2 2 3" xfId="7240"/>
    <cellStyle name="常规 7 2 2 2 2 3 4 2 2 2 3 2" xfId="7246"/>
    <cellStyle name="常规 7 2 2 2 2 3 4 2 2 2 4" xfId="7255"/>
    <cellStyle name="常规 7 2 2 2 2 3 4 2 2 2 4 2" xfId="8383"/>
    <cellStyle name="常规 7 2 2 2 2 3 4 2 2 2 5" xfId="8386"/>
    <cellStyle name="常规 7 2 2 2 2 3 4 2 2 3" xfId="3429"/>
    <cellStyle name="常规 7 2 2 2 2 3 4 2 2 3 2" xfId="3439"/>
    <cellStyle name="常规 7 2 2 2 2 3 4 2 2 4" xfId="3464"/>
    <cellStyle name="常规 7 2 2 2 2 3 4 2 2 4 2" xfId="3477"/>
    <cellStyle name="常规 7 2 2 2 2 3 4 2 2 5" xfId="3488"/>
    <cellStyle name="常规 7 2 2 2 2 3 4 2 2 5 2" xfId="3497"/>
    <cellStyle name="常规 7 2 2 2 2 3 4 2 2 6" xfId="3506"/>
    <cellStyle name="常规 7 2 2 2 2 3 4 2 3" xfId="4828"/>
    <cellStyle name="常规 7 2 2 2 2 3 4 2 3 2" xfId="4835"/>
    <cellStyle name="常规 7 2 2 2 2 3 4 2 3 2 2" xfId="7433"/>
    <cellStyle name="常规 7 2 2 2 2 3 4 2 3 3" xfId="3525"/>
    <cellStyle name="常规 7 2 2 2 2 3 4 2 3 3 2" xfId="3537"/>
    <cellStyle name="常规 7 2 2 2 2 3 4 2 3 4" xfId="3549"/>
    <cellStyle name="常规 7 2 2 2 2 3 4 2 3 4 2" xfId="3561"/>
    <cellStyle name="常规 7 2 2 2 2 3 4 2 3 5" xfId="1142"/>
    <cellStyle name="常规 7 2 2 2 2 3 4 2 4" xfId="4844"/>
    <cellStyle name="常规 7 2 2 2 2 3 4 2 4 2" xfId="4853"/>
    <cellStyle name="常规 7 2 2 2 2 3 4 2 4 2 2" xfId="7546"/>
    <cellStyle name="常规 7 2 2 2 2 3 4 2 4 3" xfId="3575"/>
    <cellStyle name="常规 7 2 2 2 2 3 4 2 4 3 2" xfId="3584"/>
    <cellStyle name="常规 7 2 2 2 2 3 4 2 4 4" xfId="3592"/>
    <cellStyle name="常规 7 2 2 2 2 3 4 2 4 4 2" xfId="3601"/>
    <cellStyle name="常规 7 2 2 2 2 3 4 2 4 5" xfId="3609"/>
    <cellStyle name="常规 7 2 2 2 2 3 4 2 5" xfId="4864"/>
    <cellStyle name="常规 7 2 2 2 2 3 4 2 5 2" xfId="8391"/>
    <cellStyle name="常规 7 2 2 2 2 3 4 2 5 2 2" xfId="8399"/>
    <cellStyle name="常规 7 2 2 2 2 3 4 2 5 3" xfId="184"/>
    <cellStyle name="常规 7 2 2 2 2 3 4 2 5 3 2" xfId="3628"/>
    <cellStyle name="常规 7 2 2 2 2 3 4 2 5 4" xfId="3634"/>
    <cellStyle name="常规 7 2 2 2 2 3 4 2 6" xfId="6387"/>
    <cellStyle name="常规 7 2 2 2 2 3 4 2 6 2" xfId="6399"/>
    <cellStyle name="常规 7 2 2 2 2 3 4 2 7" xfId="6676"/>
    <cellStyle name="常规 7 2 2 2 2 3 4 2 7 2" xfId="6682"/>
    <cellStyle name="常规 7 2 2 2 2 3 4 2 8" xfId="6815"/>
    <cellStyle name="常规 7 2 2 2 2 3 4 2 8 2" xfId="6824"/>
    <cellStyle name="常规 7 2 2 2 2 3 4 2 9" xfId="6871"/>
    <cellStyle name="常规 7 2 2 2 2 3 4 3" xfId="8401"/>
    <cellStyle name="常规 7 2 2 2 2 3 4 3 2" xfId="4885"/>
    <cellStyle name="常规 7 2 2 2 2 3 4 3 2 2" xfId="4896"/>
    <cellStyle name="常规 7 2 2 2 2 3 4 3 2 2 2" xfId="5874"/>
    <cellStyle name="常规 7 2 2 2 2 3 4 3 2 3" xfId="3673"/>
    <cellStyle name="常规 7 2 2 2 2 3 4 3 2 3 2" xfId="3690"/>
    <cellStyle name="常规 7 2 2 2 2 3 4 3 2 4" xfId="3705"/>
    <cellStyle name="常规 7 2 2 2 2 3 4 3 2 4 2" xfId="3718"/>
    <cellStyle name="常规 7 2 2 2 2 3 4 3 2 5" xfId="3723"/>
    <cellStyle name="常规 7 2 2 2 2 3 4 3 3" xfId="4510"/>
    <cellStyle name="常规 7 2 2 2 2 3 4 3 3 2" xfId="4907"/>
    <cellStyle name="常规 7 2 2 2 2 3 4 3 4" xfId="4911"/>
    <cellStyle name="常规 7 2 2 2 2 3 4 3 4 2" xfId="1680"/>
    <cellStyle name="常规 7 2 2 2 2 3 4 3 5" xfId="8402"/>
    <cellStyle name="常规 7 2 2 2 2 3 4 3 5 2" xfId="8404"/>
    <cellStyle name="常规 7 2 2 2 2 3 4 3 6" xfId="2806"/>
    <cellStyle name="常规 7 2 2 2 2 3 4 4" xfId="8407"/>
    <cellStyle name="常规 7 2 2 2 2 3 4 4 2" xfId="4931"/>
    <cellStyle name="常规 7 2 2 2 2 3 4 4 2 2" xfId="2230"/>
    <cellStyle name="常规 7 2 2 2 2 3 4 4 3" xfId="4520"/>
    <cellStyle name="常规 7 2 2 2 2 3 4 4 3 2" xfId="2400"/>
    <cellStyle name="常规 7 2 2 2 2 3 4 4 4" xfId="4938"/>
    <cellStyle name="常规 7 2 2 2 2 3 4 4 4 2" xfId="2493"/>
    <cellStyle name="常规 7 2 2 2 2 3 4 4 5" xfId="5682"/>
    <cellStyle name="常规 7 2 2 2 2 3 4 5" xfId="8408"/>
    <cellStyle name="常规 7 2 2 2 2 3 4 5 2" xfId="4960"/>
    <cellStyle name="常规 7 2 2 2 2 3 4 5 2 2" xfId="4970"/>
    <cellStyle name="常规 7 2 2 2 2 3 4 5 3" xfId="4535"/>
    <cellStyle name="常规 7 2 2 2 2 3 4 5 3 2" xfId="5790"/>
    <cellStyle name="常规 7 2 2 2 2 3 4 5 4" xfId="5802"/>
    <cellStyle name="常规 7 2 2 2 2 3 4 5 4 2" xfId="5808"/>
    <cellStyle name="常规 7 2 2 2 2 3 4 5 5" xfId="5810"/>
    <cellStyle name="常规 7 2 2 2 2 3 4 6" xfId="8410"/>
    <cellStyle name="常规 7 2 2 2 2 3 4 6 2" xfId="5828"/>
    <cellStyle name="常规 7 2 2 2 2 3 4 6 2 2" xfId="5835"/>
    <cellStyle name="常规 7 2 2 2 2 3 4 6 3" xfId="5842"/>
    <cellStyle name="常规 7 2 2 2 2 3 4 6 3 2" xfId="8411"/>
    <cellStyle name="常规 7 2 2 2 2 3 4 6 4" xfId="8417"/>
    <cellStyle name="常规 7 2 2 2 2 3 4 7" xfId="4894"/>
    <cellStyle name="常规 7 2 2 2 2 3 4 7 2" xfId="5866"/>
    <cellStyle name="常规 7 2 2 2 2 3 4 8" xfId="3671"/>
    <cellStyle name="常规 7 2 2 2 2 3 4 8 2" xfId="3682"/>
    <cellStyle name="常规 7 2 2 2 2 3 4 9" xfId="3703"/>
    <cellStyle name="常规 7 2 2 2 2 3 4 9 2" xfId="3714"/>
    <cellStyle name="常规 7 2 2 2 2 3 5" xfId="2900"/>
    <cellStyle name="常规 7 2 2 2 2 3 5 2" xfId="2908"/>
    <cellStyle name="常规 7 2 2 2 2 3 5 2 2" xfId="5051"/>
    <cellStyle name="常规 7 2 2 2 2 3 5 2 2 2" xfId="5055"/>
    <cellStyle name="常规 7 2 2 2 2 3 5 2 2 2 2" xfId="2569"/>
    <cellStyle name="常规 7 2 2 2 2 3 5 2 2 3" xfId="3836"/>
    <cellStyle name="常规 7 2 2 2 2 3 5 2 2 3 2" xfId="3844"/>
    <cellStyle name="常规 7 2 2 2 2 3 5 2 2 4" xfId="3853"/>
    <cellStyle name="常规 7 2 2 2 2 3 5 2 2 4 2" xfId="3860"/>
    <cellStyle name="常规 7 2 2 2 2 3 5 2 2 5" xfId="3867"/>
    <cellStyle name="常规 7 2 2 2 2 3 5 2 3" xfId="5063"/>
    <cellStyle name="常规 7 2 2 2 2 3 5 2 3 2" xfId="5069"/>
    <cellStyle name="常规 7 2 2 2 2 3 5 2 4" xfId="5078"/>
    <cellStyle name="常规 7 2 2 2 2 3 5 2 4 2" xfId="8419"/>
    <cellStyle name="常规 7 2 2 2 2 3 5 2 5" xfId="1699"/>
    <cellStyle name="常规 7 2 2 2 2 3 5 2 5 2" xfId="7922"/>
    <cellStyle name="常规 7 2 2 2 2 3 5 2 6" xfId="8229"/>
    <cellStyle name="常规 7 2 2 2 2 3 5 3" xfId="8423"/>
    <cellStyle name="常规 7 2 2 2 2 3 5 3 2" xfId="5094"/>
    <cellStyle name="常规 7 2 2 2 2 3 5 3 2 2" xfId="5099"/>
    <cellStyle name="常规 7 2 2 2 2 3 5 3 3" xfId="5107"/>
    <cellStyle name="常规 7 2 2 2 2 3 5 3 3 2" xfId="5115"/>
    <cellStyle name="常规 7 2 2 2 2 3 5 3 4" xfId="5121"/>
    <cellStyle name="常规 7 2 2 2 2 3 5 3 4 2" xfId="8424"/>
    <cellStyle name="常规 7 2 2 2 2 3 5 3 5" xfId="1703"/>
    <cellStyle name="常规 7 2 2 2 2 3 5 4" xfId="8427"/>
    <cellStyle name="常规 7 2 2 2 2 3 5 4 2" xfId="5139"/>
    <cellStyle name="常规 7 2 2 2 2 3 5 4 2 2" xfId="5147"/>
    <cellStyle name="常规 7 2 2 2 2 3 5 4 3" xfId="5154"/>
    <cellStyle name="常规 7 2 2 2 2 3 5 4 3 2" xfId="6035"/>
    <cellStyle name="常规 7 2 2 2 2 3 5 4 4" xfId="6038"/>
    <cellStyle name="常规 7 2 2 2 2 3 5 4 4 2" xfId="6042"/>
    <cellStyle name="常规 7 2 2 2 2 3 5 4 5" xfId="6044"/>
    <cellStyle name="常规 7 2 2 2 2 3 5 5" xfId="8429"/>
    <cellStyle name="常规 7 2 2 2 2 3 5 5 2" xfId="6052"/>
    <cellStyle name="常规 7 2 2 2 2 3 5 5 2 2" xfId="1232"/>
    <cellStyle name="常规 7 2 2 2 2 3 5 5 3" xfId="6058"/>
    <cellStyle name="常规 7 2 2 2 2 3 5 5 3 2" xfId="1334"/>
    <cellStyle name="常规 7 2 2 2 2 3 5 5 4" xfId="1559"/>
    <cellStyle name="常规 7 2 2 2 2 3 5 6" xfId="8431"/>
    <cellStyle name="常规 7 2 2 2 2 3 5 6 2" xfId="6085"/>
    <cellStyle name="常规 7 2 2 2 2 3 5 7" xfId="4905"/>
    <cellStyle name="常规 7 2 2 2 2 3 5 7 2" xfId="6127"/>
    <cellStyle name="常规 7 2 2 2 2 3 5 8" xfId="3736"/>
    <cellStyle name="常规 7 2 2 2 2 3 5 8 2" xfId="8433"/>
    <cellStyle name="常规 7 2 2 2 2 3 5 9" xfId="8435"/>
    <cellStyle name="常规 7 2 2 2 2 3 6" xfId="2915"/>
    <cellStyle name="常规 7 2 2 2 2 3 6 2" xfId="1614"/>
    <cellStyle name="常规 7 2 2 2 2 3 6 2 2" xfId="273"/>
    <cellStyle name="常规 7 2 2 2 2 3 6 2 2 2" xfId="1619"/>
    <cellStyle name="常规 7 2 2 2 2 3 6 2 3" xfId="294"/>
    <cellStyle name="常规 7 2 2 2 2 3 6 2 3 2" xfId="1626"/>
    <cellStyle name="常规 7 2 2 2 2 3 6 2 4" xfId="1633"/>
    <cellStyle name="常规 7 2 2 2 2 3 6 2 4 2" xfId="395"/>
    <cellStyle name="常规 7 2 2 2 2 3 6 2 5" xfId="1637"/>
    <cellStyle name="常规 7 2 2 2 2 3 6 3" xfId="1643"/>
    <cellStyle name="常规 7 2 2 2 2 3 6 3 2" xfId="1645"/>
    <cellStyle name="常规 7 2 2 2 2 3 6 4" xfId="1657"/>
    <cellStyle name="常规 7 2 2 2 2 3 6 4 2" xfId="1659"/>
    <cellStyle name="常规 7 2 2 2 2 3 6 5" xfId="1667"/>
    <cellStyle name="常规 7 2 2 2 2 3 6 5 2" xfId="1669"/>
    <cellStyle name="常规 7 2 2 2 2 3 6 6" xfId="1675"/>
    <cellStyle name="常规 7 2 2 2 2 3 7" xfId="2919"/>
    <cellStyle name="常规 7 2 2 2 2 3 7 2" xfId="1712"/>
    <cellStyle name="常规 7 2 2 2 2 3 7 2 2" xfId="1716"/>
    <cellStyle name="常规 7 2 2 2 2 3 7 3" xfId="1719"/>
    <cellStyle name="常规 7 2 2 2 2 3 7 3 2" xfId="1721"/>
    <cellStyle name="常规 7 2 2 2 2 3 7 4" xfId="1724"/>
    <cellStyle name="常规 7 2 2 2 2 3 7 4 2" xfId="6228"/>
    <cellStyle name="常规 7 2 2 2 2 3 7 5" xfId="8437"/>
    <cellStyle name="常规 7 2 2 2 2 3 8" xfId="8438"/>
    <cellStyle name="常规 7 2 2 2 2 3 8 2" xfId="60"/>
    <cellStyle name="常规 7 2 2 2 2 3 8 2 2" xfId="71"/>
    <cellStyle name="常规 7 2 2 2 2 3 8 3" xfId="1739"/>
    <cellStyle name="常规 7 2 2 2 2 3 8 3 2" xfId="8439"/>
    <cellStyle name="常规 7 2 2 2 2 3 8 4" xfId="8441"/>
    <cellStyle name="常规 7 2 2 2 2 3 8 4 2" xfId="13"/>
    <cellStyle name="常规 7 2 2 2 2 3 8 5" xfId="7686"/>
    <cellStyle name="常规 7 2 2 2 2 3 9" xfId="8442"/>
    <cellStyle name="常规 7 2 2 2 2 3 9 2" xfId="1747"/>
    <cellStyle name="常规 7 2 2 2 2 3 9 2 2" xfId="1749"/>
    <cellStyle name="常规 7 2 2 2 2 3 9 3" xfId="1757"/>
    <cellStyle name="常规 7 2 2 2 2 3 9 3 2" xfId="8443"/>
    <cellStyle name="常规 7 2 2 2 2 3 9 4" xfId="1385"/>
    <cellStyle name="常规 7 2 2 2 2 3 9 4 2" xfId="5393"/>
    <cellStyle name="常规 7 2 2 2 2 3 9 5" xfId="1389"/>
    <cellStyle name="常规 7 2 2 2 2 4" xfId="8445"/>
    <cellStyle name="常规 7 2 2 2 2 4 10" xfId="8448"/>
    <cellStyle name="常规 7 2 2 2 2 4 10 2" xfId="8452"/>
    <cellStyle name="常规 7 2 2 2 2 4 11" xfId="8455"/>
    <cellStyle name="常规 7 2 2 2 2 4 11 2" xfId="8459"/>
    <cellStyle name="常规 7 2 2 2 2 4 12" xfId="8462"/>
    <cellStyle name="常规 7 2 2 2 2 4 2" xfId="8463"/>
    <cellStyle name="常规 7 2 2 2 2 4 2 10" xfId="8112"/>
    <cellStyle name="常规 7 2 2 2 2 4 2 10 2" xfId="3970"/>
    <cellStyle name="常规 7 2 2 2 2 4 2 11" xfId="8121"/>
    <cellStyle name="常规 7 2 2 2 2 4 2 2" xfId="8466"/>
    <cellStyle name="常规 7 2 2 2 2 4 2 2 10" xfId="8467"/>
    <cellStyle name="常规 7 2 2 2 2 4 2 2 2" xfId="8469"/>
    <cellStyle name="常规 7 2 2 2 2 4 2 2 2 2" xfId="8470"/>
    <cellStyle name="常规 7 2 2 2 2 4 2 2 2 2 2" xfId="8472"/>
    <cellStyle name="常规 7 2 2 2 2 4 2 2 2 2 2 2" xfId="1185"/>
    <cellStyle name="常规 7 2 2 2 2 4 2 2 2 2 2 2 2" xfId="8474"/>
    <cellStyle name="常规 7 2 2 2 2 4 2 2 2 2 2 3" xfId="8475"/>
    <cellStyle name="常规 7 2 2 2 2 4 2 2 2 2 2 3 2" xfId="8476"/>
    <cellStyle name="常规 7 2 2 2 2 4 2 2 2 2 2 4" xfId="7057"/>
    <cellStyle name="常规 7 2 2 2 2 4 2 2 2 2 2 4 2" xfId="8478"/>
    <cellStyle name="常规 7 2 2 2 2 4 2 2 2 2 2 5" xfId="8480"/>
    <cellStyle name="常规 7 2 2 2 2 4 2 2 2 2 3" xfId="8482"/>
    <cellStyle name="常规 7 2 2 2 2 4 2 2 2 2 3 2" xfId="8484"/>
    <cellStyle name="常规 7 2 2 2 2 4 2 2 2 2 4" xfId="8491"/>
    <cellStyle name="常规 7 2 2 2 2 4 2 2 2 2 4 2" xfId="8495"/>
    <cellStyle name="常规 7 2 2 2 2 4 2 2 2 2 5" xfId="8497"/>
    <cellStyle name="常规 7 2 2 2 2 4 2 2 2 2 5 2" xfId="5551"/>
    <cellStyle name="常规 7 2 2 2 2 4 2 2 2 2 6" xfId="7846"/>
    <cellStyle name="常规 7 2 2 2 2 4 2 2 2 3" xfId="8499"/>
    <cellStyle name="常规 7 2 2 2 2 4 2 2 2 3 2" xfId="8501"/>
    <cellStyle name="常规 7 2 2 2 2 4 2 2 2 3 2 2" xfId="8503"/>
    <cellStyle name="常规 7 2 2 2 2 4 2 2 2 3 3" xfId="8505"/>
    <cellStyle name="常规 7 2 2 2 2 4 2 2 2 3 3 2" xfId="8506"/>
    <cellStyle name="常规 7 2 2 2 2 4 2 2 2 3 4" xfId="8513"/>
    <cellStyle name="常规 7 2 2 2 2 4 2 2 2 3 4 2" xfId="8516"/>
    <cellStyle name="常规 7 2 2 2 2 4 2 2 2 3 5" xfId="8394"/>
    <cellStyle name="常规 7 2 2 2 2 4 2 2 2 4" xfId="4599"/>
    <cellStyle name="常规 7 2 2 2 2 4 2 2 2 4 2" xfId="8517"/>
    <cellStyle name="常规 7 2 2 2 2 4 2 2 2 4 2 2" xfId="8518"/>
    <cellStyle name="常规 7 2 2 2 2 4 2 2 2 4 3" xfId="8519"/>
    <cellStyle name="常规 7 2 2 2 2 4 2 2 2 4 3 2" xfId="8520"/>
    <cellStyle name="常规 7 2 2 2 2 4 2 2 2 4 4" xfId="8525"/>
    <cellStyle name="常规 7 2 2 2 2 4 2 2 2 4 4 2" xfId="4741"/>
    <cellStyle name="常规 7 2 2 2 2 4 2 2 2 4 5" xfId="3625"/>
    <cellStyle name="常规 7 2 2 2 2 4 2 2 2 5" xfId="8526"/>
    <cellStyle name="常规 7 2 2 2 2 4 2 2 2 5 2" xfId="8060"/>
    <cellStyle name="常规 7 2 2 2 2 4 2 2 2 5 2 2" xfId="8528"/>
    <cellStyle name="常规 7 2 2 2 2 4 2 2 2 5 3" xfId="8530"/>
    <cellStyle name="常规 7 2 2 2 2 4 2 2 2 5 3 2" xfId="8531"/>
    <cellStyle name="常规 7 2 2 2 2 4 2 2 2 5 4" xfId="224"/>
    <cellStyle name="常规 7 2 2 2 2 4 2 2 2 6" xfId="8535"/>
    <cellStyle name="常规 7 2 2 2 2 4 2 2 2 6 2" xfId="8538"/>
    <cellStyle name="常规 7 2 2 2 2 4 2 2 2 7" xfId="8541"/>
    <cellStyle name="常规 7 2 2 2 2 4 2 2 2 7 2" xfId="8544"/>
    <cellStyle name="常规 7 2 2 2 2 4 2 2 2 8" xfId="8547"/>
    <cellStyle name="常规 7 2 2 2 2 4 2 2 2 8 2" xfId="8549"/>
    <cellStyle name="常规 7 2 2 2 2 4 2 2 2 9" xfId="8553"/>
    <cellStyle name="常规 7 2 2 2 2 4 2 2 3" xfId="8555"/>
    <cellStyle name="常规 7 2 2 2 2 4 2 2 3 2" xfId="52"/>
    <cellStyle name="常规 7 2 2 2 2 4 2 2 3 2 2" xfId="8557"/>
    <cellStyle name="常规 7 2 2 2 2 4 2 2 3 2 2 2" xfId="8561"/>
    <cellStyle name="常规 7 2 2 2 2 4 2 2 3 2 3" xfId="8563"/>
    <cellStyle name="常规 7 2 2 2 2 4 2 2 3 2 3 2" xfId="8566"/>
    <cellStyle name="常规 7 2 2 2 2 4 2 2 3 2 4" xfId="8570"/>
    <cellStyle name="常规 7 2 2 2 2 4 2 2 3 2 4 2" xfId="8575"/>
    <cellStyle name="常规 7 2 2 2 2 4 2 2 3 2 5" xfId="7636"/>
    <cellStyle name="常规 7 2 2 2 2 4 2 2 3 3" xfId="174"/>
    <cellStyle name="常规 7 2 2 2 2 4 2 2 3 3 2" xfId="8576"/>
    <cellStyle name="常规 7 2 2 2 2 4 2 2 3 4" xfId="288"/>
    <cellStyle name="常规 7 2 2 2 2 4 2 2 3 4 2" xfId="8577"/>
    <cellStyle name="常规 7 2 2 2 2 4 2 2 3 5" xfId="304"/>
    <cellStyle name="常规 7 2 2 2 2 4 2 2 3 5 2" xfId="8578"/>
    <cellStyle name="常规 7 2 2 2 2 4 2 2 3 6" xfId="7993"/>
    <cellStyle name="常规 7 2 2 2 2 4 2 2 4" xfId="8579"/>
    <cellStyle name="常规 7 2 2 2 2 4 2 2 4 2" xfId="8580"/>
    <cellStyle name="常规 7 2 2 2 2 4 2 2 4 2 2" xfId="8581"/>
    <cellStyle name="常规 7 2 2 2 2 4 2 2 4 3" xfId="8583"/>
    <cellStyle name="常规 7 2 2 2 2 4 2 2 4 3 2" xfId="8584"/>
    <cellStyle name="常规 7 2 2 2 2 4 2 2 4 4" xfId="5854"/>
    <cellStyle name="常规 7 2 2 2 2 4 2 2 4 4 2" xfId="6931"/>
    <cellStyle name="常规 7 2 2 2 2 4 2 2 4 5" xfId="6934"/>
    <cellStyle name="常规 7 2 2 2 2 4 2 2 5" xfId="8585"/>
    <cellStyle name="常规 7 2 2 2 2 4 2 2 5 2" xfId="8586"/>
    <cellStyle name="常规 7 2 2 2 2 4 2 2 5 2 2" xfId="8588"/>
    <cellStyle name="常规 7 2 2 2 2 4 2 2 5 3" xfId="7448"/>
    <cellStyle name="常规 7 2 2 2 2 4 2 2 5 3 2" xfId="8590"/>
    <cellStyle name="常规 7 2 2 2 2 4 2 2 5 4" xfId="5860"/>
    <cellStyle name="常规 7 2 2 2 2 4 2 2 5 4 2" xfId="8591"/>
    <cellStyle name="常规 7 2 2 2 2 4 2 2 5 5" xfId="8593"/>
    <cellStyle name="常规 7 2 2 2 2 4 2 2 6" xfId="8595"/>
    <cellStyle name="常规 7 2 2 2 2 4 2 2 6 2" xfId="8596"/>
    <cellStyle name="常规 7 2 2 2 2 4 2 2 6 2 2" xfId="8597"/>
    <cellStyle name="常规 7 2 2 2 2 4 2 2 6 3" xfId="7463"/>
    <cellStyle name="常规 7 2 2 2 2 4 2 2 6 3 2" xfId="4020"/>
    <cellStyle name="常规 7 2 2 2 2 4 2 2 6 4" xfId="6945"/>
    <cellStyle name="常规 7 2 2 2 2 4 2 2 7" xfId="8599"/>
    <cellStyle name="常规 7 2 2 2 2 4 2 2 7 2" xfId="8600"/>
    <cellStyle name="常规 7 2 2 2 2 4 2 2 8" xfId="8323"/>
    <cellStyle name="常规 7 2 2 2 2 4 2 2 8 2" xfId="8602"/>
    <cellStyle name="常规 7 2 2 2 2 4 2 2 9" xfId="3336"/>
    <cellStyle name="常规 7 2 2 2 2 4 2 2 9 2" xfId="8604"/>
    <cellStyle name="常规 7 2 2 2 2 4 2 3" xfId="8606"/>
    <cellStyle name="常规 7 2 2 2 2 4 2 3 2" xfId="8608"/>
    <cellStyle name="常规 7 2 2 2 2 4 2 3 2 2" xfId="6239"/>
    <cellStyle name="常规 7 2 2 2 2 4 2 3 2 2 2" xfId="6247"/>
    <cellStyle name="常规 7 2 2 2 2 4 2 3 2 2 2 2" xfId="7642"/>
    <cellStyle name="常规 7 2 2 2 2 4 2 3 2 2 3" xfId="7651"/>
    <cellStyle name="常规 7 2 2 2 2 4 2 3 2 2 3 2" xfId="7656"/>
    <cellStyle name="常规 7 2 2 2 2 4 2 3 2 2 4" xfId="7663"/>
    <cellStyle name="常规 7 2 2 2 2 4 2 3 2 2 4 2" xfId="7672"/>
    <cellStyle name="常规 7 2 2 2 2 4 2 3 2 2 5" xfId="7676"/>
    <cellStyle name="常规 7 2 2 2 2 4 2 3 2 3" xfId="352"/>
    <cellStyle name="常规 7 2 2 2 2 4 2 3 2 3 2" xfId="6256"/>
    <cellStyle name="常规 7 2 2 2 2 4 2 3 2 4" xfId="6265"/>
    <cellStyle name="常规 7 2 2 2 2 4 2 3 2 4 2" xfId="7706"/>
    <cellStyle name="常规 7 2 2 2 2 4 2 3 2 5" xfId="4153"/>
    <cellStyle name="常规 7 2 2 2 2 4 2 3 2 5 2" xfId="3323"/>
    <cellStyle name="常规 7 2 2 2 2 4 2 3 2 6" xfId="8614"/>
    <cellStyle name="常规 7 2 2 2 2 4 2 3 3" xfId="8617"/>
    <cellStyle name="常规 7 2 2 2 2 4 2 3 3 2" xfId="6291"/>
    <cellStyle name="常规 7 2 2 2 2 4 2 3 3 2 2" xfId="6300"/>
    <cellStyle name="常规 7 2 2 2 2 4 2 3 3 3" xfId="1135"/>
    <cellStyle name="常规 7 2 2 2 2 4 2 3 3 3 2" xfId="7782"/>
    <cellStyle name="常规 7 2 2 2 2 4 2 3 3 4" xfId="5886"/>
    <cellStyle name="常规 7 2 2 2 2 4 2 3 3 4 2" xfId="7798"/>
    <cellStyle name="常规 7 2 2 2 2 4 2 3 3 5" xfId="4158"/>
    <cellStyle name="常规 7 2 2 2 2 4 2 3 4" xfId="8620"/>
    <cellStyle name="常规 7 2 2 2 2 4 2 3 4 2" xfId="6324"/>
    <cellStyle name="常规 7 2 2 2 2 4 2 3 4 2 2" xfId="6334"/>
    <cellStyle name="常规 7 2 2 2 2 4 2 3 4 3" xfId="6344"/>
    <cellStyle name="常规 7 2 2 2 2 4 2 3 4 3 2" xfId="8623"/>
    <cellStyle name="常规 7 2 2 2 2 4 2 3 4 4" xfId="5899"/>
    <cellStyle name="常规 7 2 2 2 2 4 2 3 4 4 2" xfId="8626"/>
    <cellStyle name="常规 7 2 2 2 2 4 2 3 4 5" xfId="8628"/>
    <cellStyle name="常规 7 2 2 2 2 4 2 3 5" xfId="8631"/>
    <cellStyle name="常规 7 2 2 2 2 4 2 3 5 2" xfId="6368"/>
    <cellStyle name="常规 7 2 2 2 2 4 2 3 5 2 2" xfId="8635"/>
    <cellStyle name="常规 7 2 2 2 2 4 2 3 5 3" xfId="8639"/>
    <cellStyle name="常规 7 2 2 2 2 4 2 3 5 3 2" xfId="8641"/>
    <cellStyle name="常规 7 2 2 2 2 4 2 3 5 4" xfId="5908"/>
    <cellStyle name="常规 7 2 2 2 2 4 2 3 6" xfId="8646"/>
    <cellStyle name="常规 7 2 2 2 2 4 2 3 6 2" xfId="8652"/>
    <cellStyle name="常规 7 2 2 2 2 4 2 3 7" xfId="8656"/>
    <cellStyle name="常规 7 2 2 2 2 4 2 3 7 2" xfId="8659"/>
    <cellStyle name="常规 7 2 2 2 2 4 2 3 8" xfId="8329"/>
    <cellStyle name="常规 7 2 2 2 2 4 2 3 8 2" xfId="8661"/>
    <cellStyle name="常规 7 2 2 2 2 4 2 3 9" xfId="3343"/>
    <cellStyle name="常规 7 2 2 2 2 4 2 4" xfId="8220"/>
    <cellStyle name="常规 7 2 2 2 2 4 2 4 2" xfId="8663"/>
    <cellStyle name="常规 7 2 2 2 2 4 2 4 2 2" xfId="6883"/>
    <cellStyle name="常规 7 2 2 2 2 4 2 4 2 2 2" xfId="5587"/>
    <cellStyle name="常规 7 2 2 2 2 4 2 4 2 3" xfId="6892"/>
    <cellStyle name="常规 7 2 2 2 2 4 2 4 2 3 2" xfId="5674"/>
    <cellStyle name="常规 7 2 2 2 2 4 2 4 2 4" xfId="8667"/>
    <cellStyle name="常规 7 2 2 2 2 4 2 4 2 4 2" xfId="2064"/>
    <cellStyle name="常规 7 2 2 2 2 4 2 4 2 5" xfId="8669"/>
    <cellStyle name="常规 7 2 2 2 2 4 2 4 3" xfId="8672"/>
    <cellStyle name="常规 7 2 2 2 2 4 2 4 3 2" xfId="6912"/>
    <cellStyle name="常规 7 2 2 2 2 4 2 4 4" xfId="8675"/>
    <cellStyle name="常规 7 2 2 2 2 4 2 4 4 2" xfId="4115"/>
    <cellStyle name="常规 7 2 2 2 2 4 2 4 5" xfId="8678"/>
    <cellStyle name="常规 7 2 2 2 2 4 2 4 5 2" xfId="8684"/>
    <cellStyle name="常规 7 2 2 2 2 4 2 4 6" xfId="8689"/>
    <cellStyle name="常规 7 2 2 2 2 4 2 5" xfId="8691"/>
    <cellStyle name="常规 7 2 2 2 2 4 2 5 2" xfId="8694"/>
    <cellStyle name="常规 7 2 2 2 2 4 2 5 2 2" xfId="7189"/>
    <cellStyle name="常规 7 2 2 2 2 4 2 5 3" xfId="8697"/>
    <cellStyle name="常规 7 2 2 2 2 4 2 5 3 2" xfId="7212"/>
    <cellStyle name="常规 7 2 2 2 2 4 2 5 4" xfId="8706"/>
    <cellStyle name="常规 7 2 2 2 2 4 2 5 4 2" xfId="7261"/>
    <cellStyle name="常规 7 2 2 2 2 4 2 5 5" xfId="8709"/>
    <cellStyle name="常规 7 2 2 2 2 4 2 6" xfId="8712"/>
    <cellStyle name="常规 7 2 2 2 2 4 2 6 2" xfId="8716"/>
    <cellStyle name="常规 7 2 2 2 2 4 2 6 2 2" xfId="7410"/>
    <cellStyle name="常规 7 2 2 2 2 4 2 6 3" xfId="8719"/>
    <cellStyle name="常规 7 2 2 2 2 4 2 6 3 2" xfId="7426"/>
    <cellStyle name="常规 7 2 2 2 2 4 2 6 4" xfId="8727"/>
    <cellStyle name="常规 7 2 2 2 2 4 2 6 4 2" xfId="8731"/>
    <cellStyle name="常规 7 2 2 2 2 4 2 6 5" xfId="8733"/>
    <cellStyle name="常规 7 2 2 2 2 4 2 7" xfId="5606"/>
    <cellStyle name="常规 7 2 2 2 2 4 2 7 2" xfId="5612"/>
    <cellStyle name="常规 7 2 2 2 2 4 2 7 2 2" xfId="5614"/>
    <cellStyle name="常规 7 2 2 2 2 4 2 7 3" xfId="5624"/>
    <cellStyle name="常规 7 2 2 2 2 4 2 7 3 2" xfId="5626"/>
    <cellStyle name="常规 7 2 2 2 2 4 2 7 4" xfId="5635"/>
    <cellStyle name="常规 7 2 2 2 2 4 2 8" xfId="5642"/>
    <cellStyle name="常规 7 2 2 2 2 4 2 8 2" xfId="5645"/>
    <cellStyle name="常规 7 2 2 2 2 4 2 9" xfId="5650"/>
    <cellStyle name="常规 7 2 2 2 2 4 2 9 2" xfId="5663"/>
    <cellStyle name="常规 7 2 2 2 2 4 3" xfId="8283"/>
    <cellStyle name="常规 7 2 2 2 2 4 3 10" xfId="2732"/>
    <cellStyle name="常规 7 2 2 2 2 4 3 2" xfId="8287"/>
    <cellStyle name="常规 7 2 2 2 2 4 3 2 2" xfId="8734"/>
    <cellStyle name="常规 7 2 2 2 2 4 3 2 2 2" xfId="8736"/>
    <cellStyle name="常规 7 2 2 2 2 4 3 2 2 2 2" xfId="6670"/>
    <cellStyle name="常规 7 2 2 2 2 4 3 2 2 2 2 2" xfId="980"/>
    <cellStyle name="常规 7 2 2 2 2 4 3 2 2 2 3" xfId="6673"/>
    <cellStyle name="常规 7 2 2 2 2 4 3 2 2 2 3 2" xfId="1076"/>
    <cellStyle name="常规 7 2 2 2 2 4 3 2 2 2 4" xfId="8740"/>
    <cellStyle name="常规 7 2 2 2 2 4 3 2 2 2 4 2" xfId="1095"/>
    <cellStyle name="常规 7 2 2 2 2 4 3 2 2 2 5" xfId="8741"/>
    <cellStyle name="常规 7 2 2 2 2 4 3 2 2 3" xfId="8744"/>
    <cellStyle name="常规 7 2 2 2 2 4 3 2 2 3 2" xfId="6808"/>
    <cellStyle name="常规 7 2 2 2 2 4 3 2 2 4" xfId="8745"/>
    <cellStyle name="常规 7 2 2 2 2 4 3 2 2 4 2" xfId="8746"/>
    <cellStyle name="常规 7 2 2 2 2 4 3 2 2 5" xfId="8748"/>
    <cellStyle name="常规 7 2 2 2 2 4 3 2 2 5 2" xfId="8749"/>
    <cellStyle name="常规 7 2 2 2 2 4 3 2 2 6" xfId="8022"/>
    <cellStyle name="常规 7 2 2 2 2 4 3 2 3" xfId="8750"/>
    <cellStyle name="常规 7 2 2 2 2 4 3 2 3 2" xfId="8752"/>
    <cellStyle name="常规 7 2 2 2 2 4 3 2 3 2 2" xfId="7053"/>
    <cellStyle name="常规 7 2 2 2 2 4 3 2 3 3" xfId="8753"/>
    <cellStyle name="常规 7 2 2 2 2 4 3 2 3 3 2" xfId="7136"/>
    <cellStyle name="常规 7 2 2 2 2 4 3 2 3 4" xfId="6091"/>
    <cellStyle name="常规 7 2 2 2 2 4 3 2 3 4 2" xfId="8756"/>
    <cellStyle name="常规 7 2 2 2 2 4 3 2 3 5" xfId="8758"/>
    <cellStyle name="常规 7 2 2 2 2 4 3 2 4" xfId="6410"/>
    <cellStyle name="常规 7 2 2 2 2 4 3 2 4 2" xfId="6413"/>
    <cellStyle name="常规 7 2 2 2 2 4 3 2 4 2 2" xfId="6416"/>
    <cellStyle name="常规 7 2 2 2 2 4 3 2 4 3" xfId="6421"/>
    <cellStyle name="常规 7 2 2 2 2 4 3 2 4 3 2" xfId="6424"/>
    <cellStyle name="常规 7 2 2 2 2 4 3 2 4 4" xfId="6106"/>
    <cellStyle name="常规 7 2 2 2 2 4 3 2 4 4 2" xfId="6428"/>
    <cellStyle name="常规 7 2 2 2 2 4 3 2 4 5" xfId="446"/>
    <cellStyle name="常规 7 2 2 2 2 4 3 2 5" xfId="6431"/>
    <cellStyle name="常规 7 2 2 2 2 4 3 2 5 2" xfId="6433"/>
    <cellStyle name="常规 7 2 2 2 2 4 3 2 5 2 2" xfId="8759"/>
    <cellStyle name="常规 7 2 2 2 2 4 3 2 5 3" xfId="8760"/>
    <cellStyle name="常规 7 2 2 2 2 4 3 2 5 3 2" xfId="8761"/>
    <cellStyle name="常规 7 2 2 2 2 4 3 2 5 4" xfId="6120"/>
    <cellStyle name="常规 7 2 2 2 2 4 3 2 6" xfId="6435"/>
    <cellStyle name="常规 7 2 2 2 2 4 3 2 6 2" xfId="6446"/>
    <cellStyle name="常规 7 2 2 2 2 4 3 2 7" xfId="6453"/>
    <cellStyle name="常规 7 2 2 2 2 4 3 2 7 2" xfId="6459"/>
    <cellStyle name="常规 7 2 2 2 2 4 3 2 8" xfId="6462"/>
    <cellStyle name="常规 7 2 2 2 2 4 3 2 8 2" xfId="8296"/>
    <cellStyle name="常规 7 2 2 2 2 4 3 2 9" xfId="3367"/>
    <cellStyle name="常规 7 2 2 2 2 4 3 3" xfId="8762"/>
    <cellStyle name="常规 7 2 2 2 2 4 3 3 2" xfId="8764"/>
    <cellStyle name="常规 7 2 2 2 2 4 3 3 2 2" xfId="8150"/>
    <cellStyle name="常规 7 2 2 2 2 4 3 3 2 2 2" xfId="8160"/>
    <cellStyle name="常规 7 2 2 2 2 4 3 3 2 3" xfId="8173"/>
    <cellStyle name="常规 7 2 2 2 2 4 3 3 2 3 2" xfId="2659"/>
    <cellStyle name="常规 7 2 2 2 2 4 3 3 2 4" xfId="117"/>
    <cellStyle name="常规 7 2 2 2 2 4 3 3 2 4 2" xfId="144"/>
    <cellStyle name="常规 7 2 2 2 2 4 3 3 2 5" xfId="8767"/>
    <cellStyle name="常规 7 2 2 2 2 4 3 3 3" xfId="8770"/>
    <cellStyle name="常规 7 2 2 2 2 4 3 3 3 2" xfId="8192"/>
    <cellStyle name="常规 7 2 2 2 2 4 3 3 4" xfId="6474"/>
    <cellStyle name="常规 7 2 2 2 2 4 3 3 4 2" xfId="6483"/>
    <cellStyle name="常规 7 2 2 2 2 4 3 3 5" xfId="6489"/>
    <cellStyle name="常规 7 2 2 2 2 4 3 3 5 2" xfId="6497"/>
    <cellStyle name="常规 7 2 2 2 2 4 3 3 6" xfId="3050"/>
    <cellStyle name="常规 7 2 2 2 2 4 3 4" xfId="8772"/>
    <cellStyle name="常规 7 2 2 2 2 4 3 4 2" xfId="8774"/>
    <cellStyle name="常规 7 2 2 2 2 4 3 4 2 2" xfId="8341"/>
    <cellStyle name="常规 7 2 2 2 2 4 3 4 3" xfId="8777"/>
    <cellStyle name="常规 7 2 2 2 2 4 3 4 3 2" xfId="1540"/>
    <cellStyle name="常规 7 2 2 2 2 4 3 4 4" xfId="6502"/>
    <cellStyle name="常规 7 2 2 2 2 4 3 4 4 2" xfId="6506"/>
    <cellStyle name="常规 7 2 2 2 2 4 3 4 5" xfId="6516"/>
    <cellStyle name="常规 7 2 2 2 2 4 3 5" xfId="8778"/>
    <cellStyle name="常规 7 2 2 2 2 4 3 5 2" xfId="8780"/>
    <cellStyle name="常规 7 2 2 2 2 4 3 5 2 2" xfId="5797"/>
    <cellStyle name="常规 7 2 2 2 2 4 3 5 3" xfId="8783"/>
    <cellStyle name="常规 7 2 2 2 2 4 3 5 3 2" xfId="8412"/>
    <cellStyle name="常规 7 2 2 2 2 4 3 5 4" xfId="6530"/>
    <cellStyle name="常规 7 2 2 2 2 4 3 5 4 2" xfId="6532"/>
    <cellStyle name="常规 7 2 2 2 2 4 3 5 5" xfId="6540"/>
    <cellStyle name="常规 7 2 2 2 2 4 3 6" xfId="1551"/>
    <cellStyle name="常规 7 2 2 2 2 4 3 6 2" xfId="1556"/>
    <cellStyle name="常规 7 2 2 2 2 4 3 6 2 2" xfId="1558"/>
    <cellStyle name="常规 7 2 2 2 2 4 3 6 3" xfId="1687"/>
    <cellStyle name="常规 7 2 2 2 2 4 3 6 3 2" xfId="1691"/>
    <cellStyle name="常规 7 2 2 2 2 4 3 6 4" xfId="1728"/>
    <cellStyle name="常规 7 2 2 2 2 4 3 7" xfId="1781"/>
    <cellStyle name="常规 7 2 2 2 2 4 3 7 2" xfId="1785"/>
    <cellStyle name="常规 7 2 2 2 2 4 3 8" xfId="1952"/>
    <cellStyle name="常规 7 2 2 2 2 4 3 8 2" xfId="1956"/>
    <cellStyle name="常规 7 2 2 2 2 4 3 9" xfId="2012"/>
    <cellStyle name="常规 7 2 2 2 2 4 3 9 2" xfId="2026"/>
    <cellStyle name="常规 7 2 2 2 2 4 4" xfId="2929"/>
    <cellStyle name="常规 7 2 2 2 2 4 4 2" xfId="2938"/>
    <cellStyle name="常规 7 2 2 2 2 4 4 2 2" xfId="7631"/>
    <cellStyle name="常规 7 2 2 2 2 4 4 2 2 2" xfId="8785"/>
    <cellStyle name="常规 7 2 2 2 2 4 4 2 2 2 2" xfId="8789"/>
    <cellStyle name="常规 7 2 2 2 2 4 4 2 2 3" xfId="8792"/>
    <cellStyle name="常规 7 2 2 2 2 4 4 2 2 3 2" xfId="8795"/>
    <cellStyle name="常规 7 2 2 2 2 4 4 2 2 4" xfId="5484"/>
    <cellStyle name="常规 7 2 2 2 2 4 4 2 2 4 2" xfId="8799"/>
    <cellStyle name="常规 7 2 2 2 2 4 4 2 2 5" xfId="8801"/>
    <cellStyle name="常规 7 2 2 2 2 4 4 2 3" xfId="8804"/>
    <cellStyle name="常规 7 2 2 2 2 4 4 2 3 2" xfId="8807"/>
    <cellStyle name="常规 7 2 2 2 2 4 4 2 4" xfId="6572"/>
    <cellStyle name="常规 7 2 2 2 2 4 4 2 4 2" xfId="5554"/>
    <cellStyle name="常规 7 2 2 2 2 4 4 2 5" xfId="6575"/>
    <cellStyle name="常规 7 2 2 2 2 4 4 2 5 2" xfId="5528"/>
    <cellStyle name="常规 7 2 2 2 2 4 4 2 6" xfId="6578"/>
    <cellStyle name="常规 7 2 2 2 2 4 4 3" xfId="8810"/>
    <cellStyle name="常规 7 2 2 2 2 4 4 3 2" xfId="8811"/>
    <cellStyle name="常规 7 2 2 2 2 4 4 3 2 2" xfId="8699"/>
    <cellStyle name="常规 7 2 2 2 2 4 4 3 3" xfId="8814"/>
    <cellStyle name="常规 7 2 2 2 2 4 4 3 3 2" xfId="8721"/>
    <cellStyle name="常规 7 2 2 2 2 4 4 3 4" xfId="6592"/>
    <cellStyle name="常规 7 2 2 2 2 4 4 3 4 2" xfId="5629"/>
    <cellStyle name="常规 7 2 2 2 2 4 4 3 5" xfId="8818"/>
    <cellStyle name="常规 7 2 2 2 2 4 4 4" xfId="8821"/>
    <cellStyle name="常规 7 2 2 2 2 4 4 4 2" xfId="6521"/>
    <cellStyle name="常规 7 2 2 2 2 4 4 4 2 2" xfId="6526"/>
    <cellStyle name="常规 7 2 2 2 2 4 4 4 3" xfId="6543"/>
    <cellStyle name="常规 7 2 2 2 2 4 4 4 3 2" xfId="1726"/>
    <cellStyle name="常规 7 2 2 2 2 4 4 4 4" xfId="6550"/>
    <cellStyle name="常规 7 2 2 2 2 4 4 4 4 2" xfId="1878"/>
    <cellStyle name="常规 7 2 2 2 2 4 4 4 5" xfId="6563"/>
    <cellStyle name="常规 7 2 2 2 2 4 4 5" xfId="8822"/>
    <cellStyle name="常规 7 2 2 2 2 4 4 5 2" xfId="6597"/>
    <cellStyle name="常规 7 2 2 2 2 4 4 5 2 2" xfId="6604"/>
    <cellStyle name="常规 7 2 2 2 2 4 4 5 3" xfId="6610"/>
    <cellStyle name="常规 7 2 2 2 2 4 4 5 3 2" xfId="2162"/>
    <cellStyle name="常规 7 2 2 2 2 4 4 5 4" xfId="6602"/>
    <cellStyle name="常规 7 2 2 2 2 4 4 6" xfId="2105"/>
    <cellStyle name="常规 7 2 2 2 2 4 4 6 2" xfId="2108"/>
    <cellStyle name="常规 7 2 2 2 2 4 4 7" xfId="2228"/>
    <cellStyle name="常规 7 2 2 2 2 4 4 7 2" xfId="2239"/>
    <cellStyle name="常规 7 2 2 2 2 4 4 8" xfId="2291"/>
    <cellStyle name="常规 7 2 2 2 2 4 4 8 2" xfId="2300"/>
    <cellStyle name="常规 7 2 2 2 2 4 4 9" xfId="2323"/>
    <cellStyle name="常规 7 2 2 2 2 4 5" xfId="2943"/>
    <cellStyle name="常规 7 2 2 2 2 4 5 2" xfId="2951"/>
    <cellStyle name="常规 7 2 2 2 2 4 5 2 2" xfId="249"/>
    <cellStyle name="常规 7 2 2 2 2 4 5 2 2 2" xfId="1754"/>
    <cellStyle name="常规 7 2 2 2 2 4 5 2 3" xfId="256"/>
    <cellStyle name="常规 7 2 2 2 2 4 5 2 3 2" xfId="8823"/>
    <cellStyle name="常规 7 2 2 2 2 4 5 2 4" xfId="265"/>
    <cellStyle name="常规 7 2 2 2 2 4 5 2 4 2" xfId="5705"/>
    <cellStyle name="常规 7 2 2 2 2 4 5 2 5" xfId="290"/>
    <cellStyle name="常规 7 2 2 2 2 4 5 3" xfId="8826"/>
    <cellStyle name="常规 7 2 2 2 2 4 5 3 2" xfId="8827"/>
    <cellStyle name="常规 7 2 2 2 2 4 5 4" xfId="8830"/>
    <cellStyle name="常规 7 2 2 2 2 4 5 4 2" xfId="6735"/>
    <cellStyle name="常规 7 2 2 2 2 4 5 5" xfId="8831"/>
    <cellStyle name="常规 7 2 2 2 2 4 5 5 2" xfId="6767"/>
    <cellStyle name="常规 7 2 2 2 2 4 5 6" xfId="2379"/>
    <cellStyle name="常规 7 2 2 2 2 4 6" xfId="2956"/>
    <cellStyle name="常规 7 2 2 2 2 4 6 2" xfId="1818"/>
    <cellStyle name="常规 7 2 2 2 2 4 6 2 2" xfId="1824"/>
    <cellStyle name="常规 7 2 2 2 2 4 6 3" xfId="1829"/>
    <cellStyle name="常规 7 2 2 2 2 4 6 3 2" xfId="1832"/>
    <cellStyle name="常规 7 2 2 2 2 4 6 4" xfId="1838"/>
    <cellStyle name="常规 7 2 2 2 2 4 6 4 2" xfId="6846"/>
    <cellStyle name="常规 7 2 2 2 2 4 6 5" xfId="8834"/>
    <cellStyle name="常规 7 2 2 2 2 4 7" xfId="2963"/>
    <cellStyle name="常规 7 2 2 2 2 4 7 2" xfId="1859"/>
    <cellStyle name="常规 7 2 2 2 2 4 7 2 2" xfId="1868"/>
    <cellStyle name="常规 7 2 2 2 2 4 7 3" xfId="1876"/>
    <cellStyle name="常规 7 2 2 2 2 4 7 3 2" xfId="1406"/>
    <cellStyle name="常规 7 2 2 2 2 4 7 4" xfId="8839"/>
    <cellStyle name="常规 7 2 2 2 2 4 7 4 2" xfId="1428"/>
    <cellStyle name="常规 7 2 2 2 2 4 7 5" xfId="8846"/>
    <cellStyle name="常规 7 2 2 2 2 4 8" xfId="8847"/>
    <cellStyle name="常规 7 2 2 2 2 4 8 2" xfId="1900"/>
    <cellStyle name="常规 7 2 2 2 2 4 8 2 2" xfId="1907"/>
    <cellStyle name="常规 7 2 2 2 2 4 8 3" xfId="1913"/>
    <cellStyle name="常规 7 2 2 2 2 4 8 3 2" xfId="1499"/>
    <cellStyle name="常规 7 2 2 2 2 4 8 4" xfId="8850"/>
    <cellStyle name="常规 7 2 2 2 2 4 9" xfId="8851"/>
    <cellStyle name="常规 7 2 2 2 2 4 9 2" xfId="1926"/>
    <cellStyle name="常规 7 2 2 2 2 5" xfId="4024"/>
    <cellStyle name="常规 7 2 2 2 2 5 10" xfId="8852"/>
    <cellStyle name="常规 7 2 2 2 2 5 10 2" xfId="8854"/>
    <cellStyle name="常规 7 2 2 2 2 5 11" xfId="8855"/>
    <cellStyle name="常规 7 2 2 2 2 5 2" xfId="4026"/>
    <cellStyle name="常规 7 2 2 2 2 5 2 10" xfId="8856"/>
    <cellStyle name="常规 7 2 2 2 2 5 2 2" xfId="8857"/>
    <cellStyle name="常规 7 2 2 2 2 5 2 2 2" xfId="1808"/>
    <cellStyle name="常规 7 2 2 2 2 5 2 2 2 2" xfId="1813"/>
    <cellStyle name="常规 7 2 2 2 2 5 2 2 2 2 2" xfId="8858"/>
    <cellStyle name="常规 7 2 2 2 2 5 2 2 2 2 2 2" xfId="8859"/>
    <cellStyle name="常规 7 2 2 2 2 5 2 2 2 2 3" xfId="8860"/>
    <cellStyle name="常规 7 2 2 2 2 5 2 2 2 2 3 2" xfId="8861"/>
    <cellStyle name="常规 7 2 2 2 2 5 2 2 2 2 4" xfId="7763"/>
    <cellStyle name="常规 7 2 2 2 2 5 2 2 2 2 4 2" xfId="5418"/>
    <cellStyle name="常规 7 2 2 2 2 5 2 2 2 2 5" xfId="5570"/>
    <cellStyle name="常规 7 2 2 2 2 5 2 2 2 3" xfId="8863"/>
    <cellStyle name="常规 7 2 2 2 2 5 2 2 2 3 2" xfId="8864"/>
    <cellStyle name="常规 7 2 2 2 2 5 2 2 2 4" xfId="8865"/>
    <cellStyle name="常规 7 2 2 2 2 5 2 2 2 4 2" xfId="8866"/>
    <cellStyle name="常规 7 2 2 2 2 5 2 2 2 5" xfId="8867"/>
    <cellStyle name="常规 7 2 2 2 2 5 2 2 2 5 2" xfId="8868"/>
    <cellStyle name="常规 7 2 2 2 2 5 2 2 2 6" xfId="5459"/>
    <cellStyle name="常规 7 2 2 2 2 5 2 2 3" xfId="1816"/>
    <cellStyle name="常规 7 2 2 2 2 5 2 2 3 2" xfId="1823"/>
    <cellStyle name="常规 7 2 2 2 2 5 2 2 3 2 2" xfId="8869"/>
    <cellStyle name="常规 7 2 2 2 2 5 2 2 3 3" xfId="8871"/>
    <cellStyle name="常规 7 2 2 2 2 5 2 2 3 3 2" xfId="8873"/>
    <cellStyle name="常规 7 2 2 2 2 5 2 2 3 4" xfId="6628"/>
    <cellStyle name="常规 7 2 2 2 2 5 2 2 3 4 2" xfId="8875"/>
    <cellStyle name="常规 7 2 2 2 2 5 2 2 3 5" xfId="8876"/>
    <cellStyle name="常规 7 2 2 2 2 5 2 2 4" xfId="1828"/>
    <cellStyle name="常规 7 2 2 2 2 5 2 2 4 2" xfId="1831"/>
    <cellStyle name="常规 7 2 2 2 2 5 2 2 4 2 2" xfId="8877"/>
    <cellStyle name="常规 7 2 2 2 2 5 2 2 4 3" xfId="8878"/>
    <cellStyle name="常规 7 2 2 2 2 5 2 2 4 3 2" xfId="8880"/>
    <cellStyle name="常规 7 2 2 2 2 5 2 2 4 4" xfId="6637"/>
    <cellStyle name="常规 7 2 2 2 2 5 2 2 4 4 2" xfId="8882"/>
    <cellStyle name="常规 7 2 2 2 2 5 2 2 4 5" xfId="8884"/>
    <cellStyle name="常规 7 2 2 2 2 5 2 2 5" xfId="1837"/>
    <cellStyle name="常规 7 2 2 2 2 5 2 2 5 2" xfId="6845"/>
    <cellStyle name="常规 7 2 2 2 2 5 2 2 5 2 2" xfId="8886"/>
    <cellStyle name="常规 7 2 2 2 2 5 2 2 5 3" xfId="8888"/>
    <cellStyle name="常规 7 2 2 2 2 5 2 2 5 3 2" xfId="8890"/>
    <cellStyle name="常规 7 2 2 2 2 5 2 2 5 4" xfId="6651"/>
    <cellStyle name="常规 7 2 2 2 2 5 2 2 6" xfId="8832"/>
    <cellStyle name="常规 7 2 2 2 2 5 2 2 6 2" xfId="8891"/>
    <cellStyle name="常规 7 2 2 2 2 5 2 2 7" xfId="2476"/>
    <cellStyle name="常规 7 2 2 2 2 5 2 2 7 2" xfId="2479"/>
    <cellStyle name="常规 7 2 2 2 2 5 2 2 8" xfId="2492"/>
    <cellStyle name="常规 7 2 2 2 2 5 2 2 8 2" xfId="2501"/>
    <cellStyle name="常规 7 2 2 2 2 5 2 2 9" xfId="2513"/>
    <cellStyle name="常规 7 2 2 2 2 5 2 3" xfId="8892"/>
    <cellStyle name="常规 7 2 2 2 2 5 2 3 2" xfId="1847"/>
    <cellStyle name="常规 7 2 2 2 2 5 2 3 2 2" xfId="1853"/>
    <cellStyle name="常规 7 2 2 2 2 5 2 3 2 2 2" xfId="8488"/>
    <cellStyle name="常规 7 2 2 2 2 5 2 3 2 3" xfId="8897"/>
    <cellStyle name="常规 7 2 2 2 2 5 2 3 2 3 2" xfId="8510"/>
    <cellStyle name="常规 7 2 2 2 2 5 2 3 2 4" xfId="4714"/>
    <cellStyle name="常规 7 2 2 2 2 5 2 3 2 4 2" xfId="8524"/>
    <cellStyle name="常规 7 2 2 2 2 5 2 3 2 5" xfId="130"/>
    <cellStyle name="常规 7 2 2 2 2 5 2 3 3" xfId="1858"/>
    <cellStyle name="常规 7 2 2 2 2 5 2 3 3 2" xfId="1867"/>
    <cellStyle name="常规 7 2 2 2 2 5 2 3 4" xfId="1875"/>
    <cellStyle name="常规 7 2 2 2 2 5 2 3 4 2" xfId="1405"/>
    <cellStyle name="常规 7 2 2 2 2 5 2 3 5" xfId="8838"/>
    <cellStyle name="常规 7 2 2 2 2 5 2 3 5 2" xfId="1427"/>
    <cellStyle name="常规 7 2 2 2 2 5 2 3 6" xfId="8843"/>
    <cellStyle name="常规 7 2 2 2 2 5 2 4" xfId="8899"/>
    <cellStyle name="常规 7 2 2 2 2 5 2 4 2" xfId="1889"/>
    <cellStyle name="常规 7 2 2 2 2 5 2 4 2 2" xfId="1894"/>
    <cellStyle name="常规 7 2 2 2 2 5 2 4 3" xfId="1899"/>
    <cellStyle name="常规 7 2 2 2 2 5 2 4 3 2" xfId="1906"/>
    <cellStyle name="常规 7 2 2 2 2 5 2 4 4" xfId="1912"/>
    <cellStyle name="常规 7 2 2 2 2 5 2 4 4 2" xfId="1498"/>
    <cellStyle name="常规 7 2 2 2 2 5 2 4 5" xfId="8849"/>
    <cellStyle name="常规 7 2 2 2 2 5 2 5" xfId="8900"/>
    <cellStyle name="常规 7 2 2 2 2 5 2 5 2" xfId="1920"/>
    <cellStyle name="常规 7 2 2 2 2 5 2 5 2 2" xfId="1457"/>
    <cellStyle name="常规 7 2 2 2 2 5 2 5 3" xfId="1925"/>
    <cellStyle name="常规 7 2 2 2 2 5 2 5 3 2" xfId="1523"/>
    <cellStyle name="常规 7 2 2 2 2 5 2 5 4" xfId="8901"/>
    <cellStyle name="常规 7 2 2 2 2 5 2 5 4 2" xfId="2561"/>
    <cellStyle name="常规 7 2 2 2 2 5 2 5 5" xfId="8902"/>
    <cellStyle name="常规 7 2 2 2 2 5 2 6" xfId="4476"/>
    <cellStyle name="常规 7 2 2 2 2 5 2 6 2" xfId="8905"/>
    <cellStyle name="常规 7 2 2 2 2 5 2 6 2 2" xfId="4427"/>
    <cellStyle name="常规 7 2 2 2 2 5 2 6 3" xfId="8908"/>
    <cellStyle name="常规 7 2 2 2 2 5 2 6 3 2" xfId="4484"/>
    <cellStyle name="常规 7 2 2 2 2 5 2 6 4" xfId="8909"/>
    <cellStyle name="常规 7 2 2 2 2 5 2 7" xfId="5731"/>
    <cellStyle name="常规 7 2 2 2 2 5 2 7 2" xfId="5737"/>
    <cellStyle name="常规 7 2 2 2 2 5 2 8" xfId="5741"/>
    <cellStyle name="常规 7 2 2 2 2 5 2 8 2" xfId="5745"/>
    <cellStyle name="常规 7 2 2 2 2 5 2 9" xfId="5309"/>
    <cellStyle name="常规 7 2 2 2 2 5 2 9 2" xfId="5750"/>
    <cellStyle name="常规 7 2 2 2 2 5 3" xfId="8239"/>
    <cellStyle name="常规 7 2 2 2 2 5 3 2" xfId="8246"/>
    <cellStyle name="常规 7 2 2 2 2 5 3 2 2" xfId="1965"/>
    <cellStyle name="常规 7 2 2 2 2 5 3 2 2 2" xfId="1970"/>
    <cellStyle name="常规 7 2 2 2 2 5 3 2 2 2 2" xfId="8912"/>
    <cellStyle name="常规 7 2 2 2 2 5 3 2 2 3" xfId="8916"/>
    <cellStyle name="常规 7 2 2 2 2 5 3 2 2 3 2" xfId="8918"/>
    <cellStyle name="常规 7 2 2 2 2 5 3 2 2 4" xfId="8919"/>
    <cellStyle name="常规 7 2 2 2 2 5 3 2 2 4 2" xfId="8921"/>
    <cellStyle name="常规 7 2 2 2 2 5 3 2 2 5" xfId="8924"/>
    <cellStyle name="常规 7 2 2 2 2 5 3 2 3" xfId="1974"/>
    <cellStyle name="常规 7 2 2 2 2 5 3 2 3 2" xfId="1981"/>
    <cellStyle name="常规 7 2 2 2 2 5 3 2 4" xfId="1984"/>
    <cellStyle name="常规 7 2 2 2 2 5 3 2 4 2" xfId="6691"/>
    <cellStyle name="常规 7 2 2 2 2 5 3 2 5" xfId="6697"/>
    <cellStyle name="常规 7 2 2 2 2 5 3 2 5 2" xfId="6701"/>
    <cellStyle name="常规 7 2 2 2 2 5 3 2 6" xfId="6708"/>
    <cellStyle name="常规 7 2 2 2 2 5 3 3" xfId="8925"/>
    <cellStyle name="常规 7 2 2 2 2 5 3 3 2" xfId="8928"/>
    <cellStyle name="常规 7 2 2 2 2 5 3 3 2 2" xfId="8933"/>
    <cellStyle name="常规 7 2 2 2 2 5 3 3 3" xfId="8937"/>
    <cellStyle name="常规 7 2 2 2 2 5 3 3 3 2" xfId="8942"/>
    <cellStyle name="常规 7 2 2 2 2 5 3 3 4" xfId="6729"/>
    <cellStyle name="常规 7 2 2 2 2 5 3 3 4 2" xfId="8947"/>
    <cellStyle name="常规 7 2 2 2 2 5 3 3 5" xfId="8950"/>
    <cellStyle name="常规 7 2 2 2 2 5 3 4" xfId="8951"/>
    <cellStyle name="常规 7 2 2 2 2 5 3 4 2" xfId="8954"/>
    <cellStyle name="常规 7 2 2 2 2 5 3 4 2 2" xfId="8957"/>
    <cellStyle name="常规 7 2 2 2 2 5 3 4 3" xfId="8963"/>
    <cellStyle name="常规 7 2 2 2 2 5 3 4 3 2" xfId="8965"/>
    <cellStyle name="常规 7 2 2 2 2 5 3 4 4" xfId="6733"/>
    <cellStyle name="常规 7 2 2 2 2 5 3 4 4 2" xfId="8967"/>
    <cellStyle name="常规 7 2 2 2 2 5 3 4 5" xfId="8969"/>
    <cellStyle name="常规 7 2 2 2 2 5 3 5" xfId="8970"/>
    <cellStyle name="常规 7 2 2 2 2 5 3 5 2" xfId="8974"/>
    <cellStyle name="常规 7 2 2 2 2 5 3 5 2 2" xfId="7829"/>
    <cellStyle name="常规 7 2 2 2 2 5 3 5 3" xfId="8979"/>
    <cellStyle name="常规 7 2 2 2 2 5 3 5 3 2" xfId="8980"/>
    <cellStyle name="常规 7 2 2 2 2 5 3 5 4" xfId="6739"/>
    <cellStyle name="常规 7 2 2 2 2 5 3 6" xfId="4480"/>
    <cellStyle name="常规 7 2 2 2 2 5 3 6 2" xfId="8984"/>
    <cellStyle name="常规 7 2 2 2 2 5 3 7" xfId="4957"/>
    <cellStyle name="常规 7 2 2 2 2 5 3 7 2" xfId="5758"/>
    <cellStyle name="常规 7 2 2 2 2 5 3 8" xfId="5761"/>
    <cellStyle name="常规 7 2 2 2 2 5 3 8 2" xfId="5763"/>
    <cellStyle name="常规 7 2 2 2 2 5 3 9" xfId="5768"/>
    <cellStyle name="常规 7 2 2 2 2 5 4" xfId="2973"/>
    <cellStyle name="常规 7 2 2 2 2 5 4 2" xfId="2983"/>
    <cellStyle name="常规 7 2 2 2 2 5 4 2 2" xfId="8985"/>
    <cellStyle name="常规 7 2 2 2 2 5 4 2 2 2" xfId="8988"/>
    <cellStyle name="常规 7 2 2 2 2 5 4 2 3" xfId="8991"/>
    <cellStyle name="常规 7 2 2 2 2 5 4 2 3 2" xfId="8994"/>
    <cellStyle name="常规 7 2 2 2 2 5 4 2 4" xfId="8997"/>
    <cellStyle name="常规 7 2 2 2 2 5 4 2 4 2" xfId="8999"/>
    <cellStyle name="常规 7 2 2 2 2 5 4 2 5" xfId="9001"/>
    <cellStyle name="常规 7 2 2 2 2 5 4 3" xfId="9003"/>
    <cellStyle name="常规 7 2 2 2 2 5 4 3 2" xfId="9004"/>
    <cellStyle name="常规 7 2 2 2 2 5 4 4" xfId="9008"/>
    <cellStyle name="常规 7 2 2 2 2 5 4 4 2" xfId="9009"/>
    <cellStyle name="常规 7 2 2 2 2 5 4 5" xfId="9012"/>
    <cellStyle name="常规 7 2 2 2 2 5 4 5 2" xfId="9013"/>
    <cellStyle name="常规 7 2 2 2 2 5 4 6" xfId="9018"/>
    <cellStyle name="常规 7 2 2 2 2 5 5" xfId="2995"/>
    <cellStyle name="常规 7 2 2 2 2 5 5 2" xfId="2999"/>
    <cellStyle name="常规 7 2 2 2 2 5 5 2 2" xfId="9019"/>
    <cellStyle name="常规 7 2 2 2 2 5 5 3" xfId="9021"/>
    <cellStyle name="常规 7 2 2 2 2 5 5 3 2" xfId="9022"/>
    <cellStyle name="常规 7 2 2 2 2 5 5 4" xfId="9025"/>
    <cellStyle name="常规 7 2 2 2 2 5 5 4 2" xfId="9026"/>
    <cellStyle name="常规 7 2 2 2 2 5 5 5" xfId="9029"/>
    <cellStyle name="常规 7 2 2 2 2 5 6" xfId="3004"/>
    <cellStyle name="常规 7 2 2 2 2 5 6 2" xfId="9030"/>
    <cellStyle name="常规 7 2 2 2 2 5 6 2 2" xfId="9032"/>
    <cellStyle name="常规 7 2 2 2 2 5 6 3" xfId="1985"/>
    <cellStyle name="常规 7 2 2 2 2 5 6 3 2" xfId="6692"/>
    <cellStyle name="常规 7 2 2 2 2 5 6 4" xfId="6698"/>
    <cellStyle name="常规 7 2 2 2 2 5 6 4 2" xfId="6704"/>
    <cellStyle name="常规 7 2 2 2 2 5 6 5" xfId="6716"/>
    <cellStyle name="常规 7 2 2 2 2 5 7" xfId="9035"/>
    <cellStyle name="常规 7 2 2 2 2 5 7 2" xfId="9037"/>
    <cellStyle name="常规 7 2 2 2 2 5 7 2 2" xfId="9039"/>
    <cellStyle name="常规 7 2 2 2 2 5 7 3" xfId="6730"/>
    <cellStyle name="常规 7 2 2 2 2 5 7 3 2" xfId="9041"/>
    <cellStyle name="常规 7 2 2 2 2 5 7 4" xfId="9042"/>
    <cellStyle name="常规 7 2 2 2 2 5 8" xfId="9043"/>
    <cellStyle name="常规 7 2 2 2 2 5 8 2" xfId="9045"/>
    <cellStyle name="常规 7 2 2 2 2 5 9" xfId="9047"/>
    <cellStyle name="常规 7 2 2 2 2 5 9 2" xfId="9049"/>
    <cellStyle name="常规 7 2 2 2 2 6" xfId="9052"/>
    <cellStyle name="常规 7 2 2 2 2 6 10" xfId="9056"/>
    <cellStyle name="常规 7 2 2 2 2 6 10 2" xfId="7293"/>
    <cellStyle name="常规 7 2 2 2 2 6 11" xfId="9058"/>
    <cellStyle name="常规 7 2 2 2 2 6 2" xfId="9059"/>
    <cellStyle name="常规 7 2 2 2 2 6 2 10" xfId="7424"/>
    <cellStyle name="常规 7 2 2 2 2 6 2 2" xfId="9060"/>
    <cellStyle name="常规 7 2 2 2 2 6 2 2 2" xfId="9061"/>
    <cellStyle name="常规 7 2 2 2 2 6 2 2 2 2" xfId="9062"/>
    <cellStyle name="常规 7 2 2 2 2 6 2 2 2 2 2" xfId="9063"/>
    <cellStyle name="常规 7 2 2 2 2 6 2 2 2 2 2 2" xfId="9064"/>
    <cellStyle name="常规 7 2 2 2 2 6 2 2 2 2 3" xfId="9066"/>
    <cellStyle name="常规 7 2 2 2 2 6 2 2 2 2 3 2" xfId="9067"/>
    <cellStyle name="常规 7 2 2 2 2 6 2 2 2 2 4" xfId="9069"/>
    <cellStyle name="常规 7 2 2 2 2 6 2 2 2 2 4 2" xfId="9070"/>
    <cellStyle name="常规 7 2 2 2 2 6 2 2 2 2 5" xfId="9071"/>
    <cellStyle name="常规 7 2 2 2 2 6 2 2 2 3" xfId="9073"/>
    <cellStyle name="常规 7 2 2 2 2 6 2 2 2 3 2" xfId="9074"/>
    <cellStyle name="常规 7 2 2 2 2 6 2 2 2 4" xfId="9075"/>
    <cellStyle name="常规 7 2 2 2 2 6 2 2 2 4 2" xfId="9076"/>
    <cellStyle name="常规 7 2 2 2 2 6 2 2 2 5" xfId="9077"/>
    <cellStyle name="常规 7 2 2 2 2 6 2 2 2 5 2" xfId="9078"/>
    <cellStyle name="常规 7 2 2 2 2 6 2 2 2 6" xfId="9080"/>
    <cellStyle name="常规 7 2 2 2 2 6 2 2 3" xfId="9082"/>
    <cellStyle name="常规 7 2 2 2 2 6 2 2 3 2" xfId="9084"/>
    <cellStyle name="常规 7 2 2 2 2 6 2 2 3 2 2" xfId="9086"/>
    <cellStyle name="常规 7 2 2 2 2 6 2 2 3 3" xfId="9087"/>
    <cellStyle name="常规 7 2 2 2 2 6 2 2 3 3 2" xfId="9089"/>
    <cellStyle name="常规 7 2 2 2 2 6 2 2 3 4" xfId="9090"/>
    <cellStyle name="常规 7 2 2 2 2 6 2 2 3 4 2" xfId="9091"/>
    <cellStyle name="常规 7 2 2 2 2 6 2 2 3 5" xfId="9092"/>
    <cellStyle name="常规 7 2 2 2 2 6 2 2 4" xfId="9094"/>
    <cellStyle name="常规 7 2 2 2 2 6 2 2 4 2" xfId="9096"/>
    <cellStyle name="常规 7 2 2 2 2 6 2 2 4 2 2" xfId="9097"/>
    <cellStyle name="常规 7 2 2 2 2 6 2 2 4 3" xfId="9098"/>
    <cellStyle name="常规 7 2 2 2 2 6 2 2 4 3 2" xfId="9099"/>
    <cellStyle name="常规 7 2 2 2 2 6 2 2 4 4" xfId="9100"/>
    <cellStyle name="常规 7 2 2 2 2 6 2 2 4 4 2" xfId="9101"/>
    <cellStyle name="常规 7 2 2 2 2 6 2 2 4 5" xfId="9102"/>
    <cellStyle name="常规 7 2 2 2 2 6 2 2 5" xfId="9104"/>
    <cellStyle name="常规 7 2 2 2 2 6 2 2 5 2" xfId="9106"/>
    <cellStyle name="常规 7 2 2 2 2 6 2 2 5 2 2" xfId="9107"/>
    <cellStyle name="常规 7 2 2 2 2 6 2 2 5 3" xfId="9108"/>
    <cellStyle name="常规 7 2 2 2 2 6 2 2 5 3 2" xfId="9109"/>
    <cellStyle name="常规 7 2 2 2 2 6 2 2 5 4" xfId="9110"/>
    <cellStyle name="常规 7 2 2 2 2 6 2 2 6" xfId="9112"/>
    <cellStyle name="常规 7 2 2 2 2 6 2 2 6 2" xfId="9113"/>
    <cellStyle name="常规 7 2 2 2 2 6 2 2 7" xfId="9114"/>
    <cellStyle name="常规 7 2 2 2 2 6 2 2 7 2" xfId="9115"/>
    <cellStyle name="常规 7 2 2 2 2 6 2 2 8" xfId="9116"/>
    <cellStyle name="常规 7 2 2 2 2 6 2 2 8 2" xfId="9117"/>
    <cellStyle name="常规 7 2 2 2 2 6 2 2 9" xfId="9119"/>
    <cellStyle name="常规 7 2 2 2 2 6 2 3" xfId="9120"/>
    <cellStyle name="常规 7 2 2 2 2 6 2 3 2" xfId="9123"/>
    <cellStyle name="常规 7 2 2 2 2 6 2 3 2 2" xfId="9127"/>
    <cellStyle name="常规 7 2 2 2 2 6 2 3 2 2 2" xfId="9130"/>
    <cellStyle name="常规 7 2 2 2 2 6 2 3 2 3" xfId="9133"/>
    <cellStyle name="常规 7 2 2 2 2 6 2 3 2 3 2" xfId="9135"/>
    <cellStyle name="常规 7 2 2 2 2 6 2 3 2 4" xfId="9137"/>
    <cellStyle name="常规 7 2 2 2 2 6 2 3 2 4 2" xfId="9138"/>
    <cellStyle name="常规 7 2 2 2 2 6 2 3 2 5" xfId="9140"/>
    <cellStyle name="常规 7 2 2 2 2 6 2 3 3" xfId="9145"/>
    <cellStyle name="常规 7 2 2 2 2 6 2 3 3 2" xfId="9148"/>
    <cellStyle name="常规 7 2 2 2 2 6 2 3 4" xfId="9151"/>
    <cellStyle name="常规 7 2 2 2 2 6 2 3 4 2" xfId="9156"/>
    <cellStyle name="常规 7 2 2 2 2 6 2 3 5" xfId="9158"/>
    <cellStyle name="常规 7 2 2 2 2 6 2 3 5 2" xfId="9162"/>
    <cellStyle name="常规 7 2 2 2 2 6 2 3 6" xfId="9165"/>
    <cellStyle name="常规 7 2 2 2 2 6 2 4" xfId="9166"/>
    <cellStyle name="常规 7 2 2 2 2 6 2 4 2" xfId="9168"/>
    <cellStyle name="常规 7 2 2 2 2 6 2 4 2 2" xfId="9170"/>
    <cellStyle name="常规 7 2 2 2 2 6 2 4 3" xfId="9174"/>
    <cellStyle name="常规 7 2 2 2 2 6 2 4 3 2" xfId="9176"/>
    <cellStyle name="常规 7 2 2 2 2 6 2 4 4" xfId="9178"/>
    <cellStyle name="常规 7 2 2 2 2 6 2 4 4 2" xfId="9181"/>
    <cellStyle name="常规 7 2 2 2 2 6 2 4 5" xfId="9182"/>
    <cellStyle name="常规 7 2 2 2 2 6 2 5" xfId="9183"/>
    <cellStyle name="常规 7 2 2 2 2 6 2 5 2" xfId="9185"/>
    <cellStyle name="常规 7 2 2 2 2 6 2 5 2 2" xfId="9186"/>
    <cellStyle name="常规 7 2 2 2 2 6 2 5 3" xfId="9189"/>
    <cellStyle name="常规 7 2 2 2 2 6 2 5 3 2" xfId="9190"/>
    <cellStyle name="常规 7 2 2 2 2 6 2 5 4" xfId="9192"/>
    <cellStyle name="常规 7 2 2 2 2 6 2 5 4 2" xfId="9193"/>
    <cellStyle name="常规 7 2 2 2 2 6 2 5 5" xfId="9194"/>
    <cellStyle name="常规 7 2 2 2 2 6 2 6" xfId="9197"/>
    <cellStyle name="常规 7 2 2 2 2 6 2 6 2" xfId="9200"/>
    <cellStyle name="常规 7 2 2 2 2 6 2 6 2 2" xfId="9201"/>
    <cellStyle name="常规 7 2 2 2 2 6 2 6 3" xfId="9202"/>
    <cellStyle name="常规 7 2 2 2 2 6 2 6 3 2" xfId="9203"/>
    <cellStyle name="常规 7 2 2 2 2 6 2 6 4" xfId="9204"/>
    <cellStyle name="常规 7 2 2 2 2 6 2 7" xfId="9205"/>
    <cellStyle name="常规 7 2 2 2 2 6 2 7 2" xfId="9206"/>
    <cellStyle name="常规 7 2 2 2 2 6 2 8" xfId="9207"/>
    <cellStyle name="常规 7 2 2 2 2 6 2 8 2" xfId="9208"/>
    <cellStyle name="常规 7 2 2 2 2 6 2 9" xfId="9212"/>
    <cellStyle name="常规 7 2 2 2 2 6 2 9 2" xfId="9214"/>
    <cellStyle name="常规 7 2 2 2 2 6 3" xfId="9215"/>
    <cellStyle name="常规 7 2 2 2 2 6 3 2" xfId="9216"/>
    <cellStyle name="常规 7 2 2 2 2 6 3 2 2" xfId="9217"/>
    <cellStyle name="常规 7 2 2 2 2 6 3 2 2 2" xfId="9219"/>
    <cellStyle name="常规 7 2 2 2 2 6 3 2 2 2 2" xfId="9220"/>
    <cellStyle name="常规 7 2 2 2 2 6 3 2 2 3" xfId="9221"/>
    <cellStyle name="常规 7 2 2 2 2 6 3 2 2 3 2" xfId="9222"/>
    <cellStyle name="常规 7 2 2 2 2 6 3 2 2 4" xfId="9223"/>
    <cellStyle name="常规 7 2 2 2 2 6 3 2 2 4 2" xfId="9224"/>
    <cellStyle name="常规 7 2 2 2 2 6 3 2 2 5" xfId="1474"/>
    <cellStyle name="常规 7 2 2 2 2 6 3 2 3" xfId="9226"/>
    <cellStyle name="常规 7 2 2 2 2 6 3 2 3 2" xfId="9229"/>
    <cellStyle name="常规 7 2 2 2 2 6 3 2 4" xfId="9230"/>
    <cellStyle name="常规 7 2 2 2 2 6 3 2 4 2" xfId="9231"/>
    <cellStyle name="常规 7 2 2 2 2 6 3 2 5" xfId="9232"/>
    <cellStyle name="常规 7 2 2 2 2 6 3 2 5 2" xfId="9233"/>
    <cellStyle name="常规 7 2 2 2 2 6 3 2 6" xfId="9234"/>
    <cellStyle name="常规 7 2 2 2 2 6 3 3" xfId="9235"/>
    <cellStyle name="常规 7 2 2 2 2 6 3 3 2" xfId="9237"/>
    <cellStyle name="常规 7 2 2 2 2 6 3 3 2 2" xfId="9240"/>
    <cellStyle name="常规 7 2 2 2 2 6 3 3 3" xfId="9244"/>
    <cellStyle name="常规 7 2 2 2 2 6 3 3 3 2" xfId="9245"/>
    <cellStyle name="常规 7 2 2 2 2 6 3 3 4" xfId="9247"/>
    <cellStyle name="常规 7 2 2 2 2 6 3 3 4 2" xfId="9249"/>
    <cellStyle name="常规 7 2 2 2 2 6 3 3 5" xfId="9250"/>
    <cellStyle name="常规 7 2 2 2 2 6 3 4" xfId="9251"/>
    <cellStyle name="常规 7 2 2 2 2 6 3 4 2" xfId="9253"/>
    <cellStyle name="常规 7 2 2 2 2 6 3 4 2 2" xfId="9254"/>
    <cellStyle name="常规 7 2 2 2 2 6 3 4 3" xfId="9257"/>
    <cellStyle name="常规 7 2 2 2 2 6 3 4 3 2" xfId="9258"/>
    <cellStyle name="常规 7 2 2 2 2 6 3 4 4" xfId="9260"/>
    <cellStyle name="常规 7 2 2 2 2 6 3 4 4 2" xfId="9261"/>
    <cellStyle name="常规 7 2 2 2 2 6 3 4 5" xfId="9262"/>
    <cellStyle name="常规 7 2 2 2 2 6 3 5" xfId="9263"/>
    <cellStyle name="常规 7 2 2 2 2 6 3 5 2" xfId="9265"/>
    <cellStyle name="常规 7 2 2 2 2 6 3 5 2 2" xfId="9266"/>
    <cellStyle name="常规 7 2 2 2 2 6 3 5 3" xfId="9268"/>
    <cellStyle name="常规 7 2 2 2 2 6 3 5 3 2" xfId="9269"/>
    <cellStyle name="常规 7 2 2 2 2 6 3 5 4" xfId="9270"/>
    <cellStyle name="常规 7 2 2 2 2 6 3 6" xfId="9272"/>
    <cellStyle name="常规 7 2 2 2 2 6 3 6 2" xfId="9273"/>
    <cellStyle name="常规 7 2 2 2 2 6 3 7" xfId="9276"/>
    <cellStyle name="常规 7 2 2 2 2 6 3 7 2" xfId="9277"/>
    <cellStyle name="常规 7 2 2 2 2 6 3 8" xfId="9278"/>
    <cellStyle name="常规 7 2 2 2 2 6 3 8 2" xfId="9279"/>
    <cellStyle name="常规 7 2 2 2 2 6 3 9" xfId="9282"/>
    <cellStyle name="常规 7 2 2 2 2 6 4" xfId="3015"/>
    <cellStyle name="常规 7 2 2 2 2 6 4 2" xfId="9283"/>
    <cellStyle name="常规 7 2 2 2 2 6 4 2 2" xfId="9284"/>
    <cellStyle name="常规 7 2 2 2 2 6 4 2 2 2" xfId="9287"/>
    <cellStyle name="常规 7 2 2 2 2 6 4 2 3" xfId="9290"/>
    <cellStyle name="常规 7 2 2 2 2 6 4 2 3 2" xfId="9293"/>
    <cellStyle name="常规 7 2 2 2 2 6 4 2 4" xfId="9296"/>
    <cellStyle name="常规 7 2 2 2 2 6 4 2 4 2" xfId="9298"/>
    <cellStyle name="常规 7 2 2 2 2 6 4 2 5" xfId="9301"/>
    <cellStyle name="常规 7 2 2 2 2 6 4 3" xfId="9303"/>
    <cellStyle name="常规 7 2 2 2 2 6 4 3 2" xfId="9304"/>
    <cellStyle name="常规 7 2 2 2 2 6 4 4" xfId="9307"/>
    <cellStyle name="常规 7 2 2 2 2 6 4 4 2" xfId="9308"/>
    <cellStyle name="常规 7 2 2 2 2 6 4 5" xfId="9310"/>
    <cellStyle name="常规 7 2 2 2 2 6 4 5 2" xfId="9311"/>
    <cellStyle name="常规 7 2 2 2 2 6 4 6" xfId="9314"/>
    <cellStyle name="常规 7 2 2 2 2 6 5" xfId="9315"/>
    <cellStyle name="常规 7 2 2 2 2 6 5 2" xfId="9317"/>
    <cellStyle name="常规 7 2 2 2 2 6 5 2 2" xfId="9318"/>
    <cellStyle name="常规 7 2 2 2 2 6 5 3" xfId="9322"/>
    <cellStyle name="常规 7 2 2 2 2 6 5 3 2" xfId="9323"/>
    <cellStyle name="常规 7 2 2 2 2 6 5 4" xfId="9329"/>
    <cellStyle name="常规 7 2 2 2 2 6 5 4 2" xfId="9330"/>
    <cellStyle name="常规 7 2 2 2 2 6 5 5" xfId="9334"/>
    <cellStyle name="常规 7 2 2 2 2 6 6" xfId="9335"/>
    <cellStyle name="常规 7 2 2 2 2 6 6 2" xfId="9337"/>
    <cellStyle name="常规 7 2 2 2 2 6 6 2 2" xfId="9340"/>
    <cellStyle name="常规 7 2 2 2 2 6 6 3" xfId="6746"/>
    <cellStyle name="常规 7 2 2 2 2 6 6 3 2" xfId="9344"/>
    <cellStyle name="常规 7 2 2 2 2 6 6 4" xfId="9348"/>
    <cellStyle name="常规 7 2 2 2 2 6 6 4 2" xfId="9349"/>
    <cellStyle name="常规 7 2 2 2 2 6 6 5" xfId="9350"/>
    <cellStyle name="常规 7 2 2 2 2 6 7" xfId="9351"/>
    <cellStyle name="常规 7 2 2 2 2 6 7 2" xfId="9353"/>
    <cellStyle name="常规 7 2 2 2 2 6 7 2 2" xfId="9357"/>
    <cellStyle name="常规 7 2 2 2 2 6 7 3" xfId="6753"/>
    <cellStyle name="常规 7 2 2 2 2 6 7 3 2" xfId="9359"/>
    <cellStyle name="常规 7 2 2 2 2 6 7 4" xfId="9362"/>
    <cellStyle name="常规 7 2 2 2 2 6 8" xfId="9363"/>
    <cellStyle name="常规 7 2 2 2 2 6 8 2" xfId="9365"/>
    <cellStyle name="常规 7 2 2 2 2 6 9" xfId="9373"/>
    <cellStyle name="常规 7 2 2 2 2 6 9 2" xfId="9375"/>
    <cellStyle name="常规 7 2 2 2 2 7" xfId="9377"/>
    <cellStyle name="常规 7 2 2 2 2 7 10" xfId="9380"/>
    <cellStyle name="常规 7 2 2 2 2 7 2" xfId="9382"/>
    <cellStyle name="常规 7 2 2 2 2 7 2 2" xfId="9384"/>
    <cellStyle name="常规 7 2 2 2 2 7 2 2 2" xfId="9385"/>
    <cellStyle name="常规 7 2 2 2 2 7 2 2 2 2" xfId="9388"/>
    <cellStyle name="常规 7 2 2 2 2 7 2 2 2 2 2" xfId="9391"/>
    <cellStyle name="常规 7 2 2 2 2 7 2 2 2 3" xfId="9394"/>
    <cellStyle name="常规 7 2 2 2 2 7 2 2 2 3 2" xfId="9397"/>
    <cellStyle name="常规 7 2 2 2 2 7 2 2 2 4" xfId="9400"/>
    <cellStyle name="常规 7 2 2 2 2 7 2 2 2 4 2" xfId="9402"/>
    <cellStyle name="常规 7 2 2 2 2 7 2 2 2 5" xfId="9404"/>
    <cellStyle name="常规 7 2 2 2 2 7 2 2 3" xfId="9406"/>
    <cellStyle name="常规 7 2 2 2 2 7 2 2 3 2" xfId="9408"/>
    <cellStyle name="常规 7 2 2 2 2 7 2 2 4" xfId="4175"/>
    <cellStyle name="常规 7 2 2 2 2 7 2 2 4 2" xfId="9410"/>
    <cellStyle name="常规 7 2 2 2 2 7 2 2 5" xfId="9411"/>
    <cellStyle name="常规 7 2 2 2 2 7 2 2 5 2" xfId="9413"/>
    <cellStyle name="常规 7 2 2 2 2 7 2 2 6" xfId="9414"/>
    <cellStyle name="常规 7 2 2 2 2 7 2 3" xfId="9415"/>
    <cellStyle name="常规 7 2 2 2 2 7 2 3 2" xfId="9418"/>
    <cellStyle name="常规 7 2 2 2 2 7 2 3 2 2" xfId="9423"/>
    <cellStyle name="常规 7 2 2 2 2 7 2 3 3" xfId="9427"/>
    <cellStyle name="常规 7 2 2 2 2 7 2 3 3 2" xfId="9430"/>
    <cellStyle name="常规 7 2 2 2 2 7 2 3 4" xfId="4183"/>
    <cellStyle name="常规 7 2 2 2 2 7 2 3 4 2" xfId="9435"/>
    <cellStyle name="常规 7 2 2 2 2 7 2 3 5" xfId="9436"/>
    <cellStyle name="常规 7 2 2 2 2 7 2 4" xfId="9438"/>
    <cellStyle name="常规 7 2 2 2 2 7 2 4 2" xfId="9440"/>
    <cellStyle name="常规 7 2 2 2 2 7 2 4 2 2" xfId="9441"/>
    <cellStyle name="常规 7 2 2 2 2 7 2 4 3" xfId="9443"/>
    <cellStyle name="常规 7 2 2 2 2 7 2 4 3 2" xfId="9444"/>
    <cellStyle name="常规 7 2 2 2 2 7 2 4 4" xfId="9445"/>
    <cellStyle name="常规 7 2 2 2 2 7 2 4 4 2" xfId="9446"/>
    <cellStyle name="常规 7 2 2 2 2 7 2 4 5" xfId="9447"/>
    <cellStyle name="常规 7 2 2 2 2 7 2 5" xfId="9448"/>
    <cellStyle name="常规 7 2 2 2 2 7 2 5 2" xfId="9450"/>
    <cellStyle name="常规 7 2 2 2 2 7 2 5 2 2" xfId="9451"/>
    <cellStyle name="常规 7 2 2 2 2 7 2 5 3" xfId="9452"/>
    <cellStyle name="常规 7 2 2 2 2 7 2 5 3 2" xfId="9453"/>
    <cellStyle name="常规 7 2 2 2 2 7 2 5 4" xfId="9454"/>
    <cellStyle name="常规 7 2 2 2 2 7 2 6" xfId="9456"/>
    <cellStyle name="常规 7 2 2 2 2 7 2 6 2" xfId="9457"/>
    <cellStyle name="常规 7 2 2 2 2 7 2 7" xfId="9458"/>
    <cellStyle name="常规 7 2 2 2 2 7 2 7 2" xfId="9459"/>
    <cellStyle name="常规 7 2 2 2 2 7 2 8" xfId="9460"/>
    <cellStyle name="常规 7 2 2 2 2 7 2 8 2" xfId="9461"/>
    <cellStyle name="常规 7 2 2 2 2 7 2 9" xfId="9463"/>
    <cellStyle name="常规 7 2 2 2 2 7 3" xfId="9468"/>
    <cellStyle name="常规 7 2 2 2 2 7 3 2" xfId="9469"/>
    <cellStyle name="常规 7 2 2 2 2 7 3 2 2" xfId="9470"/>
    <cellStyle name="常规 7 2 2 2 2 7 3 2 2 2" xfId="9473"/>
    <cellStyle name="常规 7 2 2 2 2 7 3 2 3" xfId="9476"/>
    <cellStyle name="常规 7 2 2 2 2 7 3 2 3 2" xfId="9480"/>
    <cellStyle name="常规 7 2 2 2 2 7 3 2 4" xfId="4185"/>
    <cellStyle name="常规 7 2 2 2 2 7 3 2 4 2" xfId="9481"/>
    <cellStyle name="常规 7 2 2 2 2 7 3 2 5" xfId="9484"/>
    <cellStyle name="常规 7 2 2 2 2 7 3 3" xfId="9485"/>
    <cellStyle name="常规 7 2 2 2 2 7 3 3 2" xfId="9488"/>
    <cellStyle name="常规 7 2 2 2 2 7 3 4" xfId="9489"/>
    <cellStyle name="常规 7 2 2 2 2 7 3 4 2" xfId="9490"/>
    <cellStyle name="常规 7 2 2 2 2 7 3 5" xfId="9491"/>
    <cellStyle name="常规 7 2 2 2 2 7 3 5 2" xfId="9492"/>
    <cellStyle name="常规 7 2 2 2 2 7 3 6" xfId="9494"/>
    <cellStyle name="常规 7 2 2 2 2 7 4" xfId="3022"/>
    <cellStyle name="常规 7 2 2 2 2 7 4 2" xfId="9495"/>
    <cellStyle name="常规 7 2 2 2 2 7 4 2 2" xfId="9496"/>
    <cellStyle name="常规 7 2 2 2 2 7 4 3" xfId="9498"/>
    <cellStyle name="常规 7 2 2 2 2 7 4 3 2" xfId="9499"/>
    <cellStyle name="常规 7 2 2 2 2 7 4 4" xfId="9502"/>
    <cellStyle name="常规 7 2 2 2 2 7 4 4 2" xfId="9503"/>
    <cellStyle name="常规 7 2 2 2 2 7 4 5" xfId="9506"/>
    <cellStyle name="常规 7 2 2 2 2 7 5" xfId="9507"/>
    <cellStyle name="常规 7 2 2 2 2 7 5 2" xfId="9509"/>
    <cellStyle name="常规 7 2 2 2 2 7 5 2 2" xfId="9512"/>
    <cellStyle name="常规 7 2 2 2 2 7 5 3" xfId="9516"/>
    <cellStyle name="常规 7 2 2 2 2 7 5 3 2" xfId="9519"/>
    <cellStyle name="常规 7 2 2 2 2 7 5 4" xfId="9525"/>
    <cellStyle name="常规 7 2 2 2 2 7 5 4 2" xfId="9527"/>
    <cellStyle name="常规 7 2 2 2 2 7 5 5" xfId="9530"/>
    <cellStyle name="常规 7 2 2 2 2 7 6" xfId="9531"/>
    <cellStyle name="常规 7 2 2 2 2 7 6 2" xfId="9533"/>
    <cellStyle name="常规 7 2 2 2 2 7 6 2 2" xfId="9537"/>
    <cellStyle name="常规 7 2 2 2 2 7 6 3" xfId="6779"/>
    <cellStyle name="常规 7 2 2 2 2 7 6 3 2" xfId="9541"/>
    <cellStyle name="常规 7 2 2 2 2 7 6 4" xfId="9543"/>
    <cellStyle name="常规 7 2 2 2 2 7 7" xfId="9544"/>
    <cellStyle name="常规 7 2 2 2 2 7 7 2" xfId="9546"/>
    <cellStyle name="常规 7 2 2 2 2 7 8" xfId="9549"/>
    <cellStyle name="常规 7 2 2 2 2 7 8 2" xfId="9551"/>
    <cellStyle name="常规 7 2 2 2 2 7 9" xfId="9554"/>
    <cellStyle name="常规 7 2 2 2 2 7 9 2" xfId="9557"/>
    <cellStyle name="常规 7 2 2 2 2 8" xfId="9559"/>
    <cellStyle name="常规 7 2 2 2 2 8 2" xfId="9560"/>
    <cellStyle name="常规 7 2 2 2 2 8 2 2" xfId="9561"/>
    <cellStyle name="常规 7 2 2 2 2 8 2 2 2" xfId="9563"/>
    <cellStyle name="常规 7 2 2 2 2 8 2 2 2 2" xfId="9566"/>
    <cellStyle name="常规 7 2 2 2 2 8 2 2 3" xfId="9568"/>
    <cellStyle name="常规 7 2 2 2 2 8 2 2 3 2" xfId="9571"/>
    <cellStyle name="常规 7 2 2 2 2 8 2 2 4" xfId="9573"/>
    <cellStyle name="常规 7 2 2 2 2 8 2 2 4 2" xfId="9576"/>
    <cellStyle name="常规 7 2 2 2 2 8 2 2 5" xfId="9579"/>
    <cellStyle name="常规 7 2 2 2 2 8 2 3" xfId="9580"/>
    <cellStyle name="常规 7 2 2 2 2 8 2 3 2" xfId="9583"/>
    <cellStyle name="常规 7 2 2 2 2 8 2 4" xfId="9584"/>
    <cellStyle name="常规 7 2 2 2 2 8 2 4 2" xfId="9587"/>
    <cellStyle name="常规 7 2 2 2 2 8 2 5" xfId="9588"/>
    <cellStyle name="常规 7 2 2 2 2 8 2 5 2" xfId="9591"/>
    <cellStyle name="常规 7 2 2 2 2 8 2 6" xfId="9592"/>
    <cellStyle name="常规 7 2 2 2 2 8 3" xfId="9593"/>
    <cellStyle name="常规 7 2 2 2 2 8 3 2" xfId="9594"/>
    <cellStyle name="常规 7 2 2 2 2 8 3 2 2" xfId="9596"/>
    <cellStyle name="常规 7 2 2 2 2 8 3 3" xfId="9597"/>
    <cellStyle name="常规 7 2 2 2 2 8 3 3 2" xfId="9600"/>
    <cellStyle name="常规 7 2 2 2 2 8 3 4" xfId="9601"/>
    <cellStyle name="常规 7 2 2 2 2 8 3 4 2" xfId="9603"/>
    <cellStyle name="常规 7 2 2 2 2 8 3 5" xfId="9604"/>
    <cellStyle name="常规 7 2 2 2 2 8 4" xfId="3025"/>
    <cellStyle name="常规 7 2 2 2 2 8 4 2" xfId="9605"/>
    <cellStyle name="常规 7 2 2 2 2 8 4 2 2" xfId="9606"/>
    <cellStyle name="常规 7 2 2 2 2 8 4 3" xfId="9610"/>
    <cellStyle name="常规 7 2 2 2 2 8 4 3 2" xfId="9611"/>
    <cellStyle name="常规 7 2 2 2 2 8 4 4" xfId="9613"/>
    <cellStyle name="常规 7 2 2 2 2 8 4 4 2" xfId="9614"/>
    <cellStyle name="常规 7 2 2 2 2 8 4 5" xfId="9616"/>
    <cellStyle name="常规 7 2 2 2 2 8 5" xfId="9617"/>
    <cellStyle name="常规 7 2 2 2 2 8 5 2" xfId="9618"/>
    <cellStyle name="常规 7 2 2 2 2 8 5 2 2" xfId="9619"/>
    <cellStyle name="常规 7 2 2 2 2 8 5 3" xfId="9622"/>
    <cellStyle name="常规 7 2 2 2 2 8 5 3 2" xfId="9623"/>
    <cellStyle name="常规 7 2 2 2 2 8 5 4" xfId="9624"/>
    <cellStyle name="常规 7 2 2 2 2 8 6" xfId="9625"/>
    <cellStyle name="常规 7 2 2 2 2 8 6 2" xfId="9627"/>
    <cellStyle name="常规 7 2 2 2 2 8 7" xfId="9630"/>
    <cellStyle name="常规 7 2 2 2 2 8 7 2" xfId="9632"/>
    <cellStyle name="常规 7 2 2 2 2 8 8" xfId="9634"/>
    <cellStyle name="常规 7 2 2 2 2 8 8 2" xfId="9637"/>
    <cellStyle name="常规 7 2 2 2 2 8 9" xfId="9638"/>
    <cellStyle name="常规 7 2 2 2 2 9" xfId="9639"/>
    <cellStyle name="常规 7 2 2 2 2 9 2" xfId="9641"/>
    <cellStyle name="常规 7 2 2 2 2 9 2 2" xfId="9642"/>
    <cellStyle name="常规 7 2 2 2 2 9 2 2 2" xfId="9644"/>
    <cellStyle name="常规 7 2 2 2 2 9 2 3" xfId="9645"/>
    <cellStyle name="常规 7 2 2 2 2 9 2 3 2" xfId="9648"/>
    <cellStyle name="常规 7 2 2 2 2 9 2 4" xfId="9649"/>
    <cellStyle name="常规 7 2 2 2 2 9 2 4 2" xfId="9651"/>
    <cellStyle name="常规 7 2 2 2 2 9 2 5" xfId="9653"/>
    <cellStyle name="常规 7 2 2 2 2 9 3" xfId="9654"/>
    <cellStyle name="常规 7 2 2 2 2 9 3 2" xfId="9655"/>
    <cellStyle name="常规 7 2 2 2 2 9 4" xfId="9656"/>
    <cellStyle name="常规 7 2 2 2 2 9 4 2" xfId="9657"/>
    <cellStyle name="常规 7 2 2 2 2 9 5" xfId="9658"/>
    <cellStyle name="常规 7 2 2 2 2 9 5 2" xfId="9659"/>
    <cellStyle name="常规 7 2 2 2 2 9 6" xfId="9660"/>
    <cellStyle name="常规 7 2 2 2 3" xfId="9662"/>
    <cellStyle name="常规 7 2 2 2 3 10" xfId="9663"/>
    <cellStyle name="常规 7 2 2 2 3 10 2" xfId="9664"/>
    <cellStyle name="常规 7 2 2 2 3 10 2 2" xfId="9666"/>
    <cellStyle name="常规 7 2 2 2 3 10 3" xfId="9669"/>
    <cellStyle name="常规 7 2 2 2 3 10 3 2" xfId="9670"/>
    <cellStyle name="常规 7 2 2 2 3 10 4" xfId="2482"/>
    <cellStyle name="常规 7 2 2 2 3 10 4 2" xfId="2483"/>
    <cellStyle name="常规 7 2 2 2 3 10 5" xfId="2488"/>
    <cellStyle name="常规 7 2 2 2 3 11" xfId="9671"/>
    <cellStyle name="常规 7 2 2 2 3 11 2" xfId="9672"/>
    <cellStyle name="常规 7 2 2 2 3 11 2 2" xfId="9674"/>
    <cellStyle name="常规 7 2 2 2 3 11 3" xfId="9675"/>
    <cellStyle name="常规 7 2 2 2 3 11 3 2" xfId="9678"/>
    <cellStyle name="常规 7 2 2 2 3 11 4" xfId="2504"/>
    <cellStyle name="常规 7 2 2 2 3 12" xfId="9679"/>
    <cellStyle name="常规 7 2 2 2 3 12 2" xfId="9681"/>
    <cellStyle name="常规 7 2 2 2 3 13" xfId="9682"/>
    <cellStyle name="常规 7 2 2 2 3 13 2" xfId="9684"/>
    <cellStyle name="常规 7 2 2 2 3 14" xfId="9685"/>
    <cellStyle name="常规 7 2 2 2 3 14 2" xfId="9687"/>
    <cellStyle name="常规 7 2 2 2 3 15" xfId="9688"/>
    <cellStyle name="常规 7 2 2 2 3 2" xfId="9689"/>
    <cellStyle name="常规 7 2 2 2 3 2 10" xfId="9690"/>
    <cellStyle name="常规 7 2 2 2 3 2 10 2" xfId="9691"/>
    <cellStyle name="常规 7 2 2 2 3 2 11" xfId="9692"/>
    <cellStyle name="常规 7 2 2 2 3 2 11 2" xfId="9693"/>
    <cellStyle name="常规 7 2 2 2 3 2 12" xfId="9695"/>
    <cellStyle name="常规 7 2 2 2 3 2 12 2" xfId="9696"/>
    <cellStyle name="常规 7 2 2 2 3 2 13" xfId="9698"/>
    <cellStyle name="常规 7 2 2 2 3 2 2" xfId="9699"/>
    <cellStyle name="常规 7 2 2 2 3 2 2 10" xfId="9700"/>
    <cellStyle name="常规 7 2 2 2 3 2 2 10 2" xfId="9701"/>
    <cellStyle name="常规 7 2 2 2 3 2 2 11" xfId="9704"/>
    <cellStyle name="常规 7 2 2 2 3 2 2 2" xfId="9706"/>
    <cellStyle name="常规 7 2 2 2 3 2 2 2 10" xfId="9707"/>
    <cellStyle name="常规 7 2 2 2 3 2 2 2 2" xfId="9708"/>
    <cellStyle name="常规 7 2 2 2 3 2 2 2 2 2" xfId="9709"/>
    <cellStyle name="常规 7 2 2 2 3 2 2 2 2 2 2" xfId="9711"/>
    <cellStyle name="常规 7 2 2 2 3 2 2 2 2 2 2 2" xfId="9712"/>
    <cellStyle name="常规 7 2 2 2 3 2 2 2 2 2 2 2 2" xfId="9716"/>
    <cellStyle name="常规 7 2 2 2 3 2 2 2 2 2 2 3" xfId="9717"/>
    <cellStyle name="常规 7 2 2 2 3 2 2 2 2 2 2 3 2" xfId="9719"/>
    <cellStyle name="常规 7 2 2 2 3 2 2 2 2 2 2 4" xfId="5760"/>
    <cellStyle name="常规 7 2 2 2 3 2 2 2 2 2 2 4 2" xfId="9721"/>
    <cellStyle name="常规 7 2 2 2 3 2 2 2 2 2 2 5" xfId="9722"/>
    <cellStyle name="常规 7 2 2 2 3 2 2 2 2 2 3" xfId="9724"/>
    <cellStyle name="常规 7 2 2 2 3 2 2 2 2 2 3 2" xfId="9725"/>
    <cellStyle name="常规 7 2 2 2 3 2 2 2 2 2 4" xfId="9730"/>
    <cellStyle name="常规 7 2 2 2 3 2 2 2 2 2 4 2" xfId="9732"/>
    <cellStyle name="常规 7 2 2 2 3 2 2 2 2 2 5" xfId="9734"/>
    <cellStyle name="常规 7 2 2 2 3 2 2 2 2 2 5 2" xfId="9736"/>
    <cellStyle name="常规 7 2 2 2 3 2 2 2 2 2 6" xfId="9740"/>
    <cellStyle name="常规 7 2 2 2 3 2 2 2 2 3" xfId="9741"/>
    <cellStyle name="常规 7 2 2 2 3 2 2 2 2 3 2" xfId="9742"/>
    <cellStyle name="常规 7 2 2 2 3 2 2 2 2 3 2 2" xfId="9743"/>
    <cellStyle name="常规 7 2 2 2 3 2 2 2 2 3 3" xfId="9746"/>
    <cellStyle name="常规 7 2 2 2 3 2 2 2 2 3 3 2" xfId="9748"/>
    <cellStyle name="常规 7 2 2 2 3 2 2 2 2 3 4" xfId="9753"/>
    <cellStyle name="常规 7 2 2 2 3 2 2 2 2 3 4 2" xfId="9755"/>
    <cellStyle name="常规 7 2 2 2 3 2 2 2 2 3 5" xfId="9757"/>
    <cellStyle name="常规 7 2 2 2 3 2 2 2 2 4" xfId="9758"/>
    <cellStyle name="常规 7 2 2 2 3 2 2 2 2 4 2" xfId="9759"/>
    <cellStyle name="常规 7 2 2 2 3 2 2 2 2 4 2 2" xfId="9761"/>
    <cellStyle name="常规 7 2 2 2 3 2 2 2 2 4 3" xfId="9762"/>
    <cellStyle name="常规 7 2 2 2 3 2 2 2 2 4 3 2" xfId="9763"/>
    <cellStyle name="常规 7 2 2 2 3 2 2 2 2 4 4" xfId="9766"/>
    <cellStyle name="常规 7 2 2 2 3 2 2 2 2 4 4 2" xfId="9768"/>
    <cellStyle name="常规 7 2 2 2 3 2 2 2 2 4 5" xfId="9770"/>
    <cellStyle name="常规 7 2 2 2 3 2 2 2 2 5" xfId="9771"/>
    <cellStyle name="常规 7 2 2 2 3 2 2 2 2 5 2" xfId="9772"/>
    <cellStyle name="常规 7 2 2 2 3 2 2 2 2 5 2 2" xfId="9773"/>
    <cellStyle name="常规 7 2 2 2 3 2 2 2 2 5 3" xfId="9775"/>
    <cellStyle name="常规 7 2 2 2 3 2 2 2 2 5 3 2" xfId="9776"/>
    <cellStyle name="常规 7 2 2 2 3 2 2 2 2 5 4" xfId="9778"/>
    <cellStyle name="常规 7 2 2 2 3 2 2 2 2 6" xfId="9781"/>
    <cellStyle name="常规 7 2 2 2 3 2 2 2 2 6 2" xfId="9782"/>
    <cellStyle name="常规 7 2 2 2 3 2 2 2 2 7" xfId="9783"/>
    <cellStyle name="常规 7 2 2 2 3 2 2 2 2 7 2" xfId="9785"/>
    <cellStyle name="常规 7 2 2 2 3 2 2 2 2 8" xfId="9786"/>
    <cellStyle name="常规 7 2 2 2 3 2 2 2 2 8 2" xfId="9787"/>
    <cellStyle name="常规 7 2 2 2 3 2 2 2 2 9" xfId="8754"/>
    <cellStyle name="常规 7 2 2 2 3 2 2 2 3" xfId="9790"/>
    <cellStyle name="常规 7 2 2 2 3 2 2 2 3 2" xfId="9791"/>
    <cellStyle name="常规 7 2 2 2 3 2 2 2 3 2 2" xfId="9792"/>
    <cellStyle name="常规 7 2 2 2 3 2 2 2 3 2 2 2" xfId="9793"/>
    <cellStyle name="常规 7 2 2 2 3 2 2 2 3 2 3" xfId="9795"/>
    <cellStyle name="常规 7 2 2 2 3 2 2 2 3 2 3 2" xfId="9796"/>
    <cellStyle name="常规 7 2 2 2 3 2 2 2 3 2 4" xfId="9801"/>
    <cellStyle name="常规 7 2 2 2 3 2 2 2 3 2 4 2" xfId="9803"/>
    <cellStyle name="常规 7 2 2 2 3 2 2 2 3 2 5" xfId="9805"/>
    <cellStyle name="常规 7 2 2 2 3 2 2 2 3 3" xfId="9808"/>
    <cellStyle name="常规 7 2 2 2 3 2 2 2 3 3 2" xfId="9813"/>
    <cellStyle name="常规 7 2 2 2 3 2 2 2 3 4" xfId="9815"/>
    <cellStyle name="常规 7 2 2 2 3 2 2 2 3 4 2" xfId="7181"/>
    <cellStyle name="常规 7 2 2 2 3 2 2 2 3 5" xfId="9817"/>
    <cellStyle name="常规 7 2 2 2 3 2 2 2 3 5 2" xfId="9821"/>
    <cellStyle name="常规 7 2 2 2 3 2 2 2 3 6" xfId="9824"/>
    <cellStyle name="常规 7 2 2 2 3 2 2 2 4" xfId="9825"/>
    <cellStyle name="常规 7 2 2 2 3 2 2 2 4 2" xfId="9826"/>
    <cellStyle name="常规 7 2 2 2 3 2 2 2 4 2 2" xfId="9827"/>
    <cellStyle name="常规 7 2 2 2 3 2 2 2 4 3" xfId="9830"/>
    <cellStyle name="常规 7 2 2 2 3 2 2 2 4 3 2" xfId="9835"/>
    <cellStyle name="常规 7 2 2 2 3 2 2 2 4 4" xfId="9837"/>
    <cellStyle name="常规 7 2 2 2 3 2 2 2 4 4 2" xfId="9838"/>
    <cellStyle name="常规 7 2 2 2 3 2 2 2 4 5" xfId="9839"/>
    <cellStyle name="常规 7 2 2 2 3 2 2 2 5" xfId="9840"/>
    <cellStyle name="常规 7 2 2 2 3 2 2 2 5 2" xfId="9841"/>
    <cellStyle name="常规 7 2 2 2 3 2 2 2 5 2 2" xfId="9842"/>
    <cellStyle name="常规 7 2 2 2 3 2 2 2 5 3" xfId="9845"/>
    <cellStyle name="常规 7 2 2 2 3 2 2 2 5 3 2" xfId="9846"/>
    <cellStyle name="常规 7 2 2 2 3 2 2 2 5 4" xfId="9848"/>
    <cellStyle name="常规 7 2 2 2 3 2 2 2 5 4 2" xfId="9849"/>
    <cellStyle name="常规 7 2 2 2 3 2 2 2 5 5" xfId="9850"/>
    <cellStyle name="常规 7 2 2 2 3 2 2 2 6" xfId="9852"/>
    <cellStyle name="常规 7 2 2 2 3 2 2 2 6 2" xfId="9853"/>
    <cellStyle name="常规 7 2 2 2 3 2 2 2 6 2 2" xfId="9855"/>
    <cellStyle name="常规 7 2 2 2 3 2 2 2 6 3" xfId="9857"/>
    <cellStyle name="常规 7 2 2 2 3 2 2 2 6 3 2" xfId="9858"/>
    <cellStyle name="常规 7 2 2 2 3 2 2 2 6 4" xfId="9860"/>
    <cellStyle name="常规 7 2 2 2 3 2 2 2 7" xfId="9861"/>
    <cellStyle name="常规 7 2 2 2 3 2 2 2 7 2" xfId="9862"/>
    <cellStyle name="常规 7 2 2 2 3 2 2 2 8" xfId="9863"/>
    <cellStyle name="常规 7 2 2 2 3 2 2 2 8 2" xfId="9864"/>
    <cellStyle name="常规 7 2 2 2 3 2 2 2 9" xfId="9865"/>
    <cellStyle name="常规 7 2 2 2 3 2 2 2 9 2" xfId="9866"/>
    <cellStyle name="常规 7 2 2 2 3 2 2 3" xfId="9868"/>
    <cellStyle name="常规 7 2 2 2 3 2 2 3 2" xfId="9870"/>
    <cellStyle name="常规 7 2 2 2 3 2 2 3 2 2" xfId="9873"/>
    <cellStyle name="常规 7 2 2 2 3 2 2 3 2 2 2" xfId="9876"/>
    <cellStyle name="常规 7 2 2 2 3 2 2 3 2 2 2 2" xfId="9879"/>
    <cellStyle name="常规 7 2 2 2 3 2 2 3 2 2 3" xfId="9881"/>
    <cellStyle name="常规 7 2 2 2 3 2 2 3 2 2 3 2" xfId="5692"/>
    <cellStyle name="常规 7 2 2 2 3 2 2 3 2 2 4" xfId="9885"/>
    <cellStyle name="常规 7 2 2 2 3 2 2 3 2 2 4 2" xfId="5940"/>
    <cellStyle name="常规 7 2 2 2 3 2 2 3 2 2 5" xfId="9888"/>
    <cellStyle name="常规 7 2 2 2 3 2 2 3 2 3" xfId="9891"/>
    <cellStyle name="常规 7 2 2 2 3 2 2 3 2 3 2" xfId="9894"/>
    <cellStyle name="常规 7 2 2 2 3 2 2 3 2 4" xfId="9897"/>
    <cellStyle name="常规 7 2 2 2 3 2 2 3 2 4 2" xfId="9900"/>
    <cellStyle name="常规 7 2 2 2 3 2 2 3 2 5" xfId="9903"/>
    <cellStyle name="常规 7 2 2 2 3 2 2 3 2 5 2" xfId="9905"/>
    <cellStyle name="常规 7 2 2 2 3 2 2 3 2 6" xfId="1581"/>
    <cellStyle name="常规 7 2 2 2 3 2 2 3 3" xfId="9910"/>
    <cellStyle name="常规 7 2 2 2 3 2 2 3 3 2" xfId="9915"/>
    <cellStyle name="常规 7 2 2 2 3 2 2 3 3 2 2" xfId="9921"/>
    <cellStyle name="常规 7 2 2 2 3 2 2 3 3 3" xfId="9929"/>
    <cellStyle name="常规 7 2 2 2 3 2 2 3 3 3 2" xfId="9937"/>
    <cellStyle name="常规 7 2 2 2 3 2 2 3 3 4" xfId="9943"/>
    <cellStyle name="常规 7 2 2 2 3 2 2 3 3 4 2" xfId="9948"/>
    <cellStyle name="常规 7 2 2 2 3 2 2 3 3 5" xfId="9953"/>
    <cellStyle name="常规 7 2 2 2 3 2 2 3 4" xfId="9957"/>
    <cellStyle name="常规 7 2 2 2 3 2 2 3 4 2" xfId="9962"/>
    <cellStyle name="常规 7 2 2 2 3 2 2 3 4 2 2" xfId="9963"/>
    <cellStyle name="常规 7 2 2 2 3 2 2 3 4 3" xfId="9971"/>
    <cellStyle name="常规 7 2 2 2 3 2 2 3 4 3 2" xfId="9972"/>
    <cellStyle name="常规 7 2 2 2 3 2 2 3 4 4" xfId="9978"/>
    <cellStyle name="常规 7 2 2 2 3 2 2 3 4 4 2" xfId="9979"/>
    <cellStyle name="常规 7 2 2 2 3 2 2 3 4 5" xfId="9983"/>
    <cellStyle name="常规 7 2 2 2 3 2 2 3 5" xfId="9987"/>
    <cellStyle name="常规 7 2 2 2 3 2 2 3 5 2" xfId="9992"/>
    <cellStyle name="常规 7 2 2 2 3 2 2 3 5 2 2" xfId="9993"/>
    <cellStyle name="常规 7 2 2 2 3 2 2 3 5 3" xfId="10000"/>
    <cellStyle name="常规 7 2 2 2 3 2 2 3 5 3 2" xfId="10003"/>
    <cellStyle name="常规 7 2 2 2 3 2 2 3 5 4" xfId="10005"/>
    <cellStyle name="常规 7 2 2 2 3 2 2 3 6" xfId="10010"/>
    <cellStyle name="常规 7 2 2 2 3 2 2 3 6 2" xfId="10014"/>
    <cellStyle name="常规 7 2 2 2 3 2 2 3 7" xfId="10018"/>
    <cellStyle name="常规 7 2 2 2 3 2 2 3 7 2" xfId="10020"/>
    <cellStyle name="常规 7 2 2 2 3 2 2 3 8" xfId="10022"/>
    <cellStyle name="常规 7 2 2 2 3 2 2 3 8 2" xfId="10025"/>
    <cellStyle name="常规 7 2 2 2 3 2 2 3 9" xfId="10027"/>
    <cellStyle name="常规 7 2 2 2 3 2 2 4" xfId="10029"/>
    <cellStyle name="常规 7 2 2 2 3 2 2 4 2" xfId="10031"/>
    <cellStyle name="常规 7 2 2 2 3 2 2 4 2 2" xfId="10034"/>
    <cellStyle name="常规 7 2 2 2 3 2 2 4 2 2 2" xfId="10037"/>
    <cellStyle name="常规 7 2 2 2 3 2 2 4 2 3" xfId="10040"/>
    <cellStyle name="常规 7 2 2 2 3 2 2 4 2 3 2" xfId="10043"/>
    <cellStyle name="常规 7 2 2 2 3 2 2 4 2 4" xfId="10047"/>
    <cellStyle name="常规 7 2 2 2 3 2 2 4 2 4 2" xfId="10049"/>
    <cellStyle name="常规 7 2 2 2 3 2 2 4 2 5" xfId="10051"/>
    <cellStyle name="常规 7 2 2 2 3 2 2 4 3" xfId="10055"/>
    <cellStyle name="常规 7 2 2 2 3 2 2 4 3 2" xfId="10059"/>
    <cellStyle name="常规 7 2 2 2 3 2 2 4 4" xfId="10064"/>
    <cellStyle name="常规 7 2 2 2 3 2 2 4 4 2" xfId="10069"/>
    <cellStyle name="常规 7 2 2 2 3 2 2 4 5" xfId="10074"/>
    <cellStyle name="常规 7 2 2 2 3 2 2 4 5 2" xfId="10079"/>
    <cellStyle name="常规 7 2 2 2 3 2 2 4 6" xfId="10085"/>
    <cellStyle name="常规 7 2 2 2 3 2 2 5" xfId="3385"/>
    <cellStyle name="常规 7 2 2 2 3 2 2 5 2" xfId="10087"/>
    <cellStyle name="常规 7 2 2 2 3 2 2 5 2 2" xfId="10089"/>
    <cellStyle name="常规 7 2 2 2 3 2 2 5 3" xfId="10093"/>
    <cellStyle name="常规 7 2 2 2 3 2 2 5 3 2" xfId="2128"/>
    <cellStyle name="常规 7 2 2 2 3 2 2 5 4" xfId="10098"/>
    <cellStyle name="常规 7 2 2 2 3 2 2 5 4 2" xfId="8494"/>
    <cellStyle name="常规 7 2 2 2 3 2 2 5 5" xfId="10102"/>
    <cellStyle name="常规 7 2 2 2 3 2 2 6" xfId="10105"/>
    <cellStyle name="常规 7 2 2 2 3 2 2 6 2" xfId="10108"/>
    <cellStyle name="常规 7 2 2 2 3 2 2 6 2 2" xfId="10111"/>
    <cellStyle name="常规 7 2 2 2 3 2 2 6 3" xfId="10116"/>
    <cellStyle name="常规 7 2 2 2 3 2 2 6 3 2" xfId="10122"/>
    <cellStyle name="常规 7 2 2 2 3 2 2 6 4" xfId="10128"/>
    <cellStyle name="常规 7 2 2 2 3 2 2 6 4 2" xfId="8572"/>
    <cellStyle name="常规 7 2 2 2 3 2 2 6 5" xfId="10133"/>
    <cellStyle name="常规 7 2 2 2 3 2 2 7" xfId="7616"/>
    <cellStyle name="常规 7 2 2 2 3 2 2 7 2" xfId="4179"/>
    <cellStyle name="常规 7 2 2 2 3 2 2 7 2 2" xfId="10135"/>
    <cellStyle name="常规 7 2 2 2 3 2 2 7 3" xfId="10139"/>
    <cellStyle name="常规 7 2 2 2 3 2 2 7 3 2" xfId="10141"/>
    <cellStyle name="常规 7 2 2 2 3 2 2 7 4" xfId="10145"/>
    <cellStyle name="常规 7 2 2 2 3 2 2 8" xfId="7620"/>
    <cellStyle name="常规 7 2 2 2 3 2 2 8 2" xfId="10148"/>
    <cellStyle name="常规 7 2 2 2 3 2 2 9" xfId="10152"/>
    <cellStyle name="常规 7 2 2 2 3 2 2 9 2" xfId="10157"/>
    <cellStyle name="常规 7 2 2 2 3 2 3" xfId="10158"/>
    <cellStyle name="常规 7 2 2 2 3 2 3 10" xfId="10159"/>
    <cellStyle name="常规 7 2 2 2 3 2 3 10 2" xfId="10161"/>
    <cellStyle name="常规 7 2 2 2 3 2 3 11" xfId="10163"/>
    <cellStyle name="常规 7 2 2 2 3 2 3 2" xfId="10164"/>
    <cellStyle name="常规 7 2 2 2 3 2 3 2 10" xfId="10165"/>
    <cellStyle name="常规 7 2 2 2 3 2 3 2 2" xfId="10166"/>
    <cellStyle name="常规 7 2 2 2 3 2 3 2 2 2" xfId="10167"/>
    <cellStyle name="常规 7 2 2 2 3 2 3 2 2 2 2" xfId="10168"/>
    <cellStyle name="常规 7 2 2 2 3 2 3 2 2 2 2 2" xfId="10169"/>
    <cellStyle name="常规 7 2 2 2 3 2 3 2 2 2 2 2 2" xfId="10170"/>
    <cellStyle name="常规 7 2 2 2 3 2 3 2 2 2 2 3" xfId="10171"/>
    <cellStyle name="常规 7 2 2 2 3 2 3 2 2 2 2 3 2" xfId="10172"/>
    <cellStyle name="常规 7 2 2 2 3 2 3 2 2 2 2 4" xfId="10175"/>
    <cellStyle name="常规 7 2 2 2 3 2 3 2 2 2 2 4 2" xfId="10176"/>
    <cellStyle name="常规 7 2 2 2 3 2 3 2 2 2 2 5" xfId="10177"/>
    <cellStyle name="常规 7 2 2 2 3 2 3 2 2 2 3" xfId="10179"/>
    <cellStyle name="常规 7 2 2 2 3 2 3 2 2 2 3 2" xfId="10180"/>
    <cellStyle name="常规 7 2 2 2 3 2 3 2 2 2 4" xfId="2018"/>
    <cellStyle name="常规 7 2 2 2 3 2 3 2 2 2 4 2" xfId="2029"/>
    <cellStyle name="常规 7 2 2 2 3 2 3 2 2 2 5" xfId="2051"/>
    <cellStyle name="常规 7 2 2 2 3 2 3 2 2 2 5 2" xfId="528"/>
    <cellStyle name="常规 7 2 2 2 3 2 3 2 2 2 6" xfId="2070"/>
    <cellStyle name="常规 7 2 2 2 3 2 3 2 2 3" xfId="10181"/>
    <cellStyle name="常规 7 2 2 2 3 2 3 2 2 3 2" xfId="10182"/>
    <cellStyle name="常规 7 2 2 2 3 2 3 2 2 3 2 2" xfId="2242"/>
    <cellStyle name="常规 7 2 2 2 3 2 3 2 2 3 3" xfId="10184"/>
    <cellStyle name="常规 7 2 2 2 3 2 3 2 2 3 3 2" xfId="10185"/>
    <cellStyle name="常规 7 2 2 2 3 2 3 2 2 3 4" xfId="2329"/>
    <cellStyle name="常规 7 2 2 2 3 2 3 2 2 3 4 2" xfId="228"/>
    <cellStyle name="常规 7 2 2 2 3 2 3 2 2 3 5" xfId="2355"/>
    <cellStyle name="常规 7 2 2 2 3 2 3 2 2 4" xfId="10186"/>
    <cellStyle name="常规 7 2 2 2 3 2 3 2 2 4 2" xfId="10187"/>
    <cellStyle name="常规 7 2 2 2 3 2 3 2 2 4 2 2" xfId="10188"/>
    <cellStyle name="常规 7 2 2 2 3 2 3 2 2 4 3" xfId="10189"/>
    <cellStyle name="常规 7 2 2 2 3 2 3 2 2 4 3 2" xfId="10190"/>
    <cellStyle name="常规 7 2 2 2 3 2 3 2 2 4 4" xfId="2449"/>
    <cellStyle name="常规 7 2 2 2 3 2 3 2 2 4 4 2" xfId="10194"/>
    <cellStyle name="常规 7 2 2 2 3 2 3 2 2 4 5" xfId="10199"/>
    <cellStyle name="常规 7 2 2 2 3 2 3 2 2 5" xfId="10200"/>
    <cellStyle name="常规 7 2 2 2 3 2 3 2 2 5 2" xfId="10201"/>
    <cellStyle name="常规 7 2 2 2 3 2 3 2 2 5 2 2" xfId="10202"/>
    <cellStyle name="常规 7 2 2 2 3 2 3 2 2 5 3" xfId="10203"/>
    <cellStyle name="常规 7 2 2 2 3 2 3 2 2 5 3 2" xfId="10204"/>
    <cellStyle name="常规 7 2 2 2 3 2 3 2 2 5 4" xfId="2524"/>
    <cellStyle name="常规 7 2 2 2 3 2 3 2 2 6" xfId="10206"/>
    <cellStyle name="常规 7 2 2 2 3 2 3 2 2 6 2" xfId="10207"/>
    <cellStyle name="常规 7 2 2 2 3 2 3 2 2 7" xfId="10212"/>
    <cellStyle name="常规 7 2 2 2 3 2 3 2 2 7 2" xfId="10213"/>
    <cellStyle name="常规 7 2 2 2 3 2 3 2 2 8" xfId="10216"/>
    <cellStyle name="常规 7 2 2 2 3 2 3 2 2 8 2" xfId="10217"/>
    <cellStyle name="常规 7 2 2 2 3 2 3 2 2 9" xfId="10218"/>
    <cellStyle name="常规 7 2 2 2 3 2 3 2 3" xfId="10219"/>
    <cellStyle name="常规 7 2 2 2 3 2 3 2 3 2" xfId="10220"/>
    <cellStyle name="常规 7 2 2 2 3 2 3 2 3 2 2" xfId="10221"/>
    <cellStyle name="常规 7 2 2 2 3 2 3 2 3 2 2 2" xfId="10222"/>
    <cellStyle name="常规 7 2 2 2 3 2 3 2 3 2 3" xfId="10224"/>
    <cellStyle name="常规 7 2 2 2 3 2 3 2 3 2 3 2" xfId="10225"/>
    <cellStyle name="常规 7 2 2 2 3 2 3 2 3 2 4" xfId="5773"/>
    <cellStyle name="常规 7 2 2 2 3 2 3 2 3 2 4 2" xfId="10227"/>
    <cellStyle name="常规 7 2 2 2 3 2 3 2 3 2 5" xfId="10229"/>
    <cellStyle name="常规 7 2 2 2 3 2 3 2 3 3" xfId="10232"/>
    <cellStyle name="常规 7 2 2 2 3 2 3 2 3 3 2" xfId="10236"/>
    <cellStyle name="常规 7 2 2 2 3 2 3 2 3 4" xfId="10237"/>
    <cellStyle name="常规 7 2 2 2 3 2 3 2 3 4 2" xfId="10240"/>
    <cellStyle name="常规 7 2 2 2 3 2 3 2 3 5" xfId="10241"/>
    <cellStyle name="常规 7 2 2 2 3 2 3 2 3 5 2" xfId="10244"/>
    <cellStyle name="常规 7 2 2 2 3 2 3 2 3 6" xfId="10245"/>
    <cellStyle name="常规 7 2 2 2 3 2 3 2 4" xfId="10246"/>
    <cellStyle name="常规 7 2 2 2 3 2 3 2 4 2" xfId="10248"/>
    <cellStyle name="常规 7 2 2 2 3 2 3 2 4 2 2" xfId="10250"/>
    <cellStyle name="常规 7 2 2 2 3 2 3 2 4 3" xfId="10254"/>
    <cellStyle name="常规 7 2 2 2 3 2 3 2 4 3 2" xfId="10257"/>
    <cellStyle name="常规 7 2 2 2 3 2 3 2 4 4" xfId="10259"/>
    <cellStyle name="常规 7 2 2 2 3 2 3 2 4 4 2" xfId="10260"/>
    <cellStyle name="常规 7 2 2 2 3 2 3 2 4 5" xfId="10261"/>
    <cellStyle name="常规 7 2 2 2 3 2 3 2 5" xfId="10262"/>
    <cellStyle name="常规 7 2 2 2 3 2 3 2 5 2" xfId="10265"/>
    <cellStyle name="常规 7 2 2 2 3 2 3 2 5 2 2" xfId="10268"/>
    <cellStyle name="常规 7 2 2 2 3 2 3 2 5 3" xfId="10272"/>
    <cellStyle name="常规 7 2 2 2 3 2 3 2 5 3 2" xfId="10274"/>
    <cellStyle name="常规 7 2 2 2 3 2 3 2 5 4" xfId="10278"/>
    <cellStyle name="常规 7 2 2 2 3 2 3 2 5 4 2" xfId="10280"/>
    <cellStyle name="常规 7 2 2 2 3 2 3 2 5 5" xfId="10281"/>
    <cellStyle name="常规 7 2 2 2 3 2 3 2 6" xfId="10282"/>
    <cellStyle name="常规 7 2 2 2 3 2 3 2 6 2" xfId="10284"/>
    <cellStyle name="常规 7 2 2 2 3 2 3 2 6 2 2" xfId="10286"/>
    <cellStyle name="常规 7 2 2 2 3 2 3 2 6 3" xfId="10288"/>
    <cellStyle name="常规 7 2 2 2 3 2 3 2 6 3 2" xfId="10289"/>
    <cellStyle name="常规 7 2 2 2 3 2 3 2 6 4" xfId="10290"/>
    <cellStyle name="常规 7 2 2 2 3 2 3 2 7" xfId="10291"/>
    <cellStyle name="常规 7 2 2 2 3 2 3 2 7 2" xfId="10293"/>
    <cellStyle name="常规 7 2 2 2 3 2 3 2 8" xfId="10294"/>
    <cellStyle name="常规 7 2 2 2 3 2 3 2 8 2" xfId="10295"/>
    <cellStyle name="常规 7 2 2 2 3 2 3 2 9" xfId="10296"/>
    <cellStyle name="常规 7 2 2 2 3 2 3 2 9 2" xfId="10297"/>
    <cellStyle name="常规 7 2 2 2 3 2 3 3" xfId="10299"/>
    <cellStyle name="常规 7 2 2 2 3 2 3 3 2" xfId="10301"/>
    <cellStyle name="常规 7 2 2 2 3 2 3 3 2 2" xfId="10304"/>
    <cellStyle name="常规 7 2 2 2 3 2 3 3 2 2 2" xfId="10309"/>
    <cellStyle name="常规 7 2 2 2 3 2 3 3 2 2 2 2" xfId="10313"/>
    <cellStyle name="常规 7 2 2 2 3 2 3 3 2 2 3" xfId="10318"/>
    <cellStyle name="常规 7 2 2 2 3 2 3 3 2 2 3 2" xfId="10323"/>
    <cellStyle name="常规 7 2 2 2 3 2 3 3 2 2 4" xfId="6020"/>
    <cellStyle name="常规 7 2 2 2 3 2 3 3 2 2 4 2" xfId="10327"/>
    <cellStyle name="常规 7 2 2 2 3 2 3 3 2 2 5" xfId="10330"/>
    <cellStyle name="常规 7 2 2 2 3 2 3 3 2 3" xfId="10333"/>
    <cellStyle name="常规 7 2 2 2 3 2 3 3 2 3 2" xfId="10337"/>
    <cellStyle name="常规 7 2 2 2 3 2 3 3 2 4" xfId="10340"/>
    <cellStyle name="常规 7 2 2 2 3 2 3 3 2 4 2" xfId="10344"/>
    <cellStyle name="常规 7 2 2 2 3 2 3 3 2 5" xfId="10347"/>
    <cellStyle name="常规 7 2 2 2 3 2 3 3 2 5 2" xfId="10349"/>
    <cellStyle name="常规 7 2 2 2 3 2 3 3 2 6" xfId="10351"/>
    <cellStyle name="常规 7 2 2 2 3 2 3 3 3" xfId="10355"/>
    <cellStyle name="常规 7 2 2 2 3 2 3 3 3 2" xfId="10362"/>
    <cellStyle name="常规 7 2 2 2 3 2 3 3 3 2 2" xfId="10368"/>
    <cellStyle name="常规 7 2 2 2 3 2 3 3 3 3" xfId="10373"/>
    <cellStyle name="常规 7 2 2 2 3 2 3 3 3 3 2" xfId="10380"/>
    <cellStyle name="常规 7 2 2 2 3 2 3 3 3 4" xfId="10384"/>
    <cellStyle name="常规 7 2 2 2 3 2 3 3 3 4 2" xfId="10388"/>
    <cellStyle name="常规 7 2 2 2 3 2 3 3 3 5" xfId="10391"/>
    <cellStyle name="常规 7 2 2 2 3 2 3 3 4" xfId="10395"/>
    <cellStyle name="常规 7 2 2 2 3 2 3 3 4 2" xfId="10402"/>
    <cellStyle name="常规 7 2 2 2 3 2 3 3 4 2 2" xfId="10404"/>
    <cellStyle name="常规 7 2 2 2 3 2 3 3 4 3" xfId="10412"/>
    <cellStyle name="常规 7 2 2 2 3 2 3 3 4 3 2" xfId="10415"/>
    <cellStyle name="常规 7 2 2 2 3 2 3 3 4 4" xfId="10418"/>
    <cellStyle name="常规 7 2 2 2 3 2 3 3 4 4 2" xfId="10420"/>
    <cellStyle name="常规 7 2 2 2 3 2 3 3 4 5" xfId="10422"/>
    <cellStyle name="常规 7 2 2 2 3 2 3 3 5" xfId="10426"/>
    <cellStyle name="常规 7 2 2 2 3 2 3 3 5 2" xfId="10431"/>
    <cellStyle name="常规 7 2 2 2 3 2 3 3 5 2 2" xfId="10434"/>
    <cellStyle name="常规 7 2 2 2 3 2 3 3 5 3" xfId="10437"/>
    <cellStyle name="常规 7 2 2 2 3 2 3 3 5 3 2" xfId="10439"/>
    <cellStyle name="常规 7 2 2 2 3 2 3 3 5 4" xfId="10441"/>
    <cellStyle name="常规 7 2 2 2 3 2 3 3 6" xfId="10445"/>
    <cellStyle name="常规 7 2 2 2 3 2 3 3 6 2" xfId="10447"/>
    <cellStyle name="常规 7 2 2 2 3 2 3 3 7" xfId="10449"/>
    <cellStyle name="常规 7 2 2 2 3 2 3 3 7 2" xfId="10451"/>
    <cellStyle name="常规 7 2 2 2 3 2 3 3 8" xfId="10453"/>
    <cellStyle name="常规 7 2 2 2 3 2 3 3 8 2" xfId="10455"/>
    <cellStyle name="常规 7 2 2 2 3 2 3 3 9" xfId="10457"/>
    <cellStyle name="常规 7 2 2 2 3 2 3 4" xfId="10459"/>
    <cellStyle name="常规 7 2 2 2 3 2 3 4 2" xfId="10461"/>
    <cellStyle name="常规 7 2 2 2 3 2 3 4 2 2" xfId="10462"/>
    <cellStyle name="常规 7 2 2 2 3 2 3 4 2 2 2" xfId="10468"/>
    <cellStyle name="常规 7 2 2 2 3 2 3 4 2 3" xfId="10472"/>
    <cellStyle name="常规 7 2 2 2 3 2 3 4 2 3 2" xfId="10476"/>
    <cellStyle name="常规 7 2 2 2 3 2 3 4 2 4" xfId="10480"/>
    <cellStyle name="常规 7 2 2 2 3 2 3 4 2 4 2" xfId="10484"/>
    <cellStyle name="常规 7 2 2 2 3 2 3 4 2 5" xfId="10487"/>
    <cellStyle name="常规 7 2 2 2 3 2 3 4 3" xfId="10493"/>
    <cellStyle name="常规 7 2 2 2 3 2 3 4 3 2" xfId="10495"/>
    <cellStyle name="常规 7 2 2 2 3 2 3 4 4" xfId="10500"/>
    <cellStyle name="常规 7 2 2 2 3 2 3 4 4 2" xfId="10501"/>
    <cellStyle name="常规 7 2 2 2 3 2 3 4 5" xfId="10505"/>
    <cellStyle name="常规 7 2 2 2 3 2 3 4 5 2" xfId="10506"/>
    <cellStyle name="常规 7 2 2 2 3 2 3 4 6" xfId="10510"/>
    <cellStyle name="常规 7 2 2 2 3 2 3 5" xfId="3390"/>
    <cellStyle name="常规 7 2 2 2 3 2 3 5 2" xfId="10512"/>
    <cellStyle name="常规 7 2 2 2 3 2 3 5 2 2" xfId="10515"/>
    <cellStyle name="常规 7 2 2 2 3 2 3 5 3" xfId="10520"/>
    <cellStyle name="常规 7 2 2 2 3 2 3 5 3 2" xfId="10523"/>
    <cellStyle name="常规 7 2 2 2 3 2 3 5 4" xfId="10528"/>
    <cellStyle name="常规 7 2 2 2 3 2 3 5 4 2" xfId="7661"/>
    <cellStyle name="常规 7 2 2 2 3 2 3 5 5" xfId="10530"/>
    <cellStyle name="常规 7 2 2 2 3 2 3 6" xfId="10533"/>
    <cellStyle name="常规 7 2 2 2 3 2 3 6 2" xfId="10536"/>
    <cellStyle name="常规 7 2 2 2 3 2 3 6 2 2" xfId="10539"/>
    <cellStyle name="常规 7 2 2 2 3 2 3 6 3" xfId="10544"/>
    <cellStyle name="常规 7 2 2 2 3 2 3 6 3 2" xfId="10547"/>
    <cellStyle name="常规 7 2 2 2 3 2 3 6 4" xfId="10552"/>
    <cellStyle name="常规 7 2 2 2 3 2 3 6 4 2" xfId="10555"/>
    <cellStyle name="常规 7 2 2 2 3 2 3 6 5" xfId="10557"/>
    <cellStyle name="常规 7 2 2 2 3 2 3 7" xfId="5048"/>
    <cellStyle name="常规 7 2 2 2 3 2 3 7 2" xfId="10560"/>
    <cellStyle name="常规 7 2 2 2 3 2 3 7 2 2" xfId="10564"/>
    <cellStyle name="常规 7 2 2 2 3 2 3 7 3" xfId="10566"/>
    <cellStyle name="常规 7 2 2 2 3 2 3 7 3 2" xfId="10569"/>
    <cellStyle name="常规 7 2 2 2 3 2 3 7 4" xfId="10573"/>
    <cellStyle name="常规 7 2 2 2 3 2 3 8" xfId="10577"/>
    <cellStyle name="常规 7 2 2 2 3 2 3 8 2" xfId="10581"/>
    <cellStyle name="常规 7 2 2 2 3 2 3 9" xfId="10586"/>
    <cellStyle name="常规 7 2 2 2 3 2 3 9 2" xfId="10590"/>
    <cellStyle name="常规 7 2 2 2 3 2 4" xfId="3147"/>
    <cellStyle name="常规 7 2 2 2 3 2 4 10" xfId="10591"/>
    <cellStyle name="常规 7 2 2 2 3 2 4 2" xfId="3154"/>
    <cellStyle name="常规 7 2 2 2 3 2 4 2 2" xfId="10593"/>
    <cellStyle name="常规 7 2 2 2 3 2 4 2 2 2" xfId="10595"/>
    <cellStyle name="常规 7 2 2 2 3 2 4 2 2 2 2" xfId="10597"/>
    <cellStyle name="常规 7 2 2 2 3 2 4 2 2 2 2 2" xfId="10599"/>
    <cellStyle name="常规 7 2 2 2 3 2 4 2 2 2 3" xfId="10603"/>
    <cellStyle name="常规 7 2 2 2 3 2 4 2 2 2 3 2" xfId="10605"/>
    <cellStyle name="常规 7 2 2 2 3 2 4 2 2 2 4" xfId="3093"/>
    <cellStyle name="常规 7 2 2 2 3 2 4 2 2 2 4 2" xfId="10607"/>
    <cellStyle name="常规 7 2 2 2 3 2 4 2 2 2 5" xfId="10609"/>
    <cellStyle name="常规 7 2 2 2 3 2 4 2 2 3" xfId="10611"/>
    <cellStyle name="常规 7 2 2 2 3 2 4 2 2 3 2" xfId="10613"/>
    <cellStyle name="常规 7 2 2 2 3 2 4 2 2 4" xfId="10616"/>
    <cellStyle name="常规 7 2 2 2 3 2 4 2 2 4 2" xfId="1731"/>
    <cellStyle name="常规 7 2 2 2 3 2 4 2 2 5" xfId="6554"/>
    <cellStyle name="常规 7 2 2 2 3 2 4 2 2 5 2" xfId="10173"/>
    <cellStyle name="常规 7 2 2 2 3 2 4 2 2 6" xfId="10617"/>
    <cellStyle name="常规 7 2 2 2 3 2 4 2 3" xfId="10618"/>
    <cellStyle name="常规 7 2 2 2 3 2 4 2 3 2" xfId="10621"/>
    <cellStyle name="常规 7 2 2 2 3 2 4 2 3 2 2" xfId="6561"/>
    <cellStyle name="常规 7 2 2 2 3 2 4 2 3 3" xfId="10624"/>
    <cellStyle name="常规 7 2 2 2 3 2 4 2 3 3 2" xfId="10629"/>
    <cellStyle name="常规 7 2 2 2 3 2 4 2 3 4" xfId="10633"/>
    <cellStyle name="常规 7 2 2 2 3 2 4 2 3 4 2" xfId="10637"/>
    <cellStyle name="常规 7 2 2 2 3 2 4 2 3 5" xfId="6608"/>
    <cellStyle name="常规 7 2 2 2 3 2 4 2 4" xfId="10638"/>
    <cellStyle name="常规 7 2 2 2 3 2 4 2 4 2" xfId="10642"/>
    <cellStyle name="常规 7 2 2 2 3 2 4 2 4 2 2" xfId="10647"/>
    <cellStyle name="常规 7 2 2 2 3 2 4 2 4 3" xfId="10651"/>
    <cellStyle name="常规 7 2 2 2 3 2 4 2 4 3 2" xfId="10653"/>
    <cellStyle name="常规 7 2 2 2 3 2 4 2 4 4" xfId="10656"/>
    <cellStyle name="常规 7 2 2 2 3 2 4 2 4 4 2" xfId="10657"/>
    <cellStyle name="常规 7 2 2 2 3 2 4 2 4 5" xfId="10659"/>
    <cellStyle name="常规 7 2 2 2 3 2 4 2 5" xfId="10660"/>
    <cellStyle name="常规 7 2 2 2 3 2 4 2 5 2" xfId="10662"/>
    <cellStyle name="常规 7 2 2 2 3 2 4 2 5 2 2" xfId="10664"/>
    <cellStyle name="常规 7 2 2 2 3 2 4 2 5 3" xfId="2248"/>
    <cellStyle name="常规 7 2 2 2 3 2 4 2 5 3 2" xfId="10665"/>
    <cellStyle name="常规 7 2 2 2 3 2 4 2 5 4" xfId="10666"/>
    <cellStyle name="常规 7 2 2 2 3 2 4 2 6" xfId="10667"/>
    <cellStyle name="常规 7 2 2 2 3 2 4 2 6 2" xfId="10669"/>
    <cellStyle name="常规 7 2 2 2 3 2 4 2 7" xfId="10670"/>
    <cellStyle name="常规 7 2 2 2 3 2 4 2 7 2" xfId="10671"/>
    <cellStyle name="常规 7 2 2 2 3 2 4 2 8" xfId="10673"/>
    <cellStyle name="常规 7 2 2 2 3 2 4 2 8 2" xfId="10675"/>
    <cellStyle name="常规 7 2 2 2 3 2 4 2 9" xfId="10677"/>
    <cellStyle name="常规 7 2 2 2 3 2 4 3" xfId="10680"/>
    <cellStyle name="常规 7 2 2 2 3 2 4 3 2" xfId="10682"/>
    <cellStyle name="常规 7 2 2 2 3 2 4 3 2 2" xfId="10686"/>
    <cellStyle name="常规 7 2 2 2 3 2 4 3 2 2 2" xfId="10690"/>
    <cellStyle name="常规 7 2 2 2 3 2 4 3 2 3" xfId="10694"/>
    <cellStyle name="常规 7 2 2 2 3 2 4 3 2 3 2" xfId="10698"/>
    <cellStyle name="常规 7 2 2 2 3 2 4 3 2 4" xfId="10703"/>
    <cellStyle name="常规 7 2 2 2 3 2 4 3 2 4 2" xfId="10706"/>
    <cellStyle name="常规 7 2 2 2 3 2 4 3 2 5" xfId="6626"/>
    <cellStyle name="常规 7 2 2 2 3 2 4 3 3" xfId="10710"/>
    <cellStyle name="常规 7 2 2 2 3 2 4 3 3 2" xfId="10715"/>
    <cellStyle name="常规 7 2 2 2 3 2 4 3 4" xfId="10718"/>
    <cellStyle name="常规 7 2 2 2 3 2 4 3 4 2" xfId="10722"/>
    <cellStyle name="常规 7 2 2 2 3 2 4 3 5" xfId="10724"/>
    <cellStyle name="常规 7 2 2 2 3 2 4 3 5 2" xfId="10727"/>
    <cellStyle name="常规 7 2 2 2 3 2 4 3 6" xfId="10729"/>
    <cellStyle name="常规 7 2 2 2 3 2 4 4" xfId="10731"/>
    <cellStyle name="常规 7 2 2 2 3 2 4 4 2" xfId="10733"/>
    <cellStyle name="常规 7 2 2 2 3 2 4 4 2 2" xfId="10735"/>
    <cellStyle name="常规 7 2 2 2 3 2 4 4 3" xfId="10741"/>
    <cellStyle name="常规 7 2 2 2 3 2 4 4 3 2" xfId="10744"/>
    <cellStyle name="常规 7 2 2 2 3 2 4 4 4" xfId="10753"/>
    <cellStyle name="常规 7 2 2 2 3 2 4 4 4 2" xfId="10755"/>
    <cellStyle name="常规 7 2 2 2 3 2 4 4 5" xfId="10759"/>
    <cellStyle name="常规 7 2 2 2 3 2 4 5" xfId="10761"/>
    <cellStyle name="常规 7 2 2 2 3 2 4 5 2" xfId="10763"/>
    <cellStyle name="常规 7 2 2 2 3 2 4 5 2 2" xfId="10767"/>
    <cellStyle name="常规 7 2 2 2 3 2 4 5 3" xfId="1439"/>
    <cellStyle name="常规 7 2 2 2 3 2 4 5 3 2" xfId="1446"/>
    <cellStyle name="常规 7 2 2 2 3 2 4 5 4" xfId="1464"/>
    <cellStyle name="常规 7 2 2 2 3 2 4 5 4 2" xfId="1473"/>
    <cellStyle name="常规 7 2 2 2 3 2 4 5 5" xfId="1487"/>
    <cellStyle name="常规 7 2 2 2 3 2 4 6" xfId="10771"/>
    <cellStyle name="常规 7 2 2 2 3 2 4 6 2" xfId="10774"/>
    <cellStyle name="常规 7 2 2 2 3 2 4 6 2 2" xfId="10777"/>
    <cellStyle name="常规 7 2 2 2 3 2 4 6 3" xfId="1514"/>
    <cellStyle name="常规 7 2 2 2 3 2 4 6 3 2" xfId="488"/>
    <cellStyle name="常规 7 2 2 2 3 2 4 6 4" xfId="1529"/>
    <cellStyle name="常规 7 2 2 2 3 2 4 7" xfId="5061"/>
    <cellStyle name="常规 7 2 2 2 3 2 4 7 2" xfId="10781"/>
    <cellStyle name="常规 7 2 2 2 3 2 4 8" xfId="10787"/>
    <cellStyle name="常规 7 2 2 2 3 2 4 8 2" xfId="10791"/>
    <cellStyle name="常规 7 2 2 2 3 2 4 9" xfId="10797"/>
    <cellStyle name="常规 7 2 2 2 3 2 4 9 2" xfId="10802"/>
    <cellStyle name="常规 7 2 2 2 3 2 5" xfId="3164"/>
    <cellStyle name="常规 7 2 2 2 3 2 5 2" xfId="3174"/>
    <cellStyle name="常规 7 2 2 2 3 2 5 2 2" xfId="10804"/>
    <cellStyle name="常规 7 2 2 2 3 2 5 2 2 2" xfId="10808"/>
    <cellStyle name="常规 7 2 2 2 3 2 5 2 2 2 2" xfId="10812"/>
    <cellStyle name="常规 7 2 2 2 3 2 5 2 2 3" xfId="10818"/>
    <cellStyle name="常规 7 2 2 2 3 2 5 2 2 3 2" xfId="10824"/>
    <cellStyle name="常规 7 2 2 2 3 2 5 2 2 4" xfId="9372"/>
    <cellStyle name="常规 7 2 2 2 3 2 5 2 2 4 2" xfId="10829"/>
    <cellStyle name="常规 7 2 2 2 3 2 5 2 2 5" xfId="6762"/>
    <cellStyle name="常规 7 2 2 2 3 2 5 2 3" xfId="10830"/>
    <cellStyle name="常规 7 2 2 2 3 2 5 2 3 2" xfId="10833"/>
    <cellStyle name="常规 7 2 2 2 3 2 5 2 4" xfId="10834"/>
    <cellStyle name="常规 7 2 2 2 3 2 5 2 4 2" xfId="10837"/>
    <cellStyle name="常规 7 2 2 2 3 2 5 2 5" xfId="10838"/>
    <cellStyle name="常规 7 2 2 2 3 2 5 2 5 2" xfId="10840"/>
    <cellStyle name="常规 7 2 2 2 3 2 5 2 6" xfId="10841"/>
    <cellStyle name="常规 7 2 2 2 3 2 5 3" xfId="10844"/>
    <cellStyle name="常规 7 2 2 2 3 2 5 3 2" xfId="10846"/>
    <cellStyle name="常规 7 2 2 2 3 2 5 3 2 2" xfId="10849"/>
    <cellStyle name="常规 7 2 2 2 3 2 5 3 3" xfId="10853"/>
    <cellStyle name="常规 7 2 2 2 3 2 5 3 3 2" xfId="10858"/>
    <cellStyle name="常规 7 2 2 2 3 2 5 3 4" xfId="10861"/>
    <cellStyle name="常规 7 2 2 2 3 2 5 3 4 2" xfId="10863"/>
    <cellStyle name="常规 7 2 2 2 3 2 5 3 5" xfId="10865"/>
    <cellStyle name="常规 7 2 2 2 3 2 5 4" xfId="10867"/>
    <cellStyle name="常规 7 2 2 2 3 2 5 4 2" xfId="10869"/>
    <cellStyle name="常规 7 2 2 2 3 2 5 4 2 2" xfId="10871"/>
    <cellStyle name="常规 7 2 2 2 3 2 5 4 3" xfId="10875"/>
    <cellStyle name="常规 7 2 2 2 3 2 5 4 3 2" xfId="10876"/>
    <cellStyle name="常规 7 2 2 2 3 2 5 4 4" xfId="10879"/>
    <cellStyle name="常规 7 2 2 2 3 2 5 4 4 2" xfId="10880"/>
    <cellStyle name="常规 7 2 2 2 3 2 5 4 5" xfId="10881"/>
    <cellStyle name="常规 7 2 2 2 3 2 5 5" xfId="10883"/>
    <cellStyle name="常规 7 2 2 2 3 2 5 5 2" xfId="10885"/>
    <cellStyle name="常规 7 2 2 2 3 2 5 5 2 2" xfId="10887"/>
    <cellStyle name="常规 7 2 2 2 3 2 5 5 3" xfId="4398"/>
    <cellStyle name="常规 7 2 2 2 3 2 5 5 3 2" xfId="4400"/>
    <cellStyle name="常规 7 2 2 2 3 2 5 5 4" xfId="4429"/>
    <cellStyle name="常规 7 2 2 2 3 2 5 6" xfId="10890"/>
    <cellStyle name="常规 7 2 2 2 3 2 5 6 2" xfId="10894"/>
    <cellStyle name="常规 7 2 2 2 3 2 5 7" xfId="5076"/>
    <cellStyle name="常规 7 2 2 2 3 2 5 7 2" xfId="10897"/>
    <cellStyle name="常规 7 2 2 2 3 2 5 8" xfId="10901"/>
    <cellStyle name="常规 7 2 2 2 3 2 5 8 2" xfId="10902"/>
    <cellStyle name="常规 7 2 2 2 3 2 5 9" xfId="10904"/>
    <cellStyle name="常规 7 2 2 2 3 2 6" xfId="3181"/>
    <cellStyle name="常规 7 2 2 2 3 2 6 2" xfId="3185"/>
    <cellStyle name="常规 7 2 2 2 3 2 6 2 2" xfId="10905"/>
    <cellStyle name="常规 7 2 2 2 3 2 6 2 2 2" xfId="10907"/>
    <cellStyle name="常规 7 2 2 2 3 2 6 2 3" xfId="10909"/>
    <cellStyle name="常规 7 2 2 2 3 2 6 2 3 2" xfId="10911"/>
    <cellStyle name="常规 7 2 2 2 3 2 6 2 4" xfId="10915"/>
    <cellStyle name="常规 7 2 2 2 3 2 6 2 4 2" xfId="10918"/>
    <cellStyle name="常规 7 2 2 2 3 2 6 2 5" xfId="10920"/>
    <cellStyle name="常规 7 2 2 2 3 2 6 3" xfId="10922"/>
    <cellStyle name="常规 7 2 2 2 3 2 6 3 2" xfId="10924"/>
    <cellStyle name="常规 7 2 2 2 3 2 6 4" xfId="10926"/>
    <cellStyle name="常规 7 2 2 2 3 2 6 4 2" xfId="10928"/>
    <cellStyle name="常规 7 2 2 2 3 2 6 5" xfId="10930"/>
    <cellStyle name="常规 7 2 2 2 3 2 6 5 2" xfId="10932"/>
    <cellStyle name="常规 7 2 2 2 3 2 6 6" xfId="10935"/>
    <cellStyle name="常规 7 2 2 2 3 2 7" xfId="3193"/>
    <cellStyle name="常规 7 2 2 2 3 2 7 2" xfId="10937"/>
    <cellStyle name="常规 7 2 2 2 3 2 7 2 2" xfId="10938"/>
    <cellStyle name="常规 7 2 2 2 3 2 7 3" xfId="10940"/>
    <cellStyle name="常规 7 2 2 2 3 2 7 3 2" xfId="10942"/>
    <cellStyle name="常规 7 2 2 2 3 2 7 4" xfId="10944"/>
    <cellStyle name="常规 7 2 2 2 3 2 7 4 2" xfId="10946"/>
    <cellStyle name="常规 7 2 2 2 3 2 7 5" xfId="10948"/>
    <cellStyle name="常规 7 2 2 2 3 2 8" xfId="10950"/>
    <cellStyle name="常规 7 2 2 2 3 2 8 2" xfId="10951"/>
    <cellStyle name="常规 7 2 2 2 3 2 8 2 2" xfId="10952"/>
    <cellStyle name="常规 7 2 2 2 3 2 8 3" xfId="10954"/>
    <cellStyle name="常规 7 2 2 2 3 2 8 3 2" xfId="10956"/>
    <cellStyle name="常规 7 2 2 2 3 2 8 4" xfId="10958"/>
    <cellStyle name="常规 7 2 2 2 3 2 8 4 2" xfId="10960"/>
    <cellStyle name="常规 7 2 2 2 3 2 8 5" xfId="10962"/>
    <cellStyle name="常规 7 2 2 2 3 2 9" xfId="10963"/>
    <cellStyle name="常规 7 2 2 2 3 2 9 2" xfId="10965"/>
    <cellStyle name="常规 7 2 2 2 3 2 9 2 2" xfId="10967"/>
    <cellStyle name="常规 7 2 2 2 3 2 9 3" xfId="10970"/>
    <cellStyle name="常规 7 2 2 2 3 2 9 3 2" xfId="10972"/>
    <cellStyle name="常规 7 2 2 2 3 2 9 4" xfId="10975"/>
    <cellStyle name="常规 7 2 2 2 3 3" xfId="10976"/>
    <cellStyle name="常规 7 2 2 2 3 3 10" xfId="10977"/>
    <cellStyle name="常规 7 2 2 2 3 3 10 2" xfId="10979"/>
    <cellStyle name="常规 7 2 2 2 3 3 11" xfId="10981"/>
    <cellStyle name="常规 7 2 2 2 3 3 2" xfId="10982"/>
    <cellStyle name="常规 7 2 2 2 3 3 2 10" xfId="10984"/>
    <cellStyle name="常规 7 2 2 2 3 3 2 2" xfId="10985"/>
    <cellStyle name="常规 7 2 2 2 3 3 2 2 2" xfId="10986"/>
    <cellStyle name="常规 7 2 2 2 3 3 2 2 2 2" xfId="10987"/>
    <cellStyle name="常规 7 2 2 2 3 3 2 2 2 2 2" xfId="305"/>
    <cellStyle name="常规 7 2 2 2 3 3 2 2 2 2 2 2" xfId="10988"/>
    <cellStyle name="常规 7 2 2 2 3 3 2 2 2 2 3" xfId="1835"/>
    <cellStyle name="常规 7 2 2 2 3 3 2 2 2 2 3 2" xfId="10989"/>
    <cellStyle name="常规 7 2 2 2 3 3 2 2 2 2 4" xfId="10992"/>
    <cellStyle name="常规 7 2 2 2 3 3 2 2 2 2 4 2" xfId="10994"/>
    <cellStyle name="常规 7 2 2 2 3 3 2 2 2 2 5" xfId="10996"/>
    <cellStyle name="常规 7 2 2 2 3 3 2 2 2 3" xfId="10998"/>
    <cellStyle name="常规 7 2 2 2 3 3 2 2 2 3 2" xfId="11002"/>
    <cellStyle name="常规 7 2 2 2 3 3 2 2 2 4" xfId="11004"/>
    <cellStyle name="常规 7 2 2 2 3 3 2 2 2 4 2" xfId="11006"/>
    <cellStyle name="常规 7 2 2 2 3 3 2 2 2 5" xfId="11008"/>
    <cellStyle name="常规 7 2 2 2 3 3 2 2 2 5 2" xfId="9668"/>
    <cellStyle name="常规 7 2 2 2 3 3 2 2 2 6" xfId="11012"/>
    <cellStyle name="常规 7 2 2 2 3 3 2 2 3" xfId="11013"/>
    <cellStyle name="常规 7 2 2 2 3 3 2 2 3 2" xfId="11014"/>
    <cellStyle name="常规 7 2 2 2 3 3 2 2 3 2 2" xfId="11015"/>
    <cellStyle name="常规 7 2 2 2 3 3 2 2 3 3" xfId="11019"/>
    <cellStyle name="常规 7 2 2 2 3 3 2 2 3 3 2" xfId="11022"/>
    <cellStyle name="常规 7 2 2 2 3 3 2 2 3 4" xfId="11024"/>
    <cellStyle name="常规 7 2 2 2 3 3 2 2 3 4 2" xfId="11026"/>
    <cellStyle name="常规 7 2 2 2 3 3 2 2 3 5" xfId="11028"/>
    <cellStyle name="常规 7 2 2 2 3 3 2 2 4" xfId="11029"/>
    <cellStyle name="常规 7 2 2 2 3 3 2 2 4 2" xfId="11030"/>
    <cellStyle name="常规 7 2 2 2 3 3 2 2 4 2 2" xfId="11032"/>
    <cellStyle name="常规 7 2 2 2 3 3 2 2 4 3" xfId="11036"/>
    <cellStyle name="常规 7 2 2 2 3 3 2 2 4 3 2" xfId="11038"/>
    <cellStyle name="常规 7 2 2 2 3 3 2 2 4 4" xfId="11040"/>
    <cellStyle name="常规 7 2 2 2 3 3 2 2 4 4 2" xfId="11042"/>
    <cellStyle name="常规 7 2 2 2 3 3 2 2 4 5" xfId="11044"/>
    <cellStyle name="常规 7 2 2 2 3 3 2 2 5" xfId="11045"/>
    <cellStyle name="常规 7 2 2 2 3 3 2 2 5 2" xfId="11046"/>
    <cellStyle name="常规 7 2 2 2 3 3 2 2 5 2 2" xfId="11047"/>
    <cellStyle name="常规 7 2 2 2 3 3 2 2 5 3" xfId="11051"/>
    <cellStyle name="常规 7 2 2 2 3 3 2 2 5 3 2" xfId="11052"/>
    <cellStyle name="常规 7 2 2 2 3 3 2 2 5 4" xfId="11054"/>
    <cellStyle name="常规 7 2 2 2 3 3 2 2 6" xfId="11055"/>
    <cellStyle name="常规 7 2 2 2 3 3 2 2 6 2" xfId="11056"/>
    <cellStyle name="常规 7 2 2 2 3 3 2 2 7" xfId="11057"/>
    <cellStyle name="常规 7 2 2 2 3 3 2 2 7 2" xfId="11058"/>
    <cellStyle name="常规 7 2 2 2 3 3 2 2 8" xfId="11059"/>
    <cellStyle name="常规 7 2 2 2 3 3 2 2 8 2" xfId="11060"/>
    <cellStyle name="常规 7 2 2 2 3 3 2 2 9" xfId="2603"/>
    <cellStyle name="常规 7 2 2 2 3 3 2 3" xfId="11063"/>
    <cellStyle name="常规 7 2 2 2 3 3 2 3 2" xfId="11065"/>
    <cellStyle name="常规 7 2 2 2 3 3 2 3 2 2" xfId="11069"/>
    <cellStyle name="常规 7 2 2 2 3 3 2 3 2 2 2" xfId="11073"/>
    <cellStyle name="常规 7 2 2 2 3 3 2 3 2 3" xfId="11078"/>
    <cellStyle name="常规 7 2 2 2 3 3 2 3 2 3 2" xfId="11084"/>
    <cellStyle name="常规 7 2 2 2 3 3 2 3 2 4" xfId="11090"/>
    <cellStyle name="常规 7 2 2 2 3 3 2 3 2 4 2" xfId="11095"/>
    <cellStyle name="常规 7 2 2 2 3 3 2 3 2 5" xfId="11098"/>
    <cellStyle name="常规 7 2 2 2 3 3 2 3 3" xfId="11102"/>
    <cellStyle name="常规 7 2 2 2 3 3 2 3 3 2" xfId="11107"/>
    <cellStyle name="常规 7 2 2 2 3 3 2 3 4" xfId="11112"/>
    <cellStyle name="常规 7 2 2 2 3 3 2 3 4 2" xfId="11118"/>
    <cellStyle name="常规 7 2 2 2 3 3 2 3 5" xfId="11123"/>
    <cellStyle name="常规 7 2 2 2 3 3 2 3 5 2" xfId="11128"/>
    <cellStyle name="常规 7 2 2 2 3 3 2 3 6" xfId="11134"/>
    <cellStyle name="常规 7 2 2 2 3 3 2 4" xfId="11137"/>
    <cellStyle name="常规 7 2 2 2 3 3 2 4 2" xfId="11139"/>
    <cellStyle name="常规 7 2 2 2 3 3 2 4 2 2" xfId="11142"/>
    <cellStyle name="常规 7 2 2 2 3 3 2 4 3" xfId="11146"/>
    <cellStyle name="常规 7 2 2 2 3 3 2 4 3 2" xfId="11149"/>
    <cellStyle name="常规 7 2 2 2 3 3 2 4 4" xfId="11152"/>
    <cellStyle name="常规 7 2 2 2 3 3 2 4 4 2" xfId="11155"/>
    <cellStyle name="常规 7 2 2 2 3 3 2 4 5" xfId="11157"/>
    <cellStyle name="常规 7 2 2 2 3 3 2 5" xfId="3400"/>
    <cellStyle name="常规 7 2 2 2 3 3 2 5 2" xfId="11159"/>
    <cellStyle name="常规 7 2 2 2 3 3 2 5 2 2" xfId="11161"/>
    <cellStyle name="常规 7 2 2 2 3 3 2 5 3" xfId="11165"/>
    <cellStyle name="常规 7 2 2 2 3 3 2 5 3 2" xfId="11167"/>
    <cellStyle name="常规 7 2 2 2 3 3 2 5 4" xfId="11171"/>
    <cellStyle name="常规 7 2 2 2 3 3 2 5 4 2" xfId="8739"/>
    <cellStyle name="常规 7 2 2 2 3 3 2 5 5" xfId="11174"/>
    <cellStyle name="常规 7 2 2 2 3 3 2 6" xfId="11177"/>
    <cellStyle name="常规 7 2 2 2 3 3 2 6 2" xfId="11180"/>
    <cellStyle name="常规 7 2 2 2 3 3 2 6 2 2" xfId="11182"/>
    <cellStyle name="常规 7 2 2 2 3 3 2 6 3" xfId="11183"/>
    <cellStyle name="常规 7 2 2 2 3 3 2 6 3 2" xfId="11188"/>
    <cellStyle name="常规 7 2 2 2 3 3 2 6 4" xfId="11191"/>
    <cellStyle name="常规 7 2 2 2 3 3 2 7" xfId="11198"/>
    <cellStyle name="常规 7 2 2 2 3 3 2 7 2" xfId="11201"/>
    <cellStyle name="常规 7 2 2 2 3 3 2 8" xfId="11204"/>
    <cellStyle name="常规 7 2 2 2 3 3 2 8 2" xfId="11208"/>
    <cellStyle name="常规 7 2 2 2 3 3 2 9" xfId="11212"/>
    <cellStyle name="常规 7 2 2 2 3 3 2 9 2" xfId="11215"/>
    <cellStyle name="常规 7 2 2 2 3 3 3" xfId="11216"/>
    <cellStyle name="常规 7 2 2 2 3 3 3 2" xfId="11217"/>
    <cellStyle name="常规 7 2 2 2 3 3 3 2 2" xfId="11218"/>
    <cellStyle name="常规 7 2 2 2 3 3 3 2 2 2" xfId="11220"/>
    <cellStyle name="常规 7 2 2 2 3 3 3 2 2 2 2" xfId="11222"/>
    <cellStyle name="常规 7 2 2 2 3 3 3 2 2 3" xfId="11225"/>
    <cellStyle name="常规 7 2 2 2 3 3 3 2 2 3 2" xfId="11227"/>
    <cellStyle name="常规 7 2 2 2 3 3 3 2 2 4" xfId="11230"/>
    <cellStyle name="常规 7 2 2 2 3 3 3 2 2 4 2" xfId="11233"/>
    <cellStyle name="常规 7 2 2 2 3 3 3 2 2 5" xfId="11236"/>
    <cellStyle name="常规 7 2 2 2 3 3 3 2 3" xfId="11237"/>
    <cellStyle name="常规 7 2 2 2 3 3 3 2 3 2" xfId="11239"/>
    <cellStyle name="常规 7 2 2 2 3 3 3 2 4" xfId="11240"/>
    <cellStyle name="常规 7 2 2 2 3 3 3 2 4 2" xfId="11243"/>
    <cellStyle name="常规 7 2 2 2 3 3 3 2 5" xfId="11244"/>
    <cellStyle name="常规 7 2 2 2 3 3 3 2 5 2" xfId="11246"/>
    <cellStyle name="常规 7 2 2 2 3 3 3 2 6" xfId="11248"/>
    <cellStyle name="常规 7 2 2 2 3 3 3 3" xfId="11251"/>
    <cellStyle name="常规 7 2 2 2 3 3 3 3 2" xfId="11253"/>
    <cellStyle name="常规 7 2 2 2 3 3 3 3 2 2" xfId="11257"/>
    <cellStyle name="常规 7 2 2 2 3 3 3 3 3" xfId="11261"/>
    <cellStyle name="常规 7 2 2 2 3 3 3 3 3 2" xfId="11266"/>
    <cellStyle name="常规 7 2 2 2 3 3 3 3 4" xfId="11268"/>
    <cellStyle name="常规 7 2 2 2 3 3 3 3 4 2" xfId="11273"/>
    <cellStyle name="常规 7 2 2 2 3 3 3 3 5" xfId="11275"/>
    <cellStyle name="常规 7 2 2 2 3 3 3 4" xfId="11278"/>
    <cellStyle name="常规 7 2 2 2 3 3 3 4 2" xfId="11280"/>
    <cellStyle name="常规 7 2 2 2 3 3 3 4 2 2" xfId="11283"/>
    <cellStyle name="常规 7 2 2 2 3 3 3 4 3" xfId="11289"/>
    <cellStyle name="常规 7 2 2 2 3 3 3 4 3 2" xfId="11292"/>
    <cellStyle name="常规 7 2 2 2 3 3 3 4 4" xfId="11296"/>
    <cellStyle name="常规 7 2 2 2 3 3 3 4 4 2" xfId="11298"/>
    <cellStyle name="常规 7 2 2 2 3 3 3 4 5" xfId="11302"/>
    <cellStyle name="常规 7 2 2 2 3 3 3 5" xfId="11304"/>
    <cellStyle name="常规 7 2 2 2 3 3 3 5 2" xfId="11306"/>
    <cellStyle name="常规 7 2 2 2 3 3 3 5 2 2" xfId="11310"/>
    <cellStyle name="常规 7 2 2 2 3 3 3 5 3" xfId="11315"/>
    <cellStyle name="常规 7 2 2 2 3 3 3 5 3 2" xfId="11318"/>
    <cellStyle name="常规 7 2 2 2 3 3 3 5 4" xfId="11321"/>
    <cellStyle name="常规 7 2 2 2 3 3 3 6" xfId="11324"/>
    <cellStyle name="常规 7 2 2 2 3 3 3 6 2" xfId="11326"/>
    <cellStyle name="常规 7 2 2 2 3 3 3 7" xfId="5093"/>
    <cellStyle name="常规 7 2 2 2 3 3 3 7 2" xfId="11328"/>
    <cellStyle name="常规 7 2 2 2 3 3 3 8" xfId="11331"/>
    <cellStyle name="常规 7 2 2 2 3 3 3 8 2" xfId="11333"/>
    <cellStyle name="常规 7 2 2 2 3 3 3 9" xfId="11336"/>
    <cellStyle name="常规 7 2 2 2 3 3 4" xfId="3203"/>
    <cellStyle name="常规 7 2 2 2 3 3 4 2" xfId="3207"/>
    <cellStyle name="常规 7 2 2 2 3 3 4 2 2" xfId="11337"/>
    <cellStyle name="常规 7 2 2 2 3 3 4 2 2 2" xfId="11340"/>
    <cellStyle name="常规 7 2 2 2 3 3 4 2 3" xfId="11343"/>
    <cellStyle name="常规 7 2 2 2 3 3 4 2 3 2" xfId="11346"/>
    <cellStyle name="常规 7 2 2 2 3 3 4 2 4" xfId="11350"/>
    <cellStyle name="常规 7 2 2 2 3 3 4 2 4 2" xfId="11352"/>
    <cellStyle name="常规 7 2 2 2 3 3 4 2 5" xfId="11356"/>
    <cellStyle name="常规 7 2 2 2 3 3 4 3" xfId="11359"/>
    <cellStyle name="常规 7 2 2 2 3 3 4 3 2" xfId="11360"/>
    <cellStyle name="常规 7 2 2 2 3 3 4 4" xfId="11364"/>
    <cellStyle name="常规 7 2 2 2 3 3 4 4 2" xfId="11365"/>
    <cellStyle name="常规 7 2 2 2 3 3 4 5" xfId="11369"/>
    <cellStyle name="常规 7 2 2 2 3 3 4 5 2" xfId="11370"/>
    <cellStyle name="常规 7 2 2 2 3 3 4 6" xfId="11376"/>
    <cellStyle name="常规 7 2 2 2 3 3 5" xfId="3212"/>
    <cellStyle name="常规 7 2 2 2 3 3 5 2" xfId="3216"/>
    <cellStyle name="常规 7 2 2 2 3 3 5 2 2" xfId="11377"/>
    <cellStyle name="常规 7 2 2 2 3 3 5 3" xfId="11380"/>
    <cellStyle name="常规 7 2 2 2 3 3 5 3 2" xfId="11381"/>
    <cellStyle name="常规 7 2 2 2 3 3 5 4" xfId="11385"/>
    <cellStyle name="常规 7 2 2 2 3 3 5 4 2" xfId="11386"/>
    <cellStyle name="常规 7 2 2 2 3 3 5 5" xfId="11390"/>
    <cellStyle name="常规 7 2 2 2 3 3 6" xfId="3220"/>
    <cellStyle name="常规 7 2 2 2 3 3 6 2" xfId="2134"/>
    <cellStyle name="常规 7 2 2 2 3 3 6 2 2" xfId="11391"/>
    <cellStyle name="常规 7 2 2 2 3 3 6 3" xfId="11394"/>
    <cellStyle name="常规 7 2 2 2 3 3 6 3 2" xfId="11395"/>
    <cellStyle name="常规 7 2 2 2 3 3 6 4" xfId="11399"/>
    <cellStyle name="常规 7 2 2 2 3 3 6 4 2" xfId="11400"/>
    <cellStyle name="常规 7 2 2 2 3 3 6 5" xfId="11404"/>
    <cellStyle name="常规 7 2 2 2 3 3 7" xfId="3223"/>
    <cellStyle name="常规 7 2 2 2 3 3 7 2" xfId="11405"/>
    <cellStyle name="常规 7 2 2 2 3 3 7 2 2" xfId="11406"/>
    <cellStyle name="常规 7 2 2 2 3 3 7 3" xfId="11409"/>
    <cellStyle name="常规 7 2 2 2 3 3 7 3 2" xfId="11410"/>
    <cellStyle name="常规 7 2 2 2 3 3 7 4" xfId="11414"/>
    <cellStyle name="常规 7 2 2 2 3 3 8" xfId="11415"/>
    <cellStyle name="常规 7 2 2 2 3 3 8 2" xfId="11416"/>
    <cellStyle name="常规 7 2 2 2 3 3 9" xfId="11417"/>
    <cellStyle name="常规 7 2 2 2 3 3 9 2" xfId="11419"/>
    <cellStyle name="常规 7 2 2 2 3 4" xfId="11421"/>
    <cellStyle name="常规 7 2 2 2 3 4 10" xfId="11422"/>
    <cellStyle name="常规 7 2 2 2 3 4 10 2" xfId="11424"/>
    <cellStyle name="常规 7 2 2 2 3 4 11" xfId="11427"/>
    <cellStyle name="常规 7 2 2 2 3 4 2" xfId="11431"/>
    <cellStyle name="常规 7 2 2 2 3 4 2 10" xfId="11432"/>
    <cellStyle name="常规 7 2 2 2 3 4 2 2" xfId="11435"/>
    <cellStyle name="常规 7 2 2 2 3 4 2 2 2" xfId="11437"/>
    <cellStyle name="常规 7 2 2 2 3 4 2 2 2 2" xfId="11438"/>
    <cellStyle name="常规 7 2 2 2 3 4 2 2 2 2 2" xfId="11439"/>
    <cellStyle name="常规 7 2 2 2 3 4 2 2 2 2 2 2" xfId="11440"/>
    <cellStyle name="常规 7 2 2 2 3 4 2 2 2 2 3" xfId="11441"/>
    <cellStyle name="常规 7 2 2 2 3 4 2 2 2 2 3 2" xfId="11442"/>
    <cellStyle name="常规 7 2 2 2 3 4 2 2 2 2 4" xfId="11446"/>
    <cellStyle name="常规 7 2 2 2 3 4 2 2 2 2 4 2" xfId="11447"/>
    <cellStyle name="常规 7 2 2 2 3 4 2 2 2 2 5" xfId="11448"/>
    <cellStyle name="常规 7 2 2 2 3 4 2 2 2 3" xfId="11450"/>
    <cellStyle name="常规 7 2 2 2 3 4 2 2 2 3 2" xfId="11451"/>
    <cellStyle name="常规 7 2 2 2 3 4 2 2 2 4" xfId="11452"/>
    <cellStyle name="常规 7 2 2 2 3 4 2 2 2 4 2" xfId="11453"/>
    <cellStyle name="常规 7 2 2 2 3 4 2 2 2 5" xfId="11454"/>
    <cellStyle name="常规 7 2 2 2 3 4 2 2 2 5 2" xfId="11455"/>
    <cellStyle name="常规 7 2 2 2 3 4 2 2 2 6" xfId="11457"/>
    <cellStyle name="常规 7 2 2 2 3 4 2 2 3" xfId="11458"/>
    <cellStyle name="常规 7 2 2 2 3 4 2 2 3 2" xfId="11459"/>
    <cellStyle name="常规 7 2 2 2 3 4 2 2 3 2 2" xfId="11460"/>
    <cellStyle name="常规 7 2 2 2 3 4 2 2 3 3" xfId="11463"/>
    <cellStyle name="常规 7 2 2 2 3 4 2 2 3 3 2" xfId="11465"/>
    <cellStyle name="常规 7 2 2 2 3 4 2 2 3 4" xfId="11466"/>
    <cellStyle name="常规 7 2 2 2 3 4 2 2 3 4 2" xfId="11467"/>
    <cellStyle name="常规 7 2 2 2 3 4 2 2 3 5" xfId="11468"/>
    <cellStyle name="常规 7 2 2 2 3 4 2 2 4" xfId="11469"/>
    <cellStyle name="常规 7 2 2 2 3 4 2 2 4 2" xfId="11470"/>
    <cellStyle name="常规 7 2 2 2 3 4 2 2 4 2 2" xfId="11471"/>
    <cellStyle name="常规 7 2 2 2 3 4 2 2 4 3" xfId="11473"/>
    <cellStyle name="常规 7 2 2 2 3 4 2 2 4 3 2" xfId="11474"/>
    <cellStyle name="常规 7 2 2 2 3 4 2 2 4 4" xfId="11475"/>
    <cellStyle name="常规 7 2 2 2 3 4 2 2 4 4 2" xfId="11476"/>
    <cellStyle name="常规 7 2 2 2 3 4 2 2 4 5" xfId="11477"/>
    <cellStyle name="常规 7 2 2 2 3 4 2 2 5" xfId="11478"/>
    <cellStyle name="常规 7 2 2 2 3 4 2 2 5 2" xfId="11479"/>
    <cellStyle name="常规 7 2 2 2 3 4 2 2 5 2 2" xfId="11480"/>
    <cellStyle name="常规 7 2 2 2 3 4 2 2 5 3" xfId="11481"/>
    <cellStyle name="常规 7 2 2 2 3 4 2 2 5 3 2" xfId="11482"/>
    <cellStyle name="常规 7 2 2 2 3 4 2 2 5 4" xfId="11483"/>
    <cellStyle name="常规 7 2 2 2 3 4 2 2 6" xfId="11484"/>
    <cellStyle name="常规 7 2 2 2 3 4 2 2 6 2" xfId="11485"/>
    <cellStyle name="常规 7 2 2 2 3 4 2 2 7" xfId="11486"/>
    <cellStyle name="常规 7 2 2 2 3 4 2 2 7 2" xfId="11136"/>
    <cellStyle name="常规 7 2 2 2 3 4 2 2 8" xfId="11487"/>
    <cellStyle name="常规 7 2 2 2 3 4 2 2 8 2" xfId="11277"/>
    <cellStyle name="常规 7 2 2 2 3 4 2 2 9" xfId="11488"/>
    <cellStyle name="常规 7 2 2 2 3 4 2 3" xfId="11492"/>
    <cellStyle name="常规 7 2 2 2 3 4 2 3 2" xfId="11496"/>
    <cellStyle name="常规 7 2 2 2 3 4 2 3 2 2" xfId="11501"/>
    <cellStyle name="常规 7 2 2 2 3 4 2 3 2 2 2" xfId="11506"/>
    <cellStyle name="常规 7 2 2 2 3 4 2 3 2 3" xfId="11512"/>
    <cellStyle name="常规 7 2 2 2 3 4 2 3 2 3 2" xfId="11516"/>
    <cellStyle name="常规 7 2 2 2 3 4 2 3 2 4" xfId="11522"/>
    <cellStyle name="常规 7 2 2 2 3 4 2 3 2 4 2" xfId="11525"/>
    <cellStyle name="常规 7 2 2 2 3 4 2 3 2 5" xfId="11528"/>
    <cellStyle name="常规 7 2 2 2 3 4 2 3 3" xfId="11533"/>
    <cellStyle name="常规 7 2 2 2 3 4 2 3 3 2" xfId="11537"/>
    <cellStyle name="常规 7 2 2 2 3 4 2 3 4" xfId="11540"/>
    <cellStyle name="常规 7 2 2 2 3 4 2 3 4 2" xfId="11545"/>
    <cellStyle name="常规 7 2 2 2 3 4 2 3 5" xfId="11548"/>
    <cellStyle name="常规 7 2 2 2 3 4 2 3 5 2" xfId="11552"/>
    <cellStyle name="常规 7 2 2 2 3 4 2 3 6" xfId="11556"/>
    <cellStyle name="常规 7 2 2 2 3 4 2 4" xfId="11559"/>
    <cellStyle name="常规 7 2 2 2 3 4 2 4 2" xfId="11563"/>
    <cellStyle name="常规 7 2 2 2 3 4 2 4 2 2" xfId="11566"/>
    <cellStyle name="常规 7 2 2 2 3 4 2 4 3" xfId="11571"/>
    <cellStyle name="常规 7 2 2 2 3 4 2 4 3 2" xfId="11574"/>
    <cellStyle name="常规 7 2 2 2 3 4 2 4 4" xfId="11577"/>
    <cellStyle name="常规 7 2 2 2 3 4 2 4 4 2" xfId="11581"/>
    <cellStyle name="常规 7 2 2 2 3 4 2 4 5" xfId="11585"/>
    <cellStyle name="常规 7 2 2 2 3 4 2 5" xfId="11589"/>
    <cellStyle name="常规 7 2 2 2 3 4 2 5 2" xfId="11592"/>
    <cellStyle name="常规 7 2 2 2 3 4 2 5 2 2" xfId="11596"/>
    <cellStyle name="常规 7 2 2 2 3 4 2 5 3" xfId="11601"/>
    <cellStyle name="常规 7 2 2 2 3 4 2 5 3 2" xfId="11603"/>
    <cellStyle name="常规 7 2 2 2 3 4 2 5 4" xfId="11606"/>
    <cellStyle name="常规 7 2 2 2 3 4 2 5 4 2" xfId="11609"/>
    <cellStyle name="常规 7 2 2 2 3 4 2 5 5" xfId="11612"/>
    <cellStyle name="常规 7 2 2 2 3 4 2 6" xfId="11615"/>
    <cellStyle name="常规 7 2 2 2 3 4 2 6 2" xfId="11618"/>
    <cellStyle name="常规 7 2 2 2 3 4 2 6 2 2" xfId="11620"/>
    <cellStyle name="常规 7 2 2 2 3 4 2 6 3" xfId="11622"/>
    <cellStyle name="常规 7 2 2 2 3 4 2 6 3 2" xfId="11624"/>
    <cellStyle name="常规 7 2 2 2 3 4 2 6 4" xfId="11627"/>
    <cellStyle name="常规 7 2 2 2 3 4 2 7" xfId="11629"/>
    <cellStyle name="常规 7 2 2 2 3 4 2 7 2" xfId="11632"/>
    <cellStyle name="常规 7 2 2 2 3 4 2 8" xfId="11635"/>
    <cellStyle name="常规 7 2 2 2 3 4 2 8 2" xfId="11638"/>
    <cellStyle name="常规 7 2 2 2 3 4 2 9" xfId="11643"/>
    <cellStyle name="常规 7 2 2 2 3 4 2 9 2" xfId="11646"/>
    <cellStyle name="常规 7 2 2 2 3 4 3" xfId="11651"/>
    <cellStyle name="常规 7 2 2 2 3 4 3 2" xfId="11653"/>
    <cellStyle name="常规 7 2 2 2 3 4 3 2 2" xfId="11655"/>
    <cellStyle name="常规 7 2 2 2 3 4 3 2 2 2" xfId="11657"/>
    <cellStyle name="常规 7 2 2 2 3 4 3 2 2 2 2" xfId="11659"/>
    <cellStyle name="常规 7 2 2 2 3 4 3 2 2 3" xfId="11662"/>
    <cellStyle name="常规 7 2 2 2 3 4 3 2 2 3 2" xfId="11663"/>
    <cellStyle name="常规 7 2 2 2 3 4 3 2 2 4" xfId="11664"/>
    <cellStyle name="常规 7 2 2 2 3 4 3 2 2 4 2" xfId="11665"/>
    <cellStyle name="常规 7 2 2 2 3 4 3 2 2 5" xfId="11667"/>
    <cellStyle name="常规 7 2 2 2 3 4 3 2 3" xfId="11668"/>
    <cellStyle name="常规 7 2 2 2 3 4 3 2 3 2" xfId="11670"/>
    <cellStyle name="常规 7 2 2 2 3 4 3 2 4" xfId="11671"/>
    <cellStyle name="常规 7 2 2 2 3 4 3 2 4 2" xfId="11674"/>
    <cellStyle name="常规 7 2 2 2 3 4 3 2 5" xfId="11675"/>
    <cellStyle name="常规 7 2 2 2 3 4 3 2 5 2" xfId="11676"/>
    <cellStyle name="常规 7 2 2 2 3 4 3 2 6" xfId="11677"/>
    <cellStyle name="常规 7 2 2 2 3 4 3 3" xfId="11680"/>
    <cellStyle name="常规 7 2 2 2 3 4 3 3 2" xfId="11684"/>
    <cellStyle name="常规 7 2 2 2 3 4 3 3 2 2" xfId="6270"/>
    <cellStyle name="常规 7 2 2 2 3 4 3 3 3" xfId="11689"/>
    <cellStyle name="常规 7 2 2 2 3 4 3 3 3 2" xfId="11694"/>
    <cellStyle name="常规 7 2 2 2 3 4 3 3 4" xfId="11697"/>
    <cellStyle name="常规 7 2 2 2 3 4 3 3 4 2" xfId="11701"/>
    <cellStyle name="常规 7 2 2 2 3 4 3 3 5" xfId="11704"/>
    <cellStyle name="常规 7 2 2 2 3 4 3 4" xfId="11707"/>
    <cellStyle name="常规 7 2 2 2 3 4 3 4 2" xfId="11708"/>
    <cellStyle name="常规 7 2 2 2 3 4 3 4 2 2" xfId="11713"/>
    <cellStyle name="常规 7 2 2 2 3 4 3 4 3" xfId="11717"/>
    <cellStyle name="常规 7 2 2 2 3 4 3 4 3 2" xfId="11722"/>
    <cellStyle name="常规 7 2 2 2 3 4 3 4 4" xfId="11724"/>
    <cellStyle name="常规 7 2 2 2 3 4 3 4 4 2" xfId="11727"/>
    <cellStyle name="常规 7 2 2 2 3 4 3 4 5" xfId="11729"/>
    <cellStyle name="常规 7 2 2 2 3 4 3 5" xfId="11733"/>
    <cellStyle name="常规 7 2 2 2 3 4 3 5 2" xfId="11737"/>
    <cellStyle name="常规 7 2 2 2 3 4 3 5 2 2" xfId="11739"/>
    <cellStyle name="常规 7 2 2 2 3 4 3 5 3" xfId="11743"/>
    <cellStyle name="常规 7 2 2 2 3 4 3 5 3 2" xfId="11745"/>
    <cellStyle name="常规 7 2 2 2 3 4 3 5 4" xfId="11747"/>
    <cellStyle name="常规 7 2 2 2 3 4 3 6" xfId="11750"/>
    <cellStyle name="常规 7 2 2 2 3 4 3 6 2" xfId="11753"/>
    <cellStyle name="常规 7 2 2 2 3 4 3 7" xfId="5137"/>
    <cellStyle name="常规 7 2 2 2 3 4 3 7 2" xfId="11755"/>
    <cellStyle name="常规 7 2 2 2 3 4 3 8" xfId="11758"/>
    <cellStyle name="常规 7 2 2 2 3 4 3 8 2" xfId="11760"/>
    <cellStyle name="常规 7 2 2 2 3 4 3 9" xfId="11763"/>
    <cellStyle name="常规 7 2 2 2 3 4 4" xfId="3239"/>
    <cellStyle name="常规 7 2 2 2 3 4 4 2" xfId="3245"/>
    <cellStyle name="常规 7 2 2 2 3 4 4 2 2" xfId="11764"/>
    <cellStyle name="常规 7 2 2 2 3 4 4 2 2 2" xfId="11767"/>
    <cellStyle name="常规 7 2 2 2 3 4 4 2 3" xfId="11770"/>
    <cellStyle name="常规 7 2 2 2 3 4 4 2 3 2" xfId="11773"/>
    <cellStyle name="常规 7 2 2 2 3 4 4 2 4" xfId="11777"/>
    <cellStyle name="常规 7 2 2 2 3 4 4 2 4 2" xfId="11779"/>
    <cellStyle name="常规 7 2 2 2 3 4 4 2 5" xfId="11782"/>
    <cellStyle name="常规 7 2 2 2 3 4 4 3" xfId="11786"/>
    <cellStyle name="常规 7 2 2 2 3 4 4 3 2" xfId="11787"/>
    <cellStyle name="常规 7 2 2 2 3 4 4 4" xfId="11792"/>
    <cellStyle name="常规 7 2 2 2 3 4 4 4 2" xfId="11793"/>
    <cellStyle name="常规 7 2 2 2 3 4 4 5" xfId="11799"/>
    <cellStyle name="常规 7 2 2 2 3 4 4 5 2" xfId="11800"/>
    <cellStyle name="常规 7 2 2 2 3 4 4 6" xfId="11809"/>
    <cellStyle name="常规 7 2 2 2 3 4 5" xfId="3252"/>
    <cellStyle name="常规 7 2 2 2 3 4 5 2" xfId="3256"/>
    <cellStyle name="常规 7 2 2 2 3 4 5 2 2" xfId="11810"/>
    <cellStyle name="常规 7 2 2 2 3 4 5 3" xfId="11813"/>
    <cellStyle name="常规 7 2 2 2 3 4 5 3 2" xfId="11814"/>
    <cellStyle name="常规 7 2 2 2 3 4 5 4" xfId="11819"/>
    <cellStyle name="常规 7 2 2 2 3 4 5 4 2" xfId="11820"/>
    <cellStyle name="常规 7 2 2 2 3 4 5 5" xfId="11825"/>
    <cellStyle name="常规 7 2 2 2 3 4 6" xfId="3260"/>
    <cellStyle name="常规 7 2 2 2 3 4 6 2" xfId="11827"/>
    <cellStyle name="常规 7 2 2 2 3 4 6 2 2" xfId="11828"/>
    <cellStyle name="常规 7 2 2 2 3 4 6 3" xfId="11831"/>
    <cellStyle name="常规 7 2 2 2 3 4 6 3 2" xfId="11833"/>
    <cellStyle name="常规 7 2 2 2 3 4 6 4" xfId="11835"/>
    <cellStyle name="常规 7 2 2 2 3 4 6 4 2" xfId="11837"/>
    <cellStyle name="常规 7 2 2 2 3 4 6 5" xfId="11840"/>
    <cellStyle name="常规 7 2 2 2 3 4 7" xfId="11842"/>
    <cellStyle name="常规 7 2 2 2 3 4 7 2" xfId="11843"/>
    <cellStyle name="常规 7 2 2 2 3 4 7 2 2" xfId="11844"/>
    <cellStyle name="常规 7 2 2 2 3 4 7 3" xfId="11846"/>
    <cellStyle name="常规 7 2 2 2 3 4 7 3 2" xfId="11847"/>
    <cellStyle name="常规 7 2 2 2 3 4 7 4" xfId="11848"/>
    <cellStyle name="常规 7 2 2 2 3 4 8" xfId="11849"/>
    <cellStyle name="常规 7 2 2 2 3 4 8 2" xfId="11850"/>
    <cellStyle name="常规 7 2 2 2 3 4 9" xfId="11851"/>
    <cellStyle name="常规 7 2 2 2 3 4 9 2" xfId="11852"/>
    <cellStyle name="常规 7 2 2 2 3 5" xfId="11856"/>
    <cellStyle name="常规 7 2 2 2 3 5 10" xfId="11857"/>
    <cellStyle name="常规 7 2 2 2 3 5 2" xfId="11859"/>
    <cellStyle name="常规 7 2 2 2 3 5 2 2" xfId="137"/>
    <cellStyle name="常规 7 2 2 2 3 5 2 2 2" xfId="11861"/>
    <cellStyle name="常规 7 2 2 2 3 5 2 2 2 2" xfId="11863"/>
    <cellStyle name="常规 7 2 2 2 3 5 2 2 2 2 2" xfId="11864"/>
    <cellStyle name="常规 7 2 2 2 3 5 2 2 2 3" xfId="11866"/>
    <cellStyle name="常规 7 2 2 2 3 5 2 2 2 3 2" xfId="11867"/>
    <cellStyle name="常规 7 2 2 2 3 5 2 2 2 4" xfId="11868"/>
    <cellStyle name="常规 7 2 2 2 3 5 2 2 2 4 2" xfId="11869"/>
    <cellStyle name="常规 7 2 2 2 3 5 2 2 2 5" xfId="11870"/>
    <cellStyle name="常规 7 2 2 2 3 5 2 2 3" xfId="11871"/>
    <cellStyle name="常规 7 2 2 2 3 5 2 2 3 2" xfId="11873"/>
    <cellStyle name="常规 7 2 2 2 3 5 2 2 4" xfId="11874"/>
    <cellStyle name="常规 7 2 2 2 3 5 2 2 4 2" xfId="11875"/>
    <cellStyle name="常规 7 2 2 2 3 5 2 2 5" xfId="11876"/>
    <cellStyle name="常规 7 2 2 2 3 5 2 2 5 2" xfId="11878"/>
    <cellStyle name="常规 7 2 2 2 3 5 2 2 6" xfId="11879"/>
    <cellStyle name="常规 7 2 2 2 3 5 2 3" xfId="150"/>
    <cellStyle name="常规 7 2 2 2 3 5 2 3 2" xfId="315"/>
    <cellStyle name="常规 7 2 2 2 3 5 2 3 2 2" xfId="11886"/>
    <cellStyle name="常规 7 2 2 2 3 5 2 3 3" xfId="321"/>
    <cellStyle name="常规 7 2 2 2 3 5 2 3 3 2" xfId="11889"/>
    <cellStyle name="常规 7 2 2 2 3 5 2 3 4" xfId="11891"/>
    <cellStyle name="常规 7 2 2 2 3 5 2 3 4 2" xfId="11895"/>
    <cellStyle name="常规 7 2 2 2 3 5 2 3 5" xfId="11897"/>
    <cellStyle name="常规 7 2 2 2 3 5 2 4" xfId="101"/>
    <cellStyle name="常规 7 2 2 2 3 5 2 4 2" xfId="11900"/>
    <cellStyle name="常规 7 2 2 2 3 5 2 4 2 2" xfId="11902"/>
    <cellStyle name="常规 7 2 2 2 3 5 2 4 3" xfId="11905"/>
    <cellStyle name="常规 7 2 2 2 3 5 2 4 3 2" xfId="11907"/>
    <cellStyle name="常规 7 2 2 2 3 5 2 4 4" xfId="11909"/>
    <cellStyle name="常规 7 2 2 2 3 5 2 4 4 2" xfId="11912"/>
    <cellStyle name="常规 7 2 2 2 3 5 2 4 5" xfId="11917"/>
    <cellStyle name="常规 7 2 2 2 3 5 2 5" xfId="49"/>
    <cellStyle name="常规 7 2 2 2 3 5 2 5 2" xfId="769"/>
    <cellStyle name="常规 7 2 2 2 3 5 2 5 2 2" xfId="771"/>
    <cellStyle name="常规 7 2 2 2 3 5 2 5 3" xfId="819"/>
    <cellStyle name="常规 7 2 2 2 3 5 2 5 3 2" xfId="752"/>
    <cellStyle name="常规 7 2 2 2 3 5 2 5 4" xfId="825"/>
    <cellStyle name="常规 7 2 2 2 3 5 2 6" xfId="166"/>
    <cellStyle name="常规 7 2 2 2 3 5 2 6 2" xfId="11919"/>
    <cellStyle name="常规 7 2 2 2 3 5 2 7" xfId="285"/>
    <cellStyle name="常规 7 2 2 2 3 5 2 7 2" xfId="27"/>
    <cellStyle name="常规 7 2 2 2 3 5 2 8" xfId="301"/>
    <cellStyle name="常规 7 2 2 2 3 5 2 8 2" xfId="893"/>
    <cellStyle name="常规 7 2 2 2 3 5 2 9" xfId="915"/>
    <cellStyle name="常规 7 2 2 2 3 5 3" xfId="11922"/>
    <cellStyle name="常规 7 2 2 2 3 5 3 2" xfId="11924"/>
    <cellStyle name="常规 7 2 2 2 3 5 3 2 2" xfId="11925"/>
    <cellStyle name="常规 7 2 2 2 3 5 3 2 2 2" xfId="11928"/>
    <cellStyle name="常规 7 2 2 2 3 5 3 2 3" xfId="11929"/>
    <cellStyle name="常规 7 2 2 2 3 5 3 2 3 2" xfId="11932"/>
    <cellStyle name="常规 7 2 2 2 3 5 3 2 4" xfId="11933"/>
    <cellStyle name="常规 7 2 2 2 3 5 3 2 4 2" xfId="11934"/>
    <cellStyle name="常规 7 2 2 2 3 5 3 2 5" xfId="11935"/>
    <cellStyle name="常规 7 2 2 2 3 5 3 3" xfId="11937"/>
    <cellStyle name="常规 7 2 2 2 3 5 3 3 2" xfId="11940"/>
    <cellStyle name="常规 7 2 2 2 3 5 3 4" xfId="11942"/>
    <cellStyle name="常规 7 2 2 2 3 5 3 4 2" xfId="11944"/>
    <cellStyle name="常规 7 2 2 2 3 5 3 5" xfId="359"/>
    <cellStyle name="常规 7 2 2 2 3 5 3 5 2" xfId="940"/>
    <cellStyle name="常规 7 2 2 2 3 5 3 6" xfId="373"/>
    <cellStyle name="常规 7 2 2 2 3 5 4" xfId="2637"/>
    <cellStyle name="常规 7 2 2 2 3 5 4 2" xfId="11946"/>
    <cellStyle name="常规 7 2 2 2 3 5 4 2 2" xfId="11947"/>
    <cellStyle name="常规 7 2 2 2 3 5 4 3" xfId="11951"/>
    <cellStyle name="常规 7 2 2 2 3 5 4 3 2" xfId="11952"/>
    <cellStyle name="常规 7 2 2 2 3 5 4 4" xfId="11959"/>
    <cellStyle name="常规 7 2 2 2 3 5 4 4 2" xfId="11960"/>
    <cellStyle name="常规 7 2 2 2 3 5 4 5" xfId="1128"/>
    <cellStyle name="常规 7 2 2 2 3 5 5" xfId="11965"/>
    <cellStyle name="常规 7 2 2 2 3 5 5 2" xfId="11967"/>
    <cellStyle name="常规 7 2 2 2 3 5 5 2 2" xfId="11968"/>
    <cellStyle name="常规 7 2 2 2 3 5 5 3" xfId="11972"/>
    <cellStyle name="常规 7 2 2 2 3 5 5 3 2" xfId="11973"/>
    <cellStyle name="常规 7 2 2 2 3 5 5 4" xfId="11979"/>
    <cellStyle name="常规 7 2 2 2 3 5 5 4 2" xfId="11980"/>
    <cellStyle name="常规 7 2 2 2 3 5 5 5" xfId="1287"/>
    <cellStyle name="常规 7 2 2 2 3 5 6" xfId="11985"/>
    <cellStyle name="常规 7 2 2 2 3 5 6 2" xfId="11987"/>
    <cellStyle name="常规 7 2 2 2 3 5 6 2 2" xfId="11989"/>
    <cellStyle name="常规 7 2 2 2 3 5 6 3" xfId="4223"/>
    <cellStyle name="常规 7 2 2 2 3 5 6 3 2" xfId="11992"/>
    <cellStyle name="常规 7 2 2 2 3 5 6 4" xfId="11994"/>
    <cellStyle name="常规 7 2 2 2 3 5 7" xfId="11995"/>
    <cellStyle name="常规 7 2 2 2 3 5 7 2" xfId="11997"/>
    <cellStyle name="常规 7 2 2 2 3 5 8" xfId="11999"/>
    <cellStyle name="常规 7 2 2 2 3 5 8 2" xfId="12001"/>
    <cellStyle name="常规 7 2 2 2 3 5 9" xfId="12004"/>
    <cellStyle name="常规 7 2 2 2 3 5 9 2" xfId="12008"/>
    <cellStyle name="常规 7 2 2 2 3 6" xfId="12010"/>
    <cellStyle name="常规 7 2 2 2 3 6 2" xfId="8803"/>
    <cellStyle name="常规 7 2 2 2 3 6 2 2" xfId="12012"/>
    <cellStyle name="常规 7 2 2 2 3 6 2 2 2" xfId="12013"/>
    <cellStyle name="常规 7 2 2 2 3 6 2 2 2 2" xfId="12015"/>
    <cellStyle name="常规 7 2 2 2 3 6 2 2 3" xfId="12017"/>
    <cellStyle name="常规 7 2 2 2 3 6 2 2 3 2" xfId="12019"/>
    <cellStyle name="常规 7 2 2 2 3 6 2 2 4" xfId="12020"/>
    <cellStyle name="常规 7 2 2 2 3 6 2 2 4 2" xfId="12021"/>
    <cellStyle name="常规 7 2 2 2 3 6 2 2 5" xfId="12022"/>
    <cellStyle name="常规 7 2 2 2 3 6 2 3" xfId="12023"/>
    <cellStyle name="常规 7 2 2 2 3 6 2 3 2" xfId="12026"/>
    <cellStyle name="常规 7 2 2 2 3 6 2 4" xfId="12027"/>
    <cellStyle name="常规 7 2 2 2 3 6 2 4 2" xfId="12029"/>
    <cellStyle name="常规 7 2 2 2 3 6 2 5" xfId="12030"/>
    <cellStyle name="常规 7 2 2 2 3 6 2 5 2" xfId="12032"/>
    <cellStyle name="常规 7 2 2 2 3 6 2 6" xfId="12034"/>
    <cellStyle name="常规 7 2 2 2 3 6 3" xfId="12037"/>
    <cellStyle name="常规 7 2 2 2 3 6 3 2" xfId="12038"/>
    <cellStyle name="常规 7 2 2 2 3 6 3 2 2" xfId="12039"/>
    <cellStyle name="常规 7 2 2 2 3 6 3 3" xfId="12040"/>
    <cellStyle name="常规 7 2 2 2 3 6 3 3 2" xfId="12042"/>
    <cellStyle name="常规 7 2 2 2 3 6 3 4" xfId="12043"/>
    <cellStyle name="常规 7 2 2 2 3 6 3 4 2" xfId="12044"/>
    <cellStyle name="常规 7 2 2 2 3 6 3 5" xfId="12045"/>
    <cellStyle name="常规 7 2 2 2 3 6 4" xfId="3267"/>
    <cellStyle name="常规 7 2 2 2 3 6 4 2" xfId="12046"/>
    <cellStyle name="常规 7 2 2 2 3 6 4 2 2" xfId="12047"/>
    <cellStyle name="常规 7 2 2 2 3 6 4 3" xfId="12050"/>
    <cellStyle name="常规 7 2 2 2 3 6 4 3 2" xfId="12051"/>
    <cellStyle name="常规 7 2 2 2 3 6 4 4" xfId="12056"/>
    <cellStyle name="常规 7 2 2 2 3 6 4 4 2" xfId="12057"/>
    <cellStyle name="常规 7 2 2 2 3 6 4 5" xfId="12061"/>
    <cellStyle name="常规 7 2 2 2 3 6 5" xfId="12062"/>
    <cellStyle name="常规 7 2 2 2 3 6 5 2" xfId="12065"/>
    <cellStyle name="常规 7 2 2 2 3 6 5 2 2" xfId="12066"/>
    <cellStyle name="常规 7 2 2 2 3 6 5 3" xfId="12071"/>
    <cellStyle name="常规 7 2 2 2 3 6 5 3 2" xfId="12073"/>
    <cellStyle name="常规 7 2 2 2 3 6 5 4" xfId="12077"/>
    <cellStyle name="常规 7 2 2 2 3 6 6" xfId="12078"/>
    <cellStyle name="常规 7 2 2 2 3 6 6 2" xfId="12080"/>
    <cellStyle name="常规 7 2 2 2 3 6 7" xfId="12081"/>
    <cellStyle name="常规 7 2 2 2 3 6 7 2" xfId="12083"/>
    <cellStyle name="常规 7 2 2 2 3 6 8" xfId="12084"/>
    <cellStyle name="常规 7 2 2 2 3 6 8 2" xfId="12087"/>
    <cellStyle name="常规 7 2 2 2 3 6 9" xfId="12089"/>
    <cellStyle name="常规 7 2 2 2 3 7" xfId="12091"/>
    <cellStyle name="常规 7 2 2 2 3 7 2" xfId="12093"/>
    <cellStyle name="常规 7 2 2 2 3 7 2 2" xfId="12094"/>
    <cellStyle name="常规 7 2 2 2 3 7 2 2 2" xfId="967"/>
    <cellStyle name="常规 7 2 2 2 3 7 2 3" xfId="12095"/>
    <cellStyle name="常规 7 2 2 2 3 7 2 3 2" xfId="12097"/>
    <cellStyle name="常规 7 2 2 2 3 7 2 4" xfId="12098"/>
    <cellStyle name="常规 7 2 2 2 3 7 2 4 2" xfId="12099"/>
    <cellStyle name="常规 7 2 2 2 3 7 2 5" xfId="6414"/>
    <cellStyle name="常规 7 2 2 2 3 7 3" xfId="12100"/>
    <cellStyle name="常规 7 2 2 2 3 7 3 2" xfId="12101"/>
    <cellStyle name="常规 7 2 2 2 3 7 4" xfId="3272"/>
    <cellStyle name="常规 7 2 2 2 3 7 4 2" xfId="12102"/>
    <cellStyle name="常规 7 2 2 2 3 7 5" xfId="12103"/>
    <cellStyle name="常规 7 2 2 2 3 7 5 2" xfId="12104"/>
    <cellStyle name="常规 7 2 2 2 3 7 6" xfId="12105"/>
    <cellStyle name="常规 7 2 2 2 3 8" xfId="12109"/>
    <cellStyle name="常规 7 2 2 2 3 8 2" xfId="12111"/>
    <cellStyle name="常规 7 2 2 2 3 8 2 2" xfId="12112"/>
    <cellStyle name="常规 7 2 2 2 3 8 3" xfId="12113"/>
    <cellStyle name="常规 7 2 2 2 3 8 3 2" xfId="12114"/>
    <cellStyle name="常规 7 2 2 2 3 8 4" xfId="12115"/>
    <cellStyle name="常规 7 2 2 2 3 8 4 2" xfId="12116"/>
    <cellStyle name="常规 7 2 2 2 3 8 5" xfId="12117"/>
    <cellStyle name="常规 7 2 2 2 3 9" xfId="12118"/>
    <cellStyle name="常规 7 2 2 2 3 9 2" xfId="12120"/>
    <cellStyle name="常规 7 2 2 2 3 9 2 2" xfId="12121"/>
    <cellStyle name="常规 7 2 2 2 3 9 3" xfId="12122"/>
    <cellStyle name="常规 7 2 2 2 3 9 3 2" xfId="12123"/>
    <cellStyle name="常规 7 2 2 2 3 9 4" xfId="12124"/>
    <cellStyle name="常规 7 2 2 2 3 9 4 2" xfId="12125"/>
    <cellStyle name="常规 7 2 2 2 3 9 5" xfId="12126"/>
    <cellStyle name="常规 7 2 2 2 4" xfId="12127"/>
    <cellStyle name="常规 7 2 2 2 4 10" xfId="12128"/>
    <cellStyle name="常规 7 2 2 2 4 10 2" xfId="12130"/>
    <cellStyle name="常规 7 2 2 2 4 10 2 2" xfId="12134"/>
    <cellStyle name="常规 7 2 2 2 4 10 3" xfId="12137"/>
    <cellStyle name="常规 7 2 2 2 4 10 3 2" xfId="12139"/>
    <cellStyle name="常规 7 2 2 2 4 10 4" xfId="12141"/>
    <cellStyle name="常规 7 2 2 2 4 10 4 2" xfId="12143"/>
    <cellStyle name="常规 7 2 2 2 4 10 5" xfId="12147"/>
    <cellStyle name="常规 7 2 2 2 4 11" xfId="12148"/>
    <cellStyle name="常规 7 2 2 2 4 11 2" xfId="12150"/>
    <cellStyle name="常规 7 2 2 2 4 11 2 2" xfId="12152"/>
    <cellStyle name="常规 7 2 2 2 4 11 3" xfId="12155"/>
    <cellStyle name="常规 7 2 2 2 4 11 3 2" xfId="12157"/>
    <cellStyle name="常规 7 2 2 2 4 11 4" xfId="12159"/>
    <cellStyle name="常规 7 2 2 2 4 12" xfId="12160"/>
    <cellStyle name="常规 7 2 2 2 4 12 2" xfId="12162"/>
    <cellStyle name="常规 7 2 2 2 4 13" xfId="12163"/>
    <cellStyle name="常规 7 2 2 2 4 13 2" xfId="12165"/>
    <cellStyle name="常规 7 2 2 2 4 14" xfId="12166"/>
    <cellStyle name="常规 7 2 2 2 4 14 2" xfId="12167"/>
    <cellStyle name="常规 7 2 2 2 4 15" xfId="12168"/>
    <cellStyle name="常规 7 2 2 2 4 2" xfId="12169"/>
    <cellStyle name="常规 7 2 2 2 4 2 10" xfId="12171"/>
    <cellStyle name="常规 7 2 2 2 4 2 10 2" xfId="12173"/>
    <cellStyle name="常规 7 2 2 2 4 2 11" xfId="12175"/>
    <cellStyle name="常规 7 2 2 2 4 2 11 2" xfId="8322"/>
    <cellStyle name="常规 7 2 2 2 4 2 12" xfId="12177"/>
    <cellStyle name="常规 7 2 2 2 4 2 2" xfId="12178"/>
    <cellStyle name="常规 7 2 2 2 4 2 2 10" xfId="12183"/>
    <cellStyle name="常规 7 2 2 2 4 2 2 10 2" xfId="12189"/>
    <cellStyle name="常规 7 2 2 2 4 2 2 11" xfId="12196"/>
    <cellStyle name="常规 7 2 2 2 4 2 2 2" xfId="12197"/>
    <cellStyle name="常规 7 2 2 2 4 2 2 2 10" xfId="12199"/>
    <cellStyle name="常规 7 2 2 2 4 2 2 2 2" xfId="12202"/>
    <cellStyle name="常规 7 2 2 2 4 2 2 2 2 2" xfId="12203"/>
    <cellStyle name="常规 7 2 2 2 4 2 2 2 2 2 2" xfId="12205"/>
    <cellStyle name="常规 7 2 2 2 4 2 2 2 2 2 2 2" xfId="3365"/>
    <cellStyle name="常规 7 2 2 2 4 2 2 2 2 2 2 2 2" xfId="3371"/>
    <cellStyle name="常规 7 2 2 2 4 2 2 2 2 2 2 3" xfId="3376"/>
    <cellStyle name="常规 7 2 2 2 4 2 2 2 2 2 2 3 2" xfId="3081"/>
    <cellStyle name="常规 7 2 2 2 4 2 2 2 2 2 2 4" xfId="12208"/>
    <cellStyle name="常规 7 2 2 2 4 2 2 2 2 2 2 4 2" xfId="12210"/>
    <cellStyle name="常规 7 2 2 2 4 2 2 2 2 2 2 5" xfId="12211"/>
    <cellStyle name="常规 7 2 2 2 4 2 2 2 2 2 3" xfId="12213"/>
    <cellStyle name="常规 7 2 2 2 4 2 2 2 2 2 3 2" xfId="3387"/>
    <cellStyle name="常规 7 2 2 2 4 2 2 2 2 2 4" xfId="12216"/>
    <cellStyle name="常规 7 2 2 2 4 2 2 2 2 2 4 2" xfId="3402"/>
    <cellStyle name="常规 7 2 2 2 4 2 2 2 2 2 5" xfId="12219"/>
    <cellStyle name="常规 7 2 2 2 4 2 2 2 2 2 5 2" xfId="12220"/>
    <cellStyle name="常规 7 2 2 2 4 2 2 2 2 2 6" xfId="12223"/>
    <cellStyle name="常规 7 2 2 2 4 2 2 2 2 3" xfId="12224"/>
    <cellStyle name="常规 7 2 2 2 4 2 2 2 2 3 2" xfId="12226"/>
    <cellStyle name="常规 7 2 2 2 4 2 2 2 2 3 2 2" xfId="3786"/>
    <cellStyle name="常规 7 2 2 2 4 2 2 2 2 3 3" xfId="12228"/>
    <cellStyle name="常规 7 2 2 2 4 2 2 2 2 3 3 2" xfId="3800"/>
    <cellStyle name="常规 7 2 2 2 4 2 2 2 2 3 4" xfId="12231"/>
    <cellStyle name="常规 7 2 2 2 4 2 2 2 2 3 4 2" xfId="12232"/>
    <cellStyle name="常规 7 2 2 2 4 2 2 2 2 3 5" xfId="12235"/>
    <cellStyle name="常规 7 2 2 2 4 2 2 2 2 4" xfId="12236"/>
    <cellStyle name="常规 7 2 2 2 4 2 2 2 2 4 2" xfId="12238"/>
    <cellStyle name="常规 7 2 2 2 4 2 2 2 2 4 2 2" xfId="3983"/>
    <cellStyle name="常规 7 2 2 2 4 2 2 2 2 4 3" xfId="12239"/>
    <cellStyle name="常规 7 2 2 2 4 2 2 2 2 4 3 2" xfId="12240"/>
    <cellStyle name="常规 7 2 2 2 4 2 2 2 2 4 4" xfId="12241"/>
    <cellStyle name="常规 7 2 2 2 4 2 2 2 2 4 4 2" xfId="12242"/>
    <cellStyle name="常规 7 2 2 2 4 2 2 2 2 4 5" xfId="12243"/>
    <cellStyle name="常规 7 2 2 2 4 2 2 2 2 5" xfId="4573"/>
    <cellStyle name="常规 7 2 2 2 4 2 2 2 2 5 2" xfId="12244"/>
    <cellStyle name="常规 7 2 2 2 4 2 2 2 2 5 2 2" xfId="12245"/>
    <cellStyle name="常规 7 2 2 2 4 2 2 2 2 5 3" xfId="12246"/>
    <cellStyle name="常规 7 2 2 2 4 2 2 2 2 5 3 2" xfId="12247"/>
    <cellStyle name="常规 7 2 2 2 4 2 2 2 2 5 4" xfId="12248"/>
    <cellStyle name="常规 7 2 2 2 4 2 2 2 2 6" xfId="12251"/>
    <cellStyle name="常规 7 2 2 2 4 2 2 2 2 6 2" xfId="12252"/>
    <cellStyle name="常规 7 2 2 2 4 2 2 2 2 7" xfId="12253"/>
    <cellStyle name="常规 7 2 2 2 4 2 2 2 2 7 2" xfId="12255"/>
    <cellStyle name="常规 7 2 2 2 4 2 2 2 2 8" xfId="12258"/>
    <cellStyle name="常规 7 2 2 2 4 2 2 2 2 8 2" xfId="12263"/>
    <cellStyle name="常规 7 2 2 2 4 2 2 2 2 9" xfId="12266"/>
    <cellStyle name="常规 7 2 2 2 4 2 2 2 3" xfId="12254"/>
    <cellStyle name="常规 7 2 2 2 4 2 2 2 3 2" xfId="12267"/>
    <cellStyle name="常规 7 2 2 2 4 2 2 2 3 2 2" xfId="12269"/>
    <cellStyle name="常规 7 2 2 2 4 2 2 2 3 2 2 2" xfId="12271"/>
    <cellStyle name="常规 7 2 2 2 4 2 2 2 3 2 3" xfId="12274"/>
    <cellStyle name="常规 7 2 2 2 4 2 2 2 3 2 3 2" xfId="12275"/>
    <cellStyle name="常规 7 2 2 2 4 2 2 2 3 2 4" xfId="12279"/>
    <cellStyle name="常规 7 2 2 2 4 2 2 2 3 2 4 2" xfId="8898"/>
    <cellStyle name="常规 7 2 2 2 4 2 2 2 3 2 5" xfId="12280"/>
    <cellStyle name="常规 7 2 2 2 4 2 2 2 3 3" xfId="12281"/>
    <cellStyle name="常规 7 2 2 2 4 2 2 2 3 3 2" xfId="12282"/>
    <cellStyle name="常规 7 2 2 2 4 2 2 2 3 4" xfId="12283"/>
    <cellStyle name="常规 7 2 2 2 4 2 2 2 3 4 2" xfId="12284"/>
    <cellStyle name="常规 7 2 2 2 4 2 2 2 3 5" xfId="12285"/>
    <cellStyle name="常规 7 2 2 2 4 2 2 2 3 5 2" xfId="12286"/>
    <cellStyle name="常规 7 2 2 2 4 2 2 2 3 6" xfId="12288"/>
    <cellStyle name="常规 7 2 2 2 4 2 2 2 4" xfId="12289"/>
    <cellStyle name="常规 7 2 2 2 4 2 2 2 4 2" xfId="12290"/>
    <cellStyle name="常规 7 2 2 2 4 2 2 2 4 2 2" xfId="11584"/>
    <cellStyle name="常规 7 2 2 2 4 2 2 2 4 3" xfId="12291"/>
    <cellStyle name="常规 7 2 2 2 4 2 2 2 4 3 2" xfId="11611"/>
    <cellStyle name="常规 7 2 2 2 4 2 2 2 4 4" xfId="12292"/>
    <cellStyle name="常规 7 2 2 2 4 2 2 2 4 4 2" xfId="12293"/>
    <cellStyle name="常规 7 2 2 2 4 2 2 2 4 5" xfId="12294"/>
    <cellStyle name="常规 7 2 2 2 4 2 2 2 5" xfId="12295"/>
    <cellStyle name="常规 7 2 2 2 4 2 2 2 5 2" xfId="12296"/>
    <cellStyle name="常规 7 2 2 2 4 2 2 2 5 2 2" xfId="11731"/>
    <cellStyle name="常规 7 2 2 2 4 2 2 2 5 3" xfId="12297"/>
    <cellStyle name="常规 7 2 2 2 4 2 2 2 5 3 2" xfId="12298"/>
    <cellStyle name="常规 7 2 2 2 4 2 2 2 5 4" xfId="12299"/>
    <cellStyle name="常规 7 2 2 2 4 2 2 2 5 4 2" xfId="12300"/>
    <cellStyle name="常规 7 2 2 2 4 2 2 2 5 5" xfId="12301"/>
    <cellStyle name="常规 7 2 2 2 4 2 2 2 6" xfId="12303"/>
    <cellStyle name="常规 7 2 2 2 4 2 2 2 6 2" xfId="12304"/>
    <cellStyle name="常规 7 2 2 2 4 2 2 2 6 2 2" xfId="12305"/>
    <cellStyle name="常规 7 2 2 2 4 2 2 2 6 3" xfId="12306"/>
    <cellStyle name="常规 7 2 2 2 4 2 2 2 6 3 2" xfId="12307"/>
    <cellStyle name="常规 7 2 2 2 4 2 2 2 6 4" xfId="12308"/>
    <cellStyle name="常规 7 2 2 2 4 2 2 2 7" xfId="4241"/>
    <cellStyle name="常规 7 2 2 2 4 2 2 2 7 2" xfId="12309"/>
    <cellStyle name="常规 7 2 2 2 4 2 2 2 8" xfId="12310"/>
    <cellStyle name="常规 7 2 2 2 4 2 2 2 8 2" xfId="12311"/>
    <cellStyle name="常规 7 2 2 2 4 2 2 2 9" xfId="12313"/>
    <cellStyle name="常规 7 2 2 2 4 2 2 2 9 2" xfId="12314"/>
    <cellStyle name="常规 7 2 2 2 4 2 2 3" xfId="12316"/>
    <cellStyle name="常规 7 2 2 2 4 2 2 3 2" xfId="12318"/>
    <cellStyle name="常规 7 2 2 2 4 2 2 3 2 2" xfId="12321"/>
    <cellStyle name="常规 7 2 2 2 4 2 2 3 2 2 2" xfId="12324"/>
    <cellStyle name="常规 7 2 2 2 4 2 2 3 2 2 2 2" xfId="12326"/>
    <cellStyle name="常规 7 2 2 2 4 2 2 3 2 2 3" xfId="12328"/>
    <cellStyle name="常规 7 2 2 2 4 2 2 3 2 2 3 2" xfId="12331"/>
    <cellStyle name="常规 7 2 2 2 4 2 2 3 2 2 4" xfId="12333"/>
    <cellStyle name="常规 7 2 2 2 4 2 2 3 2 2 4 2" xfId="12336"/>
    <cellStyle name="常规 7 2 2 2 4 2 2 3 2 2 5" xfId="12338"/>
    <cellStyle name="常规 7 2 2 2 4 2 2 3 2 3" xfId="12341"/>
    <cellStyle name="常规 7 2 2 2 4 2 2 3 2 3 2" xfId="12344"/>
    <cellStyle name="常规 7 2 2 2 4 2 2 3 2 4" xfId="12347"/>
    <cellStyle name="常规 7 2 2 2 4 2 2 3 2 4 2" xfId="12201"/>
    <cellStyle name="常规 7 2 2 2 4 2 2 3 2 5" xfId="12350"/>
    <cellStyle name="常规 7 2 2 2 4 2 2 3 2 5 2" xfId="12352"/>
    <cellStyle name="常规 7 2 2 2 4 2 2 3 2 6" xfId="12354"/>
    <cellStyle name="常规 7 2 2 2 4 2 2 3 3" xfId="12262"/>
    <cellStyle name="常规 7 2 2 2 4 2 2 3 3 2" xfId="12359"/>
    <cellStyle name="常规 7 2 2 2 4 2 2 3 3 2 2" xfId="12362"/>
    <cellStyle name="常规 7 2 2 2 4 2 2 3 3 3" xfId="12365"/>
    <cellStyle name="常规 7 2 2 2 4 2 2 3 3 3 2" xfId="524"/>
    <cellStyle name="常规 7 2 2 2 4 2 2 3 3 4" xfId="12368"/>
    <cellStyle name="常规 7 2 2 2 4 2 2 3 3 4 2" xfId="625"/>
    <cellStyle name="常规 7 2 2 2 4 2 2 3 3 5" xfId="12370"/>
    <cellStyle name="常规 7 2 2 2 4 2 2 3 4" xfId="12374"/>
    <cellStyle name="常规 7 2 2 2 4 2 2 3 4 2" xfId="12379"/>
    <cellStyle name="常规 7 2 2 2 4 2 2 3 4 2 2" xfId="11915"/>
    <cellStyle name="常规 7 2 2 2 4 2 2 3 4 3" xfId="12382"/>
    <cellStyle name="常规 7 2 2 2 4 2 2 3 4 3 2" xfId="831"/>
    <cellStyle name="常规 7 2 2 2 4 2 2 3 4 4" xfId="12385"/>
    <cellStyle name="常规 7 2 2 2 4 2 2 3 4 4 2" xfId="12387"/>
    <cellStyle name="常规 7 2 2 2 4 2 2 3 4 5" xfId="12389"/>
    <cellStyle name="常规 7 2 2 2 4 2 2 3 5" xfId="12393"/>
    <cellStyle name="常规 7 2 2 2 4 2 2 3 5 2" xfId="12398"/>
    <cellStyle name="常规 7 2 2 2 4 2 2 3 5 2 2" xfId="12401"/>
    <cellStyle name="常规 7 2 2 2 4 2 2 3 5 3" xfId="12404"/>
    <cellStyle name="常规 7 2 2 2 4 2 2 3 5 3 2" xfId="1026"/>
    <cellStyle name="常规 7 2 2 2 4 2 2 3 5 4" xfId="12406"/>
    <cellStyle name="常规 7 2 2 2 4 2 2 3 6" xfId="12411"/>
    <cellStyle name="常规 7 2 2 2 4 2 2 3 6 2" xfId="12413"/>
    <cellStyle name="常规 7 2 2 2 4 2 2 3 7" xfId="4248"/>
    <cellStyle name="常规 7 2 2 2 4 2 2 3 7 2" xfId="12415"/>
    <cellStyle name="常规 7 2 2 2 4 2 2 3 8" xfId="12417"/>
    <cellStyle name="常规 7 2 2 2 4 2 2 3 8 2" xfId="12420"/>
    <cellStyle name="常规 7 2 2 2 4 2 2 3 9" xfId="12423"/>
    <cellStyle name="常规 7 2 2 2 4 2 2 4" xfId="12425"/>
    <cellStyle name="常规 7 2 2 2 4 2 2 4 2" xfId="12427"/>
    <cellStyle name="常规 7 2 2 2 4 2 2 4 2 2" xfId="12430"/>
    <cellStyle name="常规 7 2 2 2 4 2 2 4 2 2 2" xfId="12433"/>
    <cellStyle name="常规 7 2 2 2 4 2 2 4 2 3" xfId="12436"/>
    <cellStyle name="常规 7 2 2 2 4 2 2 4 2 3 2" xfId="12439"/>
    <cellStyle name="常规 7 2 2 2 4 2 2 4 2 4" xfId="12443"/>
    <cellStyle name="常规 7 2 2 2 4 2 2 4 2 4 2" xfId="12446"/>
    <cellStyle name="常规 7 2 2 2 4 2 2 4 2 5" xfId="12448"/>
    <cellStyle name="常规 7 2 2 2 4 2 2 4 3" xfId="12452"/>
    <cellStyle name="常规 7 2 2 2 4 2 2 4 3 2" xfId="12454"/>
    <cellStyle name="常规 7 2 2 2 4 2 2 4 4" xfId="12457"/>
    <cellStyle name="常规 7 2 2 2 4 2 2 4 4 2" xfId="12459"/>
    <cellStyle name="常规 7 2 2 2 4 2 2 4 5" xfId="12461"/>
    <cellStyle name="常规 7 2 2 2 4 2 2 4 5 2" xfId="12463"/>
    <cellStyle name="常规 7 2 2 2 4 2 2 4 6" xfId="12466"/>
    <cellStyle name="常规 7 2 2 2 4 2 2 5" xfId="3798"/>
    <cellStyle name="常规 7 2 2 2 4 2 2 5 2" xfId="12468"/>
    <cellStyle name="常规 7 2 2 2 4 2 2 5 2 2" xfId="12470"/>
    <cellStyle name="常规 7 2 2 2 4 2 2 5 3" xfId="12474"/>
    <cellStyle name="常规 7 2 2 2 4 2 2 5 3 2" xfId="12476"/>
    <cellStyle name="常规 7 2 2 2 4 2 2 5 4" xfId="12479"/>
    <cellStyle name="常规 7 2 2 2 4 2 2 5 4 2" xfId="7762"/>
    <cellStyle name="常规 7 2 2 2 4 2 2 5 5" xfId="12481"/>
    <cellStyle name="常规 7 2 2 2 4 2 2 6" xfId="12484"/>
    <cellStyle name="常规 7 2 2 2 4 2 2 6 2" xfId="12488"/>
    <cellStyle name="常规 7 2 2 2 4 2 2 6 2 2" xfId="12491"/>
    <cellStyle name="常规 7 2 2 2 4 2 2 6 3" xfId="12495"/>
    <cellStyle name="常规 7 2 2 2 4 2 2 6 3 2" xfId="12498"/>
    <cellStyle name="常规 7 2 2 2 4 2 2 6 4" xfId="12501"/>
    <cellStyle name="常规 7 2 2 2 4 2 2 6 4 2" xfId="12503"/>
    <cellStyle name="常规 7 2 2 2 4 2 2 6 5" xfId="12505"/>
    <cellStyle name="常规 7 2 2 2 4 2 2 7" xfId="12509"/>
    <cellStyle name="常规 7 2 2 2 4 2 2 7 2" xfId="12514"/>
    <cellStyle name="常规 7 2 2 2 4 2 2 7 2 2" xfId="12517"/>
    <cellStyle name="常规 7 2 2 2 4 2 2 7 3" xfId="12519"/>
    <cellStyle name="常规 7 2 2 2 4 2 2 7 3 2" xfId="12521"/>
    <cellStyle name="常规 7 2 2 2 4 2 2 7 4" xfId="12524"/>
    <cellStyle name="常规 7 2 2 2 4 2 2 8" xfId="12528"/>
    <cellStyle name="常规 7 2 2 2 4 2 2 8 2" xfId="12533"/>
    <cellStyle name="常规 7 2 2 2 4 2 2 9" xfId="12539"/>
    <cellStyle name="常规 7 2 2 2 4 2 2 9 2" xfId="12544"/>
    <cellStyle name="常规 7 2 2 2 4 2 3" xfId="12545"/>
    <cellStyle name="常规 7 2 2 2 4 2 3 10" xfId="12546"/>
    <cellStyle name="常规 7 2 2 2 4 2 3 2" xfId="12547"/>
    <cellStyle name="常规 7 2 2 2 4 2 3 2 2" xfId="12548"/>
    <cellStyle name="常规 7 2 2 2 4 2 3 2 2 2" xfId="12549"/>
    <cellStyle name="常规 7 2 2 2 4 2 3 2 2 2 2" xfId="12550"/>
    <cellStyle name="常规 7 2 2 2 4 2 3 2 2 2 2 2" xfId="7125"/>
    <cellStyle name="常规 7 2 2 2 4 2 3 2 2 2 3" xfId="12551"/>
    <cellStyle name="常规 7 2 2 2 4 2 3 2 2 2 3 2" xfId="12552"/>
    <cellStyle name="常规 7 2 2 2 4 2 3 2 2 2 4" xfId="11094"/>
    <cellStyle name="常规 7 2 2 2 4 2 3 2 2 2 4 2" xfId="12555"/>
    <cellStyle name="常规 7 2 2 2 4 2 3 2 2 2 5" xfId="12557"/>
    <cellStyle name="常规 7 2 2 2 4 2 3 2 2 3" xfId="12558"/>
    <cellStyle name="常规 7 2 2 2 4 2 3 2 2 3 2" xfId="12559"/>
    <cellStyle name="常规 7 2 2 2 4 2 3 2 2 4" xfId="12560"/>
    <cellStyle name="常规 7 2 2 2 4 2 3 2 2 4 2" xfId="12561"/>
    <cellStyle name="常规 7 2 2 2 4 2 3 2 2 5" xfId="12563"/>
    <cellStyle name="常规 7 2 2 2 4 2 3 2 2 5 2" xfId="12565"/>
    <cellStyle name="常规 7 2 2 2 4 2 3 2 2 6" xfId="12567"/>
    <cellStyle name="常规 7 2 2 2 4 2 3 2 3" xfId="12568"/>
    <cellStyle name="常规 7 2 2 2 4 2 3 2 3 2" xfId="12569"/>
    <cellStyle name="常规 7 2 2 2 4 2 3 2 3 2 2" xfId="12571"/>
    <cellStyle name="常规 7 2 2 2 4 2 3 2 3 3" xfId="12572"/>
    <cellStyle name="常规 7 2 2 2 4 2 3 2 3 3 2" xfId="12573"/>
    <cellStyle name="常规 7 2 2 2 4 2 3 2 3 4" xfId="12574"/>
    <cellStyle name="常规 7 2 2 2 4 2 3 2 3 4 2" xfId="12575"/>
    <cellStyle name="常规 7 2 2 2 4 2 3 2 3 5" xfId="12576"/>
    <cellStyle name="常规 7 2 2 2 4 2 3 2 4" xfId="12577"/>
    <cellStyle name="常规 7 2 2 2 4 2 3 2 4 2" xfId="12579"/>
    <cellStyle name="常规 7 2 2 2 4 2 3 2 4 2 2" xfId="12583"/>
    <cellStyle name="常规 7 2 2 2 4 2 3 2 4 3" xfId="12585"/>
    <cellStyle name="常规 7 2 2 2 4 2 3 2 4 3 2" xfId="12588"/>
    <cellStyle name="常规 7 2 2 2 4 2 3 2 4 4" xfId="12590"/>
    <cellStyle name="常规 7 2 2 2 4 2 3 2 4 4 2" xfId="12591"/>
    <cellStyle name="常规 7 2 2 2 4 2 3 2 4 5" xfId="12592"/>
    <cellStyle name="常规 7 2 2 2 4 2 3 2 5" xfId="9562"/>
    <cellStyle name="常规 7 2 2 2 4 2 3 2 5 2" xfId="9565"/>
    <cellStyle name="常规 7 2 2 2 4 2 3 2 5 2 2" xfId="12595"/>
    <cellStyle name="常规 7 2 2 2 4 2 3 2 5 3" xfId="12597"/>
    <cellStyle name="常规 7 2 2 2 4 2 3 2 5 3 2" xfId="12598"/>
    <cellStyle name="常规 7 2 2 2 4 2 3 2 5 4" xfId="12599"/>
    <cellStyle name="常规 7 2 2 2 4 2 3 2 6" xfId="9567"/>
    <cellStyle name="常规 7 2 2 2 4 2 3 2 6 2" xfId="9570"/>
    <cellStyle name="常规 7 2 2 2 4 2 3 2 7" xfId="9572"/>
    <cellStyle name="常规 7 2 2 2 4 2 3 2 7 2" xfId="9575"/>
    <cellStyle name="常规 7 2 2 2 4 2 3 2 8" xfId="9577"/>
    <cellStyle name="常规 7 2 2 2 4 2 3 2 8 2" xfId="12600"/>
    <cellStyle name="常规 7 2 2 2 4 2 3 2 9" xfId="12601"/>
    <cellStyle name="常规 7 2 2 2 4 2 3 3" xfId="12603"/>
    <cellStyle name="常规 7 2 2 2 4 2 3 3 2" xfId="12605"/>
    <cellStyle name="常规 7 2 2 2 4 2 3 3 2 2" xfId="12608"/>
    <cellStyle name="常规 7 2 2 2 4 2 3 3 2 2 2" xfId="12612"/>
    <cellStyle name="常规 7 2 2 2 4 2 3 3 2 3" xfId="12615"/>
    <cellStyle name="常规 7 2 2 2 4 2 3 3 2 3 2" xfId="12619"/>
    <cellStyle name="常规 7 2 2 2 4 2 3 3 2 4" xfId="12623"/>
    <cellStyle name="常规 7 2 2 2 4 2 3 3 2 4 2" xfId="12627"/>
    <cellStyle name="常规 7 2 2 2 4 2 3 3 2 5" xfId="12631"/>
    <cellStyle name="常规 7 2 2 2 4 2 3 3 3" xfId="12635"/>
    <cellStyle name="常规 7 2 2 2 4 2 3 3 3 2" xfId="12639"/>
    <cellStyle name="常规 7 2 2 2 4 2 3 3 4" xfId="12641"/>
    <cellStyle name="常规 7 2 2 2 4 2 3 3 4 2" xfId="12647"/>
    <cellStyle name="常规 7 2 2 2 4 2 3 3 5" xfId="9582"/>
    <cellStyle name="常规 7 2 2 2 4 2 3 3 5 2" xfId="12650"/>
    <cellStyle name="常规 7 2 2 2 4 2 3 3 6" xfId="12652"/>
    <cellStyle name="常规 7 2 2 2 4 2 3 4" xfId="12654"/>
    <cellStyle name="常规 7 2 2 2 4 2 3 4 2" xfId="12656"/>
    <cellStyle name="常规 7 2 2 2 4 2 3 4 2 2" xfId="12657"/>
    <cellStyle name="常规 7 2 2 2 4 2 3 4 3" xfId="12664"/>
    <cellStyle name="常规 7 2 2 2 4 2 3 4 3 2" xfId="12666"/>
    <cellStyle name="常规 7 2 2 2 4 2 3 4 4" xfId="12670"/>
    <cellStyle name="常规 7 2 2 2 4 2 3 4 4 2" xfId="12671"/>
    <cellStyle name="常规 7 2 2 2 4 2 3 4 5" xfId="9586"/>
    <cellStyle name="常规 7 2 2 2 4 2 3 5" xfId="12675"/>
    <cellStyle name="常规 7 2 2 2 4 2 3 5 2" xfId="12677"/>
    <cellStyle name="常规 7 2 2 2 4 2 3 5 2 2" xfId="12678"/>
    <cellStyle name="常规 7 2 2 2 4 2 3 5 3" xfId="12685"/>
    <cellStyle name="常规 7 2 2 2 4 2 3 5 3 2" xfId="12688"/>
    <cellStyle name="常规 7 2 2 2 4 2 3 5 4" xfId="12690"/>
    <cellStyle name="常规 7 2 2 2 4 2 3 5 4 2" xfId="12693"/>
    <cellStyle name="常规 7 2 2 2 4 2 3 5 5" xfId="9590"/>
    <cellStyle name="常规 7 2 2 2 4 2 3 6" xfId="12696"/>
    <cellStyle name="常规 7 2 2 2 4 2 3 6 2" xfId="12698"/>
    <cellStyle name="常规 7 2 2 2 4 2 3 6 2 2" xfId="12703"/>
    <cellStyle name="常规 7 2 2 2 4 2 3 6 3" xfId="12705"/>
    <cellStyle name="常规 7 2 2 2 4 2 3 6 3 2" xfId="7626"/>
    <cellStyle name="常规 7 2 2 2 4 2 3 6 4" xfId="12707"/>
    <cellStyle name="常规 7 2 2 2 4 2 3 7" xfId="12709"/>
    <cellStyle name="常规 7 2 2 2 4 2 3 7 2" xfId="12712"/>
    <cellStyle name="常规 7 2 2 2 4 2 3 8" xfId="12716"/>
    <cellStyle name="常规 7 2 2 2 4 2 3 8 2" xfId="12719"/>
    <cellStyle name="常规 7 2 2 2 4 2 3 9" xfId="12723"/>
    <cellStyle name="常规 7 2 2 2 4 2 3 9 2" xfId="12727"/>
    <cellStyle name="常规 7 2 2 2 4 2 4" xfId="3334"/>
    <cellStyle name="常规 7 2 2 2 4 2 4 2" xfId="12728"/>
    <cellStyle name="常规 7 2 2 2 4 2 4 2 2" xfId="12729"/>
    <cellStyle name="常规 7 2 2 2 4 2 4 2 2 2" xfId="4524"/>
    <cellStyle name="常规 7 2 2 2 4 2 4 2 2 2 2" xfId="2405"/>
    <cellStyle name="常规 7 2 2 2 4 2 4 2 2 3" xfId="4941"/>
    <cellStyle name="常规 7 2 2 2 4 2 4 2 2 3 2" xfId="2497"/>
    <cellStyle name="常规 7 2 2 2 4 2 4 2 2 4" xfId="5685"/>
    <cellStyle name="常规 7 2 2 2 4 2 4 2 2 4 2" xfId="2539"/>
    <cellStyle name="常规 7 2 2 2 4 2 4 2 2 5" xfId="2844"/>
    <cellStyle name="常规 7 2 2 2 4 2 4 2 3" xfId="12730"/>
    <cellStyle name="常规 7 2 2 2 4 2 4 2 3 2" xfId="4540"/>
    <cellStyle name="常规 7 2 2 2 4 2 4 2 4" xfId="12731"/>
    <cellStyle name="常规 7 2 2 2 4 2 4 2 4 2" xfId="5847"/>
    <cellStyle name="常规 7 2 2 2 4 2 4 2 5" xfId="9595"/>
    <cellStyle name="常规 7 2 2 2 4 2 4 2 5 2" xfId="12733"/>
    <cellStyle name="常规 7 2 2 2 4 2 4 2 6" xfId="12734"/>
    <cellStyle name="常规 7 2 2 2 4 2 4 3" xfId="12736"/>
    <cellStyle name="常规 7 2 2 2 4 2 4 3 2" xfId="12738"/>
    <cellStyle name="常规 7 2 2 2 4 2 4 3 2 2" xfId="5160"/>
    <cellStyle name="常规 7 2 2 2 4 2 4 3 3" xfId="12742"/>
    <cellStyle name="常规 7 2 2 2 4 2 4 3 3 2" xfId="6065"/>
    <cellStyle name="常规 7 2 2 2 4 2 4 3 4" xfId="12745"/>
    <cellStyle name="常规 7 2 2 2 4 2 4 3 4 2" xfId="12747"/>
    <cellStyle name="常规 7 2 2 2 4 2 4 3 5" xfId="9599"/>
    <cellStyle name="常规 7 2 2 2 4 2 4 4" xfId="12749"/>
    <cellStyle name="常规 7 2 2 2 4 2 4 4 2" xfId="12751"/>
    <cellStyle name="常规 7 2 2 2 4 2 4 4 2 2" xfId="6165"/>
    <cellStyle name="常规 7 2 2 2 4 2 4 4 3" xfId="12754"/>
    <cellStyle name="常规 7 2 2 2 4 2 4 4 3 2" xfId="12755"/>
    <cellStyle name="常规 7 2 2 2 4 2 4 4 4" xfId="12756"/>
    <cellStyle name="常规 7 2 2 2 4 2 4 4 4 2" xfId="12757"/>
    <cellStyle name="常规 7 2 2 2 4 2 4 4 5" xfId="9602"/>
    <cellStyle name="常规 7 2 2 2 4 2 4 5" xfId="12759"/>
    <cellStyle name="常规 7 2 2 2 4 2 4 5 2" xfId="12761"/>
    <cellStyle name="常规 7 2 2 2 4 2 4 5 2 2" xfId="12762"/>
    <cellStyle name="常规 7 2 2 2 4 2 4 5 3" xfId="12765"/>
    <cellStyle name="常规 7 2 2 2 4 2 4 5 3 2" xfId="12766"/>
    <cellStyle name="常规 7 2 2 2 4 2 4 5 4" xfId="12767"/>
    <cellStyle name="常规 7 2 2 2 4 2 4 6" xfId="12770"/>
    <cellStyle name="常规 7 2 2 2 4 2 4 6 2" xfId="12772"/>
    <cellStyle name="常规 7 2 2 2 4 2 4 7" xfId="12776"/>
    <cellStyle name="常规 7 2 2 2 4 2 4 7 2" xfId="12780"/>
    <cellStyle name="常规 7 2 2 2 4 2 4 8" xfId="12784"/>
    <cellStyle name="常规 7 2 2 2 4 2 4 8 2" xfId="12787"/>
    <cellStyle name="常规 7 2 2 2 4 2 4 9" xfId="12789"/>
    <cellStyle name="常规 7 2 2 2 4 2 5" xfId="12790"/>
    <cellStyle name="常规 7 2 2 2 4 2 5 2" xfId="12791"/>
    <cellStyle name="常规 7 2 2 2 4 2 5 2 2" xfId="12792"/>
    <cellStyle name="常规 7 2 2 2 4 2 5 2 2 2" xfId="6548"/>
    <cellStyle name="常规 7 2 2 2 4 2 5 2 3" xfId="12794"/>
    <cellStyle name="常规 7 2 2 2 4 2 5 2 3 2" xfId="6616"/>
    <cellStyle name="常规 7 2 2 2 4 2 5 2 4" xfId="12796"/>
    <cellStyle name="常规 7 2 2 2 4 2 5 2 4 2" xfId="12798"/>
    <cellStyle name="常规 7 2 2 2 4 2 5 2 5" xfId="9608"/>
    <cellStyle name="常规 7 2 2 2 4 2 5 3" xfId="12800"/>
    <cellStyle name="常规 7 2 2 2 4 2 5 3 2" xfId="12802"/>
    <cellStyle name="常规 7 2 2 2 4 2 5 4" xfId="12804"/>
    <cellStyle name="常规 7 2 2 2 4 2 5 4 2" xfId="12806"/>
    <cellStyle name="常规 7 2 2 2 4 2 5 5" xfId="12808"/>
    <cellStyle name="常规 7 2 2 2 4 2 5 5 2" xfId="12810"/>
    <cellStyle name="常规 7 2 2 2 4 2 5 6" xfId="12813"/>
    <cellStyle name="常规 7 2 2 2 4 2 6" xfId="12815"/>
    <cellStyle name="常规 7 2 2 2 4 2 6 2" xfId="12816"/>
    <cellStyle name="常规 7 2 2 2 4 2 6 2 2" xfId="12817"/>
    <cellStyle name="常规 7 2 2 2 4 2 6 3" xfId="12819"/>
    <cellStyle name="常规 7 2 2 2 4 2 6 3 2" xfId="12821"/>
    <cellStyle name="常规 7 2 2 2 4 2 6 4" xfId="12823"/>
    <cellStyle name="常规 7 2 2 2 4 2 6 4 2" xfId="12827"/>
    <cellStyle name="常规 7 2 2 2 4 2 6 5" xfId="12829"/>
    <cellStyle name="常规 7 2 2 2 4 2 7" xfId="12830"/>
    <cellStyle name="常规 7 2 2 2 4 2 7 2" xfId="12831"/>
    <cellStyle name="常规 7 2 2 2 4 2 7 2 2" xfId="12832"/>
    <cellStyle name="常规 7 2 2 2 4 2 7 3" xfId="12834"/>
    <cellStyle name="常规 7 2 2 2 4 2 7 3 2" xfId="12837"/>
    <cellStyle name="常规 7 2 2 2 4 2 7 4" xfId="12839"/>
    <cellStyle name="常规 7 2 2 2 4 2 7 4 2" xfId="12841"/>
    <cellStyle name="常规 7 2 2 2 4 2 7 5" xfId="12843"/>
    <cellStyle name="常规 7 2 2 2 4 2 8" xfId="12844"/>
    <cellStyle name="常规 7 2 2 2 4 2 8 2" xfId="12845"/>
    <cellStyle name="常规 7 2 2 2 4 2 8 2 2" xfId="12846"/>
    <cellStyle name="常规 7 2 2 2 4 2 8 3" xfId="12848"/>
    <cellStyle name="常规 7 2 2 2 4 2 8 3 2" xfId="12849"/>
    <cellStyle name="常规 7 2 2 2 4 2 8 4" xfId="12850"/>
    <cellStyle name="常规 7 2 2 2 4 2 9" xfId="12851"/>
    <cellStyle name="常规 7 2 2 2 4 2 9 2" xfId="12853"/>
    <cellStyle name="常规 7 2 2 2 4 3" xfId="12854"/>
    <cellStyle name="常规 7 2 2 2 4 3 10" xfId="12859"/>
    <cellStyle name="常规 7 2 2 2 4 3 10 2" xfId="12861"/>
    <cellStyle name="常规 7 2 2 2 4 3 11" xfId="12864"/>
    <cellStyle name="常规 7 2 2 2 4 3 2" xfId="12866"/>
    <cellStyle name="常规 7 2 2 2 4 3 2 10" xfId="12867"/>
    <cellStyle name="常规 7 2 2 2 4 3 2 2" xfId="12870"/>
    <cellStyle name="常规 7 2 2 2 4 3 2 2 2" xfId="12872"/>
    <cellStyle name="常规 7 2 2 2 4 3 2 2 2 2" xfId="12873"/>
    <cellStyle name="常规 7 2 2 2 4 3 2 2 2 2 2" xfId="12874"/>
    <cellStyle name="常规 7 2 2 2 4 3 2 2 2 2 2 2" xfId="12876"/>
    <cellStyle name="常规 7 2 2 2 4 3 2 2 2 2 3" xfId="12877"/>
    <cellStyle name="常规 7 2 2 2 4 3 2 2 2 2 3 2" xfId="12879"/>
    <cellStyle name="常规 7 2 2 2 4 3 2 2 2 2 4" xfId="12881"/>
    <cellStyle name="常规 7 2 2 2 4 3 2 2 2 2 4 2" xfId="12883"/>
    <cellStyle name="常规 7 2 2 2 4 3 2 2 2 2 5" xfId="12884"/>
    <cellStyle name="常规 7 2 2 2 4 3 2 2 2 3" xfId="12886"/>
    <cellStyle name="常规 7 2 2 2 4 3 2 2 2 3 2" xfId="5414"/>
    <cellStyle name="常规 7 2 2 2 4 3 2 2 2 4" xfId="12887"/>
    <cellStyle name="常规 7 2 2 2 4 3 2 2 2 4 2" xfId="12888"/>
    <cellStyle name="常规 7 2 2 2 4 3 2 2 2 5" xfId="12890"/>
    <cellStyle name="常规 7 2 2 2 4 3 2 2 2 5 2" xfId="12892"/>
    <cellStyle name="常规 7 2 2 2 4 3 2 2 2 6" xfId="12895"/>
    <cellStyle name="常规 7 2 2 2 4 3 2 2 3" xfId="12897"/>
    <cellStyle name="常规 7 2 2 2 4 3 2 2 3 2" xfId="12898"/>
    <cellStyle name="常规 7 2 2 2 4 3 2 2 3 2 2" xfId="12900"/>
    <cellStyle name="常规 7 2 2 2 4 3 2 2 3 3" xfId="12902"/>
    <cellStyle name="常规 7 2 2 2 4 3 2 2 3 3 2" xfId="8922"/>
    <cellStyle name="常规 7 2 2 2 4 3 2 2 3 4" xfId="12903"/>
    <cellStyle name="常规 7 2 2 2 4 3 2 2 3 4 2" xfId="12904"/>
    <cellStyle name="常规 7 2 2 2 4 3 2 2 3 5" xfId="12907"/>
    <cellStyle name="常规 7 2 2 2 4 3 2 2 4" xfId="12908"/>
    <cellStyle name="常规 7 2 2 2 4 3 2 2 4 2" xfId="12909"/>
    <cellStyle name="常规 7 2 2 2 4 3 2 2 4 2 2" xfId="12911"/>
    <cellStyle name="常规 7 2 2 2 4 3 2 2 4 3" xfId="1750"/>
    <cellStyle name="常规 7 2 2 2 4 3 2 2 4 3 2" xfId="12914"/>
    <cellStyle name="常规 7 2 2 2 4 3 2 2 4 4" xfId="12917"/>
    <cellStyle name="常规 7 2 2 2 4 3 2 2 4 4 2" xfId="12919"/>
    <cellStyle name="常规 7 2 2 2 4 3 2 2 4 5" xfId="12922"/>
    <cellStyle name="常规 7 2 2 2 4 3 2 2 5" xfId="12923"/>
    <cellStyle name="常规 7 2 2 2 4 3 2 2 5 2" xfId="12924"/>
    <cellStyle name="常规 7 2 2 2 4 3 2 2 5 2 2" xfId="12926"/>
    <cellStyle name="常规 7 2 2 2 4 3 2 2 5 3" xfId="8444"/>
    <cellStyle name="常规 7 2 2 2 4 3 2 2 5 3 2" xfId="12927"/>
    <cellStyle name="常规 7 2 2 2 4 3 2 2 5 4" xfId="12928"/>
    <cellStyle name="常规 7 2 2 2 4 3 2 2 6" xfId="12929"/>
    <cellStyle name="常规 7 2 2 2 4 3 2 2 6 2" xfId="12930"/>
    <cellStyle name="常规 7 2 2 2 4 3 2 2 7" xfId="11031"/>
    <cellStyle name="常规 7 2 2 2 4 3 2 2 7 2" xfId="12931"/>
    <cellStyle name="常规 7 2 2 2 4 3 2 2 8" xfId="12932"/>
    <cellStyle name="常规 7 2 2 2 4 3 2 2 8 2" xfId="12933"/>
    <cellStyle name="常规 7 2 2 2 4 3 2 2 9" xfId="12934"/>
    <cellStyle name="常规 7 2 2 2 4 3 2 3" xfId="12939"/>
    <cellStyle name="常规 7 2 2 2 4 3 2 3 2" xfId="12941"/>
    <cellStyle name="常规 7 2 2 2 4 3 2 3 2 2" xfId="12943"/>
    <cellStyle name="常规 7 2 2 2 4 3 2 3 2 2 2" xfId="12948"/>
    <cellStyle name="常规 7 2 2 2 4 3 2 3 2 3" xfId="12955"/>
    <cellStyle name="常规 7 2 2 2 4 3 2 3 2 3 2" xfId="12960"/>
    <cellStyle name="常规 7 2 2 2 4 3 2 3 2 4" xfId="12966"/>
    <cellStyle name="常规 7 2 2 2 4 3 2 3 2 4 2" xfId="12970"/>
    <cellStyle name="常规 7 2 2 2 4 3 2 3 2 5" xfId="12974"/>
    <cellStyle name="常规 7 2 2 2 4 3 2 3 3" xfId="12980"/>
    <cellStyle name="常规 7 2 2 2 4 3 2 3 3 2" xfId="12982"/>
    <cellStyle name="常规 7 2 2 2 4 3 2 3 4" xfId="12986"/>
    <cellStyle name="常规 7 2 2 2 4 3 2 3 4 2" xfId="12988"/>
    <cellStyle name="常规 7 2 2 2 4 3 2 3 5" xfId="12992"/>
    <cellStyle name="常规 7 2 2 2 4 3 2 3 5 2" xfId="12994"/>
    <cellStyle name="常规 7 2 2 2 4 3 2 3 6" xfId="12999"/>
    <cellStyle name="常规 7 2 2 2 4 3 2 4" xfId="13001"/>
    <cellStyle name="常规 7 2 2 2 4 3 2 4 2" xfId="13003"/>
    <cellStyle name="常规 7 2 2 2 4 3 2 4 2 2" xfId="13005"/>
    <cellStyle name="常规 7 2 2 2 4 3 2 4 3" xfId="13011"/>
    <cellStyle name="常规 7 2 2 2 4 3 2 4 3 2" xfId="13013"/>
    <cellStyle name="常规 7 2 2 2 4 3 2 4 4" xfId="13017"/>
    <cellStyle name="常规 7 2 2 2 4 3 2 4 4 2" xfId="13019"/>
    <cellStyle name="常规 7 2 2 2 4 3 2 4 5" xfId="13023"/>
    <cellStyle name="常规 7 2 2 2 4 3 2 5" xfId="13025"/>
    <cellStyle name="常规 7 2 2 2 4 3 2 5 2" xfId="13027"/>
    <cellStyle name="常规 7 2 2 2 4 3 2 5 2 2" xfId="13028"/>
    <cellStyle name="常规 7 2 2 2 4 3 2 5 3" xfId="13034"/>
    <cellStyle name="常规 7 2 2 2 4 3 2 5 3 2" xfId="13035"/>
    <cellStyle name="常规 7 2 2 2 4 3 2 5 4" xfId="13040"/>
    <cellStyle name="常规 7 2 2 2 4 3 2 5 4 2" xfId="13041"/>
    <cellStyle name="常规 7 2 2 2 4 3 2 5 5" xfId="13045"/>
    <cellStyle name="常规 7 2 2 2 4 3 2 6" xfId="13048"/>
    <cellStyle name="常规 7 2 2 2 4 3 2 6 2" xfId="13051"/>
    <cellStyle name="常规 7 2 2 2 4 3 2 6 2 2" xfId="13052"/>
    <cellStyle name="常规 7 2 2 2 4 3 2 6 3" xfId="13056"/>
    <cellStyle name="常规 7 2 2 2 4 3 2 6 3 2" xfId="13057"/>
    <cellStyle name="常规 7 2 2 2 4 3 2 6 4" xfId="13062"/>
    <cellStyle name="常规 7 2 2 2 4 3 2 7" xfId="13065"/>
    <cellStyle name="常规 7 2 2 2 4 3 2 7 2" xfId="13068"/>
    <cellStyle name="常规 7 2 2 2 4 3 2 8" xfId="13070"/>
    <cellStyle name="常规 7 2 2 2 4 3 2 8 2" xfId="13073"/>
    <cellStyle name="常规 7 2 2 2 4 3 2 9" xfId="13076"/>
    <cellStyle name="常规 7 2 2 2 4 3 2 9 2" xfId="13078"/>
    <cellStyle name="常规 7 2 2 2 4 3 3" xfId="13080"/>
    <cellStyle name="常规 7 2 2 2 4 3 3 2" xfId="13081"/>
    <cellStyle name="常规 7 2 2 2 4 3 3 2 2" xfId="739"/>
    <cellStyle name="常规 7 2 2 2 4 3 3 2 2 2" xfId="13083"/>
    <cellStyle name="常规 7 2 2 2 4 3 3 2 2 2 2" xfId="13084"/>
    <cellStyle name="常规 7 2 2 2 4 3 3 2 2 3" xfId="13087"/>
    <cellStyle name="常规 7 2 2 2 4 3 3 2 2 3 2" xfId="13089"/>
    <cellStyle name="常规 7 2 2 2 4 3 3 2 2 4" xfId="13091"/>
    <cellStyle name="常规 7 2 2 2 4 3 3 2 2 4 2" xfId="13092"/>
    <cellStyle name="常规 7 2 2 2 4 3 3 2 2 5" xfId="13094"/>
    <cellStyle name="常规 7 2 2 2 4 3 3 2 3" xfId="13095"/>
    <cellStyle name="常规 7 2 2 2 4 3 3 2 3 2" xfId="1441"/>
    <cellStyle name="常规 7 2 2 2 4 3 3 2 4" xfId="13096"/>
    <cellStyle name="常规 7 2 2 2 4 3 3 2 4 2" xfId="1516"/>
    <cellStyle name="常规 7 2 2 2 4 3 3 2 5" xfId="9643"/>
    <cellStyle name="常规 7 2 2 2 4 3 3 2 5 2" xfId="2557"/>
    <cellStyle name="常规 7 2 2 2 4 3 3 2 6" xfId="13097"/>
    <cellStyle name="常规 7 2 2 2 4 3 3 3" xfId="13099"/>
    <cellStyle name="常规 7 2 2 2 4 3 3 3 2" xfId="13101"/>
    <cellStyle name="常规 7 2 2 2 4 3 3 3 2 2" xfId="13103"/>
    <cellStyle name="常规 7 2 2 2 4 3 3 3 3" xfId="13110"/>
    <cellStyle name="常规 7 2 2 2 4 3 3 3 3 2" xfId="13112"/>
    <cellStyle name="常规 7 2 2 2 4 3 3 3 4" xfId="13117"/>
    <cellStyle name="常规 7 2 2 2 4 3 3 3 4 2" xfId="13118"/>
    <cellStyle name="常规 7 2 2 2 4 3 3 3 5" xfId="9647"/>
    <cellStyle name="常规 7 2 2 2 4 3 3 4" xfId="13124"/>
    <cellStyle name="常规 7 2 2 2 4 3 3 4 2" xfId="13126"/>
    <cellStyle name="常规 7 2 2 2 4 3 3 4 2 2" xfId="13127"/>
    <cellStyle name="常规 7 2 2 2 4 3 3 4 3" xfId="13132"/>
    <cellStyle name="常规 7 2 2 2 4 3 3 4 3 2" xfId="13133"/>
    <cellStyle name="常规 7 2 2 2 4 3 3 4 4" xfId="13135"/>
    <cellStyle name="常规 7 2 2 2 4 3 3 4 4 2" xfId="13136"/>
    <cellStyle name="常规 7 2 2 2 4 3 3 4 5" xfId="9650"/>
    <cellStyle name="常规 7 2 2 2 4 3 3 5" xfId="13139"/>
    <cellStyle name="常规 7 2 2 2 4 3 3 5 2" xfId="13141"/>
    <cellStyle name="常规 7 2 2 2 4 3 3 5 2 2" xfId="13142"/>
    <cellStyle name="常规 7 2 2 2 4 3 3 5 3" xfId="13148"/>
    <cellStyle name="常规 7 2 2 2 4 3 3 5 3 2" xfId="13149"/>
    <cellStyle name="常规 7 2 2 2 4 3 3 5 4" xfId="13153"/>
    <cellStyle name="常规 7 2 2 2 4 3 3 6" xfId="13156"/>
    <cellStyle name="常规 7 2 2 2 4 3 3 6 2" xfId="13158"/>
    <cellStyle name="常规 7 2 2 2 4 3 3 7" xfId="13163"/>
    <cellStyle name="常规 7 2 2 2 4 3 3 7 2" xfId="13164"/>
    <cellStyle name="常规 7 2 2 2 4 3 3 8" xfId="13165"/>
    <cellStyle name="常规 7 2 2 2 4 3 3 8 2" xfId="13166"/>
    <cellStyle name="常规 7 2 2 2 4 3 3 9" xfId="13168"/>
    <cellStyle name="常规 7 2 2 2 4 3 4" xfId="3337"/>
    <cellStyle name="常规 7 2 2 2 4 3 4 2" xfId="13169"/>
    <cellStyle name="常规 7 2 2 2 4 3 4 2 2" xfId="13170"/>
    <cellStyle name="常规 7 2 2 2 4 3 4 2 2 2" xfId="7716"/>
    <cellStyle name="常规 7 2 2 2 4 3 4 2 3" xfId="13172"/>
    <cellStyle name="常规 7 2 2 2 4 3 4 2 3 2" xfId="7816"/>
    <cellStyle name="常规 7 2 2 2 4 3 4 2 4" xfId="13174"/>
    <cellStyle name="常规 7 2 2 2 4 3 4 2 4 2" xfId="7867"/>
    <cellStyle name="常规 7 2 2 2 4 3 4 2 5" xfId="13176"/>
    <cellStyle name="常规 7 2 2 2 4 3 4 3" xfId="13179"/>
    <cellStyle name="常规 7 2 2 2 4 3 4 3 2" xfId="13180"/>
    <cellStyle name="常规 7 2 2 2 4 3 4 4" xfId="13184"/>
    <cellStyle name="常规 7 2 2 2 4 3 4 4 2" xfId="13185"/>
    <cellStyle name="常规 7 2 2 2 4 3 4 5" xfId="13189"/>
    <cellStyle name="常规 7 2 2 2 4 3 4 5 2" xfId="13190"/>
    <cellStyle name="常规 7 2 2 2 4 3 4 6" xfId="13195"/>
    <cellStyle name="常规 7 2 2 2 4 3 5" xfId="13197"/>
    <cellStyle name="常规 7 2 2 2 4 3 5 2" xfId="13198"/>
    <cellStyle name="常规 7 2 2 2 4 3 5 2 2" xfId="645"/>
    <cellStyle name="常规 7 2 2 2 4 3 5 3" xfId="13200"/>
    <cellStyle name="常规 7 2 2 2 4 3 5 3 2" xfId="13201"/>
    <cellStyle name="常规 7 2 2 2 4 3 5 4" xfId="13205"/>
    <cellStyle name="常规 7 2 2 2 4 3 5 4 2" xfId="13206"/>
    <cellStyle name="常规 7 2 2 2 4 3 5 5" xfId="13210"/>
    <cellStyle name="常规 7 2 2 2 4 3 6" xfId="13211"/>
    <cellStyle name="常规 7 2 2 2 4 3 6 2" xfId="13212"/>
    <cellStyle name="常规 7 2 2 2 4 3 6 2 2" xfId="13213"/>
    <cellStyle name="常规 7 2 2 2 4 3 6 3" xfId="13216"/>
    <cellStyle name="常规 7 2 2 2 4 3 6 3 2" xfId="13217"/>
    <cellStyle name="常规 7 2 2 2 4 3 6 4" xfId="13221"/>
    <cellStyle name="常规 7 2 2 2 4 3 6 4 2" xfId="13222"/>
    <cellStyle name="常规 7 2 2 2 4 3 6 5" xfId="13226"/>
    <cellStyle name="常规 7 2 2 2 4 3 7" xfId="13227"/>
    <cellStyle name="常规 7 2 2 2 4 3 7 2" xfId="13228"/>
    <cellStyle name="常规 7 2 2 2 4 3 7 2 2" xfId="13229"/>
    <cellStyle name="常规 7 2 2 2 4 3 7 3" xfId="13232"/>
    <cellStyle name="常规 7 2 2 2 4 3 7 3 2" xfId="13233"/>
    <cellStyle name="常规 7 2 2 2 4 3 7 4" xfId="13234"/>
    <cellStyle name="常规 7 2 2 2 4 3 8" xfId="13235"/>
    <cellStyle name="常规 7 2 2 2 4 3 8 2" xfId="13236"/>
    <cellStyle name="常规 7 2 2 2 4 3 9" xfId="13237"/>
    <cellStyle name="常规 7 2 2 2 4 3 9 2" xfId="13238"/>
    <cellStyle name="常规 7 2 2 2 4 4" xfId="13239"/>
    <cellStyle name="常规 7 2 2 2 4 4 10" xfId="13241"/>
    <cellStyle name="常规 7 2 2 2 4 4 10 2" xfId="10276"/>
    <cellStyle name="常规 7 2 2 2 4 4 11" xfId="13243"/>
    <cellStyle name="常规 7 2 2 2 4 4 2" xfId="13246"/>
    <cellStyle name="常规 7 2 2 2 4 4 2 10" xfId="13248"/>
    <cellStyle name="常规 7 2 2 2 4 4 2 2" xfId="13251"/>
    <cellStyle name="常规 7 2 2 2 4 4 2 2 2" xfId="13254"/>
    <cellStyle name="常规 7 2 2 2 4 4 2 2 2 2" xfId="13255"/>
    <cellStyle name="常规 7 2 2 2 4 4 2 2 2 2 2" xfId="13257"/>
    <cellStyle name="常规 7 2 2 2 4 4 2 2 2 2 2 2" xfId="13259"/>
    <cellStyle name="常规 7 2 2 2 4 4 2 2 2 2 3" xfId="13261"/>
    <cellStyle name="常规 7 2 2 2 4 4 2 2 2 2 3 2" xfId="13262"/>
    <cellStyle name="常规 7 2 2 2 4 4 2 2 2 2 4" xfId="12786"/>
    <cellStyle name="常规 7 2 2 2 4 4 2 2 2 2 4 2" xfId="13263"/>
    <cellStyle name="常规 7 2 2 2 4 4 2 2 2 2 5" xfId="13264"/>
    <cellStyle name="常规 7 2 2 2 4 4 2 2 2 3" xfId="13266"/>
    <cellStyle name="常规 7 2 2 2 4 4 2 2 2 3 2" xfId="13267"/>
    <cellStyle name="常规 7 2 2 2 4 4 2 2 2 4" xfId="13268"/>
    <cellStyle name="常规 7 2 2 2 4 4 2 2 2 4 2" xfId="13269"/>
    <cellStyle name="常规 7 2 2 2 4 4 2 2 2 5" xfId="13270"/>
    <cellStyle name="常规 7 2 2 2 4 4 2 2 2 5 2" xfId="13271"/>
    <cellStyle name="常规 7 2 2 2 4 4 2 2 2 6" xfId="13274"/>
    <cellStyle name="常规 7 2 2 2 4 4 2 2 3" xfId="13276"/>
    <cellStyle name="常规 7 2 2 2 4 4 2 2 3 2" xfId="13277"/>
    <cellStyle name="常规 7 2 2 2 4 4 2 2 3 2 2" xfId="13278"/>
    <cellStyle name="常规 7 2 2 2 4 4 2 2 3 3" xfId="13280"/>
    <cellStyle name="常规 7 2 2 2 4 4 2 2 3 3 2" xfId="13281"/>
    <cellStyle name="常规 7 2 2 2 4 4 2 2 3 4" xfId="13282"/>
    <cellStyle name="常规 7 2 2 2 4 4 2 2 3 4 2" xfId="13283"/>
    <cellStyle name="常规 7 2 2 2 4 4 2 2 3 5" xfId="13284"/>
    <cellStyle name="常规 7 2 2 2 4 4 2 2 4" xfId="13285"/>
    <cellStyle name="常规 7 2 2 2 4 4 2 2 4 2" xfId="13286"/>
    <cellStyle name="常规 7 2 2 2 4 4 2 2 4 2 2" xfId="13288"/>
    <cellStyle name="常规 7 2 2 2 4 4 2 2 4 3" xfId="13289"/>
    <cellStyle name="常规 7 2 2 2 4 4 2 2 4 3 2" xfId="13290"/>
    <cellStyle name="常规 7 2 2 2 4 4 2 2 4 4" xfId="13291"/>
    <cellStyle name="常规 7 2 2 2 4 4 2 2 4 4 2" xfId="13292"/>
    <cellStyle name="常规 7 2 2 2 4 4 2 2 4 5" xfId="13293"/>
    <cellStyle name="常规 7 2 2 2 4 4 2 2 5" xfId="13295"/>
    <cellStyle name="常规 7 2 2 2 4 4 2 2 5 2" xfId="13298"/>
    <cellStyle name="常规 7 2 2 2 4 4 2 2 5 2 2" xfId="13299"/>
    <cellStyle name="常规 7 2 2 2 4 4 2 2 5 3" xfId="13300"/>
    <cellStyle name="常规 7 2 2 2 4 4 2 2 5 3 2" xfId="13301"/>
    <cellStyle name="常规 7 2 2 2 4 4 2 2 5 4" xfId="13302"/>
    <cellStyle name="常规 7 2 2 2 4 4 2 2 6" xfId="13304"/>
    <cellStyle name="常规 7 2 2 2 4 4 2 2 6 2" xfId="13306"/>
    <cellStyle name="常规 7 2 2 2 4 4 2 2 7" xfId="13310"/>
    <cellStyle name="常规 7 2 2 2 4 4 2 2 7 2" xfId="13314"/>
    <cellStyle name="常规 7 2 2 2 4 4 2 2 8" xfId="13316"/>
    <cellStyle name="常规 7 2 2 2 4 4 2 2 8 2" xfId="13320"/>
    <cellStyle name="常规 7 2 2 2 4 4 2 2 9" xfId="13321"/>
    <cellStyle name="常规 7 2 2 2 4 4 2 3" xfId="13325"/>
    <cellStyle name="常规 7 2 2 2 4 4 2 3 2" xfId="13329"/>
    <cellStyle name="常规 7 2 2 2 4 4 2 3 2 2" xfId="7462"/>
    <cellStyle name="常规 7 2 2 2 4 4 2 3 2 2 2" xfId="7469"/>
    <cellStyle name="常规 7 2 2 2 4 4 2 3 2 3" xfId="7476"/>
    <cellStyle name="常规 7 2 2 2 4 4 2 3 2 3 2" xfId="7481"/>
    <cellStyle name="常规 7 2 2 2 4 4 2 3 2 4" xfId="7484"/>
    <cellStyle name="常规 7 2 2 2 4 4 2 3 2 4 2" xfId="13332"/>
    <cellStyle name="常规 7 2 2 2 4 4 2 3 2 5" xfId="13335"/>
    <cellStyle name="常规 7 2 2 2 4 4 2 3 3" xfId="13339"/>
    <cellStyle name="常规 7 2 2 2 4 4 2 3 3 2" xfId="13345"/>
    <cellStyle name="常规 7 2 2 2 4 4 2 3 4" xfId="13348"/>
    <cellStyle name="常规 7 2 2 2 4 4 2 3 4 2" xfId="3830"/>
    <cellStyle name="常规 7 2 2 2 4 4 2 3 5" xfId="13352"/>
    <cellStyle name="常规 7 2 2 2 4 4 2 3 5 2" xfId="13356"/>
    <cellStyle name="常规 7 2 2 2 4 4 2 3 6" xfId="13358"/>
    <cellStyle name="常规 7 2 2 2 4 4 2 4" xfId="13361"/>
    <cellStyle name="常规 7 2 2 2 4 4 2 4 2" xfId="13364"/>
    <cellStyle name="常规 7 2 2 2 4 4 2 4 2 2" xfId="13368"/>
    <cellStyle name="常规 7 2 2 2 4 4 2 4 3" xfId="13371"/>
    <cellStyle name="常规 7 2 2 2 4 4 2 4 3 2" xfId="13375"/>
    <cellStyle name="常规 7 2 2 2 4 4 2 4 4" xfId="13377"/>
    <cellStyle name="常规 7 2 2 2 4 4 2 4 4 2" xfId="13381"/>
    <cellStyle name="常规 7 2 2 2 4 4 2 4 5" xfId="12582"/>
    <cellStyle name="常规 7 2 2 2 4 4 2 5" xfId="13383"/>
    <cellStyle name="常规 7 2 2 2 4 4 2 5 2" xfId="13387"/>
    <cellStyle name="常规 7 2 2 2 4 4 2 5 2 2" xfId="13390"/>
    <cellStyle name="常规 7 2 2 2 4 4 2 5 3" xfId="13396"/>
    <cellStyle name="常规 7 2 2 2 4 4 2 5 3 2" xfId="13399"/>
    <cellStyle name="常规 7 2 2 2 4 4 2 5 4" xfId="13402"/>
    <cellStyle name="常规 7 2 2 2 4 4 2 5 4 2" xfId="13404"/>
    <cellStyle name="常规 7 2 2 2 4 4 2 5 5" xfId="12587"/>
    <cellStyle name="常规 7 2 2 2 4 4 2 6" xfId="13407"/>
    <cellStyle name="常规 7 2 2 2 4 4 2 6 2" xfId="13411"/>
    <cellStyle name="常规 7 2 2 2 4 4 2 6 2 2" xfId="13414"/>
    <cellStyle name="常规 7 2 2 2 4 4 2 6 3" xfId="13415"/>
    <cellStyle name="常规 7 2 2 2 4 4 2 6 3 2" xfId="13417"/>
    <cellStyle name="常规 7 2 2 2 4 4 2 6 4" xfId="13419"/>
    <cellStyle name="常规 7 2 2 2 4 4 2 7" xfId="13422"/>
    <cellStyle name="常规 7 2 2 2 4 4 2 7 2" xfId="13424"/>
    <cellStyle name="常规 7 2 2 2 4 4 2 8" xfId="13425"/>
    <cellStyle name="常规 7 2 2 2 4 4 2 8 2" xfId="13426"/>
    <cellStyle name="常规 7 2 2 2 4 4 2 9" xfId="13429"/>
    <cellStyle name="常规 7 2 2 2 4 4 2 9 2" xfId="13430"/>
    <cellStyle name="常规 7 2 2 2 4 4 3" xfId="13432"/>
    <cellStyle name="常规 7 2 2 2 4 4 3 2" xfId="13435"/>
    <cellStyle name="常规 7 2 2 2 4 4 3 2 2" xfId="13437"/>
    <cellStyle name="常规 7 2 2 2 4 4 3 2 2 2" xfId="13439"/>
    <cellStyle name="常规 7 2 2 2 4 4 3 2 2 2 2" xfId="13440"/>
    <cellStyle name="常规 7 2 2 2 4 4 3 2 2 3" xfId="13442"/>
    <cellStyle name="常规 7 2 2 2 4 4 3 2 2 3 2" xfId="13443"/>
    <cellStyle name="常规 7 2 2 2 4 4 3 2 2 4" xfId="13444"/>
    <cellStyle name="常规 7 2 2 2 4 4 3 2 2 4 2" xfId="13445"/>
    <cellStyle name="常规 7 2 2 2 4 4 3 2 2 5" xfId="13446"/>
    <cellStyle name="常规 7 2 2 2 4 4 3 2 3" xfId="13447"/>
    <cellStyle name="常规 7 2 2 2 4 4 3 2 3 2" xfId="13448"/>
    <cellStyle name="常规 7 2 2 2 4 4 3 2 4" xfId="13449"/>
    <cellStyle name="常规 7 2 2 2 4 4 3 2 4 2" xfId="13452"/>
    <cellStyle name="常规 7 2 2 2 4 4 3 2 5" xfId="13454"/>
    <cellStyle name="常规 7 2 2 2 4 4 3 2 5 2" xfId="13455"/>
    <cellStyle name="常规 7 2 2 2 4 4 3 2 6" xfId="13456"/>
    <cellStyle name="常规 7 2 2 2 4 4 3 3" xfId="13459"/>
    <cellStyle name="常规 7 2 2 2 4 4 3 3 2" xfId="13462"/>
    <cellStyle name="常规 7 2 2 2 4 4 3 3 2 2" xfId="13466"/>
    <cellStyle name="常规 7 2 2 2 4 4 3 3 3" xfId="13469"/>
    <cellStyle name="常规 7 2 2 2 4 4 3 3 3 2" xfId="13474"/>
    <cellStyle name="常规 7 2 2 2 4 4 3 3 4" xfId="13476"/>
    <cellStyle name="常规 7 2 2 2 4 4 3 3 4 2" xfId="13480"/>
    <cellStyle name="常规 7 2 2 2 4 4 3 3 5" xfId="13483"/>
    <cellStyle name="常规 7 2 2 2 4 4 3 4" xfId="13485"/>
    <cellStyle name="常规 7 2 2 2 4 4 3 4 2" xfId="13488"/>
    <cellStyle name="常规 7 2 2 2 4 4 3 4 2 2" xfId="13492"/>
    <cellStyle name="常规 7 2 2 2 4 4 3 4 3" xfId="13495"/>
    <cellStyle name="常规 7 2 2 2 4 4 3 4 3 2" xfId="13499"/>
    <cellStyle name="常规 7 2 2 2 4 4 3 4 4" xfId="13500"/>
    <cellStyle name="常规 7 2 2 2 4 4 3 4 4 2" xfId="13502"/>
    <cellStyle name="常规 7 2 2 2 4 4 3 4 5" xfId="12594"/>
    <cellStyle name="常规 7 2 2 2 4 4 3 5" xfId="13504"/>
    <cellStyle name="常规 7 2 2 2 4 4 3 5 2" xfId="13507"/>
    <cellStyle name="常规 7 2 2 2 4 4 3 5 2 2" xfId="13510"/>
    <cellStyle name="常规 7 2 2 2 4 4 3 5 3" xfId="13511"/>
    <cellStyle name="常规 7 2 2 2 4 4 3 5 3 2" xfId="13513"/>
    <cellStyle name="常规 7 2 2 2 4 4 3 5 4" xfId="13514"/>
    <cellStyle name="常规 7 2 2 2 4 4 3 6" xfId="13517"/>
    <cellStyle name="常规 7 2 2 2 4 4 3 6 2" xfId="13521"/>
    <cellStyle name="常规 7 2 2 2 4 4 3 7" xfId="13523"/>
    <cellStyle name="常规 7 2 2 2 4 4 3 7 2" xfId="13524"/>
    <cellStyle name="常规 7 2 2 2 4 4 3 8" xfId="13525"/>
    <cellStyle name="常规 7 2 2 2 4 4 3 8 2" xfId="13526"/>
    <cellStyle name="常规 7 2 2 2 4 4 3 9" xfId="13529"/>
    <cellStyle name="常规 7 2 2 2 4 4 4" xfId="3345"/>
    <cellStyle name="常规 7 2 2 2 4 4 4 2" xfId="13532"/>
    <cellStyle name="常规 7 2 2 2 4 4 4 2 2" xfId="13533"/>
    <cellStyle name="常规 7 2 2 2 4 4 4 2 2 2" xfId="8533"/>
    <cellStyle name="常规 7 2 2 2 4 4 4 2 3" xfId="13535"/>
    <cellStyle name="常规 7 2 2 2 4 4 4 2 3 2" xfId="7991"/>
    <cellStyle name="常规 7 2 2 2 4 4 4 2 4" xfId="13537"/>
    <cellStyle name="常规 7 2 2 2 4 4 4 2 4 2" xfId="13539"/>
    <cellStyle name="常规 7 2 2 2 4 4 4 2 5" xfId="13541"/>
    <cellStyle name="常规 7 2 2 2 4 4 4 3" xfId="13546"/>
    <cellStyle name="常规 7 2 2 2 4 4 4 3 2" xfId="13547"/>
    <cellStyle name="常规 7 2 2 2 4 4 4 4" xfId="13552"/>
    <cellStyle name="常规 7 2 2 2 4 4 4 4 2" xfId="13553"/>
    <cellStyle name="常规 7 2 2 2 4 4 4 5" xfId="13559"/>
    <cellStyle name="常规 7 2 2 2 4 4 4 5 2" xfId="13560"/>
    <cellStyle name="常规 7 2 2 2 4 4 4 6" xfId="444"/>
    <cellStyle name="常规 7 2 2 2 4 4 5" xfId="13567"/>
    <cellStyle name="常规 7 2 2 2 4 4 5 2" xfId="13569"/>
    <cellStyle name="常规 7 2 2 2 4 4 5 2 2" xfId="13570"/>
    <cellStyle name="常规 7 2 2 2 4 4 5 3" xfId="13573"/>
    <cellStyle name="常规 7 2 2 2 4 4 5 3 2" xfId="13574"/>
    <cellStyle name="常规 7 2 2 2 4 4 5 4" xfId="13579"/>
    <cellStyle name="常规 7 2 2 2 4 4 5 4 2" xfId="13580"/>
    <cellStyle name="常规 7 2 2 2 4 4 5 5" xfId="13585"/>
    <cellStyle name="常规 7 2 2 2 4 4 6" xfId="13587"/>
    <cellStyle name="常规 7 2 2 2 4 4 6 2" xfId="13588"/>
    <cellStyle name="常规 7 2 2 2 4 4 6 2 2" xfId="13589"/>
    <cellStyle name="常规 7 2 2 2 4 4 6 3" xfId="13592"/>
    <cellStyle name="常规 7 2 2 2 4 4 6 3 2" xfId="13593"/>
    <cellStyle name="常规 7 2 2 2 4 4 6 4" xfId="13594"/>
    <cellStyle name="常规 7 2 2 2 4 4 6 4 2" xfId="13596"/>
    <cellStyle name="常规 7 2 2 2 4 4 6 5" xfId="13597"/>
    <cellStyle name="常规 7 2 2 2 4 4 7" xfId="13598"/>
    <cellStyle name="常规 7 2 2 2 4 4 7 2" xfId="13599"/>
    <cellStyle name="常规 7 2 2 2 4 4 7 2 2" xfId="13600"/>
    <cellStyle name="常规 7 2 2 2 4 4 7 3" xfId="13602"/>
    <cellStyle name="常规 7 2 2 2 4 4 7 3 2" xfId="13603"/>
    <cellStyle name="常规 7 2 2 2 4 4 7 4" xfId="13604"/>
    <cellStyle name="常规 7 2 2 2 4 4 8" xfId="13605"/>
    <cellStyle name="常规 7 2 2 2 4 4 8 2" xfId="13606"/>
    <cellStyle name="常规 7 2 2 2 4 4 9" xfId="13607"/>
    <cellStyle name="常规 7 2 2 2 4 4 9 2" xfId="13608"/>
    <cellStyle name="常规 7 2 2 2 4 5" xfId="13611"/>
    <cellStyle name="常规 7 2 2 2 4 5 10" xfId="13612"/>
    <cellStyle name="常规 7 2 2 2 4 5 2" xfId="13615"/>
    <cellStyle name="常规 7 2 2 2 4 5 2 2" xfId="13617"/>
    <cellStyle name="常规 7 2 2 2 4 5 2 2 2" xfId="13618"/>
    <cellStyle name="常规 7 2 2 2 4 5 2 2 2 2" xfId="13619"/>
    <cellStyle name="常规 7 2 2 2 4 5 2 2 2 2 2" xfId="13620"/>
    <cellStyle name="常规 7 2 2 2 4 5 2 2 2 3" xfId="13622"/>
    <cellStyle name="常规 7 2 2 2 4 5 2 2 2 3 2" xfId="13623"/>
    <cellStyle name="常规 7 2 2 2 4 5 2 2 2 4" xfId="13624"/>
    <cellStyle name="常规 7 2 2 2 4 5 2 2 2 4 2" xfId="13625"/>
    <cellStyle name="常规 7 2 2 2 4 5 2 2 2 5" xfId="13626"/>
    <cellStyle name="常规 7 2 2 2 4 5 2 2 3" xfId="13627"/>
    <cellStyle name="常规 7 2 2 2 4 5 2 2 3 2" xfId="13628"/>
    <cellStyle name="常规 7 2 2 2 4 5 2 2 4" xfId="13629"/>
    <cellStyle name="常规 7 2 2 2 4 5 2 2 4 2" xfId="13630"/>
    <cellStyle name="常规 7 2 2 2 4 5 2 2 5" xfId="13634"/>
    <cellStyle name="常规 7 2 2 2 4 5 2 2 5 2" xfId="13635"/>
    <cellStyle name="常规 7 2 2 2 4 5 2 2 6" xfId="13636"/>
    <cellStyle name="常规 7 2 2 2 4 5 2 3" xfId="13638"/>
    <cellStyle name="常规 7 2 2 2 4 5 2 3 2" xfId="13641"/>
    <cellStyle name="常规 7 2 2 2 4 5 2 3 2 2" xfId="13646"/>
    <cellStyle name="常规 7 2 2 2 4 5 2 3 3" xfId="13650"/>
    <cellStyle name="常规 7 2 2 2 4 5 2 3 3 2" xfId="13654"/>
    <cellStyle name="常规 7 2 2 2 4 5 2 3 4" xfId="13655"/>
    <cellStyle name="常规 7 2 2 2 4 5 2 3 4 2" xfId="13659"/>
    <cellStyle name="常规 7 2 2 2 4 5 2 3 5" xfId="13664"/>
    <cellStyle name="常规 7 2 2 2 4 5 2 4" xfId="13667"/>
    <cellStyle name="常规 7 2 2 2 4 5 2 4 2" xfId="13671"/>
    <cellStyle name="常规 7 2 2 2 4 5 2 4 2 2" xfId="13675"/>
    <cellStyle name="常规 7 2 2 2 4 5 2 4 3" xfId="13680"/>
    <cellStyle name="常规 7 2 2 2 4 5 2 4 3 2" xfId="13683"/>
    <cellStyle name="常规 7 2 2 2 4 5 2 4 4" xfId="13685"/>
    <cellStyle name="常规 7 2 2 2 4 5 2 4 4 2" xfId="13687"/>
    <cellStyle name="常规 7 2 2 2 4 5 2 4 5" xfId="13691"/>
    <cellStyle name="常规 7 2 2 2 4 5 2 5" xfId="13694"/>
    <cellStyle name="常规 7 2 2 2 4 5 2 5 2" xfId="13698"/>
    <cellStyle name="常规 7 2 2 2 4 5 2 5 2 2" xfId="13700"/>
    <cellStyle name="常规 7 2 2 2 4 5 2 5 3" xfId="13704"/>
    <cellStyle name="常规 7 2 2 2 4 5 2 5 3 2" xfId="13706"/>
    <cellStyle name="常规 7 2 2 2 4 5 2 5 4" xfId="13708"/>
    <cellStyle name="常规 7 2 2 2 4 5 2 6" xfId="13712"/>
    <cellStyle name="常规 7 2 2 2 4 5 2 6 2" xfId="13715"/>
    <cellStyle name="常规 7 2 2 2 4 5 2 7" xfId="13718"/>
    <cellStyle name="常规 7 2 2 2 4 5 2 7 2" xfId="13720"/>
    <cellStyle name="常规 7 2 2 2 4 5 2 8" xfId="13722"/>
    <cellStyle name="常规 7 2 2 2 4 5 2 8 2" xfId="13724"/>
    <cellStyle name="常规 7 2 2 2 4 5 2 9" xfId="13728"/>
    <cellStyle name="常规 7 2 2 2 4 5 3" xfId="13730"/>
    <cellStyle name="常规 7 2 2 2 4 5 3 2" xfId="13731"/>
    <cellStyle name="常规 7 2 2 2 4 5 3 2 2" xfId="13732"/>
    <cellStyle name="常规 7 2 2 2 4 5 3 2 2 2" xfId="13734"/>
    <cellStyle name="常规 7 2 2 2 4 5 3 2 3" xfId="13735"/>
    <cellStyle name="常规 7 2 2 2 4 5 3 2 3 2" xfId="13736"/>
    <cellStyle name="常规 7 2 2 2 4 5 3 2 4" xfId="13737"/>
    <cellStyle name="常规 7 2 2 2 4 5 3 2 4 2" xfId="13738"/>
    <cellStyle name="常规 7 2 2 2 4 5 3 2 5" xfId="13740"/>
    <cellStyle name="常规 7 2 2 2 4 5 3 3" xfId="13742"/>
    <cellStyle name="常规 7 2 2 2 4 5 3 3 2" xfId="13744"/>
    <cellStyle name="常规 7 2 2 2 4 5 3 4" xfId="13745"/>
    <cellStyle name="常规 7 2 2 2 4 5 3 4 2" xfId="13746"/>
    <cellStyle name="常规 7 2 2 2 4 5 3 5" xfId="13747"/>
    <cellStyle name="常规 7 2 2 2 4 5 3 5 2" xfId="13748"/>
    <cellStyle name="常规 7 2 2 2 4 5 3 6" xfId="13750"/>
    <cellStyle name="常规 7 2 2 2 4 5 4" xfId="13752"/>
    <cellStyle name="常规 7 2 2 2 4 5 4 2" xfId="13753"/>
    <cellStyle name="常规 7 2 2 2 4 5 4 2 2" xfId="13754"/>
    <cellStyle name="常规 7 2 2 2 4 5 4 3" xfId="13759"/>
    <cellStyle name="常规 7 2 2 2 4 5 4 3 2" xfId="13760"/>
    <cellStyle name="常规 7 2 2 2 4 5 4 4" xfId="13765"/>
    <cellStyle name="常规 7 2 2 2 4 5 4 4 2" xfId="13766"/>
    <cellStyle name="常规 7 2 2 2 4 5 4 5" xfId="13771"/>
    <cellStyle name="常规 7 2 2 2 4 5 5" xfId="13772"/>
    <cellStyle name="常规 7 2 2 2 4 5 5 2" xfId="13773"/>
    <cellStyle name="常规 7 2 2 2 4 5 5 2 2" xfId="13774"/>
    <cellStyle name="常规 7 2 2 2 4 5 5 3" xfId="13778"/>
    <cellStyle name="常规 7 2 2 2 4 5 5 3 2" xfId="13779"/>
    <cellStyle name="常规 7 2 2 2 4 5 5 4" xfId="13781"/>
    <cellStyle name="常规 7 2 2 2 4 5 5 4 2" xfId="13782"/>
    <cellStyle name="常规 7 2 2 2 4 5 5 5" xfId="13784"/>
    <cellStyle name="常规 7 2 2 2 4 5 6" xfId="13785"/>
    <cellStyle name="常规 7 2 2 2 4 5 6 2" xfId="13788"/>
    <cellStyle name="常规 7 2 2 2 4 5 6 2 2" xfId="13789"/>
    <cellStyle name="常规 7 2 2 2 4 5 6 3" xfId="13793"/>
    <cellStyle name="常规 7 2 2 2 4 5 6 3 2" xfId="13795"/>
    <cellStyle name="常规 7 2 2 2 4 5 6 4" xfId="13796"/>
    <cellStyle name="常规 7 2 2 2 4 5 7" xfId="13797"/>
    <cellStyle name="常规 7 2 2 2 4 5 7 2" xfId="13798"/>
    <cellStyle name="常规 7 2 2 2 4 5 8" xfId="13799"/>
    <cellStyle name="常规 7 2 2 2 4 5 8 2" xfId="13800"/>
    <cellStyle name="常规 7 2 2 2 4 5 9" xfId="13802"/>
    <cellStyle name="常规 7 2 2 2 4 5 9 2" xfId="13803"/>
    <cellStyle name="常规 7 2 2 2 4 6" xfId="13804"/>
    <cellStyle name="常规 7 2 2 2 4 6 2" xfId="13806"/>
    <cellStyle name="常规 7 2 2 2 4 6 2 2" xfId="13807"/>
    <cellStyle name="常规 7 2 2 2 4 6 2 2 2" xfId="13808"/>
    <cellStyle name="常规 7 2 2 2 4 6 2 2 2 2" xfId="13809"/>
    <cellStyle name="常规 7 2 2 2 4 6 2 2 3" xfId="13811"/>
    <cellStyle name="常规 7 2 2 2 4 6 2 2 3 2" xfId="13812"/>
    <cellStyle name="常规 7 2 2 2 4 6 2 2 4" xfId="13813"/>
    <cellStyle name="常规 7 2 2 2 4 6 2 2 4 2" xfId="13814"/>
    <cellStyle name="常规 7 2 2 2 4 6 2 2 5" xfId="13817"/>
    <cellStyle name="常规 7 2 2 2 4 6 2 3" xfId="13818"/>
    <cellStyle name="常规 7 2 2 2 4 6 2 3 2" xfId="13821"/>
    <cellStyle name="常规 7 2 2 2 4 6 2 4" xfId="13822"/>
    <cellStyle name="常规 7 2 2 2 4 6 2 4 2" xfId="13825"/>
    <cellStyle name="常规 7 2 2 2 4 6 2 5" xfId="13826"/>
    <cellStyle name="常规 7 2 2 2 4 6 2 5 2" xfId="13828"/>
    <cellStyle name="常规 7 2 2 2 4 6 2 6" xfId="13829"/>
    <cellStyle name="常规 7 2 2 2 4 6 3" xfId="13831"/>
    <cellStyle name="常规 7 2 2 2 4 6 3 2" xfId="13832"/>
    <cellStyle name="常规 7 2 2 2 4 6 3 2 2" xfId="13833"/>
    <cellStyle name="常规 7 2 2 2 4 6 3 3" xfId="13834"/>
    <cellStyle name="常规 7 2 2 2 4 6 3 3 2" xfId="13837"/>
    <cellStyle name="常规 7 2 2 2 4 6 3 4" xfId="13838"/>
    <cellStyle name="常规 7 2 2 2 4 6 3 4 2" xfId="9065"/>
    <cellStyle name="常规 7 2 2 2 4 6 3 5" xfId="13839"/>
    <cellStyle name="常规 7 2 2 2 4 6 4" xfId="13840"/>
    <cellStyle name="常规 7 2 2 2 4 6 4 2" xfId="13841"/>
    <cellStyle name="常规 7 2 2 2 4 6 4 2 2" xfId="13842"/>
    <cellStyle name="常规 7 2 2 2 4 6 4 3" xfId="13846"/>
    <cellStyle name="常规 7 2 2 2 4 6 4 3 2" xfId="13847"/>
    <cellStyle name="常规 7 2 2 2 4 6 4 4" xfId="13849"/>
    <cellStyle name="常规 7 2 2 2 4 6 4 4 2" xfId="13850"/>
    <cellStyle name="常规 7 2 2 2 4 6 4 5" xfId="13852"/>
    <cellStyle name="常规 7 2 2 2 4 6 5" xfId="13853"/>
    <cellStyle name="常规 7 2 2 2 4 6 5 2" xfId="13855"/>
    <cellStyle name="常规 7 2 2 2 4 6 5 2 2" xfId="13856"/>
    <cellStyle name="常规 7 2 2 2 4 6 5 3" xfId="13861"/>
    <cellStyle name="常规 7 2 2 2 4 6 5 3 2" xfId="13863"/>
    <cellStyle name="常规 7 2 2 2 4 6 5 4" xfId="13865"/>
    <cellStyle name="常规 7 2 2 2 4 6 6" xfId="13866"/>
    <cellStyle name="常规 7 2 2 2 4 6 6 2" xfId="13868"/>
    <cellStyle name="常规 7 2 2 2 4 6 7" xfId="13869"/>
    <cellStyle name="常规 7 2 2 2 4 6 7 2" xfId="13871"/>
    <cellStyle name="常规 7 2 2 2 4 6 8" xfId="13872"/>
    <cellStyle name="常规 7 2 2 2 4 6 8 2" xfId="13873"/>
    <cellStyle name="常规 7 2 2 2 4 6 9" xfId="13875"/>
    <cellStyle name="常规 7 2 2 2 4 7" xfId="13878"/>
    <cellStyle name="常规 7 2 2 2 4 7 2" xfId="13880"/>
    <cellStyle name="常规 7 2 2 2 4 7 2 2" xfId="13881"/>
    <cellStyle name="常规 7 2 2 2 4 7 2 2 2" xfId="13884"/>
    <cellStyle name="常规 7 2 2 2 4 7 2 3" xfId="13885"/>
    <cellStyle name="常规 7 2 2 2 4 7 2 3 2" xfId="13889"/>
    <cellStyle name="常规 7 2 2 2 4 7 2 4" xfId="13890"/>
    <cellStyle name="常规 7 2 2 2 4 7 2 4 2" xfId="13891"/>
    <cellStyle name="常规 7 2 2 2 4 7 2 5" xfId="5556"/>
    <cellStyle name="常规 7 2 2 2 4 7 3" xfId="13892"/>
    <cellStyle name="常规 7 2 2 2 4 7 3 2" xfId="13893"/>
    <cellStyle name="常规 7 2 2 2 4 7 4" xfId="13894"/>
    <cellStyle name="常规 7 2 2 2 4 7 4 2" xfId="13896"/>
    <cellStyle name="常规 7 2 2 2 4 7 5" xfId="13897"/>
    <cellStyle name="常规 7 2 2 2 4 7 5 2" xfId="13898"/>
    <cellStyle name="常规 7 2 2 2 4 7 6" xfId="13899"/>
    <cellStyle name="常规 7 2 2 2 4 8" xfId="13903"/>
    <cellStyle name="常规 7 2 2 2 4 8 2" xfId="13904"/>
    <cellStyle name="常规 7 2 2 2 4 8 2 2" xfId="13905"/>
    <cellStyle name="常规 7 2 2 2 4 8 3" xfId="13906"/>
    <cellStyle name="常规 7 2 2 2 4 8 3 2" xfId="13907"/>
    <cellStyle name="常规 7 2 2 2 4 8 4" xfId="13908"/>
    <cellStyle name="常规 7 2 2 2 4 8 4 2" xfId="13909"/>
    <cellStyle name="常规 7 2 2 2 4 8 5" xfId="13910"/>
    <cellStyle name="常规 7 2 2 2 4 9" xfId="38"/>
    <cellStyle name="常规 7 2 2 2 4 9 2" xfId="13911"/>
    <cellStyle name="常规 7 2 2 2 4 9 2 2" xfId="13912"/>
    <cellStyle name="常规 7 2 2 2 4 9 3" xfId="13913"/>
    <cellStyle name="常规 7 2 2 2 4 9 3 2" xfId="13914"/>
    <cellStyle name="常规 7 2 2 2 4 9 4" xfId="13915"/>
    <cellStyle name="常规 7 2 2 2 4 9 4 2" xfId="13916"/>
    <cellStyle name="常规 7 2 2 2 4 9 5" xfId="13917"/>
    <cellStyle name="常规 7 2 2 2 5" xfId="10191"/>
    <cellStyle name="常规 7 2 2 2 5 10" xfId="13919"/>
    <cellStyle name="常规 7 2 2 2 5 10 2" xfId="3076"/>
    <cellStyle name="常规 7 2 2 2 5 11" xfId="13920"/>
    <cellStyle name="常规 7 2 2 2 5 11 2" xfId="13922"/>
    <cellStyle name="常规 7 2 2 2 5 12" xfId="13595"/>
    <cellStyle name="常规 7 2 2 2 5 12 2" xfId="13924"/>
    <cellStyle name="常规 7 2 2 2 5 13" xfId="13925"/>
    <cellStyle name="常规 7 2 2 2 5 2" xfId="2432"/>
    <cellStyle name="常规 7 2 2 2 5 2 10" xfId="13926"/>
    <cellStyle name="常规 7 2 2 2 5 2 10 2" xfId="13928"/>
    <cellStyle name="常规 7 2 2 2 5 2 11" xfId="13930"/>
    <cellStyle name="常规 7 2 2 2 5 2 2" xfId="4424"/>
    <cellStyle name="常规 7 2 2 2 5 2 2 10" xfId="13931"/>
    <cellStyle name="常规 7 2 2 2 5 2 2 2" xfId="13932"/>
    <cellStyle name="常规 7 2 2 2 5 2 2 2 2" xfId="13933"/>
    <cellStyle name="常规 7 2 2 2 5 2 2 2 2 2" xfId="13934"/>
    <cellStyle name="常规 7 2 2 2 5 2 2 2 2 2 2" xfId="13935"/>
    <cellStyle name="常规 7 2 2 2 5 2 2 2 2 2 2 2" xfId="13936"/>
    <cellStyle name="常规 7 2 2 2 5 2 2 2 2 2 3" xfId="13937"/>
    <cellStyle name="常规 7 2 2 2 5 2 2 2 2 2 3 2" xfId="13938"/>
    <cellStyle name="常规 7 2 2 2 5 2 2 2 2 2 4" xfId="9381"/>
    <cellStyle name="常规 7 2 2 2 5 2 2 2 2 2 4 2" xfId="9383"/>
    <cellStyle name="常规 7 2 2 2 5 2 2 2 2 2 5" xfId="9467"/>
    <cellStyle name="常规 7 2 2 2 5 2 2 2 2 3" xfId="13940"/>
    <cellStyle name="常规 7 2 2 2 5 2 2 2 2 3 2" xfId="13941"/>
    <cellStyle name="常规 7 2 2 2 5 2 2 2 2 4" xfId="13943"/>
    <cellStyle name="常规 7 2 2 2 5 2 2 2 2 4 2" xfId="13945"/>
    <cellStyle name="常规 7 2 2 2 5 2 2 2 2 5" xfId="13947"/>
    <cellStyle name="常规 7 2 2 2 5 2 2 2 2 5 2" xfId="13949"/>
    <cellStyle name="常规 7 2 2 2 5 2 2 2 2 6" xfId="13951"/>
    <cellStyle name="常规 7 2 2 2 5 2 2 2 3" xfId="13953"/>
    <cellStyle name="常规 7 2 2 2 5 2 2 2 3 2" xfId="13956"/>
    <cellStyle name="常规 7 2 2 2 5 2 2 2 3 2 2" xfId="13959"/>
    <cellStyle name="常规 7 2 2 2 5 2 2 2 3 3" xfId="13960"/>
    <cellStyle name="常规 7 2 2 2 5 2 2 2 3 3 2" xfId="13962"/>
    <cellStyle name="常规 7 2 2 2 5 2 2 2 3 4" xfId="13964"/>
    <cellStyle name="常规 7 2 2 2 5 2 2 2 3 4 2" xfId="13966"/>
    <cellStyle name="常规 7 2 2 2 5 2 2 2 3 5" xfId="13967"/>
    <cellStyle name="常规 7 2 2 2 5 2 2 2 4" xfId="13969"/>
    <cellStyle name="常规 7 2 2 2 5 2 2 2 4 2" xfId="13972"/>
    <cellStyle name="常规 7 2 2 2 5 2 2 2 4 2 2" xfId="13976"/>
    <cellStyle name="常规 7 2 2 2 5 2 2 2 4 3" xfId="13977"/>
    <cellStyle name="常规 7 2 2 2 5 2 2 2 4 3 2" xfId="13980"/>
    <cellStyle name="常规 7 2 2 2 5 2 2 2 4 4" xfId="13982"/>
    <cellStyle name="常规 7 2 2 2 5 2 2 2 4 4 2" xfId="13983"/>
    <cellStyle name="常规 7 2 2 2 5 2 2 2 4 5" xfId="13984"/>
    <cellStyle name="常规 7 2 2 2 5 2 2 2 5" xfId="13986"/>
    <cellStyle name="常规 7 2 2 2 5 2 2 2 5 2" xfId="13989"/>
    <cellStyle name="常规 7 2 2 2 5 2 2 2 5 2 2" xfId="13991"/>
    <cellStyle name="常规 7 2 2 2 5 2 2 2 5 3" xfId="13992"/>
    <cellStyle name="常规 7 2 2 2 5 2 2 2 5 3 2" xfId="13993"/>
    <cellStyle name="常规 7 2 2 2 5 2 2 2 5 4" xfId="13995"/>
    <cellStyle name="常规 7 2 2 2 5 2 2 2 6" xfId="13997"/>
    <cellStyle name="常规 7 2 2 2 5 2 2 2 6 2" xfId="13998"/>
    <cellStyle name="常规 7 2 2 2 5 2 2 2 7" xfId="13999"/>
    <cellStyle name="常规 7 2 2 2 5 2 2 2 7 2" xfId="14000"/>
    <cellStyle name="常规 7 2 2 2 5 2 2 2 8" xfId="14001"/>
    <cellStyle name="常规 7 2 2 2 5 2 2 2 8 2" xfId="14002"/>
    <cellStyle name="常规 7 2 2 2 5 2 2 2 9" xfId="6930"/>
    <cellStyle name="常规 7 2 2 2 5 2 2 3" xfId="14005"/>
    <cellStyle name="常规 7 2 2 2 5 2 2 3 2" xfId="14007"/>
    <cellStyle name="常规 7 2 2 2 5 2 2 3 2 2" xfId="14010"/>
    <cellStyle name="常规 7 2 2 2 5 2 2 3 2 2 2" xfId="14011"/>
    <cellStyle name="常规 7 2 2 2 5 2 2 3 2 3" xfId="14012"/>
    <cellStyle name="常规 7 2 2 2 5 2 2 3 2 3 2" xfId="14013"/>
    <cellStyle name="常规 7 2 2 2 5 2 2 3 2 4" xfId="14016"/>
    <cellStyle name="常规 7 2 2 2 5 2 2 3 2 4 2" xfId="14017"/>
    <cellStyle name="常规 7 2 2 2 5 2 2 3 2 5" xfId="26"/>
    <cellStyle name="常规 7 2 2 2 5 2 2 3 3" xfId="14022"/>
    <cellStyle name="常规 7 2 2 2 5 2 2 3 3 2" xfId="14027"/>
    <cellStyle name="常规 7 2 2 2 5 2 2 3 4" xfId="14031"/>
    <cellStyle name="常规 7 2 2 2 5 2 2 3 4 2" xfId="14036"/>
    <cellStyle name="常规 7 2 2 2 5 2 2 3 5" xfId="14040"/>
    <cellStyle name="常规 7 2 2 2 5 2 2 3 5 2" xfId="14042"/>
    <cellStyle name="常规 7 2 2 2 5 2 2 3 6" xfId="14044"/>
    <cellStyle name="常规 7 2 2 2 5 2 2 4" xfId="14047"/>
    <cellStyle name="常规 7 2 2 2 5 2 2 4 2" xfId="14049"/>
    <cellStyle name="常规 7 2 2 2 5 2 2 4 2 2" xfId="13810"/>
    <cellStyle name="常规 7 2 2 2 5 2 2 4 3" xfId="14053"/>
    <cellStyle name="常规 7 2 2 2 5 2 2 4 3 2" xfId="14055"/>
    <cellStyle name="常规 7 2 2 2 5 2 2 4 4" xfId="14057"/>
    <cellStyle name="常规 7 2 2 2 5 2 2 4 4 2" xfId="14058"/>
    <cellStyle name="常规 7 2 2 2 5 2 2 4 5" xfId="14059"/>
    <cellStyle name="常规 7 2 2 2 5 2 2 5" xfId="14061"/>
    <cellStyle name="常规 7 2 2 2 5 2 2 5 2" xfId="14064"/>
    <cellStyle name="常规 7 2 2 2 5 2 2 5 2 2" xfId="14066"/>
    <cellStyle name="常规 7 2 2 2 5 2 2 5 3" xfId="14071"/>
    <cellStyle name="常规 7 2 2 2 5 2 2 5 3 2" xfId="14072"/>
    <cellStyle name="常规 7 2 2 2 5 2 2 5 4" xfId="14074"/>
    <cellStyle name="常规 7 2 2 2 5 2 2 5 4 2" xfId="9068"/>
    <cellStyle name="常规 7 2 2 2 5 2 2 5 5" xfId="14075"/>
    <cellStyle name="常规 7 2 2 2 5 2 2 6" xfId="14078"/>
    <cellStyle name="常规 7 2 2 2 5 2 2 6 2" xfId="14081"/>
    <cellStyle name="常规 7 2 2 2 5 2 2 6 2 2" xfId="14083"/>
    <cellStyle name="常规 7 2 2 2 5 2 2 6 3" xfId="14086"/>
    <cellStyle name="常规 7 2 2 2 5 2 2 6 3 2" xfId="14088"/>
    <cellStyle name="常规 7 2 2 2 5 2 2 6 4" xfId="14090"/>
    <cellStyle name="常规 7 2 2 2 5 2 2 7" xfId="14093"/>
    <cellStyle name="常规 7 2 2 2 5 2 2 7 2" xfId="14094"/>
    <cellStyle name="常规 7 2 2 2 5 2 2 8" xfId="14095"/>
    <cellStyle name="常规 7 2 2 2 5 2 2 8 2" xfId="14096"/>
    <cellStyle name="常规 7 2 2 2 5 2 2 9" xfId="14098"/>
    <cellStyle name="常规 7 2 2 2 5 2 2 9 2" xfId="14099"/>
    <cellStyle name="常规 7 2 2 2 5 2 3" xfId="14100"/>
    <cellStyle name="常规 7 2 2 2 5 2 3 2" xfId="14101"/>
    <cellStyle name="常规 7 2 2 2 5 2 3 2 2" xfId="14102"/>
    <cellStyle name="常规 7 2 2 2 5 2 3 2 2 2" xfId="14103"/>
    <cellStyle name="常规 7 2 2 2 5 2 3 2 2 2 2" xfId="14104"/>
    <cellStyle name="常规 7 2 2 2 5 2 3 2 2 3" xfId="14105"/>
    <cellStyle name="常规 7 2 2 2 5 2 3 2 2 3 2" xfId="14106"/>
    <cellStyle name="常规 7 2 2 2 5 2 3 2 2 4" xfId="14108"/>
    <cellStyle name="常规 7 2 2 2 5 2 3 2 2 4 2" xfId="14109"/>
    <cellStyle name="常规 7 2 2 2 5 2 3 2 2 5" xfId="14110"/>
    <cellStyle name="常规 7 2 2 2 5 2 3 2 3" xfId="14111"/>
    <cellStyle name="常规 7 2 2 2 5 2 3 2 3 2" xfId="14112"/>
    <cellStyle name="常规 7 2 2 2 5 2 3 2 4" xfId="14113"/>
    <cellStyle name="常规 7 2 2 2 5 2 3 2 4 2" xfId="14115"/>
    <cellStyle name="常规 7 2 2 2 5 2 3 2 5" xfId="14116"/>
    <cellStyle name="常规 7 2 2 2 5 2 3 2 5 2" xfId="14117"/>
    <cellStyle name="常规 7 2 2 2 5 2 3 2 6" xfId="14118"/>
    <cellStyle name="常规 7 2 2 2 5 2 3 3" xfId="14121"/>
    <cellStyle name="常规 7 2 2 2 5 2 3 3 2" xfId="14123"/>
    <cellStyle name="常规 7 2 2 2 5 2 3 3 2 2" xfId="5197"/>
    <cellStyle name="常规 7 2 2 2 5 2 3 3 3" xfId="14126"/>
    <cellStyle name="常规 7 2 2 2 5 2 3 3 3 2" xfId="14130"/>
    <cellStyle name="常规 7 2 2 2 5 2 3 3 4" xfId="14131"/>
    <cellStyle name="常规 7 2 2 2 5 2 3 3 4 2" xfId="14132"/>
    <cellStyle name="常规 7 2 2 2 5 2 3 3 5" xfId="14133"/>
    <cellStyle name="常规 7 2 2 2 5 2 3 4" xfId="14137"/>
    <cellStyle name="常规 7 2 2 2 5 2 3 4 2" xfId="14140"/>
    <cellStyle name="常规 7 2 2 2 5 2 3 4 2 2" xfId="14143"/>
    <cellStyle name="常规 7 2 2 2 5 2 3 4 3" xfId="14148"/>
    <cellStyle name="常规 7 2 2 2 5 2 3 4 3 2" xfId="14150"/>
    <cellStyle name="常规 7 2 2 2 5 2 3 4 4" xfId="14153"/>
    <cellStyle name="常规 7 2 2 2 5 2 3 4 4 2" xfId="14155"/>
    <cellStyle name="常规 7 2 2 2 5 2 3 4 5" xfId="14157"/>
    <cellStyle name="常规 7 2 2 2 5 2 3 5" xfId="14160"/>
    <cellStyle name="常规 7 2 2 2 5 2 3 5 2" xfId="14163"/>
    <cellStyle name="常规 7 2 2 2 5 2 3 5 2 2" xfId="14164"/>
    <cellStyle name="常规 7 2 2 2 5 2 3 5 3" xfId="14166"/>
    <cellStyle name="常规 7 2 2 2 5 2 3 5 3 2" xfId="14167"/>
    <cellStyle name="常规 7 2 2 2 5 2 3 5 4" xfId="14169"/>
    <cellStyle name="常规 7 2 2 2 5 2 3 6" xfId="14173"/>
    <cellStyle name="常规 7 2 2 2 5 2 3 6 2" xfId="14176"/>
    <cellStyle name="常规 7 2 2 2 5 2 3 7" xfId="14179"/>
    <cellStyle name="常规 7 2 2 2 5 2 3 7 2" xfId="14181"/>
    <cellStyle name="常规 7 2 2 2 5 2 3 8" xfId="14183"/>
    <cellStyle name="常规 7 2 2 2 5 2 3 8 2" xfId="14185"/>
    <cellStyle name="常规 7 2 2 2 5 2 3 9" xfId="14187"/>
    <cellStyle name="常规 7 2 2 2 5 2 4" xfId="3362"/>
    <cellStyle name="常规 7 2 2 2 5 2 4 2" xfId="14188"/>
    <cellStyle name="常规 7 2 2 2 5 2 4 2 2" xfId="14189"/>
    <cellStyle name="常规 7 2 2 2 5 2 4 2 2 2" xfId="9780"/>
    <cellStyle name="常规 7 2 2 2 5 2 4 2 3" xfId="14190"/>
    <cellStyle name="常规 7 2 2 2 5 2 4 2 3 2" xfId="9823"/>
    <cellStyle name="常规 7 2 2 2 5 2 4 2 4" xfId="14191"/>
    <cellStyle name="常规 7 2 2 2 5 2 4 2 4 2" xfId="14192"/>
    <cellStyle name="常规 7 2 2 2 5 2 4 2 5" xfId="14193"/>
    <cellStyle name="常规 7 2 2 2 5 2 4 3" xfId="14196"/>
    <cellStyle name="常规 7 2 2 2 5 2 4 3 2" xfId="1577"/>
    <cellStyle name="常规 7 2 2 2 5 2 4 4" xfId="14199"/>
    <cellStyle name="常规 7 2 2 2 5 2 4 4 2" xfId="1611"/>
    <cellStyle name="常规 7 2 2 2 5 2 4 5" xfId="14202"/>
    <cellStyle name="常规 7 2 2 2 5 2 4 5 2" xfId="1641"/>
    <cellStyle name="常规 7 2 2 2 5 2 4 6" xfId="11883"/>
    <cellStyle name="常规 7 2 2 2 5 2 5" xfId="14203"/>
    <cellStyle name="常规 7 2 2 2 5 2 5 2" xfId="14204"/>
    <cellStyle name="常规 7 2 2 2 5 2 5 2 2" xfId="14205"/>
    <cellStyle name="常规 7 2 2 2 5 2 5 3" xfId="14207"/>
    <cellStyle name="常规 7 2 2 2 5 2 5 3 2" xfId="1707"/>
    <cellStyle name="常规 7 2 2 2 5 2 5 4" xfId="14210"/>
    <cellStyle name="常规 7 2 2 2 5 2 5 4 2" xfId="14213"/>
    <cellStyle name="常规 7 2 2 2 5 2 5 5" xfId="14216"/>
    <cellStyle name="常规 7 2 2 2 5 2 6" xfId="14217"/>
    <cellStyle name="常规 7 2 2 2 5 2 6 2" xfId="14218"/>
    <cellStyle name="常规 7 2 2 2 5 2 6 2 2" xfId="14219"/>
    <cellStyle name="常规 7 2 2 2 5 2 6 3" xfId="14221"/>
    <cellStyle name="常规 7 2 2 2 5 2 6 3 2" xfId="14222"/>
    <cellStyle name="常规 7 2 2 2 5 2 6 4" xfId="14223"/>
    <cellStyle name="常规 7 2 2 2 5 2 6 4 2" xfId="14226"/>
    <cellStyle name="常规 7 2 2 2 5 2 6 5" xfId="14229"/>
    <cellStyle name="常规 7 2 2 2 5 2 7" xfId="14232"/>
    <cellStyle name="常规 7 2 2 2 5 2 7 2" xfId="14233"/>
    <cellStyle name="常规 7 2 2 2 5 2 7 2 2" xfId="14234"/>
    <cellStyle name="常规 7 2 2 2 5 2 7 3" xfId="14236"/>
    <cellStyle name="常规 7 2 2 2 5 2 7 3 2" xfId="14237"/>
    <cellStyle name="常规 7 2 2 2 5 2 7 4" xfId="14238"/>
    <cellStyle name="常规 7 2 2 2 5 2 8" xfId="14242"/>
    <cellStyle name="常规 7 2 2 2 5 2 8 2" xfId="14243"/>
    <cellStyle name="常规 7 2 2 2 5 2 9" xfId="14245"/>
    <cellStyle name="常规 7 2 2 2 5 2 9 2" xfId="14247"/>
    <cellStyle name="常规 7 2 2 2 5 3" xfId="821"/>
    <cellStyle name="常规 7 2 2 2 5 3 10" xfId="14252"/>
    <cellStyle name="常规 7 2 2 2 5 3 10 2" xfId="14256"/>
    <cellStyle name="常规 7 2 2 2 5 3 11" xfId="14259"/>
    <cellStyle name="常规 7 2 2 2 5 3 2" xfId="14261"/>
    <cellStyle name="常规 7 2 2 2 5 3 2 10" xfId="14263"/>
    <cellStyle name="常规 7 2 2 2 5 3 2 2" xfId="14264"/>
    <cellStyle name="常规 7 2 2 2 5 3 2 2 2" xfId="14265"/>
    <cellStyle name="常规 7 2 2 2 5 3 2 2 2 2" xfId="14267"/>
    <cellStyle name="常规 7 2 2 2 5 3 2 2 2 2 2" xfId="14269"/>
    <cellStyle name="常规 7 2 2 2 5 3 2 2 2 2 2 2" xfId="14270"/>
    <cellStyle name="常规 7 2 2 2 5 3 2 2 2 2 3" xfId="14271"/>
    <cellStyle name="常规 7 2 2 2 5 3 2 2 2 2 3 2" xfId="14272"/>
    <cellStyle name="常规 7 2 2 2 5 3 2 2 2 2 4" xfId="7306"/>
    <cellStyle name="常规 7 2 2 2 5 3 2 2 2 2 4 2" xfId="14274"/>
    <cellStyle name="常规 7 2 2 2 5 3 2 2 2 2 5" xfId="14276"/>
    <cellStyle name="常规 7 2 2 2 5 3 2 2 2 3" xfId="14278"/>
    <cellStyle name="常规 7 2 2 2 5 3 2 2 2 3 2" xfId="14281"/>
    <cellStyle name="常规 7 2 2 2 5 3 2 2 2 4" xfId="6162"/>
    <cellStyle name="常规 7 2 2 2 5 3 2 2 2 4 2" xfId="14284"/>
    <cellStyle name="常规 7 2 2 2 5 3 2 2 2 5" xfId="3989"/>
    <cellStyle name="常规 7 2 2 2 5 3 2 2 2 5 2" xfId="14285"/>
    <cellStyle name="常规 7 2 2 2 5 3 2 2 2 6" xfId="14287"/>
    <cellStyle name="常规 7 2 2 2 5 3 2 2 3" xfId="14289"/>
    <cellStyle name="常规 7 2 2 2 5 3 2 2 3 2" xfId="14292"/>
    <cellStyle name="常规 7 2 2 2 5 3 2 2 3 2 2" xfId="14295"/>
    <cellStyle name="常规 7 2 2 2 5 3 2 2 3 3" xfId="14298"/>
    <cellStyle name="常规 7 2 2 2 5 3 2 2 3 3 2" xfId="14299"/>
    <cellStyle name="常规 7 2 2 2 5 3 2 2 3 4" xfId="478"/>
    <cellStyle name="常规 7 2 2 2 5 3 2 2 3 4 2" xfId="14300"/>
    <cellStyle name="常规 7 2 2 2 5 3 2 2 3 5" xfId="491"/>
    <cellStyle name="常规 7 2 2 2 5 3 2 2 4" xfId="14301"/>
    <cellStyle name="常规 7 2 2 2 5 3 2 2 4 2" xfId="14302"/>
    <cellStyle name="常规 7 2 2 2 5 3 2 2 4 2 2" xfId="14303"/>
    <cellStyle name="常规 7 2 2 2 5 3 2 2 4 3" xfId="14304"/>
    <cellStyle name="常规 7 2 2 2 5 3 2 2 4 3 2" xfId="14306"/>
    <cellStyle name="常规 7 2 2 2 5 3 2 2 4 4" xfId="14309"/>
    <cellStyle name="常规 7 2 2 2 5 3 2 2 4 4 2" xfId="14310"/>
    <cellStyle name="常规 7 2 2 2 5 3 2 2 4 5" xfId="454"/>
    <cellStyle name="常规 7 2 2 2 5 3 2 2 5" xfId="14311"/>
    <cellStyle name="常规 7 2 2 2 5 3 2 2 5 2" xfId="14312"/>
    <cellStyle name="常规 7 2 2 2 5 3 2 2 5 2 2" xfId="14313"/>
    <cellStyle name="常规 7 2 2 2 5 3 2 2 5 3" xfId="14314"/>
    <cellStyle name="常规 7 2 2 2 5 3 2 2 5 3 2" xfId="14315"/>
    <cellStyle name="常规 7 2 2 2 5 3 2 2 5 4" xfId="14316"/>
    <cellStyle name="常规 7 2 2 2 5 3 2 2 6" xfId="14317"/>
    <cellStyle name="常规 7 2 2 2 5 3 2 2 6 2" xfId="14318"/>
    <cellStyle name="常规 7 2 2 2 5 3 2 2 7" xfId="14320"/>
    <cellStyle name="常规 7 2 2 2 5 3 2 2 7 2" xfId="235"/>
    <cellStyle name="常规 7 2 2 2 5 3 2 2 8" xfId="14321"/>
    <cellStyle name="常规 7 2 2 2 5 3 2 2 8 2" xfId="14322"/>
    <cellStyle name="常规 7 2 2 2 5 3 2 2 9" xfId="8625"/>
    <cellStyle name="常规 7 2 2 2 5 3 2 3" xfId="14325"/>
    <cellStyle name="常规 7 2 2 2 5 3 2 3 2" xfId="14326"/>
    <cellStyle name="常规 7 2 2 2 5 3 2 3 2 2" xfId="14329"/>
    <cellStyle name="常规 7 2 2 2 5 3 2 3 2 2 2" xfId="14333"/>
    <cellStyle name="常规 7 2 2 2 5 3 2 3 2 3" xfId="14336"/>
    <cellStyle name="常规 7 2 2 2 5 3 2 3 2 3 2" xfId="14337"/>
    <cellStyle name="常规 7 2 2 2 5 3 2 3 2 4" xfId="6178"/>
    <cellStyle name="常规 7 2 2 2 5 3 2 3 2 4 2" xfId="14338"/>
    <cellStyle name="常规 7 2 2 2 5 3 2 3 2 5" xfId="4018"/>
    <cellStyle name="常规 7 2 2 2 5 3 2 3 3" xfId="14339"/>
    <cellStyle name="常规 7 2 2 2 5 3 2 3 3 2" xfId="14346"/>
    <cellStyle name="常规 7 2 2 2 5 3 2 3 4" xfId="14347"/>
    <cellStyle name="常规 7 2 2 2 5 3 2 3 4 2" xfId="14350"/>
    <cellStyle name="常规 7 2 2 2 5 3 2 3 5" xfId="14351"/>
    <cellStyle name="常规 7 2 2 2 5 3 2 3 5 2" xfId="14352"/>
    <cellStyle name="常规 7 2 2 2 5 3 2 3 6" xfId="14353"/>
    <cellStyle name="常规 7 2 2 2 5 3 2 4" xfId="14355"/>
    <cellStyle name="常规 7 2 2 2 5 3 2 4 2" xfId="14356"/>
    <cellStyle name="常规 7 2 2 2 5 3 2 4 2 2" xfId="14361"/>
    <cellStyle name="常规 7 2 2 2 5 3 2 4 3" xfId="14365"/>
    <cellStyle name="常规 7 2 2 2 5 3 2 4 3 2" xfId="14367"/>
    <cellStyle name="常规 7 2 2 2 5 3 2 4 4" xfId="14369"/>
    <cellStyle name="常规 7 2 2 2 5 3 2 4 4 2" xfId="14370"/>
    <cellStyle name="常规 7 2 2 2 5 3 2 4 5" xfId="14371"/>
    <cellStyle name="常规 7 2 2 2 5 3 2 5" xfId="14373"/>
    <cellStyle name="常规 7 2 2 2 5 3 2 5 2" xfId="14376"/>
    <cellStyle name="常规 7 2 2 2 5 3 2 5 2 2" xfId="14378"/>
    <cellStyle name="常规 7 2 2 2 5 3 2 5 3" xfId="14382"/>
    <cellStyle name="常规 7 2 2 2 5 3 2 5 3 2" xfId="14383"/>
    <cellStyle name="常规 7 2 2 2 5 3 2 5 4" xfId="14384"/>
    <cellStyle name="常规 7 2 2 2 5 3 2 5 4 2" xfId="14385"/>
    <cellStyle name="常规 7 2 2 2 5 3 2 5 5" xfId="1548"/>
    <cellStyle name="常规 7 2 2 2 5 3 2 6" xfId="14387"/>
    <cellStyle name="常规 7 2 2 2 5 3 2 6 2" xfId="14390"/>
    <cellStyle name="常规 7 2 2 2 5 3 2 6 2 2" xfId="14393"/>
    <cellStyle name="常规 7 2 2 2 5 3 2 6 3" xfId="14395"/>
    <cellStyle name="常规 7 2 2 2 5 3 2 6 3 2" xfId="14396"/>
    <cellStyle name="常规 7 2 2 2 5 3 2 6 4" xfId="14397"/>
    <cellStyle name="常规 7 2 2 2 5 3 2 7" xfId="14399"/>
    <cellStyle name="常规 7 2 2 2 5 3 2 7 2" xfId="14402"/>
    <cellStyle name="常规 7 2 2 2 5 3 2 8" xfId="14403"/>
    <cellStyle name="常规 7 2 2 2 5 3 2 8 2" xfId="14404"/>
    <cellStyle name="常规 7 2 2 2 5 3 2 9" xfId="14405"/>
    <cellStyle name="常规 7 2 2 2 5 3 2 9 2" xfId="2180"/>
    <cellStyle name="常规 7 2 2 2 5 3 3" xfId="14406"/>
    <cellStyle name="常规 7 2 2 2 5 3 3 2" xfId="14407"/>
    <cellStyle name="常规 7 2 2 2 5 3 3 2 2" xfId="14408"/>
    <cellStyle name="常规 7 2 2 2 5 3 3 2 2 2" xfId="14410"/>
    <cellStyle name="常规 7 2 2 2 5 3 3 2 2 2 2" xfId="14413"/>
    <cellStyle name="常规 7 2 2 2 5 3 3 2 2 3" xfId="14415"/>
    <cellStyle name="常规 7 2 2 2 5 3 3 2 2 3 2" xfId="14416"/>
    <cellStyle name="常规 7 2 2 2 5 3 3 2 2 4" xfId="6226"/>
    <cellStyle name="常规 7 2 2 2 5 3 3 2 2 4 2" xfId="14417"/>
    <cellStyle name="常规 7 2 2 2 5 3 3 2 2 5" xfId="13939"/>
    <cellStyle name="常规 7 2 2 2 5 3 3 2 3" xfId="14418"/>
    <cellStyle name="常规 7 2 2 2 5 3 3 2 3 2" xfId="14421"/>
    <cellStyle name="常规 7 2 2 2 5 3 3 2 4" xfId="14422"/>
    <cellStyle name="常规 7 2 2 2 5 3 3 2 4 2" xfId="14423"/>
    <cellStyle name="常规 7 2 2 2 5 3 3 2 5" xfId="14424"/>
    <cellStyle name="常规 7 2 2 2 5 3 3 2 5 2" xfId="14425"/>
    <cellStyle name="常规 7 2 2 2 5 3 3 2 6" xfId="14426"/>
    <cellStyle name="常规 7 2 2 2 5 3 3 3" xfId="14429"/>
    <cellStyle name="常规 7 2 2 2 5 3 3 3 2" xfId="14430"/>
    <cellStyle name="常规 7 2 2 2 5 3 3 3 2 2" xfId="14433"/>
    <cellStyle name="常规 7 2 2 2 5 3 3 3 3" xfId="5428"/>
    <cellStyle name="常规 7 2 2 2 5 3 3 3 3 2" xfId="14434"/>
    <cellStyle name="常规 7 2 2 2 5 3 3 3 4" xfId="14435"/>
    <cellStyle name="常规 7 2 2 2 5 3 3 3 4 2" xfId="14436"/>
    <cellStyle name="常规 7 2 2 2 5 3 3 3 5" xfId="14437"/>
    <cellStyle name="常规 7 2 2 2 5 3 3 4" xfId="14439"/>
    <cellStyle name="常规 7 2 2 2 5 3 3 4 2" xfId="14442"/>
    <cellStyle name="常规 7 2 2 2 5 3 3 4 2 2" xfId="14444"/>
    <cellStyle name="常规 7 2 2 2 5 3 3 4 3" xfId="5436"/>
    <cellStyle name="常规 7 2 2 2 5 3 3 4 3 2" xfId="14445"/>
    <cellStyle name="常规 7 2 2 2 5 3 3 4 4" xfId="14446"/>
    <cellStyle name="常规 7 2 2 2 5 3 3 4 4 2" xfId="14447"/>
    <cellStyle name="常规 7 2 2 2 5 3 3 4 5" xfId="14448"/>
    <cellStyle name="常规 7 2 2 2 5 3 3 5" xfId="14450"/>
    <cellStyle name="常规 7 2 2 2 5 3 3 5 2" xfId="14452"/>
    <cellStyle name="常规 7 2 2 2 5 3 3 5 2 2" xfId="14453"/>
    <cellStyle name="常规 7 2 2 2 5 3 3 5 3" xfId="5448"/>
    <cellStyle name="常规 7 2 2 2 5 3 3 5 3 2" xfId="14454"/>
    <cellStyle name="常规 7 2 2 2 5 3 3 5 4" xfId="14455"/>
    <cellStyle name="常规 7 2 2 2 5 3 3 6" xfId="14457"/>
    <cellStyle name="常规 7 2 2 2 5 3 3 6 2" xfId="14460"/>
    <cellStyle name="常规 7 2 2 2 5 3 3 7" xfId="14463"/>
    <cellStyle name="常规 7 2 2 2 5 3 3 7 2" xfId="14464"/>
    <cellStyle name="常规 7 2 2 2 5 3 3 8" xfId="14465"/>
    <cellStyle name="常规 7 2 2 2 5 3 3 8 2" xfId="14466"/>
    <cellStyle name="常规 7 2 2 2 5 3 3 9" xfId="14467"/>
    <cellStyle name="常规 7 2 2 2 5 3 4" xfId="3370"/>
    <cellStyle name="常规 7 2 2 2 5 3 4 2" xfId="14468"/>
    <cellStyle name="常规 7 2 2 2 5 3 4 2 2" xfId="14469"/>
    <cellStyle name="常规 7 2 2 2 5 3 4 2 2 2" xfId="11009"/>
    <cellStyle name="常规 7 2 2 2 5 3 4 2 3" xfId="14472"/>
    <cellStyle name="常规 7 2 2 2 5 3 4 2 3 2" xfId="14474"/>
    <cellStyle name="常规 7 2 2 2 5 3 4 2 4" xfId="14477"/>
    <cellStyle name="常规 7 2 2 2 5 3 4 2 4 2" xfId="14479"/>
    <cellStyle name="常规 7 2 2 2 5 3 4 2 5" xfId="14481"/>
    <cellStyle name="常规 7 2 2 2 5 3 4 3" xfId="14484"/>
    <cellStyle name="常规 7 2 2 2 5 3 4 3 2" xfId="1805"/>
    <cellStyle name="常规 7 2 2 2 5 3 4 4" xfId="14486"/>
    <cellStyle name="常规 7 2 2 2 5 3 4 4 2" xfId="14487"/>
    <cellStyle name="常规 7 2 2 2 5 3 4 5" xfId="14489"/>
    <cellStyle name="常规 7 2 2 2 5 3 4 5 2" xfId="14490"/>
    <cellStyle name="常规 7 2 2 2 5 3 4 6" xfId="11901"/>
    <cellStyle name="常规 7 2 2 2 5 3 5" xfId="14492"/>
    <cellStyle name="常规 7 2 2 2 5 3 5 2" xfId="14493"/>
    <cellStyle name="常规 7 2 2 2 5 3 5 2 2" xfId="14494"/>
    <cellStyle name="常规 7 2 2 2 5 3 5 3" xfId="14497"/>
    <cellStyle name="常规 7 2 2 2 5 3 5 3 2" xfId="14498"/>
    <cellStyle name="常规 7 2 2 2 5 3 5 4" xfId="14501"/>
    <cellStyle name="常规 7 2 2 2 5 3 5 4 2" xfId="14502"/>
    <cellStyle name="常规 7 2 2 2 5 3 5 5" xfId="14505"/>
    <cellStyle name="常规 7 2 2 2 5 3 6" xfId="5008"/>
    <cellStyle name="常规 7 2 2 2 5 3 6 2" xfId="5010"/>
    <cellStyle name="常规 7 2 2 2 5 3 6 2 2" xfId="14506"/>
    <cellStyle name="常规 7 2 2 2 5 3 6 3" xfId="14508"/>
    <cellStyle name="常规 7 2 2 2 5 3 6 3 2" xfId="14509"/>
    <cellStyle name="常规 7 2 2 2 5 3 6 4" xfId="14510"/>
    <cellStyle name="常规 7 2 2 2 5 3 6 4 2" xfId="14513"/>
    <cellStyle name="常规 7 2 2 2 5 3 6 5" xfId="14515"/>
    <cellStyle name="常规 7 2 2 2 5 3 7" xfId="5012"/>
    <cellStyle name="常规 7 2 2 2 5 3 7 2" xfId="5014"/>
    <cellStyle name="常规 7 2 2 2 5 3 7 2 2" xfId="14517"/>
    <cellStyle name="常规 7 2 2 2 5 3 7 3" xfId="14518"/>
    <cellStyle name="常规 7 2 2 2 5 3 7 3 2" xfId="14519"/>
    <cellStyle name="常规 7 2 2 2 5 3 7 4" xfId="14520"/>
    <cellStyle name="常规 7 2 2 2 5 3 8" xfId="5016"/>
    <cellStyle name="常规 7 2 2 2 5 3 8 2" xfId="5018"/>
    <cellStyle name="常规 7 2 2 2 5 3 9" xfId="5021"/>
    <cellStyle name="常规 7 2 2 2 5 3 9 2" xfId="14524"/>
    <cellStyle name="常规 7 2 2 2 5 4" xfId="14525"/>
    <cellStyle name="常规 7 2 2 2 5 4 10" xfId="14528"/>
    <cellStyle name="常规 7 2 2 2 5 4 2" xfId="3069"/>
    <cellStyle name="常规 7 2 2 2 5 4 2 2" xfId="3072"/>
    <cellStyle name="常规 7 2 2 2 5 4 2 2 2" xfId="14530"/>
    <cellStyle name="常规 7 2 2 2 5 4 2 2 2 2" xfId="14532"/>
    <cellStyle name="常规 7 2 2 2 5 4 2 2 2 2 2" xfId="14533"/>
    <cellStyle name="常规 7 2 2 2 5 4 2 2 2 3" xfId="12003"/>
    <cellStyle name="常规 7 2 2 2 5 4 2 2 2 3 2" xfId="14534"/>
    <cellStyle name="常规 7 2 2 2 5 4 2 2 2 4" xfId="244"/>
    <cellStyle name="常规 7 2 2 2 5 4 2 2 2 4 2" xfId="14536"/>
    <cellStyle name="常规 7 2 2 2 5 4 2 2 2 5" xfId="14537"/>
    <cellStyle name="常规 7 2 2 2 5 4 2 2 3" xfId="14540"/>
    <cellStyle name="常规 7 2 2 2 5 4 2 2 3 2" xfId="14541"/>
    <cellStyle name="常规 7 2 2 2 5 4 2 2 4" xfId="14542"/>
    <cellStyle name="常规 7 2 2 2 5 4 2 2 4 2" xfId="14543"/>
    <cellStyle name="常规 7 2 2 2 5 4 2 2 5" xfId="5824"/>
    <cellStyle name="常规 7 2 2 2 5 4 2 2 5 2" xfId="14544"/>
    <cellStyle name="常规 7 2 2 2 5 4 2 2 6" xfId="14545"/>
    <cellStyle name="常规 7 2 2 2 5 4 2 3" xfId="14547"/>
    <cellStyle name="常规 7 2 2 2 5 4 2 3 2" xfId="14550"/>
    <cellStyle name="常规 7 2 2 2 5 4 2 3 2 2" xfId="14556"/>
    <cellStyle name="常规 7 2 2 2 5 4 2 3 3" xfId="14560"/>
    <cellStyle name="常规 7 2 2 2 5 4 2 3 3 2" xfId="14563"/>
    <cellStyle name="常规 7 2 2 2 5 4 2 3 4" xfId="14564"/>
    <cellStyle name="常规 7 2 2 2 5 4 2 3 4 2" xfId="14569"/>
    <cellStyle name="常规 7 2 2 2 5 4 2 3 5" xfId="5838"/>
    <cellStyle name="常规 7 2 2 2 5 4 2 4" xfId="14571"/>
    <cellStyle name="常规 7 2 2 2 5 4 2 4 2" xfId="14576"/>
    <cellStyle name="常规 7 2 2 2 5 4 2 4 2 2" xfId="3021"/>
    <cellStyle name="常规 7 2 2 2 5 4 2 4 3" xfId="14579"/>
    <cellStyle name="常规 7 2 2 2 5 4 2 4 3 2" xfId="3271"/>
    <cellStyle name="常规 7 2 2 2 5 4 2 4 4" xfId="14581"/>
    <cellStyle name="常规 7 2 2 2 5 4 2 4 4 2" xfId="14582"/>
    <cellStyle name="常规 7 2 2 2 5 4 2 4 5" xfId="14584"/>
    <cellStyle name="常规 7 2 2 2 5 4 2 5" xfId="14586"/>
    <cellStyle name="常规 7 2 2 2 5 4 2 5 2" xfId="14590"/>
    <cellStyle name="常规 7 2 2 2 5 4 2 5 2 2" xfId="3659"/>
    <cellStyle name="常规 7 2 2 2 5 4 2 5 3" xfId="14592"/>
    <cellStyle name="常规 7 2 2 2 5 4 2 5 3 2" xfId="14593"/>
    <cellStyle name="常规 7 2 2 2 5 4 2 5 4" xfId="14594"/>
    <cellStyle name="常规 7 2 2 2 5 4 2 6" xfId="14596"/>
    <cellStyle name="常规 7 2 2 2 5 4 2 6 2" xfId="14600"/>
    <cellStyle name="常规 7 2 2 2 5 4 2 7" xfId="14603"/>
    <cellStyle name="常规 7 2 2 2 5 4 2 7 2" xfId="14605"/>
    <cellStyle name="常规 7 2 2 2 5 4 2 8" xfId="14606"/>
    <cellStyle name="常规 7 2 2 2 5 4 2 8 2" xfId="14607"/>
    <cellStyle name="常规 7 2 2 2 5 4 2 9" xfId="14608"/>
    <cellStyle name="常规 7 2 2 2 5 4 3" xfId="3075"/>
    <cellStyle name="常规 7 2 2 2 5 4 3 2" xfId="3078"/>
    <cellStyle name="常规 7 2 2 2 5 4 3 2 2" xfId="14610"/>
    <cellStyle name="常规 7 2 2 2 5 4 3 2 2 2" xfId="14613"/>
    <cellStyle name="常规 7 2 2 2 5 4 3 2 3" xfId="14615"/>
    <cellStyle name="常规 7 2 2 2 5 4 3 2 3 2" xfId="14616"/>
    <cellStyle name="常规 7 2 2 2 5 4 3 2 4" xfId="14617"/>
    <cellStyle name="常规 7 2 2 2 5 4 3 2 4 2" xfId="14618"/>
    <cellStyle name="常规 7 2 2 2 5 4 3 2 5" xfId="5863"/>
    <cellStyle name="常规 7 2 2 2 5 4 3 3" xfId="14620"/>
    <cellStyle name="常规 7 2 2 2 5 4 3 3 2" xfId="14623"/>
    <cellStyle name="常规 7 2 2 2 5 4 3 4" xfId="14626"/>
    <cellStyle name="常规 7 2 2 2 5 4 3 4 2" xfId="14630"/>
    <cellStyle name="常规 7 2 2 2 5 4 3 5" xfId="14632"/>
    <cellStyle name="常规 7 2 2 2 5 4 3 5 2" xfId="14634"/>
    <cellStyle name="常规 7 2 2 2 5 4 3 6" xfId="14636"/>
    <cellStyle name="常规 7 2 2 2 5 4 4" xfId="3080"/>
    <cellStyle name="常规 7 2 2 2 5 4 4 2" xfId="14638"/>
    <cellStyle name="常规 7 2 2 2 5 4 4 2 2" xfId="14640"/>
    <cellStyle name="常规 7 2 2 2 5 4 4 3" xfId="14643"/>
    <cellStyle name="常规 7 2 2 2 5 4 4 3 2" xfId="14644"/>
    <cellStyle name="常规 7 2 2 2 5 4 4 4" xfId="14648"/>
    <cellStyle name="常规 7 2 2 2 5 4 4 4 2" xfId="14650"/>
    <cellStyle name="常规 7 2 2 2 5 4 4 5" xfId="14653"/>
    <cellStyle name="常规 7 2 2 2 5 4 5" xfId="14654"/>
    <cellStyle name="常规 7 2 2 2 5 4 5 2" xfId="14655"/>
    <cellStyle name="常规 7 2 2 2 5 4 5 2 2" xfId="14656"/>
    <cellStyle name="常规 7 2 2 2 5 4 5 3" xfId="14658"/>
    <cellStyle name="常规 7 2 2 2 5 4 5 3 2" xfId="14659"/>
    <cellStyle name="常规 7 2 2 2 5 4 5 4" xfId="14663"/>
    <cellStyle name="常规 7 2 2 2 5 4 5 4 2" xfId="14664"/>
    <cellStyle name="常规 7 2 2 2 5 4 5 5" xfId="14667"/>
    <cellStyle name="常规 7 2 2 2 5 4 6" xfId="5025"/>
    <cellStyle name="常规 7 2 2 2 5 4 6 2" xfId="14668"/>
    <cellStyle name="常规 7 2 2 2 5 4 6 2 2" xfId="14669"/>
    <cellStyle name="常规 7 2 2 2 5 4 6 3" xfId="14671"/>
    <cellStyle name="常规 7 2 2 2 5 4 6 3 2" xfId="14672"/>
    <cellStyle name="常规 7 2 2 2 5 4 6 4" xfId="14674"/>
    <cellStyle name="常规 7 2 2 2 5 4 7" xfId="14676"/>
    <cellStyle name="常规 7 2 2 2 5 4 7 2" xfId="14677"/>
    <cellStyle name="常规 7 2 2 2 5 4 8" xfId="14678"/>
    <cellStyle name="常规 7 2 2 2 5 4 8 2" xfId="14679"/>
    <cellStyle name="常规 7 2 2 2 5 4 9" xfId="14682"/>
    <cellStyle name="常规 7 2 2 2 5 4 9 2" xfId="14684"/>
    <cellStyle name="常规 7 2 2 2 5 5" xfId="14687"/>
    <cellStyle name="常规 7 2 2 2 5 5 2" xfId="14689"/>
    <cellStyle name="常规 7 2 2 2 5 5 2 2" xfId="14690"/>
    <cellStyle name="常规 7 2 2 2 5 5 2 2 2" xfId="14692"/>
    <cellStyle name="常规 7 2 2 2 5 5 2 2 2 2" xfId="14681"/>
    <cellStyle name="常规 7 2 2 2 5 5 2 2 3" xfId="14696"/>
    <cellStyle name="常规 7 2 2 2 5 5 2 2 3 2" xfId="14700"/>
    <cellStyle name="常规 7 2 2 2 5 5 2 2 4" xfId="14704"/>
    <cellStyle name="常规 7 2 2 2 5 5 2 2 4 2" xfId="14707"/>
    <cellStyle name="常规 7 2 2 2 5 5 2 2 5" xfId="6084"/>
    <cellStyle name="常规 7 2 2 2 5 5 2 3" xfId="14709"/>
    <cellStyle name="常规 7 2 2 2 5 5 2 3 2" xfId="14711"/>
    <cellStyle name="常规 7 2 2 2 5 5 2 4" xfId="14713"/>
    <cellStyle name="常规 7 2 2 2 5 5 2 4 2" xfId="14716"/>
    <cellStyle name="常规 7 2 2 2 5 5 2 5" xfId="14717"/>
    <cellStyle name="常规 7 2 2 2 5 5 2 5 2" xfId="14719"/>
    <cellStyle name="常规 7 2 2 2 5 5 2 6" xfId="14720"/>
    <cellStyle name="常规 7 2 2 2 5 5 3" xfId="13921"/>
    <cellStyle name="常规 7 2 2 2 5 5 3 2" xfId="14722"/>
    <cellStyle name="常规 7 2 2 2 5 5 3 2 2" xfId="14723"/>
    <cellStyle name="常规 7 2 2 2 5 5 3 3" xfId="14725"/>
    <cellStyle name="常规 7 2 2 2 5 5 3 3 2" xfId="14727"/>
    <cellStyle name="常规 7 2 2 2 5 5 3 4" xfId="14730"/>
    <cellStyle name="常规 7 2 2 2 5 5 3 4 2" xfId="14732"/>
    <cellStyle name="常规 7 2 2 2 5 5 3 5" xfId="14733"/>
    <cellStyle name="常规 7 2 2 2 5 5 4" xfId="12209"/>
    <cellStyle name="常规 7 2 2 2 5 5 4 2" xfId="14734"/>
    <cellStyle name="常规 7 2 2 2 5 5 4 2 2" xfId="14735"/>
    <cellStyle name="常规 7 2 2 2 5 5 4 3" xfId="14739"/>
    <cellStyle name="常规 7 2 2 2 5 5 4 3 2" xfId="14740"/>
    <cellStyle name="常规 7 2 2 2 5 5 4 4" xfId="14744"/>
    <cellStyle name="常规 7 2 2 2 5 5 4 4 2" xfId="14745"/>
    <cellStyle name="常规 7 2 2 2 5 5 4 5" xfId="14747"/>
    <cellStyle name="常规 7 2 2 2 5 5 5" xfId="14748"/>
    <cellStyle name="常规 7 2 2 2 5 5 5 2" xfId="14749"/>
    <cellStyle name="常规 7 2 2 2 5 5 5 2 2" xfId="14750"/>
    <cellStyle name="常规 7 2 2 2 5 5 5 3" xfId="14753"/>
    <cellStyle name="常规 7 2 2 2 5 5 5 3 2" xfId="14754"/>
    <cellStyle name="常规 7 2 2 2 5 5 5 4" xfId="14756"/>
    <cellStyle name="常规 7 2 2 2 5 5 6" xfId="1168"/>
    <cellStyle name="常规 7 2 2 2 5 5 6 2" xfId="14758"/>
    <cellStyle name="常规 7 2 2 2 5 5 7" xfId="14759"/>
    <cellStyle name="常规 7 2 2 2 5 5 7 2" xfId="14761"/>
    <cellStyle name="常规 7 2 2 2 5 5 8" xfId="14762"/>
    <cellStyle name="常规 7 2 2 2 5 5 8 2" xfId="14764"/>
    <cellStyle name="常规 7 2 2 2 5 5 9" xfId="14699"/>
    <cellStyle name="常规 7 2 2 2 5 6" xfId="14765"/>
    <cellStyle name="常规 7 2 2 2 5 6 2" xfId="14767"/>
    <cellStyle name="常规 7 2 2 2 5 6 2 2" xfId="14768"/>
    <cellStyle name="常规 7 2 2 2 5 6 2 2 2" xfId="14769"/>
    <cellStyle name="常规 7 2 2 2 5 6 2 3" xfId="14770"/>
    <cellStyle name="常规 7 2 2 2 5 6 2 3 2" xfId="14773"/>
    <cellStyle name="常规 7 2 2 2 5 6 2 4" xfId="1304"/>
    <cellStyle name="常规 7 2 2 2 5 6 2 4 2" xfId="14774"/>
    <cellStyle name="常规 7 2 2 2 5 6 2 5" xfId="14775"/>
    <cellStyle name="常规 7 2 2 2 5 6 3" xfId="13923"/>
    <cellStyle name="常规 7 2 2 2 5 6 3 2" xfId="14776"/>
    <cellStyle name="常规 7 2 2 2 5 6 4" xfId="14777"/>
    <cellStyle name="常规 7 2 2 2 5 6 4 2" xfId="14778"/>
    <cellStyle name="常规 7 2 2 2 5 6 5" xfId="14779"/>
    <cellStyle name="常规 7 2 2 2 5 6 5 2" xfId="14781"/>
    <cellStyle name="常规 7 2 2 2 5 6 6" xfId="5031"/>
    <cellStyle name="常规 7 2 2 2 5 7" xfId="14782"/>
    <cellStyle name="常规 7 2 2 2 5 7 2" xfId="14783"/>
    <cellStyle name="常规 7 2 2 2 5 7 2 2" xfId="14784"/>
    <cellStyle name="常规 7 2 2 2 5 7 3" xfId="14785"/>
    <cellStyle name="常规 7 2 2 2 5 7 3 2" xfId="14786"/>
    <cellStyle name="常规 7 2 2 2 5 7 4" xfId="14787"/>
    <cellStyle name="常规 7 2 2 2 5 7 4 2" xfId="14788"/>
    <cellStyle name="常规 7 2 2 2 5 7 5" xfId="14789"/>
    <cellStyle name="常规 7 2 2 2 5 8" xfId="14791"/>
    <cellStyle name="常规 7 2 2 2 5 8 2" xfId="14792"/>
    <cellStyle name="常规 7 2 2 2 5 8 2 2" xfId="14793"/>
    <cellStyle name="常规 7 2 2 2 5 8 3" xfId="14794"/>
    <cellStyle name="常规 7 2 2 2 5 8 3 2" xfId="14795"/>
    <cellStyle name="常规 7 2 2 2 5 8 4" xfId="14796"/>
    <cellStyle name="常规 7 2 2 2 5 8 4 2" xfId="14797"/>
    <cellStyle name="常规 7 2 2 2 5 8 5" xfId="14798"/>
    <cellStyle name="常规 7 2 2 2 5 9" xfId="14799"/>
    <cellStyle name="常规 7 2 2 2 5 9 2" xfId="14800"/>
    <cellStyle name="常规 7 2 2 2 5 9 2 2" xfId="14801"/>
    <cellStyle name="常规 7 2 2 2 5 9 3" xfId="14802"/>
    <cellStyle name="常规 7 2 2 2 5 9 3 2" xfId="14803"/>
    <cellStyle name="常规 7 2 2 2 5 9 4" xfId="14804"/>
    <cellStyle name="常规 7 2 2 2 6" xfId="14805"/>
    <cellStyle name="常规 7 2 2 2 6 10" xfId="14806"/>
    <cellStyle name="常规 7 2 2 2 6 10 2" xfId="12055"/>
    <cellStyle name="常规 7 2 2 2 6 11" xfId="14807"/>
    <cellStyle name="常规 7 2 2 2 6 11 2" xfId="12076"/>
    <cellStyle name="常规 7 2 2 2 6 12" xfId="14808"/>
    <cellStyle name="常规 7 2 2 2 6 2" xfId="2439"/>
    <cellStyle name="常规 7 2 2 2 6 2 10" xfId="7804"/>
    <cellStyle name="常规 7 2 2 2 6 2 10 2" xfId="7808"/>
    <cellStyle name="常规 7 2 2 2 6 2 11" xfId="7820"/>
    <cellStyle name="常规 7 2 2 2 6 2 2" xfId="9867"/>
    <cellStyle name="常规 7 2 2 2 6 2 2 10" xfId="14809"/>
    <cellStyle name="常规 7 2 2 2 6 2 2 2" xfId="9869"/>
    <cellStyle name="常规 7 2 2 2 6 2 2 2 2" xfId="9872"/>
    <cellStyle name="常规 7 2 2 2 6 2 2 2 2 2" xfId="9875"/>
    <cellStyle name="常规 7 2 2 2 6 2 2 2 2 2 2" xfId="9877"/>
    <cellStyle name="常规 7 2 2 2 6 2 2 2 2 2 2 2" xfId="14810"/>
    <cellStyle name="常规 7 2 2 2 6 2 2 2 2 2 3" xfId="14811"/>
    <cellStyle name="常规 7 2 2 2 6 2 2 2 2 2 3 2" xfId="14812"/>
    <cellStyle name="常规 7 2 2 2 6 2 2 2 2 2 4" xfId="14814"/>
    <cellStyle name="常规 7 2 2 2 6 2 2 2 2 2 4 2" xfId="14815"/>
    <cellStyle name="常规 7 2 2 2 6 2 2 2 2 2 5" xfId="14816"/>
    <cellStyle name="常规 7 2 2 2 6 2 2 2 2 3" xfId="9880"/>
    <cellStyle name="常规 7 2 2 2 6 2 2 2 2 3 2" xfId="5691"/>
    <cellStyle name="常规 7 2 2 2 6 2 2 2 2 4" xfId="9884"/>
    <cellStyle name="常规 7 2 2 2 6 2 2 2 2 4 2" xfId="5939"/>
    <cellStyle name="常规 7 2 2 2 6 2 2 2 2 5" xfId="9887"/>
    <cellStyle name="常规 7 2 2 2 6 2 2 2 2 5 2" xfId="5948"/>
    <cellStyle name="常规 7 2 2 2 6 2 2 2 2 6" xfId="14818"/>
    <cellStyle name="常规 7 2 2 2 6 2 2 2 3" xfId="9890"/>
    <cellStyle name="常规 7 2 2 2 6 2 2 2 3 2" xfId="9893"/>
    <cellStyle name="常规 7 2 2 2 6 2 2 2 3 2 2" xfId="14819"/>
    <cellStyle name="常规 7 2 2 2 6 2 2 2 3 3" xfId="14820"/>
    <cellStyle name="常规 7 2 2 2 6 2 2 2 3 3 2" xfId="3645"/>
    <cellStyle name="常规 7 2 2 2 6 2 2 2 3 4" xfId="14823"/>
    <cellStyle name="常规 7 2 2 2 6 2 2 2 3 4 2" xfId="3653"/>
    <cellStyle name="常规 7 2 2 2 6 2 2 2 3 5" xfId="14825"/>
    <cellStyle name="常规 7 2 2 2 6 2 2 2 4" xfId="9896"/>
    <cellStyle name="常规 7 2 2 2 6 2 2 2 4 2" xfId="9899"/>
    <cellStyle name="常规 7 2 2 2 6 2 2 2 4 2 2" xfId="14826"/>
    <cellStyle name="常规 7 2 2 2 6 2 2 2 4 3" xfId="14827"/>
    <cellStyle name="常规 7 2 2 2 6 2 2 2 4 3 2" xfId="6977"/>
    <cellStyle name="常规 7 2 2 2 6 2 2 2 4 4" xfId="14830"/>
    <cellStyle name="常规 7 2 2 2 6 2 2 2 4 4 2" xfId="7074"/>
    <cellStyle name="常规 7 2 2 2 6 2 2 2 4 5" xfId="14832"/>
    <cellStyle name="常规 7 2 2 2 6 2 2 2 5" xfId="9902"/>
    <cellStyle name="常规 7 2 2 2 6 2 2 2 5 2" xfId="9904"/>
    <cellStyle name="常规 7 2 2 2 6 2 2 2 5 2 2" xfId="14833"/>
    <cellStyle name="常规 7 2 2 2 6 2 2 2 5 3" xfId="14834"/>
    <cellStyle name="常规 7 2 2 2 6 2 2 2 5 3 2" xfId="7312"/>
    <cellStyle name="常规 7 2 2 2 6 2 2 2 5 4" xfId="14836"/>
    <cellStyle name="常规 7 2 2 2 6 2 2 2 6" xfId="1580"/>
    <cellStyle name="常规 7 2 2 2 6 2 2 2 6 2" xfId="14837"/>
    <cellStyle name="常规 7 2 2 2 6 2 2 2 7" xfId="14838"/>
    <cellStyle name="常规 7 2 2 2 6 2 2 2 7 2" xfId="14839"/>
    <cellStyle name="常规 7 2 2 2 6 2 2 2 8" xfId="14840"/>
    <cellStyle name="常规 7 2 2 2 6 2 2 2 8 2" xfId="14841"/>
    <cellStyle name="常规 7 2 2 2 6 2 2 2 9" xfId="6427"/>
    <cellStyle name="常规 7 2 2 2 6 2 2 3" xfId="9909"/>
    <cellStyle name="常规 7 2 2 2 6 2 2 3 2" xfId="9914"/>
    <cellStyle name="常规 7 2 2 2 6 2 2 3 2 2" xfId="9920"/>
    <cellStyle name="常规 7 2 2 2 6 2 2 3 2 2 2" xfId="14842"/>
    <cellStyle name="常规 7 2 2 2 6 2 2 3 2 3" xfId="14843"/>
    <cellStyle name="常规 7 2 2 2 6 2 2 3 2 3 2" xfId="5544"/>
    <cellStyle name="常规 7 2 2 2 6 2 2 3 2 4" xfId="14846"/>
    <cellStyle name="常规 7 2 2 2 6 2 2 3 2 4 2" xfId="7963"/>
    <cellStyle name="常规 7 2 2 2 6 2 2 3 2 5" xfId="14848"/>
    <cellStyle name="常规 7 2 2 2 6 2 2 3 3" xfId="9928"/>
    <cellStyle name="常规 7 2 2 2 6 2 2 3 3 2" xfId="9936"/>
    <cellStyle name="常规 7 2 2 2 6 2 2 3 4" xfId="9942"/>
    <cellStyle name="常规 7 2 2 2 6 2 2 3 4 2" xfId="9947"/>
    <cellStyle name="常规 7 2 2 2 6 2 2 3 5" xfId="9952"/>
    <cellStyle name="常规 7 2 2 2 6 2 2 3 5 2" xfId="14849"/>
    <cellStyle name="常规 7 2 2 2 6 2 2 3 6" xfId="14850"/>
    <cellStyle name="常规 7 2 2 2 6 2 2 4" xfId="9956"/>
    <cellStyle name="常规 7 2 2 2 6 2 2 4 2" xfId="9961"/>
    <cellStyle name="常规 7 2 2 2 6 2 2 4 2 2" xfId="9966"/>
    <cellStyle name="常规 7 2 2 2 6 2 2 4 3" xfId="9970"/>
    <cellStyle name="常规 7 2 2 2 6 2 2 4 3 2" xfId="9975"/>
    <cellStyle name="常规 7 2 2 2 6 2 2 4 4" xfId="9977"/>
    <cellStyle name="常规 7 2 2 2 6 2 2 4 4 2" xfId="9981"/>
    <cellStyle name="常规 7 2 2 2 6 2 2 4 5" xfId="9982"/>
    <cellStyle name="常规 7 2 2 2 6 2 2 5" xfId="9986"/>
    <cellStyle name="常规 7 2 2 2 6 2 2 5 2" xfId="9991"/>
    <cellStyle name="常规 7 2 2 2 6 2 2 5 2 2" xfId="9996"/>
    <cellStyle name="常规 7 2 2 2 6 2 2 5 3" xfId="9999"/>
    <cellStyle name="常规 7 2 2 2 6 2 2 5 3 2" xfId="10002"/>
    <cellStyle name="常规 7 2 2 2 6 2 2 5 4" xfId="10004"/>
    <cellStyle name="常规 7 2 2 2 6 2 2 5 4 2" xfId="14852"/>
    <cellStyle name="常规 7 2 2 2 6 2 2 5 5" xfId="14853"/>
    <cellStyle name="常规 7 2 2 2 6 2 2 6" xfId="10008"/>
    <cellStyle name="常规 7 2 2 2 6 2 2 6 2" xfId="10013"/>
    <cellStyle name="常规 7 2 2 2 6 2 2 6 2 2" xfId="14854"/>
    <cellStyle name="常规 7 2 2 2 6 2 2 6 3" xfId="14855"/>
    <cellStyle name="常规 7 2 2 2 6 2 2 6 3 2" xfId="14856"/>
    <cellStyle name="常规 7 2 2 2 6 2 2 6 4" xfId="14857"/>
    <cellStyle name="常规 7 2 2 2 6 2 2 7" xfId="10017"/>
    <cellStyle name="常规 7 2 2 2 6 2 2 7 2" xfId="10019"/>
    <cellStyle name="常规 7 2 2 2 6 2 2 8" xfId="10021"/>
    <cellStyle name="常规 7 2 2 2 6 2 2 8 2" xfId="10024"/>
    <cellStyle name="常规 7 2 2 2 6 2 2 9" xfId="10026"/>
    <cellStyle name="常规 7 2 2 2 6 2 2 9 2" xfId="14858"/>
    <cellStyle name="常规 7 2 2 2 6 2 3" xfId="10028"/>
    <cellStyle name="常规 7 2 2 2 6 2 3 2" xfId="10030"/>
    <cellStyle name="常规 7 2 2 2 6 2 3 2 2" xfId="10033"/>
    <cellStyle name="常规 7 2 2 2 6 2 3 2 2 2" xfId="10036"/>
    <cellStyle name="常规 7 2 2 2 6 2 3 2 2 2 2" xfId="14859"/>
    <cellStyle name="常规 7 2 2 2 6 2 3 2 2 3" xfId="14860"/>
    <cellStyle name="常规 7 2 2 2 6 2 3 2 2 3 2" xfId="9788"/>
    <cellStyle name="常规 7 2 2 2 6 2 3 2 2 4" xfId="14863"/>
    <cellStyle name="常规 7 2 2 2 6 2 3 2 2 4 2" xfId="9908"/>
    <cellStyle name="常规 7 2 2 2 6 2 3 2 2 5" xfId="14866"/>
    <cellStyle name="常规 7 2 2 2 6 2 3 2 3" xfId="10039"/>
    <cellStyle name="常规 7 2 2 2 6 2 3 2 3 2" xfId="10042"/>
    <cellStyle name="常规 7 2 2 2 6 2 3 2 4" xfId="10045"/>
    <cellStyle name="常规 7 2 2 2 6 2 3 2 4 2" xfId="10048"/>
    <cellStyle name="常规 7 2 2 2 6 2 3 2 5" xfId="10050"/>
    <cellStyle name="常规 7 2 2 2 6 2 3 2 5 2" xfId="14867"/>
    <cellStyle name="常规 7 2 2 2 6 2 3 2 6" xfId="14868"/>
    <cellStyle name="常规 7 2 2 2 6 2 3 3" xfId="10054"/>
    <cellStyle name="常规 7 2 2 2 6 2 3 3 2" xfId="10058"/>
    <cellStyle name="常规 7 2 2 2 6 2 3 3 2 2" xfId="14869"/>
    <cellStyle name="常规 7 2 2 2 6 2 3 3 3" xfId="14871"/>
    <cellStyle name="常规 7 2 2 2 6 2 3 3 3 2" xfId="14872"/>
    <cellStyle name="常规 7 2 2 2 6 2 3 3 4" xfId="14873"/>
    <cellStyle name="常规 7 2 2 2 6 2 3 3 4 2" xfId="14875"/>
    <cellStyle name="常规 7 2 2 2 6 2 3 3 5" xfId="14876"/>
    <cellStyle name="常规 7 2 2 2 6 2 3 4" xfId="10063"/>
    <cellStyle name="常规 7 2 2 2 6 2 3 4 2" xfId="10068"/>
    <cellStyle name="常规 7 2 2 2 6 2 3 4 2 2" xfId="14877"/>
    <cellStyle name="常规 7 2 2 2 6 2 3 4 3" xfId="14881"/>
    <cellStyle name="常规 7 2 2 2 6 2 3 4 3 2" xfId="14882"/>
    <cellStyle name="常规 7 2 2 2 6 2 3 4 4" xfId="14883"/>
    <cellStyle name="常规 7 2 2 2 6 2 3 4 4 2" xfId="14885"/>
    <cellStyle name="常规 7 2 2 2 6 2 3 4 5" xfId="14886"/>
    <cellStyle name="常规 7 2 2 2 6 2 3 5" xfId="10073"/>
    <cellStyle name="常规 7 2 2 2 6 2 3 5 2" xfId="10078"/>
    <cellStyle name="常规 7 2 2 2 6 2 3 5 2 2" xfId="14887"/>
    <cellStyle name="常规 7 2 2 2 6 2 3 5 3" xfId="14889"/>
    <cellStyle name="常规 7 2 2 2 6 2 3 5 3 2" xfId="14890"/>
    <cellStyle name="常规 7 2 2 2 6 2 3 5 4" xfId="14891"/>
    <cellStyle name="常规 7 2 2 2 6 2 3 6" xfId="10083"/>
    <cellStyle name="常规 7 2 2 2 6 2 3 6 2" xfId="14893"/>
    <cellStyle name="常规 7 2 2 2 6 2 3 7" xfId="14895"/>
    <cellStyle name="常规 7 2 2 2 6 2 3 7 2" xfId="14896"/>
    <cellStyle name="常规 7 2 2 2 6 2 3 8" xfId="14897"/>
    <cellStyle name="常规 7 2 2 2 6 2 3 8 2" xfId="36"/>
    <cellStyle name="常规 7 2 2 2 6 2 3 9" xfId="13287"/>
    <cellStyle name="常规 7 2 2 2 6 2 4" xfId="3384"/>
    <cellStyle name="常规 7 2 2 2 6 2 4 2" xfId="10086"/>
    <cellStyle name="常规 7 2 2 2 6 2 4 2 2" xfId="10088"/>
    <cellStyle name="常规 7 2 2 2 6 2 4 2 2 2" xfId="12250"/>
    <cellStyle name="常规 7 2 2 2 6 2 4 2 3" xfId="14898"/>
    <cellStyle name="常规 7 2 2 2 6 2 4 2 3 2" xfId="12287"/>
    <cellStyle name="常规 7 2 2 2 6 2 4 2 4" xfId="14899"/>
    <cellStyle name="常规 7 2 2 2 6 2 4 2 4 2" xfId="14900"/>
    <cellStyle name="常规 7 2 2 2 6 2 4 2 5" xfId="14901"/>
    <cellStyle name="常规 7 2 2 2 6 2 4 3" xfId="10092"/>
    <cellStyle name="常规 7 2 2 2 6 2 4 3 2" xfId="2127"/>
    <cellStyle name="常规 7 2 2 2 6 2 4 4" xfId="10097"/>
    <cellStyle name="常规 7 2 2 2 6 2 4 4 2" xfId="8493"/>
    <cellStyle name="常规 7 2 2 2 6 2 4 5" xfId="10101"/>
    <cellStyle name="常规 7 2 2 2 6 2 4 5 2" xfId="8515"/>
    <cellStyle name="常规 7 2 2 2 6 2 4 6" xfId="14904"/>
    <cellStyle name="常规 7 2 2 2 6 2 5" xfId="10103"/>
    <cellStyle name="常规 7 2 2 2 6 2 5 2" xfId="10106"/>
    <cellStyle name="常规 7 2 2 2 6 2 5 2 2" xfId="10109"/>
    <cellStyle name="常规 7 2 2 2 6 2 5 3" xfId="10113"/>
    <cellStyle name="常规 7 2 2 2 6 2 5 3 2" xfId="10119"/>
    <cellStyle name="常规 7 2 2 2 6 2 5 4" xfId="10124"/>
    <cellStyle name="常规 7 2 2 2 6 2 5 4 2" xfId="8568"/>
    <cellStyle name="常规 7 2 2 2 6 2 5 5" xfId="10130"/>
    <cellStyle name="常规 7 2 2 2 6 2 6" xfId="7614"/>
    <cellStyle name="常规 7 2 2 2 6 2 6 2" xfId="4177"/>
    <cellStyle name="常规 7 2 2 2 6 2 6 2 2" xfId="10134"/>
    <cellStyle name="常规 7 2 2 2 6 2 6 3" xfId="10138"/>
    <cellStyle name="常规 7 2 2 2 6 2 6 3 2" xfId="10140"/>
    <cellStyle name="常规 7 2 2 2 6 2 6 4" xfId="10142"/>
    <cellStyle name="常规 7 2 2 2 6 2 6 4 2" xfId="14905"/>
    <cellStyle name="常规 7 2 2 2 6 2 6 5" xfId="14907"/>
    <cellStyle name="常规 7 2 2 2 6 2 7" xfId="7618"/>
    <cellStyle name="常规 7 2 2 2 6 2 7 2" xfId="10146"/>
    <cellStyle name="常规 7 2 2 2 6 2 7 2 2" xfId="14909"/>
    <cellStyle name="常规 7 2 2 2 6 2 7 3" xfId="14912"/>
    <cellStyle name="常规 7 2 2 2 6 2 7 3 2" xfId="14913"/>
    <cellStyle name="常规 7 2 2 2 6 2 7 4" xfId="14914"/>
    <cellStyle name="常规 7 2 2 2 6 2 8" xfId="10150"/>
    <cellStyle name="常规 7 2 2 2 6 2 8 2" xfId="10155"/>
    <cellStyle name="常规 7 2 2 2 6 2 9" xfId="14917"/>
    <cellStyle name="常规 7 2 2 2 6 2 9 2" xfId="14921"/>
    <cellStyle name="常规 7 2 2 2 6 3" xfId="14922"/>
    <cellStyle name="常规 7 2 2 2 6 3 10" xfId="14923"/>
    <cellStyle name="常规 7 2 2 2 6 3 2" xfId="10298"/>
    <cellStyle name="常规 7 2 2 2 6 3 2 2" xfId="10300"/>
    <cellStyle name="常规 7 2 2 2 6 3 2 2 2" xfId="10303"/>
    <cellStyle name="常规 7 2 2 2 6 3 2 2 2 2" xfId="10308"/>
    <cellStyle name="常规 7 2 2 2 6 3 2 2 2 2 2" xfId="10312"/>
    <cellStyle name="常规 7 2 2 2 6 3 2 2 2 3" xfId="10317"/>
    <cellStyle name="常规 7 2 2 2 6 3 2 2 2 3 2" xfId="10322"/>
    <cellStyle name="常规 7 2 2 2 6 3 2 2 2 4" xfId="6019"/>
    <cellStyle name="常规 7 2 2 2 6 3 2 2 2 4 2" xfId="10326"/>
    <cellStyle name="常规 7 2 2 2 6 3 2 2 2 5" xfId="10329"/>
    <cellStyle name="常规 7 2 2 2 6 3 2 2 3" xfId="10332"/>
    <cellStyle name="常规 7 2 2 2 6 3 2 2 3 2" xfId="10336"/>
    <cellStyle name="常规 7 2 2 2 6 3 2 2 4" xfId="10339"/>
    <cellStyle name="常规 7 2 2 2 6 3 2 2 4 2" xfId="10343"/>
    <cellStyle name="常规 7 2 2 2 6 3 2 2 5" xfId="10346"/>
    <cellStyle name="常规 7 2 2 2 6 3 2 2 5 2" xfId="10348"/>
    <cellStyle name="常规 7 2 2 2 6 3 2 2 6" xfId="10350"/>
    <cellStyle name="常规 7 2 2 2 6 3 2 3" xfId="10354"/>
    <cellStyle name="常规 7 2 2 2 6 3 2 3 2" xfId="10361"/>
    <cellStyle name="常规 7 2 2 2 6 3 2 3 2 2" xfId="10367"/>
    <cellStyle name="常规 7 2 2 2 6 3 2 3 3" xfId="10372"/>
    <cellStyle name="常规 7 2 2 2 6 3 2 3 3 2" xfId="10379"/>
    <cellStyle name="常规 7 2 2 2 6 3 2 3 4" xfId="10383"/>
    <cellStyle name="常规 7 2 2 2 6 3 2 3 4 2" xfId="10387"/>
    <cellStyle name="常规 7 2 2 2 6 3 2 3 5" xfId="10390"/>
    <cellStyle name="常规 7 2 2 2 6 3 2 4" xfId="10394"/>
    <cellStyle name="常规 7 2 2 2 6 3 2 4 2" xfId="10401"/>
    <cellStyle name="常规 7 2 2 2 6 3 2 4 2 2" xfId="10408"/>
    <cellStyle name="常规 7 2 2 2 6 3 2 4 3" xfId="10411"/>
    <cellStyle name="常规 7 2 2 2 6 3 2 4 3 2" xfId="10414"/>
    <cellStyle name="常规 7 2 2 2 6 3 2 4 4" xfId="10417"/>
    <cellStyle name="常规 7 2 2 2 6 3 2 4 4 2" xfId="10419"/>
    <cellStyle name="常规 7 2 2 2 6 3 2 4 5" xfId="10421"/>
    <cellStyle name="常规 7 2 2 2 6 3 2 5" xfId="10425"/>
    <cellStyle name="常规 7 2 2 2 6 3 2 5 2" xfId="10430"/>
    <cellStyle name="常规 7 2 2 2 6 3 2 5 2 2" xfId="10433"/>
    <cellStyle name="常规 7 2 2 2 6 3 2 5 3" xfId="10436"/>
    <cellStyle name="常规 7 2 2 2 6 3 2 5 3 2" xfId="10438"/>
    <cellStyle name="常规 7 2 2 2 6 3 2 5 4" xfId="10440"/>
    <cellStyle name="常规 7 2 2 2 6 3 2 6" xfId="10444"/>
    <cellStyle name="常规 7 2 2 2 6 3 2 6 2" xfId="10446"/>
    <cellStyle name="常规 7 2 2 2 6 3 2 7" xfId="10448"/>
    <cellStyle name="常规 7 2 2 2 6 3 2 7 2" xfId="10450"/>
    <cellStyle name="常规 7 2 2 2 6 3 2 8" xfId="10452"/>
    <cellStyle name="常规 7 2 2 2 6 3 2 8 2" xfId="10454"/>
    <cellStyle name="常规 7 2 2 2 6 3 2 9" xfId="10456"/>
    <cellStyle name="常规 7 2 2 2 6 3 3" xfId="10458"/>
    <cellStyle name="常规 7 2 2 2 6 3 3 2" xfId="10460"/>
    <cellStyle name="常规 7 2 2 2 6 3 3 2 2" xfId="10465"/>
    <cellStyle name="常规 7 2 2 2 6 3 3 2 2 2" xfId="10471"/>
    <cellStyle name="常规 7 2 2 2 6 3 3 2 3" xfId="10475"/>
    <cellStyle name="常规 7 2 2 2 6 3 3 2 3 2" xfId="10479"/>
    <cellStyle name="常规 7 2 2 2 6 3 3 2 4" xfId="10483"/>
    <cellStyle name="常规 7 2 2 2 6 3 3 2 4 2" xfId="10486"/>
    <cellStyle name="常规 7 2 2 2 6 3 3 2 5" xfId="10489"/>
    <cellStyle name="常规 7 2 2 2 6 3 3 3" xfId="10492"/>
    <cellStyle name="常规 7 2 2 2 6 3 3 3 2" xfId="10497"/>
    <cellStyle name="常规 7 2 2 2 6 3 3 4" xfId="10499"/>
    <cellStyle name="常规 7 2 2 2 6 3 3 4 2" xfId="10503"/>
    <cellStyle name="常规 7 2 2 2 6 3 3 5" xfId="10504"/>
    <cellStyle name="常规 7 2 2 2 6 3 3 5 2" xfId="10508"/>
    <cellStyle name="常规 7 2 2 2 6 3 3 6" xfId="10509"/>
    <cellStyle name="常规 7 2 2 2 6 3 4" xfId="3389"/>
    <cellStyle name="常规 7 2 2 2 6 3 4 2" xfId="10511"/>
    <cellStyle name="常规 7 2 2 2 6 3 4 2 2" xfId="10513"/>
    <cellStyle name="常规 7 2 2 2 6 3 4 3" xfId="10519"/>
    <cellStyle name="常规 7 2 2 2 6 3 4 3 2" xfId="10521"/>
    <cellStyle name="常规 7 2 2 2 6 3 4 4" xfId="10527"/>
    <cellStyle name="常规 7 2 2 2 6 3 4 4 2" xfId="7659"/>
    <cellStyle name="常规 7 2 2 2 6 3 4 5" xfId="10529"/>
    <cellStyle name="常规 7 2 2 2 6 3 5" xfId="10531"/>
    <cellStyle name="常规 7 2 2 2 6 3 5 2" xfId="10534"/>
    <cellStyle name="常规 7 2 2 2 6 3 5 2 2" xfId="10537"/>
    <cellStyle name="常规 7 2 2 2 6 3 5 3" xfId="10543"/>
    <cellStyle name="常规 7 2 2 2 6 3 5 3 2" xfId="10545"/>
    <cellStyle name="常规 7 2 2 2 6 3 5 4" xfId="10551"/>
    <cellStyle name="常规 7 2 2 2 6 3 5 4 2" xfId="10553"/>
    <cellStyle name="常规 7 2 2 2 6 3 5 5" xfId="10556"/>
    <cellStyle name="常规 7 2 2 2 6 3 6" xfId="5046"/>
    <cellStyle name="常规 7 2 2 2 6 3 6 2" xfId="10558"/>
    <cellStyle name="常规 7 2 2 2 6 3 6 2 2" xfId="10561"/>
    <cellStyle name="常规 7 2 2 2 6 3 6 3" xfId="10565"/>
    <cellStyle name="常规 7 2 2 2 6 3 6 3 2" xfId="10568"/>
    <cellStyle name="常规 7 2 2 2 6 3 6 4" xfId="10570"/>
    <cellStyle name="常规 7 2 2 2 6 3 7" xfId="10574"/>
    <cellStyle name="常规 7 2 2 2 6 3 7 2" xfId="10578"/>
    <cellStyle name="常规 7 2 2 2 6 3 8" xfId="10584"/>
    <cellStyle name="常规 7 2 2 2 6 3 8 2" xfId="10589"/>
    <cellStyle name="常规 7 2 2 2 6 3 9" xfId="14926"/>
    <cellStyle name="常规 7 2 2 2 6 3 9 2" xfId="14930"/>
    <cellStyle name="常规 7 2 2 2 6 4" xfId="14931"/>
    <cellStyle name="常规 7 2 2 2 6 4 2" xfId="10679"/>
    <cellStyle name="常规 7 2 2 2 6 4 2 2" xfId="10681"/>
    <cellStyle name="常规 7 2 2 2 6 4 2 2 2" xfId="10684"/>
    <cellStyle name="常规 7 2 2 2 6 4 2 2 2 2" xfId="10688"/>
    <cellStyle name="常规 7 2 2 2 6 4 2 2 3" xfId="10692"/>
    <cellStyle name="常规 7 2 2 2 6 4 2 2 3 2" xfId="10696"/>
    <cellStyle name="常规 7 2 2 2 6 4 2 2 4" xfId="10701"/>
    <cellStyle name="常规 7 2 2 2 6 4 2 2 4 2" xfId="10704"/>
    <cellStyle name="常规 7 2 2 2 6 4 2 2 5" xfId="6625"/>
    <cellStyle name="常规 7 2 2 2 6 4 2 3" xfId="10709"/>
    <cellStyle name="常规 7 2 2 2 6 4 2 3 2" xfId="10713"/>
    <cellStyle name="常规 7 2 2 2 6 4 2 4" xfId="10717"/>
    <cellStyle name="常规 7 2 2 2 6 4 2 4 2" xfId="10721"/>
    <cellStyle name="常规 7 2 2 2 6 4 2 5" xfId="10723"/>
    <cellStyle name="常规 7 2 2 2 6 4 2 5 2" xfId="10726"/>
    <cellStyle name="常规 7 2 2 2 6 4 2 6" xfId="10728"/>
    <cellStyle name="常规 7 2 2 2 6 4 3" xfId="10730"/>
    <cellStyle name="常规 7 2 2 2 6 4 3 2" xfId="10732"/>
    <cellStyle name="常规 7 2 2 2 6 4 3 2 2" xfId="10737"/>
    <cellStyle name="常规 7 2 2 2 6 4 3 3" xfId="10740"/>
    <cellStyle name="常规 7 2 2 2 6 4 3 3 2" xfId="10748"/>
    <cellStyle name="常规 7 2 2 2 6 4 3 4" xfId="10752"/>
    <cellStyle name="常规 7 2 2 2 6 4 3 4 2" xfId="10757"/>
    <cellStyle name="常规 7 2 2 2 6 4 3 5" xfId="10758"/>
    <cellStyle name="常规 7 2 2 2 6 4 4" xfId="10760"/>
    <cellStyle name="常规 7 2 2 2 6 4 4 2" xfId="10762"/>
    <cellStyle name="常规 7 2 2 2 6 4 4 2 2" xfId="10764"/>
    <cellStyle name="常规 7 2 2 2 6 4 4 3" xfId="1438"/>
    <cellStyle name="常规 7 2 2 2 6 4 4 3 2" xfId="1444"/>
    <cellStyle name="常规 7 2 2 2 6 4 4 4" xfId="1462"/>
    <cellStyle name="常规 7 2 2 2 6 4 4 4 2" xfId="1471"/>
    <cellStyle name="常规 7 2 2 2 6 4 4 5" xfId="1486"/>
    <cellStyle name="常规 7 2 2 2 6 4 5" xfId="10769"/>
    <cellStyle name="常规 7 2 2 2 6 4 5 2" xfId="10772"/>
    <cellStyle name="常规 7 2 2 2 6 4 5 2 2" xfId="10775"/>
    <cellStyle name="常规 7 2 2 2 6 4 5 3" xfId="1513"/>
    <cellStyle name="常规 7 2 2 2 6 4 5 3 2" xfId="487"/>
    <cellStyle name="常规 7 2 2 2 6 4 5 4" xfId="1527"/>
    <cellStyle name="常规 7 2 2 2 6 4 6" xfId="5059"/>
    <cellStyle name="常规 7 2 2 2 6 4 6 2" xfId="10779"/>
    <cellStyle name="常规 7 2 2 2 6 4 7" xfId="10783"/>
    <cellStyle name="常规 7 2 2 2 6 4 7 2" xfId="10789"/>
    <cellStyle name="常规 7 2 2 2 6 4 8" xfId="10795"/>
    <cellStyle name="常规 7 2 2 2 6 4 8 2" xfId="10801"/>
    <cellStyle name="常规 7 2 2 2 6 4 9" xfId="14935"/>
    <cellStyle name="常规 7 2 2 2 6 5" xfId="14938"/>
    <cellStyle name="常规 7 2 2 2 6 5 2" xfId="10842"/>
    <cellStyle name="常规 7 2 2 2 6 5 2 2" xfId="10845"/>
    <cellStyle name="常规 7 2 2 2 6 5 2 2 2" xfId="10847"/>
    <cellStyle name="常规 7 2 2 2 6 5 2 3" xfId="10852"/>
    <cellStyle name="常规 7 2 2 2 6 5 2 3 2" xfId="10856"/>
    <cellStyle name="常规 7 2 2 2 6 5 2 4" xfId="10860"/>
    <cellStyle name="常规 7 2 2 2 6 5 2 4 2" xfId="10862"/>
    <cellStyle name="常规 7 2 2 2 6 5 2 5" xfId="10864"/>
    <cellStyle name="常规 7 2 2 2 6 5 3" xfId="10866"/>
    <cellStyle name="常规 7 2 2 2 6 5 3 2" xfId="10868"/>
    <cellStyle name="常规 7 2 2 2 6 5 4" xfId="10882"/>
    <cellStyle name="常规 7 2 2 2 6 5 4 2" xfId="10884"/>
    <cellStyle name="常规 7 2 2 2 6 5 5" xfId="10888"/>
    <cellStyle name="常规 7 2 2 2 6 5 5 2" xfId="10892"/>
    <cellStyle name="常规 7 2 2 2 6 5 6" xfId="5073"/>
    <cellStyle name="常规 7 2 2 2 6 6" xfId="14939"/>
    <cellStyle name="常规 7 2 2 2 6 6 2" xfId="10921"/>
    <cellStyle name="常规 7 2 2 2 6 6 2 2" xfId="10923"/>
    <cellStyle name="常规 7 2 2 2 6 6 3" xfId="10925"/>
    <cellStyle name="常规 7 2 2 2 6 6 3 2" xfId="10927"/>
    <cellStyle name="常规 7 2 2 2 6 6 4" xfId="10929"/>
    <cellStyle name="常规 7 2 2 2 6 6 4 2" xfId="10931"/>
    <cellStyle name="常规 7 2 2 2 6 6 5" xfId="10933"/>
    <cellStyle name="常规 7 2 2 2 6 7" xfId="14940"/>
    <cellStyle name="常规 7 2 2 2 6 7 2" xfId="10939"/>
    <cellStyle name="常规 7 2 2 2 6 7 2 2" xfId="10941"/>
    <cellStyle name="常规 7 2 2 2 6 7 3" xfId="10943"/>
    <cellStyle name="常规 7 2 2 2 6 7 3 2" xfId="10945"/>
    <cellStyle name="常规 7 2 2 2 6 7 4" xfId="10947"/>
    <cellStyle name="常规 7 2 2 2 6 7 4 2" xfId="14941"/>
    <cellStyle name="常规 7 2 2 2 6 7 5" xfId="14942"/>
    <cellStyle name="常规 7 2 2 2 6 8" xfId="14945"/>
    <cellStyle name="常规 7 2 2 2 6 8 2" xfId="10953"/>
    <cellStyle name="常规 7 2 2 2 6 8 2 2" xfId="10955"/>
    <cellStyle name="常规 7 2 2 2 6 8 3" xfId="10957"/>
    <cellStyle name="常规 7 2 2 2 6 8 3 2" xfId="10959"/>
    <cellStyle name="常规 7 2 2 2 6 8 4" xfId="10961"/>
    <cellStyle name="常规 7 2 2 2 6 9" xfId="14946"/>
    <cellStyle name="常规 7 2 2 2 6 9 2" xfId="10969"/>
    <cellStyle name="常规 7 2 2 2 7" xfId="14947"/>
    <cellStyle name="常规 7 2 2 2 7 10" xfId="14948"/>
    <cellStyle name="常规 7 2 2 2 7 10 2" xfId="14949"/>
    <cellStyle name="常规 7 2 2 2 7 11" xfId="14951"/>
    <cellStyle name="常规 7 2 2 2 7 2" xfId="2185"/>
    <cellStyle name="常规 7 2 2 2 7 2 10" xfId="14953"/>
    <cellStyle name="常规 7 2 2 2 7 2 2" xfId="11061"/>
    <cellStyle name="常规 7 2 2 2 7 2 2 2" xfId="11064"/>
    <cellStyle name="常规 7 2 2 2 7 2 2 2 2" xfId="11068"/>
    <cellStyle name="常规 7 2 2 2 7 2 2 2 2 2" xfId="11072"/>
    <cellStyle name="常规 7 2 2 2 7 2 2 2 2 2 2" xfId="14955"/>
    <cellStyle name="常规 7 2 2 2 7 2 2 2 2 3" xfId="14956"/>
    <cellStyle name="常规 7 2 2 2 7 2 2 2 2 3 2" xfId="14959"/>
    <cellStyle name="常规 7 2 2 2 7 2 2 2 2 4" xfId="14962"/>
    <cellStyle name="常规 7 2 2 2 7 2 2 2 2 4 2" xfId="14965"/>
    <cellStyle name="常规 7 2 2 2 7 2 2 2 2 5" xfId="14967"/>
    <cellStyle name="常规 7 2 2 2 7 2 2 2 3" xfId="11077"/>
    <cellStyle name="常规 7 2 2 2 7 2 2 2 3 2" xfId="11083"/>
    <cellStyle name="常规 7 2 2 2 7 2 2 2 4" xfId="11089"/>
    <cellStyle name="常规 7 2 2 2 7 2 2 2 4 2" xfId="11093"/>
    <cellStyle name="常规 7 2 2 2 7 2 2 2 5" xfId="11097"/>
    <cellStyle name="常规 7 2 2 2 7 2 2 2 5 2" xfId="14970"/>
    <cellStyle name="常规 7 2 2 2 7 2 2 2 6" xfId="14971"/>
    <cellStyle name="常规 7 2 2 2 7 2 2 3" xfId="11101"/>
    <cellStyle name="常规 7 2 2 2 7 2 2 3 2" xfId="11106"/>
    <cellStyle name="常规 7 2 2 2 7 2 2 3 2 2" xfId="14975"/>
    <cellStyle name="常规 7 2 2 2 7 2 2 3 3" xfId="14979"/>
    <cellStyle name="常规 7 2 2 2 7 2 2 3 3 2" xfId="14982"/>
    <cellStyle name="常规 7 2 2 2 7 2 2 3 4" xfId="14985"/>
    <cellStyle name="常规 7 2 2 2 7 2 2 3 4 2" xfId="14987"/>
    <cellStyle name="常规 7 2 2 2 7 2 2 3 5" xfId="14989"/>
    <cellStyle name="常规 7 2 2 2 7 2 2 4" xfId="11111"/>
    <cellStyle name="常规 7 2 2 2 7 2 2 4 2" xfId="11117"/>
    <cellStyle name="常规 7 2 2 2 7 2 2 4 2 2" xfId="13309"/>
    <cellStyle name="常规 7 2 2 2 7 2 2 4 3" xfId="14993"/>
    <cellStyle name="常规 7 2 2 2 7 2 2 4 3 2" xfId="14994"/>
    <cellStyle name="常规 7 2 2 2 7 2 2 4 4" xfId="14995"/>
    <cellStyle name="常规 7 2 2 2 7 2 2 4 4 2" xfId="14996"/>
    <cellStyle name="常规 7 2 2 2 7 2 2 4 5" xfId="14997"/>
    <cellStyle name="常规 7 2 2 2 7 2 2 5" xfId="11122"/>
    <cellStyle name="常规 7 2 2 2 7 2 2 5 2" xfId="11127"/>
    <cellStyle name="常规 7 2 2 2 7 2 2 5 2 2" xfId="14998"/>
    <cellStyle name="常规 7 2 2 2 7 2 2 5 3" xfId="15000"/>
    <cellStyle name="常规 7 2 2 2 7 2 2 5 3 2" xfId="15001"/>
    <cellStyle name="常规 7 2 2 2 7 2 2 5 4" xfId="15002"/>
    <cellStyle name="常规 7 2 2 2 7 2 2 6" xfId="11131"/>
    <cellStyle name="常规 7 2 2 2 7 2 2 6 2" xfId="15004"/>
    <cellStyle name="常规 7 2 2 2 7 2 2 7" xfId="15007"/>
    <cellStyle name="常规 7 2 2 2 7 2 2 7 2" xfId="15009"/>
    <cellStyle name="常规 7 2 2 2 7 2 2 8" xfId="15011"/>
    <cellStyle name="常规 7 2 2 2 7 2 2 8 2" xfId="15013"/>
    <cellStyle name="常规 7 2 2 2 7 2 2 9" xfId="3424"/>
    <cellStyle name="常规 7 2 2 2 7 2 3" xfId="11135"/>
    <cellStyle name="常规 7 2 2 2 7 2 3 2" xfId="11138"/>
    <cellStyle name="常规 7 2 2 2 7 2 3 2 2" xfId="11141"/>
    <cellStyle name="常规 7 2 2 2 7 2 3 2 2 2" xfId="15015"/>
    <cellStyle name="常规 7 2 2 2 7 2 3 2 3" xfId="15018"/>
    <cellStyle name="常规 7 2 2 2 7 2 3 2 3 2" xfId="15019"/>
    <cellStyle name="常规 7 2 2 2 7 2 3 2 4" xfId="15020"/>
    <cellStyle name="常规 7 2 2 2 7 2 3 2 4 2" xfId="15022"/>
    <cellStyle name="常规 7 2 2 2 7 2 3 2 5" xfId="15023"/>
    <cellStyle name="常规 7 2 2 2 7 2 3 3" xfId="11145"/>
    <cellStyle name="常规 7 2 2 2 7 2 3 3 2" xfId="11148"/>
    <cellStyle name="常规 7 2 2 2 7 2 3 4" xfId="11151"/>
    <cellStyle name="常规 7 2 2 2 7 2 3 4 2" xfId="11154"/>
    <cellStyle name="常规 7 2 2 2 7 2 3 5" xfId="11156"/>
    <cellStyle name="常规 7 2 2 2 7 2 3 5 2" xfId="15024"/>
    <cellStyle name="常规 7 2 2 2 7 2 3 6" xfId="15026"/>
    <cellStyle name="常规 7 2 2 2 7 2 4" xfId="3399"/>
    <cellStyle name="常规 7 2 2 2 7 2 4 2" xfId="11158"/>
    <cellStyle name="常规 7 2 2 2 7 2 4 2 2" xfId="11160"/>
    <cellStyle name="常规 7 2 2 2 7 2 4 3" xfId="11164"/>
    <cellStyle name="常规 7 2 2 2 7 2 4 3 2" xfId="11166"/>
    <cellStyle name="常规 7 2 2 2 7 2 4 4" xfId="11170"/>
    <cellStyle name="常规 7 2 2 2 7 2 4 4 2" xfId="8738"/>
    <cellStyle name="常规 7 2 2 2 7 2 4 5" xfId="11173"/>
    <cellStyle name="常规 7 2 2 2 7 2 5" xfId="11175"/>
    <cellStyle name="常规 7 2 2 2 7 2 5 2" xfId="11178"/>
    <cellStyle name="常规 7 2 2 2 7 2 5 2 2" xfId="11181"/>
    <cellStyle name="常规 7 2 2 2 7 2 5 3" xfId="11187"/>
    <cellStyle name="常规 7 2 2 2 7 2 5 3 2" xfId="11190"/>
    <cellStyle name="常规 7 2 2 2 7 2 5 4" xfId="11195"/>
    <cellStyle name="常规 7 2 2 2 7 2 5 4 2" xfId="15027"/>
    <cellStyle name="常规 7 2 2 2 7 2 5 5" xfId="15028"/>
    <cellStyle name="常规 7 2 2 2 7 2 6" xfId="11196"/>
    <cellStyle name="常规 7 2 2 2 7 2 6 2" xfId="11199"/>
    <cellStyle name="常规 7 2 2 2 7 2 6 2 2" xfId="15029"/>
    <cellStyle name="常规 7 2 2 2 7 2 6 3" xfId="15030"/>
    <cellStyle name="常规 7 2 2 2 7 2 6 3 2" xfId="15031"/>
    <cellStyle name="常规 7 2 2 2 7 2 6 4" xfId="15033"/>
    <cellStyle name="常规 7 2 2 2 7 2 7" xfId="11202"/>
    <cellStyle name="常规 7 2 2 2 7 2 7 2" xfId="11205"/>
    <cellStyle name="常规 7 2 2 2 7 2 8" xfId="11210"/>
    <cellStyle name="常规 7 2 2 2 7 2 8 2" xfId="11214"/>
    <cellStyle name="常规 7 2 2 2 7 2 9" xfId="15036"/>
    <cellStyle name="常规 7 2 2 2 7 2 9 2" xfId="15040"/>
    <cellStyle name="常规 7 2 2 2 7 3" xfId="15041"/>
    <cellStyle name="常规 7 2 2 2 7 3 2" xfId="11249"/>
    <cellStyle name="常规 7 2 2 2 7 3 2 2" xfId="11252"/>
    <cellStyle name="常规 7 2 2 2 7 3 2 2 2" xfId="11256"/>
    <cellStyle name="常规 7 2 2 2 7 3 2 2 2 2" xfId="2023"/>
    <cellStyle name="常规 7 2 2 2 7 3 2 2 3" xfId="15045"/>
    <cellStyle name="常规 7 2 2 2 7 3 2 2 3 2" xfId="2332"/>
    <cellStyle name="常规 7 2 2 2 7 3 2 2 4" xfId="15047"/>
    <cellStyle name="常规 7 2 2 2 7 3 2 2 4 2" xfId="2451"/>
    <cellStyle name="常规 7 2 2 2 7 3 2 2 5" xfId="15048"/>
    <cellStyle name="常规 7 2 2 2 7 3 2 3" xfId="11260"/>
    <cellStyle name="常规 7 2 2 2 7 3 2 3 2" xfId="11265"/>
    <cellStyle name="常规 7 2 2 2 7 3 2 4" xfId="11267"/>
    <cellStyle name="常规 7 2 2 2 7 3 2 4 2" xfId="11272"/>
    <cellStyle name="常规 7 2 2 2 7 3 2 5" xfId="11274"/>
    <cellStyle name="常规 7 2 2 2 7 3 2 5 2" xfId="15050"/>
    <cellStyle name="常规 7 2 2 2 7 3 2 6" xfId="15052"/>
    <cellStyle name="常规 7 2 2 2 7 3 3" xfId="11276"/>
    <cellStyle name="常规 7 2 2 2 7 3 3 2" xfId="11279"/>
    <cellStyle name="常规 7 2 2 2 7 3 3 2 2" xfId="11285"/>
    <cellStyle name="常规 7 2 2 2 7 3 3 3" xfId="11288"/>
    <cellStyle name="常规 7 2 2 2 7 3 3 3 2" xfId="11294"/>
    <cellStyle name="常规 7 2 2 2 7 3 3 4" xfId="11295"/>
    <cellStyle name="常规 7 2 2 2 7 3 3 4 2" xfId="11300"/>
    <cellStyle name="常规 7 2 2 2 7 3 3 5" xfId="11301"/>
    <cellStyle name="常规 7 2 2 2 7 3 4" xfId="11303"/>
    <cellStyle name="常规 7 2 2 2 7 3 4 2" xfId="11305"/>
    <cellStyle name="常规 7 2 2 2 7 3 4 2 2" xfId="11307"/>
    <cellStyle name="常规 7 2 2 2 7 3 4 3" xfId="11314"/>
    <cellStyle name="常规 7 2 2 2 7 3 4 3 2" xfId="11316"/>
    <cellStyle name="常规 7 2 2 2 7 3 4 4" xfId="11320"/>
    <cellStyle name="常规 7 2 2 2 7 3 4 4 2" xfId="15053"/>
    <cellStyle name="常规 7 2 2 2 7 3 4 5" xfId="15055"/>
    <cellStyle name="常规 7 2 2 2 7 3 5" xfId="11322"/>
    <cellStyle name="常规 7 2 2 2 7 3 5 2" xfId="11325"/>
    <cellStyle name="常规 7 2 2 2 7 3 5 2 2" xfId="15056"/>
    <cellStyle name="常规 7 2 2 2 7 3 5 3" xfId="15058"/>
    <cellStyle name="常规 7 2 2 2 7 3 5 3 2" xfId="15059"/>
    <cellStyle name="常规 7 2 2 2 7 3 5 4" xfId="15061"/>
    <cellStyle name="常规 7 2 2 2 7 3 6" xfId="5092"/>
    <cellStyle name="常规 7 2 2 2 7 3 6 2" xfId="11327"/>
    <cellStyle name="常规 7 2 2 2 7 3 7" xfId="11330"/>
    <cellStyle name="常规 7 2 2 2 7 3 7 2" xfId="11332"/>
    <cellStyle name="常规 7 2 2 2 7 3 8" xfId="11335"/>
    <cellStyle name="常规 7 2 2 2 7 3 8 2" xfId="15062"/>
    <cellStyle name="常规 7 2 2 2 7 3 9" xfId="15063"/>
    <cellStyle name="常规 7 2 2 2 7 4" xfId="15066"/>
    <cellStyle name="常规 7 2 2 2 7 4 2" xfId="11358"/>
    <cellStyle name="常规 7 2 2 2 7 4 2 2" xfId="11362"/>
    <cellStyle name="常规 7 2 2 2 7 4 2 2 2" xfId="15071"/>
    <cellStyle name="常规 7 2 2 2 7 4 2 3" xfId="15075"/>
    <cellStyle name="常规 7 2 2 2 7 4 2 3 2" xfId="15080"/>
    <cellStyle name="常规 7 2 2 2 7 4 2 4" xfId="15083"/>
    <cellStyle name="常规 7 2 2 2 7 4 2 4 2" xfId="15086"/>
    <cellStyle name="常规 7 2 2 2 7 4 2 5" xfId="15089"/>
    <cellStyle name="常规 7 2 2 2 7 4 3" xfId="11363"/>
    <cellStyle name="常规 7 2 2 2 7 4 3 2" xfId="11367"/>
    <cellStyle name="常规 7 2 2 2 7 4 4" xfId="11368"/>
    <cellStyle name="常规 7 2 2 2 7 4 4 2" xfId="11373"/>
    <cellStyle name="常规 7 2 2 2 7 4 5" xfId="11374"/>
    <cellStyle name="常规 7 2 2 2 7 4 5 2" xfId="15093"/>
    <cellStyle name="常规 7 2 2 2 7 4 6" xfId="5106"/>
    <cellStyle name="常规 7 2 2 2 7 5" xfId="15095"/>
    <cellStyle name="常规 7 2 2 2 7 5 2" xfId="11379"/>
    <cellStyle name="常规 7 2 2 2 7 5 2 2" xfId="11383"/>
    <cellStyle name="常规 7 2 2 2 7 5 3" xfId="11384"/>
    <cellStyle name="常规 7 2 2 2 7 5 3 2" xfId="11388"/>
    <cellStyle name="常规 7 2 2 2 7 5 4" xfId="11389"/>
    <cellStyle name="常规 7 2 2 2 7 5 4 2" xfId="15098"/>
    <cellStyle name="常规 7 2 2 2 7 5 5" xfId="15099"/>
    <cellStyle name="常规 7 2 2 2 7 6" xfId="15101"/>
    <cellStyle name="常规 7 2 2 2 7 6 2" xfId="11393"/>
    <cellStyle name="常规 7 2 2 2 7 6 2 2" xfId="11397"/>
    <cellStyle name="常规 7 2 2 2 7 6 3" xfId="11398"/>
    <cellStyle name="常规 7 2 2 2 7 6 3 2" xfId="11402"/>
    <cellStyle name="常规 7 2 2 2 7 6 4" xfId="11403"/>
    <cellStyle name="常规 7 2 2 2 7 6 4 2" xfId="15104"/>
    <cellStyle name="常规 7 2 2 2 7 6 5" xfId="15105"/>
    <cellStyle name="常规 7 2 2 2 7 7" xfId="15106"/>
    <cellStyle name="常规 7 2 2 2 7 7 2" xfId="11408"/>
    <cellStyle name="常规 7 2 2 2 7 7 2 2" xfId="11412"/>
    <cellStyle name="常规 7 2 2 2 7 7 3" xfId="11413"/>
    <cellStyle name="常规 7 2 2 2 7 7 3 2" xfId="15108"/>
    <cellStyle name="常规 7 2 2 2 7 7 4" xfId="15109"/>
    <cellStyle name="常规 7 2 2 2 7 8" xfId="15110"/>
    <cellStyle name="常规 7 2 2 2 7 8 2" xfId="15111"/>
    <cellStyle name="常规 7 2 2 2 7 9" xfId="15112"/>
    <cellStyle name="常规 7 2 2 2 7 9 2" xfId="15113"/>
    <cellStyle name="常规 7 2 2 2 8" xfId="15114"/>
    <cellStyle name="常规 7 2 2 2 8 10" xfId="15117"/>
    <cellStyle name="常规 7 2 2 2 8 2" xfId="15118"/>
    <cellStyle name="常规 7 2 2 2 8 2 2" xfId="11490"/>
    <cellStyle name="常规 7 2 2 2 8 2 2 2" xfId="11493"/>
    <cellStyle name="常规 7 2 2 2 8 2 2 2 2" xfId="11500"/>
    <cellStyle name="常规 7 2 2 2 8 2 2 2 2 2" xfId="11505"/>
    <cellStyle name="常规 7 2 2 2 8 2 2 2 3" xfId="11511"/>
    <cellStyle name="常规 7 2 2 2 8 2 2 2 3 2" xfId="11515"/>
    <cellStyle name="常规 7 2 2 2 8 2 2 2 4" xfId="11521"/>
    <cellStyle name="常规 7 2 2 2 8 2 2 2 4 2" xfId="11524"/>
    <cellStyle name="常规 7 2 2 2 8 2 2 2 5" xfId="11527"/>
    <cellStyle name="常规 7 2 2 2 8 2 2 3" xfId="11532"/>
    <cellStyle name="常规 7 2 2 2 8 2 2 3 2" xfId="11536"/>
    <cellStyle name="常规 7 2 2 2 8 2 2 4" xfId="11539"/>
    <cellStyle name="常规 7 2 2 2 8 2 2 4 2" xfId="11544"/>
    <cellStyle name="常规 7 2 2 2 8 2 2 5" xfId="11547"/>
    <cellStyle name="常规 7 2 2 2 8 2 2 5 2" xfId="11551"/>
    <cellStyle name="常规 7 2 2 2 8 2 2 6" xfId="11555"/>
    <cellStyle name="常规 7 2 2 2 8 2 3" xfId="11557"/>
    <cellStyle name="常规 7 2 2 2 8 2 3 2" xfId="11560"/>
    <cellStyle name="常规 7 2 2 2 8 2 3 2 2" xfId="11565"/>
    <cellStyle name="常规 7 2 2 2 8 2 3 3" xfId="11570"/>
    <cellStyle name="常规 7 2 2 2 8 2 3 3 2" xfId="11573"/>
    <cellStyle name="常规 7 2 2 2 8 2 3 4" xfId="11576"/>
    <cellStyle name="常规 7 2 2 2 8 2 3 4 2" xfId="11580"/>
    <cellStyle name="常规 7 2 2 2 8 2 3 5" xfId="11583"/>
    <cellStyle name="常规 7 2 2 2 8 2 4" xfId="11586"/>
    <cellStyle name="常规 7 2 2 2 8 2 4 2" xfId="11591"/>
    <cellStyle name="常规 7 2 2 2 8 2 4 2 2" xfId="11595"/>
    <cellStyle name="常规 7 2 2 2 8 2 4 3" xfId="11600"/>
    <cellStyle name="常规 7 2 2 2 8 2 4 3 2" xfId="11602"/>
    <cellStyle name="常规 7 2 2 2 8 2 4 4" xfId="11605"/>
    <cellStyle name="常规 7 2 2 2 8 2 4 4 2" xfId="11608"/>
    <cellStyle name="常规 7 2 2 2 8 2 4 5" xfId="11610"/>
    <cellStyle name="常规 7 2 2 2 8 2 5" xfId="11613"/>
    <cellStyle name="常规 7 2 2 2 8 2 5 2" xfId="11617"/>
    <cellStyle name="常规 7 2 2 2 8 2 5 2 2" xfId="11619"/>
    <cellStyle name="常规 7 2 2 2 8 2 5 3" xfId="11621"/>
    <cellStyle name="常规 7 2 2 2 8 2 5 3 2" xfId="11623"/>
    <cellStyle name="常规 7 2 2 2 8 2 5 4" xfId="11626"/>
    <cellStyle name="常规 7 2 2 2 8 2 6" xfId="11628"/>
    <cellStyle name="常规 7 2 2 2 8 2 6 2" xfId="11631"/>
    <cellStyle name="常规 7 2 2 2 8 2 7" xfId="11634"/>
    <cellStyle name="常规 7 2 2 2 8 2 7 2" xfId="11637"/>
    <cellStyle name="常规 7 2 2 2 8 2 8" xfId="11642"/>
    <cellStyle name="常规 7 2 2 2 8 2 8 2" xfId="11645"/>
    <cellStyle name="常规 7 2 2 2 8 2 9" xfId="15120"/>
    <cellStyle name="常规 7 2 2 2 8 3" xfId="15122"/>
    <cellStyle name="常规 7 2 2 2 8 3 2" xfId="11678"/>
    <cellStyle name="常规 7 2 2 2 8 3 2 2" xfId="11681"/>
    <cellStyle name="常规 7 2 2 2 8 3 2 2 2" xfId="6269"/>
    <cellStyle name="常规 7 2 2 2 8 3 2 3" xfId="11688"/>
    <cellStyle name="常规 7 2 2 2 8 3 2 3 2" xfId="11693"/>
    <cellStyle name="常规 7 2 2 2 8 3 2 4" xfId="11696"/>
    <cellStyle name="常规 7 2 2 2 8 3 2 4 2" xfId="11700"/>
    <cellStyle name="常规 7 2 2 2 8 3 2 5" xfId="11703"/>
    <cellStyle name="常规 7 2 2 2 8 3 3" xfId="11705"/>
    <cellStyle name="常规 7 2 2 2 8 3 3 2" xfId="11711"/>
    <cellStyle name="常规 7 2 2 2 8 3 4" xfId="11732"/>
    <cellStyle name="常规 7 2 2 2 8 3 4 2" xfId="11735"/>
    <cellStyle name="常规 7 2 2 2 8 3 5" xfId="11748"/>
    <cellStyle name="常规 7 2 2 2 8 3 5 2" xfId="11752"/>
    <cellStyle name="常规 7 2 2 2 8 3 6" xfId="5136"/>
    <cellStyle name="常规 7 2 2 2 8 4" xfId="15124"/>
    <cellStyle name="常规 7 2 2 2 8 4 2" xfId="11785"/>
    <cellStyle name="常规 7 2 2 2 8 4 2 2" xfId="11790"/>
    <cellStyle name="常规 7 2 2 2 8 4 3" xfId="11791"/>
    <cellStyle name="常规 7 2 2 2 8 4 3 2" xfId="11796"/>
    <cellStyle name="常规 7 2 2 2 8 4 4" xfId="11798"/>
    <cellStyle name="常规 7 2 2 2 8 4 4 2" xfId="11805"/>
    <cellStyle name="常规 7 2 2 2 8 4 5" xfId="11807"/>
    <cellStyle name="常规 7 2 2 2 8 5" xfId="15127"/>
    <cellStyle name="常规 7 2 2 2 8 5 2" xfId="11812"/>
    <cellStyle name="常规 7 2 2 2 8 5 2 2" xfId="11817"/>
    <cellStyle name="常规 7 2 2 2 8 5 3" xfId="11818"/>
    <cellStyle name="常规 7 2 2 2 8 5 3 2" xfId="11822"/>
    <cellStyle name="常规 7 2 2 2 8 5 4" xfId="11824"/>
    <cellStyle name="常规 7 2 2 2 8 5 4 2" xfId="15130"/>
    <cellStyle name="常规 7 2 2 2 8 5 5" xfId="15132"/>
    <cellStyle name="常规 7 2 2 2 8 6" xfId="15133"/>
    <cellStyle name="常规 7 2 2 2 8 6 2" xfId="11830"/>
    <cellStyle name="常规 7 2 2 2 8 6 2 2" xfId="11832"/>
    <cellStyle name="常规 7 2 2 2 8 6 3" xfId="11834"/>
    <cellStyle name="常规 7 2 2 2 8 6 3 2" xfId="11836"/>
    <cellStyle name="常规 7 2 2 2 8 6 4" xfId="11839"/>
    <cellStyle name="常规 7 2 2 2 8 7" xfId="15134"/>
    <cellStyle name="常规 7 2 2 2 8 7 2" xfId="11845"/>
    <cellStyle name="常规 7 2 2 2 8 8" xfId="15135"/>
    <cellStyle name="常规 7 2 2 2 8 8 2" xfId="15136"/>
    <cellStyle name="常规 7 2 2 2 8 9" xfId="15137"/>
    <cellStyle name="常规 7 2 2 2 8 9 2" xfId="15138"/>
    <cellStyle name="常规 7 2 2 2 9" xfId="15139"/>
    <cellStyle name="常规 7 2 2 2 9 2" xfId="15141"/>
    <cellStyle name="常规 7 2 2 2 9 2 2" xfId="148"/>
    <cellStyle name="常规 7 2 2 2 9 2 2 2" xfId="310"/>
    <cellStyle name="常规 7 2 2 2 9 2 2 2 2" xfId="11885"/>
    <cellStyle name="常规 7 2 2 2 9 2 2 3" xfId="320"/>
    <cellStyle name="常规 7 2 2 2 9 2 2 3 2" xfId="11888"/>
    <cellStyle name="常规 7 2 2 2 9 2 2 4" xfId="11890"/>
    <cellStyle name="常规 7 2 2 2 9 2 2 4 2" xfId="11894"/>
    <cellStyle name="常规 7 2 2 2 9 2 2 5" xfId="11896"/>
    <cellStyle name="常规 7 2 2 2 9 2 3" xfId="99"/>
    <cellStyle name="常规 7 2 2 2 9 2 3 2" xfId="11899"/>
    <cellStyle name="常规 7 2 2 2 9 2 4" xfId="48"/>
    <cellStyle name="常规 7 2 2 2 9 2 4 2" xfId="768"/>
    <cellStyle name="常规 7 2 2 2 9 2 5" xfId="164"/>
    <cellStyle name="常规 7 2 2 2 9 2 5 2" xfId="11918"/>
    <cellStyle name="常规 7 2 2 2 9 2 6" xfId="284"/>
    <cellStyle name="常规 7 2 2 2 9 3" xfId="15143"/>
    <cellStyle name="常规 7 2 2 2 9 3 2" xfId="11936"/>
    <cellStyle name="常规 7 2 2 2 9 3 2 2" xfId="11939"/>
    <cellStyle name="常规 7 2 2 2 9 3 3" xfId="11941"/>
    <cellStyle name="常规 7 2 2 2 9 3 3 2" xfId="11943"/>
    <cellStyle name="常规 7 2 2 2 9 3 4" xfId="358"/>
    <cellStyle name="常规 7 2 2 2 9 3 4 2" xfId="939"/>
    <cellStyle name="常规 7 2 2 2 9 3 5" xfId="371"/>
    <cellStyle name="常规 7 2 2 2 9 4" xfId="15145"/>
    <cellStyle name="常规 7 2 2 2 9 4 2" xfId="11950"/>
    <cellStyle name="常规 7 2 2 2 9 4 2 2" xfId="11956"/>
    <cellStyle name="常规 7 2 2 2 9 4 3" xfId="11958"/>
    <cellStyle name="常规 7 2 2 2 9 4 3 2" xfId="11963"/>
    <cellStyle name="常规 7 2 2 2 9 4 4" xfId="1127"/>
    <cellStyle name="常规 7 2 2 2 9 4 4 2" xfId="1153"/>
    <cellStyle name="常规 7 2 2 2 9 4 5" xfId="1226"/>
    <cellStyle name="常规 7 2 2 2 9 5" xfId="15147"/>
    <cellStyle name="常规 7 2 2 2 9 5 2" xfId="11971"/>
    <cellStyle name="常规 7 2 2 2 9 5 2 2" xfId="11976"/>
    <cellStyle name="常规 7 2 2 2 9 5 3" xfId="11978"/>
    <cellStyle name="常规 7 2 2 2 9 5 3 2" xfId="11983"/>
    <cellStyle name="常规 7 2 2 2 9 5 4" xfId="1286"/>
    <cellStyle name="常规 7 2 2 2 9 6" xfId="6832"/>
    <cellStyle name="常规 7 2 2 2 9 6 2" xfId="4222"/>
    <cellStyle name="常规 7 2 2 2 9 7" xfId="6835"/>
    <cellStyle name="常规 7 2 2 2 9 7 2" xfId="6838"/>
    <cellStyle name="常规 7 2 2 2 9 8" xfId="6843"/>
    <cellStyle name="常规 7 2 2 2 9 8 2" xfId="242"/>
    <cellStyle name="常规 7 2 2 2 9 9" xfId="6850"/>
    <cellStyle name="常规 7 2 2 20" xfId="5250"/>
    <cellStyle name="常规 7 2 2 3" xfId="2390"/>
    <cellStyle name="常规 7 2 2 3 10" xfId="15148"/>
    <cellStyle name="常规 7 2 2 3 10 2" xfId="809"/>
    <cellStyle name="常规 7 2 2 3 10 2 2" xfId="15150"/>
    <cellStyle name="常规 7 2 2 3 10 3" xfId="15151"/>
    <cellStyle name="常规 7 2 2 3 10 3 2" xfId="15152"/>
    <cellStyle name="常规 7 2 2 3 10 4" xfId="15153"/>
    <cellStyle name="常规 7 2 2 3 10 4 2" xfId="15154"/>
    <cellStyle name="常规 7 2 2 3 10 5" xfId="6445"/>
    <cellStyle name="常规 7 2 2 3 11" xfId="15155"/>
    <cellStyle name="常规 7 2 2 3 11 2" xfId="15157"/>
    <cellStyle name="常规 7 2 2 3 11 2 2" xfId="15161"/>
    <cellStyle name="常规 7 2 2 3 11 3" xfId="15163"/>
    <cellStyle name="常规 7 2 2 3 11 3 2" xfId="15165"/>
    <cellStyle name="常规 7 2 2 3 11 4" xfId="15167"/>
    <cellStyle name="常规 7 2 2 3 11 4 2" xfId="15168"/>
    <cellStyle name="常规 7 2 2 3 11 5" xfId="6458"/>
    <cellStyle name="常规 7 2 2 3 12" xfId="15170"/>
    <cellStyle name="常规 7 2 2 3 12 2" xfId="15173"/>
    <cellStyle name="常规 7 2 2 3 12 2 2" xfId="15175"/>
    <cellStyle name="常规 7 2 2 3 12 3" xfId="15177"/>
    <cellStyle name="常规 7 2 2 3 12 3 2" xfId="15178"/>
    <cellStyle name="常规 7 2 2 3 12 4" xfId="15179"/>
    <cellStyle name="常规 7 2 2 3 12 4 2" xfId="15180"/>
    <cellStyle name="常规 7 2 2 3 12 5" xfId="8295"/>
    <cellStyle name="常规 7 2 2 3 13" xfId="15183"/>
    <cellStyle name="常规 7 2 2 3 13 2" xfId="15186"/>
    <cellStyle name="常规 7 2 2 3 13 2 2" xfId="15187"/>
    <cellStyle name="常规 7 2 2 3 13 3" xfId="15188"/>
    <cellStyle name="常规 7 2 2 3 13 3 2" xfId="15189"/>
    <cellStyle name="常规 7 2 2 3 13 4" xfId="15190"/>
    <cellStyle name="常规 7 2 2 3 14" xfId="15194"/>
    <cellStyle name="常规 7 2 2 3 14 2" xfId="15196"/>
    <cellStyle name="常规 7 2 2 3 15" xfId="10160"/>
    <cellStyle name="常规 7 2 2 3 15 2" xfId="15197"/>
    <cellStyle name="常规 7 2 2 3 16" xfId="15198"/>
    <cellStyle name="常规 7 2 2 3 16 2" xfId="15199"/>
    <cellStyle name="常规 7 2 2 3 17" xfId="15201"/>
    <cellStyle name="常规 7 2 2 3 2" xfId="3509"/>
    <cellStyle name="常规 7 2 2 3 2 10" xfId="15202"/>
    <cellStyle name="常规 7 2 2 3 2 10 2" xfId="15204"/>
    <cellStyle name="常规 7 2 2 3 2 10 2 2" xfId="15206"/>
    <cellStyle name="常规 7 2 2 3 2 10 3" xfId="15208"/>
    <cellStyle name="常规 7 2 2 3 2 10 3 2" xfId="15209"/>
    <cellStyle name="常规 7 2 2 3 2 10 4" xfId="15212"/>
    <cellStyle name="常规 7 2 2 3 2 10 4 2" xfId="15214"/>
    <cellStyle name="常规 7 2 2 3 2 10 5" xfId="15216"/>
    <cellStyle name="常规 7 2 2 3 2 11" xfId="15218"/>
    <cellStyle name="常规 7 2 2 3 2 11 2" xfId="15219"/>
    <cellStyle name="常规 7 2 2 3 2 11 2 2" xfId="218"/>
    <cellStyle name="常规 7 2 2 3 2 11 3" xfId="15220"/>
    <cellStyle name="常规 7 2 2 3 2 11 3 2" xfId="15221"/>
    <cellStyle name="常规 7 2 2 3 2 11 4" xfId="15224"/>
    <cellStyle name="常规 7 2 2 3 2 12" xfId="15227"/>
    <cellStyle name="常规 7 2 2 3 2 12 2" xfId="15231"/>
    <cellStyle name="常规 7 2 2 3 2 13" xfId="15232"/>
    <cellStyle name="常规 7 2 2 3 2 13 2" xfId="15234"/>
    <cellStyle name="常规 7 2 2 3 2 14" xfId="15235"/>
    <cellStyle name="常规 7 2 2 3 2 14 2" xfId="15237"/>
    <cellStyle name="常规 7 2 2 3 2 15" xfId="15238"/>
    <cellStyle name="常规 7 2 2 3 2 2" xfId="15239"/>
    <cellStyle name="常规 7 2 2 3 2 2 10" xfId="15240"/>
    <cellStyle name="常规 7 2 2 3 2 2 10 2" xfId="15241"/>
    <cellStyle name="常规 7 2 2 3 2 2 11" xfId="8796"/>
    <cellStyle name="常规 7 2 2 3 2 2 11 2" xfId="15242"/>
    <cellStyle name="常规 7 2 2 3 2 2 12" xfId="15243"/>
    <cellStyle name="常规 7 2 2 3 2 2 12 2" xfId="15245"/>
    <cellStyle name="常规 7 2 2 3 2 2 13" xfId="15246"/>
    <cellStyle name="常规 7 2 2 3 2 2 2" xfId="15247"/>
    <cellStyle name="常规 7 2 2 3 2 2 2 10" xfId="15248"/>
    <cellStyle name="常规 7 2 2 3 2 2 2 10 2" xfId="15249"/>
    <cellStyle name="常规 7 2 2 3 2 2 2 11" xfId="15250"/>
    <cellStyle name="常规 7 2 2 3 2 2 2 2" xfId="15251"/>
    <cellStyle name="常规 7 2 2 3 2 2 2 2 10" xfId="15252"/>
    <cellStyle name="常规 7 2 2 3 2 2 2 2 2" xfId="15254"/>
    <cellStyle name="常规 7 2 2 3 2 2 2 2 2 2" xfId="15256"/>
    <cellStyle name="常规 7 2 2 3 2 2 2 2 2 2 2" xfId="15258"/>
    <cellStyle name="常规 7 2 2 3 2 2 2 2 2 2 2 2" xfId="12006"/>
    <cellStyle name="常规 7 2 2 3 2 2 2 2 2 2 2 2 2" xfId="12007"/>
    <cellStyle name="常规 7 2 2 3 2 2 2 2 2 2 2 3" xfId="15261"/>
    <cellStyle name="常规 7 2 2 3 2 2 2 2 2 2 2 3 2" xfId="15262"/>
    <cellStyle name="常规 7 2 2 3 2 2 2 2 2 2 2 4" xfId="15264"/>
    <cellStyle name="常规 7 2 2 3 2 2 2 2 2 2 2 4 2" xfId="15265"/>
    <cellStyle name="常规 7 2 2 3 2 2 2 2 2 2 2 5" xfId="15266"/>
    <cellStyle name="常规 7 2 2 3 2 2 2 2 2 2 3" xfId="15268"/>
    <cellStyle name="常规 7 2 2 3 2 2 2 2 2 2 3 2" xfId="12088"/>
    <cellStyle name="常规 7 2 2 3 2 2 2 2 2 2 4" xfId="6073"/>
    <cellStyle name="常规 7 2 2 3 2 2 2 2 2 2 4 2" xfId="15269"/>
    <cellStyle name="常规 7 2 2 3 2 2 2 2 2 2 5" xfId="15270"/>
    <cellStyle name="常规 7 2 2 3 2 2 2 2 2 2 5 2" xfId="15271"/>
    <cellStyle name="常规 7 2 2 3 2 2 2 2 2 2 6" xfId="15276"/>
    <cellStyle name="常规 7 2 2 3 2 2 2 2 2 3" xfId="15278"/>
    <cellStyle name="常规 7 2 2 3 2 2 2 2 2 3 2" xfId="15280"/>
    <cellStyle name="常规 7 2 2 3 2 2 2 2 2 3 2 2" xfId="13801"/>
    <cellStyle name="常规 7 2 2 3 2 2 2 2 2 3 3" xfId="15282"/>
    <cellStyle name="常规 7 2 2 3 2 2 2 2 2 3 3 2" xfId="13874"/>
    <cellStyle name="常规 7 2 2 3 2 2 2 2 2 3 4" xfId="6079"/>
    <cellStyle name="常规 7 2 2 3 2 2 2 2 2 3 4 2" xfId="15283"/>
    <cellStyle name="常规 7 2 2 3 2 2 2 2 2 3 5" xfId="15284"/>
    <cellStyle name="常规 7 2 2 3 2 2 2 2 2 4" xfId="15286"/>
    <cellStyle name="常规 7 2 2 3 2 2 2 2 2 4 2" xfId="14695"/>
    <cellStyle name="常规 7 2 2 3 2 2 2 2 2 4 2 2" xfId="14698"/>
    <cellStyle name="常规 7 2 2 3 2 2 2 2 2 4 3" xfId="14703"/>
    <cellStyle name="常规 7 2 2 3 2 2 2 2 2 4 3 2" xfId="14706"/>
    <cellStyle name="常规 7 2 2 3 2 2 2 2 2 4 4" xfId="6083"/>
    <cellStyle name="常规 7 2 2 3 2 2 2 2 2 4 4 2" xfId="15288"/>
    <cellStyle name="常规 7 2 2 3 2 2 2 2 2 4 5" xfId="15290"/>
    <cellStyle name="常规 7 2 2 3 2 2 2 2 2 5" xfId="15294"/>
    <cellStyle name="常规 7 2 2 3 2 2 2 2 2 5 2" xfId="15297"/>
    <cellStyle name="常规 7 2 2 3 2 2 2 2 2 5 2 2" xfId="15299"/>
    <cellStyle name="常规 7 2 2 3 2 2 2 2 2 5 3" xfId="15300"/>
    <cellStyle name="常规 7 2 2 3 2 2 2 2 2 5 3 2" xfId="15302"/>
    <cellStyle name="常规 7 2 2 3 2 2 2 2 2 5 4" xfId="15303"/>
    <cellStyle name="常规 7 2 2 3 2 2 2 2 2 6" xfId="15305"/>
    <cellStyle name="常规 7 2 2 3 2 2 2 2 2 6 2" xfId="15307"/>
    <cellStyle name="常规 7 2 2 3 2 2 2 2 2 7" xfId="15308"/>
    <cellStyle name="常规 7 2 2 3 2 2 2 2 2 7 2" xfId="15309"/>
    <cellStyle name="常规 7 2 2 3 2 2 2 2 2 8" xfId="15311"/>
    <cellStyle name="常规 7 2 2 3 2 2 2 2 2 8 2" xfId="15314"/>
    <cellStyle name="常规 7 2 2 3 2 2 2 2 2 9" xfId="15317"/>
    <cellStyle name="常规 7 2 2 3 2 2 2 2 3" xfId="10320"/>
    <cellStyle name="常规 7 2 2 3 2 2 2 2 3 2" xfId="15319"/>
    <cellStyle name="常规 7 2 2 3 2 2 2 2 3 2 2" xfId="15321"/>
    <cellStyle name="常规 7 2 2 3 2 2 2 2 3 2 2 2" xfId="15324"/>
    <cellStyle name="常规 7 2 2 3 2 2 2 2 3 2 3" xfId="15327"/>
    <cellStyle name="常规 7 2 2 3 2 2 2 2 3 2 3 2" xfId="15330"/>
    <cellStyle name="常规 7 2 2 3 2 2 2 2 3 2 4" xfId="6096"/>
    <cellStyle name="常规 7 2 2 3 2 2 2 2 3 2 4 2" xfId="15332"/>
    <cellStyle name="常规 7 2 2 3 2 2 2 2 3 2 5" xfId="15334"/>
    <cellStyle name="常规 7 2 2 3 2 2 2 2 3 3" xfId="15335"/>
    <cellStyle name="常规 7 2 2 3 2 2 2 2 3 3 2" xfId="15336"/>
    <cellStyle name="常规 7 2 2 3 2 2 2 2 3 4" xfId="15337"/>
    <cellStyle name="常规 7 2 2 3 2 2 2 2 3 4 2" xfId="15338"/>
    <cellStyle name="常规 7 2 2 3 2 2 2 2 3 5" xfId="15341"/>
    <cellStyle name="常规 7 2 2 3 2 2 2 2 3 5 2" xfId="15343"/>
    <cellStyle name="常规 7 2 2 3 2 2 2 2 3 6" xfId="15345"/>
    <cellStyle name="常规 7 2 2 3 2 2 2 2 4" xfId="15346"/>
    <cellStyle name="常规 7 2 2 3 2 2 2 2 4 2" xfId="15347"/>
    <cellStyle name="常规 7 2 2 3 2 2 2 2 4 2 2" xfId="15348"/>
    <cellStyle name="常规 7 2 2 3 2 2 2 2 4 3" xfId="15349"/>
    <cellStyle name="常规 7 2 2 3 2 2 2 2 4 3 2" xfId="15350"/>
    <cellStyle name="常规 7 2 2 3 2 2 2 2 4 4" xfId="15351"/>
    <cellStyle name="常规 7 2 2 3 2 2 2 2 4 4 2" xfId="15354"/>
    <cellStyle name="常规 7 2 2 3 2 2 2 2 4 5" xfId="15356"/>
    <cellStyle name="常规 7 2 2 3 2 2 2 2 5" xfId="15358"/>
    <cellStyle name="常规 7 2 2 3 2 2 2 2 5 2" xfId="15359"/>
    <cellStyle name="常规 7 2 2 3 2 2 2 2 5 2 2" xfId="15360"/>
    <cellStyle name="常规 7 2 2 3 2 2 2 2 5 3" xfId="15362"/>
    <cellStyle name="常规 7 2 2 3 2 2 2 2 5 3 2" xfId="15363"/>
    <cellStyle name="常规 7 2 2 3 2 2 2 2 5 4" xfId="15364"/>
    <cellStyle name="常规 7 2 2 3 2 2 2 2 5 4 2" xfId="15367"/>
    <cellStyle name="常规 7 2 2 3 2 2 2 2 5 5" xfId="15368"/>
    <cellStyle name="常规 7 2 2 3 2 2 2 2 6" xfId="15370"/>
    <cellStyle name="常规 7 2 2 3 2 2 2 2 6 2" xfId="15372"/>
    <cellStyle name="常规 7 2 2 3 2 2 2 2 6 2 2" xfId="15374"/>
    <cellStyle name="常规 7 2 2 3 2 2 2 2 6 3" xfId="15377"/>
    <cellStyle name="常规 7 2 2 3 2 2 2 2 6 3 2" xfId="15380"/>
    <cellStyle name="常规 7 2 2 3 2 2 2 2 6 4" xfId="15382"/>
    <cellStyle name="常规 7 2 2 3 2 2 2 2 7" xfId="15385"/>
    <cellStyle name="常规 7 2 2 3 2 2 2 2 7 2" xfId="1689"/>
    <cellStyle name="常规 7 2 2 3 2 2 2 2 8" xfId="15387"/>
    <cellStyle name="常规 7 2 2 3 2 2 2 2 8 2" xfId="1841"/>
    <cellStyle name="常规 7 2 2 3 2 2 2 2 9" xfId="15390"/>
    <cellStyle name="常规 7 2 2 3 2 2 2 2 9 2" xfId="1992"/>
    <cellStyle name="常规 7 2 2 3 2 2 2 3" xfId="15391"/>
    <cellStyle name="常规 7 2 2 3 2 2 2 3 2" xfId="15393"/>
    <cellStyle name="常规 7 2 2 3 2 2 2 3 2 2" xfId="15395"/>
    <cellStyle name="常规 7 2 2 3 2 2 2 3 2 2 2" xfId="15397"/>
    <cellStyle name="常规 7 2 2 3 2 2 2 3 2 2 2 2" xfId="15399"/>
    <cellStyle name="常规 7 2 2 3 2 2 2 3 2 2 3" xfId="15402"/>
    <cellStyle name="常规 7 2 2 3 2 2 2 3 2 2 3 2" xfId="15403"/>
    <cellStyle name="常规 7 2 2 3 2 2 2 3 2 2 4" xfId="6187"/>
    <cellStyle name="常规 7 2 2 3 2 2 2 3 2 2 4 2" xfId="15404"/>
    <cellStyle name="常规 7 2 2 3 2 2 2 3 2 2 5" xfId="4035"/>
    <cellStyle name="常规 7 2 2 3 2 2 2 3 2 3" xfId="15406"/>
    <cellStyle name="常规 7 2 2 3 2 2 2 3 2 3 2" xfId="15409"/>
    <cellStyle name="常规 7 2 2 3 2 2 2 3 2 4" xfId="14359"/>
    <cellStyle name="常规 7 2 2 3 2 2 2 3 2 4 2" xfId="14360"/>
    <cellStyle name="常规 7 2 2 3 2 2 2 3 2 5" xfId="14363"/>
    <cellStyle name="常规 7 2 2 3 2 2 2 3 2 5 2" xfId="14366"/>
    <cellStyle name="常规 7 2 2 3 2 2 2 3 2 6" xfId="14368"/>
    <cellStyle name="常规 7 2 2 3 2 2 2 3 3" xfId="10325"/>
    <cellStyle name="常规 7 2 2 3 2 2 2 3 3 2" xfId="15411"/>
    <cellStyle name="常规 7 2 2 3 2 2 2 3 3 2 2" xfId="15412"/>
    <cellStyle name="常规 7 2 2 3 2 2 2 3 3 3" xfId="15413"/>
    <cellStyle name="常规 7 2 2 3 2 2 2 3 3 3 2" xfId="15414"/>
    <cellStyle name="常规 7 2 2 3 2 2 2 3 3 4" xfId="14375"/>
    <cellStyle name="常规 7 2 2 3 2 2 2 3 3 4 2" xfId="14377"/>
    <cellStyle name="常规 7 2 2 3 2 2 2 3 3 5" xfId="14380"/>
    <cellStyle name="常规 7 2 2 3 2 2 2 3 4" xfId="15416"/>
    <cellStyle name="常规 7 2 2 3 2 2 2 3 4 2" xfId="15418"/>
    <cellStyle name="常规 7 2 2 3 2 2 2 3 4 2 2" xfId="15419"/>
    <cellStyle name="常规 7 2 2 3 2 2 2 3 4 3" xfId="15421"/>
    <cellStyle name="常规 7 2 2 3 2 2 2 3 4 3 2" xfId="15422"/>
    <cellStyle name="常规 7 2 2 3 2 2 2 3 4 4" xfId="14389"/>
    <cellStyle name="常规 7 2 2 3 2 2 2 3 4 4 2" xfId="14392"/>
    <cellStyle name="常规 7 2 2 3 2 2 2 3 4 5" xfId="14394"/>
    <cellStyle name="常规 7 2 2 3 2 2 2 3 5" xfId="15424"/>
    <cellStyle name="常规 7 2 2 3 2 2 2 3 5 2" xfId="15428"/>
    <cellStyle name="常规 7 2 2 3 2 2 2 3 5 2 2" xfId="15431"/>
    <cellStyle name="常规 7 2 2 3 2 2 2 3 5 3" xfId="15436"/>
    <cellStyle name="常规 7 2 2 3 2 2 2 3 5 3 2" xfId="15439"/>
    <cellStyle name="常规 7 2 2 3 2 2 2 3 5 4" xfId="14401"/>
    <cellStyle name="常规 7 2 2 3 2 2 2 3 6" xfId="15442"/>
    <cellStyle name="常规 7 2 2 3 2 2 2 3 6 2" xfId="15446"/>
    <cellStyle name="常规 7 2 2 3 2 2 2 3 7" xfId="15449"/>
    <cellStyle name="常规 7 2 2 3 2 2 2 3 7 2" xfId="2146"/>
    <cellStyle name="常规 7 2 2 3 2 2 2 3 8" xfId="15451"/>
    <cellStyle name="常规 7 2 2 3 2 2 2 3 8 2" xfId="2277"/>
    <cellStyle name="常规 7 2 2 3 2 2 2 3 9" xfId="15454"/>
    <cellStyle name="常规 7 2 2 3 2 2 2 4" xfId="15455"/>
    <cellStyle name="常规 7 2 2 3 2 2 2 4 2" xfId="15457"/>
    <cellStyle name="常规 7 2 2 3 2 2 2 4 2 2" xfId="15459"/>
    <cellStyle name="常规 7 2 2 3 2 2 2 4 2 2 2" xfId="15461"/>
    <cellStyle name="常规 7 2 2 3 2 2 2 4 2 3" xfId="15462"/>
    <cellStyle name="常规 7 2 2 3 2 2 2 4 2 3 2" xfId="15463"/>
    <cellStyle name="常规 7 2 2 3 2 2 2 4 2 4" xfId="14441"/>
    <cellStyle name="常规 7 2 2 3 2 2 2 4 2 4 2" xfId="14443"/>
    <cellStyle name="常规 7 2 2 3 2 2 2 4 2 5" xfId="5433"/>
    <cellStyle name="常规 7 2 2 3 2 2 2 4 3" xfId="15465"/>
    <cellStyle name="常规 7 2 2 3 2 2 2 4 3 2" xfId="15466"/>
    <cellStyle name="常规 7 2 2 3 2 2 2 4 4" xfId="15468"/>
    <cellStyle name="常规 7 2 2 3 2 2 2 4 4 2" xfId="15470"/>
    <cellStyle name="常规 7 2 2 3 2 2 2 4 5" xfId="15472"/>
    <cellStyle name="常规 7 2 2 3 2 2 2 4 5 2" xfId="15476"/>
    <cellStyle name="常规 7 2 2 3 2 2 2 4 6" xfId="15479"/>
    <cellStyle name="常规 7 2 2 3 2 2 2 5" xfId="15480"/>
    <cellStyle name="常规 7 2 2 3 2 2 2 5 2" xfId="15483"/>
    <cellStyle name="常规 7 2 2 3 2 2 2 5 2 2" xfId="15486"/>
    <cellStyle name="常规 7 2 2 3 2 2 2 5 3" xfId="15489"/>
    <cellStyle name="常规 7 2 2 3 2 2 2 5 3 2" xfId="15491"/>
    <cellStyle name="常规 7 2 2 3 2 2 2 5 4" xfId="15494"/>
    <cellStyle name="常规 7 2 2 3 2 2 2 5 4 2" xfId="10991"/>
    <cellStyle name="常规 7 2 2 3 2 2 2 5 5" xfId="7555"/>
    <cellStyle name="常规 7 2 2 3 2 2 2 6" xfId="15496"/>
    <cellStyle name="常规 7 2 2 3 2 2 2 6 2" xfId="15499"/>
    <cellStyle name="常规 7 2 2 3 2 2 2 6 2 2" xfId="15502"/>
    <cellStyle name="常规 7 2 2 3 2 2 2 6 3" xfId="15506"/>
    <cellStyle name="常规 7 2 2 3 2 2 2 6 3 2" xfId="15509"/>
    <cellStyle name="常规 7 2 2 3 2 2 2 6 4" xfId="15513"/>
    <cellStyle name="常规 7 2 2 3 2 2 2 6 4 2" xfId="15516"/>
    <cellStyle name="常规 7 2 2 3 2 2 2 6 5" xfId="7561"/>
    <cellStyle name="常规 7 2 2 3 2 2 2 7" xfId="15518"/>
    <cellStyle name="常规 7 2 2 3 2 2 2 7 2" xfId="15521"/>
    <cellStyle name="常规 7 2 2 3 2 2 2 7 2 2" xfId="15525"/>
    <cellStyle name="常规 7 2 2 3 2 2 2 7 3" xfId="15528"/>
    <cellStyle name="常规 7 2 2 3 2 2 2 7 3 2" xfId="15531"/>
    <cellStyle name="常规 7 2 2 3 2 2 2 7 4" xfId="15537"/>
    <cellStyle name="常规 7 2 2 3 2 2 2 8" xfId="15539"/>
    <cellStyle name="常规 7 2 2 3 2 2 2 8 2" xfId="15542"/>
    <cellStyle name="常规 7 2 2 3 2 2 2 9" xfId="15545"/>
    <cellStyle name="常规 7 2 2 3 2 2 2 9 2" xfId="15549"/>
    <cellStyle name="常规 7 2 2 3 2 2 3" xfId="15550"/>
    <cellStyle name="常规 7 2 2 3 2 2 3 10" xfId="15552"/>
    <cellStyle name="常规 7 2 2 3 2 2 3 10 2" xfId="15554"/>
    <cellStyle name="常规 7 2 2 3 2 2 3 11" xfId="13844"/>
    <cellStyle name="常规 7 2 2 3 2 2 3 2" xfId="15558"/>
    <cellStyle name="常规 7 2 2 3 2 2 3 2 10" xfId="15559"/>
    <cellStyle name="常规 7 2 2 3 2 2 3 2 2" xfId="2990"/>
    <cellStyle name="常规 7 2 2 3 2 2 3 2 2 2" xfId="15561"/>
    <cellStyle name="常规 7 2 2 3 2 2 3 2 2 2 2" xfId="15563"/>
    <cellStyle name="常规 7 2 2 3 2 2 3 2 2 2 2 2" xfId="15566"/>
    <cellStyle name="常规 7 2 2 3 2 2 3 2 2 2 2 2 2" xfId="15568"/>
    <cellStyle name="常规 7 2 2 3 2 2 3 2 2 2 2 3" xfId="15569"/>
    <cellStyle name="常规 7 2 2 3 2 2 3 2 2 2 2 3 2" xfId="15570"/>
    <cellStyle name="常规 7 2 2 3 2 2 3 2 2 2 2 4" xfId="15574"/>
    <cellStyle name="常规 7 2 2 3 2 2 3 2 2 2 2 4 2" xfId="206"/>
    <cellStyle name="常规 7 2 2 3 2 2 3 2 2 2 2 5" xfId="15575"/>
    <cellStyle name="常规 7 2 2 3 2 2 3 2 2 2 3" xfId="9535"/>
    <cellStyle name="常规 7 2 2 3 2 2 3 2 2 2 3 2" xfId="9539"/>
    <cellStyle name="常规 7 2 2 3 2 2 3 2 2 2 4" xfId="6778"/>
    <cellStyle name="常规 7 2 2 3 2 2 3 2 2 2 4 2" xfId="9540"/>
    <cellStyle name="常规 7 2 2 3 2 2 3 2 2 2 5" xfId="9542"/>
    <cellStyle name="常规 7 2 2 3 2 2 3 2 2 2 5 2" xfId="15576"/>
    <cellStyle name="常规 7 2 2 3 2 2 3 2 2 2 6" xfId="15578"/>
    <cellStyle name="常规 7 2 2 3 2 2 3 2 2 3" xfId="15580"/>
    <cellStyle name="常规 7 2 2 3 2 2 3 2 2 3 2" xfId="15582"/>
    <cellStyle name="常规 7 2 2 3 2 2 3 2 2 3 2 2" xfId="15585"/>
    <cellStyle name="常规 7 2 2 3 2 2 3 2 2 3 3" xfId="9548"/>
    <cellStyle name="常规 7 2 2 3 2 2 3 2 2 3 3 2" xfId="15587"/>
    <cellStyle name="常规 7 2 2 3 2 2 3 2 2 3 4" xfId="6783"/>
    <cellStyle name="常规 7 2 2 3 2 2 3 2 2 3 4 2" xfId="15588"/>
    <cellStyle name="常规 7 2 2 3 2 2 3 2 2 3 5" xfId="15589"/>
    <cellStyle name="常规 7 2 2 3 2 2 3 2 2 4" xfId="15591"/>
    <cellStyle name="常规 7 2 2 3 2 2 3 2 2 4 2" xfId="15594"/>
    <cellStyle name="常规 7 2 2 3 2 2 3 2 2 4 2 2" xfId="15596"/>
    <cellStyle name="常规 7 2 2 3 2 2 3 2 2 4 3" xfId="9553"/>
    <cellStyle name="常规 7 2 2 3 2 2 3 2 2 4 3 2" xfId="15597"/>
    <cellStyle name="常规 7 2 2 3 2 2 3 2 2 4 4" xfId="6786"/>
    <cellStyle name="常规 7 2 2 3 2 2 3 2 2 4 4 2" xfId="15598"/>
    <cellStyle name="常规 7 2 2 3 2 2 3 2 2 4 5" xfId="15599"/>
    <cellStyle name="常规 7 2 2 3 2 2 3 2 2 5" xfId="15602"/>
    <cellStyle name="常规 7 2 2 3 2 2 3 2 2 5 2" xfId="15604"/>
    <cellStyle name="常规 7 2 2 3 2 2 3 2 2 5 2 2" xfId="15605"/>
    <cellStyle name="常规 7 2 2 3 2 2 3 2 2 5 3" xfId="9556"/>
    <cellStyle name="常规 7 2 2 3 2 2 3 2 2 5 3 2" xfId="15606"/>
    <cellStyle name="常规 7 2 2 3 2 2 3 2 2 5 4" xfId="15607"/>
    <cellStyle name="常规 7 2 2 3 2 2 3 2 2 6" xfId="15608"/>
    <cellStyle name="常规 7 2 2 3 2 2 3 2 2 6 2" xfId="15609"/>
    <cellStyle name="常规 7 2 2 3 2 2 3 2 2 7" xfId="5794"/>
    <cellStyle name="常规 7 2 2 3 2 2 3 2 2 7 2" xfId="15610"/>
    <cellStyle name="常规 7 2 2 3 2 2 3 2 2 8" xfId="15612"/>
    <cellStyle name="常规 7 2 2 3 2 2 3 2 2 8 2" xfId="15613"/>
    <cellStyle name="常规 7 2 2 3 2 2 3 2 2 9" xfId="15614"/>
    <cellStyle name="常规 7 2 2 3 2 2 3 2 3" xfId="15615"/>
    <cellStyle name="常规 7 2 2 3 2 2 3 2 3 2" xfId="15617"/>
    <cellStyle name="常规 7 2 2 3 2 2 3 2 3 2 2" xfId="15619"/>
    <cellStyle name="常规 7 2 2 3 2 2 3 2 3 2 2 2" xfId="15620"/>
    <cellStyle name="常规 7 2 2 3 2 2 3 2 3 2 3" xfId="9629"/>
    <cellStyle name="常规 7 2 2 3 2 2 3 2 3 2 3 2" xfId="15621"/>
    <cellStyle name="常规 7 2 2 3 2 2 3 2 3 2 4" xfId="6794"/>
    <cellStyle name="常规 7 2 2 3 2 2 3 2 3 2 4 2" xfId="15622"/>
    <cellStyle name="常规 7 2 2 3 2 2 3 2 3 2 5" xfId="15623"/>
    <cellStyle name="常规 7 2 2 3 2 2 3 2 3 3" xfId="15625"/>
    <cellStyle name="常规 7 2 2 3 2 2 3 2 3 3 2" xfId="15627"/>
    <cellStyle name="常规 7 2 2 3 2 2 3 2 3 4" xfId="15629"/>
    <cellStyle name="常规 7 2 2 3 2 2 3 2 3 4 2" xfId="15632"/>
    <cellStyle name="常规 7 2 2 3 2 2 3 2 3 5" xfId="15634"/>
    <cellStyle name="常规 7 2 2 3 2 2 3 2 3 5 2" xfId="15636"/>
    <cellStyle name="常规 7 2 2 3 2 2 3 2 3 6" xfId="15637"/>
    <cellStyle name="常规 7 2 2 3 2 2 3 2 4" xfId="15638"/>
    <cellStyle name="常规 7 2 2 3 2 2 3 2 4 2" xfId="15641"/>
    <cellStyle name="常规 7 2 2 3 2 2 3 2 4 2 2" xfId="15643"/>
    <cellStyle name="常规 7 2 2 3 2 2 3 2 4 3" xfId="15645"/>
    <cellStyle name="常规 7 2 2 3 2 2 3 2 4 3 2" xfId="15647"/>
    <cellStyle name="常规 7 2 2 3 2 2 3 2 4 4" xfId="15649"/>
    <cellStyle name="常规 7 2 2 3 2 2 3 2 4 4 2" xfId="15651"/>
    <cellStyle name="常规 7 2 2 3 2 2 3 2 4 5" xfId="15652"/>
    <cellStyle name="常规 7 2 2 3 2 2 3 2 5" xfId="15653"/>
    <cellStyle name="常规 7 2 2 3 2 2 3 2 5 2" xfId="15656"/>
    <cellStyle name="常规 7 2 2 3 2 2 3 2 5 2 2" xfId="15659"/>
    <cellStyle name="常规 7 2 2 3 2 2 3 2 5 3" xfId="15662"/>
    <cellStyle name="常规 7 2 2 3 2 2 3 2 5 3 2" xfId="15664"/>
    <cellStyle name="常规 7 2 2 3 2 2 3 2 5 4" xfId="15666"/>
    <cellStyle name="常规 7 2 2 3 2 2 3 2 5 4 2" xfId="15668"/>
    <cellStyle name="常规 7 2 2 3 2 2 3 2 5 5" xfId="15669"/>
    <cellStyle name="常规 7 2 2 3 2 2 3 2 6" xfId="15671"/>
    <cellStyle name="常规 7 2 2 3 2 2 3 2 6 2" xfId="15673"/>
    <cellStyle name="常规 7 2 2 3 2 2 3 2 6 2 2" xfId="15674"/>
    <cellStyle name="常规 7 2 2 3 2 2 3 2 6 3" xfId="15675"/>
    <cellStyle name="常规 7 2 2 3 2 2 3 2 6 3 2" xfId="15676"/>
    <cellStyle name="常规 7 2 2 3 2 2 3 2 6 4" xfId="15677"/>
    <cellStyle name="常规 7 2 2 3 2 2 3 2 7" xfId="15680"/>
    <cellStyle name="常规 7 2 2 3 2 2 3 2 7 2" xfId="15682"/>
    <cellStyle name="常规 7 2 2 3 2 2 3 2 8" xfId="15684"/>
    <cellStyle name="常规 7 2 2 3 2 2 3 2 8 2" xfId="15686"/>
    <cellStyle name="常规 7 2 2 3 2 2 3 2 9" xfId="15689"/>
    <cellStyle name="常规 7 2 2 3 2 2 3 2 9 2" xfId="15691"/>
    <cellStyle name="常规 7 2 2 3 2 2 3 3" xfId="15694"/>
    <cellStyle name="常规 7 2 2 3 2 2 3 3 2" xfId="15695"/>
    <cellStyle name="常规 7 2 2 3 2 2 3 3 2 2" xfId="15697"/>
    <cellStyle name="常规 7 2 2 3 2 2 3 3 2 2 2" xfId="15699"/>
    <cellStyle name="常规 7 2 2 3 2 2 3 3 2 2 2 2" xfId="15700"/>
    <cellStyle name="常规 7 2 2 3 2 2 3 3 2 2 3" xfId="15701"/>
    <cellStyle name="常规 7 2 2 3 2 2 3 3 2 2 3 2" xfId="15702"/>
    <cellStyle name="常规 7 2 2 3 2 2 3 3 2 2 4" xfId="15703"/>
    <cellStyle name="常规 7 2 2 3 2 2 3 3 2 2 4 2" xfId="15705"/>
    <cellStyle name="常规 7 2 2 3 2 2 3 3 2 2 5" xfId="15706"/>
    <cellStyle name="常规 7 2 2 3 2 2 3 3 2 3" xfId="15708"/>
    <cellStyle name="常规 7 2 2 3 2 2 3 3 2 3 2" xfId="15711"/>
    <cellStyle name="常规 7 2 2 3 2 2 3 3 2 4" xfId="14573"/>
    <cellStyle name="常规 7 2 2 3 2 2 3 3 2 4 2" xfId="3019"/>
    <cellStyle name="常规 7 2 2 3 2 2 3 3 2 5" xfId="14578"/>
    <cellStyle name="常规 7 2 2 3 2 2 3 3 2 5 2" xfId="3269"/>
    <cellStyle name="常规 7 2 2 3 2 2 3 3 2 6" xfId="14580"/>
    <cellStyle name="常规 7 2 2 3 2 2 3 3 3" xfId="15713"/>
    <cellStyle name="常规 7 2 2 3 2 2 3 3 3 2" xfId="15715"/>
    <cellStyle name="常规 7 2 2 3 2 2 3 3 3 2 2" xfId="15718"/>
    <cellStyle name="常规 7 2 2 3 2 2 3 3 3 3" xfId="15720"/>
    <cellStyle name="常规 7 2 2 3 2 2 3 3 3 3 2" xfId="15723"/>
    <cellStyle name="常规 7 2 2 3 2 2 3 3 3 4" xfId="14588"/>
    <cellStyle name="常规 7 2 2 3 2 2 3 3 3 4 2" xfId="3657"/>
    <cellStyle name="常规 7 2 2 3 2 2 3 3 3 5" xfId="14591"/>
    <cellStyle name="常规 7 2 2 3 2 2 3 3 4" xfId="15724"/>
    <cellStyle name="常规 7 2 2 3 2 2 3 3 4 2" xfId="15726"/>
    <cellStyle name="常规 7 2 2 3 2 2 3 3 4 2 2" xfId="15728"/>
    <cellStyle name="常规 7 2 2 3 2 2 3 3 4 3" xfId="15730"/>
    <cellStyle name="常规 7 2 2 3 2 2 3 3 4 3 2" xfId="15731"/>
    <cellStyle name="常规 7 2 2 3 2 2 3 3 4 4" xfId="14598"/>
    <cellStyle name="常规 7 2 2 3 2 2 3 3 4 4 2" xfId="15732"/>
    <cellStyle name="常规 7 2 2 3 2 2 3 3 4 5" xfId="15733"/>
    <cellStyle name="常规 7 2 2 3 2 2 3 3 5" xfId="15734"/>
    <cellStyle name="常规 7 2 2 3 2 2 3 3 5 2" xfId="15737"/>
    <cellStyle name="常规 7 2 2 3 2 2 3 3 5 2 2" xfId="15740"/>
    <cellStyle name="常规 7 2 2 3 2 2 3 3 5 3" xfId="15743"/>
    <cellStyle name="常规 7 2 2 3 2 2 3 3 5 3 2" xfId="15744"/>
    <cellStyle name="常规 7 2 2 3 2 2 3 3 5 4" xfId="14604"/>
    <cellStyle name="常规 7 2 2 3 2 2 3 3 6" xfId="15746"/>
    <cellStyle name="常规 7 2 2 3 2 2 3 3 6 2" xfId="15747"/>
    <cellStyle name="常规 7 2 2 3 2 2 3 3 7" xfId="15749"/>
    <cellStyle name="常规 7 2 2 3 2 2 3 3 7 2" xfId="15750"/>
    <cellStyle name="常规 7 2 2 3 2 2 3 3 8" xfId="15752"/>
    <cellStyle name="常规 7 2 2 3 2 2 3 3 8 2" xfId="15753"/>
    <cellStyle name="常规 7 2 2 3 2 2 3 3 9" xfId="15754"/>
    <cellStyle name="常规 7 2 2 3 2 2 3 4" xfId="15755"/>
    <cellStyle name="常规 7 2 2 3 2 2 3 4 2" xfId="15756"/>
    <cellStyle name="常规 7 2 2 3 2 2 3 4 2 2" xfId="15757"/>
    <cellStyle name="常规 7 2 2 3 2 2 3 4 2 2 2" xfId="15759"/>
    <cellStyle name="常规 7 2 2 3 2 2 3 4 2 3" xfId="15762"/>
    <cellStyle name="常规 7 2 2 3 2 2 3 4 2 3 2" xfId="15764"/>
    <cellStyle name="常规 7 2 2 3 2 2 3 4 2 4" xfId="14627"/>
    <cellStyle name="常规 7 2 2 3 2 2 3 4 2 4 2" xfId="15766"/>
    <cellStyle name="常规 7 2 2 3 2 2 3 4 2 5" xfId="15767"/>
    <cellStyle name="常规 7 2 2 3 2 2 3 4 3" xfId="15769"/>
    <cellStyle name="常规 7 2 2 3 2 2 3 4 3 2" xfId="15770"/>
    <cellStyle name="常规 7 2 2 3 2 2 3 4 4" xfId="15773"/>
    <cellStyle name="常规 7 2 2 3 2 2 3 4 4 2" xfId="15774"/>
    <cellStyle name="常规 7 2 2 3 2 2 3 4 5" xfId="15776"/>
    <cellStyle name="常规 7 2 2 3 2 2 3 4 5 2" xfId="15777"/>
    <cellStyle name="常规 7 2 2 3 2 2 3 4 6" xfId="15780"/>
    <cellStyle name="常规 7 2 2 3 2 2 3 5" xfId="15781"/>
    <cellStyle name="常规 7 2 2 3 2 2 3 5 2" xfId="15784"/>
    <cellStyle name="常规 7 2 2 3 2 2 3 5 2 2" xfId="15787"/>
    <cellStyle name="常规 7 2 2 3 2 2 3 5 3" xfId="15791"/>
    <cellStyle name="常规 7 2 2 3 2 2 3 5 3 2" xfId="15793"/>
    <cellStyle name="常规 7 2 2 3 2 2 3 5 4" xfId="15798"/>
    <cellStyle name="常规 7 2 2 3 2 2 3 5 4 2" xfId="14961"/>
    <cellStyle name="常规 7 2 2 3 2 2 3 5 5" xfId="15801"/>
    <cellStyle name="常规 7 2 2 3 2 2 3 6" xfId="15803"/>
    <cellStyle name="常规 7 2 2 3 2 2 3 6 2" xfId="15806"/>
    <cellStyle name="常规 7 2 2 3 2 2 3 6 2 2" xfId="15809"/>
    <cellStyle name="常规 7 2 2 3 2 2 3 6 3" xfId="15812"/>
    <cellStyle name="常规 7 2 2 3 2 2 3 6 3 2" xfId="15815"/>
    <cellStyle name="常规 7 2 2 3 2 2 3 6 4" xfId="15821"/>
    <cellStyle name="常规 7 2 2 3 2 2 3 6 4 2" xfId="15824"/>
    <cellStyle name="常规 7 2 2 3 2 2 3 6 5" xfId="15828"/>
    <cellStyle name="常规 7 2 2 3 2 2 3 7" xfId="15830"/>
    <cellStyle name="常规 7 2 2 3 2 2 3 7 2" xfId="15833"/>
    <cellStyle name="常规 7 2 2 3 2 2 3 7 2 2" xfId="15835"/>
    <cellStyle name="常规 7 2 2 3 2 2 3 7 3" xfId="15837"/>
    <cellStyle name="常规 7 2 2 3 2 2 3 7 3 2" xfId="15839"/>
    <cellStyle name="常规 7 2 2 3 2 2 3 7 4" xfId="15845"/>
    <cellStyle name="常规 7 2 2 3 2 2 3 8" xfId="15847"/>
    <cellStyle name="常规 7 2 2 3 2 2 3 8 2" xfId="15850"/>
    <cellStyle name="常规 7 2 2 3 2 2 3 9" xfId="15853"/>
    <cellStyle name="常规 7 2 2 3 2 2 3 9 2" xfId="15856"/>
    <cellStyle name="常规 7 2 2 3 2 2 4" xfId="3532"/>
    <cellStyle name="常规 7 2 2 3 2 2 4 10" xfId="15857"/>
    <cellStyle name="常规 7 2 2 3 2 2 4 2" xfId="3543"/>
    <cellStyle name="常规 7 2 2 3 2 2 4 2 2" xfId="15858"/>
    <cellStyle name="常规 7 2 2 3 2 2 4 2 2 2" xfId="15860"/>
    <cellStyle name="常规 7 2 2 3 2 2 4 2 2 2 2" xfId="15866"/>
    <cellStyle name="常规 7 2 2 3 2 2 4 2 2 2 2 2" xfId="15868"/>
    <cellStyle name="常规 7 2 2 3 2 2 4 2 2 2 3" xfId="15870"/>
    <cellStyle name="常规 7 2 2 3 2 2 4 2 2 2 3 2" xfId="15872"/>
    <cellStyle name="常规 7 2 2 3 2 2 4 2 2 2 4" xfId="7097"/>
    <cellStyle name="常规 7 2 2 3 2 2 4 2 2 2 4 2" xfId="15874"/>
    <cellStyle name="常规 7 2 2 3 2 2 4 2 2 2 5" xfId="15876"/>
    <cellStyle name="常规 7 2 2 3 2 2 4 2 2 3" xfId="15878"/>
    <cellStyle name="常规 7 2 2 3 2 2 4 2 2 3 2" xfId="15882"/>
    <cellStyle name="常规 7 2 2 3 2 2 4 2 2 4" xfId="15884"/>
    <cellStyle name="常规 7 2 2 3 2 2 4 2 2 4 2" xfId="15888"/>
    <cellStyle name="常规 7 2 2 3 2 2 4 2 2 5" xfId="15892"/>
    <cellStyle name="常规 7 2 2 3 2 2 4 2 2 5 2" xfId="15894"/>
    <cellStyle name="常规 7 2 2 3 2 2 4 2 2 6" xfId="15895"/>
    <cellStyle name="常规 7 2 2 3 2 2 4 2 3" xfId="15896"/>
    <cellStyle name="常规 7 2 2 3 2 2 4 2 3 2" xfId="15898"/>
    <cellStyle name="常规 7 2 2 3 2 2 4 2 3 2 2" xfId="15904"/>
    <cellStyle name="常规 7 2 2 3 2 2 4 2 3 3" xfId="15906"/>
    <cellStyle name="常规 7 2 2 3 2 2 4 2 3 3 2" xfId="15908"/>
    <cellStyle name="常规 7 2 2 3 2 2 4 2 3 4" xfId="15910"/>
    <cellStyle name="常规 7 2 2 3 2 2 4 2 3 4 2" xfId="15911"/>
    <cellStyle name="常规 7 2 2 3 2 2 4 2 3 5" xfId="15913"/>
    <cellStyle name="常规 7 2 2 3 2 2 4 2 4" xfId="15914"/>
    <cellStyle name="常规 7 2 2 3 2 2 4 2 4 2" xfId="15916"/>
    <cellStyle name="常规 7 2 2 3 2 2 4 2 4 2 2" xfId="15921"/>
    <cellStyle name="常规 7 2 2 3 2 2 4 2 4 3" xfId="15924"/>
    <cellStyle name="常规 7 2 2 3 2 2 4 2 4 3 2" xfId="15928"/>
    <cellStyle name="常规 7 2 2 3 2 2 4 2 4 4" xfId="15931"/>
    <cellStyle name="常规 7 2 2 3 2 2 4 2 4 4 2" xfId="15935"/>
    <cellStyle name="常规 7 2 2 3 2 2 4 2 4 5" xfId="15936"/>
    <cellStyle name="常规 7 2 2 3 2 2 4 2 5" xfId="15937"/>
    <cellStyle name="常规 7 2 2 3 2 2 4 2 5 2" xfId="15940"/>
    <cellStyle name="常规 7 2 2 3 2 2 4 2 5 2 2" xfId="15943"/>
    <cellStyle name="常规 7 2 2 3 2 2 4 2 5 3" xfId="15945"/>
    <cellStyle name="常规 7 2 2 3 2 2 4 2 5 3 2" xfId="15947"/>
    <cellStyle name="常规 7 2 2 3 2 2 4 2 5 4" xfId="15948"/>
    <cellStyle name="常规 7 2 2 3 2 2 4 2 6" xfId="15952"/>
    <cellStyle name="常规 7 2 2 3 2 2 4 2 6 2" xfId="15953"/>
    <cellStyle name="常规 7 2 2 3 2 2 4 2 7" xfId="15955"/>
    <cellStyle name="常规 7 2 2 3 2 2 4 2 7 2" xfId="15956"/>
    <cellStyle name="常规 7 2 2 3 2 2 4 2 8" xfId="15959"/>
    <cellStyle name="常规 7 2 2 3 2 2 4 2 8 2" xfId="15960"/>
    <cellStyle name="常规 7 2 2 3 2 2 4 2 9" xfId="15964"/>
    <cellStyle name="常规 7 2 2 3 2 2 4 3" xfId="15965"/>
    <cellStyle name="常规 7 2 2 3 2 2 4 3 2" xfId="15966"/>
    <cellStyle name="常规 7 2 2 3 2 2 4 3 2 2" xfId="15968"/>
    <cellStyle name="常规 7 2 2 3 2 2 4 3 2 2 2" xfId="15038"/>
    <cellStyle name="常规 7 2 2 3 2 2 4 3 2 3" xfId="15972"/>
    <cellStyle name="常规 7 2 2 3 2 2 4 3 2 3 2" xfId="15065"/>
    <cellStyle name="常规 7 2 2 3 2 2 4 3 2 4" xfId="14715"/>
    <cellStyle name="常规 7 2 2 3 2 2 4 3 2 4 2" xfId="15973"/>
    <cellStyle name="常规 7 2 2 3 2 2 4 3 2 5" xfId="15306"/>
    <cellStyle name="常规 7 2 2 3 2 2 4 3 3" xfId="15974"/>
    <cellStyle name="常规 7 2 2 3 2 2 4 3 3 2" xfId="15977"/>
    <cellStyle name="常规 7 2 2 3 2 2 4 3 4" xfId="15980"/>
    <cellStyle name="常规 7 2 2 3 2 2 4 3 4 2" xfId="15983"/>
    <cellStyle name="常规 7 2 2 3 2 2 4 3 5" xfId="15984"/>
    <cellStyle name="常规 7 2 2 3 2 2 4 3 5 2" xfId="15985"/>
    <cellStyle name="常规 7 2 2 3 2 2 4 3 6" xfId="15988"/>
    <cellStyle name="常规 7 2 2 3 2 2 4 4" xfId="15990"/>
    <cellStyle name="常规 7 2 2 3 2 2 4 4 2" xfId="15991"/>
    <cellStyle name="常规 7 2 2 3 2 2 4 4 2 2" xfId="15993"/>
    <cellStyle name="常规 7 2 2 3 2 2 4 4 3" xfId="15996"/>
    <cellStyle name="常规 7 2 2 3 2 2 4 4 3 2" xfId="15999"/>
    <cellStyle name="常规 7 2 2 3 2 2 4 4 4" xfId="16002"/>
    <cellStyle name="常规 7 2 2 3 2 2 4 4 4 2" xfId="16006"/>
    <cellStyle name="常规 7 2 2 3 2 2 4 4 5" xfId="16007"/>
    <cellStyle name="常规 7 2 2 3 2 2 4 5" xfId="16008"/>
    <cellStyle name="常规 7 2 2 3 2 2 4 5 2" xfId="16011"/>
    <cellStyle name="常规 7 2 2 3 2 2 4 5 2 2" xfId="16015"/>
    <cellStyle name="常规 7 2 2 3 2 2 4 5 3" xfId="16019"/>
    <cellStyle name="常规 7 2 2 3 2 2 4 5 3 2" xfId="16025"/>
    <cellStyle name="常规 7 2 2 3 2 2 4 5 4" xfId="16030"/>
    <cellStyle name="常规 7 2 2 3 2 2 4 5 4 2" xfId="16033"/>
    <cellStyle name="常规 7 2 2 3 2 2 4 5 5" xfId="16037"/>
    <cellStyle name="常规 7 2 2 3 2 2 4 6" xfId="16039"/>
    <cellStyle name="常规 7 2 2 3 2 2 4 6 2" xfId="16043"/>
    <cellStyle name="常规 7 2 2 3 2 2 4 6 2 2" xfId="16046"/>
    <cellStyle name="常规 7 2 2 3 2 2 4 6 3" xfId="16051"/>
    <cellStyle name="常规 7 2 2 3 2 2 4 6 3 2" xfId="16056"/>
    <cellStyle name="常规 7 2 2 3 2 2 4 6 4" xfId="16061"/>
    <cellStyle name="常规 7 2 2 3 2 2 4 7" xfId="16064"/>
    <cellStyle name="常规 7 2 2 3 2 2 4 7 2" xfId="16069"/>
    <cellStyle name="常规 7 2 2 3 2 2 4 8" xfId="16072"/>
    <cellStyle name="常规 7 2 2 3 2 2 4 8 2" xfId="16078"/>
    <cellStyle name="常规 7 2 2 3 2 2 4 9" xfId="16083"/>
    <cellStyle name="常规 7 2 2 3 2 2 4 9 2" xfId="16086"/>
    <cellStyle name="常规 7 2 2 3 2 2 5" xfId="3557"/>
    <cellStyle name="常规 7 2 2 3 2 2 5 2" xfId="3568"/>
    <cellStyle name="常规 7 2 2 3 2 2 5 2 2" xfId="16088"/>
    <cellStyle name="常规 7 2 2 3 2 2 5 2 2 2" xfId="16090"/>
    <cellStyle name="常规 7 2 2 3 2 2 5 2 2 2 2" xfId="8655"/>
    <cellStyle name="常规 7 2 2 3 2 2 5 2 2 3" xfId="16095"/>
    <cellStyle name="常规 7 2 2 3 2 2 5 2 2 3 2" xfId="16098"/>
    <cellStyle name="常规 7 2 2 3 2 2 5 2 2 4" xfId="16102"/>
    <cellStyle name="常规 7 2 2 3 2 2 5 2 2 4 2" xfId="16104"/>
    <cellStyle name="常规 7 2 2 3 2 2 5 2 2 5" xfId="14349"/>
    <cellStyle name="常规 7 2 2 3 2 2 5 2 3" xfId="16105"/>
    <cellStyle name="常规 7 2 2 3 2 2 5 2 3 2" xfId="16107"/>
    <cellStyle name="常规 7 2 2 3 2 2 5 2 4" xfId="16110"/>
    <cellStyle name="常规 7 2 2 3 2 2 5 2 4 2" xfId="16113"/>
    <cellStyle name="常规 7 2 2 3 2 2 5 2 5" xfId="16114"/>
    <cellStyle name="常规 7 2 2 3 2 2 5 2 5 2" xfId="16115"/>
    <cellStyle name="常规 7 2 2 3 2 2 5 2 6" xfId="16118"/>
    <cellStyle name="常规 7 2 2 3 2 2 5 3" xfId="16120"/>
    <cellStyle name="常规 7 2 2 3 2 2 5 3 2" xfId="16121"/>
    <cellStyle name="常规 7 2 2 3 2 2 5 3 2 2" xfId="16123"/>
    <cellStyle name="常规 7 2 2 3 2 2 5 3 3" xfId="16125"/>
    <cellStyle name="常规 7 2 2 3 2 2 5 3 3 2" xfId="16128"/>
    <cellStyle name="常规 7 2 2 3 2 2 5 3 4" xfId="16129"/>
    <cellStyle name="常规 7 2 2 3 2 2 5 3 4 2" xfId="16130"/>
    <cellStyle name="常规 7 2 2 3 2 2 5 3 5" xfId="16131"/>
    <cellStyle name="常规 7 2 2 3 2 2 5 4" xfId="16133"/>
    <cellStyle name="常规 7 2 2 3 2 2 5 4 2" xfId="16134"/>
    <cellStyle name="常规 7 2 2 3 2 2 5 4 2 2" xfId="16135"/>
    <cellStyle name="常规 7 2 2 3 2 2 5 4 3" xfId="16137"/>
    <cellStyle name="常规 7 2 2 3 2 2 5 4 3 2" xfId="16138"/>
    <cellStyle name="常规 7 2 2 3 2 2 5 4 4" xfId="16141"/>
    <cellStyle name="常规 7 2 2 3 2 2 5 4 4 2" xfId="16142"/>
    <cellStyle name="常规 7 2 2 3 2 2 5 4 5" xfId="16143"/>
    <cellStyle name="常规 7 2 2 3 2 2 5 5" xfId="16144"/>
    <cellStyle name="常规 7 2 2 3 2 2 5 5 2" xfId="16147"/>
    <cellStyle name="常规 7 2 2 3 2 2 5 5 2 2" xfId="16149"/>
    <cellStyle name="常规 7 2 2 3 2 2 5 5 3" xfId="16151"/>
    <cellStyle name="常规 7 2 2 3 2 2 5 5 3 2" xfId="16153"/>
    <cellStyle name="常规 7 2 2 3 2 2 5 5 4" xfId="16156"/>
    <cellStyle name="常规 7 2 2 3 2 2 5 6" xfId="16158"/>
    <cellStyle name="常规 7 2 2 3 2 2 5 6 2" xfId="16163"/>
    <cellStyle name="常规 7 2 2 3 2 2 5 7" xfId="16168"/>
    <cellStyle name="常规 7 2 2 3 2 2 5 7 2" xfId="16175"/>
    <cellStyle name="常规 7 2 2 3 2 2 5 8" xfId="16179"/>
    <cellStyle name="常规 7 2 2 3 2 2 5 8 2" xfId="16184"/>
    <cellStyle name="常规 7 2 2 3 2 2 5 9" xfId="16189"/>
    <cellStyle name="常规 7 2 2 3 2 2 6" xfId="1147"/>
    <cellStyle name="常规 7 2 2 3 2 2 6 2" xfId="1157"/>
    <cellStyle name="常规 7 2 2 3 2 2 6 2 2" xfId="16191"/>
    <cellStyle name="常规 7 2 2 3 2 2 6 2 2 2" xfId="16194"/>
    <cellStyle name="常规 7 2 2 3 2 2 6 2 3" xfId="16197"/>
    <cellStyle name="常规 7 2 2 3 2 2 6 2 3 2" xfId="16200"/>
    <cellStyle name="常规 7 2 2 3 2 2 6 2 4" xfId="12131"/>
    <cellStyle name="常规 7 2 2 3 2 2 6 2 4 2" xfId="16206"/>
    <cellStyle name="常规 7 2 2 3 2 2 6 2 5" xfId="16209"/>
    <cellStyle name="常规 7 2 2 3 2 2 6 3" xfId="16210"/>
    <cellStyle name="常规 7 2 2 3 2 2 6 3 2" xfId="16211"/>
    <cellStyle name="常规 7 2 2 3 2 2 6 4" xfId="16214"/>
    <cellStyle name="常规 7 2 2 3 2 2 6 4 2" xfId="16216"/>
    <cellStyle name="常规 7 2 2 3 2 2 6 5" xfId="16217"/>
    <cellStyle name="常规 7 2 2 3 2 2 6 5 2" xfId="16221"/>
    <cellStyle name="常规 7 2 2 3 2 2 6 6" xfId="16223"/>
    <cellStyle name="常规 7 2 2 3 2 2 7" xfId="1192"/>
    <cellStyle name="常规 7 2 2 3 2 2 7 2" xfId="16225"/>
    <cellStyle name="常规 7 2 2 3 2 2 7 2 2" xfId="16226"/>
    <cellStyle name="常规 7 2 2 3 2 2 7 3" xfId="16229"/>
    <cellStyle name="常规 7 2 2 3 2 2 7 3 2" xfId="16231"/>
    <cellStyle name="常规 7 2 2 3 2 2 7 4" xfId="16232"/>
    <cellStyle name="常规 7 2 2 3 2 2 7 4 2" xfId="16233"/>
    <cellStyle name="常规 7 2 2 3 2 2 7 5" xfId="16234"/>
    <cellStyle name="常规 7 2 2 3 2 2 8" xfId="16236"/>
    <cellStyle name="常规 7 2 2 3 2 2 8 2" xfId="16237"/>
    <cellStyle name="常规 7 2 2 3 2 2 8 2 2" xfId="16239"/>
    <cellStyle name="常规 7 2 2 3 2 2 8 3" xfId="16240"/>
    <cellStyle name="常规 7 2 2 3 2 2 8 3 2" xfId="16241"/>
    <cellStyle name="常规 7 2 2 3 2 2 8 4" xfId="16242"/>
    <cellStyle name="常规 7 2 2 3 2 2 8 4 2" xfId="16243"/>
    <cellStyle name="常规 7 2 2 3 2 2 8 5" xfId="16244"/>
    <cellStyle name="常规 7 2 2 3 2 2 9" xfId="16245"/>
    <cellStyle name="常规 7 2 2 3 2 2 9 2" xfId="16247"/>
    <cellStyle name="常规 7 2 2 3 2 2 9 2 2" xfId="16249"/>
    <cellStyle name="常规 7 2 2 3 2 2 9 3" xfId="16251"/>
    <cellStyle name="常规 7 2 2 3 2 2 9 3 2" xfId="16253"/>
    <cellStyle name="常规 7 2 2 3 2 2 9 4" xfId="16256"/>
    <cellStyle name="常规 7 2 2 3 2 3" xfId="16257"/>
    <cellStyle name="常规 7 2 2 3 2 3 10" xfId="16259"/>
    <cellStyle name="常规 7 2 2 3 2 3 10 2" xfId="15116"/>
    <cellStyle name="常规 7 2 2 3 2 3 11" xfId="12064"/>
    <cellStyle name="常规 7 2 2 3 2 3 2" xfId="16260"/>
    <cellStyle name="常规 7 2 2 3 2 3 2 10" xfId="16261"/>
    <cellStyle name="常规 7 2 2 3 2 3 2 2" xfId="16262"/>
    <cellStyle name="常规 7 2 2 3 2 3 2 2 2" xfId="16263"/>
    <cellStyle name="常规 7 2 2 3 2 3 2 2 2 2" xfId="16265"/>
    <cellStyle name="常规 7 2 2 3 2 3 2 2 2 2 2" xfId="16267"/>
    <cellStyle name="常规 7 2 2 3 2 3 2 2 2 2 2 2" xfId="16268"/>
    <cellStyle name="常规 7 2 2 3 2 3 2 2 2 2 3" xfId="16270"/>
    <cellStyle name="常规 7 2 2 3 2 3 2 2 2 2 3 2" xfId="16271"/>
    <cellStyle name="常规 7 2 2 3 2 3 2 2 2 2 4" xfId="4584"/>
    <cellStyle name="常规 7 2 2 3 2 3 2 2 2 2 4 2" xfId="4593"/>
    <cellStyle name="常规 7 2 2 3 2 3 2 2 2 2 5" xfId="4604"/>
    <cellStyle name="常规 7 2 2 3 2 3 2 2 2 3" xfId="16273"/>
    <cellStyle name="常规 7 2 2 3 2 3 2 2 2 3 2" xfId="16275"/>
    <cellStyle name="常规 7 2 2 3 2 3 2 2 2 4" xfId="10247"/>
    <cellStyle name="常规 7 2 2 3 2 3 2 2 2 4 2" xfId="10249"/>
    <cellStyle name="常规 7 2 2 3 2 3 2 2 2 5" xfId="10252"/>
    <cellStyle name="常规 7 2 2 3 2 3 2 2 2 5 2" xfId="10256"/>
    <cellStyle name="常规 7 2 2 3 2 3 2 2 2 6" xfId="10258"/>
    <cellStyle name="常规 7 2 2 3 2 3 2 2 3" xfId="16276"/>
    <cellStyle name="常规 7 2 2 3 2 3 2 2 3 2" xfId="16279"/>
    <cellStyle name="常规 7 2 2 3 2 3 2 2 3 2 2" xfId="16281"/>
    <cellStyle name="常规 7 2 2 3 2 3 2 2 3 3" xfId="16283"/>
    <cellStyle name="常规 7 2 2 3 2 3 2 2 3 3 2" xfId="16286"/>
    <cellStyle name="常规 7 2 2 3 2 3 2 2 3 4" xfId="10263"/>
    <cellStyle name="常规 7 2 2 3 2 3 2 2 3 4 2" xfId="10266"/>
    <cellStyle name="常规 7 2 2 3 2 3 2 2 3 5" xfId="10269"/>
    <cellStyle name="常规 7 2 2 3 2 3 2 2 4" xfId="16287"/>
    <cellStyle name="常规 7 2 2 3 2 3 2 2 4 2" xfId="16289"/>
    <cellStyle name="常规 7 2 2 3 2 3 2 2 4 2 2" xfId="16291"/>
    <cellStyle name="常规 7 2 2 3 2 3 2 2 4 3" xfId="16293"/>
    <cellStyle name="常规 7 2 2 3 2 3 2 2 4 3 2" xfId="16294"/>
    <cellStyle name="常规 7 2 2 3 2 3 2 2 4 4" xfId="10283"/>
    <cellStyle name="常规 7 2 2 3 2 3 2 2 4 4 2" xfId="10285"/>
    <cellStyle name="常规 7 2 2 3 2 3 2 2 4 5" xfId="10287"/>
    <cellStyle name="常规 7 2 2 3 2 3 2 2 5" xfId="16295"/>
    <cellStyle name="常规 7 2 2 3 2 3 2 2 5 2" xfId="16296"/>
    <cellStyle name="常规 7 2 2 3 2 3 2 2 5 2 2" xfId="16297"/>
    <cellStyle name="常规 7 2 2 3 2 3 2 2 5 3" xfId="16298"/>
    <cellStyle name="常规 7 2 2 3 2 3 2 2 5 3 2" xfId="16299"/>
    <cellStyle name="常规 7 2 2 3 2 3 2 2 5 4" xfId="10292"/>
    <cellStyle name="常规 7 2 2 3 2 3 2 2 6" xfId="16301"/>
    <cellStyle name="常规 7 2 2 3 2 3 2 2 6 2" xfId="16303"/>
    <cellStyle name="常规 7 2 2 3 2 3 2 2 7" xfId="16306"/>
    <cellStyle name="常规 7 2 2 3 2 3 2 2 7 2" xfId="16308"/>
    <cellStyle name="常规 7 2 2 3 2 3 2 2 8" xfId="16310"/>
    <cellStyle name="常规 7 2 2 3 2 3 2 2 8 2" xfId="16312"/>
    <cellStyle name="常规 7 2 2 3 2 3 2 2 9" xfId="16313"/>
    <cellStyle name="常规 7 2 2 3 2 3 2 3" xfId="16317"/>
    <cellStyle name="常规 7 2 2 3 2 3 2 3 2" xfId="16318"/>
    <cellStyle name="常规 7 2 2 3 2 3 2 3 2 2" xfId="16321"/>
    <cellStyle name="常规 7 2 2 3 2 3 2 3 2 2 2" xfId="16325"/>
    <cellStyle name="常规 7 2 2 3 2 3 2 3 2 3" xfId="16328"/>
    <cellStyle name="常规 7 2 2 3 2 3 2 3 2 3 2" xfId="16333"/>
    <cellStyle name="常规 7 2 2 3 2 3 2 3 2 4" xfId="10399"/>
    <cellStyle name="常规 7 2 2 3 2 3 2 3 2 4 2" xfId="10406"/>
    <cellStyle name="常规 7 2 2 3 2 3 2 3 2 5" xfId="10409"/>
    <cellStyle name="常规 7 2 2 3 2 3 2 3 3" xfId="16335"/>
    <cellStyle name="常规 7 2 2 3 2 3 2 3 3 2" xfId="16338"/>
    <cellStyle name="常规 7 2 2 3 2 3 2 3 4" xfId="16339"/>
    <cellStyle name="常规 7 2 2 3 2 3 2 3 4 2" xfId="16341"/>
    <cellStyle name="常规 7 2 2 3 2 3 2 3 5" xfId="16342"/>
    <cellStyle name="常规 7 2 2 3 2 3 2 3 5 2" xfId="16346"/>
    <cellStyle name="常规 7 2 2 3 2 3 2 3 6" xfId="16349"/>
    <cellStyle name="常规 7 2 2 3 2 3 2 4" xfId="16350"/>
    <cellStyle name="常规 7 2 2 3 2 3 2 4 2" xfId="16352"/>
    <cellStyle name="常规 7 2 2 3 2 3 2 4 2 2" xfId="16356"/>
    <cellStyle name="常规 7 2 2 3 2 3 2 4 3" xfId="16359"/>
    <cellStyle name="常规 7 2 2 3 2 3 2 4 3 2" xfId="5496"/>
    <cellStyle name="常规 7 2 2 3 2 3 2 4 4" xfId="16362"/>
    <cellStyle name="常规 7 2 2 3 2 3 2 4 4 2" xfId="16365"/>
    <cellStyle name="常规 7 2 2 3 2 3 2 4 5" xfId="16367"/>
    <cellStyle name="常规 7 2 2 3 2 3 2 5" xfId="8607"/>
    <cellStyle name="常规 7 2 2 3 2 3 2 5 2" xfId="6238"/>
    <cellStyle name="常规 7 2 2 3 2 3 2 5 2 2" xfId="6246"/>
    <cellStyle name="常规 7 2 2 3 2 3 2 5 3" xfId="351"/>
    <cellStyle name="常规 7 2 2 3 2 3 2 5 3 2" xfId="6255"/>
    <cellStyle name="常规 7 2 2 3 2 3 2 5 4" xfId="6264"/>
    <cellStyle name="常规 7 2 2 3 2 3 2 5 4 2" xfId="7705"/>
    <cellStyle name="常规 7 2 2 3 2 3 2 5 5" xfId="4152"/>
    <cellStyle name="常规 7 2 2 3 2 3 2 6" xfId="8616"/>
    <cellStyle name="常规 7 2 2 3 2 3 2 6 2" xfId="6290"/>
    <cellStyle name="常规 7 2 2 3 2 3 2 6 2 2" xfId="6299"/>
    <cellStyle name="常规 7 2 2 3 2 3 2 6 3" xfId="1134"/>
    <cellStyle name="常规 7 2 2 3 2 3 2 6 3 2" xfId="7781"/>
    <cellStyle name="常规 7 2 2 3 2 3 2 6 4" xfId="5885"/>
    <cellStyle name="常规 7 2 2 3 2 3 2 7" xfId="8619"/>
    <cellStyle name="常规 7 2 2 3 2 3 2 7 2" xfId="6320"/>
    <cellStyle name="常规 7 2 2 3 2 3 2 8" xfId="8630"/>
    <cellStyle name="常规 7 2 2 3 2 3 2 8 2" xfId="6364"/>
    <cellStyle name="常规 7 2 2 3 2 3 2 9" xfId="8645"/>
    <cellStyle name="常规 7 2 2 3 2 3 2 9 2" xfId="8648"/>
    <cellStyle name="常规 7 2 2 3 2 3 3" xfId="16368"/>
    <cellStyle name="常规 7 2 2 3 2 3 3 2" xfId="16369"/>
    <cellStyle name="常规 7 2 2 3 2 3 3 2 2" xfId="16370"/>
    <cellStyle name="常规 7 2 2 3 2 3 3 2 2 2" xfId="16373"/>
    <cellStyle name="常规 7 2 2 3 2 3 3 2 2 2 2" xfId="271"/>
    <cellStyle name="常规 7 2 2 3 2 3 3 2 2 3" xfId="16376"/>
    <cellStyle name="常规 7 2 2 3 2 3 3 2 2 3 2" xfId="16379"/>
    <cellStyle name="常规 7 2 2 3 2 3 3 2 2 4" xfId="10640"/>
    <cellStyle name="常规 7 2 2 3 2 3 3 2 2 4 2" xfId="10645"/>
    <cellStyle name="常规 7 2 2 3 2 3 3 2 2 5" xfId="10649"/>
    <cellStyle name="常规 7 2 2 3 2 3 3 2 3" xfId="16381"/>
    <cellStyle name="常规 7 2 2 3 2 3 3 2 3 2" xfId="16384"/>
    <cellStyle name="常规 7 2 2 3 2 3 3 2 4" xfId="16385"/>
    <cellStyle name="常规 7 2 2 3 2 3 3 2 4 2" xfId="16387"/>
    <cellStyle name="常规 7 2 2 3 2 3 3 2 5" xfId="16388"/>
    <cellStyle name="常规 7 2 2 3 2 3 3 2 5 2" xfId="16390"/>
    <cellStyle name="常规 7 2 2 3 2 3 3 2 6" xfId="16392"/>
    <cellStyle name="常规 7 2 2 3 2 3 3 3" xfId="16393"/>
    <cellStyle name="常规 7 2 2 3 2 3 3 3 2" xfId="16394"/>
    <cellStyle name="常规 7 2 2 3 2 3 3 3 2 2" xfId="16398"/>
    <cellStyle name="常规 7 2 2 3 2 3 3 3 3" xfId="16400"/>
    <cellStyle name="常规 7 2 2 3 2 3 3 3 3 2" xfId="16403"/>
    <cellStyle name="常规 7 2 2 3 2 3 3 3 4" xfId="16404"/>
    <cellStyle name="常规 7 2 2 3 2 3 3 3 4 2" xfId="16407"/>
    <cellStyle name="常规 7 2 2 3 2 3 3 3 5" xfId="16408"/>
    <cellStyle name="常规 7 2 2 3 2 3 3 4" xfId="16409"/>
    <cellStyle name="常规 7 2 2 3 2 3 3 4 2" xfId="16411"/>
    <cellStyle name="常规 7 2 2 3 2 3 3 4 2 2" xfId="16413"/>
    <cellStyle name="常规 7 2 2 3 2 3 3 4 3" xfId="16419"/>
    <cellStyle name="常规 7 2 2 3 2 3 3 4 3 2" xfId="16421"/>
    <cellStyle name="常规 7 2 2 3 2 3 3 4 4" xfId="16426"/>
    <cellStyle name="常规 7 2 2 3 2 3 3 4 4 2" xfId="16428"/>
    <cellStyle name="常规 7 2 2 3 2 3 3 4 5" xfId="16433"/>
    <cellStyle name="常规 7 2 2 3 2 3 3 5" xfId="8662"/>
    <cellStyle name="常规 7 2 2 3 2 3 3 5 2" xfId="6882"/>
    <cellStyle name="常规 7 2 2 3 2 3 3 5 2 2" xfId="5582"/>
    <cellStyle name="常规 7 2 2 3 2 3 3 5 3" xfId="6891"/>
    <cellStyle name="常规 7 2 2 3 2 3 3 5 3 2" xfId="5673"/>
    <cellStyle name="常规 7 2 2 3 2 3 3 5 4" xfId="8666"/>
    <cellStyle name="常规 7 2 2 3 2 3 3 6" xfId="8671"/>
    <cellStyle name="常规 7 2 2 3 2 3 3 6 2" xfId="6911"/>
    <cellStyle name="常规 7 2 2 3 2 3 3 7" xfId="8674"/>
    <cellStyle name="常规 7 2 2 3 2 3 3 7 2" xfId="4111"/>
    <cellStyle name="常规 7 2 2 3 2 3 3 8" xfId="8677"/>
    <cellStyle name="常规 7 2 2 3 2 3 3 8 2" xfId="8680"/>
    <cellStyle name="常规 7 2 2 3 2 3 3 9" xfId="8688"/>
    <cellStyle name="常规 7 2 2 3 2 3 4" xfId="3580"/>
    <cellStyle name="常规 7 2 2 3 2 3 4 2" xfId="3589"/>
    <cellStyle name="常规 7 2 2 3 2 3 4 2 2" xfId="16435"/>
    <cellStyle name="常规 7 2 2 3 2 3 4 2 2 2" xfId="16438"/>
    <cellStyle name="常规 7 2 2 3 2 3 4 2 3" xfId="16443"/>
    <cellStyle name="常规 7 2 2 3 2 3 4 2 3 2" xfId="16446"/>
    <cellStyle name="常规 7 2 2 3 2 3 4 2 4" xfId="16451"/>
    <cellStyle name="常规 7 2 2 3 2 3 4 2 4 2" xfId="16455"/>
    <cellStyle name="常规 7 2 2 3 2 3 4 2 5" xfId="16457"/>
    <cellStyle name="常规 7 2 2 3 2 3 4 3" xfId="16458"/>
    <cellStyle name="常规 7 2 2 3 2 3 4 3 2" xfId="16460"/>
    <cellStyle name="常规 7 2 2 3 2 3 4 4" xfId="16462"/>
    <cellStyle name="常规 7 2 2 3 2 3 4 4 2" xfId="16465"/>
    <cellStyle name="常规 7 2 2 3 2 3 4 5" xfId="8693"/>
    <cellStyle name="常规 7 2 2 3 2 3 4 5 2" xfId="7188"/>
    <cellStyle name="常规 7 2 2 3 2 3 4 6" xfId="8696"/>
    <cellStyle name="常规 7 2 2 3 2 3 5" xfId="3596"/>
    <cellStyle name="常规 7 2 2 3 2 3 5 2" xfId="3604"/>
    <cellStyle name="常规 7 2 2 3 2 3 5 2 2" xfId="16467"/>
    <cellStyle name="常规 7 2 2 3 2 3 5 3" xfId="16469"/>
    <cellStyle name="常规 7 2 2 3 2 3 5 3 2" xfId="16471"/>
    <cellStyle name="常规 7 2 2 3 2 3 5 4" xfId="16473"/>
    <cellStyle name="常规 7 2 2 3 2 3 5 4 2" xfId="16476"/>
    <cellStyle name="常规 7 2 2 3 2 3 5 5" xfId="8715"/>
    <cellStyle name="常规 7 2 2 3 2 3 6" xfId="3612"/>
    <cellStyle name="常规 7 2 2 3 2 3 6 2" xfId="3615"/>
    <cellStyle name="常规 7 2 2 3 2 3 6 2 2" xfId="16478"/>
    <cellStyle name="常规 7 2 2 3 2 3 6 3" xfId="16481"/>
    <cellStyle name="常规 7 2 2 3 2 3 6 3 2" xfId="16483"/>
    <cellStyle name="常规 7 2 2 3 2 3 6 4" xfId="16484"/>
    <cellStyle name="常规 7 2 2 3 2 3 6 4 2" xfId="16486"/>
    <cellStyle name="常规 7 2 2 3 2 3 6 5" xfId="5611"/>
    <cellStyle name="常规 7 2 2 3 2 3 7" xfId="3617"/>
    <cellStyle name="常规 7 2 2 3 2 3 7 2" xfId="16487"/>
    <cellStyle name="常规 7 2 2 3 2 3 7 2 2" xfId="16489"/>
    <cellStyle name="常规 7 2 2 3 2 3 7 3" xfId="16490"/>
    <cellStyle name="常规 7 2 2 3 2 3 7 3 2" xfId="388"/>
    <cellStyle name="常规 7 2 2 3 2 3 7 4" xfId="16491"/>
    <cellStyle name="常规 7 2 2 3 2 3 8" xfId="16492"/>
    <cellStyle name="常规 7 2 2 3 2 3 8 2" xfId="16493"/>
    <cellStyle name="常规 7 2 2 3 2 3 9" xfId="16494"/>
    <cellStyle name="常规 7 2 2 3 2 3 9 2" xfId="16496"/>
    <cellStyle name="常规 7 2 2 3 2 4" xfId="16497"/>
    <cellStyle name="常规 7 2 2 3 2 4 10" xfId="14567"/>
    <cellStyle name="常规 7 2 2 3 2 4 10 2" xfId="16499"/>
    <cellStyle name="常规 7 2 2 3 2 4 11" xfId="16501"/>
    <cellStyle name="常规 7 2 2 3 2 4 2" xfId="16502"/>
    <cellStyle name="常规 7 2 2 3 2 4 2 10" xfId="16503"/>
    <cellStyle name="常规 7 2 2 3 2 4 2 2" xfId="16505"/>
    <cellStyle name="常规 7 2 2 3 2 4 2 2 2" xfId="16506"/>
    <cellStyle name="常规 7 2 2 3 2 4 2 2 2 2" xfId="16507"/>
    <cellStyle name="常规 7 2 2 3 2 4 2 2 2 2 2" xfId="16510"/>
    <cellStyle name="常规 7 2 2 3 2 4 2 2 2 2 2 2" xfId="16512"/>
    <cellStyle name="常规 7 2 2 3 2 4 2 2 2 2 3" xfId="16513"/>
    <cellStyle name="常规 7 2 2 3 2 4 2 2 2 2 3 2" xfId="16514"/>
    <cellStyle name="常规 7 2 2 3 2 4 2 2 2 2 4" xfId="6335"/>
    <cellStyle name="常规 7 2 2 3 2 4 2 2 2 2 4 2" xfId="16516"/>
    <cellStyle name="常规 7 2 2 3 2 4 2 2 2 2 5" xfId="16518"/>
    <cellStyle name="常规 7 2 2 3 2 4 2 2 2 3" xfId="4302"/>
    <cellStyle name="常规 7 2 2 3 2 4 2 2 2 3 2" xfId="16519"/>
    <cellStyle name="常规 7 2 2 3 2 4 2 2 2 4" xfId="11241"/>
    <cellStyle name="常规 7 2 2 3 2 4 2 2 2 4 2" xfId="14319"/>
    <cellStyle name="常规 7 2 2 3 2 4 2 2 2 5" xfId="16523"/>
    <cellStyle name="常规 7 2 2 3 2 4 2 2 2 5 2" xfId="16524"/>
    <cellStyle name="常规 7 2 2 3 2 4 2 2 2 6" xfId="16525"/>
    <cellStyle name="常规 7 2 2 3 2 4 2 2 3" xfId="16526"/>
    <cellStyle name="常规 7 2 2 3 2 4 2 2 3 2" xfId="16527"/>
    <cellStyle name="常规 7 2 2 3 2 4 2 2 3 2 2" xfId="16529"/>
    <cellStyle name="常规 7 2 2 3 2 4 2 2 3 3" xfId="4315"/>
    <cellStyle name="常规 7 2 2 3 2 4 2 2 3 3 2" xfId="16531"/>
    <cellStyle name="常规 7 2 2 3 2 4 2 2 3 4" xfId="11245"/>
    <cellStyle name="常规 7 2 2 3 2 4 2 2 3 4 2" xfId="16532"/>
    <cellStyle name="常规 7 2 2 3 2 4 2 2 3 5" xfId="16534"/>
    <cellStyle name="常规 7 2 2 3 2 4 2 2 4" xfId="16535"/>
    <cellStyle name="常规 7 2 2 3 2 4 2 2 4 2" xfId="16536"/>
    <cellStyle name="常规 7 2 2 3 2 4 2 2 4 2 2" xfId="16538"/>
    <cellStyle name="常规 7 2 2 3 2 4 2 2 4 3" xfId="4330"/>
    <cellStyle name="常规 7 2 2 3 2 4 2 2 4 3 2" xfId="9694"/>
    <cellStyle name="常规 7 2 2 3 2 4 2 2 4 4" xfId="16539"/>
    <cellStyle name="常规 7 2 2 3 2 4 2 2 4 4 2" xfId="16541"/>
    <cellStyle name="常规 7 2 2 3 2 4 2 2 4 5" xfId="16543"/>
    <cellStyle name="常规 7 2 2 3 2 4 2 2 5" xfId="16544"/>
    <cellStyle name="常规 7 2 2 3 2 4 2 2 5 2" xfId="16545"/>
    <cellStyle name="常规 7 2 2 3 2 4 2 2 5 2 2" xfId="16546"/>
    <cellStyle name="常规 7 2 2 3 2 4 2 2 5 3" xfId="16547"/>
    <cellStyle name="常规 7 2 2 3 2 4 2 2 5 3 2" xfId="16548"/>
    <cellStyle name="常规 7 2 2 3 2 4 2 2 5 4" xfId="16549"/>
    <cellStyle name="常规 7 2 2 3 2 4 2 2 6" xfId="16551"/>
    <cellStyle name="常规 7 2 2 3 2 4 2 2 6 2" xfId="16552"/>
    <cellStyle name="常规 7 2 2 3 2 4 2 2 7" xfId="16555"/>
    <cellStyle name="常规 7 2 2 3 2 4 2 2 7 2" xfId="16556"/>
    <cellStyle name="常规 7 2 2 3 2 4 2 2 8" xfId="16557"/>
    <cellStyle name="常规 7 2 2 3 2 4 2 2 8 2" xfId="16558"/>
    <cellStyle name="常规 7 2 2 3 2 4 2 2 9" xfId="16561"/>
    <cellStyle name="常规 7 2 2 3 2 4 2 3" xfId="16562"/>
    <cellStyle name="常规 7 2 2 3 2 4 2 3 2" xfId="16564"/>
    <cellStyle name="常规 7 2 2 3 2 4 2 3 2 2" xfId="16566"/>
    <cellStyle name="常规 7 2 2 3 2 4 2 3 2 2 2" xfId="4586"/>
    <cellStyle name="常规 7 2 2 3 2 4 2 3 2 3" xfId="4340"/>
    <cellStyle name="常规 7 2 2 3 2 4 2 3 2 3 2" xfId="16570"/>
    <cellStyle name="常规 7 2 2 3 2 4 2 3 2 4" xfId="11269"/>
    <cellStyle name="常规 7 2 2 3 2 4 2 3 2 4 2" xfId="16575"/>
    <cellStyle name="常规 7 2 2 3 2 4 2 3 2 5" xfId="16577"/>
    <cellStyle name="常规 7 2 2 3 2 4 2 3 3" xfId="16579"/>
    <cellStyle name="常规 7 2 2 3 2 4 2 3 3 2" xfId="16581"/>
    <cellStyle name="常规 7 2 2 3 2 4 2 3 4" xfId="16586"/>
    <cellStyle name="常规 7 2 2 3 2 4 2 3 4 2" xfId="16590"/>
    <cellStyle name="常规 7 2 2 3 2 4 2 3 5" xfId="16592"/>
    <cellStyle name="常规 7 2 2 3 2 4 2 3 5 2" xfId="16595"/>
    <cellStyle name="常规 7 2 2 3 2 4 2 3 6" xfId="16599"/>
    <cellStyle name="常规 7 2 2 3 2 4 2 4" xfId="16600"/>
    <cellStyle name="常规 7 2 2 3 2 4 2 4 2" xfId="16603"/>
    <cellStyle name="常规 7 2 2 3 2 4 2 4 2 2" xfId="16604"/>
    <cellStyle name="常规 7 2 2 3 2 4 2 4 3" xfId="16611"/>
    <cellStyle name="常规 7 2 2 3 2 4 2 4 3 2" xfId="16616"/>
    <cellStyle name="常规 7 2 2 3 2 4 2 4 4" xfId="16619"/>
    <cellStyle name="常规 7 2 2 3 2 4 2 4 4 2" xfId="16623"/>
    <cellStyle name="常规 7 2 2 3 2 4 2 4 5" xfId="16626"/>
    <cellStyle name="常规 7 2 2 3 2 4 2 5" xfId="8763"/>
    <cellStyle name="常规 7 2 2 3 2 4 2 5 2" xfId="8149"/>
    <cellStyle name="常规 7 2 2 3 2 4 2 5 2 2" xfId="8159"/>
    <cellStyle name="常规 7 2 2 3 2 4 2 5 3" xfId="8172"/>
    <cellStyle name="常规 7 2 2 3 2 4 2 5 3 2" xfId="2658"/>
    <cellStyle name="常规 7 2 2 3 2 4 2 5 4" xfId="116"/>
    <cellStyle name="常规 7 2 2 3 2 4 2 5 4 2" xfId="143"/>
    <cellStyle name="常规 7 2 2 3 2 4 2 5 5" xfId="8766"/>
    <cellStyle name="常规 7 2 2 3 2 4 2 6" xfId="8769"/>
    <cellStyle name="常规 7 2 2 3 2 4 2 6 2" xfId="8191"/>
    <cellStyle name="常规 7 2 2 3 2 4 2 6 2 2" xfId="16629"/>
    <cellStyle name="常规 7 2 2 3 2 4 2 6 3" xfId="16632"/>
    <cellStyle name="常规 7 2 2 3 2 4 2 6 3 2" xfId="16634"/>
    <cellStyle name="常规 7 2 2 3 2 4 2 6 4" xfId="16636"/>
    <cellStyle name="常规 7 2 2 3 2 4 2 7" xfId="6473"/>
    <cellStyle name="常规 7 2 2 3 2 4 2 7 2" xfId="6478"/>
    <cellStyle name="常规 7 2 2 3 2 4 2 8" xfId="6488"/>
    <cellStyle name="常规 7 2 2 3 2 4 2 8 2" xfId="6493"/>
    <cellStyle name="常规 7 2 2 3 2 4 2 9" xfId="3049"/>
    <cellStyle name="常规 7 2 2 3 2 4 2 9 2" xfId="16639"/>
    <cellStyle name="常规 7 2 2 3 2 4 3" xfId="16641"/>
    <cellStyle name="常规 7 2 2 3 2 4 3 2" xfId="16642"/>
    <cellStyle name="常规 7 2 2 3 2 4 3 2 2" xfId="16643"/>
    <cellStyle name="常规 7 2 2 3 2 4 3 2 2 2" xfId="16644"/>
    <cellStyle name="常规 7 2 2 3 2 4 3 2 2 2 2" xfId="16647"/>
    <cellStyle name="常规 7 2 2 3 2 4 3 2 2 3" xfId="16650"/>
    <cellStyle name="常规 7 2 2 3 2 4 3 2 2 3 2" xfId="16654"/>
    <cellStyle name="常规 7 2 2 3 2 4 3 2 2 4" xfId="11355"/>
    <cellStyle name="常规 7 2 2 3 2 4 3 2 2 4 2" xfId="16656"/>
    <cellStyle name="常规 7 2 2 3 2 4 3 2 2 5" xfId="16659"/>
    <cellStyle name="常规 7 2 2 3 2 4 3 2 3" xfId="16660"/>
    <cellStyle name="常规 7 2 2 3 2 4 3 2 3 2" xfId="16662"/>
    <cellStyle name="常规 7 2 2 3 2 4 3 2 4" xfId="16663"/>
    <cellStyle name="常规 7 2 2 3 2 4 3 2 4 2" xfId="16665"/>
    <cellStyle name="常规 7 2 2 3 2 4 3 2 5" xfId="16666"/>
    <cellStyle name="常规 7 2 2 3 2 4 3 2 5 2" xfId="16667"/>
    <cellStyle name="常规 7 2 2 3 2 4 3 2 6" xfId="16668"/>
    <cellStyle name="常规 7 2 2 3 2 4 3 3" xfId="16669"/>
    <cellStyle name="常规 7 2 2 3 2 4 3 3 2" xfId="16671"/>
    <cellStyle name="常规 7 2 2 3 2 4 3 3 2 2" xfId="16674"/>
    <cellStyle name="常规 7 2 2 3 2 4 3 3 3" xfId="16676"/>
    <cellStyle name="常规 7 2 2 3 2 4 3 3 3 2" xfId="16678"/>
    <cellStyle name="常规 7 2 2 3 2 4 3 3 4" xfId="2626"/>
    <cellStyle name="常规 7 2 2 3 2 4 3 3 4 2" xfId="2632"/>
    <cellStyle name="常规 7 2 2 3 2 4 3 3 5" xfId="2650"/>
    <cellStyle name="常规 7 2 2 3 2 4 3 4" xfId="16504"/>
    <cellStyle name="常规 7 2 2 3 2 4 3 4 2" xfId="16681"/>
    <cellStyle name="常规 7 2 2 3 2 4 3 4 2 2" xfId="16683"/>
    <cellStyle name="常规 7 2 2 3 2 4 3 4 3" xfId="16689"/>
    <cellStyle name="常规 7 2 2 3 2 4 3 4 3 2" xfId="16692"/>
    <cellStyle name="常规 7 2 2 3 2 4 3 4 4" xfId="2698"/>
    <cellStyle name="常规 7 2 2 3 2 4 3 4 4 2" xfId="2701"/>
    <cellStyle name="常规 7 2 2 3 2 4 3 4 5" xfId="134"/>
    <cellStyle name="常规 7 2 2 3 2 4 3 5" xfId="8773"/>
    <cellStyle name="常规 7 2 2 3 2 4 3 5 2" xfId="8343"/>
    <cellStyle name="常规 7 2 2 3 2 4 3 5 2 2" xfId="6470"/>
    <cellStyle name="常规 7 2 2 3 2 4 3 5 3" xfId="16696"/>
    <cellStyle name="常规 7 2 2 3 2 4 3 5 3 2" xfId="16699"/>
    <cellStyle name="常规 7 2 2 3 2 4 3 5 4" xfId="2720"/>
    <cellStyle name="常规 7 2 2 3 2 4 3 6" xfId="8776"/>
    <cellStyle name="常规 7 2 2 3 2 4 3 6 2" xfId="1542"/>
    <cellStyle name="常规 7 2 2 3 2 4 3 7" xfId="6501"/>
    <cellStyle name="常规 7 2 2 3 2 4 3 7 2" xfId="6504"/>
    <cellStyle name="常规 7 2 2 3 2 4 3 8" xfId="6515"/>
    <cellStyle name="常规 7 2 2 3 2 4 3 8 2" xfId="16701"/>
    <cellStyle name="常规 7 2 2 3 2 4 3 9" xfId="16704"/>
    <cellStyle name="常规 7 2 2 3 2 4 4" xfId="186"/>
    <cellStyle name="常规 7 2 2 3 2 4 4 2" xfId="3630"/>
    <cellStyle name="常规 7 2 2 3 2 4 4 2 2" xfId="4847"/>
    <cellStyle name="常规 7 2 2 3 2 4 4 2 2 2" xfId="4857"/>
    <cellStyle name="常规 7 2 2 3 2 4 4 2 3" xfId="4867"/>
    <cellStyle name="常规 7 2 2 3 2 4 4 2 3 2" xfId="16706"/>
    <cellStyle name="常规 7 2 2 3 2 4 4 2 4" xfId="6394"/>
    <cellStyle name="常规 7 2 2 3 2 4 4 2 4 2" xfId="6405"/>
    <cellStyle name="常规 7 2 2 3 2 4 4 2 5" xfId="6680"/>
    <cellStyle name="常规 7 2 2 3 2 4 4 3" xfId="16708"/>
    <cellStyle name="常规 7 2 2 3 2 4 4 3 2" xfId="4914"/>
    <cellStyle name="常规 7 2 2 3 2 4 4 4" xfId="16709"/>
    <cellStyle name="常规 7 2 2 3 2 4 4 4 2" xfId="4948"/>
    <cellStyle name="常规 7 2 2 3 2 4 4 5" xfId="8779"/>
    <cellStyle name="常规 7 2 2 3 2 4 4 5 2" xfId="5800"/>
    <cellStyle name="常规 7 2 2 3 2 4 4 6" xfId="8782"/>
    <cellStyle name="常规 7 2 2 3 2 4 5" xfId="3636"/>
    <cellStyle name="常规 7 2 2 3 2 4 5 2" xfId="196"/>
    <cellStyle name="常规 7 2 2 3 2 4 5 2 2" xfId="5081"/>
    <cellStyle name="常规 7 2 2 3 2 4 5 3" xfId="16710"/>
    <cellStyle name="常规 7 2 2 3 2 4 5 3 2" xfId="5126"/>
    <cellStyle name="常规 7 2 2 3 2 4 5 4" xfId="16711"/>
    <cellStyle name="常规 7 2 2 3 2 4 5 4 2" xfId="16713"/>
    <cellStyle name="常规 7 2 2 3 2 4 5 5" xfId="1555"/>
    <cellStyle name="常规 7 2 2 3 2 4 6" xfId="1240"/>
    <cellStyle name="常规 7 2 2 3 2 4 6 2" xfId="16714"/>
    <cellStyle name="常规 7 2 2 3 2 4 6 2 2" xfId="16717"/>
    <cellStyle name="常规 7 2 2 3 2 4 6 3" xfId="16718"/>
    <cellStyle name="常规 7 2 2 3 2 4 6 3 2" xfId="16719"/>
    <cellStyle name="常规 7 2 2 3 2 4 6 4" xfId="16720"/>
    <cellStyle name="常规 7 2 2 3 2 4 6 4 2" xfId="16721"/>
    <cellStyle name="常规 7 2 2 3 2 4 6 5" xfId="1784"/>
    <cellStyle name="常规 7 2 2 3 2 4 7" xfId="16722"/>
    <cellStyle name="常规 7 2 2 3 2 4 7 2" xfId="16723"/>
    <cellStyle name="常规 7 2 2 3 2 4 7 2 2" xfId="16724"/>
    <cellStyle name="常规 7 2 2 3 2 4 7 3" xfId="16725"/>
    <cellStyle name="常规 7 2 2 3 2 4 7 3 2" xfId="16726"/>
    <cellStyle name="常规 7 2 2 3 2 4 7 4" xfId="16727"/>
    <cellStyle name="常规 7 2 2 3 2 4 8" xfId="16728"/>
    <cellStyle name="常规 7 2 2 3 2 4 8 2" xfId="16729"/>
    <cellStyle name="常规 7 2 2 3 2 4 9" xfId="16730"/>
    <cellStyle name="常规 7 2 2 3 2 4 9 2" xfId="16731"/>
    <cellStyle name="常规 7 2 2 3 2 5" xfId="16732"/>
    <cellStyle name="常规 7 2 2 3 2 5 10" xfId="16735"/>
    <cellStyle name="常规 7 2 2 3 2 5 2" xfId="16736"/>
    <cellStyle name="常规 7 2 2 3 2 5 2 2" xfId="16737"/>
    <cellStyle name="常规 7 2 2 3 2 5 2 2 2" xfId="16738"/>
    <cellStyle name="常规 7 2 2 3 2 5 2 2 2 2" xfId="16739"/>
    <cellStyle name="常规 7 2 2 3 2 5 2 2 2 2 2" xfId="16741"/>
    <cellStyle name="常规 7 2 2 3 2 5 2 2 2 3" xfId="16743"/>
    <cellStyle name="常规 7 2 2 3 2 5 2 2 2 3 2" xfId="16745"/>
    <cellStyle name="常规 7 2 2 3 2 5 2 2 2 4" xfId="11672"/>
    <cellStyle name="常规 7 2 2 3 2 5 2 2 2 4 2" xfId="16747"/>
    <cellStyle name="常规 7 2 2 3 2 5 2 2 2 5" xfId="16748"/>
    <cellStyle name="常规 7 2 2 3 2 5 2 2 3" xfId="16749"/>
    <cellStyle name="常规 7 2 2 3 2 5 2 2 3 2" xfId="16750"/>
    <cellStyle name="常规 7 2 2 3 2 5 2 2 4" xfId="16752"/>
    <cellStyle name="常规 7 2 2 3 2 5 2 2 4 2" xfId="16753"/>
    <cellStyle name="常规 7 2 2 3 2 5 2 2 5" xfId="12865"/>
    <cellStyle name="常规 7 2 2 3 2 5 2 2 5 2" xfId="12869"/>
    <cellStyle name="常规 7 2 2 3 2 5 2 2 6" xfId="13079"/>
    <cellStyle name="常规 7 2 2 3 2 5 2 3" xfId="16755"/>
    <cellStyle name="常规 7 2 2 3 2 5 2 3 2" xfId="16758"/>
    <cellStyle name="常规 7 2 2 3 2 5 2 3 2 2" xfId="6327"/>
    <cellStyle name="常规 7 2 2 3 2 5 2 3 3" xfId="16761"/>
    <cellStyle name="常规 7 2 2 3 2 5 2 3 3 2" xfId="6371"/>
    <cellStyle name="常规 7 2 2 3 2 5 2 3 4" xfId="16763"/>
    <cellStyle name="常规 7 2 2 3 2 5 2 3 4 2" xfId="16767"/>
    <cellStyle name="常规 7 2 2 3 2 5 2 3 5" xfId="13245"/>
    <cellStyle name="常规 7 2 2 3 2 5 2 4" xfId="16769"/>
    <cellStyle name="常规 7 2 2 3 2 5 2 4 2" xfId="16773"/>
    <cellStyle name="常规 7 2 2 3 2 5 2 4 2 2" xfId="4118"/>
    <cellStyle name="常规 7 2 2 3 2 5 2 4 3" xfId="16776"/>
    <cellStyle name="常规 7 2 2 3 2 5 2 4 3 2" xfId="16779"/>
    <cellStyle name="常规 7 2 2 3 2 5 2 4 4" xfId="16782"/>
    <cellStyle name="常规 7 2 2 3 2 5 2 4 4 2" xfId="16785"/>
    <cellStyle name="常规 7 2 2 3 2 5 2 4 5" xfId="13614"/>
    <cellStyle name="常规 7 2 2 3 2 5 2 5" xfId="8813"/>
    <cellStyle name="常规 7 2 2 3 2 5 2 5 2" xfId="8703"/>
    <cellStyle name="常规 7 2 2 3 2 5 2 5 2 2" xfId="7266"/>
    <cellStyle name="常规 7 2 2 3 2 5 2 5 3" xfId="16789"/>
    <cellStyle name="常规 7 2 2 3 2 5 2 5 3 2" xfId="16792"/>
    <cellStyle name="常规 7 2 2 3 2 5 2 5 4" xfId="16795"/>
    <cellStyle name="常规 7 2 2 3 2 5 2 6" xfId="8817"/>
    <cellStyle name="常规 7 2 2 3 2 5 2 6 2" xfId="8724"/>
    <cellStyle name="常规 7 2 2 3 2 5 2 7" xfId="6594"/>
    <cellStyle name="常规 7 2 2 3 2 5 2 7 2" xfId="5631"/>
    <cellStyle name="常规 7 2 2 3 2 5 2 8" xfId="8820"/>
    <cellStyle name="常规 7 2 2 3 2 5 2 8 2" xfId="16797"/>
    <cellStyle name="常规 7 2 2 3 2 5 2 9" xfId="16801"/>
    <cellStyle name="常规 7 2 2 3 2 5 3" xfId="16802"/>
    <cellStyle name="常规 7 2 2 3 2 5 3 2" xfId="16803"/>
    <cellStyle name="常规 7 2 2 3 2 5 3 2 2" xfId="16804"/>
    <cellStyle name="常规 7 2 2 3 2 5 3 2 2 2" xfId="16805"/>
    <cellStyle name="常规 7 2 2 3 2 5 3 2 3" xfId="16808"/>
    <cellStyle name="常规 7 2 2 3 2 5 3 2 3 2" xfId="16810"/>
    <cellStyle name="常规 7 2 2 3 2 5 3 2 4" xfId="16811"/>
    <cellStyle name="常规 7 2 2 3 2 5 3 2 4 2" xfId="16813"/>
    <cellStyle name="常规 7 2 2 3 2 5 3 2 5" xfId="14260"/>
    <cellStyle name="常规 7 2 2 3 2 5 3 3" xfId="16815"/>
    <cellStyle name="常规 7 2 2 3 2 5 3 3 2" xfId="16818"/>
    <cellStyle name="常规 7 2 2 3 2 5 3 4" xfId="5337"/>
    <cellStyle name="常规 7 2 2 3 2 5 3 4 2" xfId="16821"/>
    <cellStyle name="常规 7 2 2 3 2 5 3 5" xfId="6523"/>
    <cellStyle name="常规 7 2 2 3 2 5 3 5 2" xfId="6529"/>
    <cellStyle name="常规 7 2 2 3 2 5 3 6" xfId="6546"/>
    <cellStyle name="常规 7 2 2 3 2 5 4" xfId="3648"/>
    <cellStyle name="常规 7 2 2 3 2 5 4 2" xfId="16822"/>
    <cellStyle name="常规 7 2 2 3 2 5 4 2 2" xfId="16824"/>
    <cellStyle name="常规 7 2 2 3 2 5 4 3" xfId="16827"/>
    <cellStyle name="常规 7 2 2 3 2 5 4 3 2" xfId="16830"/>
    <cellStyle name="常规 7 2 2 3 2 5 4 4" xfId="5342"/>
    <cellStyle name="常规 7 2 2 3 2 5 4 4 2" xfId="16833"/>
    <cellStyle name="常规 7 2 2 3 2 5 4 5" xfId="6599"/>
    <cellStyle name="常规 7 2 2 3 2 5 5" xfId="16834"/>
    <cellStyle name="常规 7 2 2 3 2 5 5 2" xfId="16835"/>
    <cellStyle name="常规 7 2 2 3 2 5 5 2 2" xfId="16838"/>
    <cellStyle name="常规 7 2 2 3 2 5 5 3" xfId="16840"/>
    <cellStyle name="常规 7 2 2 3 2 5 5 3 2" xfId="16843"/>
    <cellStyle name="常规 7 2 2 3 2 5 5 4" xfId="5350"/>
    <cellStyle name="常规 7 2 2 3 2 5 5 4 2" xfId="16846"/>
    <cellStyle name="常规 7 2 2 3 2 5 5 5" xfId="2110"/>
    <cellStyle name="常规 7 2 2 3 2 5 6" xfId="16847"/>
    <cellStyle name="常规 7 2 2 3 2 5 6 2" xfId="16849"/>
    <cellStyle name="常规 7 2 2 3 2 5 6 2 2" xfId="16852"/>
    <cellStyle name="常规 7 2 2 3 2 5 6 3" xfId="6633"/>
    <cellStyle name="常规 7 2 2 3 2 5 6 3 2" xfId="6640"/>
    <cellStyle name="常规 7 2 2 3 2 5 6 4" xfId="6645"/>
    <cellStyle name="常规 7 2 2 3 2 5 7" xfId="16853"/>
    <cellStyle name="常规 7 2 2 3 2 5 7 2" xfId="1267"/>
    <cellStyle name="常规 7 2 2 3 2 5 8" xfId="16855"/>
    <cellStyle name="常规 7 2 2 3 2 5 8 2" xfId="16857"/>
    <cellStyle name="常规 7 2 2 3 2 5 9" xfId="16859"/>
    <cellStyle name="常规 7 2 2 3 2 5 9 2" xfId="16861"/>
    <cellStyle name="常规 7 2 2 3 2 6" xfId="16863"/>
    <cellStyle name="常规 7 2 2 3 2 6 2" xfId="16864"/>
    <cellStyle name="常规 7 2 2 3 2 6 2 2" xfId="16865"/>
    <cellStyle name="常规 7 2 2 3 2 6 2 2 2" xfId="16866"/>
    <cellStyle name="常规 7 2 2 3 2 6 2 2 2 2" xfId="16867"/>
    <cellStyle name="常规 7 2 2 3 2 6 2 2 3" xfId="16871"/>
    <cellStyle name="常规 7 2 2 3 2 6 2 2 3 2" xfId="16873"/>
    <cellStyle name="常规 7 2 2 3 2 6 2 2 4" xfId="16875"/>
    <cellStyle name="常规 7 2 2 3 2 6 2 2 4 2" xfId="16877"/>
    <cellStyle name="常规 7 2 2 3 2 6 2 2 5" xfId="16880"/>
    <cellStyle name="常规 7 2 2 3 2 6 2 3" xfId="16882"/>
    <cellStyle name="常规 7 2 2 3 2 6 2 3 2" xfId="16885"/>
    <cellStyle name="常规 7 2 2 3 2 6 2 4" xfId="570"/>
    <cellStyle name="常规 7 2 2 3 2 6 2 4 2" xfId="16889"/>
    <cellStyle name="常规 7 2 2 3 2 6 2 5" xfId="8829"/>
    <cellStyle name="常规 7 2 2 3 2 6 2 5 2" xfId="16892"/>
    <cellStyle name="常规 7 2 2 3 2 6 2 6" xfId="16896"/>
    <cellStyle name="常规 7 2 2 3 2 6 3" xfId="16897"/>
    <cellStyle name="常规 7 2 2 3 2 6 3 2" xfId="16898"/>
    <cellStyle name="常规 7 2 2 3 2 6 3 2 2" xfId="16899"/>
    <cellStyle name="常规 7 2 2 3 2 6 3 3" xfId="16901"/>
    <cellStyle name="常规 7 2 2 3 2 6 3 3 2" xfId="16905"/>
    <cellStyle name="常规 7 2 2 3 2 6 3 4" xfId="588"/>
    <cellStyle name="常规 7 2 2 3 2 6 3 4 2" xfId="16908"/>
    <cellStyle name="常规 7 2 2 3 2 6 3 5" xfId="6737"/>
    <cellStyle name="常规 7 2 2 3 2 6 4" xfId="3655"/>
    <cellStyle name="常规 7 2 2 3 2 6 4 2" xfId="16909"/>
    <cellStyle name="常规 7 2 2 3 2 6 4 2 2" xfId="16911"/>
    <cellStyle name="常规 7 2 2 3 2 6 4 3" xfId="16913"/>
    <cellStyle name="常规 7 2 2 3 2 6 4 3 2" xfId="16917"/>
    <cellStyle name="常规 7 2 2 3 2 6 4 4" xfId="16919"/>
    <cellStyle name="常规 7 2 2 3 2 6 4 4 2" xfId="16922"/>
    <cellStyle name="常规 7 2 2 3 2 6 4 5" xfId="6769"/>
    <cellStyle name="常规 7 2 2 3 2 6 5" xfId="16923"/>
    <cellStyle name="常规 7 2 2 3 2 6 5 2" xfId="16925"/>
    <cellStyle name="常规 7 2 2 3 2 6 5 2 2" xfId="16928"/>
    <cellStyle name="常规 7 2 2 3 2 6 5 3" xfId="16931"/>
    <cellStyle name="常规 7 2 2 3 2 6 5 3 2" xfId="16934"/>
    <cellStyle name="常规 7 2 2 3 2 6 5 4" xfId="16938"/>
    <cellStyle name="常规 7 2 2 3 2 6 6" xfId="16939"/>
    <cellStyle name="常规 7 2 2 3 2 6 6 2" xfId="16944"/>
    <cellStyle name="常规 7 2 2 3 2 6 7" xfId="16945"/>
    <cellStyle name="常规 7 2 2 3 2 6 7 2" xfId="16948"/>
    <cellStyle name="常规 7 2 2 3 2 6 8" xfId="16949"/>
    <cellStyle name="常规 7 2 2 3 2 6 8 2" xfId="16954"/>
    <cellStyle name="常规 7 2 2 3 2 6 9" xfId="16955"/>
    <cellStyle name="常规 7 2 2 3 2 7" xfId="16958"/>
    <cellStyle name="常规 7 2 2 3 2 7 2" xfId="16960"/>
    <cellStyle name="常规 7 2 2 3 2 7 2 2" xfId="16961"/>
    <cellStyle name="常规 7 2 2 3 2 7 2 2 2" xfId="16962"/>
    <cellStyle name="常规 7 2 2 3 2 7 2 3" xfId="16964"/>
    <cellStyle name="常规 7 2 2 3 2 7 2 3 2" xfId="16967"/>
    <cellStyle name="常规 7 2 2 3 2 7 2 4" xfId="16969"/>
    <cellStyle name="常规 7 2 2 3 2 7 2 4 2" xfId="16971"/>
    <cellStyle name="常规 7 2 2 3 2 7 2 5" xfId="1834"/>
    <cellStyle name="常规 7 2 2 3 2 7 3" xfId="16972"/>
    <cellStyle name="常规 7 2 2 3 2 7 3 2" xfId="16973"/>
    <cellStyle name="常规 7 2 2 3 2 7 4" xfId="3663"/>
    <cellStyle name="常规 7 2 2 3 2 7 4 2" xfId="16974"/>
    <cellStyle name="常规 7 2 2 3 2 7 5" xfId="16975"/>
    <cellStyle name="常规 7 2 2 3 2 7 5 2" xfId="16977"/>
    <cellStyle name="常规 7 2 2 3 2 7 6" xfId="16978"/>
    <cellStyle name="常规 7 2 2 3 2 8" xfId="16980"/>
    <cellStyle name="常规 7 2 2 3 2 8 2" xfId="16981"/>
    <cellStyle name="常规 7 2 2 3 2 8 2 2" xfId="16982"/>
    <cellStyle name="常规 7 2 2 3 2 8 3" xfId="16983"/>
    <cellStyle name="常规 7 2 2 3 2 8 3 2" xfId="16984"/>
    <cellStyle name="常规 7 2 2 3 2 8 4" xfId="16985"/>
    <cellStyle name="常规 7 2 2 3 2 8 4 2" xfId="16986"/>
    <cellStyle name="常规 7 2 2 3 2 8 5" xfId="16987"/>
    <cellStyle name="常规 7 2 2 3 2 9" xfId="16988"/>
    <cellStyle name="常规 7 2 2 3 2 9 2" xfId="16990"/>
    <cellStyle name="常规 7 2 2 3 2 9 2 2" xfId="16991"/>
    <cellStyle name="常规 7 2 2 3 2 9 3" xfId="16992"/>
    <cellStyle name="常规 7 2 2 3 2 9 3 2" xfId="16993"/>
    <cellStyle name="常规 7 2 2 3 2 9 4" xfId="16994"/>
    <cellStyle name="常规 7 2 2 3 2 9 4 2" xfId="16995"/>
    <cellStyle name="常规 7 2 2 3 2 9 5" xfId="16996"/>
    <cellStyle name="常规 7 2 2 3 3" xfId="16997"/>
    <cellStyle name="常规 7 2 2 3 3 10" xfId="17000"/>
    <cellStyle name="常规 7 2 2 3 3 10 2" xfId="17001"/>
    <cellStyle name="常规 7 2 2 3 3 10 2 2" xfId="17002"/>
    <cellStyle name="常规 7 2 2 3 3 10 3" xfId="17003"/>
    <cellStyle name="常规 7 2 2 3 3 10 3 2" xfId="17004"/>
    <cellStyle name="常规 7 2 2 3 3 10 4" xfId="4028"/>
    <cellStyle name="常规 7 2 2 3 3 10 4 2" xfId="17005"/>
    <cellStyle name="常规 7 2 2 3 3 10 5" xfId="17006"/>
    <cellStyle name="常规 7 2 2 3 3 11" xfId="17007"/>
    <cellStyle name="常规 7 2 2 3 3 11 2" xfId="17008"/>
    <cellStyle name="常规 7 2 2 3 3 11 2 2" xfId="17010"/>
    <cellStyle name="常规 7 2 2 3 3 11 3" xfId="17011"/>
    <cellStyle name="常规 7 2 2 3 3 11 3 2" xfId="17012"/>
    <cellStyle name="常规 7 2 2 3 3 11 4" xfId="4032"/>
    <cellStyle name="常规 7 2 2 3 3 12" xfId="17014"/>
    <cellStyle name="常规 7 2 2 3 3 12 2" xfId="15401"/>
    <cellStyle name="常规 7 2 2 3 3 13" xfId="17016"/>
    <cellStyle name="常规 7 2 2 3 3 13 2" xfId="17019"/>
    <cellStyle name="常规 7 2 2 3 3 14" xfId="17021"/>
    <cellStyle name="常规 7 2 2 3 3 14 2" xfId="17023"/>
    <cellStyle name="常规 7 2 2 3 3 15" xfId="659"/>
    <cellStyle name="常规 7 2 2 3 3 2" xfId="17024"/>
    <cellStyle name="常规 7 2 2 3 3 2 10" xfId="6049"/>
    <cellStyle name="常规 7 2 2 3 3 2 10 2" xfId="281"/>
    <cellStyle name="常规 7 2 2 3 3 2 11" xfId="5166"/>
    <cellStyle name="常规 7 2 2 3 3 2 11 2" xfId="382"/>
    <cellStyle name="常规 7 2 2 3 3 2 12" xfId="6055"/>
    <cellStyle name="常规 7 2 2 3 3 2 2" xfId="17025"/>
    <cellStyle name="常规 7 2 2 3 3 2 2 10" xfId="17027"/>
    <cellStyle name="常规 7 2 2 3 3 2 2 10 2" xfId="13544"/>
    <cellStyle name="常规 7 2 2 3 3 2 2 11" xfId="17030"/>
    <cellStyle name="常规 7 2 2 3 3 2 2 2" xfId="17031"/>
    <cellStyle name="常规 7 2 2 3 3 2 2 2 10" xfId="17034"/>
    <cellStyle name="常规 7 2 2 3 3 2 2 2 2" xfId="17035"/>
    <cellStyle name="常规 7 2 2 3 3 2 2 2 2 2" xfId="17036"/>
    <cellStyle name="常规 7 2 2 3 3 2 2 2 2 2 2" xfId="17037"/>
    <cellStyle name="常规 7 2 2 3 3 2 2 2 2 2 2 2" xfId="17038"/>
    <cellStyle name="常规 7 2 2 3 3 2 2 2 2 2 2 2 2" xfId="17040"/>
    <cellStyle name="常规 7 2 2 3 3 2 2 2 2 2 2 3" xfId="17043"/>
    <cellStyle name="常规 7 2 2 3 3 2 2 2 2 2 2 3 2" xfId="17045"/>
    <cellStyle name="常规 7 2 2 3 3 2 2 2 2 2 2 4" xfId="17046"/>
    <cellStyle name="常规 7 2 2 3 3 2 2 2 2 2 2 4 2" xfId="17047"/>
    <cellStyle name="常规 7 2 2 3 3 2 2 2 2 2 2 5" xfId="17048"/>
    <cellStyle name="常规 7 2 2 3 3 2 2 2 2 2 3" xfId="4386"/>
    <cellStyle name="常规 7 2 2 3 3 2 2 2 2 2 3 2" xfId="17050"/>
    <cellStyle name="常规 7 2 2 3 3 2 2 2 2 2 4" xfId="9964"/>
    <cellStyle name="常规 7 2 2 3 3 2 2 2 2 2 4 2" xfId="17051"/>
    <cellStyle name="常规 7 2 2 3 3 2 2 2 2 2 5" xfId="17052"/>
    <cellStyle name="常规 7 2 2 3 3 2 2 2 2 2 5 2" xfId="8554"/>
    <cellStyle name="常规 7 2 2 3 3 2 2 2 2 2 6" xfId="17054"/>
    <cellStyle name="常规 7 2 2 3 3 2 2 2 2 3" xfId="17055"/>
    <cellStyle name="常规 7 2 2 3 3 2 2 2 2 3 2" xfId="17057"/>
    <cellStyle name="常规 7 2 2 3 3 2 2 2 2 3 2 2" xfId="17059"/>
    <cellStyle name="常规 7 2 2 3 3 2 2 2 2 3 3" xfId="17063"/>
    <cellStyle name="常规 7 2 2 3 3 2 2 2 2 3 3 2" xfId="17064"/>
    <cellStyle name="常规 7 2 2 3 3 2 2 2 2 3 4" xfId="9973"/>
    <cellStyle name="常规 7 2 2 3 3 2 2 2 2 3 4 2" xfId="17065"/>
    <cellStyle name="常规 7 2 2 3 3 2 2 2 2 3 5" xfId="17066"/>
    <cellStyle name="常规 7 2 2 3 3 2 2 2 2 4" xfId="17067"/>
    <cellStyle name="常规 7 2 2 3 3 2 2 2 2 4 2" xfId="17068"/>
    <cellStyle name="常规 7 2 2 3 3 2 2 2 2 4 2 2" xfId="17069"/>
    <cellStyle name="常规 7 2 2 3 3 2 2 2 2 4 3" xfId="17071"/>
    <cellStyle name="常规 7 2 2 3 3 2 2 2 2 4 3 2" xfId="17072"/>
    <cellStyle name="常规 7 2 2 3 3 2 2 2 2 4 4" xfId="9980"/>
    <cellStyle name="常规 7 2 2 3 3 2 2 2 2 4 4 2" xfId="17073"/>
    <cellStyle name="常规 7 2 2 3 3 2 2 2 2 4 5" xfId="17074"/>
    <cellStyle name="常规 7 2 2 3 3 2 2 2 2 5" xfId="17075"/>
    <cellStyle name="常规 7 2 2 3 3 2 2 2 2 5 2" xfId="17077"/>
    <cellStyle name="常规 7 2 2 3 3 2 2 2 2 5 2 2" xfId="456"/>
    <cellStyle name="常规 7 2 2 3 3 2 2 2 2 5 3" xfId="17079"/>
    <cellStyle name="常规 7 2 2 3 3 2 2 2 2 5 3 2" xfId="518"/>
    <cellStyle name="常规 7 2 2 3 3 2 2 2 2 5 4" xfId="17080"/>
    <cellStyle name="常规 7 2 2 3 3 2 2 2 2 6" xfId="17081"/>
    <cellStyle name="常规 7 2 2 3 3 2 2 2 2 6 2" xfId="17082"/>
    <cellStyle name="常规 7 2 2 3 3 2 2 2 2 7" xfId="17083"/>
    <cellStyle name="常规 7 2 2 3 3 2 2 2 2 7 2" xfId="17084"/>
    <cellStyle name="常规 7 2 2 3 3 2 2 2 2 8" xfId="17086"/>
    <cellStyle name="常规 7 2 2 3 3 2 2 2 2 8 2" xfId="17087"/>
    <cellStyle name="常规 7 2 2 3 3 2 2 2 2 9" xfId="17088"/>
    <cellStyle name="常规 7 2 2 3 3 2 2 2 3" xfId="17090"/>
    <cellStyle name="常规 7 2 2 3 3 2 2 2 3 2" xfId="17091"/>
    <cellStyle name="常规 7 2 2 3 3 2 2 2 3 2 2" xfId="17092"/>
    <cellStyle name="常规 7 2 2 3 3 2 2 2 3 2 2 2" xfId="17093"/>
    <cellStyle name="常规 7 2 2 3 3 2 2 2 3 2 3" xfId="17094"/>
    <cellStyle name="常规 7 2 2 3 3 2 2 2 3 2 3 2" xfId="17095"/>
    <cellStyle name="常规 7 2 2 3 3 2 2 2 3 2 4" xfId="9994"/>
    <cellStyle name="常规 7 2 2 3 3 2 2 2 3 2 4 2" xfId="17096"/>
    <cellStyle name="常规 7 2 2 3 3 2 2 2 3 2 5" xfId="17097"/>
    <cellStyle name="常规 7 2 2 3 3 2 2 2 3 3" xfId="17099"/>
    <cellStyle name="常规 7 2 2 3 3 2 2 2 3 3 2" xfId="17101"/>
    <cellStyle name="常规 7 2 2 3 3 2 2 2 3 4" xfId="9387"/>
    <cellStyle name="常规 7 2 2 3 3 2 2 2 3 4 2" xfId="9390"/>
    <cellStyle name="常规 7 2 2 3 3 2 2 2 3 5" xfId="9393"/>
    <cellStyle name="常规 7 2 2 3 3 2 2 2 3 5 2" xfId="9396"/>
    <cellStyle name="常规 7 2 2 3 3 2 2 2 3 6" xfId="9399"/>
    <cellStyle name="常规 7 2 2 3 3 2 2 2 4" xfId="17102"/>
    <cellStyle name="常规 7 2 2 3 3 2 2 2 4 2" xfId="17103"/>
    <cellStyle name="常规 7 2 2 3 3 2 2 2 4 2 2" xfId="17104"/>
    <cellStyle name="常规 7 2 2 3 3 2 2 2 4 3" xfId="17105"/>
    <cellStyle name="常规 7 2 2 3 3 2 2 2 4 3 2" xfId="17106"/>
    <cellStyle name="常规 7 2 2 3 3 2 2 2 4 4" xfId="9407"/>
    <cellStyle name="常规 7 2 2 3 3 2 2 2 4 4 2" xfId="17107"/>
    <cellStyle name="常规 7 2 2 3 3 2 2 2 4 5" xfId="17108"/>
    <cellStyle name="常规 7 2 2 3 3 2 2 2 5" xfId="17109"/>
    <cellStyle name="常规 7 2 2 3 3 2 2 2 5 2" xfId="17110"/>
    <cellStyle name="常规 7 2 2 3 3 2 2 2 5 2 2" xfId="17111"/>
    <cellStyle name="常规 7 2 2 3 3 2 2 2 5 3" xfId="17113"/>
    <cellStyle name="常规 7 2 2 3 3 2 2 2 5 3 2" xfId="17114"/>
    <cellStyle name="常规 7 2 2 3 3 2 2 2 5 4" xfId="9409"/>
    <cellStyle name="常规 7 2 2 3 3 2 2 2 5 4 2" xfId="17115"/>
    <cellStyle name="常规 7 2 2 3 3 2 2 2 5 5" xfId="17116"/>
    <cellStyle name="常规 7 2 2 3 3 2 2 2 6" xfId="17118"/>
    <cellStyle name="常规 7 2 2 3 3 2 2 2 6 2" xfId="17119"/>
    <cellStyle name="常规 7 2 2 3 3 2 2 2 6 2 2" xfId="17120"/>
    <cellStyle name="常规 7 2 2 3 3 2 2 2 6 3" xfId="17122"/>
    <cellStyle name="常规 7 2 2 3 3 2 2 2 6 3 2" xfId="17123"/>
    <cellStyle name="常规 7 2 2 3 3 2 2 2 6 4" xfId="9412"/>
    <cellStyle name="常规 7 2 2 3 3 2 2 2 7" xfId="17125"/>
    <cellStyle name="常规 7 2 2 3 3 2 2 2 7 2" xfId="17126"/>
    <cellStyle name="常规 7 2 2 3 3 2 2 2 8" xfId="17127"/>
    <cellStyle name="常规 7 2 2 3 3 2 2 2 8 2" xfId="17128"/>
    <cellStyle name="常规 7 2 2 3 3 2 2 2 9" xfId="17129"/>
    <cellStyle name="常规 7 2 2 3 3 2 2 2 9 2" xfId="17130"/>
    <cellStyle name="常规 7 2 2 3 3 2 2 3" xfId="17132"/>
    <cellStyle name="常规 7 2 2 3 3 2 2 3 2" xfId="17134"/>
    <cellStyle name="常规 7 2 2 3 3 2 2 3 2 2" xfId="17136"/>
    <cellStyle name="常规 7 2 2 3 3 2 2 3 2 2 2" xfId="17138"/>
    <cellStyle name="常规 7 2 2 3 3 2 2 3 2 2 2 2" xfId="17140"/>
    <cellStyle name="常规 7 2 2 3 3 2 2 3 2 2 3" xfId="17142"/>
    <cellStyle name="常规 7 2 2 3 3 2 2 3 2 2 3 2" xfId="17144"/>
    <cellStyle name="常规 7 2 2 3 3 2 2 3 2 2 4" xfId="14879"/>
    <cellStyle name="常规 7 2 2 3 3 2 2 3 2 2 4 2" xfId="17146"/>
    <cellStyle name="常规 7 2 2 3 3 2 2 3 2 2 5" xfId="17148"/>
    <cellStyle name="常规 7 2 2 3 3 2 2 3 2 3" xfId="17150"/>
    <cellStyle name="常规 7 2 2 3 3 2 2 3 2 3 2" xfId="17153"/>
    <cellStyle name="常规 7 2 2 3 3 2 2 3 2 4" xfId="17157"/>
    <cellStyle name="常规 7 2 2 3 3 2 2 3 2 4 2" xfId="17159"/>
    <cellStyle name="常规 7 2 2 3 3 2 2 3 2 5" xfId="17161"/>
    <cellStyle name="常规 7 2 2 3 3 2 2 3 2 5 2" xfId="17163"/>
    <cellStyle name="常规 7 2 2 3 3 2 2 3 2 6" xfId="17165"/>
    <cellStyle name="常规 7 2 2 3 3 2 2 3 3" xfId="17169"/>
    <cellStyle name="常规 7 2 2 3 3 2 2 3 3 2" xfId="17172"/>
    <cellStyle name="常规 7 2 2 3 3 2 2 3 3 2 2" xfId="17174"/>
    <cellStyle name="常规 7 2 2 3 3 2 2 3 3 3" xfId="17178"/>
    <cellStyle name="常规 7 2 2 3 3 2 2 3 3 3 2" xfId="17180"/>
    <cellStyle name="常规 7 2 2 3 3 2 2 3 3 4" xfId="9422"/>
    <cellStyle name="常规 7 2 2 3 3 2 2 3 3 4 2" xfId="17182"/>
    <cellStyle name="常规 7 2 2 3 3 2 2 3 3 5" xfId="17184"/>
    <cellStyle name="常规 7 2 2 3 3 2 2 3 4" xfId="17187"/>
    <cellStyle name="常规 7 2 2 3 3 2 2 3 4 2" xfId="17190"/>
    <cellStyle name="常规 7 2 2 3 3 2 2 3 4 2 2" xfId="17192"/>
    <cellStyle name="常规 7 2 2 3 3 2 2 3 4 3" xfId="17194"/>
    <cellStyle name="常规 7 2 2 3 3 2 2 3 4 3 2" xfId="17196"/>
    <cellStyle name="常规 7 2 2 3 3 2 2 3 4 4" xfId="9429"/>
    <cellStyle name="常规 7 2 2 3 3 2 2 3 4 4 2" xfId="17198"/>
    <cellStyle name="常规 7 2 2 3 3 2 2 3 4 5" xfId="17201"/>
    <cellStyle name="常规 7 2 2 3 3 2 2 3 5" xfId="17205"/>
    <cellStyle name="常规 7 2 2 3 3 2 2 3 5 2" xfId="17210"/>
    <cellStyle name="常规 7 2 2 3 3 2 2 3 5 2 2" xfId="2544"/>
    <cellStyle name="常规 7 2 2 3 3 2 2 3 5 3" xfId="17216"/>
    <cellStyle name="常规 7 2 2 3 3 2 2 3 5 3 2" xfId="17220"/>
    <cellStyle name="常规 7 2 2 3 3 2 2 3 5 4" xfId="9434"/>
    <cellStyle name="常规 7 2 2 3 3 2 2 3 6" xfId="17225"/>
    <cellStyle name="常规 7 2 2 3 3 2 2 3 6 2" xfId="17228"/>
    <cellStyle name="常规 7 2 2 3 3 2 2 3 7" xfId="17232"/>
    <cellStyle name="常规 7 2 2 3 3 2 2 3 7 2" xfId="17235"/>
    <cellStyle name="常规 7 2 2 3 3 2 2 3 8" xfId="17238"/>
    <cellStyle name="常规 7 2 2 3 3 2 2 3 8 2" xfId="17242"/>
    <cellStyle name="常规 7 2 2 3 3 2 2 3 9" xfId="17245"/>
    <cellStyle name="常规 7 2 2 3 3 2 2 4" xfId="17247"/>
    <cellStyle name="常规 7 2 2 3 3 2 2 4 2" xfId="17249"/>
    <cellStyle name="常规 7 2 2 3 3 2 2 4 2 2" xfId="17251"/>
    <cellStyle name="常规 7 2 2 3 3 2 2 4 2 2 2" xfId="12444"/>
    <cellStyle name="常规 7 2 2 3 3 2 2 4 2 3" xfId="17253"/>
    <cellStyle name="常规 7 2 2 3 3 2 2 4 2 3 2" xfId="5540"/>
    <cellStyle name="常规 7 2 2 3 3 2 2 4 2 4" xfId="17256"/>
    <cellStyle name="常规 7 2 2 3 3 2 2 4 2 4 2" xfId="17258"/>
    <cellStyle name="常规 7 2 2 3 3 2 2 4 2 5" xfId="17260"/>
    <cellStyle name="常规 7 2 2 3 3 2 2 4 3" xfId="17263"/>
    <cellStyle name="常规 7 2 2 3 3 2 2 4 3 2" xfId="17265"/>
    <cellStyle name="常规 7 2 2 3 3 2 2 4 4" xfId="17268"/>
    <cellStyle name="常规 7 2 2 3 3 2 2 4 4 2" xfId="17271"/>
    <cellStyle name="常规 7 2 2 3 3 2 2 4 5" xfId="17275"/>
    <cellStyle name="常规 7 2 2 3 3 2 2 4 5 2" xfId="17279"/>
    <cellStyle name="常规 7 2 2 3 3 2 2 4 6" xfId="17284"/>
    <cellStyle name="常规 7 2 2 3 3 2 2 5" xfId="17286"/>
    <cellStyle name="常规 7 2 2 3 3 2 2 5 2" xfId="17288"/>
    <cellStyle name="常规 7 2 2 3 3 2 2 5 2 2" xfId="17292"/>
    <cellStyle name="常规 7 2 2 3 3 2 2 5 3" xfId="17295"/>
    <cellStyle name="常规 7 2 2 3 3 2 2 5 3 2" xfId="17297"/>
    <cellStyle name="常规 7 2 2 3 3 2 2 5 4" xfId="17301"/>
    <cellStyle name="常规 7 2 2 3 3 2 2 5 4 2" xfId="11444"/>
    <cellStyle name="常规 7 2 2 3 3 2 2 5 5" xfId="17305"/>
    <cellStyle name="常规 7 2 2 3 3 2 2 6" xfId="17308"/>
    <cellStyle name="常规 7 2 2 3 3 2 2 6 2" xfId="17311"/>
    <cellStyle name="常规 7 2 2 3 3 2 2 6 2 2" xfId="17314"/>
    <cellStyle name="常规 7 2 2 3 3 2 2 6 3" xfId="12182"/>
    <cellStyle name="常规 7 2 2 3 3 2 2 6 3 2" xfId="12188"/>
    <cellStyle name="常规 7 2 2 3 3 2 2 6 4" xfId="12194"/>
    <cellStyle name="常规 7 2 2 3 3 2 2 6 4 2" xfId="17318"/>
    <cellStyle name="常规 7 2 2 3 3 2 2 6 5" xfId="17322"/>
    <cellStyle name="常规 7 2 2 3 3 2 2 7" xfId="17325"/>
    <cellStyle name="常规 7 2 2 3 3 2 2 7 2" xfId="17328"/>
    <cellStyle name="常规 7 2 2 3 3 2 2 7 2 2" xfId="17330"/>
    <cellStyle name="常规 7 2 2 3 3 2 2 7 3" xfId="17332"/>
    <cellStyle name="常规 7 2 2 3 3 2 2 7 3 2" xfId="17335"/>
    <cellStyle name="常规 7 2 2 3 3 2 2 7 4" xfId="17339"/>
    <cellStyle name="常规 7 2 2 3 3 2 2 8" xfId="17342"/>
    <cellStyle name="常规 7 2 2 3 3 2 2 8 2" xfId="17345"/>
    <cellStyle name="常规 7 2 2 3 3 2 2 9" xfId="17349"/>
    <cellStyle name="常规 7 2 2 3 3 2 2 9 2" xfId="17352"/>
    <cellStyle name="常规 7 2 2 3 3 2 3" xfId="17353"/>
    <cellStyle name="常规 7 2 2 3 3 2 3 10" xfId="17354"/>
    <cellStyle name="常规 7 2 2 3 3 2 3 2" xfId="17355"/>
    <cellStyle name="常规 7 2 2 3 3 2 3 2 2" xfId="17356"/>
    <cellStyle name="常规 7 2 2 3 3 2 3 2 2 2" xfId="17358"/>
    <cellStyle name="常规 7 2 2 3 3 2 3 2 2 2 2" xfId="17360"/>
    <cellStyle name="常规 7 2 2 3 3 2 3 2 2 2 2 2" xfId="17361"/>
    <cellStyle name="常规 7 2 2 3 3 2 3 2 2 2 3" xfId="17364"/>
    <cellStyle name="常规 7 2 2 3 3 2 3 2 2 2 3 2" xfId="17366"/>
    <cellStyle name="常规 7 2 2 3 3 2 3 2 2 2 4" xfId="10405"/>
    <cellStyle name="常规 7 2 2 3 3 2 3 2 2 2 4 2" xfId="17368"/>
    <cellStyle name="常规 7 2 2 3 3 2 3 2 2 2 5" xfId="17370"/>
    <cellStyle name="常规 7 2 2 3 3 2 3 2 2 3" xfId="17372"/>
    <cellStyle name="常规 7 2 2 3 3 2 3 2 2 3 2" xfId="17374"/>
    <cellStyle name="常规 7 2 2 3 3 2 3 2 2 4" xfId="17376"/>
    <cellStyle name="常规 7 2 2 3 3 2 3 2 2 4 2" xfId="17379"/>
    <cellStyle name="常规 7 2 2 3 3 2 3 2 2 5" xfId="17382"/>
    <cellStyle name="常规 7 2 2 3 3 2 3 2 2 5 2" xfId="17383"/>
    <cellStyle name="常规 7 2 2 3 3 2 3 2 2 6" xfId="17384"/>
    <cellStyle name="常规 7 2 2 3 3 2 3 2 3" xfId="17386"/>
    <cellStyle name="常规 7 2 2 3 3 2 3 2 3 2" xfId="17388"/>
    <cellStyle name="常规 7 2 2 3 3 2 3 2 3 2 2" xfId="17390"/>
    <cellStyle name="常规 7 2 2 3 3 2 3 2 3 3" xfId="17393"/>
    <cellStyle name="常规 7 2 2 3 3 2 3 2 3 3 2" xfId="17395"/>
    <cellStyle name="常规 7 2 2 3 3 2 3 2 3 4" xfId="9472"/>
    <cellStyle name="常规 7 2 2 3 3 2 3 2 3 4 2" xfId="17396"/>
    <cellStyle name="常规 7 2 2 3 3 2 3 2 3 5" xfId="17397"/>
    <cellStyle name="常规 7 2 2 3 3 2 3 2 4" xfId="17398"/>
    <cellStyle name="常规 7 2 2 3 3 2 3 2 4 2" xfId="17401"/>
    <cellStyle name="常规 7 2 2 3 3 2 3 2 4 2 2" xfId="17405"/>
    <cellStyle name="常规 7 2 2 3 3 2 3 2 4 3" xfId="17409"/>
    <cellStyle name="常规 7 2 2 3 3 2 3 2 4 3 2" xfId="17413"/>
    <cellStyle name="常规 7 2 2 3 3 2 3 2 4 4" xfId="9479"/>
    <cellStyle name="常规 7 2 2 3 3 2 3 2 4 4 2" xfId="17414"/>
    <cellStyle name="常规 7 2 2 3 3 2 3 2 4 5" xfId="17415"/>
    <cellStyle name="常规 7 2 2 3 3 2 3 2 5" xfId="17416"/>
    <cellStyle name="常规 7 2 2 3 3 2 3 2 5 2" xfId="17420"/>
    <cellStyle name="常规 7 2 2 3 3 2 3 2 5 2 2" xfId="17424"/>
    <cellStyle name="常规 7 2 2 3 3 2 3 2 5 3" xfId="17429"/>
    <cellStyle name="常规 7 2 2 3 3 2 3 2 5 3 2" xfId="17431"/>
    <cellStyle name="常规 7 2 2 3 3 2 3 2 5 4" xfId="9483"/>
    <cellStyle name="常规 7 2 2 3 3 2 3 2 6" xfId="17432"/>
    <cellStyle name="常规 7 2 2 3 3 2 3 2 6 2" xfId="17434"/>
    <cellStyle name="常规 7 2 2 3 3 2 3 2 7" xfId="17436"/>
    <cellStyle name="常规 7 2 2 3 3 2 3 2 7 2" xfId="17438"/>
    <cellStyle name="常规 7 2 2 3 3 2 3 2 8" xfId="17439"/>
    <cellStyle name="常规 7 2 2 3 3 2 3 2 8 2" xfId="17440"/>
    <cellStyle name="常规 7 2 2 3 3 2 3 2 9" xfId="17441"/>
    <cellStyle name="常规 7 2 2 3 3 2 3 3" xfId="17443"/>
    <cellStyle name="常规 7 2 2 3 3 2 3 3 2" xfId="17445"/>
    <cellStyle name="常规 7 2 2 3 3 2 3 3 2 2" xfId="17448"/>
    <cellStyle name="常规 7 2 2 3 3 2 3 3 2 2 2" xfId="16959"/>
    <cellStyle name="常规 7 2 2 3 3 2 3 3 2 3" xfId="17451"/>
    <cellStyle name="常规 7 2 2 3 3 2 3 3 2 3 2" xfId="17454"/>
    <cellStyle name="常规 7 2 2 3 3 2 3 3 2 4" xfId="17460"/>
    <cellStyle name="常规 7 2 2 3 3 2 3 3 2 4 2" xfId="17462"/>
    <cellStyle name="常规 7 2 2 3 3 2 3 3 2 5" xfId="17465"/>
    <cellStyle name="常规 7 2 2 3 3 2 3 3 3" xfId="17468"/>
    <cellStyle name="常规 7 2 2 3 3 2 3 3 3 2" xfId="17473"/>
    <cellStyle name="常规 7 2 2 3 3 2 3 3 4" xfId="17475"/>
    <cellStyle name="常规 7 2 2 3 3 2 3 3 4 2" xfId="17479"/>
    <cellStyle name="常规 7 2 2 3 3 2 3 3 5" xfId="17482"/>
    <cellStyle name="常规 7 2 2 3 3 2 3 3 5 2" xfId="17485"/>
    <cellStyle name="常规 7 2 2 3 3 2 3 3 6" xfId="17488"/>
    <cellStyle name="常规 7 2 2 3 3 2 3 4" xfId="17490"/>
    <cellStyle name="常规 7 2 2 3 3 2 3 4 2" xfId="17492"/>
    <cellStyle name="常规 7 2 2 3 3 2 3 4 2 2" xfId="17493"/>
    <cellStyle name="常规 7 2 2 3 3 2 3 4 3" xfId="17499"/>
    <cellStyle name="常规 7 2 2 3 3 2 3 4 3 2" xfId="17501"/>
    <cellStyle name="常规 7 2 2 3 3 2 3 4 4" xfId="17504"/>
    <cellStyle name="常规 7 2 2 3 3 2 3 4 4 2" xfId="17506"/>
    <cellStyle name="常规 7 2 2 3 3 2 3 4 5" xfId="17510"/>
    <cellStyle name="常规 7 2 2 3 3 2 3 5" xfId="17512"/>
    <cellStyle name="常规 7 2 2 3 3 2 3 5 2" xfId="17514"/>
    <cellStyle name="常规 7 2 2 3 3 2 3 5 2 2" xfId="17517"/>
    <cellStyle name="常规 7 2 2 3 3 2 3 5 3" xfId="17521"/>
    <cellStyle name="常规 7 2 2 3 3 2 3 5 3 2" xfId="17524"/>
    <cellStyle name="常规 7 2 2 3 3 2 3 5 4" xfId="17528"/>
    <cellStyle name="常规 7 2 2 3 3 2 3 5 4 2" xfId="17531"/>
    <cellStyle name="常规 7 2 2 3 3 2 3 5 5" xfId="17534"/>
    <cellStyle name="常规 7 2 2 3 3 2 3 6" xfId="17537"/>
    <cellStyle name="常规 7 2 2 3 3 2 3 6 2" xfId="17540"/>
    <cellStyle name="常规 7 2 2 3 3 2 3 6 2 2" xfId="17543"/>
    <cellStyle name="常规 7 2 2 3 3 2 3 6 3" xfId="17546"/>
    <cellStyle name="常规 7 2 2 3 3 2 3 6 3 2" xfId="17549"/>
    <cellStyle name="常规 7 2 2 3 3 2 3 6 4" xfId="17553"/>
    <cellStyle name="常规 7 2 2 3 3 2 3 7" xfId="17556"/>
    <cellStyle name="常规 7 2 2 3 3 2 3 7 2" xfId="17559"/>
    <cellStyle name="常规 7 2 2 3 3 2 3 8" xfId="17564"/>
    <cellStyle name="常规 7 2 2 3 3 2 3 8 2" xfId="17567"/>
    <cellStyle name="常规 7 2 2 3 3 2 3 9" xfId="17571"/>
    <cellStyle name="常规 7 2 2 3 3 2 3 9 2" xfId="17573"/>
    <cellStyle name="常规 7 2 2 3 3 2 4" xfId="3737"/>
    <cellStyle name="常规 7 2 2 3 3 2 4 2" xfId="17574"/>
    <cellStyle name="常规 7 2 2 3 3 2 4 2 2" xfId="17576"/>
    <cellStyle name="常规 7 2 2 3 3 2 4 2 2 2" xfId="17579"/>
    <cellStyle name="常规 7 2 2 3 3 2 4 2 2 2 2" xfId="7070"/>
    <cellStyle name="常规 7 2 2 3 3 2 4 2 2 3" xfId="17581"/>
    <cellStyle name="常规 7 2 2 3 3 2 4 2 2 3 2" xfId="7088"/>
    <cellStyle name="常规 7 2 2 3 3 2 4 2 2 4" xfId="17584"/>
    <cellStyle name="常规 7 2 2 3 3 2 4 2 2 4 2" xfId="7110"/>
    <cellStyle name="常规 7 2 2 3 3 2 4 2 2 5" xfId="10239"/>
    <cellStyle name="常规 7 2 2 3 3 2 4 2 3" xfId="17586"/>
    <cellStyle name="常规 7 2 2 3 3 2 4 2 3 2" xfId="17589"/>
    <cellStyle name="常规 7 2 2 3 3 2 4 2 4" xfId="17591"/>
    <cellStyle name="常规 7 2 2 3 3 2 4 2 4 2" xfId="17595"/>
    <cellStyle name="常规 7 2 2 3 3 2 4 2 5" xfId="17597"/>
    <cellStyle name="常规 7 2 2 3 3 2 4 2 5 2" xfId="17598"/>
    <cellStyle name="常规 7 2 2 3 3 2 4 2 6" xfId="17599"/>
    <cellStyle name="常规 7 2 2 3 3 2 4 3" xfId="17601"/>
    <cellStyle name="常规 7 2 2 3 3 2 4 3 2" xfId="17604"/>
    <cellStyle name="常规 7 2 2 3 3 2 4 3 2 2" xfId="17607"/>
    <cellStyle name="常规 7 2 2 3 3 2 4 3 3" xfId="17611"/>
    <cellStyle name="常规 7 2 2 3 3 2 4 3 3 2" xfId="17614"/>
    <cellStyle name="常规 7 2 2 3 3 2 4 3 4" xfId="17618"/>
    <cellStyle name="常规 7 2 2 3 3 2 4 3 4 2" xfId="17620"/>
    <cellStyle name="常规 7 2 2 3 3 2 4 3 5" xfId="17624"/>
    <cellStyle name="常规 7 2 2 3 3 2 4 4" xfId="17626"/>
    <cellStyle name="常规 7 2 2 3 3 2 4 4 2" xfId="17629"/>
    <cellStyle name="常规 7 2 2 3 3 2 4 4 2 2" xfId="17631"/>
    <cellStyle name="常规 7 2 2 3 3 2 4 4 3" xfId="17634"/>
    <cellStyle name="常规 7 2 2 3 3 2 4 4 3 2" xfId="17636"/>
    <cellStyle name="常规 7 2 2 3 3 2 4 4 4" xfId="17640"/>
    <cellStyle name="常规 7 2 2 3 3 2 4 4 4 2" xfId="17641"/>
    <cellStyle name="常规 7 2 2 3 3 2 4 4 5" xfId="17644"/>
    <cellStyle name="常规 7 2 2 3 3 2 4 5" xfId="17646"/>
    <cellStyle name="常规 7 2 2 3 3 2 4 5 2" xfId="17649"/>
    <cellStyle name="常规 7 2 2 3 3 2 4 5 2 2" xfId="17651"/>
    <cellStyle name="常规 7 2 2 3 3 2 4 5 3" xfId="17654"/>
    <cellStyle name="常规 7 2 2 3 3 2 4 5 3 2" xfId="17656"/>
    <cellStyle name="常规 7 2 2 3 3 2 4 5 4" xfId="17659"/>
    <cellStyle name="常规 7 2 2 3 3 2 4 6" xfId="17662"/>
    <cellStyle name="常规 7 2 2 3 3 2 4 6 2" xfId="17665"/>
    <cellStyle name="常规 7 2 2 3 3 2 4 7" xfId="17669"/>
    <cellStyle name="常规 7 2 2 3 3 2 4 7 2" xfId="17672"/>
    <cellStyle name="常规 7 2 2 3 3 2 4 8" xfId="17678"/>
    <cellStyle name="常规 7 2 2 3 3 2 4 8 2" xfId="17681"/>
    <cellStyle name="常规 7 2 2 3 3 2 4 9" xfId="17686"/>
    <cellStyle name="常规 7 2 2 3 3 2 5" xfId="17688"/>
    <cellStyle name="常规 7 2 2 3 3 2 5 2" xfId="2786"/>
    <cellStyle name="常规 7 2 2 3 3 2 5 2 2" xfId="2789"/>
    <cellStyle name="常规 7 2 2 3 3 2 5 2 2 2" xfId="17690"/>
    <cellStyle name="常规 7 2 2 3 3 2 5 2 3" xfId="17692"/>
    <cellStyle name="常规 7 2 2 3 3 2 5 2 3 2" xfId="4227"/>
    <cellStyle name="常规 7 2 2 3 3 2 5 2 4" xfId="17694"/>
    <cellStyle name="常规 7 2 2 3 3 2 5 2 4 2" xfId="17695"/>
    <cellStyle name="常规 7 2 2 3 3 2 5 2 5" xfId="17696"/>
    <cellStyle name="常规 7 2 2 3 3 2 5 3" xfId="2792"/>
    <cellStyle name="常规 7 2 2 3 3 2 5 3 2" xfId="17699"/>
    <cellStyle name="常规 7 2 2 3 3 2 5 4" xfId="17701"/>
    <cellStyle name="常规 7 2 2 3 3 2 5 4 2" xfId="17703"/>
    <cellStyle name="常规 7 2 2 3 3 2 5 5" xfId="17705"/>
    <cellStyle name="常规 7 2 2 3 3 2 5 5 2" xfId="17708"/>
    <cellStyle name="常规 7 2 2 3 3 2 5 6" xfId="17711"/>
    <cellStyle name="常规 7 2 2 3 3 2 6" xfId="17713"/>
    <cellStyle name="常规 7 2 2 3 3 2 6 2" xfId="17714"/>
    <cellStyle name="常规 7 2 2 3 3 2 6 2 2" xfId="17717"/>
    <cellStyle name="常规 7 2 2 3 3 2 6 3" xfId="17719"/>
    <cellStyle name="常规 7 2 2 3 3 2 6 3 2" xfId="17722"/>
    <cellStyle name="常规 7 2 2 3 3 2 6 4" xfId="17724"/>
    <cellStyle name="常规 7 2 2 3 3 2 6 4 2" xfId="17726"/>
    <cellStyle name="常规 7 2 2 3 3 2 6 5" xfId="17728"/>
    <cellStyle name="常规 7 2 2 3 3 2 7" xfId="17729"/>
    <cellStyle name="常规 7 2 2 3 3 2 7 2" xfId="17730"/>
    <cellStyle name="常规 7 2 2 3 3 2 7 2 2" xfId="17732"/>
    <cellStyle name="常规 7 2 2 3 3 2 7 3" xfId="17734"/>
    <cellStyle name="常规 7 2 2 3 3 2 7 3 2" xfId="5701"/>
    <cellStyle name="常规 7 2 2 3 3 2 7 4" xfId="17736"/>
    <cellStyle name="常规 7 2 2 3 3 2 7 4 2" xfId="17738"/>
    <cellStyle name="常规 7 2 2 3 3 2 7 5" xfId="17740"/>
    <cellStyle name="常规 7 2 2 3 3 2 8" xfId="17741"/>
    <cellStyle name="常规 7 2 2 3 3 2 8 2" xfId="17742"/>
    <cellStyle name="常规 7 2 2 3 3 2 8 2 2" xfId="17743"/>
    <cellStyle name="常规 7 2 2 3 3 2 8 3" xfId="17745"/>
    <cellStyle name="常规 7 2 2 3 3 2 8 3 2" xfId="17746"/>
    <cellStyle name="常规 7 2 2 3 3 2 8 4" xfId="17747"/>
    <cellStyle name="常规 7 2 2 3 3 2 9" xfId="17749"/>
    <cellStyle name="常规 7 2 2 3 3 2 9 2" xfId="17752"/>
    <cellStyle name="常规 7 2 2 3 3 3" xfId="17753"/>
    <cellStyle name="常规 7 2 2 3 3 3 10" xfId="17756"/>
    <cellStyle name="常规 7 2 2 3 3 3 10 2" xfId="17760"/>
    <cellStyle name="常规 7 2 2 3 3 3 11" xfId="17763"/>
    <cellStyle name="常规 7 2 2 3 3 3 2" xfId="17765"/>
    <cellStyle name="常规 7 2 2 3 3 3 2 10" xfId="17767"/>
    <cellStyle name="常规 7 2 2 3 3 3 2 2" xfId="17769"/>
    <cellStyle name="常规 7 2 2 3 3 3 2 2 2" xfId="17770"/>
    <cellStyle name="常规 7 2 2 3 3 3 2 2 2 2" xfId="17771"/>
    <cellStyle name="常规 7 2 2 3 3 3 2 2 2 2 2" xfId="13294"/>
    <cellStyle name="常规 7 2 2 3 3 3 2 2 2 2 2 2" xfId="13297"/>
    <cellStyle name="常规 7 2 2 3 3 3 2 2 2 2 3" xfId="13303"/>
    <cellStyle name="常规 7 2 2 3 3 3 2 2 2 2 3 2" xfId="13305"/>
    <cellStyle name="常规 7 2 2 3 3 3 2 2 2 2 4" xfId="13308"/>
    <cellStyle name="常规 7 2 2 3 3 3 2 2 2 2 4 2" xfId="13312"/>
    <cellStyle name="常规 7 2 2 3 3 3 2 2 2 2 5" xfId="13315"/>
    <cellStyle name="常规 7 2 2 3 3 3 2 2 2 3" xfId="17772"/>
    <cellStyle name="常规 7 2 2 3 3 3 2 2 2 3 2" xfId="13350"/>
    <cellStyle name="常规 7 2 2 3 3 3 2 2 2 4" xfId="12578"/>
    <cellStyle name="常规 7 2 2 3 3 3 2 2 2 4 2" xfId="12581"/>
    <cellStyle name="常规 7 2 2 3 3 3 2 2 2 5" xfId="12584"/>
    <cellStyle name="常规 7 2 2 3 3 3 2 2 2 5 2" xfId="12586"/>
    <cellStyle name="常规 7 2 2 3 3 3 2 2 2 6" xfId="12589"/>
    <cellStyle name="常规 7 2 2 3 3 3 2 2 3" xfId="17773"/>
    <cellStyle name="常规 7 2 2 3 3 3 2 2 3 2" xfId="17774"/>
    <cellStyle name="常规 7 2 2 3 3 3 2 2 3 2 2" xfId="13453"/>
    <cellStyle name="常规 7 2 2 3 3 3 2 2 3 3" xfId="17776"/>
    <cellStyle name="常规 7 2 2 3 3 3 2 2 3 3 2" xfId="13482"/>
    <cellStyle name="常规 7 2 2 3 3 3 2 2 3 4" xfId="9564"/>
    <cellStyle name="常规 7 2 2 3 3 3 2 2 3 4 2" xfId="12593"/>
    <cellStyle name="常规 7 2 2 3 3 3 2 2 3 5" xfId="12596"/>
    <cellStyle name="常规 7 2 2 3 3 3 2 2 4" xfId="17777"/>
    <cellStyle name="常规 7 2 2 3 3 3 2 2 4 2" xfId="17026"/>
    <cellStyle name="常规 7 2 2 3 3 3 2 2 4 2 2" xfId="13543"/>
    <cellStyle name="常规 7 2 2 3 3 3 2 2 4 3" xfId="17028"/>
    <cellStyle name="常规 7 2 2 3 3 3 2 2 4 3 2" xfId="17778"/>
    <cellStyle name="常规 7 2 2 3 3 3 2 2 4 4" xfId="9569"/>
    <cellStyle name="常规 7 2 2 3 3 3 2 2 4 4 2" xfId="17779"/>
    <cellStyle name="常规 7 2 2 3 3 3 2 2 4 5" xfId="17780"/>
    <cellStyle name="常规 7 2 2 3 3 3 2 2 5" xfId="17781"/>
    <cellStyle name="常规 7 2 2 3 3 3 2 2 5 2" xfId="17782"/>
    <cellStyle name="常规 7 2 2 3 3 3 2 2 5 2 2" xfId="17783"/>
    <cellStyle name="常规 7 2 2 3 3 3 2 2 5 3" xfId="17784"/>
    <cellStyle name="常规 7 2 2 3 3 3 2 2 5 3 2" xfId="17785"/>
    <cellStyle name="常规 7 2 2 3 3 3 2 2 5 4" xfId="9574"/>
    <cellStyle name="常规 7 2 2 3 3 3 2 2 6" xfId="17786"/>
    <cellStyle name="常规 7 2 2 3 3 3 2 2 6 2" xfId="17787"/>
    <cellStyle name="常规 7 2 2 3 3 3 2 2 7" xfId="17789"/>
    <cellStyle name="常规 7 2 2 3 3 3 2 2 7 2" xfId="17790"/>
    <cellStyle name="常规 7 2 2 3 3 3 2 2 8" xfId="17791"/>
    <cellStyle name="常规 7 2 2 3 3 3 2 2 8 2" xfId="17792"/>
    <cellStyle name="常规 7 2 2 3 3 3 2 2 9" xfId="17793"/>
    <cellStyle name="常规 7 2 2 3 3 3 2 3" xfId="17797"/>
    <cellStyle name="常规 7 2 2 3 3 3 2 3 2" xfId="17799"/>
    <cellStyle name="常规 7 2 2 3 3 3 2 3 2 2" xfId="17802"/>
    <cellStyle name="常规 7 2 2 3 3 3 2 3 2 2 2" xfId="13633"/>
    <cellStyle name="常规 7 2 2 3 3 3 2 3 2 3" xfId="17805"/>
    <cellStyle name="常规 7 2 2 3 3 3 2 3 2 3 2" xfId="13663"/>
    <cellStyle name="常规 7 2 2 3 3 3 2 3 2 4" xfId="12646"/>
    <cellStyle name="常规 7 2 2 3 3 3 2 3 2 4 2" xfId="13690"/>
    <cellStyle name="常规 7 2 2 3 3 3 2 3 2 5" xfId="17807"/>
    <cellStyle name="常规 7 2 2 3 3 3 2 3 3" xfId="17810"/>
    <cellStyle name="常规 7 2 2 3 3 3 2 3 3 2" xfId="17813"/>
    <cellStyle name="常规 7 2 2 3 3 3 2 3 4" xfId="17815"/>
    <cellStyle name="常规 7 2 2 3 3 3 2 3 4 2" xfId="17818"/>
    <cellStyle name="常规 7 2 2 3 3 3 2 3 5" xfId="17821"/>
    <cellStyle name="常规 7 2 2 3 3 3 2 3 5 2" xfId="17825"/>
    <cellStyle name="常规 7 2 2 3 3 3 2 3 6" xfId="17830"/>
    <cellStyle name="常规 7 2 2 3 3 3 2 4" xfId="17832"/>
    <cellStyle name="常规 7 2 2 3 3 3 2 4 2" xfId="17835"/>
    <cellStyle name="常规 7 2 2 3 3 3 2 4 2 2" xfId="17839"/>
    <cellStyle name="常规 7 2 2 3 3 3 2 4 3" xfId="17843"/>
    <cellStyle name="常规 7 2 2 3 3 3 2 4 3 2" xfId="17847"/>
    <cellStyle name="常规 7 2 2 3 3 3 2 4 4" xfId="17851"/>
    <cellStyle name="常规 7 2 2 3 3 3 2 4 4 2" xfId="17855"/>
    <cellStyle name="常规 7 2 2 3 3 3 2 4 5" xfId="17859"/>
    <cellStyle name="常规 7 2 2 3 3 3 2 5" xfId="1846"/>
    <cellStyle name="常规 7 2 2 3 3 3 2 5 2" xfId="1852"/>
    <cellStyle name="常规 7 2 2 3 3 3 2 5 2 2" xfId="8487"/>
    <cellStyle name="常规 7 2 2 3 3 3 2 5 3" xfId="8896"/>
    <cellStyle name="常规 7 2 2 3 3 3 2 5 3 2" xfId="8509"/>
    <cellStyle name="常规 7 2 2 3 3 3 2 5 4" xfId="4713"/>
    <cellStyle name="常规 7 2 2 3 3 3 2 5 4 2" xfId="8523"/>
    <cellStyle name="常规 7 2 2 3 3 3 2 5 5" xfId="129"/>
    <cellStyle name="常规 7 2 2 3 3 3 2 6" xfId="1857"/>
    <cellStyle name="常规 7 2 2 3 3 3 2 6 2" xfId="1866"/>
    <cellStyle name="常规 7 2 2 3 3 3 2 6 2 2" xfId="17862"/>
    <cellStyle name="常规 7 2 2 3 3 3 2 6 3" xfId="17865"/>
    <cellStyle name="常规 7 2 2 3 3 3 2 6 3 2" xfId="17869"/>
    <cellStyle name="常规 7 2 2 3 3 3 2 6 4" xfId="17874"/>
    <cellStyle name="常规 7 2 2 3 3 3 2 7" xfId="1874"/>
    <cellStyle name="常规 7 2 2 3 3 3 2 7 2" xfId="1400"/>
    <cellStyle name="常规 7 2 2 3 3 3 2 8" xfId="8837"/>
    <cellStyle name="常规 7 2 2 3 3 3 2 8 2" xfId="1422"/>
    <cellStyle name="常规 7 2 2 3 3 3 2 9" xfId="8842"/>
    <cellStyle name="常规 7 2 2 3 3 3 2 9 2" xfId="17875"/>
    <cellStyle name="常规 7 2 2 3 3 3 3" xfId="17880"/>
    <cellStyle name="常规 7 2 2 3 3 3 3 2" xfId="17882"/>
    <cellStyle name="常规 7 2 2 3 3 3 3 2 2" xfId="17883"/>
    <cellStyle name="常规 7 2 2 3 3 3 3 2 2 2" xfId="4984"/>
    <cellStyle name="常规 7 2 2 3 3 3 3 2 2 2 2" xfId="5826"/>
    <cellStyle name="常规 7 2 2 3 3 3 3 2 2 3" xfId="5833"/>
    <cellStyle name="常规 7 2 2 3 3 3 3 2 2 3 2" xfId="5840"/>
    <cellStyle name="常规 7 2 2 3 3 3 3 2 2 4" xfId="5846"/>
    <cellStyle name="常规 7 2 2 3 3 3 3 2 2 4 2" xfId="14583"/>
    <cellStyle name="常规 7 2 2 3 3 3 3 2 2 5" xfId="17884"/>
    <cellStyle name="常规 7 2 2 3 3 3 3 2 3" xfId="17885"/>
    <cellStyle name="常规 7 2 2 3 3 3 3 2 3 2" xfId="4991"/>
    <cellStyle name="常规 7 2 2 3 3 3 3 2 4" xfId="17886"/>
    <cellStyle name="常规 7 2 2 3 3 3 3 2 4 2" xfId="5000"/>
    <cellStyle name="常规 7 2 2 3 3 3 3 2 5" xfId="17887"/>
    <cellStyle name="常规 7 2 2 3 3 3 3 2 5 2" xfId="5922"/>
    <cellStyle name="常规 7 2 2 3 3 3 3 2 6" xfId="17888"/>
    <cellStyle name="常规 7 2 2 3 3 3 3 3" xfId="17890"/>
    <cellStyle name="常规 7 2 2 3 3 3 3 3 2" xfId="17892"/>
    <cellStyle name="常规 7 2 2 3 3 3 3 3 2 2" xfId="5175"/>
    <cellStyle name="常规 7 2 2 3 3 3 3 3 3" xfId="17895"/>
    <cellStyle name="常规 7 2 2 3 3 3 3 3 3 2" xfId="5193"/>
    <cellStyle name="常规 7 2 2 3 3 3 3 3 4" xfId="17897"/>
    <cellStyle name="常规 7 2 2 3 3 3 3 3 4 2" xfId="6147"/>
    <cellStyle name="常规 7 2 2 3 3 3 3 3 5" xfId="17900"/>
    <cellStyle name="常规 7 2 2 3 3 3 3 4" xfId="17902"/>
    <cellStyle name="常规 7 2 2 3 3 3 3 4 2" xfId="17905"/>
    <cellStyle name="常规 7 2 2 3 3 3 3 4 2 2" xfId="6193"/>
    <cellStyle name="常规 7 2 2 3 3 3 3 4 3" xfId="17908"/>
    <cellStyle name="常规 7 2 2 3 3 3 3 4 3 2" xfId="6198"/>
    <cellStyle name="常规 7 2 2 3 3 3 3 4 4" xfId="17910"/>
    <cellStyle name="常规 7 2 2 3 3 3 3 4 4 2" xfId="17911"/>
    <cellStyle name="常规 7 2 2 3 3 3 3 4 5" xfId="17913"/>
    <cellStyle name="常规 7 2 2 3 3 3 3 5" xfId="1888"/>
    <cellStyle name="常规 7 2 2 3 3 3 3 5 2" xfId="1893"/>
    <cellStyle name="常规 7 2 2 3 3 3 3 5 2 2" xfId="7666"/>
    <cellStyle name="常规 7 2 2 3 3 3 3 5 3" xfId="17916"/>
    <cellStyle name="常规 7 2 2 3 3 3 3 5 3 2" xfId="7693"/>
    <cellStyle name="常规 7 2 2 3 3 3 3 5 4" xfId="17917"/>
    <cellStyle name="常规 7 2 2 3 3 3 3 6" xfId="1898"/>
    <cellStyle name="常规 7 2 2 3 3 3 3 6 2" xfId="1905"/>
    <cellStyle name="常规 7 2 2 3 3 3 3 7" xfId="1911"/>
    <cellStyle name="常规 7 2 2 3 3 3 3 7 2" xfId="1495"/>
    <cellStyle name="常规 7 2 2 3 3 3 3 8" xfId="8848"/>
    <cellStyle name="常规 7 2 2 3 3 3 3 8 2" xfId="17918"/>
    <cellStyle name="常规 7 2 2 3 3 3 3 9" xfId="17919"/>
    <cellStyle name="常规 7 2 2 3 3 3 4" xfId="3745"/>
    <cellStyle name="常规 7 2 2 3 3 3 4 2" xfId="17920"/>
    <cellStyle name="常规 7 2 2 3 3 3 4 2 2" xfId="17923"/>
    <cellStyle name="常规 7 2 2 3 3 3 4 2 2 2" xfId="5346"/>
    <cellStyle name="常规 7 2 2 3 3 3 4 2 3" xfId="17926"/>
    <cellStyle name="常规 7 2 2 3 3 3 4 2 3 2" xfId="6648"/>
    <cellStyle name="常规 7 2 2 3 3 3 4 2 4" xfId="17929"/>
    <cellStyle name="常规 7 2 2 3 3 3 4 2 4 2" xfId="6665"/>
    <cellStyle name="常规 7 2 2 3 3 3 4 2 5" xfId="17931"/>
    <cellStyle name="常规 7 2 2 3 3 3 4 3" xfId="17933"/>
    <cellStyle name="常规 7 2 2 3 3 3 4 3 2" xfId="17937"/>
    <cellStyle name="常规 7 2 2 3 3 3 4 4" xfId="17939"/>
    <cellStyle name="常规 7 2 2 3 3 3 4 4 2" xfId="17943"/>
    <cellStyle name="常规 7 2 2 3 3 3 4 5" xfId="1919"/>
    <cellStyle name="常规 7 2 2 3 3 3 4 5 2" xfId="1456"/>
    <cellStyle name="常规 7 2 2 3 3 3 4 6" xfId="1924"/>
    <cellStyle name="常规 7 2 2 3 3 3 5" xfId="17944"/>
    <cellStyle name="常规 7 2 2 3 3 3 5 2" xfId="17945"/>
    <cellStyle name="常规 7 2 2 3 3 3 5 2 2" xfId="17948"/>
    <cellStyle name="常规 7 2 2 3 3 3 5 3" xfId="17950"/>
    <cellStyle name="常规 7 2 2 3 3 3 5 3 2" xfId="17954"/>
    <cellStyle name="常规 7 2 2 3 3 3 5 4" xfId="17956"/>
    <cellStyle name="常规 7 2 2 3 3 3 5 4 2" xfId="17959"/>
    <cellStyle name="常规 7 2 2 3 3 3 5 5" xfId="8904"/>
    <cellStyle name="常规 7 2 2 3 3 3 6" xfId="17960"/>
    <cellStyle name="常规 7 2 2 3 3 3 6 2" xfId="17961"/>
    <cellStyle name="常规 7 2 2 3 3 3 6 2 2" xfId="17965"/>
    <cellStyle name="常规 7 2 2 3 3 3 6 3" xfId="17967"/>
    <cellStyle name="常规 7 2 2 3 3 3 6 3 2" xfId="17970"/>
    <cellStyle name="常规 7 2 2 3 3 3 6 4" xfId="17972"/>
    <cellStyle name="常规 7 2 2 3 3 3 6 4 2" xfId="17975"/>
    <cellStyle name="常规 7 2 2 3 3 3 6 5" xfId="5736"/>
    <cellStyle name="常规 7 2 2 3 3 3 7" xfId="17976"/>
    <cellStyle name="常规 7 2 2 3 3 3 7 2" xfId="17977"/>
    <cellStyle name="常规 7 2 2 3 3 3 7 2 2" xfId="17979"/>
    <cellStyle name="常规 7 2 2 3 3 3 7 3" xfId="17981"/>
    <cellStyle name="常规 7 2 2 3 3 3 7 3 2" xfId="17982"/>
    <cellStyle name="常规 7 2 2 3 3 3 7 4" xfId="17983"/>
    <cellStyle name="常规 7 2 2 3 3 3 8" xfId="17984"/>
    <cellStyle name="常规 7 2 2 3 3 3 8 2" xfId="17985"/>
    <cellStyle name="常规 7 2 2 3 3 3 9" xfId="17987"/>
    <cellStyle name="常规 7 2 2 3 3 3 9 2" xfId="15260"/>
    <cellStyle name="常规 7 2 2 3 3 4" xfId="17988"/>
    <cellStyle name="常规 7 2 2 3 3 4 10" xfId="17989"/>
    <cellStyle name="常规 7 2 2 3 3 4 10 2" xfId="17990"/>
    <cellStyle name="常规 7 2 2 3 3 4 11" xfId="17991"/>
    <cellStyle name="常规 7 2 2 3 3 4 2" xfId="17995"/>
    <cellStyle name="常规 7 2 2 3 3 4 2 10" xfId="17998"/>
    <cellStyle name="常规 7 2 2 3 3 4 2 2" xfId="18003"/>
    <cellStyle name="常规 7 2 2 3 3 4 2 2 2" xfId="856"/>
    <cellStyle name="常规 7 2 2 3 3 4 2 2 2 2" xfId="858"/>
    <cellStyle name="常规 7 2 2 3 3 4 2 2 2 2 2" xfId="1307"/>
    <cellStyle name="常规 7 2 2 3 3 4 2 2 2 2 2 2" xfId="18004"/>
    <cellStyle name="常规 7 2 2 3 3 4 2 2 2 2 3" xfId="1500"/>
    <cellStyle name="常规 7 2 2 3 3 4 2 2 2 2 3 2" xfId="18005"/>
    <cellStyle name="常规 7 2 2 3 3 4 2 2 2 2 4" xfId="1503"/>
    <cellStyle name="常规 7 2 2 3 3 4 2 2 2 2 4 2" xfId="18008"/>
    <cellStyle name="常规 7 2 2 3 3 4 2 2 2 2 5" xfId="1507"/>
    <cellStyle name="常规 7 2 2 3 3 4 2 2 2 3" xfId="970"/>
    <cellStyle name="常规 7 2 2 3 3 4 2 2 2 3 2" xfId="1509"/>
    <cellStyle name="常规 7 2 2 3 3 4 2 2 2 4" xfId="1515"/>
    <cellStyle name="常规 7 2 2 3 3 4 2 2 2 4 2" xfId="489"/>
    <cellStyle name="常规 7 2 2 3 3 4 2 2 2 5" xfId="1530"/>
    <cellStyle name="常规 7 2 2 3 3 4 2 2 2 5 2" xfId="18009"/>
    <cellStyle name="常规 7 2 2 3 3 4 2 2 2 6" xfId="1533"/>
    <cellStyle name="常规 7 2 2 3 3 4 2 2 3" xfId="865"/>
    <cellStyle name="常规 7 2 2 3 3 4 2 2 3 2" xfId="871"/>
    <cellStyle name="常规 7 2 2 3 3 4 2 2 3 2 2" xfId="2559"/>
    <cellStyle name="常规 7 2 2 3 3 4 2 2 3 3" xfId="2574"/>
    <cellStyle name="常规 7 2 2 3 3 4 2 2 3 3 2" xfId="2580"/>
    <cellStyle name="常规 7 2 2 3 3 4 2 2 3 4" xfId="2556"/>
    <cellStyle name="常规 7 2 2 3 3 4 2 2 3 4 2" xfId="18010"/>
    <cellStyle name="常规 7 2 2 3 3 4 2 2 3 5" xfId="2565"/>
    <cellStyle name="常规 7 2 2 3 3 4 2 2 4" xfId="879"/>
    <cellStyle name="常规 7 2 2 3 3 4 2 2 4 2" xfId="4051"/>
    <cellStyle name="常规 7 2 2 3 3 4 2 2 4 2 2" xfId="4056"/>
    <cellStyle name="常规 7 2 2 3 3 4 2 2 4 3" xfId="3849"/>
    <cellStyle name="常规 7 2 2 3 3 4 2 2 4 3 2" xfId="4065"/>
    <cellStyle name="常规 7 2 2 3 3 4 2 2 4 4" xfId="2578"/>
    <cellStyle name="常规 7 2 2 3 3 4 2 2 4 4 2" xfId="4070"/>
    <cellStyle name="常规 7 2 2 3 3 4 2 2 4 5" xfId="2585"/>
    <cellStyle name="常规 7 2 2 3 3 4 2 2 5" xfId="4086"/>
    <cellStyle name="常规 7 2 2 3 3 4 2 2 5 2" xfId="4090"/>
    <cellStyle name="常规 7 2 2 3 3 4 2 2 5 2 2" xfId="18012"/>
    <cellStyle name="常规 7 2 2 3 3 4 2 2 5 3" xfId="3864"/>
    <cellStyle name="常规 7 2 2 3 3 4 2 2 5 3 2" xfId="18014"/>
    <cellStyle name="常规 7 2 2 3 3 4 2 2 5 4" xfId="4095"/>
    <cellStyle name="常规 7 2 2 3 3 4 2 2 6" xfId="4120"/>
    <cellStyle name="常规 7 2 2 3 3 4 2 2 6 2" xfId="4124"/>
    <cellStyle name="常规 7 2 2 3 3 4 2 2 7" xfId="18016"/>
    <cellStyle name="常规 7 2 2 3 3 4 2 2 7 2" xfId="18018"/>
    <cellStyle name="常规 7 2 2 3 3 4 2 2 8" xfId="18019"/>
    <cellStyle name="常规 7 2 2 3 3 4 2 2 8 2" xfId="18021"/>
    <cellStyle name="常规 7 2 2 3 3 4 2 2 9" xfId="18022"/>
    <cellStyle name="常规 7 2 2 3 3 4 2 3" xfId="18026"/>
    <cellStyle name="常规 7 2 2 3 3 4 2 3 2" xfId="18030"/>
    <cellStyle name="常规 7 2 2 3 3 4 2 3 2 2" xfId="18035"/>
    <cellStyle name="常规 7 2 2 3 3 4 2 3 2 2 2" xfId="18039"/>
    <cellStyle name="常规 7 2 2 3 3 4 2 3 2 3" xfId="18044"/>
    <cellStyle name="常规 7 2 2 3 3 4 2 3 2 3 2" xfId="18048"/>
    <cellStyle name="常规 7 2 2 3 3 4 2 3 2 4" xfId="13122"/>
    <cellStyle name="常规 7 2 2 3 3 4 2 3 2 4 2" xfId="18050"/>
    <cellStyle name="常规 7 2 2 3 3 4 2 3 2 5" xfId="18052"/>
    <cellStyle name="常规 7 2 2 3 3 4 2 3 3" xfId="18056"/>
    <cellStyle name="常规 7 2 2 3 3 4 2 3 3 2" xfId="18061"/>
    <cellStyle name="常规 7 2 2 3 3 4 2 3 4" xfId="18064"/>
    <cellStyle name="常规 7 2 2 3 3 4 2 3 4 2" xfId="18070"/>
    <cellStyle name="常规 7 2 2 3 3 4 2 3 5" xfId="18074"/>
    <cellStyle name="常规 7 2 2 3 3 4 2 3 5 2" xfId="18077"/>
    <cellStyle name="常规 7 2 2 3 3 4 2 3 6" xfId="18080"/>
    <cellStyle name="常规 7 2 2 3 3 4 2 4" xfId="18083"/>
    <cellStyle name="常规 7 2 2 3 3 4 2 4 2" xfId="18087"/>
    <cellStyle name="常规 7 2 2 3 3 4 2 4 2 2" xfId="18091"/>
    <cellStyle name="常规 7 2 2 3 3 4 2 4 3" xfId="18095"/>
    <cellStyle name="常规 7 2 2 3 3 4 2 4 3 2" xfId="18098"/>
    <cellStyle name="常规 7 2 2 3 3 4 2 4 4" xfId="18100"/>
    <cellStyle name="常规 7 2 2 3 3 4 2 4 4 2" xfId="18102"/>
    <cellStyle name="常规 7 2 2 3 3 4 2 4 5" xfId="12913"/>
    <cellStyle name="常规 7 2 2 3 3 4 2 5" xfId="8927"/>
    <cellStyle name="常规 7 2 2 3 3 4 2 5 2" xfId="8932"/>
    <cellStyle name="常规 7 2 2 3 3 4 2 5 2 2" xfId="18106"/>
    <cellStyle name="常规 7 2 2 3 3 4 2 5 3" xfId="18108"/>
    <cellStyle name="常规 7 2 2 3 3 4 2 5 3 2" xfId="18111"/>
    <cellStyle name="常规 7 2 2 3 3 4 2 5 4" xfId="18112"/>
    <cellStyle name="常规 7 2 2 3 3 4 2 5 4 2" xfId="18115"/>
    <cellStyle name="常规 7 2 2 3 3 4 2 5 5" xfId="12916"/>
    <cellStyle name="常规 7 2 2 3 3 4 2 6" xfId="8936"/>
    <cellStyle name="常规 7 2 2 3 3 4 2 6 2" xfId="8941"/>
    <cellStyle name="常规 7 2 2 3 3 4 2 6 2 2" xfId="18119"/>
    <cellStyle name="常规 7 2 2 3 3 4 2 6 3" xfId="18121"/>
    <cellStyle name="常规 7 2 2 3 3 4 2 6 3 2" xfId="18125"/>
    <cellStyle name="常规 7 2 2 3 3 4 2 6 4" xfId="18126"/>
    <cellStyle name="常规 7 2 2 3 3 4 2 7" xfId="6728"/>
    <cellStyle name="常规 7 2 2 3 3 4 2 7 2" xfId="8944"/>
    <cellStyle name="常规 7 2 2 3 3 4 2 8" xfId="8949"/>
    <cellStyle name="常规 7 2 2 3 3 4 2 8 2" xfId="18127"/>
    <cellStyle name="常规 7 2 2 3 3 4 2 9" xfId="18128"/>
    <cellStyle name="常规 7 2 2 3 3 4 2 9 2" xfId="18129"/>
    <cellStyle name="常规 7 2 2 3 3 4 3" xfId="18134"/>
    <cellStyle name="常规 7 2 2 3 3 4 3 2" xfId="18136"/>
    <cellStyle name="常规 7 2 2 3 3 4 3 2 2" xfId="18137"/>
    <cellStyle name="常规 7 2 2 3 3 4 3 2 2 2" xfId="7854"/>
    <cellStyle name="常规 7 2 2 3 3 4 3 2 2 2 2" xfId="7857"/>
    <cellStyle name="常规 7 2 2 3 3 4 3 2 2 3" xfId="7862"/>
    <cellStyle name="常规 7 2 2 3 3 4 3 2 2 3 2" xfId="7865"/>
    <cellStyle name="常规 7 2 2 3 3 4 3 2 2 4" xfId="7869"/>
    <cellStyle name="常规 7 2 2 3 3 4 3 2 2 4 2" xfId="18139"/>
    <cellStyle name="常规 7 2 2 3 3 4 3 2 2 5" xfId="18141"/>
    <cellStyle name="常规 7 2 2 3 3 4 3 2 3" xfId="18142"/>
    <cellStyle name="常规 7 2 2 3 3 4 3 2 3 2" xfId="7274"/>
    <cellStyle name="常规 7 2 2 3 3 4 3 2 4" xfId="18143"/>
    <cellStyle name="常规 7 2 2 3 3 4 3 2 4 2" xfId="7234"/>
    <cellStyle name="常规 7 2 2 3 3 4 3 2 5" xfId="18144"/>
    <cellStyle name="常规 7 2 2 3 3 4 3 2 5 2" xfId="7249"/>
    <cellStyle name="常规 7 2 2 3 3 4 3 2 6" xfId="18145"/>
    <cellStyle name="常规 7 2 2 3 3 4 3 3" xfId="18147"/>
    <cellStyle name="常规 7 2 2 3 3 4 3 3 2" xfId="18150"/>
    <cellStyle name="常规 7 2 2 3 3 4 3 3 2 2" xfId="4630"/>
    <cellStyle name="常规 7 2 2 3 3 4 3 3 3" xfId="18153"/>
    <cellStyle name="常规 7 2 2 3 3 4 3 3 3 2" xfId="7999"/>
    <cellStyle name="常规 7 2 2 3 3 4 3 3 4" xfId="3445"/>
    <cellStyle name="常规 7 2 2 3 3 4 3 3 4 2" xfId="3448"/>
    <cellStyle name="常规 7 2 2 3 3 4 3 3 5" xfId="3451"/>
    <cellStyle name="常规 7 2 2 3 3 4 3 4" xfId="18155"/>
    <cellStyle name="常规 7 2 2 3 3 4 3 4 2" xfId="18159"/>
    <cellStyle name="常规 7 2 2 3 3 4 3 4 2 2" xfId="8085"/>
    <cellStyle name="常规 7 2 2 3 3 4 3 4 3" xfId="18161"/>
    <cellStyle name="常规 7 2 2 3 3 4 3 4 3 2" xfId="8094"/>
    <cellStyle name="常规 7 2 2 3 3 4 3 4 4" xfId="3484"/>
    <cellStyle name="常规 7 2 2 3 3 4 3 4 4 2" xfId="18163"/>
    <cellStyle name="常规 7 2 2 3 3 4 3 4 5" xfId="12925"/>
    <cellStyle name="常规 7 2 2 3 3 4 3 5" xfId="8953"/>
    <cellStyle name="常规 7 2 2 3 3 4 3 5 2" xfId="8959"/>
    <cellStyle name="常规 7 2 2 3 3 4 3 5 2 2" xfId="8276"/>
    <cellStyle name="常规 7 2 2 3 3 4 3 5 3" xfId="18165"/>
    <cellStyle name="常规 7 2 2 3 3 4 3 5 3 2" xfId="18168"/>
    <cellStyle name="常规 7 2 2 3 3 4 3 5 4" xfId="3500"/>
    <cellStyle name="常规 7 2 2 3 3 4 3 6" xfId="8962"/>
    <cellStyle name="常规 7 2 2 3 3 4 3 6 2" xfId="8964"/>
    <cellStyle name="常规 7 2 2 3 3 4 3 7" xfId="6732"/>
    <cellStyle name="常规 7 2 2 3 3 4 3 7 2" xfId="8966"/>
    <cellStyle name="常规 7 2 2 3 3 4 3 8" xfId="8968"/>
    <cellStyle name="常规 7 2 2 3 3 4 3 8 2" xfId="18169"/>
    <cellStyle name="常规 7 2 2 3 3 4 3 9" xfId="18170"/>
    <cellStyle name="常规 7 2 2 3 3 4 4" xfId="3752"/>
    <cellStyle name="常规 7 2 2 3 3 4 4 2" xfId="18172"/>
    <cellStyle name="常规 7 2 2 3 3 4 4 2 2" xfId="18175"/>
    <cellStyle name="常规 7 2 2 3 3 4 4 2 2 2" xfId="2903"/>
    <cellStyle name="常规 7 2 2 3 3 4 4 2 3" xfId="18178"/>
    <cellStyle name="常规 7 2 2 3 3 4 4 2 3 2" xfId="2946"/>
    <cellStyle name="常规 7 2 2 3 3 4 4 2 4" xfId="15557"/>
    <cellStyle name="常规 7 2 2 3 3 4 4 2 4 2" xfId="2989"/>
    <cellStyle name="常规 7 2 2 3 3 4 4 2 5" xfId="15693"/>
    <cellStyle name="常规 7 2 2 3 3 4 4 3" xfId="18180"/>
    <cellStyle name="常规 7 2 2 3 3 4 4 3 2" xfId="18185"/>
    <cellStyle name="常规 7 2 2 3 3 4 4 4" xfId="18187"/>
    <cellStyle name="常规 7 2 2 3 3 4 4 4 2" xfId="18190"/>
    <cellStyle name="常规 7 2 2 3 3 4 4 5" xfId="8973"/>
    <cellStyle name="常规 7 2 2 3 3 4 4 5 2" xfId="7828"/>
    <cellStyle name="常规 7 2 2 3 3 4 4 6" xfId="8978"/>
    <cellStyle name="常规 7 2 2 3 3 4 5" xfId="18192"/>
    <cellStyle name="常规 7 2 2 3 3 4 5 2" xfId="18194"/>
    <cellStyle name="常规 7 2 2 3 3 4 5 2 2" xfId="18197"/>
    <cellStyle name="常规 7 2 2 3 3 4 5 3" xfId="18199"/>
    <cellStyle name="常规 7 2 2 3 3 4 5 3 2" xfId="18202"/>
    <cellStyle name="常规 7 2 2 3 3 4 5 4" xfId="18204"/>
    <cellStyle name="常规 7 2 2 3 3 4 5 4 2" xfId="18207"/>
    <cellStyle name="常规 7 2 2 3 3 4 5 5" xfId="8983"/>
    <cellStyle name="常规 7 2 2 3 3 4 6" xfId="18209"/>
    <cellStyle name="常规 7 2 2 3 3 4 6 2" xfId="18210"/>
    <cellStyle name="常规 7 2 2 3 3 4 6 2 2" xfId="18212"/>
    <cellStyle name="常规 7 2 2 3 3 4 6 3" xfId="18214"/>
    <cellStyle name="常规 7 2 2 3 3 4 6 3 2" xfId="18215"/>
    <cellStyle name="常规 7 2 2 3 3 4 6 4" xfId="18216"/>
    <cellStyle name="常规 7 2 2 3 3 4 6 4 2" xfId="18217"/>
    <cellStyle name="常规 7 2 2 3 3 4 6 5" xfId="5757"/>
    <cellStyle name="常规 7 2 2 3 3 4 7" xfId="18218"/>
    <cellStyle name="常规 7 2 2 3 3 4 7 2" xfId="18219"/>
    <cellStyle name="常规 7 2 2 3 3 4 7 2 2" xfId="18220"/>
    <cellStyle name="常规 7 2 2 3 3 4 7 3" xfId="18222"/>
    <cellStyle name="常规 7 2 2 3 3 4 7 3 2" xfId="18223"/>
    <cellStyle name="常规 7 2 2 3 3 4 7 4" xfId="18224"/>
    <cellStyle name="常规 7 2 2 3 3 4 8" xfId="18225"/>
    <cellStyle name="常规 7 2 2 3 3 4 8 2" xfId="18226"/>
    <cellStyle name="常规 7 2 2 3 3 4 9" xfId="18228"/>
    <cellStyle name="常规 7 2 2 3 3 4 9 2" xfId="18230"/>
    <cellStyle name="常规 7 2 2 3 3 5" xfId="18231"/>
    <cellStyle name="常规 7 2 2 3 3 5 10" xfId="18232"/>
    <cellStyle name="常规 7 2 2 3 3 5 2" xfId="18235"/>
    <cellStyle name="常规 7 2 2 3 3 5 2 2" xfId="18238"/>
    <cellStyle name="常规 7 2 2 3 3 5 2 2 2" xfId="18239"/>
    <cellStyle name="常规 7 2 2 3 3 5 2 2 2 2" xfId="18240"/>
    <cellStyle name="常规 7 2 2 3 3 5 2 2 2 2 2" xfId="12312"/>
    <cellStyle name="常规 7 2 2 3 3 5 2 2 2 3" xfId="18243"/>
    <cellStyle name="常规 7 2 2 3 3 5 2 2 2 3 2" xfId="12422"/>
    <cellStyle name="常规 7 2 2 3 3 5 2 2 2 4" xfId="13450"/>
    <cellStyle name="常规 7 2 2 3 3 5 2 2 2 4 2" xfId="18244"/>
    <cellStyle name="常规 7 2 2 3 3 5 2 2 2 5" xfId="18245"/>
    <cellStyle name="常规 7 2 2 3 3 5 2 2 3" xfId="18246"/>
    <cellStyle name="常规 7 2 2 3 3 5 2 2 3 2" xfId="18247"/>
    <cellStyle name="常规 7 2 2 3 3 5 2 2 4" xfId="18248"/>
    <cellStyle name="常规 7 2 2 3 3 5 2 2 4 2" xfId="18249"/>
    <cellStyle name="常规 7 2 2 3 3 5 2 2 5" xfId="18252"/>
    <cellStyle name="常规 7 2 2 3 3 5 2 2 5 2" xfId="18254"/>
    <cellStyle name="常规 7 2 2 3 3 5 2 2 6" xfId="18256"/>
    <cellStyle name="常规 7 2 2 3 3 5 2 3" xfId="18259"/>
    <cellStyle name="常规 7 2 2 3 3 5 2 3 2" xfId="18263"/>
    <cellStyle name="常规 7 2 2 3 3 5 2 3 2 2" xfId="15536"/>
    <cellStyle name="常规 7 2 2 3 3 5 2 3 3" xfId="8453"/>
    <cellStyle name="常规 7 2 2 3 3 5 2 3 3 2" xfId="18266"/>
    <cellStyle name="常规 7 2 2 3 3 5 2 3 4" xfId="18268"/>
    <cellStyle name="常规 7 2 2 3 3 5 2 3 4 2" xfId="18271"/>
    <cellStyle name="常规 7 2 2 3 3 5 2 3 5" xfId="18275"/>
    <cellStyle name="常规 7 2 2 3 3 5 2 4" xfId="18278"/>
    <cellStyle name="常规 7 2 2 3 3 5 2 4 2" xfId="18283"/>
    <cellStyle name="常规 7 2 2 3 3 5 2 4 2 2" xfId="15844"/>
    <cellStyle name="常规 7 2 2 3 3 5 2 4 3" xfId="8460"/>
    <cellStyle name="常规 7 2 2 3 3 5 2 4 3 2" xfId="18285"/>
    <cellStyle name="常规 7 2 2 3 3 5 2 4 4" xfId="18287"/>
    <cellStyle name="常规 7 2 2 3 3 5 2 4 4 2" xfId="18289"/>
    <cellStyle name="常规 7 2 2 3 3 5 2 4 5" xfId="12858"/>
    <cellStyle name="常规 7 2 2 3 3 5 2 5" xfId="9007"/>
    <cellStyle name="常规 7 2 2 3 3 5 2 5 2" xfId="18295"/>
    <cellStyle name="常规 7 2 2 3 3 5 2 5 2 2" xfId="18300"/>
    <cellStyle name="常规 7 2 2 3 3 5 2 5 3" xfId="18306"/>
    <cellStyle name="常规 7 2 2 3 3 5 2 5 3 2" xfId="18310"/>
    <cellStyle name="常规 7 2 2 3 3 5 2 5 4" xfId="18314"/>
    <cellStyle name="常规 7 2 2 3 3 5 2 6" xfId="18318"/>
    <cellStyle name="常规 7 2 2 3 3 5 2 6 2" xfId="18322"/>
    <cellStyle name="常规 7 2 2 3 3 5 2 7" xfId="18326"/>
    <cellStyle name="常规 7 2 2 3 3 5 2 7 2" xfId="18329"/>
    <cellStyle name="常规 7 2 2 3 3 5 2 8" xfId="18331"/>
    <cellStyle name="常规 7 2 2 3 3 5 2 8 2" xfId="18334"/>
    <cellStyle name="常规 7 2 2 3 3 5 2 9" xfId="18336"/>
    <cellStyle name="常规 7 2 2 3 3 5 3" xfId="18339"/>
    <cellStyle name="常规 7 2 2 3 3 5 3 2" xfId="18340"/>
    <cellStyle name="常规 7 2 2 3 3 5 3 2 2" xfId="18341"/>
    <cellStyle name="常规 7 2 2 3 3 5 3 2 2 2" xfId="5853"/>
    <cellStyle name="常规 7 2 2 3 3 5 3 2 3" xfId="18342"/>
    <cellStyle name="常规 7 2 2 3 3 5 3 2 3 2" xfId="5859"/>
    <cellStyle name="常规 7 2 2 3 3 5 3 2 4" xfId="18343"/>
    <cellStyle name="常规 7 2 2 3 3 5 3 2 4 2" xfId="6943"/>
    <cellStyle name="常规 7 2 2 3 3 5 3 2 5" xfId="18346"/>
    <cellStyle name="常规 7 2 2 3 3 5 3 3" xfId="18349"/>
    <cellStyle name="常规 7 2 2 3 3 5 3 3 2" xfId="18352"/>
    <cellStyle name="常规 7 2 2 3 3 5 3 4" xfId="18354"/>
    <cellStyle name="常规 7 2 2 3 3 5 3 4 2" xfId="18356"/>
    <cellStyle name="常规 7 2 2 3 3 5 3 5" xfId="9011"/>
    <cellStyle name="常规 7 2 2 3 3 5 3 5 2" xfId="18360"/>
    <cellStyle name="常规 7 2 2 3 3 5 3 6" xfId="18363"/>
    <cellStyle name="常规 7 2 2 3 3 5 4" xfId="18364"/>
    <cellStyle name="常规 7 2 2 3 3 5 4 2" xfId="18365"/>
    <cellStyle name="常规 7 2 2 3 3 5 4 2 2" xfId="18368"/>
    <cellStyle name="常规 7 2 2 3 3 5 4 3" xfId="18372"/>
    <cellStyle name="常规 7 2 2 3 3 5 4 3 2" xfId="18376"/>
    <cellStyle name="常规 7 2 2 3 3 5 4 4" xfId="18379"/>
    <cellStyle name="常规 7 2 2 3 3 5 4 4 2" xfId="2769"/>
    <cellStyle name="常规 7 2 2 3 3 5 4 5" xfId="9016"/>
    <cellStyle name="常规 7 2 2 3 3 5 5" xfId="18380"/>
    <cellStyle name="常规 7 2 2 3 3 5 5 2" xfId="18381"/>
    <cellStyle name="常规 7 2 2 3 3 5 5 2 2" xfId="18383"/>
    <cellStyle name="常规 7 2 2 3 3 5 5 3" xfId="14251"/>
    <cellStyle name="常规 7 2 2 3 3 5 5 3 2" xfId="14255"/>
    <cellStyle name="常规 7 2 2 3 3 5 5 4" xfId="14258"/>
    <cellStyle name="常规 7 2 2 3 3 5 5 4 2" xfId="3130"/>
    <cellStyle name="常规 7 2 2 3 3 5 5 5" xfId="18385"/>
    <cellStyle name="常规 7 2 2 3 3 5 6" xfId="18386"/>
    <cellStyle name="常规 7 2 2 3 3 5 6 2" xfId="18389"/>
    <cellStyle name="常规 7 2 2 3 3 5 6 2 2" xfId="18392"/>
    <cellStyle name="常规 7 2 2 3 3 5 6 3" xfId="7019"/>
    <cellStyle name="常规 7 2 2 3 3 5 6 3 2" xfId="18395"/>
    <cellStyle name="常规 7 2 2 3 3 5 6 4" xfId="18398"/>
    <cellStyle name="常规 7 2 2 3 3 5 7" xfId="18399"/>
    <cellStyle name="常规 7 2 2 3 3 5 7 2" xfId="18401"/>
    <cellStyle name="常规 7 2 2 3 3 5 8" xfId="18402"/>
    <cellStyle name="常规 7 2 2 3 3 5 8 2" xfId="18404"/>
    <cellStyle name="常规 7 2 2 3 3 5 9" xfId="15323"/>
    <cellStyle name="常规 7 2 2 3 3 5 9 2" xfId="18407"/>
    <cellStyle name="常规 7 2 2 3 3 6" xfId="18409"/>
    <cellStyle name="常规 7 2 2 3 3 6 2" xfId="18412"/>
    <cellStyle name="常规 7 2 2 3 3 6 2 2" xfId="18413"/>
    <cellStyle name="常规 7 2 2 3 3 6 2 2 2" xfId="18414"/>
    <cellStyle name="常规 7 2 2 3 3 6 2 2 2 2" xfId="18415"/>
    <cellStyle name="常规 7 2 2 3 3 6 2 2 3" xfId="18418"/>
    <cellStyle name="常规 7 2 2 3 3 6 2 2 3 2" xfId="18419"/>
    <cellStyle name="常规 7 2 2 3 3 6 2 2 4" xfId="18420"/>
    <cellStyle name="常规 7 2 2 3 3 6 2 2 4 2" xfId="18421"/>
    <cellStyle name="常规 7 2 2 3 3 6 2 2 5" xfId="18424"/>
    <cellStyle name="常规 7 2 2 3 3 6 2 3" xfId="18426"/>
    <cellStyle name="常规 7 2 2 3 3 6 2 3 2" xfId="18429"/>
    <cellStyle name="常规 7 2 2 3 3 6 2 4" xfId="545"/>
    <cellStyle name="常规 7 2 2 3 3 6 2 4 2" xfId="18432"/>
    <cellStyle name="常规 7 2 2 3 3 6 2 5" xfId="9024"/>
    <cellStyle name="常规 7 2 2 3 3 6 2 5 2" xfId="18436"/>
    <cellStyle name="常规 7 2 2 3 3 6 2 6" xfId="18439"/>
    <cellStyle name="常规 7 2 2 3 3 6 3" xfId="18440"/>
    <cellStyle name="常规 7 2 2 3 3 6 3 2" xfId="18441"/>
    <cellStyle name="常规 7 2 2 3 3 6 3 2 2" xfId="18443"/>
    <cellStyle name="常规 7 2 2 3 3 6 3 3" xfId="18445"/>
    <cellStyle name="常规 7 2 2 3 3 6 3 3 2" xfId="18449"/>
    <cellStyle name="常规 7 2 2 3 3 6 3 4" xfId="18451"/>
    <cellStyle name="常规 7 2 2 3 3 6 3 4 2" xfId="10"/>
    <cellStyle name="常规 7 2 2 3 3 6 3 5" xfId="9028"/>
    <cellStyle name="常规 7 2 2 3 3 6 4" xfId="18452"/>
    <cellStyle name="常规 7 2 2 3 3 6 4 2" xfId="18453"/>
    <cellStyle name="常规 7 2 2 3 3 6 4 2 2" xfId="18455"/>
    <cellStyle name="常规 7 2 2 3 3 6 4 3" xfId="18458"/>
    <cellStyle name="常规 7 2 2 3 3 6 4 3 2" xfId="18462"/>
    <cellStyle name="常规 7 2 2 3 3 6 4 4" xfId="18464"/>
    <cellStyle name="常规 7 2 2 3 3 6 4 4 2" xfId="3520"/>
    <cellStyle name="常规 7 2 2 3 3 6 4 5" xfId="18466"/>
    <cellStyle name="常规 7 2 2 3 3 6 5" xfId="18467"/>
    <cellStyle name="常规 7 2 2 3 3 6 5 2" xfId="18469"/>
    <cellStyle name="常规 7 2 2 3 3 6 5 2 2" xfId="18472"/>
    <cellStyle name="常规 7 2 2 3 3 6 5 3" xfId="18476"/>
    <cellStyle name="常规 7 2 2 3 3 6 5 3 2" xfId="18479"/>
    <cellStyle name="常规 7 2 2 3 3 6 5 4" xfId="18483"/>
    <cellStyle name="常规 7 2 2 3 3 6 6" xfId="18484"/>
    <cellStyle name="常规 7 2 2 3 3 6 6 2" xfId="18487"/>
    <cellStyle name="常规 7 2 2 3 3 6 7" xfId="18488"/>
    <cellStyle name="常规 7 2 2 3 3 6 7 2" xfId="18491"/>
    <cellStyle name="常规 7 2 2 3 3 6 8" xfId="18492"/>
    <cellStyle name="常规 7 2 2 3 3 6 8 2" xfId="18495"/>
    <cellStyle name="常规 7 2 2 3 3 6 9" xfId="15329"/>
    <cellStyle name="常规 7 2 2 3 3 7" xfId="17455"/>
    <cellStyle name="常规 7 2 2 3 3 7 2" xfId="18497"/>
    <cellStyle name="常规 7 2 2 3 3 7 2 2" xfId="18498"/>
    <cellStyle name="常规 7 2 2 3 3 7 2 2 2" xfId="18499"/>
    <cellStyle name="常规 7 2 2 3 3 7 2 3" xfId="18501"/>
    <cellStyle name="常规 7 2 2 3 3 7 2 3 2" xfId="18504"/>
    <cellStyle name="常规 7 2 2 3 3 7 2 4" xfId="18506"/>
    <cellStyle name="常规 7 2 2 3 3 7 2 4 2" xfId="18508"/>
    <cellStyle name="常规 7 2 2 3 3 7 2 5" xfId="6695"/>
    <cellStyle name="常规 7 2 2 3 3 7 3" xfId="18509"/>
    <cellStyle name="常规 7 2 2 3 3 7 3 2" xfId="18510"/>
    <cellStyle name="常规 7 2 2 3 3 7 4" xfId="18511"/>
    <cellStyle name="常规 7 2 2 3 3 7 4 2" xfId="18512"/>
    <cellStyle name="常规 7 2 2 3 3 7 5" xfId="18513"/>
    <cellStyle name="常规 7 2 2 3 3 7 5 2" xfId="18514"/>
    <cellStyle name="常规 7 2 2 3 3 7 6" xfId="18515"/>
    <cellStyle name="常规 7 2 2 3 3 8" xfId="18517"/>
    <cellStyle name="常规 7 2 2 3 3 8 2" xfId="18518"/>
    <cellStyle name="常规 7 2 2 3 3 8 2 2" xfId="18519"/>
    <cellStyle name="常规 7 2 2 3 3 8 3" xfId="18520"/>
    <cellStyle name="常规 7 2 2 3 3 8 3 2" xfId="18521"/>
    <cellStyle name="常规 7 2 2 3 3 8 4" xfId="18522"/>
    <cellStyle name="常规 7 2 2 3 3 8 4 2" xfId="18523"/>
    <cellStyle name="常规 7 2 2 3 3 8 5" xfId="18524"/>
    <cellStyle name="常规 7 2 2 3 3 9" xfId="18525"/>
    <cellStyle name="常规 7 2 2 3 3 9 2" xfId="18526"/>
    <cellStyle name="常规 7 2 2 3 3 9 2 2" xfId="18527"/>
    <cellStyle name="常规 7 2 2 3 3 9 3" xfId="18528"/>
    <cellStyle name="常规 7 2 2 3 3 9 3 2" xfId="18529"/>
    <cellStyle name="常规 7 2 2 3 3 9 4" xfId="18530"/>
    <cellStyle name="常规 7 2 2 3 3 9 4 2" xfId="18531"/>
    <cellStyle name="常规 7 2 2 3 3 9 5" xfId="18532"/>
    <cellStyle name="常规 7 2 2 3 4" xfId="18533"/>
    <cellStyle name="常规 7 2 2 3 4 10" xfId="17509"/>
    <cellStyle name="常规 7 2 2 3 4 10 2" xfId="18534"/>
    <cellStyle name="常规 7 2 2 3 4 11" xfId="18535"/>
    <cellStyle name="常规 7 2 2 3 4 11 2" xfId="2130"/>
    <cellStyle name="常规 7 2 2 3 4 12" xfId="18536"/>
    <cellStyle name="常规 7 2 2 3 4 2" xfId="18537"/>
    <cellStyle name="常规 7 2 2 3 4 2 10" xfId="8473"/>
    <cellStyle name="常规 7 2 2 3 4 2 10 2" xfId="18538"/>
    <cellStyle name="常规 7 2 2 3 4 2 11" xfId="18539"/>
    <cellStyle name="常规 7 2 2 3 4 2 2" xfId="18540"/>
    <cellStyle name="常规 7 2 2 3 4 2 2 10" xfId="18542"/>
    <cellStyle name="常规 7 2 2 3 4 2 2 2" xfId="18543"/>
    <cellStyle name="常规 7 2 2 3 4 2 2 2 2" xfId="18544"/>
    <cellStyle name="常规 7 2 2 3 4 2 2 2 2 2" xfId="18546"/>
    <cellStyle name="常规 7 2 2 3 4 2 2 2 2 2 2" xfId="11904"/>
    <cellStyle name="常规 7 2 2 3 4 2 2 2 2 2 2 2" xfId="11906"/>
    <cellStyle name="常规 7 2 2 3 4 2 2 2 2 2 3" xfId="11908"/>
    <cellStyle name="常规 7 2 2 3 4 2 2 2 2 2 3 2" xfId="11911"/>
    <cellStyle name="常规 7 2 2 3 4 2 2 2 2 2 4" xfId="11916"/>
    <cellStyle name="常规 7 2 2 3 4 2 2 2 2 2 4 2" xfId="13929"/>
    <cellStyle name="常规 7 2 2 3 4 2 2 2 2 2 5" xfId="18547"/>
    <cellStyle name="常规 7 2 2 3 4 2 2 2 2 3" xfId="18549"/>
    <cellStyle name="常规 7 2 2 3 4 2 2 2 2 3 2" xfId="818"/>
    <cellStyle name="常规 7 2 2 3 4 2 2 2 2 4" xfId="2474"/>
    <cellStyle name="常规 7 2 2 3 4 2 2 2 2 4 2" xfId="18550"/>
    <cellStyle name="常规 7 2 2 3 4 2 2 2 2 5" xfId="18551"/>
    <cellStyle name="常规 7 2 2 3 4 2 2 2 2 5 2" xfId="886"/>
    <cellStyle name="常规 7 2 2 3 4 2 2 2 2 6" xfId="18552"/>
    <cellStyle name="常规 7 2 2 3 4 2 2 2 3" xfId="18554"/>
    <cellStyle name="常规 7 2 2 3 4 2 2 2 3 2" xfId="18556"/>
    <cellStyle name="常规 7 2 2 3 4 2 2 2 3 2 2" xfId="18558"/>
    <cellStyle name="常规 7 2 2 3 4 2 2 2 3 3" xfId="18560"/>
    <cellStyle name="常规 7 2 2 3 4 2 2 2 3 3 2" xfId="985"/>
    <cellStyle name="常规 7 2 2 3 4 2 2 2 3 4" xfId="18561"/>
    <cellStyle name="常规 7 2 2 3 4 2 2 2 3 4 2" xfId="1078"/>
    <cellStyle name="常规 7 2 2 3 4 2 2 2 3 5" xfId="18562"/>
    <cellStyle name="常规 7 2 2 3 4 2 2 2 4" xfId="18563"/>
    <cellStyle name="常规 7 2 2 3 4 2 2 2 4 2" xfId="18564"/>
    <cellStyle name="常规 7 2 2 3 4 2 2 2 4 2 2" xfId="18566"/>
    <cellStyle name="常规 7 2 2 3 4 2 2 2 4 3" xfId="18567"/>
    <cellStyle name="常规 7 2 2 3 4 2 2 2 4 3 2" xfId="1195"/>
    <cellStyle name="常规 7 2 2 3 4 2 2 2 4 4" xfId="18568"/>
    <cellStyle name="常规 7 2 2 3 4 2 2 2 4 4 2" xfId="18569"/>
    <cellStyle name="常规 7 2 2 3 4 2 2 2 4 5" xfId="18570"/>
    <cellStyle name="常规 7 2 2 3 4 2 2 2 5" xfId="18571"/>
    <cellStyle name="常规 7 2 2 3 4 2 2 2 5 2" xfId="18572"/>
    <cellStyle name="常规 7 2 2 3 4 2 2 2 5 2 2" xfId="18574"/>
    <cellStyle name="常规 7 2 2 3 4 2 2 2 5 3" xfId="18575"/>
    <cellStyle name="常规 7 2 2 3 4 2 2 2 5 3 2" xfId="1315"/>
    <cellStyle name="常规 7 2 2 3 4 2 2 2 5 4" xfId="18576"/>
    <cellStyle name="常规 7 2 2 3 4 2 2 2 6" xfId="18578"/>
    <cellStyle name="常规 7 2 2 3 4 2 2 2 6 2" xfId="18579"/>
    <cellStyle name="常规 7 2 2 3 4 2 2 2 7" xfId="18581"/>
    <cellStyle name="常规 7 2 2 3 4 2 2 2 7 2" xfId="18582"/>
    <cellStyle name="常规 7 2 2 3 4 2 2 2 8" xfId="18584"/>
    <cellStyle name="常规 7 2 2 3 4 2 2 2 8 2" xfId="18586"/>
    <cellStyle name="常规 7 2 2 3 4 2 2 2 9" xfId="18588"/>
    <cellStyle name="常规 7 2 2 3 4 2 2 3" xfId="18590"/>
    <cellStyle name="常规 7 2 2 3 4 2 2 3 2" xfId="18592"/>
    <cellStyle name="常规 7 2 2 3 4 2 2 3 2 2" xfId="18596"/>
    <cellStyle name="常规 7 2 2 3 4 2 2 3 2 2 2" xfId="18599"/>
    <cellStyle name="常规 7 2 2 3 4 2 2 3 2 3" xfId="18602"/>
    <cellStyle name="常规 7 2 2 3 4 2 2 3 2 3 2" xfId="18604"/>
    <cellStyle name="常规 7 2 2 3 4 2 2 3 2 4" xfId="18607"/>
    <cellStyle name="常规 7 2 2 3 4 2 2 3 2 4 2" xfId="18608"/>
    <cellStyle name="常规 7 2 2 3 4 2 2 3 2 5" xfId="18609"/>
    <cellStyle name="常规 7 2 2 3 4 2 2 3 3" xfId="18613"/>
    <cellStyle name="常规 7 2 2 3 4 2 2 3 3 2" xfId="18617"/>
    <cellStyle name="常规 7 2 2 3 4 2 2 3 4" xfId="18619"/>
    <cellStyle name="常规 7 2 2 3 4 2 2 3 4 2" xfId="18622"/>
    <cellStyle name="常规 7 2 2 3 4 2 2 3 5" xfId="18626"/>
    <cellStyle name="常规 7 2 2 3 4 2 2 3 5 2" xfId="18629"/>
    <cellStyle name="常规 7 2 2 3 4 2 2 3 6" xfId="18633"/>
    <cellStyle name="常规 7 2 2 3 4 2 2 4" xfId="18635"/>
    <cellStyle name="常规 7 2 2 3 4 2 2 4 2" xfId="18637"/>
    <cellStyle name="常规 7 2 2 3 4 2 2 4 2 2" xfId="18638"/>
    <cellStyle name="常规 7 2 2 3 4 2 2 4 3" xfId="18640"/>
    <cellStyle name="常规 7 2 2 3 4 2 2 4 3 2" xfId="18641"/>
    <cellStyle name="常规 7 2 2 3 4 2 2 4 4" xfId="18643"/>
    <cellStyle name="常规 7 2 2 3 4 2 2 4 4 2" xfId="18644"/>
    <cellStyle name="常规 7 2 2 3 4 2 2 4 5" xfId="18646"/>
    <cellStyle name="常规 7 2 2 3 4 2 2 5" xfId="18648"/>
    <cellStyle name="常规 7 2 2 3 4 2 2 5 2" xfId="18650"/>
    <cellStyle name="常规 7 2 2 3 4 2 2 5 2 2" xfId="329"/>
    <cellStyle name="常规 7 2 2 3 4 2 2 5 3" xfId="18652"/>
    <cellStyle name="常规 7 2 2 3 4 2 2 5 3 2" xfId="18653"/>
    <cellStyle name="常规 7 2 2 3 4 2 2 5 4" xfId="18656"/>
    <cellStyle name="常规 7 2 2 3 4 2 2 5 4 2" xfId="18657"/>
    <cellStyle name="常规 7 2 2 3 4 2 2 5 5" xfId="18659"/>
    <cellStyle name="常规 7 2 2 3 4 2 2 6" xfId="18662"/>
    <cellStyle name="常规 7 2 2 3 4 2 2 6 2" xfId="18666"/>
    <cellStyle name="常规 7 2 2 3 4 2 2 6 2 2" xfId="18668"/>
    <cellStyle name="常规 7 2 2 3 4 2 2 6 3" xfId="18669"/>
    <cellStyle name="常规 7 2 2 3 4 2 2 6 3 2" xfId="18670"/>
    <cellStyle name="常规 7 2 2 3 4 2 2 6 4" xfId="18672"/>
    <cellStyle name="常规 7 2 2 3 4 2 2 7" xfId="18676"/>
    <cellStyle name="常规 7 2 2 3 4 2 2 7 2" xfId="18679"/>
    <cellStyle name="常规 7 2 2 3 4 2 2 8" xfId="18683"/>
    <cellStyle name="常规 7 2 2 3 4 2 2 8 2" xfId="18686"/>
    <cellStyle name="常规 7 2 2 3 4 2 2 9" xfId="18689"/>
    <cellStyle name="常规 7 2 2 3 4 2 2 9 2" xfId="18691"/>
    <cellStyle name="常规 7 2 2 3 4 2 3" xfId="18692"/>
    <cellStyle name="常规 7 2 2 3 4 2 3 2" xfId="18693"/>
    <cellStyle name="常规 7 2 2 3 4 2 3 2 2" xfId="18694"/>
    <cellStyle name="常规 7 2 2 3 4 2 3 2 2 2" xfId="18697"/>
    <cellStyle name="常规 7 2 2 3 4 2 3 2 2 2 2" xfId="13679"/>
    <cellStyle name="常规 7 2 2 3 4 2 3 2 2 3" xfId="18700"/>
    <cellStyle name="常规 7 2 2 3 4 2 3 2 2 3 2" xfId="13703"/>
    <cellStyle name="常规 7 2 2 3 4 2 3 2 2 4" xfId="18702"/>
    <cellStyle name="常规 7 2 2 3 4 2 3 2 2 4 2" xfId="18704"/>
    <cellStyle name="常规 7 2 2 3 4 2 3 2 2 5" xfId="18705"/>
    <cellStyle name="常规 7 2 2 3 4 2 3 2 3" xfId="18707"/>
    <cellStyle name="常规 7 2 2 3 4 2 3 2 3 2" xfId="18709"/>
    <cellStyle name="常规 7 2 2 3 4 2 3 2 4" xfId="18710"/>
    <cellStyle name="常规 7 2 2 3 4 2 3 2 4 2" xfId="18712"/>
    <cellStyle name="常规 7 2 2 3 4 2 3 2 5" xfId="18713"/>
    <cellStyle name="常规 7 2 2 3 4 2 3 2 5 2" xfId="18714"/>
    <cellStyle name="常规 7 2 2 3 4 2 3 2 6" xfId="18715"/>
    <cellStyle name="常规 7 2 2 3 4 2 3 3" xfId="18717"/>
    <cellStyle name="常规 7 2 2 3 4 2 3 3 2" xfId="18719"/>
    <cellStyle name="常规 7 2 2 3 4 2 3 3 2 2" xfId="14056"/>
    <cellStyle name="常规 7 2 2 3 4 2 3 3 3" xfId="18721"/>
    <cellStyle name="常规 7 2 2 3 4 2 3 3 3 2" xfId="14073"/>
    <cellStyle name="常规 7 2 2 3 4 2 3 3 4" xfId="18722"/>
    <cellStyle name="常规 7 2 2 3 4 2 3 3 4 2" xfId="14089"/>
    <cellStyle name="常规 7 2 2 3 4 2 3 3 5" xfId="18724"/>
    <cellStyle name="常规 7 2 2 3 4 2 3 4" xfId="18726"/>
    <cellStyle name="常规 7 2 2 3 4 2 3 4 2" xfId="18728"/>
    <cellStyle name="常规 7 2 2 3 4 2 3 4 2 2" xfId="14151"/>
    <cellStyle name="常规 7 2 2 3 4 2 3 4 3" xfId="18730"/>
    <cellStyle name="常规 7 2 2 3 4 2 3 4 3 2" xfId="14168"/>
    <cellStyle name="常规 7 2 2 3 4 2 3 4 4" xfId="18731"/>
    <cellStyle name="常规 7 2 2 3 4 2 3 4 4 2" xfId="18732"/>
    <cellStyle name="常规 7 2 2 3 4 2 3 4 5" xfId="18734"/>
    <cellStyle name="常规 7 2 2 3 4 2 3 5" xfId="18736"/>
    <cellStyle name="常规 7 2 2 3 4 2 3 5 2" xfId="18738"/>
    <cellStyle name="常规 7 2 2 3 4 2 3 5 2 2" xfId="18739"/>
    <cellStyle name="常规 7 2 2 3 4 2 3 5 3" xfId="18741"/>
    <cellStyle name="常规 7 2 2 3 4 2 3 5 3 2" xfId="18742"/>
    <cellStyle name="常规 7 2 2 3 4 2 3 5 4" xfId="18743"/>
    <cellStyle name="常规 7 2 2 3 4 2 3 6" xfId="18746"/>
    <cellStyle name="常规 7 2 2 3 4 2 3 6 2" xfId="18748"/>
    <cellStyle name="常规 7 2 2 3 4 2 3 7" xfId="18751"/>
    <cellStyle name="常规 7 2 2 3 4 2 3 7 2" xfId="18753"/>
    <cellStyle name="常规 7 2 2 3 4 2 3 8" xfId="18756"/>
    <cellStyle name="常规 7 2 2 3 4 2 3 8 2" xfId="18758"/>
    <cellStyle name="常规 7 2 2 3 4 2 3 9" xfId="18760"/>
    <cellStyle name="常规 7 2 2 3 4 2 4" xfId="2423"/>
    <cellStyle name="常规 7 2 2 3 4 2 4 2" xfId="18762"/>
    <cellStyle name="常规 7 2 2 3 4 2 4 2 2" xfId="18763"/>
    <cellStyle name="常规 7 2 2 3 4 2 4 2 2 2" xfId="15304"/>
    <cellStyle name="常规 7 2 2 3 4 2 4 2 3" xfId="18764"/>
    <cellStyle name="常规 7 2 2 3 4 2 4 2 3 2" xfId="15344"/>
    <cellStyle name="常规 7 2 2 3 4 2 4 2 4" xfId="18765"/>
    <cellStyle name="常规 7 2 2 3 4 2 4 2 4 2" xfId="18766"/>
    <cellStyle name="常规 7 2 2 3 4 2 4 2 5" xfId="18767"/>
    <cellStyle name="常规 7 2 2 3 4 2 4 3" xfId="18769"/>
    <cellStyle name="常规 7 2 2 3 4 2 4 3 2" xfId="18771"/>
    <cellStyle name="常规 7 2 2 3 4 2 4 4" xfId="18773"/>
    <cellStyle name="常规 7 2 2 3 4 2 4 4 2" xfId="18775"/>
    <cellStyle name="常规 7 2 2 3 4 2 4 5" xfId="18777"/>
    <cellStyle name="常规 7 2 2 3 4 2 4 5 2" xfId="18779"/>
    <cellStyle name="常规 7 2 2 3 4 2 4 6" xfId="18782"/>
    <cellStyle name="常规 7 2 2 3 4 2 5" xfId="18784"/>
    <cellStyle name="常规 7 2 2 3 4 2 5 2" xfId="18785"/>
    <cellStyle name="常规 7 2 2 3 4 2 5 2 2" xfId="18786"/>
    <cellStyle name="常规 7 2 2 3 4 2 5 3" xfId="18788"/>
    <cellStyle name="常规 7 2 2 3 4 2 5 3 2" xfId="18790"/>
    <cellStyle name="常规 7 2 2 3 4 2 5 4" xfId="18792"/>
    <cellStyle name="常规 7 2 2 3 4 2 5 4 2" xfId="18794"/>
    <cellStyle name="常规 7 2 2 3 4 2 5 5" xfId="18796"/>
    <cellStyle name="常规 7 2 2 3 4 2 6" xfId="18799"/>
    <cellStyle name="常规 7 2 2 3 4 2 6 2" xfId="18800"/>
    <cellStyle name="常规 7 2 2 3 4 2 6 2 2" xfId="18802"/>
    <cellStyle name="常规 7 2 2 3 4 2 6 3" xfId="18804"/>
    <cellStyle name="常规 7 2 2 3 4 2 6 3 2" xfId="18805"/>
    <cellStyle name="常规 7 2 2 3 4 2 6 4" xfId="18806"/>
    <cellStyle name="常规 7 2 2 3 4 2 6 4 2" xfId="18807"/>
    <cellStyle name="常规 7 2 2 3 4 2 6 5" xfId="18808"/>
    <cellStyle name="常规 7 2 2 3 4 2 7" xfId="18809"/>
    <cellStyle name="常规 7 2 2 3 4 2 7 2" xfId="18810"/>
    <cellStyle name="常规 7 2 2 3 4 2 7 2 2" xfId="18811"/>
    <cellStyle name="常规 7 2 2 3 4 2 7 3" xfId="18813"/>
    <cellStyle name="常规 7 2 2 3 4 2 7 3 2" xfId="18814"/>
    <cellStyle name="常规 7 2 2 3 4 2 7 4" xfId="18815"/>
    <cellStyle name="常规 7 2 2 3 4 2 8" xfId="18816"/>
    <cellStyle name="常规 7 2 2 3 4 2 8 2" xfId="18817"/>
    <cellStyle name="常规 7 2 2 3 4 2 9" xfId="18818"/>
    <cellStyle name="常规 7 2 2 3 4 2 9 2" xfId="18819"/>
    <cellStyle name="常规 7 2 2 3 4 3" xfId="18820"/>
    <cellStyle name="常规 7 2 2 3 4 3 10" xfId="18822"/>
    <cellStyle name="常规 7 2 2 3 4 3 2" xfId="16879"/>
    <cellStyle name="常规 7 2 2 3 4 3 2 2" xfId="18824"/>
    <cellStyle name="常规 7 2 2 3 4 3 2 2 2" xfId="18826"/>
    <cellStyle name="常规 7 2 2 3 4 3 2 2 2 2" xfId="8454"/>
    <cellStyle name="常规 7 2 2 3 4 3 2 2 2 2 2" xfId="8458"/>
    <cellStyle name="常规 7 2 2 3 4 3 2 2 2 3" xfId="8461"/>
    <cellStyle name="常规 7 2 2 3 4 3 2 2 2 3 2" xfId="18304"/>
    <cellStyle name="常规 7 2 2 3 4 3 2 2 2 4" xfId="14114"/>
    <cellStyle name="常规 7 2 2 3 4 3 2 2 2 4 2" xfId="18829"/>
    <cellStyle name="常规 7 2 2 3 4 3 2 2 2 5" xfId="18830"/>
    <cellStyle name="常规 7 2 2 3 4 3 2 2 3" xfId="18831"/>
    <cellStyle name="常规 7 2 2 3 4 3 2 2 3 2" xfId="18832"/>
    <cellStyle name="常规 7 2 2 3 4 3 2 2 4" xfId="18834"/>
    <cellStyle name="常规 7 2 2 3 4 3 2 2 4 2" xfId="18835"/>
    <cellStyle name="常规 7 2 2 3 4 3 2 2 5" xfId="18836"/>
    <cellStyle name="常规 7 2 2 3 4 3 2 2 5 2" xfId="18837"/>
    <cellStyle name="常规 7 2 2 3 4 3 2 2 6" xfId="18838"/>
    <cellStyle name="常规 7 2 2 3 4 3 2 3" xfId="18840"/>
    <cellStyle name="常规 7 2 2 3 4 3 2 3 2" xfId="18842"/>
    <cellStyle name="常规 7 2 2 3 4 3 2 3 2 2" xfId="18846"/>
    <cellStyle name="常规 7 2 2 3 4 3 2 3 3" xfId="18847"/>
    <cellStyle name="常规 7 2 2 3 4 3 2 3 3 2" xfId="18851"/>
    <cellStyle name="常规 7 2 2 3 4 3 2 3 4" xfId="18853"/>
    <cellStyle name="常规 7 2 2 3 4 3 2 3 4 2" xfId="18856"/>
    <cellStyle name="常规 7 2 2 3 4 3 2 3 5" xfId="18858"/>
    <cellStyle name="常规 7 2 2 3 4 3 2 4" xfId="18860"/>
    <cellStyle name="常规 7 2 2 3 4 3 2 4 2" xfId="18863"/>
    <cellStyle name="常规 7 2 2 3 4 3 2 4 2 2" xfId="18865"/>
    <cellStyle name="常规 7 2 2 3 4 3 2 4 3" xfId="18867"/>
    <cellStyle name="常规 7 2 2 3 4 3 2 4 3 2" xfId="18869"/>
    <cellStyle name="常规 7 2 2 3 4 3 2 4 4" xfId="18871"/>
    <cellStyle name="常规 7 2 2 3 4 3 2 4 4 2" xfId="18872"/>
    <cellStyle name="常规 7 2 2 3 4 3 2 4 5" xfId="18874"/>
    <cellStyle name="常规 7 2 2 3 4 3 2 5" xfId="9122"/>
    <cellStyle name="常规 7 2 2 3 4 3 2 5 2" xfId="9126"/>
    <cellStyle name="常规 7 2 2 3 4 3 2 5 2 2" xfId="9129"/>
    <cellStyle name="常规 7 2 2 3 4 3 2 5 3" xfId="9132"/>
    <cellStyle name="常规 7 2 2 3 4 3 2 5 3 2" xfId="9134"/>
    <cellStyle name="常规 7 2 2 3 4 3 2 5 4" xfId="9136"/>
    <cellStyle name="常规 7 2 2 3 4 3 2 6" xfId="9143"/>
    <cellStyle name="常规 7 2 2 3 4 3 2 6 2" xfId="9147"/>
    <cellStyle name="常规 7 2 2 3 4 3 2 7" xfId="9150"/>
    <cellStyle name="常规 7 2 2 3 4 3 2 7 2" xfId="9152"/>
    <cellStyle name="常规 7 2 2 3 4 3 2 8" xfId="9157"/>
    <cellStyle name="常规 7 2 2 3 4 3 2 8 2" xfId="9159"/>
    <cellStyle name="常规 7 2 2 3 4 3 2 9" xfId="9164"/>
    <cellStyle name="常规 7 2 2 3 4 3 3" xfId="18877"/>
    <cellStyle name="常规 7 2 2 3 4 3 3 2" xfId="18878"/>
    <cellStyle name="常规 7 2 2 3 4 3 3 2 2" xfId="18879"/>
    <cellStyle name="常规 7 2 2 3 4 3 3 2 2 2" xfId="9836"/>
    <cellStyle name="常规 7 2 2 3 4 3 3 2 3" xfId="18880"/>
    <cellStyle name="常规 7 2 2 3 4 3 3 2 3 2" xfId="9847"/>
    <cellStyle name="常规 7 2 2 3 4 3 3 2 4" xfId="18881"/>
    <cellStyle name="常规 7 2 2 3 4 3 3 2 4 2" xfId="9859"/>
    <cellStyle name="常规 7 2 2 3 4 3 3 2 5" xfId="18882"/>
    <cellStyle name="常规 7 2 2 3 4 3 3 3" xfId="18884"/>
    <cellStyle name="常规 7 2 2 3 4 3 3 3 2" xfId="18885"/>
    <cellStyle name="常规 7 2 2 3 4 3 3 4" xfId="18886"/>
    <cellStyle name="常规 7 2 2 3 4 3 3 4 2" xfId="18888"/>
    <cellStyle name="常规 7 2 2 3 4 3 3 5" xfId="9167"/>
    <cellStyle name="常规 7 2 2 3 4 3 3 5 2" xfId="9169"/>
    <cellStyle name="常规 7 2 2 3 4 3 3 6" xfId="9172"/>
    <cellStyle name="常规 7 2 2 3 4 3 4" xfId="2514"/>
    <cellStyle name="常规 7 2 2 3 4 3 4 2" xfId="18889"/>
    <cellStyle name="常规 7 2 2 3 4 3 4 2 2" xfId="18891"/>
    <cellStyle name="常规 7 2 2 3 4 3 4 3" xfId="18893"/>
    <cellStyle name="常规 7 2 2 3 4 3 4 3 2" xfId="18895"/>
    <cellStyle name="常规 7 2 2 3 4 3 4 4" xfId="18896"/>
    <cellStyle name="常规 7 2 2 3 4 3 4 4 2" xfId="18898"/>
    <cellStyle name="常规 7 2 2 3 4 3 4 5" xfId="9184"/>
    <cellStyle name="常规 7 2 2 3 4 3 5" xfId="18899"/>
    <cellStyle name="常规 7 2 2 3 4 3 5 2" xfId="18901"/>
    <cellStyle name="常规 7 2 2 3 4 3 5 2 2" xfId="18905"/>
    <cellStyle name="常规 7 2 2 3 4 3 5 3" xfId="18908"/>
    <cellStyle name="常规 7 2 2 3 4 3 5 3 2" xfId="18912"/>
    <cellStyle name="常规 7 2 2 3 4 3 5 4" xfId="18914"/>
    <cellStyle name="常规 7 2 2 3 4 3 5 4 2" xfId="18917"/>
    <cellStyle name="常规 7 2 2 3 4 3 5 5" xfId="9199"/>
    <cellStyle name="常规 7 2 2 3 4 3 6" xfId="18918"/>
    <cellStyle name="常规 7 2 2 3 4 3 6 2" xfId="18920"/>
    <cellStyle name="常规 7 2 2 3 4 3 6 2 2" xfId="18923"/>
    <cellStyle name="常规 7 2 2 3 4 3 6 3" xfId="18925"/>
    <cellStyle name="常规 7 2 2 3 4 3 6 3 2" xfId="18927"/>
    <cellStyle name="常规 7 2 2 3 4 3 6 4" xfId="18929"/>
    <cellStyle name="常规 7 2 2 3 4 3 7" xfId="18930"/>
    <cellStyle name="常规 7 2 2 3 4 3 7 2" xfId="18932"/>
    <cellStyle name="常规 7 2 2 3 4 3 8" xfId="18933"/>
    <cellStyle name="常规 7 2 2 3 4 3 8 2" xfId="18935"/>
    <cellStyle name="常规 7 2 2 3 4 3 9" xfId="18936"/>
    <cellStyle name="常规 7 2 2 3 4 3 9 2" xfId="18938"/>
    <cellStyle name="常规 7 2 2 3 4 4" xfId="18939"/>
    <cellStyle name="常规 7 2 2 3 4 4 2" xfId="18941"/>
    <cellStyle name="常规 7 2 2 3 4 4 2 2" xfId="18943"/>
    <cellStyle name="常规 7 2 2 3 4 4 2 2 2" xfId="4250"/>
    <cellStyle name="常规 7 2 2 3 4 4 2 2 2 2" xfId="5254"/>
    <cellStyle name="常规 7 2 2 3 4 4 2 2 3" xfId="5257"/>
    <cellStyle name="常规 7 2 2 3 4 4 2 2 3 2" xfId="5259"/>
    <cellStyle name="常规 7 2 2 3 4 4 2 2 4" xfId="5261"/>
    <cellStyle name="常规 7 2 2 3 4 4 2 2 4 2" xfId="18944"/>
    <cellStyle name="常规 7 2 2 3 4 4 2 2 5" xfId="1309"/>
    <cellStyle name="常规 7 2 2 3 4 4 2 3" xfId="18946"/>
    <cellStyle name="常规 7 2 2 3 4 4 2 3 2" xfId="4254"/>
    <cellStyle name="常规 7 2 2 3 4 4 2 4" xfId="18947"/>
    <cellStyle name="常规 7 2 2 3 4 4 2 4 2" xfId="18950"/>
    <cellStyle name="常规 7 2 2 3 4 4 2 5" xfId="9236"/>
    <cellStyle name="常规 7 2 2 3 4 4 2 5 2" xfId="9239"/>
    <cellStyle name="常规 7 2 2 3 4 4 2 6" xfId="9242"/>
    <cellStyle name="常规 7 2 2 3 4 4 3" xfId="18952"/>
    <cellStyle name="常规 7 2 2 3 4 4 3 2" xfId="18953"/>
    <cellStyle name="常规 7 2 2 3 4 4 3 2 2" xfId="18954"/>
    <cellStyle name="常规 7 2 2 3 4 4 3 3" xfId="18956"/>
    <cellStyle name="常规 7 2 2 3 4 4 3 3 2" xfId="18958"/>
    <cellStyle name="常规 7 2 2 3 4 4 3 4" xfId="18959"/>
    <cellStyle name="常规 7 2 2 3 4 4 3 4 2" xfId="18960"/>
    <cellStyle name="常规 7 2 2 3 4 4 3 5" xfId="9252"/>
    <cellStyle name="常规 7 2 2 3 4 4 4" xfId="18961"/>
    <cellStyle name="常规 7 2 2 3 4 4 4 2" xfId="18962"/>
    <cellStyle name="常规 7 2 2 3 4 4 4 2 2" xfId="18964"/>
    <cellStyle name="常规 7 2 2 3 4 4 4 3" xfId="18966"/>
    <cellStyle name="常规 7 2 2 3 4 4 4 3 2" xfId="18968"/>
    <cellStyle name="常规 7 2 2 3 4 4 4 4" xfId="18969"/>
    <cellStyle name="常规 7 2 2 3 4 4 4 4 2" xfId="18971"/>
    <cellStyle name="常规 7 2 2 3 4 4 4 5" xfId="9264"/>
    <cellStyle name="常规 7 2 2 3 4 4 5" xfId="18972"/>
    <cellStyle name="常规 7 2 2 3 4 4 5 2" xfId="18973"/>
    <cellStyle name="常规 7 2 2 3 4 4 5 2 2" xfId="18975"/>
    <cellStyle name="常规 7 2 2 3 4 4 5 3" xfId="18976"/>
    <cellStyle name="常规 7 2 2 3 4 4 5 3 2" xfId="18977"/>
    <cellStyle name="常规 7 2 2 3 4 4 5 4" xfId="18978"/>
    <cellStyle name="常规 7 2 2 3 4 4 6" xfId="18979"/>
    <cellStyle name="常规 7 2 2 3 4 4 6 2" xfId="18980"/>
    <cellStyle name="常规 7 2 2 3 4 4 7" xfId="18981"/>
    <cellStyle name="常规 7 2 2 3 4 4 7 2" xfId="18982"/>
    <cellStyle name="常规 7 2 2 3 4 4 8" xfId="18983"/>
    <cellStyle name="常规 7 2 2 3 4 4 8 2" xfId="18984"/>
    <cellStyle name="常规 7 2 2 3 4 4 9" xfId="18985"/>
    <cellStyle name="常规 7 2 2 3 4 5" xfId="18986"/>
    <cellStyle name="常规 7 2 2 3 4 5 2" xfId="18988"/>
    <cellStyle name="常规 7 2 2 3 4 5 2 2" xfId="18989"/>
    <cellStyle name="常规 7 2 2 3 4 5 2 2 2" xfId="18990"/>
    <cellStyle name="常规 7 2 2 3 4 5 2 3" xfId="18993"/>
    <cellStyle name="常规 7 2 2 3 4 5 2 3 2" xfId="18997"/>
    <cellStyle name="常规 7 2 2 3 4 5 2 4" xfId="18999"/>
    <cellStyle name="常规 7 2 2 3 4 5 2 4 2" xfId="19002"/>
    <cellStyle name="常规 7 2 2 3 4 5 2 5" xfId="9306"/>
    <cellStyle name="常规 7 2 2 3 4 5 3" xfId="19003"/>
    <cellStyle name="常规 7 2 2 3 4 5 3 2" xfId="19004"/>
    <cellStyle name="常规 7 2 2 3 4 5 4" xfId="19005"/>
    <cellStyle name="常规 7 2 2 3 4 5 4 2" xfId="19006"/>
    <cellStyle name="常规 7 2 2 3 4 5 5" xfId="19007"/>
    <cellStyle name="常规 7 2 2 3 4 5 5 2" xfId="19008"/>
    <cellStyle name="常规 7 2 2 3 4 5 6" xfId="19009"/>
    <cellStyle name="常规 7 2 2 3 4 6" xfId="19012"/>
    <cellStyle name="常规 7 2 2 3 4 6 2" xfId="19014"/>
    <cellStyle name="常规 7 2 2 3 4 6 2 2" xfId="4384"/>
    <cellStyle name="常规 7 2 2 3 4 6 3" xfId="19015"/>
    <cellStyle name="常规 7 2 2 3 4 6 3 2" xfId="19016"/>
    <cellStyle name="常规 7 2 2 3 4 6 4" xfId="19017"/>
    <cellStyle name="常规 7 2 2 3 4 6 4 2" xfId="19018"/>
    <cellStyle name="常规 7 2 2 3 4 6 5" xfId="19019"/>
    <cellStyle name="常规 7 2 2 3 4 7" xfId="17463"/>
    <cellStyle name="常规 7 2 2 3 4 7 2" xfId="19020"/>
    <cellStyle name="常规 7 2 2 3 4 7 2 2" xfId="19021"/>
    <cellStyle name="常规 7 2 2 3 4 7 3" xfId="19022"/>
    <cellStyle name="常规 7 2 2 3 4 7 3 2" xfId="19023"/>
    <cellStyle name="常规 7 2 2 3 4 7 4" xfId="19024"/>
    <cellStyle name="常规 7 2 2 3 4 7 4 2" xfId="19025"/>
    <cellStyle name="常规 7 2 2 3 4 7 5" xfId="19026"/>
    <cellStyle name="常规 7 2 2 3 4 8" xfId="19027"/>
    <cellStyle name="常规 7 2 2 3 4 8 2" xfId="19028"/>
    <cellStyle name="常规 7 2 2 3 4 8 2 2" xfId="19029"/>
    <cellStyle name="常规 7 2 2 3 4 8 3" xfId="19030"/>
    <cellStyle name="常规 7 2 2 3 4 8 3 2" xfId="19031"/>
    <cellStyle name="常规 7 2 2 3 4 8 4" xfId="19032"/>
    <cellStyle name="常规 7 2 2 3 4 9" xfId="19033"/>
    <cellStyle name="常规 7 2 2 3 4 9 2" xfId="19034"/>
    <cellStyle name="常规 7 2 2 3 5" xfId="10195"/>
    <cellStyle name="常规 7 2 2 3 5 10" xfId="19035"/>
    <cellStyle name="常规 7 2 2 3 5 10 2" xfId="19036"/>
    <cellStyle name="常规 7 2 2 3 5 11" xfId="19037"/>
    <cellStyle name="常规 7 2 2 3 5 2" xfId="2457"/>
    <cellStyle name="常规 7 2 2 3 5 2 10" xfId="19038"/>
    <cellStyle name="常规 7 2 2 3 5 2 2" xfId="19039"/>
    <cellStyle name="常规 7 2 2 3 5 2 2 2" xfId="19040"/>
    <cellStyle name="常规 7 2 2 3 5 2 2 2 2" xfId="19041"/>
    <cellStyle name="常规 7 2 2 3 5 2 2 2 2 2" xfId="19042"/>
    <cellStyle name="常规 7 2 2 3 5 2 2 2 2 2 2" xfId="19044"/>
    <cellStyle name="常规 7 2 2 3 5 2 2 2 2 3" xfId="19045"/>
    <cellStyle name="常规 7 2 2 3 5 2 2 2 2 3 2" xfId="19046"/>
    <cellStyle name="常规 7 2 2 3 5 2 2 2 2 4" xfId="1775"/>
    <cellStyle name="常规 7 2 2 3 5 2 2 2 2 4 2" xfId="19047"/>
    <cellStyle name="常规 7 2 2 3 5 2 2 2 2 5" xfId="19048"/>
    <cellStyle name="常规 7 2 2 3 5 2 2 2 3" xfId="19049"/>
    <cellStyle name="常规 7 2 2 3 5 2 2 2 3 2" xfId="19050"/>
    <cellStyle name="常规 7 2 2 3 5 2 2 2 4" xfId="19051"/>
    <cellStyle name="常规 7 2 2 3 5 2 2 2 4 2" xfId="19052"/>
    <cellStyle name="常规 7 2 2 3 5 2 2 2 5" xfId="19053"/>
    <cellStyle name="常规 7 2 2 3 5 2 2 2 5 2" xfId="19054"/>
    <cellStyle name="常规 7 2 2 3 5 2 2 2 6" xfId="19055"/>
    <cellStyle name="常规 7 2 2 3 5 2 2 3" xfId="19057"/>
    <cellStyle name="常规 7 2 2 3 5 2 2 3 2" xfId="19059"/>
    <cellStyle name="常规 7 2 2 3 5 2 2 3 2 2" xfId="19062"/>
    <cellStyle name="常规 7 2 2 3 5 2 2 3 3" xfId="19064"/>
    <cellStyle name="常规 7 2 2 3 5 2 2 3 3 2" xfId="19068"/>
    <cellStyle name="常规 7 2 2 3 5 2 2 3 4" xfId="19070"/>
    <cellStyle name="常规 7 2 2 3 5 2 2 3 4 2" xfId="19074"/>
    <cellStyle name="常规 7 2 2 3 5 2 2 3 5" xfId="19077"/>
    <cellStyle name="常规 7 2 2 3 5 2 2 4" xfId="19079"/>
    <cellStyle name="常规 7 2 2 3 5 2 2 4 2" xfId="19081"/>
    <cellStyle name="常规 7 2 2 3 5 2 2 4 2 2" xfId="19082"/>
    <cellStyle name="常规 7 2 2 3 5 2 2 4 3" xfId="19083"/>
    <cellStyle name="常规 7 2 2 3 5 2 2 4 3 2" xfId="19084"/>
    <cellStyle name="常规 7 2 2 3 5 2 2 4 4" xfId="19085"/>
    <cellStyle name="常规 7 2 2 3 5 2 2 4 4 2" xfId="19086"/>
    <cellStyle name="常规 7 2 2 3 5 2 2 4 5" xfId="19088"/>
    <cellStyle name="常规 7 2 2 3 5 2 2 5" xfId="19090"/>
    <cellStyle name="常规 7 2 2 3 5 2 2 5 2" xfId="19093"/>
    <cellStyle name="常规 7 2 2 3 5 2 2 5 2 2" xfId="19095"/>
    <cellStyle name="常规 7 2 2 3 5 2 2 5 3" xfId="19097"/>
    <cellStyle name="常规 7 2 2 3 5 2 2 5 3 2" xfId="19098"/>
    <cellStyle name="常规 7 2 2 3 5 2 2 5 4" xfId="19099"/>
    <cellStyle name="常规 7 2 2 3 5 2 2 6" xfId="19102"/>
    <cellStyle name="常规 7 2 2 3 5 2 2 6 2" xfId="19105"/>
    <cellStyle name="常规 7 2 2 3 5 2 2 7" xfId="4166"/>
    <cellStyle name="常规 7 2 2 3 5 2 2 7 2" xfId="19106"/>
    <cellStyle name="常规 7 2 2 3 5 2 2 8" xfId="19107"/>
    <cellStyle name="常规 7 2 2 3 5 2 2 8 2" xfId="19108"/>
    <cellStyle name="常规 7 2 2 3 5 2 2 9" xfId="19109"/>
    <cellStyle name="常规 7 2 2 3 5 2 3" xfId="19110"/>
    <cellStyle name="常规 7 2 2 3 5 2 3 2" xfId="19111"/>
    <cellStyle name="常规 7 2 2 3 5 2 3 2 2" xfId="19112"/>
    <cellStyle name="常规 7 2 2 3 5 2 3 2 2 2" xfId="19113"/>
    <cellStyle name="常规 7 2 2 3 5 2 3 2 3" xfId="19114"/>
    <cellStyle name="常规 7 2 2 3 5 2 3 2 3 2" xfId="19115"/>
    <cellStyle name="常规 7 2 2 3 5 2 3 2 4" xfId="19116"/>
    <cellStyle name="常规 7 2 2 3 5 2 3 2 4 2" xfId="19117"/>
    <cellStyle name="常规 7 2 2 3 5 2 3 2 5" xfId="19118"/>
    <cellStyle name="常规 7 2 2 3 5 2 3 3" xfId="19120"/>
    <cellStyle name="常规 7 2 2 3 5 2 3 3 2" xfId="19122"/>
    <cellStyle name="常规 7 2 2 3 5 2 3 4" xfId="19125"/>
    <cellStyle name="常规 7 2 2 3 5 2 3 4 2" xfId="19128"/>
    <cellStyle name="常规 7 2 2 3 5 2 3 5" xfId="19131"/>
    <cellStyle name="常规 7 2 2 3 5 2 3 5 2" xfId="19134"/>
    <cellStyle name="常规 7 2 2 3 5 2 3 6" xfId="95"/>
    <cellStyle name="常规 7 2 2 3 5 2 4" xfId="3783"/>
    <cellStyle name="常规 7 2 2 3 5 2 4 2" xfId="19135"/>
    <cellStyle name="常规 7 2 2 3 5 2 4 2 2" xfId="19136"/>
    <cellStyle name="常规 7 2 2 3 5 2 4 3" xfId="19138"/>
    <cellStyle name="常规 7 2 2 3 5 2 4 3 2" xfId="19140"/>
    <cellStyle name="常规 7 2 2 3 5 2 4 4" xfId="19143"/>
    <cellStyle name="常规 7 2 2 3 5 2 4 4 2" xfId="19145"/>
    <cellStyle name="常规 7 2 2 3 5 2 4 5" xfId="19147"/>
    <cellStyle name="常规 7 2 2 3 5 2 5" xfId="19148"/>
    <cellStyle name="常规 7 2 2 3 5 2 5 2" xfId="19149"/>
    <cellStyle name="常规 7 2 2 3 5 2 5 2 2" xfId="19150"/>
    <cellStyle name="常规 7 2 2 3 5 2 5 3" xfId="19152"/>
    <cellStyle name="常规 7 2 2 3 5 2 5 3 2" xfId="19154"/>
    <cellStyle name="常规 7 2 2 3 5 2 5 4" xfId="19157"/>
    <cellStyle name="常规 7 2 2 3 5 2 5 4 2" xfId="19159"/>
    <cellStyle name="常规 7 2 2 3 5 2 5 5" xfId="19161"/>
    <cellStyle name="常规 7 2 2 3 5 2 6" xfId="19163"/>
    <cellStyle name="常规 7 2 2 3 5 2 6 2" xfId="19165"/>
    <cellStyle name="常规 7 2 2 3 5 2 6 2 2" xfId="19167"/>
    <cellStyle name="常规 7 2 2 3 5 2 6 3" xfId="19170"/>
    <cellStyle name="常规 7 2 2 3 5 2 6 3 2" xfId="19172"/>
    <cellStyle name="常规 7 2 2 3 5 2 6 4" xfId="19173"/>
    <cellStyle name="常规 7 2 2 3 5 2 7" xfId="19178"/>
    <cellStyle name="常规 7 2 2 3 5 2 7 2" xfId="8111"/>
    <cellStyle name="常规 7 2 2 3 5 2 8" xfId="19180"/>
    <cellStyle name="常规 7 2 2 3 5 2 8 2" xfId="19182"/>
    <cellStyle name="常规 7 2 2 3 5 2 9" xfId="19184"/>
    <cellStyle name="常规 7 2 2 3 5 2 9 2" xfId="19186"/>
    <cellStyle name="常规 7 2 2 3 5 3" xfId="19187"/>
    <cellStyle name="常规 7 2 2 3 5 3 2" xfId="19188"/>
    <cellStyle name="常规 7 2 2 3 5 3 2 2" xfId="19189"/>
    <cellStyle name="常规 7 2 2 3 5 3 2 2 2" xfId="19190"/>
    <cellStyle name="常规 7 2 2 3 5 3 2 2 2 2" xfId="19191"/>
    <cellStyle name="常规 7 2 2 3 5 3 2 2 3" xfId="19192"/>
    <cellStyle name="常规 7 2 2 3 5 3 2 2 3 2" xfId="19193"/>
    <cellStyle name="常规 7 2 2 3 5 3 2 2 4" xfId="19194"/>
    <cellStyle name="常规 7 2 2 3 5 3 2 2 4 2" xfId="19195"/>
    <cellStyle name="常规 7 2 2 3 5 3 2 2 5" xfId="19196"/>
    <cellStyle name="常规 7 2 2 3 5 3 2 3" xfId="19198"/>
    <cellStyle name="常规 7 2 2 3 5 3 2 3 2" xfId="19200"/>
    <cellStyle name="常规 7 2 2 3 5 3 2 4" xfId="19202"/>
    <cellStyle name="常规 7 2 2 3 5 3 2 4 2" xfId="17156"/>
    <cellStyle name="常规 7 2 2 3 5 3 2 5" xfId="9417"/>
    <cellStyle name="常规 7 2 2 3 5 3 2 5 2" xfId="9421"/>
    <cellStyle name="常规 7 2 2 3 5 3 2 6" xfId="9425"/>
    <cellStyle name="常规 7 2 2 3 5 3 3" xfId="19203"/>
    <cellStyle name="常规 7 2 2 3 5 3 3 2" xfId="19204"/>
    <cellStyle name="常规 7 2 2 3 5 3 3 2 2" xfId="19205"/>
    <cellStyle name="常规 7 2 2 3 5 3 3 3" xfId="19207"/>
    <cellStyle name="常规 7 2 2 3 5 3 3 3 2" xfId="19208"/>
    <cellStyle name="常规 7 2 2 3 5 3 3 4" xfId="19210"/>
    <cellStyle name="常规 7 2 2 3 5 3 3 4 2" xfId="17255"/>
    <cellStyle name="常规 7 2 2 3 5 3 3 5" xfId="9439"/>
    <cellStyle name="常规 7 2 2 3 5 3 4" xfId="3788"/>
    <cellStyle name="常规 7 2 2 3 5 3 4 2" xfId="19211"/>
    <cellStyle name="常规 7 2 2 3 5 3 4 2 2" xfId="19213"/>
    <cellStyle name="常规 7 2 2 3 5 3 4 3" xfId="19215"/>
    <cellStyle name="常规 7 2 2 3 5 3 4 3 2" xfId="19218"/>
    <cellStyle name="常规 7 2 2 3 5 3 4 4" xfId="19220"/>
    <cellStyle name="常规 7 2 2 3 5 3 4 4 2" xfId="19223"/>
    <cellStyle name="常规 7 2 2 3 5 3 4 5" xfId="9449"/>
    <cellStyle name="常规 7 2 2 3 5 3 5" xfId="19224"/>
    <cellStyle name="常规 7 2 2 3 5 3 5 2" xfId="19225"/>
    <cellStyle name="常规 7 2 2 3 5 3 5 2 2" xfId="19227"/>
    <cellStyle name="常规 7 2 2 3 5 3 5 3" xfId="19229"/>
    <cellStyle name="常规 7 2 2 3 5 3 5 3 2" xfId="19230"/>
    <cellStyle name="常规 7 2 2 3 5 3 5 4" xfId="19231"/>
    <cellStyle name="常规 7 2 2 3 5 3 6" xfId="5204"/>
    <cellStyle name="常规 7 2 2 3 5 3 6 2" xfId="19235"/>
    <cellStyle name="常规 7 2 2 3 5 3 7" xfId="19237"/>
    <cellStyle name="常规 7 2 2 3 5 3 7 2" xfId="19239"/>
    <cellStyle name="常规 7 2 2 3 5 3 8" xfId="19241"/>
    <cellStyle name="常规 7 2 2 3 5 3 8 2" xfId="19243"/>
    <cellStyle name="常规 7 2 2 3 5 3 9" xfId="19245"/>
    <cellStyle name="常规 7 2 2 3 5 4" xfId="124"/>
    <cellStyle name="常规 7 2 2 3 5 4 2" xfId="19247"/>
    <cellStyle name="常规 7 2 2 3 5 4 2 2" xfId="19248"/>
    <cellStyle name="常规 7 2 2 3 5 4 2 2 2" xfId="19249"/>
    <cellStyle name="常规 7 2 2 3 5 4 2 3" xfId="19251"/>
    <cellStyle name="常规 7 2 2 3 5 4 2 3 2" xfId="19253"/>
    <cellStyle name="常规 7 2 2 3 5 4 2 4" xfId="19255"/>
    <cellStyle name="常规 7 2 2 3 5 4 2 4 2" xfId="17459"/>
    <cellStyle name="常规 7 2 2 3 5 4 2 5" xfId="9487"/>
    <cellStyle name="常规 7 2 2 3 5 4 3" xfId="19256"/>
    <cellStyle name="常规 7 2 2 3 5 4 3 2" xfId="19257"/>
    <cellStyle name="常规 7 2 2 3 5 4 4" xfId="19258"/>
    <cellStyle name="常规 7 2 2 3 5 4 4 2" xfId="19259"/>
    <cellStyle name="常规 7 2 2 3 5 4 5" xfId="19260"/>
    <cellStyle name="常规 7 2 2 3 5 4 5 2" xfId="19262"/>
    <cellStyle name="常规 7 2 2 3 5 4 6" xfId="340"/>
    <cellStyle name="常规 7 2 2 3 5 5" xfId="19263"/>
    <cellStyle name="常规 7 2 2 3 5 5 2" xfId="19264"/>
    <cellStyle name="常规 7 2 2 3 5 5 2 2" xfId="19265"/>
    <cellStyle name="常规 7 2 2 3 5 5 3" xfId="19266"/>
    <cellStyle name="常规 7 2 2 3 5 5 3 2" xfId="19267"/>
    <cellStyle name="常规 7 2 2 3 5 5 4" xfId="19268"/>
    <cellStyle name="常规 7 2 2 3 5 5 4 2" xfId="19269"/>
    <cellStyle name="常规 7 2 2 3 5 5 5" xfId="19270"/>
    <cellStyle name="常规 7 2 2 3 5 6" xfId="19272"/>
    <cellStyle name="常规 7 2 2 3 5 6 2" xfId="19273"/>
    <cellStyle name="常规 7 2 2 3 5 6 2 2" xfId="19276"/>
    <cellStyle name="常规 7 2 2 3 5 6 3" xfId="19277"/>
    <cellStyle name="常规 7 2 2 3 5 6 3 2" xfId="19280"/>
    <cellStyle name="常规 7 2 2 3 5 6 4" xfId="19281"/>
    <cellStyle name="常规 7 2 2 3 5 6 4 2" xfId="19284"/>
    <cellStyle name="常规 7 2 2 3 5 6 5" xfId="19285"/>
    <cellStyle name="常规 7 2 2 3 5 7" xfId="19286"/>
    <cellStyle name="常规 7 2 2 3 5 7 2" xfId="19287"/>
    <cellStyle name="常规 7 2 2 3 5 7 2 2" xfId="19290"/>
    <cellStyle name="常规 7 2 2 3 5 7 3" xfId="19291"/>
    <cellStyle name="常规 7 2 2 3 5 7 3 2" xfId="19292"/>
    <cellStyle name="常规 7 2 2 3 5 7 4" xfId="19293"/>
    <cellStyle name="常规 7 2 2 3 5 8" xfId="19294"/>
    <cellStyle name="常规 7 2 2 3 5 8 2" xfId="19295"/>
    <cellStyle name="常规 7 2 2 3 5 9" xfId="19296"/>
    <cellStyle name="常规 7 2 2 3 5 9 2" xfId="19297"/>
    <cellStyle name="常规 7 2 2 3 6" xfId="19298"/>
    <cellStyle name="常规 7 2 2 3 6 10" xfId="19301"/>
    <cellStyle name="常规 7 2 2 3 6 10 2" xfId="19302"/>
    <cellStyle name="常规 7 2 2 3 6 11" xfId="19303"/>
    <cellStyle name="常规 7 2 2 3 6 2" xfId="19304"/>
    <cellStyle name="常规 7 2 2 3 6 2 10" xfId="19306"/>
    <cellStyle name="常规 7 2 2 3 6 2 2" xfId="12315"/>
    <cellStyle name="常规 7 2 2 3 6 2 2 2" xfId="12317"/>
    <cellStyle name="常规 7 2 2 3 6 2 2 2 2" xfId="12320"/>
    <cellStyle name="常规 7 2 2 3 6 2 2 2 2 2" xfId="12323"/>
    <cellStyle name="常规 7 2 2 3 6 2 2 2 2 2 2" xfId="12325"/>
    <cellStyle name="常规 7 2 2 3 6 2 2 2 2 3" xfId="12327"/>
    <cellStyle name="常规 7 2 2 3 6 2 2 2 2 3 2" xfId="12330"/>
    <cellStyle name="常规 7 2 2 3 6 2 2 2 2 4" xfId="12332"/>
    <cellStyle name="常规 7 2 2 3 6 2 2 2 2 4 2" xfId="12335"/>
    <cellStyle name="常规 7 2 2 3 6 2 2 2 2 5" xfId="12337"/>
    <cellStyle name="常规 7 2 2 3 6 2 2 2 3" xfId="12340"/>
    <cellStyle name="常规 7 2 2 3 6 2 2 2 3 2" xfId="12343"/>
    <cellStyle name="常规 7 2 2 3 6 2 2 2 4" xfId="12346"/>
    <cellStyle name="常规 7 2 2 3 6 2 2 2 4 2" xfId="12200"/>
    <cellStyle name="常规 7 2 2 3 6 2 2 2 5" xfId="12349"/>
    <cellStyle name="常规 7 2 2 3 6 2 2 2 5 2" xfId="12351"/>
    <cellStyle name="常规 7 2 2 3 6 2 2 2 6" xfId="12353"/>
    <cellStyle name="常规 7 2 2 3 6 2 2 3" xfId="12261"/>
    <cellStyle name="常规 7 2 2 3 6 2 2 3 2" xfId="12358"/>
    <cellStyle name="常规 7 2 2 3 6 2 2 3 2 2" xfId="12361"/>
    <cellStyle name="常规 7 2 2 3 6 2 2 3 3" xfId="12364"/>
    <cellStyle name="常规 7 2 2 3 6 2 2 3 3 2" xfId="523"/>
    <cellStyle name="常规 7 2 2 3 6 2 2 3 4" xfId="12367"/>
    <cellStyle name="常规 7 2 2 3 6 2 2 3 4 2" xfId="624"/>
    <cellStyle name="常规 7 2 2 3 6 2 2 3 5" xfId="12369"/>
    <cellStyle name="常规 7 2 2 3 6 2 2 4" xfId="12373"/>
    <cellStyle name="常规 7 2 2 3 6 2 2 4 2" xfId="12378"/>
    <cellStyle name="常规 7 2 2 3 6 2 2 4 2 2" xfId="11914"/>
    <cellStyle name="常规 7 2 2 3 6 2 2 4 3" xfId="12381"/>
    <cellStyle name="常规 7 2 2 3 6 2 2 4 3 2" xfId="830"/>
    <cellStyle name="常规 7 2 2 3 6 2 2 4 4" xfId="12384"/>
    <cellStyle name="常规 7 2 2 3 6 2 2 4 4 2" xfId="12386"/>
    <cellStyle name="常规 7 2 2 3 6 2 2 4 5" xfId="12388"/>
    <cellStyle name="常规 7 2 2 3 6 2 2 5" xfId="12392"/>
    <cellStyle name="常规 7 2 2 3 6 2 2 5 2" xfId="12397"/>
    <cellStyle name="常规 7 2 2 3 6 2 2 5 2 2" xfId="12400"/>
    <cellStyle name="常规 7 2 2 3 6 2 2 5 3" xfId="12403"/>
    <cellStyle name="常规 7 2 2 3 6 2 2 5 3 2" xfId="1025"/>
    <cellStyle name="常规 7 2 2 3 6 2 2 5 4" xfId="12405"/>
    <cellStyle name="常规 7 2 2 3 6 2 2 6" xfId="12409"/>
    <cellStyle name="常规 7 2 2 3 6 2 2 6 2" xfId="12412"/>
    <cellStyle name="常规 7 2 2 3 6 2 2 7" xfId="4246"/>
    <cellStyle name="常规 7 2 2 3 6 2 2 7 2" xfId="12414"/>
    <cellStyle name="常规 7 2 2 3 6 2 2 8" xfId="12416"/>
    <cellStyle name="常规 7 2 2 3 6 2 2 8 2" xfId="12419"/>
    <cellStyle name="常规 7 2 2 3 6 2 2 9" xfId="12421"/>
    <cellStyle name="常规 7 2 2 3 6 2 3" xfId="12424"/>
    <cellStyle name="常规 7 2 2 3 6 2 3 2" xfId="12426"/>
    <cellStyle name="常规 7 2 2 3 6 2 3 2 2" xfId="12429"/>
    <cellStyle name="常规 7 2 2 3 6 2 3 2 2 2" xfId="12432"/>
    <cellStyle name="常规 7 2 2 3 6 2 3 2 3" xfId="12435"/>
    <cellStyle name="常规 7 2 2 3 6 2 3 2 3 2" xfId="12438"/>
    <cellStyle name="常规 7 2 2 3 6 2 3 2 4" xfId="12441"/>
    <cellStyle name="常规 7 2 2 3 6 2 3 2 4 2" xfId="12445"/>
    <cellStyle name="常规 7 2 2 3 6 2 3 2 5" xfId="12447"/>
    <cellStyle name="常规 7 2 2 3 6 2 3 3" xfId="12451"/>
    <cellStyle name="常规 7 2 2 3 6 2 3 3 2" xfId="12453"/>
    <cellStyle name="常规 7 2 2 3 6 2 3 4" xfId="12456"/>
    <cellStyle name="常规 7 2 2 3 6 2 3 4 2" xfId="12458"/>
    <cellStyle name="常规 7 2 2 3 6 2 3 5" xfId="12460"/>
    <cellStyle name="常规 7 2 2 3 6 2 3 5 2" xfId="12462"/>
    <cellStyle name="常规 7 2 2 3 6 2 3 6" xfId="12464"/>
    <cellStyle name="常规 7 2 2 3 6 2 4" xfId="3797"/>
    <cellStyle name="常规 7 2 2 3 6 2 4 2" xfId="12467"/>
    <cellStyle name="常规 7 2 2 3 6 2 4 2 2" xfId="12469"/>
    <cellStyle name="常规 7 2 2 3 6 2 4 3" xfId="12473"/>
    <cellStyle name="常规 7 2 2 3 6 2 4 3 2" xfId="12475"/>
    <cellStyle name="常规 7 2 2 3 6 2 4 4" xfId="12478"/>
    <cellStyle name="常规 7 2 2 3 6 2 4 4 2" xfId="7761"/>
    <cellStyle name="常规 7 2 2 3 6 2 4 5" xfId="12480"/>
    <cellStyle name="常规 7 2 2 3 6 2 5" xfId="12482"/>
    <cellStyle name="常规 7 2 2 3 6 2 5 2" xfId="12486"/>
    <cellStyle name="常规 7 2 2 3 6 2 5 2 2" xfId="12490"/>
    <cellStyle name="常规 7 2 2 3 6 2 5 3" xfId="12494"/>
    <cellStyle name="常规 7 2 2 3 6 2 5 3 2" xfId="12496"/>
    <cellStyle name="常规 7 2 2 3 6 2 5 4" xfId="12500"/>
    <cellStyle name="常规 7 2 2 3 6 2 5 4 2" xfId="12502"/>
    <cellStyle name="常规 7 2 2 3 6 2 5 5" xfId="12504"/>
    <cellStyle name="常规 7 2 2 3 6 2 6" xfId="12507"/>
    <cellStyle name="常规 7 2 2 3 6 2 6 2" xfId="12512"/>
    <cellStyle name="常规 7 2 2 3 6 2 6 2 2" xfId="12516"/>
    <cellStyle name="常规 7 2 2 3 6 2 6 3" xfId="12518"/>
    <cellStyle name="常规 7 2 2 3 6 2 6 3 2" xfId="12520"/>
    <cellStyle name="常规 7 2 2 3 6 2 6 4" xfId="12522"/>
    <cellStyle name="常规 7 2 2 3 6 2 7" xfId="12526"/>
    <cellStyle name="常规 7 2 2 3 6 2 7 2" xfId="12531"/>
    <cellStyle name="常规 7 2 2 3 6 2 8" xfId="12537"/>
    <cellStyle name="常规 7 2 2 3 6 2 8 2" xfId="12543"/>
    <cellStyle name="常规 7 2 2 3 6 2 9" xfId="19309"/>
    <cellStyle name="常规 7 2 2 3 6 2 9 2" xfId="19313"/>
    <cellStyle name="常规 7 2 2 3 6 3" xfId="19314"/>
    <cellStyle name="常规 7 2 2 3 6 3 2" xfId="12602"/>
    <cellStyle name="常规 7 2 2 3 6 3 2 2" xfId="12604"/>
    <cellStyle name="常规 7 2 2 3 6 3 2 2 2" xfId="12607"/>
    <cellStyle name="常规 7 2 2 3 6 3 2 2 2 2" xfId="12611"/>
    <cellStyle name="常规 7 2 2 3 6 3 2 2 3" xfId="12614"/>
    <cellStyle name="常规 7 2 2 3 6 3 2 2 3 2" xfId="12618"/>
    <cellStyle name="常规 7 2 2 3 6 3 2 2 4" xfId="12622"/>
    <cellStyle name="常规 7 2 2 3 6 3 2 2 4 2" xfId="12626"/>
    <cellStyle name="常规 7 2 2 3 6 3 2 2 5" xfId="12630"/>
    <cellStyle name="常规 7 2 2 3 6 3 2 3" xfId="12634"/>
    <cellStyle name="常规 7 2 2 3 6 3 2 3 2" xfId="12638"/>
    <cellStyle name="常规 7 2 2 3 6 3 2 4" xfId="12640"/>
    <cellStyle name="常规 7 2 2 3 6 3 2 4 2" xfId="12645"/>
    <cellStyle name="常规 7 2 2 3 6 3 2 5" xfId="9581"/>
    <cellStyle name="常规 7 2 2 3 6 3 2 5 2" xfId="12649"/>
    <cellStyle name="常规 7 2 2 3 6 3 2 6" xfId="12651"/>
    <cellStyle name="常规 7 2 2 3 6 3 3" xfId="12653"/>
    <cellStyle name="常规 7 2 2 3 6 3 3 2" xfId="12655"/>
    <cellStyle name="常规 7 2 2 3 6 3 3 2 2" xfId="12660"/>
    <cellStyle name="常规 7 2 2 3 6 3 3 3" xfId="12663"/>
    <cellStyle name="常规 7 2 2 3 6 3 3 3 2" xfId="12668"/>
    <cellStyle name="常规 7 2 2 3 6 3 3 4" xfId="12669"/>
    <cellStyle name="常规 7 2 2 3 6 3 3 4 2" xfId="12673"/>
    <cellStyle name="常规 7 2 2 3 6 3 3 5" xfId="9585"/>
    <cellStyle name="常规 7 2 2 3 6 3 4" xfId="12674"/>
    <cellStyle name="常规 7 2 2 3 6 3 4 2" xfId="12676"/>
    <cellStyle name="常规 7 2 2 3 6 3 4 2 2" xfId="12681"/>
    <cellStyle name="常规 7 2 2 3 6 3 4 3" xfId="12684"/>
    <cellStyle name="常规 7 2 2 3 6 3 4 3 2" xfId="12687"/>
    <cellStyle name="常规 7 2 2 3 6 3 4 4" xfId="12689"/>
    <cellStyle name="常规 7 2 2 3 6 3 4 4 2" xfId="12692"/>
    <cellStyle name="常规 7 2 2 3 6 3 4 5" xfId="9589"/>
    <cellStyle name="常规 7 2 2 3 6 3 5" xfId="12694"/>
    <cellStyle name="常规 7 2 2 3 6 3 5 2" xfId="12700"/>
    <cellStyle name="常规 7 2 2 3 6 3 5 2 2" xfId="12702"/>
    <cellStyle name="常规 7 2 2 3 6 3 5 3" xfId="12704"/>
    <cellStyle name="常规 7 2 2 3 6 3 5 3 2" xfId="7625"/>
    <cellStyle name="常规 7 2 2 3 6 3 5 4" xfId="12706"/>
    <cellStyle name="常规 7 2 2 3 6 3 6" xfId="12711"/>
    <cellStyle name="常规 7 2 2 3 6 3 6 2" xfId="12714"/>
    <cellStyle name="常规 7 2 2 3 6 3 7" xfId="12718"/>
    <cellStyle name="常规 7 2 2 3 6 3 7 2" xfId="12721"/>
    <cellStyle name="常规 7 2 2 3 6 3 8" xfId="12725"/>
    <cellStyle name="常规 7 2 2 3 6 3 8 2" xfId="12726"/>
    <cellStyle name="常规 7 2 2 3 6 3 9" xfId="19315"/>
    <cellStyle name="常规 7 2 2 3 6 4" xfId="19317"/>
    <cellStyle name="常规 7 2 2 3 6 4 2" xfId="12735"/>
    <cellStyle name="常规 7 2 2 3 6 4 2 2" xfId="12737"/>
    <cellStyle name="常规 7 2 2 3 6 4 2 2 2" xfId="5158"/>
    <cellStyle name="常规 7 2 2 3 6 4 2 3" xfId="12741"/>
    <cellStyle name="常规 7 2 2 3 6 4 2 3 2" xfId="6063"/>
    <cellStyle name="常规 7 2 2 3 6 4 2 4" xfId="12744"/>
    <cellStyle name="常规 7 2 2 3 6 4 2 4 2" xfId="12746"/>
    <cellStyle name="常规 7 2 2 3 6 4 2 5" xfId="9598"/>
    <cellStyle name="常规 7 2 2 3 6 4 3" xfId="12748"/>
    <cellStyle name="常规 7 2 2 3 6 4 3 2" xfId="12750"/>
    <cellStyle name="常规 7 2 2 3 6 4 4" xfId="12758"/>
    <cellStyle name="常规 7 2 2 3 6 4 4 2" xfId="12760"/>
    <cellStyle name="常规 7 2 2 3 6 4 5" xfId="12768"/>
    <cellStyle name="常规 7 2 2 3 6 4 5 2" xfId="12774"/>
    <cellStyle name="常规 7 2 2 3 6 4 6" xfId="12779"/>
    <cellStyle name="常规 7 2 2 3 6 5" xfId="19318"/>
    <cellStyle name="常规 7 2 2 3 6 5 2" xfId="12799"/>
    <cellStyle name="常规 7 2 2 3 6 5 2 2" xfId="12801"/>
    <cellStyle name="常规 7 2 2 3 6 5 3" xfId="12803"/>
    <cellStyle name="常规 7 2 2 3 6 5 3 2" xfId="12805"/>
    <cellStyle name="常规 7 2 2 3 6 5 4" xfId="12807"/>
    <cellStyle name="常规 7 2 2 3 6 5 4 2" xfId="12809"/>
    <cellStyle name="常规 7 2 2 3 6 5 5" xfId="12811"/>
    <cellStyle name="常规 7 2 2 3 6 6" xfId="19319"/>
    <cellStyle name="常规 7 2 2 3 6 6 2" xfId="12818"/>
    <cellStyle name="常规 7 2 2 3 6 6 2 2" xfId="12820"/>
    <cellStyle name="常规 7 2 2 3 6 6 3" xfId="12822"/>
    <cellStyle name="常规 7 2 2 3 6 6 3 2" xfId="12826"/>
    <cellStyle name="常规 7 2 2 3 6 6 4" xfId="12828"/>
    <cellStyle name="常规 7 2 2 3 6 6 4 2" xfId="19320"/>
    <cellStyle name="常规 7 2 2 3 6 6 5" xfId="19322"/>
    <cellStyle name="常规 7 2 2 3 6 7" xfId="19323"/>
    <cellStyle name="常规 7 2 2 3 6 7 2" xfId="12833"/>
    <cellStyle name="常规 7 2 2 3 6 7 2 2" xfId="12836"/>
    <cellStyle name="常规 7 2 2 3 6 7 3" xfId="12838"/>
    <cellStyle name="常规 7 2 2 3 6 7 3 2" xfId="12840"/>
    <cellStyle name="常规 7 2 2 3 6 7 4" xfId="12842"/>
    <cellStyle name="常规 7 2 2 3 6 8" xfId="19324"/>
    <cellStyle name="常规 7 2 2 3 6 8 2" xfId="12847"/>
    <cellStyle name="常规 7 2 2 3 6 9" xfId="19325"/>
    <cellStyle name="常规 7 2 2 3 6 9 2" xfId="19326"/>
    <cellStyle name="常规 7 2 2 3 7" xfId="19327"/>
    <cellStyle name="常规 7 2 2 3 7 10" xfId="19329"/>
    <cellStyle name="常规 7 2 2 3 7 2" xfId="19330"/>
    <cellStyle name="常规 7 2 2 3 7 2 2" xfId="12937"/>
    <cellStyle name="常规 7 2 2 3 7 2 2 2" xfId="12940"/>
    <cellStyle name="常规 7 2 2 3 7 2 2 2 2" xfId="12946"/>
    <cellStyle name="常规 7 2 2 3 7 2 2 2 2 2" xfId="12952"/>
    <cellStyle name="常规 7 2 2 3 7 2 2 2 3" xfId="12958"/>
    <cellStyle name="常规 7 2 2 3 7 2 2 2 3 2" xfId="12963"/>
    <cellStyle name="常规 7 2 2 3 7 2 2 2 4" xfId="12969"/>
    <cellStyle name="常规 7 2 2 3 7 2 2 2 4 2" xfId="12972"/>
    <cellStyle name="常规 7 2 2 3 7 2 2 2 5" xfId="12976"/>
    <cellStyle name="常规 7 2 2 3 7 2 2 3" xfId="12979"/>
    <cellStyle name="常规 7 2 2 3 7 2 2 3 2" xfId="12984"/>
    <cellStyle name="常规 7 2 2 3 7 2 2 4" xfId="12985"/>
    <cellStyle name="常规 7 2 2 3 7 2 2 4 2" xfId="12990"/>
    <cellStyle name="常规 7 2 2 3 7 2 2 5" xfId="12991"/>
    <cellStyle name="常规 7 2 2 3 7 2 2 5 2" xfId="12996"/>
    <cellStyle name="常规 7 2 2 3 7 2 2 6" xfId="12998"/>
    <cellStyle name="常规 7 2 2 3 7 2 3" xfId="13000"/>
    <cellStyle name="常规 7 2 2 3 7 2 3 2" xfId="13002"/>
    <cellStyle name="常规 7 2 2 3 7 2 3 2 2" xfId="13007"/>
    <cellStyle name="常规 7 2 2 3 7 2 3 3" xfId="13010"/>
    <cellStyle name="常规 7 2 2 3 7 2 3 3 2" xfId="13015"/>
    <cellStyle name="常规 7 2 2 3 7 2 3 4" xfId="13016"/>
    <cellStyle name="常规 7 2 2 3 7 2 3 4 2" xfId="13021"/>
    <cellStyle name="常规 7 2 2 3 7 2 3 5" xfId="13022"/>
    <cellStyle name="常规 7 2 2 3 7 2 4" xfId="13024"/>
    <cellStyle name="常规 7 2 2 3 7 2 4 2" xfId="13026"/>
    <cellStyle name="常规 7 2 2 3 7 2 4 2 2" xfId="13030"/>
    <cellStyle name="常规 7 2 2 3 7 2 4 3" xfId="13033"/>
    <cellStyle name="常规 7 2 2 3 7 2 4 3 2" xfId="13037"/>
    <cellStyle name="常规 7 2 2 3 7 2 4 4" xfId="13039"/>
    <cellStyle name="常规 7 2 2 3 7 2 4 4 2" xfId="13043"/>
    <cellStyle name="常规 7 2 2 3 7 2 4 5" xfId="13044"/>
    <cellStyle name="常规 7 2 2 3 7 2 5" xfId="13046"/>
    <cellStyle name="常规 7 2 2 3 7 2 5 2" xfId="13050"/>
    <cellStyle name="常规 7 2 2 3 7 2 5 2 2" xfId="13054"/>
    <cellStyle name="常规 7 2 2 3 7 2 5 3" xfId="13055"/>
    <cellStyle name="常规 7 2 2 3 7 2 5 3 2" xfId="13059"/>
    <cellStyle name="常规 7 2 2 3 7 2 5 4" xfId="13061"/>
    <cellStyle name="常规 7 2 2 3 7 2 6" xfId="13064"/>
    <cellStyle name="常规 7 2 2 3 7 2 6 2" xfId="13067"/>
    <cellStyle name="常规 7 2 2 3 7 2 7" xfId="13069"/>
    <cellStyle name="常规 7 2 2 3 7 2 7 2" xfId="13072"/>
    <cellStyle name="常规 7 2 2 3 7 2 8" xfId="13075"/>
    <cellStyle name="常规 7 2 2 3 7 2 8 2" xfId="13077"/>
    <cellStyle name="常规 7 2 2 3 7 2 9" xfId="19332"/>
    <cellStyle name="常规 7 2 2 3 7 3" xfId="12875"/>
    <cellStyle name="常规 7 2 2 3 7 3 2" xfId="13098"/>
    <cellStyle name="常规 7 2 2 3 7 3 2 2" xfId="13100"/>
    <cellStyle name="常规 7 2 2 3 7 3 2 2 2" xfId="13106"/>
    <cellStyle name="常规 7 2 2 3 7 3 2 3" xfId="13109"/>
    <cellStyle name="常规 7 2 2 3 7 3 2 3 2" xfId="13115"/>
    <cellStyle name="常规 7 2 2 3 7 3 2 4" xfId="13116"/>
    <cellStyle name="常规 7 2 2 3 7 3 2 4 2" xfId="13121"/>
    <cellStyle name="常规 7 2 2 3 7 3 2 5" xfId="9646"/>
    <cellStyle name="常规 7 2 2 3 7 3 3" xfId="13123"/>
    <cellStyle name="常规 7 2 2 3 7 3 3 2" xfId="13125"/>
    <cellStyle name="常规 7 2 2 3 7 3 4" xfId="13138"/>
    <cellStyle name="常规 7 2 2 3 7 3 4 2" xfId="13140"/>
    <cellStyle name="常规 7 2 2 3 7 3 5" xfId="13154"/>
    <cellStyle name="常规 7 2 2 3 7 3 5 2" xfId="13160"/>
    <cellStyle name="常规 7 2 2 3 7 3 6" xfId="13162"/>
    <cellStyle name="常规 7 2 2 3 7 4" xfId="19333"/>
    <cellStyle name="常规 7 2 2 3 7 4 2" xfId="13178"/>
    <cellStyle name="常规 7 2 2 3 7 4 2 2" xfId="13182"/>
    <cellStyle name="常规 7 2 2 3 7 4 3" xfId="13183"/>
    <cellStyle name="常规 7 2 2 3 7 4 3 2" xfId="13187"/>
    <cellStyle name="常规 7 2 2 3 7 4 4" xfId="13188"/>
    <cellStyle name="常规 7 2 2 3 7 4 4 2" xfId="13192"/>
    <cellStyle name="常规 7 2 2 3 7 4 5" xfId="13193"/>
    <cellStyle name="常规 7 2 2 3 7 5" xfId="19334"/>
    <cellStyle name="常规 7 2 2 3 7 5 2" xfId="13199"/>
    <cellStyle name="常规 7 2 2 3 7 5 2 2" xfId="13203"/>
    <cellStyle name="常规 7 2 2 3 7 5 3" xfId="13204"/>
    <cellStyle name="常规 7 2 2 3 7 5 3 2" xfId="13208"/>
    <cellStyle name="常规 7 2 2 3 7 5 4" xfId="13209"/>
    <cellStyle name="常规 7 2 2 3 7 5 4 2" xfId="19336"/>
    <cellStyle name="常规 7 2 2 3 7 5 5" xfId="19337"/>
    <cellStyle name="常规 7 2 2 3 7 6" xfId="19338"/>
    <cellStyle name="常规 7 2 2 3 7 6 2" xfId="13215"/>
    <cellStyle name="常规 7 2 2 3 7 6 2 2" xfId="13219"/>
    <cellStyle name="常规 7 2 2 3 7 6 3" xfId="13220"/>
    <cellStyle name="常规 7 2 2 3 7 6 3 2" xfId="13224"/>
    <cellStyle name="常规 7 2 2 3 7 6 4" xfId="13225"/>
    <cellStyle name="常规 7 2 2 3 7 7" xfId="19339"/>
    <cellStyle name="常规 7 2 2 3 7 7 2" xfId="13231"/>
    <cellStyle name="常规 7 2 2 3 7 8" xfId="19340"/>
    <cellStyle name="常规 7 2 2 3 7 8 2" xfId="19341"/>
    <cellStyle name="常规 7 2 2 3 7 9" xfId="19342"/>
    <cellStyle name="常规 7 2 2 3 7 9 2" xfId="19343"/>
    <cellStyle name="常规 7 2 2 3 8" xfId="19344"/>
    <cellStyle name="常规 7 2 2 3 8 2" xfId="19345"/>
    <cellStyle name="常规 7 2 2 3 8 2 2" xfId="13323"/>
    <cellStyle name="常规 7 2 2 3 8 2 2 2" xfId="13326"/>
    <cellStyle name="常规 7 2 2 3 8 2 2 2 2" xfId="7460"/>
    <cellStyle name="常规 7 2 2 3 8 2 2 3" xfId="13338"/>
    <cellStyle name="常规 7 2 2 3 8 2 2 3 2" xfId="13343"/>
    <cellStyle name="常规 7 2 2 3 8 2 2 4" xfId="13347"/>
    <cellStyle name="常规 7 2 2 3 8 2 2 4 2" xfId="3828"/>
    <cellStyle name="常规 7 2 2 3 8 2 2 5" xfId="13351"/>
    <cellStyle name="常规 7 2 2 3 8 2 3" xfId="13359"/>
    <cellStyle name="常规 7 2 2 3 8 2 3 2" xfId="13363"/>
    <cellStyle name="常规 7 2 2 3 8 2 4" xfId="13382"/>
    <cellStyle name="常规 7 2 2 3 8 2 4 2" xfId="13384"/>
    <cellStyle name="常规 7 2 2 3 8 2 5" xfId="13405"/>
    <cellStyle name="常规 7 2 2 3 8 2 5 2" xfId="13410"/>
    <cellStyle name="常规 7 2 2 3 8 2 6" xfId="13421"/>
    <cellStyle name="常规 7 2 2 3 8 3" xfId="12878"/>
    <cellStyle name="常规 7 2 2 3 8 3 2" xfId="13458"/>
    <cellStyle name="常规 7 2 2 3 8 3 2 2" xfId="13461"/>
    <cellStyle name="常规 7 2 2 3 8 3 3" xfId="13484"/>
    <cellStyle name="常规 7 2 2 3 8 3 3 2" xfId="13487"/>
    <cellStyle name="常规 7 2 2 3 8 3 4" xfId="13503"/>
    <cellStyle name="常规 7 2 2 3 8 3 4 2" xfId="13506"/>
    <cellStyle name="常规 7 2 2 3 8 3 5" xfId="13515"/>
    <cellStyle name="常规 7 2 2 3 8 4" xfId="19346"/>
    <cellStyle name="常规 7 2 2 3 8 4 2" xfId="13545"/>
    <cellStyle name="常规 7 2 2 3 8 4 2 2" xfId="13550"/>
    <cellStyle name="常规 7 2 2 3 8 4 3" xfId="13551"/>
    <cellStyle name="常规 7 2 2 3 8 4 3 2" xfId="13556"/>
    <cellStyle name="常规 7 2 2 3 8 4 4" xfId="13558"/>
    <cellStyle name="常规 7 2 2 3 8 4 4 2" xfId="13565"/>
    <cellStyle name="常规 7 2 2 3 8 4 5" xfId="442"/>
    <cellStyle name="常规 7 2 2 3 8 5" xfId="19347"/>
    <cellStyle name="常规 7 2 2 3 8 5 2" xfId="13572"/>
    <cellStyle name="常规 7 2 2 3 8 5 2 2" xfId="13577"/>
    <cellStyle name="常规 7 2 2 3 8 5 3" xfId="13578"/>
    <cellStyle name="常规 7 2 2 3 8 5 3 2" xfId="13582"/>
    <cellStyle name="常规 7 2 2 3 8 5 4" xfId="13584"/>
    <cellStyle name="常规 7 2 2 3 8 6" xfId="19348"/>
    <cellStyle name="常规 7 2 2 3 8 6 2" xfId="13591"/>
    <cellStyle name="常规 7 2 2 3 8 7" xfId="19349"/>
    <cellStyle name="常规 7 2 2 3 8 7 2" xfId="13601"/>
    <cellStyle name="常规 7 2 2 3 8 8" xfId="19350"/>
    <cellStyle name="常规 7 2 2 3 8 8 2" xfId="19351"/>
    <cellStyle name="常规 7 2 2 3 8 9" xfId="19352"/>
    <cellStyle name="常规 7 2 2 3 9" xfId="19353"/>
    <cellStyle name="常规 7 2 2 3 9 2" xfId="19355"/>
    <cellStyle name="常规 7 2 2 3 9 2 2" xfId="13637"/>
    <cellStyle name="常规 7 2 2 3 9 2 2 2" xfId="13640"/>
    <cellStyle name="常规 7 2 2 3 9 2 3" xfId="13666"/>
    <cellStyle name="常规 7 2 2 3 9 2 3 2" xfId="13670"/>
    <cellStyle name="常规 7 2 2 3 9 2 4" xfId="13693"/>
    <cellStyle name="常规 7 2 2 3 9 2 4 2" xfId="13697"/>
    <cellStyle name="常规 7 2 2 3 9 2 5" xfId="13710"/>
    <cellStyle name="常规 7 2 2 3 9 3" xfId="12882"/>
    <cellStyle name="常规 7 2 2 3 9 3 2" xfId="13741"/>
    <cellStyle name="常规 7 2 2 3 9 4" xfId="19357"/>
    <cellStyle name="常规 7 2 2 3 9 4 2" xfId="13758"/>
    <cellStyle name="常规 7 2 2 3 9 5" xfId="19359"/>
    <cellStyle name="常规 7 2 2 3 9 5 2" xfId="13777"/>
    <cellStyle name="常规 7 2 2 3 9 6" xfId="4046"/>
    <cellStyle name="常规 7 2 2 4" xfId="6809"/>
    <cellStyle name="常规 7 2 2 4 10" xfId="19360"/>
    <cellStyle name="常规 7 2 2 4 10 2" xfId="19362"/>
    <cellStyle name="常规 7 2 2 4 10 2 2" xfId="19364"/>
    <cellStyle name="常规 7 2 2 4 10 3" xfId="19367"/>
    <cellStyle name="常规 7 2 2 4 10 3 2" xfId="19370"/>
    <cellStyle name="常规 7 2 2 4 10 4" xfId="19372"/>
    <cellStyle name="常规 7 2 2 4 10 4 2" xfId="19374"/>
    <cellStyle name="常规 7 2 2 4 10 5" xfId="19376"/>
    <cellStyle name="常规 7 2 2 4 11" xfId="19377"/>
    <cellStyle name="常规 7 2 2 4 11 2" xfId="19379"/>
    <cellStyle name="常规 7 2 2 4 11 2 2" xfId="19381"/>
    <cellStyle name="常规 7 2 2 4 11 3" xfId="19384"/>
    <cellStyle name="常规 7 2 2 4 11 3 2" xfId="19386"/>
    <cellStyle name="常规 7 2 2 4 11 4" xfId="19388"/>
    <cellStyle name="常规 7 2 2 4 12" xfId="19389"/>
    <cellStyle name="常规 7 2 2 4 12 2" xfId="19391"/>
    <cellStyle name="常规 7 2 2 4 13" xfId="19392"/>
    <cellStyle name="常规 7 2 2 4 13 2" xfId="19394"/>
    <cellStyle name="常规 7 2 2 4 14" xfId="19396"/>
    <cellStyle name="常规 7 2 2 4 14 2" xfId="15951"/>
    <cellStyle name="常规 7 2 2 4 15" xfId="19398"/>
    <cellStyle name="常规 7 2 2 4 2" xfId="1189"/>
    <cellStyle name="常规 7 2 2 4 2 10" xfId="8690"/>
    <cellStyle name="常规 7 2 2 4 2 10 2" xfId="8692"/>
    <cellStyle name="常规 7 2 2 4 2 11" xfId="8711"/>
    <cellStyle name="常规 7 2 2 4 2 11 2" xfId="8714"/>
    <cellStyle name="常规 7 2 2 4 2 12" xfId="5605"/>
    <cellStyle name="常规 7 2 2 4 2 12 2" xfId="5609"/>
    <cellStyle name="常规 7 2 2 4 2 13" xfId="5641"/>
    <cellStyle name="常规 7 2 2 4 2 2" xfId="19400"/>
    <cellStyle name="常规 7 2 2 4 2 2 10" xfId="19402"/>
    <cellStyle name="常规 7 2 2 4 2 2 10 2" xfId="19404"/>
    <cellStyle name="常规 7 2 2 4 2 2 11" xfId="19405"/>
    <cellStyle name="常规 7 2 2 4 2 2 2" xfId="19406"/>
    <cellStyle name="常规 7 2 2 4 2 2 2 10" xfId="19407"/>
    <cellStyle name="常规 7 2 2 4 2 2 2 2" xfId="19408"/>
    <cellStyle name="常规 7 2 2 4 2 2 2 2 2" xfId="19409"/>
    <cellStyle name="常规 7 2 2 4 2 2 2 2 2 2" xfId="19410"/>
    <cellStyle name="常规 7 2 2 4 2 2 2 2 2 2 2" xfId="19411"/>
    <cellStyle name="常规 7 2 2 4 2 2 2 2 2 2 2 2" xfId="19413"/>
    <cellStyle name="常规 7 2 2 4 2 2 2 2 2 2 3" xfId="19414"/>
    <cellStyle name="常规 7 2 2 4 2 2 2 2 2 2 3 2" xfId="19415"/>
    <cellStyle name="常规 7 2 2 4 2 2 2 2 2 2 4" xfId="15420"/>
    <cellStyle name="常规 7 2 2 4 2 2 2 2 2 2 4 2" xfId="19416"/>
    <cellStyle name="常规 7 2 2 4 2 2 2 2 2 2 5" xfId="19417"/>
    <cellStyle name="常规 7 2 2 4 2 2 2 2 2 3" xfId="19419"/>
    <cellStyle name="常规 7 2 2 4 2 2 2 2 2 3 2" xfId="19421"/>
    <cellStyle name="常规 7 2 2 4 2 2 2 2 2 4" xfId="19423"/>
    <cellStyle name="常规 7 2 2 4 2 2 2 2 2 4 2" xfId="19426"/>
    <cellStyle name="常规 7 2 2 4 2 2 2 2 2 5" xfId="19429"/>
    <cellStyle name="常规 7 2 2 4 2 2 2 2 2 5 2" xfId="19431"/>
    <cellStyle name="常规 7 2 2 4 2 2 2 2 2 6" xfId="9228"/>
    <cellStyle name="常规 7 2 2 4 2 2 2 2 3" xfId="19432"/>
    <cellStyle name="常规 7 2 2 4 2 2 2 2 3 2" xfId="19433"/>
    <cellStyle name="常规 7 2 2 4 2 2 2 2 3 2 2" xfId="19434"/>
    <cellStyle name="常规 7 2 2 4 2 2 2 2 3 3" xfId="19436"/>
    <cellStyle name="常规 7 2 2 4 2 2 2 2 3 3 2" xfId="19438"/>
    <cellStyle name="常规 7 2 2 4 2 2 2 2 3 4" xfId="19440"/>
    <cellStyle name="常规 7 2 2 4 2 2 2 2 3 4 2" xfId="19442"/>
    <cellStyle name="常规 7 2 2 4 2 2 2 2 3 5" xfId="19445"/>
    <cellStyle name="常规 7 2 2 4 2 2 2 2 4" xfId="19446"/>
    <cellStyle name="常规 7 2 2 4 2 2 2 2 4 2" xfId="19447"/>
    <cellStyle name="常规 7 2 2 4 2 2 2 2 4 2 2" xfId="19448"/>
    <cellStyle name="常规 7 2 2 4 2 2 2 2 4 3" xfId="19450"/>
    <cellStyle name="常规 7 2 2 4 2 2 2 2 4 3 2" xfId="19451"/>
    <cellStyle name="常规 7 2 2 4 2 2 2 2 4 4" xfId="19452"/>
    <cellStyle name="常规 7 2 2 4 2 2 2 2 4 4 2" xfId="19453"/>
    <cellStyle name="常规 7 2 2 4 2 2 2 2 4 5" xfId="19455"/>
    <cellStyle name="常规 7 2 2 4 2 2 2 2 5" xfId="19456"/>
    <cellStyle name="常规 7 2 2 4 2 2 2 2 5 2" xfId="19457"/>
    <cellStyle name="常规 7 2 2 4 2 2 2 2 5 2 2" xfId="19458"/>
    <cellStyle name="常规 7 2 2 4 2 2 2 2 5 3" xfId="19460"/>
    <cellStyle name="常规 7 2 2 4 2 2 2 2 5 3 2" xfId="19461"/>
    <cellStyle name="常规 7 2 2 4 2 2 2 2 5 4" xfId="19462"/>
    <cellStyle name="常规 7 2 2 4 2 2 2 2 6" xfId="19464"/>
    <cellStyle name="常规 7 2 2 4 2 2 2 2 6 2" xfId="19465"/>
    <cellStyle name="常规 7 2 2 4 2 2 2 2 7" xfId="13854"/>
    <cellStyle name="常规 7 2 2 4 2 2 2 2 7 2" xfId="13858"/>
    <cellStyle name="常规 7 2 2 4 2 2 2 2 8" xfId="13860"/>
    <cellStyle name="常规 7 2 2 4 2 2 2 2 8 2" xfId="13862"/>
    <cellStyle name="常规 7 2 2 4 2 2 2 2 9" xfId="13864"/>
    <cellStyle name="常规 7 2 2 4 2 2 2 3" xfId="19466"/>
    <cellStyle name="常规 7 2 2 4 2 2 2 3 2" xfId="19467"/>
    <cellStyle name="常规 7 2 2 4 2 2 2 3 2 2" xfId="19468"/>
    <cellStyle name="常规 7 2 2 4 2 2 2 3 2 2 2" xfId="19469"/>
    <cellStyle name="常规 7 2 2 4 2 2 2 3 2 3" xfId="19471"/>
    <cellStyle name="常规 7 2 2 4 2 2 2 3 2 3 2" xfId="19474"/>
    <cellStyle name="常规 7 2 2 4 2 2 2 3 2 4" xfId="19477"/>
    <cellStyle name="常规 7 2 2 4 2 2 2 3 2 4 2" xfId="19479"/>
    <cellStyle name="常规 7 2 2 4 2 2 2 3 2 5" xfId="5327"/>
    <cellStyle name="常规 7 2 2 4 2 2 2 3 3" xfId="19481"/>
    <cellStyle name="常规 7 2 2 4 2 2 2 3 3 2" xfId="19483"/>
    <cellStyle name="常规 7 2 2 4 2 2 2 3 4" xfId="19486"/>
    <cellStyle name="常规 7 2 2 4 2 2 2 3 4 2" xfId="19489"/>
    <cellStyle name="常规 7 2 2 4 2 2 2 3 5" xfId="19492"/>
    <cellStyle name="常规 7 2 2 4 2 2 2 3 5 2" xfId="19495"/>
    <cellStyle name="常规 7 2 2 4 2 2 2 3 6" xfId="19499"/>
    <cellStyle name="常规 7 2 2 4 2 2 2 4" xfId="19500"/>
    <cellStyle name="常规 7 2 2 4 2 2 2 4 2" xfId="212"/>
    <cellStyle name="常规 7 2 2 4 2 2 2 4 2 2" xfId="19501"/>
    <cellStyle name="常规 7 2 2 4 2 2 2 4 3" xfId="19503"/>
    <cellStyle name="常规 7 2 2 4 2 2 2 4 3 2" xfId="19504"/>
    <cellStyle name="常规 7 2 2 4 2 2 2 4 4" xfId="19506"/>
    <cellStyle name="常规 7 2 2 4 2 2 2 4 4 2" xfId="19508"/>
    <cellStyle name="常规 7 2 2 4 2 2 2 4 5" xfId="19510"/>
    <cellStyle name="常规 7 2 2 4 2 2 2 5" xfId="19512"/>
    <cellStyle name="常规 7 2 2 4 2 2 2 5 2" xfId="19513"/>
    <cellStyle name="常规 7 2 2 4 2 2 2 5 2 2" xfId="19514"/>
    <cellStyle name="常规 7 2 2 4 2 2 2 5 3" xfId="19516"/>
    <cellStyle name="常规 7 2 2 4 2 2 2 5 3 2" xfId="19517"/>
    <cellStyle name="常规 7 2 2 4 2 2 2 5 4" xfId="19520"/>
    <cellStyle name="常规 7 2 2 4 2 2 2 5 4 2" xfId="12880"/>
    <cellStyle name="常规 7 2 2 4 2 2 2 5 5" xfId="19521"/>
    <cellStyle name="常规 7 2 2 4 2 2 2 6" xfId="19523"/>
    <cellStyle name="常规 7 2 2 4 2 2 2 6 2" xfId="19526"/>
    <cellStyle name="常规 7 2 2 4 2 2 2 6 2 2" xfId="19528"/>
    <cellStyle name="常规 7 2 2 4 2 2 2 6 3" xfId="19532"/>
    <cellStyle name="常规 7 2 2 4 2 2 2 6 3 2" xfId="19534"/>
    <cellStyle name="常规 7 2 2 4 2 2 2 6 4" xfId="19537"/>
    <cellStyle name="常规 7 2 2 4 2 2 2 7" xfId="19539"/>
    <cellStyle name="常规 7 2 2 4 2 2 2 7 2" xfId="19542"/>
    <cellStyle name="常规 7 2 2 4 2 2 2 8" xfId="19545"/>
    <cellStyle name="常规 7 2 2 4 2 2 2 8 2" xfId="19548"/>
    <cellStyle name="常规 7 2 2 4 2 2 2 9" xfId="19552"/>
    <cellStyle name="常规 7 2 2 4 2 2 2 9 2" xfId="19556"/>
    <cellStyle name="常规 7 2 2 4 2 2 3" xfId="19557"/>
    <cellStyle name="常规 7 2 2 4 2 2 3 2" xfId="19558"/>
    <cellStyle name="常规 7 2 2 4 2 2 3 2 2" xfId="19559"/>
    <cellStyle name="常规 7 2 2 4 2 2 3 2 2 2" xfId="19560"/>
    <cellStyle name="常规 7 2 2 4 2 2 3 2 2 2 2" xfId="19561"/>
    <cellStyle name="常规 7 2 2 4 2 2 3 2 2 3" xfId="19563"/>
    <cellStyle name="常规 7 2 2 4 2 2 3 2 2 3 2" xfId="19565"/>
    <cellStyle name="常规 7 2 2 4 2 2 3 2 2 4" xfId="19567"/>
    <cellStyle name="常规 7 2 2 4 2 2 3 2 2 4 2" xfId="3900"/>
    <cellStyle name="常规 7 2 2 4 2 2 3 2 2 5" xfId="19570"/>
    <cellStyle name="常规 7 2 2 4 2 2 3 2 3" xfId="19571"/>
    <cellStyle name="常规 7 2 2 4 2 2 3 2 3 2" xfId="19573"/>
    <cellStyle name="常规 7 2 2 4 2 2 3 2 4" xfId="19574"/>
    <cellStyle name="常规 7 2 2 4 2 2 3 2 4 2" xfId="19577"/>
    <cellStyle name="常规 7 2 2 4 2 2 3 2 5" xfId="19578"/>
    <cellStyle name="常规 7 2 2 4 2 2 3 2 5 2" xfId="19581"/>
    <cellStyle name="常规 7 2 2 4 2 2 3 2 6" xfId="19583"/>
    <cellStyle name="常规 7 2 2 4 2 2 3 3" xfId="4055"/>
    <cellStyle name="常规 7 2 2 4 2 2 3 3 2" xfId="19584"/>
    <cellStyle name="常规 7 2 2 4 2 2 3 3 2 2" xfId="19585"/>
    <cellStyle name="常规 7 2 2 4 2 2 3 3 3" xfId="19587"/>
    <cellStyle name="常规 7 2 2 4 2 2 3 3 3 2" xfId="19589"/>
    <cellStyle name="常规 7 2 2 4 2 2 3 3 4" xfId="19590"/>
    <cellStyle name="常规 7 2 2 4 2 2 3 3 4 2" xfId="19593"/>
    <cellStyle name="常规 7 2 2 4 2 2 3 3 5" xfId="19594"/>
    <cellStyle name="常规 7 2 2 4 2 2 3 4" xfId="4061"/>
    <cellStyle name="常规 7 2 2 4 2 2 3 4 2" xfId="19595"/>
    <cellStyle name="常规 7 2 2 4 2 2 3 4 2 2" xfId="19596"/>
    <cellStyle name="常规 7 2 2 4 2 2 3 4 3" xfId="19599"/>
    <cellStyle name="常规 7 2 2 4 2 2 3 4 3 2" xfId="19601"/>
    <cellStyle name="常规 7 2 2 4 2 2 3 4 4" xfId="19604"/>
    <cellStyle name="常规 7 2 2 4 2 2 3 4 4 2" xfId="19607"/>
    <cellStyle name="常规 7 2 2 4 2 2 3 4 5" xfId="19609"/>
    <cellStyle name="常规 7 2 2 4 2 2 3 5" xfId="19611"/>
    <cellStyle name="常规 7 2 2 4 2 2 3 5 2" xfId="19612"/>
    <cellStyle name="常规 7 2 2 4 2 2 3 5 2 2" xfId="19613"/>
    <cellStyle name="常规 7 2 2 4 2 2 3 5 3" xfId="19617"/>
    <cellStyle name="常规 7 2 2 4 2 2 3 5 3 2" xfId="19620"/>
    <cellStyle name="常规 7 2 2 4 2 2 3 5 4" xfId="19623"/>
    <cellStyle name="常规 7 2 2 4 2 2 3 6" xfId="19625"/>
    <cellStyle name="常规 7 2 2 4 2 2 3 6 2" xfId="19627"/>
    <cellStyle name="常规 7 2 2 4 2 2 3 7" xfId="19628"/>
    <cellStyle name="常规 7 2 2 4 2 2 3 7 2" xfId="19629"/>
    <cellStyle name="常规 7 2 2 4 2 2 3 8" xfId="12268"/>
    <cellStyle name="常规 7 2 2 4 2 2 3 8 2" xfId="12270"/>
    <cellStyle name="常规 7 2 2 4 2 2 3 9" xfId="12273"/>
    <cellStyle name="常规 7 2 2 4 2 2 4" xfId="3880"/>
    <cellStyle name="常规 7 2 2 4 2 2 4 2" xfId="19630"/>
    <cellStyle name="常规 7 2 2 4 2 2 4 2 2" xfId="19631"/>
    <cellStyle name="常规 7 2 2 4 2 2 4 2 2 2" xfId="19632"/>
    <cellStyle name="常规 7 2 2 4 2 2 4 2 3" xfId="19633"/>
    <cellStyle name="常规 7 2 2 4 2 2 4 2 3 2" xfId="19635"/>
    <cellStyle name="常规 7 2 2 4 2 2 4 2 4" xfId="19636"/>
    <cellStyle name="常规 7 2 2 4 2 2 4 2 4 2" xfId="19639"/>
    <cellStyle name="常规 7 2 2 4 2 2 4 2 5" xfId="19640"/>
    <cellStyle name="常规 7 2 2 4 2 2 4 3" xfId="4064"/>
    <cellStyle name="常规 7 2 2 4 2 2 4 3 2" xfId="19641"/>
    <cellStyle name="常规 7 2 2 4 2 2 4 4" xfId="19642"/>
    <cellStyle name="常规 7 2 2 4 2 2 4 4 2" xfId="19643"/>
    <cellStyle name="常规 7 2 2 4 2 2 4 5" xfId="19644"/>
    <cellStyle name="常规 7 2 2 4 2 2 4 5 2" xfId="19645"/>
    <cellStyle name="常规 7 2 2 4 2 2 4 6" xfId="19647"/>
    <cellStyle name="常规 7 2 2 4 2 2 5" xfId="19650"/>
    <cellStyle name="常规 7 2 2 4 2 2 5 2" xfId="19651"/>
    <cellStyle name="常规 7 2 2 4 2 2 5 2 2" xfId="19652"/>
    <cellStyle name="常规 7 2 2 4 2 2 5 3" xfId="4069"/>
    <cellStyle name="常规 7 2 2 4 2 2 5 3 2" xfId="19653"/>
    <cellStyle name="常规 7 2 2 4 2 2 5 4" xfId="4073"/>
    <cellStyle name="常规 7 2 2 4 2 2 5 4 2" xfId="19654"/>
    <cellStyle name="常规 7 2 2 4 2 2 5 5" xfId="19655"/>
    <cellStyle name="常规 7 2 2 4 2 2 6" xfId="19658"/>
    <cellStyle name="常规 7 2 2 4 2 2 6 2" xfId="19659"/>
    <cellStyle name="常规 7 2 2 4 2 2 6 2 2" xfId="19660"/>
    <cellStyle name="常规 7 2 2 4 2 2 6 3" xfId="19661"/>
    <cellStyle name="常规 7 2 2 4 2 2 6 3 2" xfId="19662"/>
    <cellStyle name="常规 7 2 2 4 2 2 6 4" xfId="19663"/>
    <cellStyle name="常规 7 2 2 4 2 2 6 4 2" xfId="19664"/>
    <cellStyle name="常规 7 2 2 4 2 2 6 5" xfId="19665"/>
    <cellStyle name="常规 7 2 2 4 2 2 7" xfId="19666"/>
    <cellStyle name="常规 7 2 2 4 2 2 7 2" xfId="19667"/>
    <cellStyle name="常规 7 2 2 4 2 2 7 2 2" xfId="19668"/>
    <cellStyle name="常规 7 2 2 4 2 2 7 3" xfId="19670"/>
    <cellStyle name="常规 7 2 2 4 2 2 7 3 2" xfId="19673"/>
    <cellStyle name="常规 7 2 2 4 2 2 7 4" xfId="19675"/>
    <cellStyle name="常规 7 2 2 4 2 2 8" xfId="19676"/>
    <cellStyle name="常规 7 2 2 4 2 2 8 2" xfId="19677"/>
    <cellStyle name="常规 7 2 2 4 2 2 9" xfId="19678"/>
    <cellStyle name="常规 7 2 2 4 2 2 9 2" xfId="19680"/>
    <cellStyle name="常规 7 2 2 4 2 3" xfId="39"/>
    <cellStyle name="常规 7 2 2 4 2 3 10" xfId="19682"/>
    <cellStyle name="常规 7 2 2 4 2 3 10 2" xfId="19684"/>
    <cellStyle name="常规 7 2 2 4 2 3 11" xfId="19686"/>
    <cellStyle name="常规 7 2 2 4 2 3 2" xfId="763"/>
    <cellStyle name="常规 7 2 2 4 2 3 2 10" xfId="19688"/>
    <cellStyle name="常规 7 2 2 4 2 3 2 2" xfId="19689"/>
    <cellStyle name="常规 7 2 2 4 2 3 2 2 2" xfId="19690"/>
    <cellStyle name="常规 7 2 2 4 2 3 2 2 2 2" xfId="19691"/>
    <cellStyle name="常规 7 2 2 4 2 3 2 2 2 2 2" xfId="19692"/>
    <cellStyle name="常规 7 2 2 4 2 3 2 2 2 2 2 2" xfId="19693"/>
    <cellStyle name="常规 7 2 2 4 2 3 2 2 2 2 3" xfId="19695"/>
    <cellStyle name="常规 7 2 2 4 2 3 2 2 2 2 3 2" xfId="19696"/>
    <cellStyle name="常规 7 2 2 4 2 3 2 2 2 2 4" xfId="19698"/>
    <cellStyle name="常规 7 2 2 4 2 3 2 2 2 2 4 2" xfId="19699"/>
    <cellStyle name="常规 7 2 2 4 2 3 2 2 2 2 5" xfId="19700"/>
    <cellStyle name="常规 7 2 2 4 2 3 2 2 2 3" xfId="19702"/>
    <cellStyle name="常规 7 2 2 4 2 3 2 2 2 3 2" xfId="19704"/>
    <cellStyle name="常规 7 2 2 4 2 3 2 2 2 4" xfId="17400"/>
    <cellStyle name="常规 7 2 2 4 2 3 2 2 2 4 2" xfId="17404"/>
    <cellStyle name="常规 7 2 2 4 2 3 2 2 2 5" xfId="17408"/>
    <cellStyle name="常规 7 2 2 4 2 3 2 2 2 5 2" xfId="17412"/>
    <cellStyle name="常规 7 2 2 4 2 3 2 2 2 6" xfId="9478"/>
    <cellStyle name="常规 7 2 2 4 2 3 2 2 3" xfId="6970"/>
    <cellStyle name="常规 7 2 2 4 2 3 2 2 3 2" xfId="19705"/>
    <cellStyle name="常规 7 2 2 4 2 3 2 2 3 2 2" xfId="19706"/>
    <cellStyle name="常规 7 2 2 4 2 3 2 2 3 3" xfId="19710"/>
    <cellStyle name="常规 7 2 2 4 2 3 2 2 3 3 2" xfId="19713"/>
    <cellStyle name="常规 7 2 2 4 2 3 2 2 3 4" xfId="17419"/>
    <cellStyle name="常规 7 2 2 4 2 3 2 2 3 4 2" xfId="17423"/>
    <cellStyle name="常规 7 2 2 4 2 3 2 2 3 5" xfId="17428"/>
    <cellStyle name="常规 7 2 2 4 2 3 2 2 4" xfId="19714"/>
    <cellStyle name="常规 7 2 2 4 2 3 2 2 4 2" xfId="19715"/>
    <cellStyle name="常规 7 2 2 4 2 3 2 2 4 2 2" xfId="19716"/>
    <cellStyle name="常规 7 2 2 4 2 3 2 2 4 3" xfId="19719"/>
    <cellStyle name="常规 7 2 2 4 2 3 2 2 4 3 2" xfId="19720"/>
    <cellStyle name="常规 7 2 2 4 2 3 2 2 4 4" xfId="17433"/>
    <cellStyle name="常规 7 2 2 4 2 3 2 2 4 4 2" xfId="19721"/>
    <cellStyle name="常规 7 2 2 4 2 3 2 2 4 5" xfId="19722"/>
    <cellStyle name="常规 7 2 2 4 2 3 2 2 5" xfId="19723"/>
    <cellStyle name="常规 7 2 2 4 2 3 2 2 5 2" xfId="19724"/>
    <cellStyle name="常规 7 2 2 4 2 3 2 2 5 2 2" xfId="19725"/>
    <cellStyle name="常规 7 2 2 4 2 3 2 2 5 3" xfId="15432"/>
    <cellStyle name="常规 7 2 2 4 2 3 2 2 5 3 2" xfId="19726"/>
    <cellStyle name="常规 7 2 2 4 2 3 2 2 5 4" xfId="17437"/>
    <cellStyle name="常规 7 2 2 4 2 3 2 2 6" xfId="19727"/>
    <cellStyle name="常规 7 2 2 4 2 3 2 2 6 2" xfId="19728"/>
    <cellStyle name="常规 7 2 2 4 2 3 2 2 7" xfId="14780"/>
    <cellStyle name="常规 7 2 2 4 2 3 2 2 7 2" xfId="19729"/>
    <cellStyle name="常规 7 2 2 4 2 3 2 2 8" xfId="19730"/>
    <cellStyle name="常规 7 2 2 4 2 3 2 2 8 2" xfId="19731"/>
    <cellStyle name="常规 7 2 2 4 2 3 2 2 9" xfId="19732"/>
    <cellStyle name="常规 7 2 2 4 2 3 2 3" xfId="19733"/>
    <cellStyle name="常规 7 2 2 4 2 3 2 3 2" xfId="19734"/>
    <cellStyle name="常规 7 2 2 4 2 3 2 3 2 2" xfId="19736"/>
    <cellStyle name="常规 7 2 2 4 2 3 2 3 2 2 2" xfId="19738"/>
    <cellStyle name="常规 7 2 2 4 2 3 2 3 2 3" xfId="19741"/>
    <cellStyle name="常规 7 2 2 4 2 3 2 3 2 3 2" xfId="19744"/>
    <cellStyle name="常规 7 2 2 4 2 3 2 3 2 4" xfId="17478"/>
    <cellStyle name="常规 7 2 2 4 2 3 2 3 2 4 2" xfId="19747"/>
    <cellStyle name="常规 7 2 2 4 2 3 2 3 2 5" xfId="19749"/>
    <cellStyle name="常规 7 2 2 4 2 3 2 3 3" xfId="19751"/>
    <cellStyle name="常规 7 2 2 4 2 3 2 3 3 2" xfId="19753"/>
    <cellStyle name="常规 7 2 2 4 2 3 2 3 4" xfId="19754"/>
    <cellStyle name="常规 7 2 2 4 2 3 2 3 4 2" xfId="19756"/>
    <cellStyle name="常规 7 2 2 4 2 3 2 3 5" xfId="19757"/>
    <cellStyle name="常规 7 2 2 4 2 3 2 3 5 2" xfId="19758"/>
    <cellStyle name="常规 7 2 2 4 2 3 2 3 6" xfId="19760"/>
    <cellStyle name="常规 7 2 2 4 2 3 2 4" xfId="19761"/>
    <cellStyle name="常规 7 2 2 4 2 3 2 4 2" xfId="19763"/>
    <cellStyle name="常规 7 2 2 4 2 3 2 4 2 2" xfId="19765"/>
    <cellStyle name="常规 7 2 2 4 2 3 2 4 3" xfId="19768"/>
    <cellStyle name="常规 7 2 2 4 2 3 2 4 3 2" xfId="19770"/>
    <cellStyle name="常规 7 2 2 4 2 3 2 4 4" xfId="19773"/>
    <cellStyle name="常规 7 2 2 4 2 3 2 4 4 2" xfId="19774"/>
    <cellStyle name="常规 7 2 2 4 2 3 2 4 5" xfId="19775"/>
    <cellStyle name="常规 7 2 2 4 2 3 2 5" xfId="11495"/>
    <cellStyle name="常规 7 2 2 4 2 3 2 5 2" xfId="11498"/>
    <cellStyle name="常规 7 2 2 4 2 3 2 5 2 2" xfId="11503"/>
    <cellStyle name="常规 7 2 2 4 2 3 2 5 3" xfId="11509"/>
    <cellStyle name="常规 7 2 2 4 2 3 2 5 3 2" xfId="11513"/>
    <cellStyle name="常规 7 2 2 4 2 3 2 5 4" xfId="11519"/>
    <cellStyle name="常规 7 2 2 4 2 3 2 5 4 2" xfId="11523"/>
    <cellStyle name="常规 7 2 2 4 2 3 2 5 5" xfId="11526"/>
    <cellStyle name="常规 7 2 2 4 2 3 2 6" xfId="11530"/>
    <cellStyle name="常规 7 2 2 4 2 3 2 6 2" xfId="11535"/>
    <cellStyle name="常规 7 2 2 4 2 3 2 6 2 2" xfId="18"/>
    <cellStyle name="常规 7 2 2 4 2 3 2 6 3" xfId="19777"/>
    <cellStyle name="常规 7 2 2 4 2 3 2 6 3 2" xfId="1433"/>
    <cellStyle name="常规 7 2 2 4 2 3 2 6 4" xfId="19780"/>
    <cellStyle name="常规 7 2 2 4 2 3 2 7" xfId="11538"/>
    <cellStyle name="常规 7 2 2 4 2 3 2 7 2" xfId="11541"/>
    <cellStyle name="常规 7 2 2 4 2 3 2 8" xfId="11546"/>
    <cellStyle name="常规 7 2 2 4 2 3 2 8 2" xfId="11549"/>
    <cellStyle name="常规 7 2 2 4 2 3 2 9" xfId="11554"/>
    <cellStyle name="常规 7 2 2 4 2 3 2 9 2" xfId="19781"/>
    <cellStyle name="常规 7 2 2 4 2 3 3" xfId="19783"/>
    <cellStyle name="常规 7 2 2 4 2 3 3 2" xfId="19784"/>
    <cellStyle name="常规 7 2 2 4 2 3 3 2 2" xfId="19785"/>
    <cellStyle name="常规 7 2 2 4 2 3 3 2 2 2" xfId="19786"/>
    <cellStyle name="常规 7 2 2 4 2 3 3 2 2 2 2" xfId="19787"/>
    <cellStyle name="常规 7 2 2 4 2 3 3 2 2 3" xfId="19789"/>
    <cellStyle name="常规 7 2 2 4 2 3 3 2 2 3 2" xfId="19791"/>
    <cellStyle name="常规 7 2 2 4 2 3 3 2 2 4" xfId="17593"/>
    <cellStyle name="常规 7 2 2 4 2 3 3 2 2 4 2" xfId="19793"/>
    <cellStyle name="常规 7 2 2 4 2 3 3 2 2 5" xfId="19795"/>
    <cellStyle name="常规 7 2 2 4 2 3 3 2 3" xfId="19796"/>
    <cellStyle name="常规 7 2 2 4 2 3 3 2 3 2" xfId="19798"/>
    <cellStyle name="常规 7 2 2 4 2 3 3 2 4" xfId="19799"/>
    <cellStyle name="常规 7 2 2 4 2 3 3 2 4 2" xfId="19801"/>
    <cellStyle name="常规 7 2 2 4 2 3 3 2 5" xfId="19802"/>
    <cellStyle name="常规 7 2 2 4 2 3 3 2 5 2" xfId="19803"/>
    <cellStyle name="常规 7 2 2 4 2 3 3 2 6" xfId="19805"/>
    <cellStyle name="常规 7 2 2 4 2 3 3 3" xfId="18011"/>
    <cellStyle name="常规 7 2 2 4 2 3 3 3 2" xfId="19806"/>
    <cellStyle name="常规 7 2 2 4 2 3 3 3 2 2" xfId="19807"/>
    <cellStyle name="常规 7 2 2 4 2 3 3 3 3" xfId="19809"/>
    <cellStyle name="常规 7 2 2 4 2 3 3 3 3 2" xfId="19811"/>
    <cellStyle name="常规 7 2 2 4 2 3 3 3 4" xfId="19812"/>
    <cellStyle name="常规 7 2 2 4 2 3 3 3 4 2" xfId="19814"/>
    <cellStyle name="常规 7 2 2 4 2 3 3 3 5" xfId="19815"/>
    <cellStyle name="常规 7 2 2 4 2 3 3 4" xfId="19816"/>
    <cellStyle name="常规 7 2 2 4 2 3 3 4 2" xfId="19818"/>
    <cellStyle name="常规 7 2 2 4 2 3 3 4 2 2" xfId="19819"/>
    <cellStyle name="常规 7 2 2 4 2 3 3 4 3" xfId="19824"/>
    <cellStyle name="常规 7 2 2 4 2 3 3 4 3 2" xfId="19826"/>
    <cellStyle name="常规 7 2 2 4 2 3 3 4 4" xfId="19827"/>
    <cellStyle name="常规 7 2 2 4 2 3 3 4 4 2" xfId="19828"/>
    <cellStyle name="常规 7 2 2 4 2 3 3 4 5" xfId="19829"/>
    <cellStyle name="常规 7 2 2 4 2 3 3 5" xfId="11562"/>
    <cellStyle name="常规 7 2 2 4 2 3 3 5 2" xfId="11564"/>
    <cellStyle name="常规 7 2 2 4 2 3 3 5 2 2" xfId="9738"/>
    <cellStyle name="常规 7 2 2 4 2 3 3 5 3" xfId="19831"/>
    <cellStyle name="常规 7 2 2 4 2 3 3 5 3 2" xfId="19833"/>
    <cellStyle name="常规 7 2 2 4 2 3 3 5 4" xfId="19834"/>
    <cellStyle name="常规 7 2 2 4 2 3 3 6" xfId="11568"/>
    <cellStyle name="常规 7 2 2 4 2 3 3 6 2" xfId="11572"/>
    <cellStyle name="常规 7 2 2 4 2 3 3 7" xfId="11575"/>
    <cellStyle name="常规 7 2 2 4 2 3 3 7 2" xfId="11578"/>
    <cellStyle name="常规 7 2 2 4 2 3 3 8" xfId="11582"/>
    <cellStyle name="常规 7 2 2 4 2 3 3 8 2" xfId="19835"/>
    <cellStyle name="常规 7 2 2 4 2 3 3 9" xfId="19838"/>
    <cellStyle name="常规 7 2 2 4 2 3 4" xfId="3889"/>
    <cellStyle name="常规 7 2 2 4 2 3 4 2" xfId="19839"/>
    <cellStyle name="常规 7 2 2 4 2 3 4 2 2" xfId="19841"/>
    <cellStyle name="常规 7 2 2 4 2 3 4 2 2 2" xfId="19843"/>
    <cellStyle name="常规 7 2 2 4 2 3 4 2 3" xfId="19845"/>
    <cellStyle name="常规 7 2 2 4 2 3 4 2 3 2" xfId="19848"/>
    <cellStyle name="常规 7 2 2 4 2 3 4 2 4" xfId="19850"/>
    <cellStyle name="常规 7 2 2 4 2 3 4 2 4 2" xfId="19852"/>
    <cellStyle name="常规 7 2 2 4 2 3 4 2 5" xfId="19854"/>
    <cellStyle name="常规 7 2 2 4 2 3 4 3" xfId="18013"/>
    <cellStyle name="常规 7 2 2 4 2 3 4 3 2" xfId="19856"/>
    <cellStyle name="常规 7 2 2 4 2 3 4 4" xfId="19857"/>
    <cellStyle name="常规 7 2 2 4 2 3 4 4 2" xfId="19859"/>
    <cellStyle name="常规 7 2 2 4 2 3 4 5" xfId="11590"/>
    <cellStyle name="常规 7 2 2 4 2 3 4 5 2" xfId="11594"/>
    <cellStyle name="常规 7 2 2 4 2 3 4 6" xfId="11598"/>
    <cellStyle name="常规 7 2 2 4 2 3 5" xfId="19860"/>
    <cellStyle name="常规 7 2 2 4 2 3 5 2" xfId="19861"/>
    <cellStyle name="常规 7 2 2 4 2 3 5 2 2" xfId="19863"/>
    <cellStyle name="常规 7 2 2 4 2 3 5 3" xfId="4101"/>
    <cellStyle name="常规 7 2 2 4 2 3 5 3 2" xfId="19865"/>
    <cellStyle name="常规 7 2 2 4 2 3 5 4" xfId="19866"/>
    <cellStyle name="常规 7 2 2 4 2 3 5 4 2" xfId="19868"/>
    <cellStyle name="常规 7 2 2 4 2 3 5 5" xfId="11616"/>
    <cellStyle name="常规 7 2 2 4 2 3 6" xfId="19869"/>
    <cellStyle name="常规 7 2 2 4 2 3 6 2" xfId="19870"/>
    <cellStyle name="常规 7 2 2 4 2 3 6 2 2" xfId="1180"/>
    <cellStyle name="常规 7 2 2 4 2 3 6 3" xfId="19871"/>
    <cellStyle name="常规 7 2 2 4 2 3 6 3 2" xfId="19874"/>
    <cellStyle name="常规 7 2 2 4 2 3 6 4" xfId="19875"/>
    <cellStyle name="常规 7 2 2 4 2 3 6 4 2" xfId="19876"/>
    <cellStyle name="常规 7 2 2 4 2 3 6 5" xfId="11630"/>
    <cellStyle name="常规 7 2 2 4 2 3 7" xfId="19877"/>
    <cellStyle name="常规 7 2 2 4 2 3 7 2" xfId="19878"/>
    <cellStyle name="常规 7 2 2 4 2 3 7 2 2" xfId="19880"/>
    <cellStyle name="常规 7 2 2 4 2 3 7 3" xfId="19882"/>
    <cellStyle name="常规 7 2 2 4 2 3 7 3 2" xfId="19884"/>
    <cellStyle name="常规 7 2 2 4 2 3 7 4" xfId="19885"/>
    <cellStyle name="常规 7 2 2 4 2 3 8" xfId="19886"/>
    <cellStyle name="常规 7 2 2 4 2 3 8 2" xfId="19887"/>
    <cellStyle name="常规 7 2 2 4 2 3 9" xfId="19888"/>
    <cellStyle name="常规 7 2 2 4 2 3 9 2" xfId="19889"/>
    <cellStyle name="常规 7 2 2 4 2 4" xfId="160"/>
    <cellStyle name="常规 7 2 2 4 2 4 10" xfId="19891"/>
    <cellStyle name="常规 7 2 2 4 2 4 2" xfId="1197"/>
    <cellStyle name="常规 7 2 2 4 2 4 2 2" xfId="19892"/>
    <cellStyle name="常规 7 2 2 4 2 4 2 2 2" xfId="1111"/>
    <cellStyle name="常规 7 2 2 4 2 4 2 2 2 2" xfId="1115"/>
    <cellStyle name="常规 7 2 2 4 2 4 2 2 2 2 2" xfId="5888"/>
    <cellStyle name="常规 7 2 2 4 2 4 2 2 2 3" xfId="5894"/>
    <cellStyle name="常规 7 2 2 4 2 4 2 2 2 3 2" xfId="5904"/>
    <cellStyle name="常规 7 2 2 4 2 4 2 2 2 4" xfId="4999"/>
    <cellStyle name="常规 7 2 2 4 2 4 2 2 2 4 2" xfId="5913"/>
    <cellStyle name="常规 7 2 2 4 2 4 2 2 2 5" xfId="3696"/>
    <cellStyle name="常规 7 2 2 4 2 4 2 2 3" xfId="1118"/>
    <cellStyle name="常规 7 2 2 4 2 4 2 2 3 2" xfId="1122"/>
    <cellStyle name="常规 7 2 2 4 2 4 2 2 4" xfId="192"/>
    <cellStyle name="常规 7 2 2 4 2 4 2 2 4 2" xfId="5924"/>
    <cellStyle name="常规 7 2 2 4 2 4 2 2 5" xfId="2368"/>
    <cellStyle name="常规 7 2 2 4 2 4 2 2 5 2" xfId="5926"/>
    <cellStyle name="常规 7 2 2 4 2 4 2 2 6" xfId="19893"/>
    <cellStyle name="常规 7 2 2 4 2 4 2 3" xfId="19894"/>
    <cellStyle name="常规 7 2 2 4 2 4 2 3 2" xfId="594"/>
    <cellStyle name="常规 7 2 2 4 2 4 2 3 2 2" xfId="83"/>
    <cellStyle name="常规 7 2 2 4 2 4 2 3 3" xfId="643"/>
    <cellStyle name="常规 7 2 2 4 2 4 2 3 3 2" xfId="2743"/>
    <cellStyle name="常规 7 2 2 4 2 4 2 3 4" xfId="6150"/>
    <cellStyle name="常规 7 2 2 4 2 4 2 3 4 2" xfId="2875"/>
    <cellStyle name="常规 7 2 2 4 2 4 2 3 5" xfId="4271"/>
    <cellStyle name="常规 7 2 2 4 2 4 2 4" xfId="19895"/>
    <cellStyle name="常规 7 2 2 4 2 4 2 4 2" xfId="6202"/>
    <cellStyle name="常规 7 2 2 4 2 4 2 4 2 2" xfId="6207"/>
    <cellStyle name="常规 7 2 2 4 2 4 2 4 3" xfId="4144"/>
    <cellStyle name="常规 7 2 2 4 2 4 2 4 3 2" xfId="3120"/>
    <cellStyle name="常规 7 2 2 4 2 4 2 4 4" xfId="6209"/>
    <cellStyle name="常规 7 2 2 4 2 4 2 4 4 2" xfId="3189"/>
    <cellStyle name="常规 7 2 2 4 2 4 2 4 5" xfId="6212"/>
    <cellStyle name="常规 7 2 2 4 2 4 2 5" xfId="11683"/>
    <cellStyle name="常规 7 2 2 4 2 4 2 5 2" xfId="6267"/>
    <cellStyle name="常规 7 2 2 4 2 4 2 5 2 2" xfId="7707"/>
    <cellStyle name="常规 7 2 2 4 2 4 2 5 3" xfId="19896"/>
    <cellStyle name="常规 7 2 2 4 2 4 2 5 3 2" xfId="3324"/>
    <cellStyle name="常规 7 2 2 4 2 4 2 5 4" xfId="19897"/>
    <cellStyle name="常规 7 2 2 4 2 4 2 6" xfId="11686"/>
    <cellStyle name="常规 7 2 2 4 2 4 2 6 2" xfId="11691"/>
    <cellStyle name="常规 7 2 2 4 2 4 2 7" xfId="11695"/>
    <cellStyle name="常规 7 2 2 4 2 4 2 7 2" xfId="11698"/>
    <cellStyle name="常规 7 2 2 4 2 4 2 8" xfId="11702"/>
    <cellStyle name="常规 7 2 2 4 2 4 2 8 2" xfId="19898"/>
    <cellStyle name="常规 7 2 2 4 2 4 2 9" xfId="19902"/>
    <cellStyle name="常规 7 2 2 4 2 4 3" xfId="19903"/>
    <cellStyle name="常规 7 2 2 4 2 4 3 2" xfId="19904"/>
    <cellStyle name="常规 7 2 2 4 2 4 3 2 2" xfId="1260"/>
    <cellStyle name="常规 7 2 2 4 2 4 3 2 2 2" xfId="1264"/>
    <cellStyle name="常规 7 2 2 4 2 4 3 2 3" xfId="175"/>
    <cellStyle name="常规 7 2 2 4 2 4 3 2 3 2" xfId="246"/>
    <cellStyle name="常规 7 2 2 4 2 4 3 2 4" xfId="6671"/>
    <cellStyle name="常规 7 2 2 4 2 4 3 2 4 2" xfId="982"/>
    <cellStyle name="常规 7 2 2 4 2 4 3 2 5" xfId="6674"/>
    <cellStyle name="常规 7 2 2 4 2 4 3 3" xfId="4606"/>
    <cellStyle name="常规 7 2 2 4 2 4 3 3 2" xfId="5330"/>
    <cellStyle name="常规 7 2 2 4 2 4 3 4" xfId="19906"/>
    <cellStyle name="常规 7 2 2 4 2 4 3 4 2" xfId="6867"/>
    <cellStyle name="常规 7 2 2 4 2 4 3 5" xfId="11710"/>
    <cellStyle name="常规 7 2 2 4 2 4 3 5 2" xfId="11716"/>
    <cellStyle name="常规 7 2 2 4 2 4 3 6" xfId="11720"/>
    <cellStyle name="常规 7 2 2 4 2 4 4" xfId="3895"/>
    <cellStyle name="常规 7 2 2 4 2 4 4 2" xfId="19907"/>
    <cellStyle name="常规 7 2 2 4 2 4 4 2 2" xfId="1349"/>
    <cellStyle name="常规 7 2 2 4 2 4 4 3" xfId="19909"/>
    <cellStyle name="常规 7 2 2 4 2 4 4 3 2" xfId="7131"/>
    <cellStyle name="常规 7 2 2 4 2 4 4 4" xfId="19910"/>
    <cellStyle name="常规 7 2 2 4 2 4 4 4 2" xfId="7168"/>
    <cellStyle name="常规 7 2 2 4 2 4 4 5" xfId="11734"/>
    <cellStyle name="常规 7 2 2 4 2 4 5" xfId="19911"/>
    <cellStyle name="常规 7 2 2 4 2 4 5 2" xfId="19912"/>
    <cellStyle name="常规 7 2 2 4 2 4 5 2 2" xfId="7374"/>
    <cellStyle name="常规 7 2 2 4 2 4 5 3" xfId="19913"/>
    <cellStyle name="常规 7 2 2 4 2 4 5 3 2" xfId="7393"/>
    <cellStyle name="常规 7 2 2 4 2 4 5 4" xfId="19914"/>
    <cellStyle name="常规 7 2 2 4 2 4 5 4 2" xfId="19916"/>
    <cellStyle name="常规 7 2 2 4 2 4 5 5" xfId="11751"/>
    <cellStyle name="常规 7 2 2 4 2 4 6" xfId="19917"/>
    <cellStyle name="常规 7 2 2 4 2 4 6 2" xfId="19918"/>
    <cellStyle name="常规 7 2 2 4 2 4 6 2 2" xfId="7498"/>
    <cellStyle name="常规 7 2 2 4 2 4 6 3" xfId="19919"/>
    <cellStyle name="常规 7 2 2 4 2 4 6 3 2" xfId="19921"/>
    <cellStyle name="常规 7 2 2 4 2 4 6 4" xfId="19922"/>
    <cellStyle name="常规 7 2 2 4 2 4 7" xfId="19923"/>
    <cellStyle name="常规 7 2 2 4 2 4 7 2" xfId="19925"/>
    <cellStyle name="常规 7 2 2 4 2 4 8" xfId="19926"/>
    <cellStyle name="常规 7 2 2 4 2 4 8 2" xfId="19927"/>
    <cellStyle name="常规 7 2 2 4 2 4 9" xfId="19928"/>
    <cellStyle name="常规 7 2 2 4 2 4 9 2" xfId="19929"/>
    <cellStyle name="常规 7 2 2 4 2 5" xfId="277"/>
    <cellStyle name="常规 7 2 2 4 2 5 2" xfId="5398"/>
    <cellStyle name="常规 7 2 2 4 2 5 2 2" xfId="19930"/>
    <cellStyle name="常规 7 2 2 4 2 5 2 2 2" xfId="7875"/>
    <cellStyle name="常规 7 2 2 4 2 5 2 2 2 2" xfId="7878"/>
    <cellStyle name="常规 7 2 2 4 2 5 2 2 3" xfId="7887"/>
    <cellStyle name="常规 7 2 2 4 2 5 2 2 3 2" xfId="7890"/>
    <cellStyle name="常规 7 2 2 4 2 5 2 2 4" xfId="7898"/>
    <cellStyle name="常规 7 2 2 4 2 5 2 2 4 2" xfId="7903"/>
    <cellStyle name="常规 7 2 2 4 2 5 2 2 5" xfId="7912"/>
    <cellStyle name="常规 7 2 2 4 2 5 2 3" xfId="19932"/>
    <cellStyle name="常规 7 2 2 4 2 5 2 3 2" xfId="8008"/>
    <cellStyle name="常规 7 2 2 4 2 5 2 4" xfId="19934"/>
    <cellStyle name="常规 7 2 2 4 2 5 2 4 2" xfId="8098"/>
    <cellStyle name="常规 7 2 2 4 2 5 2 5" xfId="11789"/>
    <cellStyle name="常规 7 2 2 4 2 5 2 5 2" xfId="121"/>
    <cellStyle name="常规 7 2 2 4 2 5 2 6" xfId="19937"/>
    <cellStyle name="常规 7 2 2 4 2 5 3" xfId="19939"/>
    <cellStyle name="常规 7 2 2 4 2 5 3 2" xfId="19940"/>
    <cellStyle name="常规 7 2 2 4 2 5 3 2 2" xfId="8235"/>
    <cellStyle name="常规 7 2 2 4 2 5 3 3" xfId="19942"/>
    <cellStyle name="常规 7 2 2 4 2 5 3 3 2" xfId="2620"/>
    <cellStyle name="常规 7 2 2 4 2 5 3 4" xfId="19944"/>
    <cellStyle name="常规 7 2 2 4 2 5 3 4 2" xfId="2691"/>
    <cellStyle name="常规 7 2 2 4 2 5 3 5" xfId="11795"/>
    <cellStyle name="常规 7 2 2 4 2 5 4" xfId="19945"/>
    <cellStyle name="常规 7 2 2 4 2 5 4 2" xfId="19946"/>
    <cellStyle name="常规 7 2 2 4 2 5 4 2 2" xfId="6390"/>
    <cellStyle name="常规 7 2 2 4 2 5 4 3" xfId="19949"/>
    <cellStyle name="常规 7 2 2 4 2 5 4 3 2" xfId="2810"/>
    <cellStyle name="常规 7 2 2 4 2 5 4 4" xfId="19952"/>
    <cellStyle name="常规 7 2 2 4 2 5 4 4 2" xfId="19957"/>
    <cellStyle name="常规 7 2 2 4 2 5 4 5" xfId="11803"/>
    <cellStyle name="常规 7 2 2 4 2 5 5" xfId="19958"/>
    <cellStyle name="常规 7 2 2 4 2 5 5 2" xfId="19959"/>
    <cellStyle name="常规 7 2 2 4 2 5 5 2 2" xfId="8232"/>
    <cellStyle name="常规 7 2 2 4 2 5 5 3" xfId="19962"/>
    <cellStyle name="常规 7 2 2 4 2 5 5 3 2" xfId="19966"/>
    <cellStyle name="常规 7 2 2 4 2 5 5 4" xfId="19969"/>
    <cellStyle name="常规 7 2 2 4 2 5 6" xfId="19970"/>
    <cellStyle name="常规 7 2 2 4 2 5 6 2" xfId="19972"/>
    <cellStyle name="常规 7 2 2 4 2 5 7" xfId="19973"/>
    <cellStyle name="常规 7 2 2 4 2 5 7 2" xfId="19974"/>
    <cellStyle name="常规 7 2 2 4 2 5 8" xfId="19975"/>
    <cellStyle name="常规 7 2 2 4 2 5 8 2" xfId="19976"/>
    <cellStyle name="常规 7 2 2 4 2 5 9" xfId="19977"/>
    <cellStyle name="常规 7 2 2 4 2 6" xfId="5403"/>
    <cellStyle name="常规 7 2 2 4 2 6 2" xfId="19978"/>
    <cellStyle name="常规 7 2 2 4 2 6 2 2" xfId="19979"/>
    <cellStyle name="常规 7 2 2 4 2 6 2 2 2" xfId="8594"/>
    <cellStyle name="常规 7 2 2 4 2 6 2 3" xfId="19981"/>
    <cellStyle name="常规 7 2 2 4 2 6 2 3 2" xfId="8644"/>
    <cellStyle name="常规 7 2 2 4 2 6 2 4" xfId="19983"/>
    <cellStyle name="常规 7 2 2 4 2 6 2 4 2" xfId="8687"/>
    <cellStyle name="常规 7 2 2 4 2 6 2 5" xfId="11816"/>
    <cellStyle name="常规 7 2 2 4 2 6 3" xfId="19984"/>
    <cellStyle name="常规 7 2 2 4 2 6 3 2" xfId="19985"/>
    <cellStyle name="常规 7 2 2 4 2 6 4" xfId="19986"/>
    <cellStyle name="常规 7 2 2 4 2 6 4 2" xfId="19987"/>
    <cellStyle name="常规 7 2 2 4 2 6 5" xfId="19988"/>
    <cellStyle name="常规 7 2 2 4 2 6 5 2" xfId="19990"/>
    <cellStyle name="常规 7 2 2 4 2 6 6" xfId="19991"/>
    <cellStyle name="常规 7 2 2 4 2 7" xfId="19995"/>
    <cellStyle name="常规 7 2 2 4 2 7 2" xfId="19996"/>
    <cellStyle name="常规 7 2 2 4 2 7 2 2" xfId="19997"/>
    <cellStyle name="常规 7 2 2 4 2 7 3" xfId="19998"/>
    <cellStyle name="常规 7 2 2 4 2 7 3 2" xfId="19999"/>
    <cellStyle name="常规 7 2 2 4 2 7 4" xfId="12170"/>
    <cellStyle name="常规 7 2 2 4 2 7 4 2" xfId="12172"/>
    <cellStyle name="常规 7 2 2 4 2 7 5" xfId="12174"/>
    <cellStyle name="常规 7 2 2 4 2 8" xfId="20000"/>
    <cellStyle name="常规 7 2 2 4 2 8 2" xfId="20001"/>
    <cellStyle name="常规 7 2 2 4 2 8 2 2" xfId="20002"/>
    <cellStyle name="常规 7 2 2 4 2 8 3" xfId="20003"/>
    <cellStyle name="常规 7 2 2 4 2 8 3 2" xfId="20004"/>
    <cellStyle name="常规 7 2 2 4 2 8 4" xfId="20005"/>
    <cellStyle name="常规 7 2 2 4 2 8 4 2" xfId="20006"/>
    <cellStyle name="常规 7 2 2 4 2 8 5" xfId="20007"/>
    <cellStyle name="常规 7 2 2 4 2 9" xfId="20008"/>
    <cellStyle name="常规 7 2 2 4 2 9 2" xfId="20010"/>
    <cellStyle name="常规 7 2 2 4 2 9 2 2" xfId="20011"/>
    <cellStyle name="常规 7 2 2 4 2 9 3" xfId="20012"/>
    <cellStyle name="常规 7 2 2 4 2 9 3 2" xfId="20013"/>
    <cellStyle name="常规 7 2 2 4 2 9 4" xfId="20015"/>
    <cellStyle name="常规 7 2 2 4 3" xfId="20017"/>
    <cellStyle name="常规 7 2 2 4 3 10" xfId="8845"/>
    <cellStyle name="常规 7 2 2 4 3 10 2" xfId="20020"/>
    <cellStyle name="常规 7 2 2 4 3 11" xfId="20022"/>
    <cellStyle name="常规 7 2 2 4 3 2" xfId="20023"/>
    <cellStyle name="常规 7 2 2 4 3 2 10" xfId="13497"/>
    <cellStyle name="常规 7 2 2 4 3 2 2" xfId="20025"/>
    <cellStyle name="常规 7 2 2 4 3 2 2 2" xfId="20026"/>
    <cellStyle name="常规 7 2 2 4 3 2 2 2 2" xfId="20027"/>
    <cellStyle name="常规 7 2 2 4 3 2 2 2 2 2" xfId="20028"/>
    <cellStyle name="常规 7 2 2 4 3 2 2 2 2 2 2" xfId="20029"/>
    <cellStyle name="常规 7 2 2 4 3 2 2 2 2 3" xfId="20032"/>
    <cellStyle name="常规 7 2 2 4 3 2 2 2 2 3 2" xfId="20035"/>
    <cellStyle name="常规 7 2 2 4 3 2 2 2 2 4" xfId="20038"/>
    <cellStyle name="常规 7 2 2 4 3 2 2 2 2 4 2" xfId="20041"/>
    <cellStyle name="常规 7 2 2 4 3 2 2 2 2 5" xfId="20044"/>
    <cellStyle name="常规 7 2 2 4 3 2 2 2 3" xfId="20045"/>
    <cellStyle name="常规 7 2 2 4 3 2 2 2 3 2" xfId="20046"/>
    <cellStyle name="常规 7 2 2 4 3 2 2 2 4" xfId="20047"/>
    <cellStyle name="常规 7 2 2 4 3 2 2 2 4 2" xfId="20048"/>
    <cellStyle name="常规 7 2 2 4 3 2 2 2 5" xfId="20049"/>
    <cellStyle name="常规 7 2 2 4 3 2 2 2 5 2" xfId="20051"/>
    <cellStyle name="常规 7 2 2 4 3 2 2 2 6" xfId="20053"/>
    <cellStyle name="常规 7 2 2 4 3 2 2 3" xfId="20057"/>
    <cellStyle name="常规 7 2 2 4 3 2 2 3 2" xfId="12485"/>
    <cellStyle name="常规 7 2 2 4 3 2 2 3 2 2" xfId="12489"/>
    <cellStyle name="常规 7 2 2 4 3 2 2 3 3" xfId="12510"/>
    <cellStyle name="常规 7 2 2 4 3 2 2 3 3 2" xfId="12515"/>
    <cellStyle name="常规 7 2 2 4 3 2 2 3 4" xfId="12529"/>
    <cellStyle name="常规 7 2 2 4 3 2 2 3 4 2" xfId="12534"/>
    <cellStyle name="常规 7 2 2 4 3 2 2 3 5" xfId="12540"/>
    <cellStyle name="常规 7 2 2 4 3 2 2 4" xfId="20059"/>
    <cellStyle name="常规 7 2 2 4 3 2 2 4 2" xfId="12697"/>
    <cellStyle name="常规 7 2 2 4 3 2 2 4 2 2" xfId="12699"/>
    <cellStyle name="常规 7 2 2 4 3 2 2 4 3" xfId="12710"/>
    <cellStyle name="常规 7 2 2 4 3 2 2 4 3 2" xfId="12713"/>
    <cellStyle name="常规 7 2 2 4 3 2 2 4 4" xfId="12717"/>
    <cellStyle name="常规 7 2 2 4 3 2 2 4 4 2" xfId="12720"/>
    <cellStyle name="常规 7 2 2 4 3 2 2 4 5" xfId="12724"/>
    <cellStyle name="常规 7 2 2 4 3 2 2 5" xfId="20062"/>
    <cellStyle name="常规 7 2 2 4 3 2 2 5 2" xfId="12771"/>
    <cellStyle name="常规 7 2 2 4 3 2 2 5 2 2" xfId="12773"/>
    <cellStyle name="常规 7 2 2 4 3 2 2 5 3" xfId="12777"/>
    <cellStyle name="常规 7 2 2 4 3 2 2 5 3 2" xfId="12781"/>
    <cellStyle name="常规 7 2 2 4 3 2 2 5 4" xfId="12785"/>
    <cellStyle name="常规 7 2 2 4 3 2 2 6" xfId="20065"/>
    <cellStyle name="常规 7 2 2 4 3 2 2 6 2" xfId="12814"/>
    <cellStyle name="常规 7 2 2 4 3 2 2 7" xfId="20068"/>
    <cellStyle name="常规 7 2 2 4 3 2 2 7 2" xfId="19321"/>
    <cellStyle name="常规 7 2 2 4 3 2 2 8" xfId="20069"/>
    <cellStyle name="常规 7 2 2 4 3 2 2 8 2" xfId="20070"/>
    <cellStyle name="常规 7 2 2 4 3 2 2 9" xfId="20072"/>
    <cellStyle name="常规 7 2 2 4 3 2 3" xfId="20073"/>
    <cellStyle name="常规 7 2 2 4 3 2 3 2" xfId="20074"/>
    <cellStyle name="常规 7 2 2 4 3 2 3 2 2" xfId="20075"/>
    <cellStyle name="常规 7 2 2 4 3 2 3 2 2 2" xfId="20076"/>
    <cellStyle name="常规 7 2 2 4 3 2 3 2 3" xfId="20077"/>
    <cellStyle name="常规 7 2 2 4 3 2 3 2 3 2" xfId="1954"/>
    <cellStyle name="常规 7 2 2 4 3 2 3 2 4" xfId="20078"/>
    <cellStyle name="常规 7 2 2 4 3 2 3 2 4 2" xfId="2299"/>
    <cellStyle name="常规 7 2 2 4 3 2 3 2 5" xfId="20079"/>
    <cellStyle name="常规 7 2 2 4 3 2 3 3" xfId="20082"/>
    <cellStyle name="常规 7 2 2 4 3 2 3 3 2" xfId="13049"/>
    <cellStyle name="常规 7 2 2 4 3 2 3 4" xfId="20084"/>
    <cellStyle name="常规 7 2 2 4 3 2 3 4 2" xfId="13157"/>
    <cellStyle name="常规 7 2 2 4 3 2 3 5" xfId="20087"/>
    <cellStyle name="常规 7 2 2 4 3 2 3 5 2" xfId="13196"/>
    <cellStyle name="常规 7 2 2 4 3 2 3 6" xfId="20090"/>
    <cellStyle name="常规 7 2 2 4 3 2 4" xfId="3912"/>
    <cellStyle name="常规 7 2 2 4 3 2 4 2" xfId="20092"/>
    <cellStyle name="常规 7 2 2 4 3 2 4 2 2" xfId="20093"/>
    <cellStyle name="常规 7 2 2 4 3 2 4 3" xfId="20095"/>
    <cellStyle name="常规 7 2 2 4 3 2 4 3 2" xfId="13408"/>
    <cellStyle name="常规 7 2 2 4 3 2 4 4" xfId="20097"/>
    <cellStyle name="常规 7 2 2 4 3 2 4 4 2" xfId="13518"/>
    <cellStyle name="常规 7 2 2 4 3 2 4 5" xfId="439"/>
    <cellStyle name="常规 7 2 2 4 3 2 5" xfId="20098"/>
    <cellStyle name="常规 7 2 2 4 3 2 5 2" xfId="20099"/>
    <cellStyle name="常规 7 2 2 4 3 2 5 2 2" xfId="20101"/>
    <cellStyle name="常规 7 2 2 4 3 2 5 3" xfId="20103"/>
    <cellStyle name="常规 7 2 2 4 3 2 5 3 2" xfId="13713"/>
    <cellStyle name="常规 7 2 2 4 3 2 5 4" xfId="20105"/>
    <cellStyle name="常规 7 2 2 4 3 2 5 4 2" xfId="13751"/>
    <cellStyle name="常规 7 2 2 4 3 2 5 5" xfId="91"/>
    <cellStyle name="常规 7 2 2 4 3 2 6" xfId="20107"/>
    <cellStyle name="常规 7 2 2 4 3 2 6 2" xfId="20108"/>
    <cellStyle name="常规 7 2 2 4 3 2 6 2 2" xfId="20109"/>
    <cellStyle name="常规 7 2 2 4 3 2 6 3" xfId="20111"/>
    <cellStyle name="常规 7 2 2 4 3 2 6 3 2" xfId="13830"/>
    <cellStyle name="常规 7 2 2 4 3 2 6 4" xfId="20112"/>
    <cellStyle name="常规 7 2 2 4 3 2 7" xfId="20113"/>
    <cellStyle name="常规 7 2 2 4 3 2 7 2" xfId="20114"/>
    <cellStyle name="常规 7 2 2 4 3 2 8" xfId="20115"/>
    <cellStyle name="常规 7 2 2 4 3 2 8 2" xfId="20116"/>
    <cellStyle name="常规 7 2 2 4 3 2 9" xfId="20118"/>
    <cellStyle name="常规 7 2 2 4 3 2 9 2" xfId="20119"/>
    <cellStyle name="常规 7 2 2 4 3 3" xfId="344"/>
    <cellStyle name="常规 7 2 2 4 3 3 2" xfId="934"/>
    <cellStyle name="常规 7 2 2 4 3 3 2 2" xfId="20121"/>
    <cellStyle name="常规 7 2 2 4 3 3 2 2 2" xfId="20122"/>
    <cellStyle name="常规 7 2 2 4 3 3 2 2 2 2" xfId="20123"/>
    <cellStyle name="常规 7 2 2 4 3 3 2 2 3" xfId="20124"/>
    <cellStyle name="常规 7 2 2 4 3 3 2 2 3 2" xfId="20125"/>
    <cellStyle name="常规 7 2 2 4 3 3 2 2 4" xfId="20126"/>
    <cellStyle name="常规 7 2 2 4 3 3 2 2 4 2" xfId="20127"/>
    <cellStyle name="常规 7 2 2 4 3 3 2 2 5" xfId="20128"/>
    <cellStyle name="常规 7 2 2 4 3 3 2 3" xfId="20130"/>
    <cellStyle name="常规 7 2 2 4 3 3 2 3 2" xfId="14079"/>
    <cellStyle name="常规 7 2 2 4 3 3 2 4" xfId="20132"/>
    <cellStyle name="常规 7 2 2 4 3 3 2 4 2" xfId="14174"/>
    <cellStyle name="常规 7 2 2 4 3 3 2 5" xfId="314"/>
    <cellStyle name="常规 7 2 2 4 3 3 2 5 2" xfId="11884"/>
    <cellStyle name="常规 7 2 2 4 3 3 2 6" xfId="318"/>
    <cellStyle name="常规 7 2 2 4 3 3 3" xfId="20135"/>
    <cellStyle name="常规 7 2 2 4 3 3 3 2" xfId="20136"/>
    <cellStyle name="常规 7 2 2 4 3 3 3 2 2" xfId="20137"/>
    <cellStyle name="常规 7 2 2 4 3 3 3 3" xfId="20139"/>
    <cellStyle name="常规 7 2 2 4 3 3 3 3 2" xfId="14388"/>
    <cellStyle name="常规 7 2 2 4 3 3 3 4" xfId="20140"/>
    <cellStyle name="常规 7 2 2 4 3 3 3 4 2" xfId="14458"/>
    <cellStyle name="常规 7 2 2 4 3 3 3 5" xfId="11898"/>
    <cellStyle name="常规 7 2 2 4 3 3 4" xfId="3918"/>
    <cellStyle name="常规 7 2 2 4 3 3 4 2" xfId="20141"/>
    <cellStyle name="常规 7 2 2 4 3 3 4 2 2" xfId="20143"/>
    <cellStyle name="常规 7 2 2 4 3 3 4 3" xfId="20145"/>
    <cellStyle name="常规 7 2 2 4 3 3 4 3 2" xfId="14597"/>
    <cellStyle name="常规 7 2 2 4 3 3 4 4" xfId="20146"/>
    <cellStyle name="常规 7 2 2 4 3 3 4 4 2" xfId="14637"/>
    <cellStyle name="常规 7 2 2 4 3 3 4 5" xfId="767"/>
    <cellStyle name="常规 7 2 2 4 3 3 5" xfId="20147"/>
    <cellStyle name="常规 7 2 2 4 3 3 5 2" xfId="20148"/>
    <cellStyle name="常规 7 2 2 4 3 3 5 2 2" xfId="20150"/>
    <cellStyle name="常规 7 2 2 4 3 3 5 3" xfId="20152"/>
    <cellStyle name="常规 7 2 2 4 3 3 5 3 2" xfId="14721"/>
    <cellStyle name="常规 7 2 2 4 3 3 5 4" xfId="20153"/>
    <cellStyle name="常规 7 2 2 4 3 3 6" xfId="20154"/>
    <cellStyle name="常规 7 2 2 4 3 3 6 2" xfId="20155"/>
    <cellStyle name="常规 7 2 2 4 3 3 7" xfId="20156"/>
    <cellStyle name="常规 7 2 2 4 3 3 7 2" xfId="20157"/>
    <cellStyle name="常规 7 2 2 4 3 3 8" xfId="20158"/>
    <cellStyle name="常规 7 2 2 4 3 3 8 2" xfId="20159"/>
    <cellStyle name="常规 7 2 2 4 3 3 9" xfId="20160"/>
    <cellStyle name="常规 7 2 2 4 3 4" xfId="365"/>
    <cellStyle name="常规 7 2 2 4 3 4 2" xfId="4691"/>
    <cellStyle name="常规 7 2 2 4 3 4 2 2" xfId="20162"/>
    <cellStyle name="常规 7 2 2 4 3 4 2 2 2" xfId="9851"/>
    <cellStyle name="常规 7 2 2 4 3 4 2 3" xfId="20164"/>
    <cellStyle name="常规 7 2 2 4 3 4 2 3 2" xfId="10009"/>
    <cellStyle name="常规 7 2 2 4 3 4 2 4" xfId="20165"/>
    <cellStyle name="常规 7 2 2 4 3 4 2 4 2" xfId="10084"/>
    <cellStyle name="常规 7 2 2 4 3 4 2 5" xfId="11938"/>
    <cellStyle name="常规 7 2 2 4 3 4 3" xfId="20167"/>
    <cellStyle name="常规 7 2 2 4 3 4 3 2" xfId="20168"/>
    <cellStyle name="常规 7 2 2 4 3 4 4" xfId="20169"/>
    <cellStyle name="常规 7 2 2 4 3 4 4 2" xfId="20170"/>
    <cellStyle name="常规 7 2 2 4 3 4 5" xfId="20171"/>
    <cellStyle name="常规 7 2 2 4 3 4 5 2" xfId="20172"/>
    <cellStyle name="常规 7 2 2 4 3 4 6" xfId="20173"/>
    <cellStyle name="常规 7 2 2 4 3 5" xfId="4786"/>
    <cellStyle name="常规 7 2 2 4 3 5 2" xfId="20175"/>
    <cellStyle name="常规 7 2 2 4 3 5 2 2" xfId="20176"/>
    <cellStyle name="常规 7 2 2 4 3 5 3" xfId="20177"/>
    <cellStyle name="常规 7 2 2 4 3 5 3 2" xfId="20179"/>
    <cellStyle name="常规 7 2 2 4 3 5 4" xfId="20180"/>
    <cellStyle name="常规 7 2 2 4 3 5 4 2" xfId="20181"/>
    <cellStyle name="常规 7 2 2 4 3 5 5" xfId="20182"/>
    <cellStyle name="常规 7 2 2 4 3 6" xfId="20183"/>
    <cellStyle name="常规 7 2 2 4 3 6 2" xfId="20185"/>
    <cellStyle name="常规 7 2 2 4 3 6 2 2" xfId="20186"/>
    <cellStyle name="常规 7 2 2 4 3 6 3" xfId="20187"/>
    <cellStyle name="常规 7 2 2 4 3 6 3 2" xfId="20188"/>
    <cellStyle name="常规 7 2 2 4 3 6 4" xfId="4517"/>
    <cellStyle name="常规 7 2 2 4 3 6 4 2" xfId="20189"/>
    <cellStyle name="常规 7 2 2 4 3 6 5" xfId="20190"/>
    <cellStyle name="常规 7 2 2 4 3 7" xfId="20193"/>
    <cellStyle name="常规 7 2 2 4 3 7 2" xfId="20194"/>
    <cellStyle name="常规 7 2 2 4 3 7 2 2" xfId="20195"/>
    <cellStyle name="常规 7 2 2 4 3 7 3" xfId="20196"/>
    <cellStyle name="常规 7 2 2 4 3 7 3 2" xfId="20197"/>
    <cellStyle name="常规 7 2 2 4 3 7 4" xfId="4532"/>
    <cellStyle name="常规 7 2 2 4 3 8" xfId="20198"/>
    <cellStyle name="常规 7 2 2 4 3 8 2" xfId="20199"/>
    <cellStyle name="常规 7 2 2 4 3 9" xfId="20200"/>
    <cellStyle name="常规 7 2 2 4 3 9 2" xfId="20201"/>
    <cellStyle name="常规 7 2 2 4 4" xfId="20202"/>
    <cellStyle name="常规 7 2 2 4 4 10" xfId="20204"/>
    <cellStyle name="常规 7 2 2 4 4 10 2" xfId="20205"/>
    <cellStyle name="常规 7 2 2 4 4 11" xfId="20206"/>
    <cellStyle name="常规 7 2 2 4 4 2" xfId="20208"/>
    <cellStyle name="常规 7 2 2 4 4 2 10" xfId="20209"/>
    <cellStyle name="常规 7 2 2 4 4 2 2" xfId="20210"/>
    <cellStyle name="常规 7 2 2 4 4 2 2 2" xfId="20211"/>
    <cellStyle name="常规 7 2 2 4 4 2 2 2 2" xfId="20212"/>
    <cellStyle name="常规 7 2 2 4 4 2 2 2 2 2" xfId="20213"/>
    <cellStyle name="常规 7 2 2 4 4 2 2 2 2 2 2" xfId="20215"/>
    <cellStyle name="常规 7 2 2 4 4 2 2 2 2 3" xfId="20217"/>
    <cellStyle name="常规 7 2 2 4 4 2 2 2 2 3 2" xfId="20219"/>
    <cellStyle name="常规 7 2 2 4 4 2 2 2 2 4" xfId="20220"/>
    <cellStyle name="常规 7 2 2 4 4 2 2 2 2 4 2" xfId="20221"/>
    <cellStyle name="常规 7 2 2 4 4 2 2 2 2 5" xfId="20222"/>
    <cellStyle name="常规 7 2 2 4 4 2 2 2 3" xfId="20223"/>
    <cellStyle name="常规 7 2 2 4 4 2 2 2 3 2" xfId="20224"/>
    <cellStyle name="常规 7 2 2 4 4 2 2 2 4" xfId="20226"/>
    <cellStyle name="常规 7 2 2 4 4 2 2 2 4 2" xfId="20227"/>
    <cellStyle name="常规 7 2 2 4 4 2 2 2 5" xfId="20228"/>
    <cellStyle name="常规 7 2 2 4 4 2 2 2 5 2" xfId="20229"/>
    <cellStyle name="常规 7 2 2 4 4 2 2 2 6" xfId="20230"/>
    <cellStyle name="常规 7 2 2 4 4 2 2 3" xfId="20232"/>
    <cellStyle name="常规 7 2 2 4 4 2 2 3 2" xfId="18663"/>
    <cellStyle name="常规 7 2 2 4 4 2 2 3 2 2" xfId="18667"/>
    <cellStyle name="常规 7 2 2 4 4 2 2 3 3" xfId="18677"/>
    <cellStyle name="常规 7 2 2 4 4 2 2 3 3 2" xfId="18680"/>
    <cellStyle name="常规 7 2 2 4 4 2 2 3 4" xfId="18684"/>
    <cellStyle name="常规 7 2 2 4 4 2 2 3 4 2" xfId="18687"/>
    <cellStyle name="常规 7 2 2 4 4 2 2 3 5" xfId="18690"/>
    <cellStyle name="常规 7 2 2 4 4 2 2 4" xfId="20234"/>
    <cellStyle name="常规 7 2 2 4 4 2 2 4 2" xfId="18747"/>
    <cellStyle name="常规 7 2 2 4 4 2 2 4 2 2" xfId="18749"/>
    <cellStyle name="常规 7 2 2 4 4 2 2 4 3" xfId="18752"/>
    <cellStyle name="常规 7 2 2 4 4 2 2 4 3 2" xfId="18754"/>
    <cellStyle name="常规 7 2 2 4 4 2 2 4 4" xfId="18757"/>
    <cellStyle name="常规 7 2 2 4 4 2 2 4 4 2" xfId="18759"/>
    <cellStyle name="常规 7 2 2 4 4 2 2 4 5" xfId="18761"/>
    <cellStyle name="常规 7 2 2 4 4 2 2 5" xfId="20236"/>
    <cellStyle name="常规 7 2 2 4 4 2 2 5 2" xfId="18783"/>
    <cellStyle name="常规 7 2 2 4 4 2 2 5 2 2" xfId="20237"/>
    <cellStyle name="常规 7 2 2 4 4 2 2 5 3" xfId="20239"/>
    <cellStyle name="常规 7 2 2 4 4 2 2 5 3 2" xfId="20240"/>
    <cellStyle name="常规 7 2 2 4 4 2 2 5 4" xfId="20241"/>
    <cellStyle name="常规 7 2 2 4 4 2 2 6" xfId="20243"/>
    <cellStyle name="常规 7 2 2 4 4 2 2 6 2" xfId="20247"/>
    <cellStyle name="常规 7 2 2 4 4 2 2 7" xfId="20249"/>
    <cellStyle name="常规 7 2 2 4 4 2 2 7 2" xfId="20250"/>
    <cellStyle name="常规 7 2 2 4 4 2 2 8" xfId="20251"/>
    <cellStyle name="常规 7 2 2 4 4 2 2 8 2" xfId="20252"/>
    <cellStyle name="常规 7 2 2 4 4 2 2 9" xfId="20253"/>
    <cellStyle name="常规 7 2 2 4 4 2 3" xfId="20254"/>
    <cellStyle name="常规 7 2 2 4 4 2 3 2" xfId="20255"/>
    <cellStyle name="常规 7 2 2 4 4 2 3 2 2" xfId="9081"/>
    <cellStyle name="常规 7 2 2 4 4 2 3 2 2 2" xfId="9083"/>
    <cellStyle name="常规 7 2 2 4 4 2 3 2 3" xfId="9093"/>
    <cellStyle name="常规 7 2 2 4 4 2 3 2 3 2" xfId="9095"/>
    <cellStyle name="常规 7 2 2 4 4 2 3 2 4" xfId="9103"/>
    <cellStyle name="常规 7 2 2 4 4 2 3 2 4 2" xfId="9105"/>
    <cellStyle name="常规 7 2 2 4 4 2 3 2 5" xfId="9111"/>
    <cellStyle name="常规 7 2 2 4 4 2 3 3" xfId="20257"/>
    <cellStyle name="常规 7 2 2 4 4 2 3 3 2" xfId="9144"/>
    <cellStyle name="常规 7 2 2 4 4 2 3 4" xfId="20259"/>
    <cellStyle name="常规 7 2 2 4 4 2 3 4 2" xfId="9173"/>
    <cellStyle name="常规 7 2 2 4 4 2 3 5" xfId="20261"/>
    <cellStyle name="常规 7 2 2 4 4 2 3 5 2" xfId="9188"/>
    <cellStyle name="常规 7 2 2 4 4 2 3 6" xfId="20263"/>
    <cellStyle name="常规 7 2 2 4 4 2 4" xfId="3949"/>
    <cellStyle name="常规 7 2 2 4 4 2 4 2" xfId="20266"/>
    <cellStyle name="常规 7 2 2 4 4 2 4 2 2" xfId="9225"/>
    <cellStyle name="常规 7 2 2 4 4 2 4 3" xfId="20268"/>
    <cellStyle name="常规 7 2 2 4 4 2 4 3 2" xfId="9243"/>
    <cellStyle name="常规 7 2 2 4 4 2 4 4" xfId="20271"/>
    <cellStyle name="常规 7 2 2 4 4 2 4 4 2" xfId="9256"/>
    <cellStyle name="常规 7 2 2 4 4 2 4 5" xfId="20273"/>
    <cellStyle name="常规 7 2 2 4 4 2 5" xfId="20274"/>
    <cellStyle name="常规 7 2 2 4 4 2 5 2" xfId="20275"/>
    <cellStyle name="常规 7 2 2 4 4 2 5 2 2" xfId="9292"/>
    <cellStyle name="常规 7 2 2 4 4 2 5 3" xfId="20277"/>
    <cellStyle name="常规 7 2 2 4 4 2 5 3 2" xfId="20280"/>
    <cellStyle name="常规 7 2 2 4 4 2 5 4" xfId="20283"/>
    <cellStyle name="常规 7 2 2 4 4 2 5 4 2" xfId="20286"/>
    <cellStyle name="常规 7 2 2 4 4 2 5 5" xfId="20288"/>
    <cellStyle name="常规 7 2 2 4 4 2 6" xfId="20289"/>
    <cellStyle name="常规 7 2 2 4 4 2 6 2" xfId="15169"/>
    <cellStyle name="常规 7 2 2 4 4 2 6 2 2" xfId="15172"/>
    <cellStyle name="常规 7 2 2 4 4 2 6 3" xfId="15182"/>
    <cellStyle name="常规 7 2 2 4 4 2 6 3 2" xfId="15185"/>
    <cellStyle name="常规 7 2 2 4 4 2 6 4" xfId="15192"/>
    <cellStyle name="常规 7 2 2 4 4 2 7" xfId="20290"/>
    <cellStyle name="常规 7 2 2 4 4 2 7 2" xfId="20291"/>
    <cellStyle name="常规 7 2 2 4 4 2 8" xfId="20292"/>
    <cellStyle name="常规 7 2 2 4 4 2 8 2" xfId="20293"/>
    <cellStyle name="常规 7 2 2 4 4 2 9" xfId="20294"/>
    <cellStyle name="常规 7 2 2 4 4 2 9 2" xfId="20295"/>
    <cellStyle name="常规 7 2 2 4 4 3" xfId="5406"/>
    <cellStyle name="常规 7 2 2 4 4 3 2" xfId="20296"/>
    <cellStyle name="常规 7 2 2 4 4 3 2 2" xfId="20297"/>
    <cellStyle name="常规 7 2 2 4 4 3 2 2 2" xfId="20298"/>
    <cellStyle name="常规 7 2 2 4 4 3 2 2 2 2" xfId="20299"/>
    <cellStyle name="常规 7 2 2 4 4 3 2 2 3" xfId="2393"/>
    <cellStyle name="常规 7 2 2 4 4 3 2 2 3 2" xfId="20300"/>
    <cellStyle name="常规 7 2 2 4 4 3 2 2 4" xfId="20301"/>
    <cellStyle name="常规 7 2 2 4 4 3 2 2 4 2" xfId="20302"/>
    <cellStyle name="常规 7 2 2 4 4 3 2 2 5" xfId="20303"/>
    <cellStyle name="常规 7 2 2 4 4 3 2 3" xfId="20305"/>
    <cellStyle name="常规 7 2 2 4 4 3 2 3 2" xfId="19103"/>
    <cellStyle name="常规 7 2 2 4 4 3 2 4" xfId="20307"/>
    <cellStyle name="常规 7 2 2 4 4 3 2 4 2" xfId="96"/>
    <cellStyle name="常规 7 2 2 4 4 3 2 5" xfId="12025"/>
    <cellStyle name="常规 7 2 2 4 4 3 2 5 2" xfId="20310"/>
    <cellStyle name="常规 7 2 2 4 4 3 2 6" xfId="20312"/>
    <cellStyle name="常规 7 2 2 4 4 3 3" xfId="20315"/>
    <cellStyle name="常规 7 2 2 4 4 3 3 2" xfId="20316"/>
    <cellStyle name="常规 7 2 2 4 4 3 3 2 2" xfId="9405"/>
    <cellStyle name="常规 7 2 2 4 4 3 3 3" xfId="20318"/>
    <cellStyle name="常规 7 2 2 4 4 3 3 3 2" xfId="9426"/>
    <cellStyle name="常规 7 2 2 4 4 3 3 4" xfId="20319"/>
    <cellStyle name="常规 7 2 2 4 4 3 3 4 2" xfId="9442"/>
    <cellStyle name="常规 7 2 2 4 4 3 3 5" xfId="12028"/>
    <cellStyle name="常规 7 2 2 4 4 3 4" xfId="3959"/>
    <cellStyle name="常规 7 2 2 4 4 3 4 2" xfId="20320"/>
    <cellStyle name="常规 7 2 2 4 4 3 4 2 2" xfId="9475"/>
    <cellStyle name="常规 7 2 2 4 4 3 4 3" xfId="20322"/>
    <cellStyle name="常规 7 2 2 4 4 3 4 3 2" xfId="20324"/>
    <cellStyle name="常规 7 2 2 4 4 3 4 4" xfId="20325"/>
    <cellStyle name="常规 7 2 2 4 4 3 4 4 2" xfId="20327"/>
    <cellStyle name="常规 7 2 2 4 4 3 4 5" xfId="12031"/>
    <cellStyle name="常规 7 2 2 4 4 3 5" xfId="20328"/>
    <cellStyle name="常规 7 2 2 4 4 3 5 2" xfId="20329"/>
    <cellStyle name="常规 7 2 2 4 4 3 5 2 2" xfId="20332"/>
    <cellStyle name="常规 7 2 2 4 4 3 5 3" xfId="20334"/>
    <cellStyle name="常规 7 2 2 4 4 3 5 3 2" xfId="20337"/>
    <cellStyle name="常规 7 2 2 4 4 3 5 4" xfId="20338"/>
    <cellStyle name="常规 7 2 2 4 4 3 6" xfId="20339"/>
    <cellStyle name="常规 7 2 2 4 4 3 6 2" xfId="20340"/>
    <cellStyle name="常规 7 2 2 4 4 3 7" xfId="20341"/>
    <cellStyle name="常规 7 2 2 4 4 3 7 2" xfId="20342"/>
    <cellStyle name="常规 7 2 2 4 4 3 8" xfId="20343"/>
    <cellStyle name="常规 7 2 2 4 4 3 8 2" xfId="20344"/>
    <cellStyle name="常规 7 2 2 4 4 3 9" xfId="20345"/>
    <cellStyle name="常规 7 2 2 4 4 4" xfId="20346"/>
    <cellStyle name="常规 7 2 2 4 4 4 2" xfId="20348"/>
    <cellStyle name="常规 7 2 2 4 4 4 2 2" xfId="20349"/>
    <cellStyle name="常规 7 2 2 4 4 4 2 2 2" xfId="12302"/>
    <cellStyle name="常规 7 2 2 4 4 4 2 3" xfId="20351"/>
    <cellStyle name="常规 7 2 2 4 4 4 2 3 2" xfId="12410"/>
    <cellStyle name="常规 7 2 2 4 4 4 2 4" xfId="20352"/>
    <cellStyle name="常规 7 2 2 4 4 4 2 4 2" xfId="12465"/>
    <cellStyle name="常规 7 2 2 4 4 4 2 5" xfId="12041"/>
    <cellStyle name="常规 7 2 2 4 4 4 3" xfId="20353"/>
    <cellStyle name="常规 7 2 2 4 4 4 3 2" xfId="20354"/>
    <cellStyle name="常规 7 2 2 4 4 4 4" xfId="20356"/>
    <cellStyle name="常规 7 2 2 4 4 4 4 2" xfId="20357"/>
    <cellStyle name="常规 7 2 2 4 4 4 5" xfId="20358"/>
    <cellStyle name="常规 7 2 2 4 4 4 5 2" xfId="20359"/>
    <cellStyle name="常规 7 2 2 4 4 4 6" xfId="20360"/>
    <cellStyle name="常规 7 2 2 4 4 5" xfId="20361"/>
    <cellStyle name="常规 7 2 2 4 4 5 2" xfId="20362"/>
    <cellStyle name="常规 7 2 2 4 4 5 2 2" xfId="20363"/>
    <cellStyle name="常规 7 2 2 4 4 5 3" xfId="20364"/>
    <cellStyle name="常规 7 2 2 4 4 5 3 2" xfId="20365"/>
    <cellStyle name="常规 7 2 2 4 4 5 4" xfId="20366"/>
    <cellStyle name="常规 7 2 2 4 4 5 4 2" xfId="20367"/>
    <cellStyle name="常规 7 2 2 4 4 5 5" xfId="20368"/>
    <cellStyle name="常规 7 2 2 4 4 6" xfId="20369"/>
    <cellStyle name="常规 7 2 2 4 4 6 2" xfId="20370"/>
    <cellStyle name="常规 7 2 2 4 4 6 2 2" xfId="20371"/>
    <cellStyle name="常规 7 2 2 4 4 6 3" xfId="20372"/>
    <cellStyle name="常规 7 2 2 4 4 6 3 2" xfId="20373"/>
    <cellStyle name="常规 7 2 2 4 4 6 4" xfId="20374"/>
    <cellStyle name="常规 7 2 2 4 4 6 4 2" xfId="20375"/>
    <cellStyle name="常规 7 2 2 4 4 6 5" xfId="20376"/>
    <cellStyle name="常规 7 2 2 4 4 7" xfId="20377"/>
    <cellStyle name="常规 7 2 2 4 4 7 2" xfId="20378"/>
    <cellStyle name="常规 7 2 2 4 4 7 2 2" xfId="20379"/>
    <cellStyle name="常规 7 2 2 4 4 7 3" xfId="20380"/>
    <cellStyle name="常规 7 2 2 4 4 7 3 2" xfId="20381"/>
    <cellStyle name="常规 7 2 2 4 4 7 4" xfId="20382"/>
    <cellStyle name="常规 7 2 2 4 4 8" xfId="20383"/>
    <cellStyle name="常规 7 2 2 4 4 8 2" xfId="20384"/>
    <cellStyle name="常规 7 2 2 4 4 9" xfId="20385"/>
    <cellStyle name="常规 7 2 2 4 4 9 2" xfId="20386"/>
    <cellStyle name="常规 7 2 2 4 5" xfId="20388"/>
    <cellStyle name="常规 7 2 2 4 5 10" xfId="20389"/>
    <cellStyle name="常规 7 2 2 4 5 2" xfId="20390"/>
    <cellStyle name="常规 7 2 2 4 5 2 2" xfId="20391"/>
    <cellStyle name="常规 7 2 2 4 5 2 2 2" xfId="20392"/>
    <cellStyle name="常规 7 2 2 4 5 2 2 2 2" xfId="901"/>
    <cellStyle name="常规 7 2 2 4 5 2 2 2 2 2" xfId="5376"/>
    <cellStyle name="常规 7 2 2 4 5 2 2 2 3" xfId="5378"/>
    <cellStyle name="常规 7 2 2 4 5 2 2 2 3 2" xfId="5380"/>
    <cellStyle name="常规 7 2 2 4 5 2 2 2 4" xfId="1933"/>
    <cellStyle name="常规 7 2 2 4 5 2 2 2 4 2" xfId="20393"/>
    <cellStyle name="常规 7 2 2 4 5 2 2 2 5" xfId="20394"/>
    <cellStyle name="常规 7 2 2 4 5 2 2 3" xfId="20396"/>
    <cellStyle name="常规 7 2 2 4 5 2 2 3 2" xfId="20244"/>
    <cellStyle name="常规 7 2 2 4 5 2 2 4" xfId="20398"/>
    <cellStyle name="常规 7 2 2 4 5 2 2 4 2" xfId="20264"/>
    <cellStyle name="常规 7 2 2 4 5 2 2 5" xfId="20400"/>
    <cellStyle name="常规 7 2 2 4 5 2 2 5 2" xfId="20403"/>
    <cellStyle name="常规 7 2 2 4 5 2 2 6" xfId="20405"/>
    <cellStyle name="常规 7 2 2 4 5 2 3" xfId="20408"/>
    <cellStyle name="常规 7 2 2 4 5 2 3 2" xfId="20409"/>
    <cellStyle name="常规 7 2 2 4 5 2 3 2 2" xfId="12016"/>
    <cellStyle name="常规 7 2 2 4 5 2 3 3" xfId="20411"/>
    <cellStyle name="常规 7 2 2 4 5 2 3 3 2" xfId="20313"/>
    <cellStyle name="常规 7 2 2 4 5 2 3 4" xfId="18594"/>
    <cellStyle name="常规 7 2 2 4 5 2 3 4 2" xfId="18597"/>
    <cellStyle name="常规 7 2 2 4 5 2 3 5" xfId="18600"/>
    <cellStyle name="常规 7 2 2 4 5 2 4" xfId="1336"/>
    <cellStyle name="常规 7 2 2 4 5 2 4 2" xfId="20413"/>
    <cellStyle name="常规 7 2 2 4 5 2 4 2 2" xfId="20414"/>
    <cellStyle name="常规 7 2 2 4 5 2 4 3" xfId="20416"/>
    <cellStyle name="常规 7 2 2 4 5 2 4 3 2" xfId="20418"/>
    <cellStyle name="常规 7 2 2 4 5 2 4 4" xfId="18615"/>
    <cellStyle name="常规 7 2 2 4 5 2 4 4 2" xfId="20420"/>
    <cellStyle name="常规 7 2 2 4 5 2 4 5" xfId="20422"/>
    <cellStyle name="常规 7 2 2 4 5 2 5" xfId="20424"/>
    <cellStyle name="常规 7 2 2 4 5 2 5 2" xfId="20425"/>
    <cellStyle name="常规 7 2 2 4 5 2 5 2 2" xfId="20427"/>
    <cellStyle name="常规 7 2 2 4 5 2 5 3" xfId="20428"/>
    <cellStyle name="常规 7 2 2 4 5 2 5 3 2" xfId="20431"/>
    <cellStyle name="常规 7 2 2 4 5 2 5 4" xfId="18621"/>
    <cellStyle name="常规 7 2 2 4 5 2 6" xfId="20433"/>
    <cellStyle name="常规 7 2 2 4 5 2 6 2" xfId="20435"/>
    <cellStyle name="常规 7 2 2 4 5 2 7" xfId="20437"/>
    <cellStyle name="常规 7 2 2 4 5 2 7 2" xfId="20440"/>
    <cellStyle name="常规 7 2 2 4 5 2 8" xfId="20442"/>
    <cellStyle name="常规 7 2 2 4 5 2 8 2" xfId="20444"/>
    <cellStyle name="常规 7 2 2 4 5 2 9" xfId="20447"/>
    <cellStyle name="常规 7 2 2 4 5 3" xfId="5409"/>
    <cellStyle name="常规 7 2 2 4 5 3 2" xfId="20448"/>
    <cellStyle name="常规 7 2 2 4 5 3 2 2" xfId="710"/>
    <cellStyle name="常规 7 2 2 4 5 3 2 2 2" xfId="1295"/>
    <cellStyle name="常规 7 2 2 4 5 3 2 3" xfId="2531"/>
    <cellStyle name="常规 7 2 2 4 5 3 2 3 2" xfId="20406"/>
    <cellStyle name="常规 7 2 2 4 5 3 2 4" xfId="20449"/>
    <cellStyle name="常规 7 2 2 4 5 3 2 4 2" xfId="18605"/>
    <cellStyle name="常规 7 2 2 4 5 3 2 5" xfId="12096"/>
    <cellStyle name="常规 7 2 2 4 5 3 3" xfId="20450"/>
    <cellStyle name="常规 7 2 2 4 5 3 3 2" xfId="20451"/>
    <cellStyle name="常规 7 2 2 4 5 3 4" xfId="20452"/>
    <cellStyle name="常规 7 2 2 4 5 3 4 2" xfId="20453"/>
    <cellStyle name="常规 7 2 2 4 5 3 5" xfId="20454"/>
    <cellStyle name="常规 7 2 2 4 5 3 5 2" xfId="20455"/>
    <cellStyle name="常规 7 2 2 4 5 3 6" xfId="20457"/>
    <cellStyle name="常规 7 2 2 4 5 4" xfId="20458"/>
    <cellStyle name="常规 7 2 2 4 5 4 2" xfId="20459"/>
    <cellStyle name="常规 7 2 2 4 5 4 2 2" xfId="20460"/>
    <cellStyle name="常规 7 2 2 4 5 4 3" xfId="20461"/>
    <cellStyle name="常规 7 2 2 4 5 4 3 2" xfId="342"/>
    <cellStyle name="常规 7 2 2 4 5 4 4" xfId="20462"/>
    <cellStyle name="常规 7 2 2 4 5 4 4 2" xfId="20463"/>
    <cellStyle name="常规 7 2 2 4 5 4 5" xfId="11862"/>
    <cellStyle name="常规 7 2 2 4 5 5" xfId="20464"/>
    <cellStyle name="常规 7 2 2 4 5 5 2" xfId="20465"/>
    <cellStyle name="常规 7 2 2 4 5 5 2 2" xfId="20466"/>
    <cellStyle name="常规 7 2 2 4 5 5 3" xfId="20467"/>
    <cellStyle name="常规 7 2 2 4 5 5 3 2" xfId="20468"/>
    <cellStyle name="常规 7 2 2 4 5 5 4" xfId="20469"/>
    <cellStyle name="常规 7 2 2 4 5 5 4 2" xfId="20470"/>
    <cellStyle name="常规 7 2 2 4 5 5 5" xfId="11872"/>
    <cellStyle name="常规 7 2 2 4 5 6" xfId="20471"/>
    <cellStyle name="常规 7 2 2 4 5 6 2" xfId="20472"/>
    <cellStyle name="常规 7 2 2 4 5 6 2 2" xfId="20473"/>
    <cellStyle name="常规 7 2 2 4 5 6 3" xfId="20474"/>
    <cellStyle name="常规 7 2 2 4 5 6 3 2" xfId="20475"/>
    <cellStyle name="常规 7 2 2 4 5 6 4" xfId="20476"/>
    <cellStyle name="常规 7 2 2 4 5 7" xfId="20477"/>
    <cellStyle name="常规 7 2 2 4 5 7 2" xfId="20478"/>
    <cellStyle name="常规 7 2 2 4 5 8" xfId="20479"/>
    <cellStyle name="常规 7 2 2 4 5 8 2" xfId="20480"/>
    <cellStyle name="常规 7 2 2 4 5 9" xfId="20481"/>
    <cellStyle name="常规 7 2 2 4 5 9 2" xfId="20482"/>
    <cellStyle name="常规 7 2 2 4 6" xfId="20485"/>
    <cellStyle name="常规 7 2 2 4 6 2" xfId="20486"/>
    <cellStyle name="常规 7 2 2 4 6 2 2" xfId="14003"/>
    <cellStyle name="常规 7 2 2 4 6 2 2 2" xfId="14006"/>
    <cellStyle name="常规 7 2 2 4 6 2 2 2 2" xfId="14009"/>
    <cellStyle name="常规 7 2 2 4 6 2 2 3" xfId="14020"/>
    <cellStyle name="常规 7 2 2 4 6 2 2 3 2" xfId="14024"/>
    <cellStyle name="常规 7 2 2 4 6 2 2 4" xfId="14029"/>
    <cellStyle name="常规 7 2 2 4 6 2 2 4 2" xfId="14033"/>
    <cellStyle name="常规 7 2 2 4 6 2 2 5" xfId="14038"/>
    <cellStyle name="常规 7 2 2 4 6 2 3" xfId="14046"/>
    <cellStyle name="常规 7 2 2 4 6 2 3 2" xfId="14048"/>
    <cellStyle name="常规 7 2 2 4 6 2 4" xfId="14060"/>
    <cellStyle name="常规 7 2 2 4 6 2 4 2" xfId="14063"/>
    <cellStyle name="常规 7 2 2 4 6 2 5" xfId="14076"/>
    <cellStyle name="常规 7 2 2 4 6 2 5 2" xfId="14080"/>
    <cellStyle name="常规 7 2 2 4 6 2 6" xfId="14092"/>
    <cellStyle name="常规 7 2 2 4 6 3" xfId="5412"/>
    <cellStyle name="常规 7 2 2 4 6 3 2" xfId="14119"/>
    <cellStyle name="常规 7 2 2 4 6 3 2 2" xfId="14122"/>
    <cellStyle name="常规 7 2 2 4 6 3 3" xfId="14136"/>
    <cellStyle name="常规 7 2 2 4 6 3 3 2" xfId="14139"/>
    <cellStyle name="常规 7 2 2 4 6 3 4" xfId="14159"/>
    <cellStyle name="常规 7 2 2 4 6 3 4 2" xfId="14162"/>
    <cellStyle name="常规 7 2 2 4 6 3 5" xfId="14170"/>
    <cellStyle name="常规 7 2 2 4 6 4" xfId="20487"/>
    <cellStyle name="常规 7 2 2 4 6 4 2" xfId="14194"/>
    <cellStyle name="常规 7 2 2 4 6 4 2 2" xfId="1576"/>
    <cellStyle name="常规 7 2 2 4 6 4 3" xfId="14198"/>
    <cellStyle name="常规 7 2 2 4 6 4 3 2" xfId="1610"/>
    <cellStyle name="常规 7 2 2 4 6 4 4" xfId="14201"/>
    <cellStyle name="常规 7 2 2 4 6 4 4 2" xfId="1640"/>
    <cellStyle name="常规 7 2 2 4 6 4 5" xfId="11880"/>
    <cellStyle name="常规 7 2 2 4 6 5" xfId="20488"/>
    <cellStyle name="常规 7 2 2 4 6 5 2" xfId="14206"/>
    <cellStyle name="常规 7 2 2 4 6 5 2 2" xfId="1706"/>
    <cellStyle name="常规 7 2 2 4 6 5 3" xfId="14209"/>
    <cellStyle name="常规 7 2 2 4 6 5 3 2" xfId="14212"/>
    <cellStyle name="常规 7 2 2 4 6 5 4" xfId="14215"/>
    <cellStyle name="常规 7 2 2 4 6 6" xfId="20489"/>
    <cellStyle name="常规 7 2 2 4 6 6 2" xfId="14220"/>
    <cellStyle name="常规 7 2 2 4 6 7" xfId="20490"/>
    <cellStyle name="常规 7 2 2 4 6 7 2" xfId="14235"/>
    <cellStyle name="常规 7 2 2 4 6 8" xfId="20491"/>
    <cellStyle name="常规 7 2 2 4 6 8 2" xfId="20492"/>
    <cellStyle name="常规 7 2 2 4 6 9" xfId="20493"/>
    <cellStyle name="常规 7 2 2 4 7" xfId="20494"/>
    <cellStyle name="常规 7 2 2 4 7 2" xfId="20495"/>
    <cellStyle name="常规 7 2 2 4 7 2 2" xfId="14323"/>
    <cellStyle name="常规 7 2 2 4 7 2 2 2" xfId="14328"/>
    <cellStyle name="常规 7 2 2 4 7 2 3" xfId="14354"/>
    <cellStyle name="常规 7 2 2 4 7 2 3 2" xfId="14358"/>
    <cellStyle name="常规 7 2 2 4 7 2 4" xfId="14372"/>
    <cellStyle name="常规 7 2 2 4 7 2 4 2" xfId="14374"/>
    <cellStyle name="常规 7 2 2 4 7 2 5" xfId="14386"/>
    <cellStyle name="常规 7 2 2 4 7 3" xfId="20496"/>
    <cellStyle name="常规 7 2 2 4 7 3 2" xfId="14427"/>
    <cellStyle name="常规 7 2 2 4 7 4" xfId="20497"/>
    <cellStyle name="常规 7 2 2 4 7 4 2" xfId="14483"/>
    <cellStyle name="常规 7 2 2 4 7 5" xfId="20498"/>
    <cellStyle name="常规 7 2 2 4 7 5 2" xfId="14496"/>
    <cellStyle name="常规 7 2 2 4 7 6" xfId="20499"/>
    <cellStyle name="常规 7 2 2 4 8" xfId="20501"/>
    <cellStyle name="常规 7 2 2 4 8 2" xfId="20502"/>
    <cellStyle name="常规 7 2 2 4 8 2 2" xfId="14546"/>
    <cellStyle name="常规 7 2 2 4 8 3" xfId="20503"/>
    <cellStyle name="常规 7 2 2 4 8 3 2" xfId="14619"/>
    <cellStyle name="常规 7 2 2 4 8 4" xfId="20504"/>
    <cellStyle name="常规 7 2 2 4 8 4 2" xfId="14642"/>
    <cellStyle name="常规 7 2 2 4 8 5" xfId="20505"/>
    <cellStyle name="常规 7 2 2 4 9" xfId="20506"/>
    <cellStyle name="常规 7 2 2 4 9 2" xfId="20508"/>
    <cellStyle name="常规 7 2 2 4 9 2 2" xfId="14708"/>
    <cellStyle name="常规 7 2 2 4 9 3" xfId="20510"/>
    <cellStyle name="常规 7 2 2 4 9 3 2" xfId="14724"/>
    <cellStyle name="常规 7 2 2 4 9 4" xfId="20512"/>
    <cellStyle name="常规 7 2 2 4 9 4 2" xfId="14738"/>
    <cellStyle name="常规 7 2 2 4 9 5" xfId="20514"/>
    <cellStyle name="常规 7 2 2 5" xfId="6812"/>
    <cellStyle name="常规 7 2 2 5 10" xfId="20516"/>
    <cellStyle name="常规 7 2 2 5 10 2" xfId="5969"/>
    <cellStyle name="常规 7 2 2 5 10 2 2" xfId="5973"/>
    <cellStyle name="常规 7 2 2 5 10 3" xfId="5983"/>
    <cellStyle name="常规 7 2 2 5 10 3 2" xfId="20518"/>
    <cellStyle name="常规 7 2 2 5 10 4" xfId="20520"/>
    <cellStyle name="常规 7 2 2 5 10 4 2" xfId="20521"/>
    <cellStyle name="常规 7 2 2 5 10 5" xfId="4431"/>
    <cellStyle name="常规 7 2 2 5 11" xfId="20523"/>
    <cellStyle name="常规 7 2 2 5 11 2" xfId="6005"/>
    <cellStyle name="常规 7 2 2 5 11 2 2" xfId="20524"/>
    <cellStyle name="常规 7 2 2 5 11 3" xfId="20526"/>
    <cellStyle name="常规 7 2 2 5 11 3 2" xfId="20528"/>
    <cellStyle name="常规 7 2 2 5 11 4" xfId="20529"/>
    <cellStyle name="常规 7 2 2 5 12" xfId="20531"/>
    <cellStyle name="常规 7 2 2 5 12 2" xfId="6027"/>
    <cellStyle name="常规 7 2 2 5 13" xfId="20533"/>
    <cellStyle name="常规 7 2 2 5 13 2" xfId="20534"/>
    <cellStyle name="常规 7 2 2 5 14" xfId="20536"/>
    <cellStyle name="常规 7 2 2 5 14 2" xfId="20537"/>
    <cellStyle name="常规 7 2 2 5 15" xfId="20539"/>
    <cellStyle name="常规 7 2 2 5 2" xfId="20540"/>
    <cellStyle name="常规 7 2 2 5 2 10" xfId="9652"/>
    <cellStyle name="常规 7 2 2 5 2 10 2" xfId="20541"/>
    <cellStyle name="常规 7 2 2 5 2 11" xfId="20542"/>
    <cellStyle name="常规 7 2 2 5 2 11 2" xfId="20543"/>
    <cellStyle name="常规 7 2 2 5 2 12" xfId="20544"/>
    <cellStyle name="常规 7 2 2 5 2 12 2" xfId="20545"/>
    <cellStyle name="常规 7 2 2 5 2 13" xfId="20546"/>
    <cellStyle name="常规 7 2 2 5 2 2" xfId="20547"/>
    <cellStyle name="常规 7 2 2 5 2 2 10" xfId="20548"/>
    <cellStyle name="常规 7 2 2 5 2 2 10 2" xfId="20549"/>
    <cellStyle name="常规 7 2 2 5 2 2 11" xfId="20550"/>
    <cellStyle name="常规 7 2 2 5 2 2 2" xfId="20551"/>
    <cellStyle name="常规 7 2 2 5 2 2 2 10" xfId="20552"/>
    <cellStyle name="常规 7 2 2 5 2 2 2 2" xfId="20555"/>
    <cellStyle name="常规 7 2 2 5 2 2 2 2 2" xfId="20556"/>
    <cellStyle name="常规 7 2 2 5 2 2 2 2 2 2" xfId="20557"/>
    <cellStyle name="常规 7 2 2 5 2 2 2 2 2 2 2" xfId="20559"/>
    <cellStyle name="常规 7 2 2 5 2 2 2 2 2 2 2 2" xfId="20562"/>
    <cellStyle name="常规 7 2 2 5 2 2 2 2 2 2 3" xfId="20563"/>
    <cellStyle name="常规 7 2 2 5 2 2 2 2 2 2 3 2" xfId="20564"/>
    <cellStyle name="常规 7 2 2 5 2 2 2 2 2 2 4" xfId="25"/>
    <cellStyle name="常规 7 2 2 5 2 2 2 2 2 2 4 2" xfId="20565"/>
    <cellStyle name="常规 7 2 2 5 2 2 2 2 2 2 5" xfId="20566"/>
    <cellStyle name="常规 7 2 2 5 2 2 2 2 2 3" xfId="20567"/>
    <cellStyle name="常规 7 2 2 5 2 2 2 2 2 3 2" xfId="20568"/>
    <cellStyle name="常规 7 2 2 5 2 2 2 2 2 4" xfId="20569"/>
    <cellStyle name="常规 7 2 2 5 2 2 2 2 2 4 2" xfId="20570"/>
    <cellStyle name="常规 7 2 2 5 2 2 2 2 2 5" xfId="20573"/>
    <cellStyle name="常规 7 2 2 5 2 2 2 2 2 5 2" xfId="20574"/>
    <cellStyle name="常规 7 2 2 5 2 2 2 2 2 6" xfId="20575"/>
    <cellStyle name="常规 7 2 2 5 2 2 2 2 3" xfId="20576"/>
    <cellStyle name="常规 7 2 2 5 2 2 2 2 3 2" xfId="20577"/>
    <cellStyle name="常规 7 2 2 5 2 2 2 2 3 2 2" xfId="20578"/>
    <cellStyle name="常规 7 2 2 5 2 2 2 2 3 3" xfId="20579"/>
    <cellStyle name="常规 7 2 2 5 2 2 2 2 3 3 2" xfId="20580"/>
    <cellStyle name="常规 7 2 2 5 2 2 2 2 3 4" xfId="20581"/>
    <cellStyle name="常规 7 2 2 5 2 2 2 2 3 4 2" xfId="20582"/>
    <cellStyle name="常规 7 2 2 5 2 2 2 2 3 5" xfId="20586"/>
    <cellStyle name="常规 7 2 2 5 2 2 2 2 4" xfId="20587"/>
    <cellStyle name="常规 7 2 2 5 2 2 2 2 4 2" xfId="20588"/>
    <cellStyle name="常规 7 2 2 5 2 2 2 2 4 2 2" xfId="9774"/>
    <cellStyle name="常规 7 2 2 5 2 2 2 2 4 3" xfId="20589"/>
    <cellStyle name="常规 7 2 2 5 2 2 2 2 4 3 2" xfId="20590"/>
    <cellStyle name="常规 7 2 2 5 2 2 2 2 4 4" xfId="20591"/>
    <cellStyle name="常规 7 2 2 5 2 2 2 2 4 4 2" xfId="20593"/>
    <cellStyle name="常规 7 2 2 5 2 2 2 2 4 5" xfId="20594"/>
    <cellStyle name="常规 7 2 2 5 2 2 2 2 5" xfId="20597"/>
    <cellStyle name="常规 7 2 2 5 2 2 2 2 5 2" xfId="20599"/>
    <cellStyle name="常规 7 2 2 5 2 2 2 2 5 2 2" xfId="20602"/>
    <cellStyle name="常规 7 2 2 5 2 2 2 2 5 3" xfId="20603"/>
    <cellStyle name="常规 7 2 2 5 2 2 2 2 5 3 2" xfId="20605"/>
    <cellStyle name="常规 7 2 2 5 2 2 2 2 5 4" xfId="20606"/>
    <cellStyle name="常规 7 2 2 5 2 2 2 2 6" xfId="20608"/>
    <cellStyle name="常规 7 2 2 5 2 2 2 2 6 2" xfId="20612"/>
    <cellStyle name="常规 7 2 2 5 2 2 2 2 7" xfId="20614"/>
    <cellStyle name="常规 7 2 2 5 2 2 2 2 7 2" xfId="20616"/>
    <cellStyle name="常规 7 2 2 5 2 2 2 2 8" xfId="20621"/>
    <cellStyle name="常规 7 2 2 5 2 2 2 2 8 2" xfId="20106"/>
    <cellStyle name="常规 7 2 2 5 2 2 2 2 9" xfId="20622"/>
    <cellStyle name="常规 7 2 2 5 2 2 2 3" xfId="7882"/>
    <cellStyle name="常规 7 2 2 5 2 2 2 3 2" xfId="20623"/>
    <cellStyle name="常规 7 2 2 5 2 2 2 3 2 2" xfId="20624"/>
    <cellStyle name="常规 7 2 2 5 2 2 2 3 2 2 2" xfId="20625"/>
    <cellStyle name="常规 7 2 2 5 2 2 2 3 2 3" xfId="20626"/>
    <cellStyle name="常规 7 2 2 5 2 2 2 3 2 3 2" xfId="20627"/>
    <cellStyle name="常规 7 2 2 5 2 2 2 3 2 4" xfId="11207"/>
    <cellStyle name="常规 7 2 2 5 2 2 2 3 2 4 2" xfId="20628"/>
    <cellStyle name="常规 7 2 2 5 2 2 2 3 2 5" xfId="20629"/>
    <cellStyle name="常规 7 2 2 5 2 2 2 3 3" xfId="20631"/>
    <cellStyle name="常规 7 2 2 5 2 2 2 3 3 2" xfId="20633"/>
    <cellStyle name="常规 7 2 2 5 2 2 2 3 4" xfId="20635"/>
    <cellStyle name="常规 7 2 2 5 2 2 2 3 4 2" xfId="20637"/>
    <cellStyle name="常规 7 2 2 5 2 2 2 3 5" xfId="20640"/>
    <cellStyle name="常规 7 2 2 5 2 2 2 3 5 2" xfId="20643"/>
    <cellStyle name="常规 7 2 2 5 2 2 2 3 6" xfId="20646"/>
    <cellStyle name="常规 7 2 2 5 2 2 2 4" xfId="20651"/>
    <cellStyle name="常规 7 2 2 5 2 2 2 4 2" xfId="20652"/>
    <cellStyle name="常规 7 2 2 5 2 2 2 4 2 2" xfId="20653"/>
    <cellStyle name="常规 7 2 2 5 2 2 2 4 3" xfId="20655"/>
    <cellStyle name="常规 7 2 2 5 2 2 2 4 3 2" xfId="20656"/>
    <cellStyle name="常规 7 2 2 5 2 2 2 4 4" xfId="20658"/>
    <cellStyle name="常规 7 2 2 5 2 2 2 4 4 2" xfId="20659"/>
    <cellStyle name="常规 7 2 2 5 2 2 2 4 5" xfId="20661"/>
    <cellStyle name="常规 7 2 2 5 2 2 2 5" xfId="20664"/>
    <cellStyle name="常规 7 2 2 5 2 2 2 5 2" xfId="4321"/>
    <cellStyle name="常规 7 2 2 5 2 2 2 5 2 2" xfId="4329"/>
    <cellStyle name="常规 7 2 2 5 2 2 2 5 3" xfId="2347"/>
    <cellStyle name="常规 7 2 2 5 2 2 2 5 3 2" xfId="7298"/>
    <cellStyle name="常规 7 2 2 5 2 2 2 5 4" xfId="7302"/>
    <cellStyle name="常规 7 2 2 5 2 2 2 5 4 2" xfId="7305"/>
    <cellStyle name="常规 7 2 2 5 2 2 2 5 5" xfId="7310"/>
    <cellStyle name="常规 7 2 2 5 2 2 2 6" xfId="20666"/>
    <cellStyle name="常规 7 2 2 5 2 2 2 6 2" xfId="4369"/>
    <cellStyle name="常规 7 2 2 5 2 2 2 6 2 2" xfId="7322"/>
    <cellStyle name="常规 7 2 2 5 2 2 2 6 3" xfId="7327"/>
    <cellStyle name="常规 7 2 2 5 2 2 2 6 3 2" xfId="7332"/>
    <cellStyle name="常规 7 2 2 5 2 2 2 6 4" xfId="7335"/>
    <cellStyle name="常规 7 2 2 5 2 2 2 7" xfId="20668"/>
    <cellStyle name="常规 7 2 2 5 2 2 2 7 2" xfId="7353"/>
    <cellStyle name="常规 7 2 2 5 2 2 2 8" xfId="20669"/>
    <cellStyle name="常规 7 2 2 5 2 2 2 8 2" xfId="5"/>
    <cellStyle name="常规 7 2 2 5 2 2 2 9" xfId="20671"/>
    <cellStyle name="常规 7 2 2 5 2 2 2 9 2" xfId="20673"/>
    <cellStyle name="常规 7 2 2 5 2 2 3" xfId="20675"/>
    <cellStyle name="常规 7 2 2 5 2 2 3 2" xfId="20676"/>
    <cellStyle name="常规 7 2 2 5 2 2 3 2 2" xfId="4077"/>
    <cellStyle name="常规 7 2 2 5 2 2 3 2 2 2" xfId="19669"/>
    <cellStyle name="常规 7 2 2 5 2 2 3 2 2 2 2" xfId="19672"/>
    <cellStyle name="常规 7 2 2 5 2 2 3 2 2 3" xfId="19674"/>
    <cellStyle name="常规 7 2 2 5 2 2 3 2 2 3 2" xfId="20677"/>
    <cellStyle name="常规 7 2 2 5 2 2 3 2 2 4" xfId="20678"/>
    <cellStyle name="常规 7 2 2 5 2 2 3 2 2 4 2" xfId="3643"/>
    <cellStyle name="常规 7 2 2 5 2 2 3 2 2 5" xfId="20679"/>
    <cellStyle name="常规 7 2 2 5 2 2 3 2 3" xfId="1033"/>
    <cellStyle name="常规 7 2 2 5 2 2 3 2 3 2" xfId="20680"/>
    <cellStyle name="常规 7 2 2 5 2 2 3 2 4" xfId="4079"/>
    <cellStyle name="常规 7 2 2 5 2 2 3 2 4 2" xfId="20681"/>
    <cellStyle name="常规 7 2 2 5 2 2 3 2 5" xfId="4082"/>
    <cellStyle name="常规 7 2 2 5 2 2 3 2 5 2" xfId="20682"/>
    <cellStyle name="常规 7 2 2 5 2 2 3 2 6" xfId="20683"/>
    <cellStyle name="常规 7 2 2 5 2 2 3 3" xfId="7884"/>
    <cellStyle name="常规 7 2 2 5 2 2 3 3 2" xfId="4108"/>
    <cellStyle name="常规 7 2 2 5 2 2 3 3 2 2" xfId="19881"/>
    <cellStyle name="常规 7 2 2 5 2 2 3 3 3" xfId="1045"/>
    <cellStyle name="常规 7 2 2 5 2 2 3 3 3 2" xfId="20686"/>
    <cellStyle name="常规 7 2 2 5 2 2 3 3 4" xfId="20687"/>
    <cellStyle name="常规 7 2 2 5 2 2 3 3 4 2" xfId="20688"/>
    <cellStyle name="常规 7 2 2 5 2 2 3 3 5" xfId="20690"/>
    <cellStyle name="常规 7 2 2 5 2 2 3 4" xfId="20691"/>
    <cellStyle name="常规 7 2 2 5 2 2 3 4 2" xfId="20692"/>
    <cellStyle name="常规 7 2 2 5 2 2 3 4 2 2" xfId="20693"/>
    <cellStyle name="常规 7 2 2 5 2 2 3 4 3" xfId="20696"/>
    <cellStyle name="常规 7 2 2 5 2 2 3 4 3 2" xfId="20697"/>
    <cellStyle name="常规 7 2 2 5 2 2 3 4 4" xfId="20698"/>
    <cellStyle name="常规 7 2 2 5 2 2 3 4 4 2" xfId="20699"/>
    <cellStyle name="常规 7 2 2 5 2 2 3 4 5" xfId="20702"/>
    <cellStyle name="常规 7 2 2 5 2 2 3 5" xfId="20704"/>
    <cellStyle name="常规 7 2 2 5 2 2 3 5 2" xfId="2967"/>
    <cellStyle name="常规 7 2 2 5 2 2 3 5 2 2" xfId="2980"/>
    <cellStyle name="常规 7 2 2 5 2 2 3 5 3" xfId="3010"/>
    <cellStyle name="常规 7 2 2 5 2 2 3 5 3 2" xfId="3014"/>
    <cellStyle name="常规 7 2 2 5 2 2 3 5 4" xfId="3017"/>
    <cellStyle name="常规 7 2 2 5 2 2 3 6" xfId="20706"/>
    <cellStyle name="常规 7 2 2 5 2 2 3 6 2" xfId="20709"/>
    <cellStyle name="常规 7 2 2 5 2 2 3 7" xfId="20710"/>
    <cellStyle name="常规 7 2 2 5 2 2 3 7 2" xfId="20711"/>
    <cellStyle name="常规 7 2 2 5 2 2 3 8" xfId="12570"/>
    <cellStyle name="常规 7 2 2 5 2 2 3 8 2" xfId="20712"/>
    <cellStyle name="常规 7 2 2 5 2 2 3 9" xfId="20714"/>
    <cellStyle name="常规 7 2 2 5 2 2 4" xfId="3406"/>
    <cellStyle name="常规 7 2 2 5 2 2 4 2" xfId="20715"/>
    <cellStyle name="常规 7 2 2 5 2 2 4 2 2" xfId="20717"/>
    <cellStyle name="常规 7 2 2 5 2 2 4 2 2 2" xfId="20719"/>
    <cellStyle name="常规 7 2 2 5 2 2 4 2 3" xfId="20721"/>
    <cellStyle name="常规 7 2 2 5 2 2 4 2 3 2" xfId="20723"/>
    <cellStyle name="常规 7 2 2 5 2 2 4 2 4" xfId="20724"/>
    <cellStyle name="常规 7 2 2 5 2 2 4 2 4 2" xfId="20727"/>
    <cellStyle name="常规 7 2 2 5 2 2 4 2 5" xfId="20729"/>
    <cellStyle name="常规 7 2 2 5 2 2 4 3" xfId="20730"/>
    <cellStyle name="常规 7 2 2 5 2 2 4 3 2" xfId="20731"/>
    <cellStyle name="常规 7 2 2 5 2 2 4 4" xfId="20732"/>
    <cellStyle name="常规 7 2 2 5 2 2 4 4 2" xfId="20733"/>
    <cellStyle name="常规 7 2 2 5 2 2 4 5" xfId="20734"/>
    <cellStyle name="常规 7 2 2 5 2 2 4 5 2" xfId="20737"/>
    <cellStyle name="常规 7 2 2 5 2 2 4 6" xfId="20739"/>
    <cellStyle name="常规 7 2 2 5 2 2 5" xfId="20741"/>
    <cellStyle name="常规 7 2 2 5 2 2 5 2" xfId="20742"/>
    <cellStyle name="常规 7 2 2 5 2 2 5 2 2" xfId="20744"/>
    <cellStyle name="常规 7 2 2 5 2 2 5 3" xfId="20745"/>
    <cellStyle name="常规 7 2 2 5 2 2 5 3 2" xfId="20746"/>
    <cellStyle name="常规 7 2 2 5 2 2 5 4" xfId="20747"/>
    <cellStyle name="常规 7 2 2 5 2 2 5 4 2" xfId="20748"/>
    <cellStyle name="常规 7 2 2 5 2 2 5 5" xfId="20749"/>
    <cellStyle name="常规 7 2 2 5 2 2 6" xfId="20751"/>
    <cellStyle name="常规 7 2 2 5 2 2 6 2" xfId="20752"/>
    <cellStyle name="常规 7 2 2 5 2 2 6 2 2" xfId="20753"/>
    <cellStyle name="常规 7 2 2 5 2 2 6 3" xfId="20754"/>
    <cellStyle name="常规 7 2 2 5 2 2 6 3 2" xfId="20755"/>
    <cellStyle name="常规 7 2 2 5 2 2 6 4" xfId="20756"/>
    <cellStyle name="常规 7 2 2 5 2 2 6 4 2" xfId="20757"/>
    <cellStyle name="常规 7 2 2 5 2 2 6 5" xfId="20758"/>
    <cellStyle name="常规 7 2 2 5 2 2 7" xfId="20759"/>
    <cellStyle name="常规 7 2 2 5 2 2 7 2" xfId="20760"/>
    <cellStyle name="常规 7 2 2 5 2 2 7 2 2" xfId="20761"/>
    <cellStyle name="常规 7 2 2 5 2 2 7 3" xfId="20763"/>
    <cellStyle name="常规 7 2 2 5 2 2 7 3 2" xfId="20765"/>
    <cellStyle name="常规 7 2 2 5 2 2 7 4" xfId="20767"/>
    <cellStyle name="常规 7 2 2 5 2 2 8" xfId="20768"/>
    <cellStyle name="常规 7 2 2 5 2 2 8 2" xfId="20769"/>
    <cellStyle name="常规 7 2 2 5 2 2 9" xfId="20770"/>
    <cellStyle name="常规 7 2 2 5 2 2 9 2" xfId="20771"/>
    <cellStyle name="常规 7 2 2 5 2 3" xfId="20772"/>
    <cellStyle name="常规 7 2 2 5 2 3 10" xfId="20773"/>
    <cellStyle name="常规 7 2 2 5 2 3 10 2" xfId="20774"/>
    <cellStyle name="常规 7 2 2 5 2 3 11" xfId="12950"/>
    <cellStyle name="常规 7 2 2 5 2 3 2" xfId="20775"/>
    <cellStyle name="常规 7 2 2 5 2 3 2 10" xfId="6450"/>
    <cellStyle name="常规 7 2 2 5 2 3 2 2" xfId="20776"/>
    <cellStyle name="常规 7 2 2 5 2 3 2 2 2" xfId="2100"/>
    <cellStyle name="常规 7 2 2 5 2 3 2 2 2 2" xfId="2107"/>
    <cellStyle name="常规 7 2 2 5 2 3 2 2 2 2 2" xfId="2114"/>
    <cellStyle name="常规 7 2 2 5 2 3 2 2 2 2 2 2" xfId="2117"/>
    <cellStyle name="常规 7 2 2 5 2 3 2 2 2 2 3" xfId="2145"/>
    <cellStyle name="常规 7 2 2 5 2 3 2 2 2 2 3 2" xfId="2150"/>
    <cellStyle name="常规 7 2 2 5 2 3 2 2 2 2 4" xfId="2166"/>
    <cellStyle name="常规 7 2 2 5 2 3 2 2 2 2 4 2" xfId="2169"/>
    <cellStyle name="常规 7 2 2 5 2 3 2 2 2 2 5" xfId="2181"/>
    <cellStyle name="常规 7 2 2 5 2 3 2 2 2 3" xfId="2238"/>
    <cellStyle name="常规 7 2 2 5 2 3 2 2 2 3 2" xfId="2253"/>
    <cellStyle name="常规 7 2 2 5 2 3 2 2 2 4" xfId="2298"/>
    <cellStyle name="常规 7 2 2 5 2 3 2 2 2 4 2" xfId="2305"/>
    <cellStyle name="常规 7 2 2 5 2 3 2 2 2 5" xfId="2335"/>
    <cellStyle name="常规 7 2 2 5 2 3 2 2 2 5 2" xfId="234"/>
    <cellStyle name="常规 7 2 2 5 2 3 2 2 2 6" xfId="2359"/>
    <cellStyle name="常规 7 2 2 5 2 3 2 2 3" xfId="2377"/>
    <cellStyle name="常规 7 2 2 5 2 3 2 2 3 2" xfId="2382"/>
    <cellStyle name="常规 7 2 2 5 2 3 2 2 3 2 2" xfId="2385"/>
    <cellStyle name="常规 7 2 2 5 2 3 2 2 3 3" xfId="2412"/>
    <cellStyle name="常规 7 2 2 5 2 3 2 2 3 3 2" xfId="2415"/>
    <cellStyle name="常规 7 2 2 5 2 3 2 2 3 4" xfId="2427"/>
    <cellStyle name="常规 7 2 2 5 2 3 2 2 3 4 2" xfId="2431"/>
    <cellStyle name="常规 7 2 2 5 2 3 2 2 3 5" xfId="2454"/>
    <cellStyle name="常规 7 2 2 5 2 3 2 2 4" xfId="170"/>
    <cellStyle name="常规 7 2 2 5 2 3 2 2 4 2" xfId="2478"/>
    <cellStyle name="常规 7 2 2 5 2 3 2 2 4 2 2" xfId="2481"/>
    <cellStyle name="常规 7 2 2 5 2 3 2 2 4 3" xfId="2500"/>
    <cellStyle name="常规 7 2 2 5 2 3 2 2 4 3 2" xfId="2503"/>
    <cellStyle name="常规 7 2 2 5 2 3 2 2 4 4" xfId="2517"/>
    <cellStyle name="常规 7 2 2 5 2 3 2 2 4 4 2" xfId="2520"/>
    <cellStyle name="常规 7 2 2 5 2 3 2 2 4 5" xfId="2527"/>
    <cellStyle name="常规 7 2 2 5 2 3 2 2 5" xfId="2535"/>
    <cellStyle name="常规 7 2 2 5 2 3 2 2 5 2" xfId="2537"/>
    <cellStyle name="常规 7 2 2 5 2 3 2 2 5 2 2" xfId="1480"/>
    <cellStyle name="常规 7 2 2 5 2 3 2 2 5 3" xfId="2545"/>
    <cellStyle name="常规 7 2 2 5 2 3 2 2 5 3 2" xfId="20777"/>
    <cellStyle name="常规 7 2 2 5 2 3 2 2 5 4" xfId="20778"/>
    <cellStyle name="常规 7 2 2 5 2 3 2 2 6" xfId="2549"/>
    <cellStyle name="常规 7 2 2 5 2 3 2 2 6 2" xfId="20780"/>
    <cellStyle name="常规 7 2 2 5 2 3 2 2 7" xfId="2553"/>
    <cellStyle name="常规 7 2 2 5 2 3 2 2 7 2" xfId="20782"/>
    <cellStyle name="常规 7 2 2 5 2 3 2 2 8" xfId="20785"/>
    <cellStyle name="常规 7 2 2 5 2 3 2 2 8 2" xfId="20787"/>
    <cellStyle name="常规 7 2 2 5 2 3 2 2 9" xfId="20788"/>
    <cellStyle name="常规 7 2 2 5 2 3 2 3" xfId="7894"/>
    <cellStyle name="常规 7 2 2 5 2 3 2 3 2" xfId="20789"/>
    <cellStyle name="常规 7 2 2 5 2 3 2 3 2 2" xfId="20792"/>
    <cellStyle name="常规 7 2 2 5 2 3 2 3 2 2 2" xfId="20795"/>
    <cellStyle name="常规 7 2 2 5 2 3 2 3 2 3" xfId="20798"/>
    <cellStyle name="常规 7 2 2 5 2 3 2 3 2 3 2" xfId="20799"/>
    <cellStyle name="常规 7 2 2 5 2 3 2 3 2 4" xfId="13071"/>
    <cellStyle name="常规 7 2 2 5 2 3 2 3 2 4 2" xfId="20801"/>
    <cellStyle name="常规 7 2 2 5 2 3 2 3 2 5" xfId="20802"/>
    <cellStyle name="常规 7 2 2 5 2 3 2 3 3" xfId="20804"/>
    <cellStyle name="常规 7 2 2 5 2 3 2 3 3 2" xfId="20806"/>
    <cellStyle name="常规 7 2 2 5 2 3 2 3 4" xfId="20807"/>
    <cellStyle name="常规 7 2 2 5 2 3 2 3 4 2" xfId="20809"/>
    <cellStyle name="常规 7 2 2 5 2 3 2 3 5" xfId="20811"/>
    <cellStyle name="常规 7 2 2 5 2 3 2 3 5 2" xfId="20812"/>
    <cellStyle name="常规 7 2 2 5 2 3 2 3 6" xfId="20815"/>
    <cellStyle name="常规 7 2 2 5 2 3 2 4" xfId="20817"/>
    <cellStyle name="常规 7 2 2 5 2 3 2 4 2" xfId="20819"/>
    <cellStyle name="常规 7 2 2 5 2 3 2 4 2 2" xfId="20822"/>
    <cellStyle name="常规 7 2 2 5 2 3 2 4 3" xfId="20825"/>
    <cellStyle name="常规 7 2 2 5 2 3 2 4 3 2" xfId="20827"/>
    <cellStyle name="常规 7 2 2 5 2 3 2 4 4" xfId="20829"/>
    <cellStyle name="常规 7 2 2 5 2 3 2 4 4 2" xfId="20830"/>
    <cellStyle name="常规 7 2 2 5 2 3 2 4 5" xfId="20831"/>
    <cellStyle name="常规 7 2 2 5 2 3 2 5" xfId="13328"/>
    <cellStyle name="常规 7 2 2 5 2 3 2 5 2" xfId="7458"/>
    <cellStyle name="常规 7 2 2 5 2 3 2 5 2 2" xfId="7467"/>
    <cellStyle name="常规 7 2 2 5 2 3 2 5 3" xfId="7474"/>
    <cellStyle name="常规 7 2 2 5 2 3 2 5 3 2" xfId="7479"/>
    <cellStyle name="常规 7 2 2 5 2 3 2 5 4" xfId="7482"/>
    <cellStyle name="常规 7 2 2 5 2 3 2 5 4 2" xfId="13330"/>
    <cellStyle name="常规 7 2 2 5 2 3 2 5 5" xfId="13333"/>
    <cellStyle name="常规 7 2 2 5 2 3 2 6" xfId="13336"/>
    <cellStyle name="常规 7 2 2 5 2 3 2 6 2" xfId="13342"/>
    <cellStyle name="常规 7 2 2 5 2 3 2 6 2 2" xfId="20835"/>
    <cellStyle name="常规 7 2 2 5 2 3 2 6 3" xfId="20838"/>
    <cellStyle name="常规 7 2 2 5 2 3 2 6 3 2" xfId="20841"/>
    <cellStyle name="常规 7 2 2 5 2 3 2 6 4" xfId="20842"/>
    <cellStyle name="常规 7 2 2 5 2 3 2 7" xfId="13346"/>
    <cellStyle name="常规 7 2 2 5 2 3 2 7 2" xfId="3826"/>
    <cellStyle name="常规 7 2 2 5 2 3 2 8" xfId="13349"/>
    <cellStyle name="常规 7 2 2 5 2 3 2 8 2" xfId="13353"/>
    <cellStyle name="常规 7 2 2 5 2 3 2 9" xfId="13357"/>
    <cellStyle name="常规 7 2 2 5 2 3 2 9 2" xfId="20843"/>
    <cellStyle name="常规 7 2 2 5 2 3 3" xfId="20846"/>
    <cellStyle name="常规 7 2 2 5 2 3 3 2" xfId="20847"/>
    <cellStyle name="常规 7 2 2 5 2 3 3 2 2" xfId="20848"/>
    <cellStyle name="常规 7 2 2 5 2 3 3 2 2 2" xfId="20762"/>
    <cellStyle name="常规 7 2 2 5 2 3 3 2 2 2 2" xfId="20764"/>
    <cellStyle name="常规 7 2 2 5 2 3 3 2 2 3" xfId="20766"/>
    <cellStyle name="常规 7 2 2 5 2 3 3 2 2 3 2" xfId="20849"/>
    <cellStyle name="常规 7 2 2 5 2 3 3 2 2 4" xfId="20850"/>
    <cellStyle name="常规 7 2 2 5 2 3 3 2 2 4 2" xfId="3001"/>
    <cellStyle name="常规 7 2 2 5 2 3 3 2 2 5" xfId="20853"/>
    <cellStyle name="常规 7 2 2 5 2 3 3 2 3" xfId="20854"/>
    <cellStyle name="常规 7 2 2 5 2 3 3 2 3 2" xfId="20855"/>
    <cellStyle name="常规 7 2 2 5 2 3 3 2 4" xfId="20856"/>
    <cellStyle name="常规 7 2 2 5 2 3 3 2 4 2" xfId="20857"/>
    <cellStyle name="常规 7 2 2 5 2 3 3 2 5" xfId="20859"/>
    <cellStyle name="常规 7 2 2 5 2 3 3 2 5 2" xfId="20860"/>
    <cellStyle name="常规 7 2 2 5 2 3 3 2 6" xfId="5041"/>
    <cellStyle name="常规 7 2 2 5 2 3 3 3" xfId="20861"/>
    <cellStyle name="常规 7 2 2 5 2 3 3 3 2" xfId="20862"/>
    <cellStyle name="常规 7 2 2 5 2 3 3 3 2 2" xfId="20865"/>
    <cellStyle name="常规 7 2 2 5 2 3 3 3 3" xfId="20867"/>
    <cellStyle name="常规 7 2 2 5 2 3 3 3 3 2" xfId="20868"/>
    <cellStyle name="常规 7 2 2 5 2 3 3 3 4" xfId="20869"/>
    <cellStyle name="常规 7 2 2 5 2 3 3 3 4 2" xfId="20870"/>
    <cellStyle name="常规 7 2 2 5 2 3 3 3 5" xfId="20872"/>
    <cellStyle name="常规 7 2 2 5 2 3 3 4" xfId="20873"/>
    <cellStyle name="常规 7 2 2 5 2 3 3 4 2" xfId="20875"/>
    <cellStyle name="常规 7 2 2 5 2 3 3 4 2 2" xfId="20877"/>
    <cellStyle name="常规 7 2 2 5 2 3 3 4 3" xfId="20880"/>
    <cellStyle name="常规 7 2 2 5 2 3 3 4 3 2" xfId="20881"/>
    <cellStyle name="常规 7 2 2 5 2 3 3 4 4" xfId="20882"/>
    <cellStyle name="常规 7 2 2 5 2 3 3 4 4 2" xfId="20538"/>
    <cellStyle name="常规 7 2 2 5 2 3 3 4 5" xfId="20883"/>
    <cellStyle name="常规 7 2 2 5 2 3 3 5" xfId="13362"/>
    <cellStyle name="常规 7 2 2 5 2 3 3 5 2" xfId="13366"/>
    <cellStyle name="常规 7 2 2 5 2 3 3 5 2 2" xfId="12222"/>
    <cellStyle name="常规 7 2 2 5 2 3 3 5 3" xfId="20886"/>
    <cellStyle name="常规 7 2 2 5 2 3 3 5 3 2" xfId="20888"/>
    <cellStyle name="常规 7 2 2 5 2 3 3 5 4" xfId="20889"/>
    <cellStyle name="常规 7 2 2 5 2 3 3 6" xfId="13369"/>
    <cellStyle name="常规 7 2 2 5 2 3 3 6 2" xfId="13373"/>
    <cellStyle name="常规 7 2 2 5 2 3 3 7" xfId="13376"/>
    <cellStyle name="常规 7 2 2 5 2 3 3 7 2" xfId="13378"/>
    <cellStyle name="常规 7 2 2 5 2 3 3 8" xfId="12580"/>
    <cellStyle name="常规 7 2 2 5 2 3 3 8 2" xfId="20890"/>
    <cellStyle name="常规 7 2 2 5 2 3 3 9" xfId="20891"/>
    <cellStyle name="常规 7 2 2 5 2 3 4" xfId="406"/>
    <cellStyle name="常规 7 2 2 5 2 3 4 2" xfId="20892"/>
    <cellStyle name="常规 7 2 2 5 2 3 4 2 2" xfId="20894"/>
    <cellStyle name="常规 7 2 2 5 2 3 4 2 2 2" xfId="20896"/>
    <cellStyle name="常规 7 2 2 5 2 3 4 2 3" xfId="20898"/>
    <cellStyle name="常规 7 2 2 5 2 3 4 2 3 2" xfId="20900"/>
    <cellStyle name="常规 7 2 2 5 2 3 4 2 4" xfId="20902"/>
    <cellStyle name="常规 7 2 2 5 2 3 4 2 4 2" xfId="20904"/>
    <cellStyle name="常规 7 2 2 5 2 3 4 2 5" xfId="20907"/>
    <cellStyle name="常规 7 2 2 5 2 3 4 3" xfId="20908"/>
    <cellStyle name="常规 7 2 2 5 2 3 4 3 2" xfId="20910"/>
    <cellStyle name="常规 7 2 2 5 2 3 4 4" xfId="20911"/>
    <cellStyle name="常规 7 2 2 5 2 3 4 4 2" xfId="20913"/>
    <cellStyle name="常规 7 2 2 5 2 3 4 5" xfId="13386"/>
    <cellStyle name="常规 7 2 2 5 2 3 4 5 2" xfId="13393"/>
    <cellStyle name="常规 7 2 2 5 2 3 4 6" xfId="13394"/>
    <cellStyle name="常规 7 2 2 5 2 3 5" xfId="20914"/>
    <cellStyle name="常规 7 2 2 5 2 3 5 2" xfId="20915"/>
    <cellStyle name="常规 7 2 2 5 2 3 5 2 2" xfId="20917"/>
    <cellStyle name="常规 7 2 2 5 2 3 5 3" xfId="20918"/>
    <cellStyle name="常规 7 2 2 5 2 3 5 3 2" xfId="20920"/>
    <cellStyle name="常规 7 2 2 5 2 3 5 4" xfId="20921"/>
    <cellStyle name="常规 7 2 2 5 2 3 5 4 2" xfId="20923"/>
    <cellStyle name="常规 7 2 2 5 2 3 5 5" xfId="13409"/>
    <cellStyle name="常规 7 2 2 5 2 3 6" xfId="20924"/>
    <cellStyle name="常规 7 2 2 5 2 3 6 2" xfId="20925"/>
    <cellStyle name="常规 7 2 2 5 2 3 6 2 2" xfId="20929"/>
    <cellStyle name="常规 7 2 2 5 2 3 6 3" xfId="20932"/>
    <cellStyle name="常规 7 2 2 5 2 3 6 3 2" xfId="20935"/>
    <cellStyle name="常规 7 2 2 5 2 3 6 4" xfId="20938"/>
    <cellStyle name="常规 7 2 2 5 2 3 6 4 2" xfId="20942"/>
    <cellStyle name="常规 7 2 2 5 2 3 6 5" xfId="13423"/>
    <cellStyle name="常规 7 2 2 5 2 3 7" xfId="20943"/>
    <cellStyle name="常规 7 2 2 5 2 3 7 2" xfId="20945"/>
    <cellStyle name="常规 7 2 2 5 2 3 7 2 2" xfId="20947"/>
    <cellStyle name="常规 7 2 2 5 2 3 7 3" xfId="20864"/>
    <cellStyle name="常规 7 2 2 5 2 3 7 3 2" xfId="20949"/>
    <cellStyle name="常规 7 2 2 5 2 3 7 4" xfId="20951"/>
    <cellStyle name="常规 7 2 2 5 2 3 8" xfId="20952"/>
    <cellStyle name="常规 7 2 2 5 2 3 8 2" xfId="20953"/>
    <cellStyle name="常规 7 2 2 5 2 3 9" xfId="20954"/>
    <cellStyle name="常规 7 2 2 5 2 3 9 2" xfId="20955"/>
    <cellStyle name="常规 7 2 2 5 2 4" xfId="20956"/>
    <cellStyle name="常规 7 2 2 5 2 4 10" xfId="18825"/>
    <cellStyle name="常规 7 2 2 5 2 4 2" xfId="20957"/>
    <cellStyle name="常规 7 2 2 5 2 4 2 2" xfId="20958"/>
    <cellStyle name="常规 7 2 2 5 2 4 2 2 2" xfId="15369"/>
    <cellStyle name="常规 7 2 2 5 2 4 2 2 2 2" xfId="15371"/>
    <cellStyle name="常规 7 2 2 5 2 4 2 2 2 2 2" xfId="15373"/>
    <cellStyle name="常规 7 2 2 5 2 4 2 2 2 3" xfId="15376"/>
    <cellStyle name="常规 7 2 2 5 2 4 2 2 2 3 2" xfId="15379"/>
    <cellStyle name="常规 7 2 2 5 2 4 2 2 2 4" xfId="15381"/>
    <cellStyle name="常规 7 2 2 5 2 4 2 2 2 4 2" xfId="20959"/>
    <cellStyle name="常规 7 2 2 5 2 4 2 2 2 5" xfId="20960"/>
    <cellStyle name="常规 7 2 2 5 2 4 2 2 3" xfId="15384"/>
    <cellStyle name="常规 7 2 2 5 2 4 2 2 3 2" xfId="1688"/>
    <cellStyle name="常规 7 2 2 5 2 4 2 2 4" xfId="15386"/>
    <cellStyle name="常规 7 2 2 5 2 4 2 2 4 2" xfId="1840"/>
    <cellStyle name="常规 7 2 2 5 2 4 2 2 5" xfId="15389"/>
    <cellStyle name="常规 7 2 2 5 2 4 2 2 5 2" xfId="1990"/>
    <cellStyle name="常规 7 2 2 5 2 4 2 2 6" xfId="20962"/>
    <cellStyle name="常规 7 2 2 5 2 4 2 3" xfId="20963"/>
    <cellStyle name="常规 7 2 2 5 2 4 2 3 2" xfId="15441"/>
    <cellStyle name="常规 7 2 2 5 2 4 2 3 2 2" xfId="15445"/>
    <cellStyle name="常规 7 2 2 5 2 4 2 3 3" xfId="15448"/>
    <cellStyle name="常规 7 2 2 5 2 4 2 3 3 2" xfId="2143"/>
    <cellStyle name="常规 7 2 2 5 2 4 2 3 4" xfId="15450"/>
    <cellStyle name="常规 7 2 2 5 2 4 2 3 4 2" xfId="2276"/>
    <cellStyle name="常规 7 2 2 5 2 4 2 3 5" xfId="15453"/>
    <cellStyle name="常规 7 2 2 5 2 4 2 4" xfId="20964"/>
    <cellStyle name="常规 7 2 2 5 2 4 2 4 2" xfId="15478"/>
    <cellStyle name="常规 7 2 2 5 2 4 2 4 2 2" xfId="20966"/>
    <cellStyle name="常规 7 2 2 5 2 4 2 4 3" xfId="20969"/>
    <cellStyle name="常规 7 2 2 5 2 4 2 4 3 2" xfId="2396"/>
    <cellStyle name="常规 7 2 2 5 2 4 2 4 4" xfId="20970"/>
    <cellStyle name="常规 7 2 2 5 2 4 2 4 4 2" xfId="2418"/>
    <cellStyle name="常规 7 2 2 5 2 4 2 4 5" xfId="20971"/>
    <cellStyle name="常规 7 2 2 5 2 4 2 5" xfId="13460"/>
    <cellStyle name="常规 7 2 2 5 2 4 2 5 2" xfId="13464"/>
    <cellStyle name="常规 7 2 2 5 2 4 2 5 2 2" xfId="20973"/>
    <cellStyle name="常规 7 2 2 5 2 4 2 5 3" xfId="20975"/>
    <cellStyle name="常规 7 2 2 5 2 4 2 5 3 2" xfId="2487"/>
    <cellStyle name="常规 7 2 2 5 2 4 2 5 4" xfId="20976"/>
    <cellStyle name="常规 7 2 2 5 2 4 2 6" xfId="13467"/>
    <cellStyle name="常规 7 2 2 5 2 4 2 6 2" xfId="13471"/>
    <cellStyle name="常规 7 2 2 5 2 4 2 7" xfId="13475"/>
    <cellStyle name="常规 7 2 2 5 2 4 2 7 2" xfId="13477"/>
    <cellStyle name="常规 7 2 2 5 2 4 2 8" xfId="13481"/>
    <cellStyle name="常规 7 2 2 5 2 4 2 8 2" xfId="20977"/>
    <cellStyle name="常规 7 2 2 5 2 4 2 9" xfId="20978"/>
    <cellStyle name="常规 7 2 2 5 2 4 3" xfId="20979"/>
    <cellStyle name="常规 7 2 2 5 2 4 3 2" xfId="20980"/>
    <cellStyle name="常规 7 2 2 5 2 4 3 2 2" xfId="15670"/>
    <cellStyle name="常规 7 2 2 5 2 4 3 2 2 2" xfId="15672"/>
    <cellStyle name="常规 7 2 2 5 2 4 3 2 3" xfId="15679"/>
    <cellStyle name="常规 7 2 2 5 2 4 3 2 3 2" xfId="15681"/>
    <cellStyle name="常规 7 2 2 5 2 4 3 2 4" xfId="15683"/>
    <cellStyle name="常规 7 2 2 5 2 4 3 2 4 2" xfId="15685"/>
    <cellStyle name="常规 7 2 2 5 2 4 3 2 5" xfId="15688"/>
    <cellStyle name="常规 7 2 2 5 2 4 3 3" xfId="20981"/>
    <cellStyle name="常规 7 2 2 5 2 4 3 3 2" xfId="15745"/>
    <cellStyle name="常规 7 2 2 5 2 4 3 4" xfId="20982"/>
    <cellStyle name="常规 7 2 2 5 2 4 3 4 2" xfId="15779"/>
    <cellStyle name="常规 7 2 2 5 2 4 3 5" xfId="13486"/>
    <cellStyle name="常规 7 2 2 5 2 4 3 5 2" xfId="13490"/>
    <cellStyle name="常规 7 2 2 5 2 4 3 6" xfId="13493"/>
    <cellStyle name="常规 7 2 2 5 2 4 4" xfId="20983"/>
    <cellStyle name="常规 7 2 2 5 2 4 4 2" xfId="19395"/>
    <cellStyle name="常规 7 2 2 5 2 4 4 2 2" xfId="15950"/>
    <cellStyle name="常规 7 2 2 5 2 4 4 3" xfId="19397"/>
    <cellStyle name="常规 7 2 2 5 2 4 4 3 2" xfId="15987"/>
    <cellStyle name="常规 7 2 2 5 2 4 4 4" xfId="20984"/>
    <cellStyle name="常规 7 2 2 5 2 4 4 4 2" xfId="20986"/>
    <cellStyle name="常规 7 2 2 5 2 4 4 5" xfId="13505"/>
    <cellStyle name="常规 7 2 2 5 2 4 5" xfId="20987"/>
    <cellStyle name="常规 7 2 2 5 2 4 5 2" xfId="20988"/>
    <cellStyle name="常规 7 2 2 5 2 4 5 2 2" xfId="16117"/>
    <cellStyle name="常规 7 2 2 5 2 4 5 3" xfId="20990"/>
    <cellStyle name="常规 7 2 2 5 2 4 5 3 2" xfId="20992"/>
    <cellStyle name="常规 7 2 2 5 2 4 5 4" xfId="20993"/>
    <cellStyle name="常规 7 2 2 5 2 4 5 4 2" xfId="20995"/>
    <cellStyle name="常规 7 2 2 5 2 4 5 5" xfId="13520"/>
    <cellStyle name="常规 7 2 2 5 2 4 6" xfId="20996"/>
    <cellStyle name="常规 7 2 2 5 2 4 6 2" xfId="20998"/>
    <cellStyle name="常规 7 2 2 5 2 4 6 2 2" xfId="21001"/>
    <cellStyle name="常规 7 2 2 5 2 4 6 3" xfId="21004"/>
    <cellStyle name="常规 7 2 2 5 2 4 6 3 2" xfId="21006"/>
    <cellStyle name="常规 7 2 2 5 2 4 6 4" xfId="21008"/>
    <cellStyle name="常规 7 2 2 5 2 4 7" xfId="21009"/>
    <cellStyle name="常规 7 2 2 5 2 4 7 2" xfId="21010"/>
    <cellStyle name="常规 7 2 2 5 2 4 8" xfId="21012"/>
    <cellStyle name="常规 7 2 2 5 2 4 8 2" xfId="21013"/>
    <cellStyle name="常规 7 2 2 5 2 4 9" xfId="21014"/>
    <cellStyle name="常规 7 2 2 5 2 4 9 2" xfId="20535"/>
    <cellStyle name="常规 7 2 2 5 2 5" xfId="21015"/>
    <cellStyle name="常规 7 2 2 5 2 5 2" xfId="21016"/>
    <cellStyle name="常规 7 2 2 5 2 5 2 2" xfId="21017"/>
    <cellStyle name="常规 7 2 2 5 2 5 2 2 2" xfId="16300"/>
    <cellStyle name="常规 7 2 2 5 2 5 2 2 2 2" xfId="16302"/>
    <cellStyle name="常规 7 2 2 5 2 5 2 2 3" xfId="16305"/>
    <cellStyle name="常规 7 2 2 5 2 5 2 2 3 2" xfId="16307"/>
    <cellStyle name="常规 7 2 2 5 2 5 2 2 4" xfId="16309"/>
    <cellStyle name="常规 7 2 2 5 2 5 2 2 4 2" xfId="16311"/>
    <cellStyle name="常规 7 2 2 5 2 5 2 2 5" xfId="16316"/>
    <cellStyle name="常规 7 2 2 5 2 5 2 3" xfId="21019"/>
    <cellStyle name="常规 7 2 2 5 2 5 2 3 2" xfId="16348"/>
    <cellStyle name="常规 7 2 2 5 2 5 2 4" xfId="21021"/>
    <cellStyle name="常规 7 2 2 5 2 5 2 4 2" xfId="21024"/>
    <cellStyle name="常规 7 2 2 5 2 5 2 5" xfId="13549"/>
    <cellStyle name="常规 7 2 2 5 2 5 2 5 2" xfId="8613"/>
    <cellStyle name="常规 7 2 2 5 2 5 2 6" xfId="21026"/>
    <cellStyle name="常规 7 2 2 5 2 5 3" xfId="21027"/>
    <cellStyle name="常规 7 2 2 5 2 5 3 2" xfId="21028"/>
    <cellStyle name="常规 7 2 2 5 2 5 3 2 2" xfId="16391"/>
    <cellStyle name="常规 7 2 2 5 2 5 3 3" xfId="21030"/>
    <cellStyle name="常规 7 2 2 5 2 5 3 3 2" xfId="21032"/>
    <cellStyle name="常规 7 2 2 5 2 5 3 4" xfId="21034"/>
    <cellStyle name="常规 7 2 2 5 2 5 3 4 2" xfId="21037"/>
    <cellStyle name="常规 7 2 2 5 2 5 3 5" xfId="13555"/>
    <cellStyle name="常规 7 2 2 5 2 5 4" xfId="21038"/>
    <cellStyle name="常规 7 2 2 5 2 5 4 2" xfId="21039"/>
    <cellStyle name="常规 7 2 2 5 2 5 4 2 2" xfId="21041"/>
    <cellStyle name="常规 7 2 2 5 2 5 4 3" xfId="21044"/>
    <cellStyle name="常规 7 2 2 5 2 5 4 3 2" xfId="21048"/>
    <cellStyle name="常规 7 2 2 5 2 5 4 4" xfId="21051"/>
    <cellStyle name="常规 7 2 2 5 2 5 4 4 2" xfId="21055"/>
    <cellStyle name="常规 7 2 2 5 2 5 4 5" xfId="13563"/>
    <cellStyle name="常规 7 2 2 5 2 5 5" xfId="21056"/>
    <cellStyle name="常规 7 2 2 5 2 5 5 2" xfId="21057"/>
    <cellStyle name="常规 7 2 2 5 2 5 5 2 2" xfId="21059"/>
    <cellStyle name="常规 7 2 2 5 2 5 5 3" xfId="21062"/>
    <cellStyle name="常规 7 2 2 5 2 5 5 3 2" xfId="21065"/>
    <cellStyle name="常规 7 2 2 5 2 5 5 4" xfId="21068"/>
    <cellStyle name="常规 7 2 2 5 2 5 6" xfId="21069"/>
    <cellStyle name="常规 7 2 2 5 2 5 6 2" xfId="21071"/>
    <cellStyle name="常规 7 2 2 5 2 5 7" xfId="21072"/>
    <cellStyle name="常规 7 2 2 5 2 5 7 2" xfId="12218"/>
    <cellStyle name="常规 7 2 2 5 2 5 8" xfId="21074"/>
    <cellStyle name="常规 7 2 2 5 2 5 8 2" xfId="12234"/>
    <cellStyle name="常规 7 2 2 5 2 5 9" xfId="21075"/>
    <cellStyle name="常规 7 2 2 5 2 6" xfId="21076"/>
    <cellStyle name="常规 7 2 2 5 2 6 2" xfId="21077"/>
    <cellStyle name="常规 7 2 2 5 2 6 2 2" xfId="931"/>
    <cellStyle name="常规 7 2 2 5 2 6 2 2 2" xfId="16550"/>
    <cellStyle name="常规 7 2 2 5 2 6 2 3" xfId="21079"/>
    <cellStyle name="常规 7 2 2 5 2 6 2 3 2" xfId="16598"/>
    <cellStyle name="常规 7 2 2 5 2 6 2 4" xfId="21081"/>
    <cellStyle name="常规 7 2 2 5 2 6 2 4 2" xfId="21085"/>
    <cellStyle name="常规 7 2 2 5 2 6 2 5" xfId="13576"/>
    <cellStyle name="常规 7 2 2 5 2 6 3" xfId="21086"/>
    <cellStyle name="常规 7 2 2 5 2 6 3 2" xfId="21087"/>
    <cellStyle name="常规 7 2 2 5 2 6 4" xfId="21088"/>
    <cellStyle name="常规 7 2 2 5 2 6 4 2" xfId="21089"/>
    <cellStyle name="常规 7 2 2 5 2 6 5" xfId="21090"/>
    <cellStyle name="常规 7 2 2 5 2 6 5 2" xfId="21091"/>
    <cellStyle name="常规 7 2 2 5 2 6 6" xfId="21092"/>
    <cellStyle name="常规 7 2 2 5 2 7" xfId="19746"/>
    <cellStyle name="常规 7 2 2 5 2 7 2" xfId="21093"/>
    <cellStyle name="常规 7 2 2 5 2 7 2 2" xfId="21095"/>
    <cellStyle name="常规 7 2 2 5 2 7 3" xfId="21096"/>
    <cellStyle name="常规 7 2 2 5 2 7 3 2" xfId="21097"/>
    <cellStyle name="常规 7 2 2 5 2 7 4" xfId="21098"/>
    <cellStyle name="常规 7 2 2 5 2 7 4 2" xfId="21099"/>
    <cellStyle name="常规 7 2 2 5 2 7 5" xfId="21100"/>
    <cellStyle name="常规 7 2 2 5 2 8" xfId="21101"/>
    <cellStyle name="常规 7 2 2 5 2 8 2" xfId="21102"/>
    <cellStyle name="常规 7 2 2 5 2 8 2 2" xfId="21103"/>
    <cellStyle name="常规 7 2 2 5 2 8 3" xfId="21104"/>
    <cellStyle name="常规 7 2 2 5 2 8 3 2" xfId="21105"/>
    <cellStyle name="常规 7 2 2 5 2 8 4" xfId="21106"/>
    <cellStyle name="常规 7 2 2 5 2 8 4 2" xfId="21107"/>
    <cellStyle name="常规 7 2 2 5 2 8 5" xfId="21108"/>
    <cellStyle name="常规 7 2 2 5 2 9" xfId="6384"/>
    <cellStyle name="常规 7 2 2 5 2 9 2" xfId="21109"/>
    <cellStyle name="常规 7 2 2 5 2 9 2 2" xfId="21110"/>
    <cellStyle name="常规 7 2 2 5 2 9 3" xfId="21111"/>
    <cellStyle name="常规 7 2 2 5 2 9 3 2" xfId="21112"/>
    <cellStyle name="常规 7 2 2 5 2 9 4" xfId="21114"/>
    <cellStyle name="常规 7 2 2 5 3" xfId="21115"/>
    <cellStyle name="常规 7 2 2 5 3 10" xfId="11420"/>
    <cellStyle name="常规 7 2 2 5 3 10 2" xfId="11428"/>
    <cellStyle name="常规 7 2 2 5 3 11" xfId="11855"/>
    <cellStyle name="常规 7 2 2 5 3 2" xfId="21116"/>
    <cellStyle name="常规 7 2 2 5 3 2 10" xfId="21118"/>
    <cellStyle name="常规 7 2 2 5 3 2 2" xfId="21119"/>
    <cellStyle name="常规 7 2 2 5 3 2 2 2" xfId="21120"/>
    <cellStyle name="常规 7 2 2 5 3 2 2 2 2" xfId="21121"/>
    <cellStyle name="常规 7 2 2 5 3 2 2 2 2 2" xfId="21122"/>
    <cellStyle name="常规 7 2 2 5 3 2 2 2 2 2 2" xfId="21124"/>
    <cellStyle name="常规 7 2 2 5 3 2 2 2 2 3" xfId="21125"/>
    <cellStyle name="常规 7 2 2 5 3 2 2 2 2 3 2" xfId="21126"/>
    <cellStyle name="常规 7 2 2 5 3 2 2 2 2 4" xfId="6844"/>
    <cellStyle name="常规 7 2 2 5 3 2 2 2 2 4 2" xfId="8885"/>
    <cellStyle name="常规 7 2 2 5 3 2 2 2 2 5" xfId="8887"/>
    <cellStyle name="常规 7 2 2 5 3 2 2 2 3" xfId="21127"/>
    <cellStyle name="常规 7 2 2 5 3 2 2 2 3 2" xfId="21128"/>
    <cellStyle name="常规 7 2 2 5 3 2 2 2 4" xfId="21129"/>
    <cellStyle name="常规 7 2 2 5 3 2 2 2 4 2" xfId="21130"/>
    <cellStyle name="常规 7 2 2 5 3 2 2 2 5" xfId="21132"/>
    <cellStyle name="常规 7 2 2 5 3 2 2 2 5 2" xfId="21134"/>
    <cellStyle name="常规 7 2 2 5 3 2 2 2 6" xfId="21135"/>
    <cellStyle name="常规 7 2 2 5 3 2 2 3" xfId="8017"/>
    <cellStyle name="常规 7 2 2 5 3 2 2 3 2" xfId="21140"/>
    <cellStyle name="常规 7 2 2 5 3 2 2 3 2 2" xfId="21143"/>
    <cellStyle name="常规 7 2 2 5 3 2 2 3 3" xfId="21147"/>
    <cellStyle name="常规 7 2 2 5 3 2 2 3 3 2" xfId="21150"/>
    <cellStyle name="常规 7 2 2 5 3 2 2 3 4" xfId="21153"/>
    <cellStyle name="常规 7 2 2 5 3 2 2 3 4 2" xfId="21156"/>
    <cellStyle name="常规 7 2 2 5 3 2 2 3 5" xfId="21161"/>
    <cellStyle name="常规 7 2 2 5 3 2 2 4" xfId="21165"/>
    <cellStyle name="常规 7 2 2 5 3 2 2 4 2" xfId="21169"/>
    <cellStyle name="常规 7 2 2 5 3 2 2 4 2 2" xfId="21172"/>
    <cellStyle name="常规 7 2 2 5 3 2 2 4 3" xfId="21176"/>
    <cellStyle name="常规 7 2 2 5 3 2 2 4 3 2" xfId="21179"/>
    <cellStyle name="常规 7 2 2 5 3 2 2 4 4" xfId="21182"/>
    <cellStyle name="常规 7 2 2 5 3 2 2 4 4 2" xfId="21185"/>
    <cellStyle name="常规 7 2 2 5 3 2 2 4 5" xfId="21189"/>
    <cellStyle name="常规 7 2 2 5 3 2 2 5" xfId="21192"/>
    <cellStyle name="常规 7 2 2 5 3 2 2 5 2" xfId="3840"/>
    <cellStyle name="常规 7 2 2 5 3 2 2 5 2 2" xfId="3846"/>
    <cellStyle name="常规 7 2 2 5 3 2 2 5 3" xfId="3856"/>
    <cellStyle name="常规 7 2 2 5 3 2 2 5 3 2" xfId="3862"/>
    <cellStyle name="常规 7 2 2 5 3 2 2 5 4" xfId="3869"/>
    <cellStyle name="常规 7 2 2 5 3 2 2 6" xfId="21195"/>
    <cellStyle name="常规 7 2 2 5 3 2 2 6 2" xfId="21200"/>
    <cellStyle name="常规 7 2 2 5 3 2 2 7" xfId="21202"/>
    <cellStyle name="常规 7 2 2 5 3 2 2 7 2" xfId="21206"/>
    <cellStyle name="常规 7 2 2 5 3 2 2 8" xfId="21209"/>
    <cellStyle name="常规 7 2 2 5 3 2 2 8 2" xfId="21213"/>
    <cellStyle name="常规 7 2 2 5 3 2 2 9" xfId="21217"/>
    <cellStyle name="常规 7 2 2 5 3 2 3" xfId="21218"/>
    <cellStyle name="常规 7 2 2 5 3 2 3 2" xfId="21219"/>
    <cellStyle name="常规 7 2 2 5 3 2 3 2 2" xfId="21220"/>
    <cellStyle name="常规 7 2 2 5 3 2 3 2 2 2" xfId="21222"/>
    <cellStyle name="常规 7 2 2 5 3 2 3 2 3" xfId="21223"/>
    <cellStyle name="常规 7 2 2 5 3 2 3 2 3 2" xfId="21224"/>
    <cellStyle name="常规 7 2 2 5 3 2 3 2 4" xfId="21225"/>
    <cellStyle name="常规 7 2 2 5 3 2 3 2 4 2" xfId="21226"/>
    <cellStyle name="常规 7 2 2 5 3 2 3 2 5" xfId="21228"/>
    <cellStyle name="常规 7 2 2 5 3 2 3 3" xfId="21230"/>
    <cellStyle name="常规 7 2 2 5 3 2 3 3 2" xfId="21232"/>
    <cellStyle name="常规 7 2 2 5 3 2 3 4" xfId="21235"/>
    <cellStyle name="常规 7 2 2 5 3 2 3 4 2" xfId="21237"/>
    <cellStyle name="常规 7 2 2 5 3 2 3 5" xfId="21241"/>
    <cellStyle name="常规 7 2 2 5 3 2 3 5 2" xfId="21247"/>
    <cellStyle name="常规 7 2 2 5 3 2 3 6" xfId="21250"/>
    <cellStyle name="常规 7 2 2 5 3 2 4" xfId="3812"/>
    <cellStyle name="常规 7 2 2 5 3 2 4 2" xfId="21252"/>
    <cellStyle name="常规 7 2 2 5 3 2 4 2 2" xfId="21253"/>
    <cellStyle name="常规 7 2 2 5 3 2 4 3" xfId="21255"/>
    <cellStyle name="常规 7 2 2 5 3 2 4 3 2" xfId="21258"/>
    <cellStyle name="常规 7 2 2 5 3 2 4 4" xfId="21260"/>
    <cellStyle name="常规 7 2 2 5 3 2 4 4 2" xfId="21262"/>
    <cellStyle name="常规 7 2 2 5 3 2 4 5" xfId="21265"/>
    <cellStyle name="常规 7 2 2 5 3 2 5" xfId="21266"/>
    <cellStyle name="常规 7 2 2 5 3 2 5 2" xfId="21268"/>
    <cellStyle name="常规 7 2 2 5 3 2 5 2 2" xfId="21269"/>
    <cellStyle name="常规 7 2 2 5 3 2 5 3" xfId="21271"/>
    <cellStyle name="常规 7 2 2 5 3 2 5 3 2" xfId="21272"/>
    <cellStyle name="常规 7 2 2 5 3 2 5 4" xfId="21273"/>
    <cellStyle name="常规 7 2 2 5 3 2 5 4 2" xfId="21274"/>
    <cellStyle name="常规 7 2 2 5 3 2 5 5" xfId="21276"/>
    <cellStyle name="常规 7 2 2 5 3 2 6" xfId="21277"/>
    <cellStyle name="常规 7 2 2 5 3 2 6 2" xfId="21278"/>
    <cellStyle name="常规 7 2 2 5 3 2 6 2 2" xfId="21279"/>
    <cellStyle name="常规 7 2 2 5 3 2 6 3" xfId="21280"/>
    <cellStyle name="常规 7 2 2 5 3 2 6 3 2" xfId="21281"/>
    <cellStyle name="常规 7 2 2 5 3 2 6 4" xfId="21282"/>
    <cellStyle name="常规 7 2 2 5 3 2 7" xfId="21283"/>
    <cellStyle name="常规 7 2 2 5 3 2 7 2" xfId="21284"/>
    <cellStyle name="常规 7 2 2 5 3 2 8" xfId="21285"/>
    <cellStyle name="常规 7 2 2 5 3 2 8 2" xfId="21286"/>
    <cellStyle name="常规 7 2 2 5 3 2 9" xfId="21287"/>
    <cellStyle name="常规 7 2 2 5 3 2 9 2" xfId="21288"/>
    <cellStyle name="常规 7 2 2 5 3 3" xfId="21289"/>
    <cellStyle name="常规 7 2 2 5 3 3 2" xfId="18583"/>
    <cellStyle name="常规 7 2 2 5 3 3 2 2" xfId="18585"/>
    <cellStyle name="常规 7 2 2 5 3 3 2 2 2" xfId="21290"/>
    <cellStyle name="常规 7 2 2 5 3 3 2 2 2 2" xfId="21291"/>
    <cellStyle name="常规 7 2 2 5 3 3 2 2 3" xfId="21292"/>
    <cellStyle name="常规 7 2 2 5 3 3 2 2 3 2" xfId="21293"/>
    <cellStyle name="常规 7 2 2 5 3 3 2 2 4" xfId="21294"/>
    <cellStyle name="常规 7 2 2 5 3 3 2 2 4 2" xfId="21295"/>
    <cellStyle name="常规 7 2 2 5 3 3 2 2 5" xfId="21297"/>
    <cellStyle name="常规 7 2 2 5 3 3 2 3" xfId="21299"/>
    <cellStyle name="常规 7 2 2 5 3 3 2 3 2" xfId="21301"/>
    <cellStyle name="常规 7 2 2 5 3 3 2 4" xfId="21304"/>
    <cellStyle name="常规 7 2 2 5 3 3 2 4 2" xfId="21307"/>
    <cellStyle name="常规 7 2 2 5 3 3 2 5" xfId="13639"/>
    <cellStyle name="常规 7 2 2 5 3 3 2 5 2" xfId="13645"/>
    <cellStyle name="常规 7 2 2 5 3 3 2 6" xfId="13648"/>
    <cellStyle name="常规 7 2 2 5 3 3 3" xfId="18587"/>
    <cellStyle name="常规 7 2 2 5 3 3 3 2" xfId="21309"/>
    <cellStyle name="常规 7 2 2 5 3 3 3 2 2" xfId="21310"/>
    <cellStyle name="常规 7 2 2 5 3 3 3 3" xfId="21312"/>
    <cellStyle name="常规 7 2 2 5 3 3 3 3 2" xfId="21314"/>
    <cellStyle name="常规 7 2 2 5 3 3 3 4" xfId="21317"/>
    <cellStyle name="常规 7 2 2 5 3 3 3 4 2" xfId="21321"/>
    <cellStyle name="常规 7 2 2 5 3 3 3 5" xfId="13669"/>
    <cellStyle name="常规 7 2 2 5 3 3 4" xfId="3820"/>
    <cellStyle name="常规 7 2 2 5 3 3 4 2" xfId="21322"/>
    <cellStyle name="常规 7 2 2 5 3 3 4 2 2" xfId="21324"/>
    <cellStyle name="常规 7 2 2 5 3 3 4 3" xfId="21326"/>
    <cellStyle name="常规 7 2 2 5 3 3 4 3 2" xfId="21330"/>
    <cellStyle name="常规 7 2 2 5 3 3 4 4" xfId="21331"/>
    <cellStyle name="常规 7 2 2 5 3 3 4 4 2" xfId="21333"/>
    <cellStyle name="常规 7 2 2 5 3 3 4 5" xfId="13696"/>
    <cellStyle name="常规 7 2 2 5 3 3 5" xfId="21334"/>
    <cellStyle name="常规 7 2 2 5 3 3 5 2" xfId="21336"/>
    <cellStyle name="常规 7 2 2 5 3 3 5 2 2" xfId="21338"/>
    <cellStyle name="常规 7 2 2 5 3 3 5 3" xfId="21339"/>
    <cellStyle name="常规 7 2 2 5 3 3 5 3 2" xfId="21340"/>
    <cellStyle name="常规 7 2 2 5 3 3 5 4" xfId="21341"/>
    <cellStyle name="常规 7 2 2 5 3 3 6" xfId="21342"/>
    <cellStyle name="常规 7 2 2 5 3 3 6 2" xfId="21344"/>
    <cellStyle name="常规 7 2 2 5 3 3 7" xfId="21345"/>
    <cellStyle name="常规 7 2 2 5 3 3 7 2" xfId="21346"/>
    <cellStyle name="常规 7 2 2 5 3 3 8" xfId="21347"/>
    <cellStyle name="常规 7 2 2 5 3 3 8 2" xfId="21348"/>
    <cellStyle name="常规 7 2 2 5 3 3 9" xfId="21349"/>
    <cellStyle name="常规 7 2 2 5 3 4" xfId="21350"/>
    <cellStyle name="常规 7 2 2 5 3 4 2" xfId="21352"/>
    <cellStyle name="常规 7 2 2 5 3 4 2 2" xfId="21353"/>
    <cellStyle name="常规 7 2 2 5 3 4 2 2 2" xfId="17117"/>
    <cellStyle name="常规 7 2 2 5 3 4 2 3" xfId="21356"/>
    <cellStyle name="常规 7 2 2 5 3 4 2 3 2" xfId="17223"/>
    <cellStyle name="常规 7 2 2 5 3 4 2 4" xfId="21358"/>
    <cellStyle name="常规 7 2 2 5 3 4 2 4 2" xfId="17282"/>
    <cellStyle name="常规 7 2 2 5 3 4 2 5" xfId="13743"/>
    <cellStyle name="常规 7 2 2 5 3 4 3" xfId="21359"/>
    <cellStyle name="常规 7 2 2 5 3 4 3 2" xfId="21360"/>
    <cellStyle name="常规 7 2 2 5 3 4 4" xfId="21361"/>
    <cellStyle name="常规 7 2 2 5 3 4 4 2" xfId="21362"/>
    <cellStyle name="常规 7 2 2 5 3 4 5" xfId="21363"/>
    <cellStyle name="常规 7 2 2 5 3 4 5 2" xfId="21364"/>
    <cellStyle name="常规 7 2 2 5 3 4 6" xfId="21365"/>
    <cellStyle name="常规 7 2 2 5 3 5" xfId="21366"/>
    <cellStyle name="常规 7 2 2 5 3 5 2" xfId="21367"/>
    <cellStyle name="常规 7 2 2 5 3 5 2 2" xfId="21368"/>
    <cellStyle name="常规 7 2 2 5 3 5 3" xfId="21369"/>
    <cellStyle name="常规 7 2 2 5 3 5 3 2" xfId="21370"/>
    <cellStyle name="常规 7 2 2 5 3 5 4" xfId="21371"/>
    <cellStyle name="常规 7 2 2 5 3 5 4 2" xfId="21372"/>
    <cellStyle name="常规 7 2 2 5 3 5 5" xfId="21373"/>
    <cellStyle name="常规 7 2 2 5 3 6" xfId="21374"/>
    <cellStyle name="常规 7 2 2 5 3 6 2" xfId="21375"/>
    <cellStyle name="常规 7 2 2 5 3 6 2 2" xfId="21376"/>
    <cellStyle name="常规 7 2 2 5 3 6 3" xfId="21377"/>
    <cellStyle name="常规 7 2 2 5 3 6 3 2" xfId="21378"/>
    <cellStyle name="常规 7 2 2 5 3 6 4" xfId="21379"/>
    <cellStyle name="常规 7 2 2 5 3 6 4 2" xfId="21380"/>
    <cellStyle name="常规 7 2 2 5 3 6 5" xfId="21381"/>
    <cellStyle name="常规 7 2 2 5 3 7" xfId="21382"/>
    <cellStyle name="常规 7 2 2 5 3 7 2" xfId="21383"/>
    <cellStyle name="常规 7 2 2 5 3 7 2 2" xfId="21384"/>
    <cellStyle name="常规 7 2 2 5 3 7 3" xfId="21385"/>
    <cellStyle name="常规 7 2 2 5 3 7 3 2" xfId="21386"/>
    <cellStyle name="常规 7 2 2 5 3 7 4" xfId="21387"/>
    <cellStyle name="常规 7 2 2 5 3 8" xfId="21388"/>
    <cellStyle name="常规 7 2 2 5 3 8 2" xfId="21389"/>
    <cellStyle name="常规 7 2 2 5 3 9" xfId="21390"/>
    <cellStyle name="常规 7 2 2 5 3 9 2" xfId="21391"/>
    <cellStyle name="常规 7 2 2 5 4" xfId="21392"/>
    <cellStyle name="常规 7 2 2 5 4 10" xfId="15123"/>
    <cellStyle name="常规 7 2 2 5 4 10 2" xfId="11784"/>
    <cellStyle name="常规 7 2 2 5 4 11" xfId="15126"/>
    <cellStyle name="常规 7 2 2 5 4 2" xfId="21393"/>
    <cellStyle name="常规 7 2 2 5 4 2 10" xfId="21395"/>
    <cellStyle name="常规 7 2 2 5 4 2 2" xfId="21396"/>
    <cellStyle name="常规 7 2 2 5 4 2 2 2" xfId="21397"/>
    <cellStyle name="常规 7 2 2 5 4 2 2 2 2" xfId="21398"/>
    <cellStyle name="常规 7 2 2 5 4 2 2 2 2 2" xfId="21117"/>
    <cellStyle name="常规 7 2 2 5 4 2 2 2 2 2 2" xfId="21399"/>
    <cellStyle name="常规 7 2 2 5 4 2 2 2 2 3" xfId="21400"/>
    <cellStyle name="常规 7 2 2 5 4 2 2 2 2 3 2" xfId="21401"/>
    <cellStyle name="常规 7 2 2 5 4 2 2 2 2 4" xfId="11877"/>
    <cellStyle name="常规 7 2 2 5 4 2 2 2 2 4 2" xfId="21402"/>
    <cellStyle name="常规 7 2 2 5 4 2 2 2 2 5" xfId="21403"/>
    <cellStyle name="常规 7 2 2 5 4 2 2 2 3" xfId="21404"/>
    <cellStyle name="常规 7 2 2 5 4 2 2 2 3 2" xfId="21405"/>
    <cellStyle name="常规 7 2 2 5 4 2 2 2 4" xfId="17764"/>
    <cellStyle name="常规 7 2 2 5 4 2 2 2 4 2" xfId="17768"/>
    <cellStyle name="常规 7 2 2 5 4 2 2 2 5" xfId="17879"/>
    <cellStyle name="常规 7 2 2 5 4 2 2 2 5 2" xfId="17881"/>
    <cellStyle name="常规 7 2 2 5 4 2 2 2 6" xfId="3744"/>
    <cellStyle name="常规 7 2 2 5 4 2 2 3" xfId="21407"/>
    <cellStyle name="常规 7 2 2 5 4 2 2 3 2" xfId="21409"/>
    <cellStyle name="常规 7 2 2 5 4 2 2 3 2 2" xfId="14240"/>
    <cellStyle name="常规 7 2 2 5 4 2 2 3 3" xfId="21412"/>
    <cellStyle name="常规 7 2 2 5 4 2 2 3 3 2" xfId="21415"/>
    <cellStyle name="常规 7 2 2 5 4 2 2 3 4" xfId="17993"/>
    <cellStyle name="常规 7 2 2 5 4 2 2 3 4 2" xfId="18000"/>
    <cellStyle name="常规 7 2 2 5 4 2 2 3 5" xfId="18132"/>
    <cellStyle name="常规 7 2 2 5 4 2 2 4" xfId="21417"/>
    <cellStyle name="常规 7 2 2 5 4 2 2 4 2" xfId="21419"/>
    <cellStyle name="常规 7 2 2 5 4 2 2 4 2 2" xfId="14522"/>
    <cellStyle name="常规 7 2 2 5 4 2 2 4 3" xfId="21422"/>
    <cellStyle name="常规 7 2 2 5 4 2 2 4 3 2" xfId="21424"/>
    <cellStyle name="常规 7 2 2 5 4 2 2 4 4" xfId="18234"/>
    <cellStyle name="常规 7 2 2 5 4 2 2 4 4 2" xfId="18237"/>
    <cellStyle name="常规 7 2 2 5 4 2 2 4 5" xfId="18338"/>
    <cellStyle name="常规 7 2 2 5 4 2 2 5" xfId="21426"/>
    <cellStyle name="常规 7 2 2 5 4 2 2 5 2" xfId="21429"/>
    <cellStyle name="常规 7 2 2 5 4 2 2 5 2 2" xfId="21432"/>
    <cellStyle name="常规 7 2 2 5 4 2 2 5 3" xfId="21435"/>
    <cellStyle name="常规 7 2 2 5 4 2 2 5 3 2" xfId="21437"/>
    <cellStyle name="常规 7 2 2 5 4 2 2 5 4" xfId="18411"/>
    <cellStyle name="常规 7 2 2 5 4 2 2 6" xfId="14025"/>
    <cellStyle name="常规 7 2 2 5 4 2 2 6 2" xfId="21439"/>
    <cellStyle name="常规 7 2 2 5 4 2 2 7" xfId="21440"/>
    <cellStyle name="常规 7 2 2 5 4 2 2 7 2" xfId="21443"/>
    <cellStyle name="常规 7 2 2 5 4 2 2 8" xfId="21446"/>
    <cellStyle name="常规 7 2 2 5 4 2 2 8 2" xfId="21447"/>
    <cellStyle name="常规 7 2 2 5 4 2 2 9" xfId="21448"/>
    <cellStyle name="常规 7 2 2 5 4 2 3" xfId="21449"/>
    <cellStyle name="常规 7 2 2 5 4 2 3 2" xfId="21450"/>
    <cellStyle name="常规 7 2 2 5 4 2 3 2 2" xfId="16870"/>
    <cellStyle name="常规 7 2 2 5 4 2 3 2 2 2" xfId="16872"/>
    <cellStyle name="常规 7 2 2 5 4 2 3 2 3" xfId="16874"/>
    <cellStyle name="常规 7 2 2 5 4 2 3 2 3 2" xfId="16876"/>
    <cellStyle name="常规 7 2 2 5 4 2 3 2 4" xfId="16878"/>
    <cellStyle name="常规 7 2 2 5 4 2 3 2 4 2" xfId="18823"/>
    <cellStyle name="常规 7 2 2 5 4 2 3 2 5" xfId="18876"/>
    <cellStyle name="常规 7 2 2 5 4 2 3 3" xfId="21452"/>
    <cellStyle name="常规 7 2 2 5 4 2 3 3 2" xfId="21454"/>
    <cellStyle name="常规 7 2 2 5 4 2 3 4" xfId="21456"/>
    <cellStyle name="常规 7 2 2 5 4 2 3 4 2" xfId="21459"/>
    <cellStyle name="常规 7 2 2 5 4 2 3 5" xfId="21461"/>
    <cellStyle name="常规 7 2 2 5 4 2 3 5 2" xfId="21463"/>
    <cellStyle name="常规 7 2 2 5 4 2 3 6" xfId="14034"/>
    <cellStyle name="常规 7 2 2 5 4 2 4" xfId="21464"/>
    <cellStyle name="常规 7 2 2 5 4 2 4 2" xfId="21465"/>
    <cellStyle name="常规 7 2 2 5 4 2 4 2 2" xfId="21466"/>
    <cellStyle name="常规 7 2 2 5 4 2 4 3" xfId="21468"/>
    <cellStyle name="常规 7 2 2 5 4 2 4 3 2" xfId="21471"/>
    <cellStyle name="常规 7 2 2 5 4 2 4 4" xfId="21472"/>
    <cellStyle name="常规 7 2 2 5 4 2 4 4 2" xfId="21473"/>
    <cellStyle name="常规 7 2 2 5 4 2 4 5" xfId="21475"/>
    <cellStyle name="常规 7 2 2 5 4 2 5" xfId="21476"/>
    <cellStyle name="常规 7 2 2 5 4 2 5 2" xfId="21477"/>
    <cellStyle name="常规 7 2 2 5 4 2 5 2 2" xfId="21478"/>
    <cellStyle name="常规 7 2 2 5 4 2 5 3" xfId="21479"/>
    <cellStyle name="常规 7 2 2 5 4 2 5 3 2" xfId="21480"/>
    <cellStyle name="常规 7 2 2 5 4 2 5 4" xfId="21481"/>
    <cellStyle name="常规 7 2 2 5 4 2 5 4 2" xfId="21482"/>
    <cellStyle name="常规 7 2 2 5 4 2 5 5" xfId="21483"/>
    <cellStyle name="常规 7 2 2 5 4 2 6" xfId="21484"/>
    <cellStyle name="常规 7 2 2 5 4 2 6 2" xfId="21485"/>
    <cellStyle name="常规 7 2 2 5 4 2 6 2 2" xfId="21486"/>
    <cellStyle name="常规 7 2 2 5 4 2 6 3" xfId="21487"/>
    <cellStyle name="常规 7 2 2 5 4 2 6 3 2" xfId="21488"/>
    <cellStyle name="常规 7 2 2 5 4 2 6 4" xfId="21489"/>
    <cellStyle name="常规 7 2 2 5 4 2 7" xfId="21490"/>
    <cellStyle name="常规 7 2 2 5 4 2 7 2" xfId="21491"/>
    <cellStyle name="常规 7 2 2 5 4 2 8" xfId="21492"/>
    <cellStyle name="常规 7 2 2 5 4 2 8 2" xfId="21493"/>
    <cellStyle name="常规 7 2 2 5 4 2 9" xfId="21494"/>
    <cellStyle name="常规 7 2 2 5 4 2 9 2" xfId="21495"/>
    <cellStyle name="常规 7 2 2 5 4 3" xfId="21496"/>
    <cellStyle name="常规 7 2 2 5 4 3 2" xfId="21497"/>
    <cellStyle name="常规 7 2 2 5 4 3 2 2" xfId="21498"/>
    <cellStyle name="常规 7 2 2 5 4 3 2 2 2" xfId="21499"/>
    <cellStyle name="常规 7 2 2 5 4 3 2 2 2 2" xfId="21500"/>
    <cellStyle name="常规 7 2 2 5 4 3 2 2 3" xfId="4408"/>
    <cellStyle name="常规 7 2 2 5 4 3 2 2 3 2" xfId="21501"/>
    <cellStyle name="常规 7 2 2 5 4 3 2 2 4" xfId="933"/>
    <cellStyle name="常规 7 2 2 5 4 3 2 2 4 2" xfId="20120"/>
    <cellStyle name="常规 7 2 2 5 4 3 2 2 5" xfId="20134"/>
    <cellStyle name="常规 7 2 2 5 4 3 2 3" xfId="21503"/>
    <cellStyle name="常规 7 2 2 5 4 3 2 3 2" xfId="21505"/>
    <cellStyle name="常规 7 2 2 5 4 3 2 4" xfId="21507"/>
    <cellStyle name="常规 7 2 2 5 4 3 2 4 2" xfId="21510"/>
    <cellStyle name="常规 7 2 2 5 4 3 2 5" xfId="13820"/>
    <cellStyle name="常规 7 2 2 5 4 3 2 5 2" xfId="21513"/>
    <cellStyle name="常规 7 2 2 5 4 3 2 6" xfId="14054"/>
    <cellStyle name="常规 7 2 2 5 4 3 3" xfId="21514"/>
    <cellStyle name="常规 7 2 2 5 4 3 3 2" xfId="21515"/>
    <cellStyle name="常规 7 2 2 5 4 3 3 2 2" xfId="21516"/>
    <cellStyle name="常规 7 2 2 5 4 3 3 3" xfId="21518"/>
    <cellStyle name="常规 7 2 2 5 4 3 3 3 2" xfId="21520"/>
    <cellStyle name="常规 7 2 2 5 4 3 3 4" xfId="21521"/>
    <cellStyle name="常规 7 2 2 5 4 3 3 4 2" xfId="21522"/>
    <cellStyle name="常规 7 2 2 5 4 3 3 5" xfId="13824"/>
    <cellStyle name="常规 7 2 2 5 4 3 4" xfId="21523"/>
    <cellStyle name="常规 7 2 2 5 4 3 4 2" xfId="21524"/>
    <cellStyle name="常规 7 2 2 5 4 3 4 2 2" xfId="21526"/>
    <cellStyle name="常规 7 2 2 5 4 3 4 3" xfId="21527"/>
    <cellStyle name="常规 7 2 2 5 4 3 4 3 2" xfId="21529"/>
    <cellStyle name="常规 7 2 2 5 4 3 4 4" xfId="21530"/>
    <cellStyle name="常规 7 2 2 5 4 3 4 4 2" xfId="21532"/>
    <cellStyle name="常规 7 2 2 5 4 3 4 5" xfId="13827"/>
    <cellStyle name="常规 7 2 2 5 4 3 5" xfId="21533"/>
    <cellStyle name="常规 7 2 2 5 4 3 5 2" xfId="21534"/>
    <cellStyle name="常规 7 2 2 5 4 3 5 2 2" xfId="21536"/>
    <cellStyle name="常规 7 2 2 5 4 3 5 3" xfId="21537"/>
    <cellStyle name="常规 7 2 2 5 4 3 5 3 2" xfId="21539"/>
    <cellStyle name="常规 7 2 2 5 4 3 5 4" xfId="21540"/>
    <cellStyle name="常规 7 2 2 5 4 3 6" xfId="21541"/>
    <cellStyle name="常规 7 2 2 5 4 3 6 2" xfId="21543"/>
    <cellStyle name="常规 7 2 2 5 4 3 7" xfId="21544"/>
    <cellStyle name="常规 7 2 2 5 4 3 7 2" xfId="21545"/>
    <cellStyle name="常规 7 2 2 5 4 3 8" xfId="13256"/>
    <cellStyle name="常规 7 2 2 5 4 3 8 2" xfId="13258"/>
    <cellStyle name="常规 7 2 2 5 4 3 9" xfId="13260"/>
    <cellStyle name="常规 7 2 2 5 4 4" xfId="21546"/>
    <cellStyle name="常规 7 2 2 5 4 4 2" xfId="21547"/>
    <cellStyle name="常规 7 2 2 5 4 4 2 2" xfId="21548"/>
    <cellStyle name="常规 7 2 2 5 4 4 2 2 2" xfId="18577"/>
    <cellStyle name="常规 7 2 2 5 4 4 2 3" xfId="21549"/>
    <cellStyle name="常规 7 2 2 5 4 4 2 3 2" xfId="18632"/>
    <cellStyle name="常规 7 2 2 5 4 4 2 4" xfId="21550"/>
    <cellStyle name="常规 7 2 2 5 4 4 2 4 2" xfId="21551"/>
    <cellStyle name="常规 7 2 2 5 4 4 2 5" xfId="13836"/>
    <cellStyle name="常规 7 2 2 5 4 4 3" xfId="21552"/>
    <cellStyle name="常规 7 2 2 5 4 4 3 2" xfId="21553"/>
    <cellStyle name="常规 7 2 2 5 4 4 4" xfId="21554"/>
    <cellStyle name="常规 7 2 2 5 4 4 4 2" xfId="21555"/>
    <cellStyle name="常规 7 2 2 5 4 4 5" xfId="21556"/>
    <cellStyle name="常规 7 2 2 5 4 4 5 2" xfId="21557"/>
    <cellStyle name="常规 7 2 2 5 4 4 6" xfId="21558"/>
    <cellStyle name="常规 7 2 2 5 4 5" xfId="21559"/>
    <cellStyle name="常规 7 2 2 5 4 5 2" xfId="21560"/>
    <cellStyle name="常规 7 2 2 5 4 5 2 2" xfId="21561"/>
    <cellStyle name="常规 7 2 2 5 4 5 3" xfId="21562"/>
    <cellStyle name="常规 7 2 2 5 4 5 3 2" xfId="21563"/>
    <cellStyle name="常规 7 2 2 5 4 5 4" xfId="21564"/>
    <cellStyle name="常规 7 2 2 5 4 5 4 2" xfId="21565"/>
    <cellStyle name="常规 7 2 2 5 4 5 5" xfId="21566"/>
    <cellStyle name="常规 7 2 2 5 4 6" xfId="21567"/>
    <cellStyle name="常规 7 2 2 5 4 6 2" xfId="21568"/>
    <cellStyle name="常规 7 2 2 5 4 6 2 2" xfId="21569"/>
    <cellStyle name="常规 7 2 2 5 4 6 3" xfId="21570"/>
    <cellStyle name="常规 7 2 2 5 4 6 3 2" xfId="21571"/>
    <cellStyle name="常规 7 2 2 5 4 6 4" xfId="21572"/>
    <cellStyle name="常规 7 2 2 5 4 6 4 2" xfId="21573"/>
    <cellStyle name="常规 7 2 2 5 4 6 5" xfId="21574"/>
    <cellStyle name="常规 7 2 2 5 4 7" xfId="21575"/>
    <cellStyle name="常规 7 2 2 5 4 7 2" xfId="21576"/>
    <cellStyle name="常规 7 2 2 5 4 7 2 2" xfId="21577"/>
    <cellStyle name="常规 7 2 2 5 4 7 3" xfId="21578"/>
    <cellStyle name="常规 7 2 2 5 4 7 3 2" xfId="21579"/>
    <cellStyle name="常规 7 2 2 5 4 7 4" xfId="21580"/>
    <cellStyle name="常规 7 2 2 5 4 8" xfId="21581"/>
    <cellStyle name="常规 7 2 2 5 4 8 2" xfId="21582"/>
    <cellStyle name="常规 7 2 2 5 4 9" xfId="21583"/>
    <cellStyle name="常规 7 2 2 5 4 9 2" xfId="21584"/>
    <cellStyle name="常规 7 2 2 5 5" xfId="21587"/>
    <cellStyle name="常规 7 2 2 5 5 10" xfId="21592"/>
    <cellStyle name="常规 7 2 2 5 5 2" xfId="21594"/>
    <cellStyle name="常规 7 2 2 5 5 2 2" xfId="21596"/>
    <cellStyle name="常规 7 2 2 5 5 2 2 2" xfId="21598"/>
    <cellStyle name="常规 7 2 2 5 5 2 2 2 2" xfId="21600"/>
    <cellStyle name="常规 7 2 2 5 5 2 2 2 2 2" xfId="21602"/>
    <cellStyle name="常规 7 2 2 5 5 2 2 2 3" xfId="21604"/>
    <cellStyle name="常规 7 2 2 5 5 2 2 2 3 2" xfId="21606"/>
    <cellStyle name="常规 7 2 2 5 5 2 2 2 4" xfId="21610"/>
    <cellStyle name="常规 7 2 2 5 5 2 2 2 4 2" xfId="21613"/>
    <cellStyle name="常规 7 2 2 5 5 2 2 2 5" xfId="21617"/>
    <cellStyle name="常规 7 2 2 5 5 2 2 3" xfId="21621"/>
    <cellStyle name="常规 7 2 2 5 5 2 2 3 2" xfId="21626"/>
    <cellStyle name="常规 7 2 2 5 5 2 2 4" xfId="21630"/>
    <cellStyle name="常规 7 2 2 5 5 2 2 4 2" xfId="21635"/>
    <cellStyle name="常规 7 2 2 5 5 2 2 5" xfId="21640"/>
    <cellStyle name="常规 7 2 2 5 5 2 2 5 2" xfId="21646"/>
    <cellStyle name="常规 7 2 2 5 5 2 2 6" xfId="14129"/>
    <cellStyle name="常规 7 2 2 5 5 2 3" xfId="21648"/>
    <cellStyle name="常规 7 2 2 5 5 2 3 2" xfId="21650"/>
    <cellStyle name="常规 7 2 2 5 5 2 3 2 2" xfId="18417"/>
    <cellStyle name="常规 7 2 2 5 5 2 3 3" xfId="21654"/>
    <cellStyle name="常规 7 2 2 5 5 2 3 3 2" xfId="21659"/>
    <cellStyle name="常规 7 2 2 5 5 2 3 4" xfId="18845"/>
    <cellStyle name="常规 7 2 2 5 5 2 3 4 2" xfId="21663"/>
    <cellStyle name="常规 7 2 2 5 5 2 3 5" xfId="21667"/>
    <cellStyle name="常规 7 2 2 5 5 2 4" xfId="21669"/>
    <cellStyle name="常规 7 2 2 5 5 2 4 2" xfId="21671"/>
    <cellStyle name="常规 7 2 2 5 5 2 4 2 2" xfId="21673"/>
    <cellStyle name="常规 7 2 2 5 5 2 4 3" xfId="21677"/>
    <cellStyle name="常规 7 2 2 5 5 2 4 3 2" xfId="21680"/>
    <cellStyle name="常规 7 2 2 5 5 2 4 4" xfId="18850"/>
    <cellStyle name="常规 7 2 2 5 5 2 4 4 2" xfId="261"/>
    <cellStyle name="常规 7 2 2 5 5 2 4 5" xfId="21683"/>
    <cellStyle name="常规 7 2 2 5 5 2 5" xfId="21685"/>
    <cellStyle name="常规 7 2 2 5 5 2 5 2" xfId="21687"/>
    <cellStyle name="常规 7 2 2 5 5 2 5 2 2" xfId="21689"/>
    <cellStyle name="常规 7 2 2 5 5 2 5 3" xfId="21692"/>
    <cellStyle name="常规 7 2 2 5 5 2 5 3 2" xfId="21694"/>
    <cellStyle name="常规 7 2 2 5 5 2 5 4" xfId="18855"/>
    <cellStyle name="常规 7 2 2 5 5 2 6" xfId="21697"/>
    <cellStyle name="常规 7 2 2 5 5 2 6 2" xfId="21699"/>
    <cellStyle name="常规 7 2 2 5 5 2 7" xfId="21701"/>
    <cellStyle name="常规 7 2 2 5 5 2 7 2" xfId="21703"/>
    <cellStyle name="常规 7 2 2 5 5 2 8" xfId="21705"/>
    <cellStyle name="常规 7 2 2 5 5 2 8 2" xfId="21707"/>
    <cellStyle name="常规 7 2 2 5 5 2 9" xfId="21710"/>
    <cellStyle name="常规 7 2 2 5 5 3" xfId="21712"/>
    <cellStyle name="常规 7 2 2 5 5 3 2" xfId="21714"/>
    <cellStyle name="常规 7 2 2 5 5 3 2 2" xfId="1932"/>
    <cellStyle name="常规 7 2 2 5 5 3 2 2 2" xfId="1938"/>
    <cellStyle name="常规 7 2 2 5 5 3 2 3" xfId="1942"/>
    <cellStyle name="常规 7 2 2 5 5 3 2 3 2" xfId="1946"/>
    <cellStyle name="常规 7 2 2 5 5 3 2 4" xfId="1951"/>
    <cellStyle name="常规 7 2 2 5 5 3 2 4 2" xfId="21716"/>
    <cellStyle name="常规 7 2 2 5 5 3 2 5" xfId="13888"/>
    <cellStyle name="常规 7 2 2 5 5 3 3" xfId="21718"/>
    <cellStyle name="常规 7 2 2 5 5 3 3 2" xfId="21720"/>
    <cellStyle name="常规 7 2 2 5 5 3 4" xfId="21722"/>
    <cellStyle name="常规 7 2 2 5 5 3 4 2" xfId="21724"/>
    <cellStyle name="常规 7 2 2 5 5 3 5" xfId="21726"/>
    <cellStyle name="常规 7 2 2 5 5 3 5 2" xfId="21728"/>
    <cellStyle name="常规 7 2 2 5 5 3 6" xfId="21731"/>
    <cellStyle name="常规 7 2 2 5 5 4" xfId="21733"/>
    <cellStyle name="常规 7 2 2 5 5 4 2" xfId="21735"/>
    <cellStyle name="常规 7 2 2 5 5 4 2 2" xfId="21737"/>
    <cellStyle name="常规 7 2 2 5 5 4 3" xfId="21739"/>
    <cellStyle name="常规 7 2 2 5 5 4 3 2" xfId="21741"/>
    <cellStyle name="常规 7 2 2 5 5 4 4" xfId="21743"/>
    <cellStyle name="常规 7 2 2 5 5 4 4 2" xfId="21745"/>
    <cellStyle name="常规 7 2 2 5 5 4 5" xfId="11927"/>
    <cellStyle name="常规 7 2 2 5 5 5" xfId="21747"/>
    <cellStyle name="常规 7 2 2 5 5 5 2" xfId="21749"/>
    <cellStyle name="常规 7 2 2 5 5 5 2 2" xfId="21751"/>
    <cellStyle name="常规 7 2 2 5 5 5 3" xfId="21753"/>
    <cellStyle name="常规 7 2 2 5 5 5 3 2" xfId="21755"/>
    <cellStyle name="常规 7 2 2 5 5 5 4" xfId="21757"/>
    <cellStyle name="常规 7 2 2 5 5 5 4 2" xfId="21759"/>
    <cellStyle name="常规 7 2 2 5 5 5 5" xfId="11931"/>
    <cellStyle name="常规 7 2 2 5 5 6" xfId="21761"/>
    <cellStyle name="常规 7 2 2 5 5 6 2" xfId="21763"/>
    <cellStyle name="常规 7 2 2 5 5 6 2 2" xfId="21765"/>
    <cellStyle name="常规 7 2 2 5 5 6 3" xfId="16869"/>
    <cellStyle name="常规 7 2 2 5 5 6 3 2" xfId="21767"/>
    <cellStyle name="常规 7 2 2 5 5 6 4" xfId="21769"/>
    <cellStyle name="常规 7 2 2 5 5 7" xfId="21771"/>
    <cellStyle name="常规 7 2 2 5 5 7 2" xfId="21773"/>
    <cellStyle name="常规 7 2 2 5 5 8" xfId="21775"/>
    <cellStyle name="常规 7 2 2 5 5 8 2" xfId="21777"/>
    <cellStyle name="常规 7 2 2 5 5 9" xfId="21779"/>
    <cellStyle name="常规 7 2 2 5 5 9 2" xfId="21781"/>
    <cellStyle name="常规 7 2 2 5 6" xfId="21786"/>
    <cellStyle name="常规 7 2 2 5 6 2" xfId="14862"/>
    <cellStyle name="常规 7 2 2 5 6 2 2" xfId="9907"/>
    <cellStyle name="常规 7 2 2 5 6 2 2 2" xfId="9912"/>
    <cellStyle name="常规 7 2 2 5 6 2 2 2 2" xfId="9918"/>
    <cellStyle name="常规 7 2 2 5 6 2 2 3" xfId="9926"/>
    <cellStyle name="常规 7 2 2 5 6 2 2 3 2" xfId="9933"/>
    <cellStyle name="常规 7 2 2 5 6 2 2 4" xfId="9940"/>
    <cellStyle name="常规 7 2 2 5 6 2 2 4 2" xfId="9946"/>
    <cellStyle name="常规 7 2 2 5 6 2 2 5" xfId="9951"/>
    <cellStyle name="常规 7 2 2 5 6 2 3" xfId="9955"/>
    <cellStyle name="常规 7 2 2 5 6 2 3 2" xfId="9959"/>
    <cellStyle name="常规 7 2 2 5 6 2 4" xfId="9985"/>
    <cellStyle name="常规 7 2 2 5 6 2 4 2" xfId="9989"/>
    <cellStyle name="常规 7 2 2 5 6 2 5" xfId="10007"/>
    <cellStyle name="常规 7 2 2 5 6 2 5 2" xfId="10012"/>
    <cellStyle name="常规 7 2 2 5 6 2 6" xfId="10016"/>
    <cellStyle name="常规 7 2 2 5 6 3" xfId="14865"/>
    <cellStyle name="常规 7 2 2 5 6 3 2" xfId="10053"/>
    <cellStyle name="常规 7 2 2 5 6 3 2 2" xfId="10057"/>
    <cellStyle name="常规 7 2 2 5 6 3 3" xfId="10062"/>
    <cellStyle name="常规 7 2 2 5 6 3 3 2" xfId="10067"/>
    <cellStyle name="常规 7 2 2 5 6 3 4" xfId="10072"/>
    <cellStyle name="常规 7 2 2 5 6 3 4 2" xfId="10077"/>
    <cellStyle name="常规 7 2 2 5 6 3 5" xfId="10082"/>
    <cellStyle name="常规 7 2 2 5 6 4" xfId="21788"/>
    <cellStyle name="常规 7 2 2 5 6 4 2" xfId="10091"/>
    <cellStyle name="常规 7 2 2 5 6 4 2 2" xfId="2126"/>
    <cellStyle name="常规 7 2 2 5 6 4 3" xfId="10096"/>
    <cellStyle name="常规 7 2 2 5 6 4 3 2" xfId="8492"/>
    <cellStyle name="常规 7 2 2 5 6 4 4" xfId="10100"/>
    <cellStyle name="常规 7 2 2 5 6 4 4 2" xfId="8514"/>
    <cellStyle name="常规 7 2 2 5 6 4 5" xfId="14903"/>
    <cellStyle name="常规 7 2 2 5 6 5" xfId="21790"/>
    <cellStyle name="常规 7 2 2 5 6 5 2" xfId="10115"/>
    <cellStyle name="常规 7 2 2 5 6 5 2 2" xfId="10121"/>
    <cellStyle name="常规 7 2 2 5 6 5 3" xfId="10127"/>
    <cellStyle name="常规 7 2 2 5 6 5 3 2" xfId="8571"/>
    <cellStyle name="常规 7 2 2 5 6 5 4" xfId="10132"/>
    <cellStyle name="常规 7 2 2 5 6 6" xfId="21792"/>
    <cellStyle name="常规 7 2 2 5 6 6 2" xfId="10137"/>
    <cellStyle name="常规 7 2 2 5 6 7" xfId="21794"/>
    <cellStyle name="常规 7 2 2 5 6 7 2" xfId="14911"/>
    <cellStyle name="常规 7 2 2 5 6 8" xfId="21796"/>
    <cellStyle name="常规 7 2 2 5 6 8 2" xfId="21800"/>
    <cellStyle name="常规 7 2 2 5 6 9" xfId="21802"/>
    <cellStyle name="常规 7 2 2 5 7" xfId="21804"/>
    <cellStyle name="常规 7 2 2 5 7 2" xfId="21806"/>
    <cellStyle name="常规 7 2 2 5 7 2 2" xfId="10353"/>
    <cellStyle name="常规 7 2 2 5 7 2 2 2" xfId="10358"/>
    <cellStyle name="常规 7 2 2 5 7 2 3" xfId="10393"/>
    <cellStyle name="常规 7 2 2 5 7 2 3 2" xfId="10397"/>
    <cellStyle name="常规 7 2 2 5 7 2 4" xfId="10424"/>
    <cellStyle name="常规 7 2 2 5 7 2 4 2" xfId="10428"/>
    <cellStyle name="常规 7 2 2 5 7 2 5" xfId="10443"/>
    <cellStyle name="常规 7 2 2 5 7 3" xfId="21808"/>
    <cellStyle name="常规 7 2 2 5 7 3 2" xfId="10491"/>
    <cellStyle name="常规 7 2 2 5 7 4" xfId="21810"/>
    <cellStyle name="常规 7 2 2 5 7 4 2" xfId="10518"/>
    <cellStyle name="常规 7 2 2 5 7 5" xfId="21812"/>
    <cellStyle name="常规 7 2 2 5 7 5 2" xfId="10542"/>
    <cellStyle name="常规 7 2 2 5 7 6" xfId="21814"/>
    <cellStyle name="常规 7 2 2 5 8" xfId="13145"/>
    <cellStyle name="常规 7 2 2 5 8 2" xfId="21816"/>
    <cellStyle name="常规 7 2 2 5 8 2 2" xfId="10708"/>
    <cellStyle name="常规 7 2 2 5 8 3" xfId="21818"/>
    <cellStyle name="常规 7 2 2 5 8 3 2" xfId="10739"/>
    <cellStyle name="常规 7 2 2 5 8 4" xfId="4134"/>
    <cellStyle name="常规 7 2 2 5 8 4 2" xfId="1436"/>
    <cellStyle name="常规 7 2 2 5 8 5" xfId="4261"/>
    <cellStyle name="常规 7 2 2 5 9" xfId="21820"/>
    <cellStyle name="常规 7 2 2 5 9 2" xfId="21822"/>
    <cellStyle name="常规 7 2 2 5 9 2 2" xfId="10851"/>
    <cellStyle name="常规 7 2 2 5 9 3" xfId="21824"/>
    <cellStyle name="常规 7 2 2 5 9 3 2" xfId="10874"/>
    <cellStyle name="常规 7 2 2 5 9 4" xfId="4394"/>
    <cellStyle name="常规 7 2 2 5 9 4 2" xfId="4397"/>
    <cellStyle name="常规 7 2 2 5 9 5" xfId="4266"/>
    <cellStyle name="常规 7 2 2 6" xfId="21826"/>
    <cellStyle name="常规 7 2 2 6 10" xfId="21827"/>
    <cellStyle name="常规 7 2 2 6 10 2" xfId="21828"/>
    <cellStyle name="常规 7 2 2 6 11" xfId="21831"/>
    <cellStyle name="常规 7 2 2 6 11 2" xfId="21835"/>
    <cellStyle name="常规 7 2 2 6 12" xfId="21838"/>
    <cellStyle name="常规 7 2 2 6 12 2" xfId="21841"/>
    <cellStyle name="常规 7 2 2 6 13" xfId="21844"/>
    <cellStyle name="常规 7 2 2 6 2" xfId="21845"/>
    <cellStyle name="常规 7 2 2 6 2 10" xfId="21848"/>
    <cellStyle name="常规 7 2 2 6 2 10 2" xfId="19709"/>
    <cellStyle name="常规 7 2 2 6 2 11" xfId="21851"/>
    <cellStyle name="常规 7 2 2 6 2 2" xfId="21852"/>
    <cellStyle name="常规 7 2 2 6 2 2 10" xfId="6285"/>
    <cellStyle name="常规 7 2 2 6 2 2 2" xfId="21853"/>
    <cellStyle name="常规 7 2 2 6 2 2 2 2" xfId="21854"/>
    <cellStyle name="常规 7 2 2 6 2 2 2 2 2" xfId="21855"/>
    <cellStyle name="常规 7 2 2 6 2 2 2 2 2 2" xfId="21856"/>
    <cellStyle name="常规 7 2 2 6 2 2 2 2 2 2 2" xfId="21857"/>
    <cellStyle name="常规 7 2 2 6 2 2 2 2 2 3" xfId="15159"/>
    <cellStyle name="常规 7 2 2 6 2 2 2 2 2 3 2" xfId="15160"/>
    <cellStyle name="常规 7 2 2 6 2 2 2 2 2 4" xfId="15162"/>
    <cellStyle name="常规 7 2 2 6 2 2 2 2 2 4 2" xfId="15164"/>
    <cellStyle name="常规 7 2 2 6 2 2 2 2 2 5" xfId="15166"/>
    <cellStyle name="常规 7 2 2 6 2 2 2 2 3" xfId="9316"/>
    <cellStyle name="常规 7 2 2 6 2 2 2 2 3 2" xfId="9320"/>
    <cellStyle name="常规 7 2 2 6 2 2 2 2 4" xfId="9321"/>
    <cellStyle name="常规 7 2 2 6 2 2 2 2 4 2" xfId="9325"/>
    <cellStyle name="常规 7 2 2 6 2 2 2 2 5" xfId="9328"/>
    <cellStyle name="常规 7 2 2 6 2 2 2 2 5 2" xfId="9332"/>
    <cellStyle name="常规 7 2 2 6 2 2 2 2 6" xfId="9333"/>
    <cellStyle name="常规 7 2 2 6 2 2 2 3" xfId="2986"/>
    <cellStyle name="常规 7 2 2 6 2 2 2 3 2" xfId="21858"/>
    <cellStyle name="常规 7 2 2 6 2 2 2 3 2 2" xfId="21859"/>
    <cellStyle name="常规 7 2 2 6 2 2 2 3 3" xfId="9339"/>
    <cellStyle name="常规 7 2 2 6 2 2 2 3 3 2" xfId="9342"/>
    <cellStyle name="常规 7 2 2 6 2 2 2 3 4" xfId="6745"/>
    <cellStyle name="常规 7 2 2 6 2 2 2 3 4 2" xfId="9343"/>
    <cellStyle name="常规 7 2 2 6 2 2 2 3 5" xfId="9347"/>
    <cellStyle name="常规 7 2 2 6 2 2 2 4" xfId="21860"/>
    <cellStyle name="常规 7 2 2 6 2 2 2 4 2" xfId="21861"/>
    <cellStyle name="常规 7 2 2 6 2 2 2 4 2 2" xfId="21862"/>
    <cellStyle name="常规 7 2 2 6 2 2 2 4 3" xfId="9355"/>
    <cellStyle name="常规 7 2 2 6 2 2 2 4 3 2" xfId="9356"/>
    <cellStyle name="常规 7 2 2 6 2 2 2 4 4" xfId="6752"/>
    <cellStyle name="常规 7 2 2 6 2 2 2 4 4 2" xfId="9358"/>
    <cellStyle name="常规 7 2 2 6 2 2 2 4 5" xfId="9361"/>
    <cellStyle name="常规 7 2 2 6 2 2 2 5" xfId="21863"/>
    <cellStyle name="常规 7 2 2 6 2 2 2 5 2" xfId="10816"/>
    <cellStyle name="常规 7 2 2 6 2 2 2 5 2 2" xfId="10822"/>
    <cellStyle name="常规 7 2 2 6 2 2 2 5 3" xfId="9370"/>
    <cellStyle name="常规 7 2 2 6 2 2 2 5 3 2" xfId="10827"/>
    <cellStyle name="常规 7 2 2 6 2 2 2 5 4" xfId="6765"/>
    <cellStyle name="常规 7 2 2 6 2 2 2 6" xfId="21864"/>
    <cellStyle name="常规 7 2 2 6 2 2 2 6 2" xfId="21869"/>
    <cellStyle name="常规 7 2 2 6 2 2 2 7" xfId="21870"/>
    <cellStyle name="常规 7 2 2 6 2 2 2 7 2" xfId="21872"/>
    <cellStyle name="常规 7 2 2 6 2 2 2 8" xfId="4975"/>
    <cellStyle name="常规 7 2 2 6 2 2 2 8 2" xfId="5783"/>
    <cellStyle name="常规 7 2 2 6 2 2 2 9" xfId="3776"/>
    <cellStyle name="常规 7 2 2 6 2 2 3" xfId="12187"/>
    <cellStyle name="常规 7 2 2 6 2 2 3 2" xfId="21873"/>
    <cellStyle name="常规 7 2 2 6 2 2 3 2 2" xfId="21874"/>
    <cellStyle name="常规 7 2 2 6 2 2 3 2 2 2" xfId="21877"/>
    <cellStyle name="常规 7 2 2 6 2 2 3 2 3" xfId="9508"/>
    <cellStyle name="常规 7 2 2 6 2 2 3 2 3 2" xfId="9514"/>
    <cellStyle name="常规 7 2 2 6 2 2 3 2 4" xfId="9515"/>
    <cellStyle name="常规 7 2 2 6 2 2 3 2 4 2" xfId="9521"/>
    <cellStyle name="常规 7 2 2 6 2 2 3 2 5" xfId="9524"/>
    <cellStyle name="常规 7 2 2 6 2 2 3 3" xfId="15560"/>
    <cellStyle name="常规 7 2 2 6 2 2 3 3 2" xfId="15562"/>
    <cellStyle name="常规 7 2 2 6 2 2 3 4" xfId="15579"/>
    <cellStyle name="常规 7 2 2 6 2 2 3 4 2" xfId="15581"/>
    <cellStyle name="常规 7 2 2 6 2 2 3 5" xfId="15590"/>
    <cellStyle name="常规 7 2 2 6 2 2 3 5 2" xfId="15593"/>
    <cellStyle name="常规 7 2 2 6 2 2 3 6" xfId="15600"/>
    <cellStyle name="常规 7 2 2 6 2 2 4" xfId="21878"/>
    <cellStyle name="常规 7 2 2 6 2 2 4 2" xfId="21879"/>
    <cellStyle name="常规 7 2 2 6 2 2 4 2 2" xfId="21880"/>
    <cellStyle name="常规 7 2 2 6 2 2 4 3" xfId="15616"/>
    <cellStyle name="常规 7 2 2 6 2 2 4 3 2" xfId="15618"/>
    <cellStyle name="常规 7 2 2 6 2 2 4 4" xfId="15624"/>
    <cellStyle name="常规 7 2 2 6 2 2 4 4 2" xfId="15626"/>
    <cellStyle name="常规 7 2 2 6 2 2 4 5" xfId="15628"/>
    <cellStyle name="常规 7 2 2 6 2 2 5" xfId="21881"/>
    <cellStyle name="常规 7 2 2 6 2 2 5 2" xfId="21882"/>
    <cellStyle name="常规 7 2 2 6 2 2 5 2 2" xfId="21883"/>
    <cellStyle name="常规 7 2 2 6 2 2 5 3" xfId="15640"/>
    <cellStyle name="常规 7 2 2 6 2 2 5 3 2" xfId="15642"/>
    <cellStyle name="常规 7 2 2 6 2 2 5 4" xfId="15644"/>
    <cellStyle name="常规 7 2 2 6 2 2 5 4 2" xfId="15646"/>
    <cellStyle name="常规 7 2 2 6 2 2 5 5" xfId="15648"/>
    <cellStyle name="常规 7 2 2 6 2 2 6" xfId="21885"/>
    <cellStyle name="常规 7 2 2 6 2 2 6 2" xfId="21887"/>
    <cellStyle name="常规 7 2 2 6 2 2 6 2 2" xfId="21889"/>
    <cellStyle name="常规 7 2 2 6 2 2 6 3" xfId="15655"/>
    <cellStyle name="常规 7 2 2 6 2 2 6 3 2" xfId="15658"/>
    <cellStyle name="常规 7 2 2 6 2 2 6 4" xfId="15661"/>
    <cellStyle name="常规 7 2 2 6 2 2 7" xfId="21891"/>
    <cellStyle name="常规 7 2 2 6 2 2 7 2" xfId="21893"/>
    <cellStyle name="常规 7 2 2 6 2 2 8" xfId="21895"/>
    <cellStyle name="常规 7 2 2 6 2 2 8 2" xfId="21897"/>
    <cellStyle name="常规 7 2 2 6 2 2 9" xfId="21899"/>
    <cellStyle name="常规 7 2 2 6 2 2 9 2" xfId="21901"/>
    <cellStyle name="常规 7 2 2 6 2 3" xfId="21902"/>
    <cellStyle name="常规 7 2 2 6 2 3 2" xfId="21903"/>
    <cellStyle name="常规 7 2 2 6 2 3 2 2" xfId="21904"/>
    <cellStyle name="常规 7 2 2 6 2 3 2 2 2" xfId="16258"/>
    <cellStyle name="常规 7 2 2 6 2 3 2 2 2 2" xfId="15115"/>
    <cellStyle name="常规 7 2 2 6 2 3 2 2 3" xfId="12063"/>
    <cellStyle name="常规 7 2 2 6 2 3 2 2 3 2" xfId="12068"/>
    <cellStyle name="常规 7 2 2 6 2 3 2 2 4" xfId="12070"/>
    <cellStyle name="常规 7 2 2 6 2 3 2 2 4 2" xfId="12072"/>
    <cellStyle name="常规 7 2 2 6 2 3 2 2 5" xfId="12075"/>
    <cellStyle name="常规 7 2 2 6 2 3 2 3" xfId="21906"/>
    <cellStyle name="常规 7 2 2 6 2 3 2 3 2" xfId="21907"/>
    <cellStyle name="常规 7 2 2 6 2 3 2 4" xfId="21908"/>
    <cellStyle name="常规 7 2 2 6 2 3 2 4 2" xfId="21910"/>
    <cellStyle name="常规 7 2 2 6 2 3 2 5" xfId="14548"/>
    <cellStyle name="常规 7 2 2 6 2 3 2 5 2" xfId="14554"/>
    <cellStyle name="常规 7 2 2 6 2 3 2 6" xfId="14557"/>
    <cellStyle name="常规 7 2 2 6 2 3 3" xfId="17317"/>
    <cellStyle name="常规 7 2 2 6 2 3 3 2" xfId="21911"/>
    <cellStyle name="常规 7 2 2 6 2 3 3 2 2" xfId="21912"/>
    <cellStyle name="常规 7 2 2 6 2 3 3 3" xfId="15696"/>
    <cellStyle name="常规 7 2 2 6 2 3 3 3 2" xfId="15698"/>
    <cellStyle name="常规 7 2 2 6 2 3 3 4" xfId="15707"/>
    <cellStyle name="常规 7 2 2 6 2 3 3 4 2" xfId="15710"/>
    <cellStyle name="常规 7 2 2 6 2 3 3 5" xfId="14572"/>
    <cellStyle name="常规 7 2 2 6 2 3 4" xfId="21913"/>
    <cellStyle name="常规 7 2 2 6 2 3 4 2" xfId="21914"/>
    <cellStyle name="常规 7 2 2 6 2 3 4 2 2" xfId="21916"/>
    <cellStyle name="常规 7 2 2 6 2 3 4 3" xfId="15714"/>
    <cellStyle name="常规 7 2 2 6 2 3 4 3 2" xfId="15717"/>
    <cellStyle name="常规 7 2 2 6 2 3 4 4" xfId="15719"/>
    <cellStyle name="常规 7 2 2 6 2 3 4 4 2" xfId="15722"/>
    <cellStyle name="常规 7 2 2 6 2 3 4 5" xfId="14587"/>
    <cellStyle name="常规 7 2 2 6 2 3 5" xfId="21918"/>
    <cellStyle name="常规 7 2 2 6 2 3 5 2" xfId="21919"/>
    <cellStyle name="常规 7 2 2 6 2 3 5 2 2" xfId="21921"/>
    <cellStyle name="常规 7 2 2 6 2 3 5 3" xfId="15725"/>
    <cellStyle name="常规 7 2 2 6 2 3 5 3 2" xfId="15727"/>
    <cellStyle name="常规 7 2 2 6 2 3 5 4" xfId="15729"/>
    <cellStyle name="常规 7 2 2 6 2 3 6" xfId="21923"/>
    <cellStyle name="常规 7 2 2 6 2 3 6 2" xfId="21924"/>
    <cellStyle name="常规 7 2 2 6 2 3 7" xfId="21929"/>
    <cellStyle name="常规 7 2 2 6 2 3 7 2" xfId="21931"/>
    <cellStyle name="常规 7 2 2 6 2 3 8" xfId="20791"/>
    <cellStyle name="常规 7 2 2 6 2 3 8 2" xfId="20794"/>
    <cellStyle name="常规 7 2 2 6 2 3 9" xfId="20797"/>
    <cellStyle name="常规 7 2 2 6 2 4" xfId="21932"/>
    <cellStyle name="常规 7 2 2 6 2 4 2" xfId="21934"/>
    <cellStyle name="常规 7 2 2 6 2 4 2 2" xfId="21936"/>
    <cellStyle name="常规 7 2 2 6 2 4 2 2 2" xfId="19463"/>
    <cellStyle name="常规 7 2 2 6 2 4 2 3" xfId="21937"/>
    <cellStyle name="常规 7 2 2 6 2 4 2 3 2" xfId="19498"/>
    <cellStyle name="常规 7 2 2 6 2 4 2 4" xfId="21938"/>
    <cellStyle name="常规 7 2 2 6 2 4 2 4 2" xfId="21940"/>
    <cellStyle name="常规 7 2 2 6 2 4 2 5" xfId="14621"/>
    <cellStyle name="常规 7 2 2 6 2 4 3" xfId="21942"/>
    <cellStyle name="常规 7 2 2 6 2 4 3 2" xfId="21945"/>
    <cellStyle name="常规 7 2 2 6 2 4 4" xfId="21947"/>
    <cellStyle name="常规 7 2 2 6 2 4 4 2" xfId="21949"/>
    <cellStyle name="常规 7 2 2 6 2 4 5" xfId="21950"/>
    <cellStyle name="常规 7 2 2 6 2 4 5 2" xfId="21952"/>
    <cellStyle name="常规 7 2 2 6 2 4 6" xfId="21954"/>
    <cellStyle name="常规 7 2 2 6 2 5" xfId="1958"/>
    <cellStyle name="常规 7 2 2 6 2 5 2" xfId="1960"/>
    <cellStyle name="常规 7 2 2 6 2 5 2 2" xfId="1962"/>
    <cellStyle name="常规 7 2 2 6 2 5 3" xfId="1966"/>
    <cellStyle name="常规 7 2 2 6 2 5 3 2" xfId="1972"/>
    <cellStyle name="常规 7 2 2 6 2 5 4" xfId="1977"/>
    <cellStyle name="常规 7 2 2 6 2 5 4 2" xfId="1982"/>
    <cellStyle name="常规 7 2 2 6 2 5 5" xfId="1988"/>
    <cellStyle name="常规 7 2 2 6 2 6" xfId="1991"/>
    <cellStyle name="常规 7 2 2 6 2 6 2" xfId="1995"/>
    <cellStyle name="常规 7 2 2 6 2 6 2 2" xfId="21955"/>
    <cellStyle name="常规 7 2 2 6 2 6 3" xfId="21956"/>
    <cellStyle name="常规 7 2 2 6 2 6 3 2" xfId="21957"/>
    <cellStyle name="常规 7 2 2 6 2 6 4" xfId="21959"/>
    <cellStyle name="常规 7 2 2 6 2 6 4 2" xfId="21960"/>
    <cellStyle name="常规 7 2 2 6 2 6 5" xfId="21961"/>
    <cellStyle name="常规 7 2 2 6 2 7" xfId="2000"/>
    <cellStyle name="常规 7 2 2 6 2 7 2" xfId="2002"/>
    <cellStyle name="常规 7 2 2 6 2 7 2 2" xfId="21962"/>
    <cellStyle name="常规 7 2 2 6 2 7 3" xfId="21963"/>
    <cellStyle name="常规 7 2 2 6 2 7 3 2" xfId="21964"/>
    <cellStyle name="常规 7 2 2 6 2 7 4" xfId="21965"/>
    <cellStyle name="常规 7 2 2 6 2 8" xfId="2004"/>
    <cellStyle name="常规 7 2 2 6 2 8 2" xfId="2006"/>
    <cellStyle name="常规 7 2 2 6 2 9" xfId="2008"/>
    <cellStyle name="常规 7 2 2 6 2 9 2" xfId="21966"/>
    <cellStyle name="常规 7 2 2 6 3" xfId="21967"/>
    <cellStyle name="常规 7 2 2 6 3 10" xfId="21971"/>
    <cellStyle name="常规 7 2 2 6 3 10 2" xfId="849"/>
    <cellStyle name="常规 7 2 2 6 3 11" xfId="232"/>
    <cellStyle name="常规 7 2 2 6 3 2" xfId="21972"/>
    <cellStyle name="常规 7 2 2 6 3 2 10" xfId="21974"/>
    <cellStyle name="常规 7 2 2 6 3 2 2" xfId="21975"/>
    <cellStyle name="常规 7 2 2 6 3 2 2 2" xfId="21976"/>
    <cellStyle name="常规 7 2 2 6 3 2 2 2 2" xfId="21977"/>
    <cellStyle name="常规 7 2 2 6 3 2 2 2 2 2" xfId="21978"/>
    <cellStyle name="常规 7 2 2 6 3 2 2 2 2 2 2" xfId="21979"/>
    <cellStyle name="常规 7 2 2 6 3 2 2 2 2 3" xfId="21981"/>
    <cellStyle name="常规 7 2 2 6 3 2 2 2 2 3 2" xfId="21982"/>
    <cellStyle name="常规 7 2 2 6 3 2 2 2 2 4" xfId="12868"/>
    <cellStyle name="常规 7 2 2 6 3 2 2 2 2 4 2" xfId="12871"/>
    <cellStyle name="常规 7 2 2 6 3 2 2 2 2 5" xfId="12938"/>
    <cellStyle name="常规 7 2 2 6 3 2 2 2 3" xfId="16924"/>
    <cellStyle name="常规 7 2 2 6 3 2 2 2 3 2" xfId="16926"/>
    <cellStyle name="常规 7 2 2 6 3 2 2 2 4" xfId="16930"/>
    <cellStyle name="常规 7 2 2 6 3 2 2 2 4 2" xfId="16933"/>
    <cellStyle name="常规 7 2 2 6 3 2 2 2 5" xfId="16937"/>
    <cellStyle name="常规 7 2 2 6 3 2 2 2 5 2" xfId="21984"/>
    <cellStyle name="常规 7 2 2 6 3 2 2 2 6" xfId="21986"/>
    <cellStyle name="常规 7 2 2 6 3 2 2 3" xfId="21988"/>
    <cellStyle name="常规 7 2 2 6 3 2 2 3 2" xfId="21991"/>
    <cellStyle name="常规 7 2 2 6 3 2 2 3 2 2" xfId="21994"/>
    <cellStyle name="常规 7 2 2 6 3 2 2 3 3" xfId="16942"/>
    <cellStyle name="常规 7 2 2 6 3 2 2 3 3 2" xfId="21997"/>
    <cellStyle name="常规 7 2 2 6 3 2 2 3 4" xfId="6798"/>
    <cellStyle name="常规 7 2 2 6 3 2 2 3 4 2" xfId="22001"/>
    <cellStyle name="常规 7 2 2 6 3 2 2 3 5" xfId="22006"/>
    <cellStyle name="常规 7 2 2 6 3 2 2 4" xfId="1105"/>
    <cellStyle name="常规 7 2 2 6 3 2 2 4 2" xfId="4812"/>
    <cellStyle name="常规 7 2 2 6 3 2 2 4 2 2" xfId="22009"/>
    <cellStyle name="常规 7 2 2 6 3 2 2 4 3" xfId="16947"/>
    <cellStyle name="常规 7 2 2 6 3 2 2 4 3 2" xfId="22011"/>
    <cellStyle name="常规 7 2 2 6 3 2 2 4 4" xfId="7084"/>
    <cellStyle name="常规 7 2 2 6 3 2 2 4 4 2" xfId="22013"/>
    <cellStyle name="常规 7 2 2 6 3 2 2 4 5" xfId="22015"/>
    <cellStyle name="常规 7 2 2 6 3 2 2 5" xfId="22017"/>
    <cellStyle name="常规 7 2 2 6 3 2 2 5 2" xfId="22022"/>
    <cellStyle name="常规 7 2 2 6 3 2 2 5 2 2" xfId="22026"/>
    <cellStyle name="常规 7 2 2 6 3 2 2 5 3" xfId="16953"/>
    <cellStyle name="常规 7 2 2 6 3 2 2 5 3 2" xfId="22028"/>
    <cellStyle name="常规 7 2 2 6 3 2 2 5 4" xfId="3516"/>
    <cellStyle name="常规 7 2 2 6 3 2 2 6" xfId="22030"/>
    <cellStyle name="常规 7 2 2 6 3 2 2 6 2" xfId="22035"/>
    <cellStyle name="常规 7 2 2 6 3 2 2 7" xfId="22037"/>
    <cellStyle name="常规 7 2 2 6 3 2 2 7 2" xfId="22040"/>
    <cellStyle name="常规 7 2 2 6 3 2 2 8" xfId="1236"/>
    <cellStyle name="常规 7 2 2 6 3 2 2 8 2" xfId="22041"/>
    <cellStyle name="常规 7 2 2 6 3 2 2 9" xfId="22042"/>
    <cellStyle name="常规 7 2 2 6 3 2 3" xfId="17334"/>
    <cellStyle name="常规 7 2 2 6 3 2 3 2" xfId="22043"/>
    <cellStyle name="常规 7 2 2 6 3 2 3 2 2" xfId="22044"/>
    <cellStyle name="常规 7 2 2 6 3 2 3 2 2 2" xfId="22045"/>
    <cellStyle name="常规 7 2 2 6 3 2 3 2 3" xfId="16976"/>
    <cellStyle name="常规 7 2 2 6 3 2 3 2 3 2" xfId="22046"/>
    <cellStyle name="常规 7 2 2 6 3 2 3 2 4" xfId="22048"/>
    <cellStyle name="常规 7 2 2 6 3 2 3 2 4 2" xfId="22051"/>
    <cellStyle name="常规 7 2 2 6 3 2 3 2 5" xfId="22054"/>
    <cellStyle name="常规 7 2 2 6 3 2 3 3" xfId="15862"/>
    <cellStyle name="常规 7 2 2 6 3 2 3 3 2" xfId="15864"/>
    <cellStyle name="常规 7 2 2 6 3 2 3 4" xfId="15877"/>
    <cellStyle name="常规 7 2 2 6 3 2 3 4 2" xfId="15881"/>
    <cellStyle name="常规 7 2 2 6 3 2 3 5" xfId="15883"/>
    <cellStyle name="常规 7 2 2 6 3 2 3 5 2" xfId="15887"/>
    <cellStyle name="常规 7 2 2 6 3 2 3 6" xfId="15889"/>
    <cellStyle name="常规 7 2 2 6 3 2 4" xfId="22056"/>
    <cellStyle name="常规 7 2 2 6 3 2 4 2" xfId="22058"/>
    <cellStyle name="常规 7 2 2 6 3 2 4 2 2" xfId="22059"/>
    <cellStyle name="常规 7 2 2 6 3 2 4 3" xfId="15900"/>
    <cellStyle name="常规 7 2 2 6 3 2 4 3 2" xfId="15903"/>
    <cellStyle name="常规 7 2 2 6 3 2 4 4" xfId="15905"/>
    <cellStyle name="常规 7 2 2 6 3 2 4 4 2" xfId="15907"/>
    <cellStyle name="常规 7 2 2 6 3 2 4 5" xfId="15909"/>
    <cellStyle name="常规 7 2 2 6 3 2 5" xfId="22061"/>
    <cellStyle name="常规 7 2 2 6 3 2 5 2" xfId="22063"/>
    <cellStyle name="常规 7 2 2 6 3 2 5 2 2" xfId="22064"/>
    <cellStyle name="常规 7 2 2 6 3 2 5 3" xfId="15919"/>
    <cellStyle name="常规 7 2 2 6 3 2 5 3 2" xfId="15923"/>
    <cellStyle name="常规 7 2 2 6 3 2 5 4" xfId="15926"/>
    <cellStyle name="常规 7 2 2 6 3 2 5 4 2" xfId="15930"/>
    <cellStyle name="常规 7 2 2 6 3 2 5 5" xfId="15933"/>
    <cellStyle name="常规 7 2 2 6 3 2 6" xfId="22067"/>
    <cellStyle name="常规 7 2 2 6 3 2 6 2" xfId="22070"/>
    <cellStyle name="常规 7 2 2 6 3 2 6 2 2" xfId="22071"/>
    <cellStyle name="常规 7 2 2 6 3 2 6 3" xfId="15939"/>
    <cellStyle name="常规 7 2 2 6 3 2 6 3 2" xfId="15942"/>
    <cellStyle name="常规 7 2 2 6 3 2 6 4" xfId="15944"/>
    <cellStyle name="常规 7 2 2 6 3 2 7" xfId="22074"/>
    <cellStyle name="常规 7 2 2 6 3 2 7 2" xfId="22077"/>
    <cellStyle name="常规 7 2 2 6 3 2 8" xfId="22080"/>
    <cellStyle name="常规 7 2 2 6 3 2 8 2" xfId="22083"/>
    <cellStyle name="常规 7 2 2 6 3 2 9" xfId="22085"/>
    <cellStyle name="常规 7 2 2 6 3 2 9 2" xfId="22087"/>
    <cellStyle name="常规 7 2 2 6 3 3" xfId="22088"/>
    <cellStyle name="常规 7 2 2 6 3 3 2" xfId="22089"/>
    <cellStyle name="常规 7 2 2 6 3 3 2 2" xfId="22090"/>
    <cellStyle name="常规 7 2 2 6 3 3 2 2 2" xfId="22091"/>
    <cellStyle name="常规 7 2 2 6 3 3 2 2 2 2" xfId="22092"/>
    <cellStyle name="常规 7 2 2 6 3 3 2 2 3" xfId="18468"/>
    <cellStyle name="常规 7 2 2 6 3 3 2 2 3 2" xfId="18470"/>
    <cellStyle name="常规 7 2 2 6 3 3 2 2 4" xfId="18475"/>
    <cellStyle name="常规 7 2 2 6 3 3 2 2 4 2" xfId="18478"/>
    <cellStyle name="常规 7 2 2 6 3 3 2 2 5" xfId="18482"/>
    <cellStyle name="常规 7 2 2 6 3 3 2 3" xfId="22094"/>
    <cellStyle name="常规 7 2 2 6 3 3 2 3 2" xfId="14918"/>
    <cellStyle name="常规 7 2 2 6 3 3 2 4" xfId="22095"/>
    <cellStyle name="常规 7 2 2 6 3 3 2 4 2" xfId="14927"/>
    <cellStyle name="常规 7 2 2 6 3 3 2 5" xfId="14710"/>
    <cellStyle name="常规 7 2 2 6 3 3 2 5 2" xfId="14936"/>
    <cellStyle name="常规 7 2 2 6 3 3 2 6" xfId="15296"/>
    <cellStyle name="常规 7 2 2 6 3 3 3" xfId="22096"/>
    <cellStyle name="常规 7 2 2 6 3 3 3 2" xfId="22097"/>
    <cellStyle name="常规 7 2 2 6 3 3 3 2 2" xfId="22098"/>
    <cellStyle name="常规 7 2 2 6 3 3 3 3" xfId="15970"/>
    <cellStyle name="常规 7 2 2 6 3 3 3 3 2" xfId="15037"/>
    <cellStyle name="常规 7 2 2 6 3 3 3 4" xfId="15971"/>
    <cellStyle name="常规 7 2 2 6 3 3 3 4 2" xfId="15064"/>
    <cellStyle name="常规 7 2 2 6 3 3 3 5" xfId="14714"/>
    <cellStyle name="常规 7 2 2 6 3 3 4" xfId="22099"/>
    <cellStyle name="常规 7 2 2 6 3 3 4 2" xfId="22100"/>
    <cellStyle name="常规 7 2 2 6 3 3 4 2 2" xfId="22102"/>
    <cellStyle name="常规 7 2 2 6 3 3 4 3" xfId="15979"/>
    <cellStyle name="常规 7 2 2 6 3 3 4 3 2" xfId="15121"/>
    <cellStyle name="常规 7 2 2 6 3 3 4 4" xfId="22103"/>
    <cellStyle name="常规 7 2 2 6 3 3 4 4 2" xfId="22105"/>
    <cellStyle name="常规 7 2 2 6 3 3 4 5" xfId="14718"/>
    <cellStyle name="常规 7 2 2 6 3 3 5" xfId="22106"/>
    <cellStyle name="常规 7 2 2 6 3 3 5 2" xfId="22107"/>
    <cellStyle name="常规 7 2 2 6 3 3 5 2 2" xfId="749"/>
    <cellStyle name="常规 7 2 2 6 3 3 5 3" xfId="15982"/>
    <cellStyle name="常规 7 2 2 6 3 3 5 3 2" xfId="920"/>
    <cellStyle name="常规 7 2 2 6 3 3 5 4" xfId="22108"/>
    <cellStyle name="常规 7 2 2 6 3 3 6" xfId="22110"/>
    <cellStyle name="常规 7 2 2 6 3 3 6 2" xfId="9057"/>
    <cellStyle name="常规 7 2 2 6 3 3 7" xfId="22111"/>
    <cellStyle name="常规 7 2 2 6 3 3 7 2" xfId="22113"/>
    <cellStyle name="常规 7 2 2 6 3 3 8" xfId="20821"/>
    <cellStyle name="常规 7 2 2 6 3 3 8 2" xfId="22115"/>
    <cellStyle name="常规 7 2 2 6 3 3 9" xfId="22116"/>
    <cellStyle name="常规 7 2 2 6 3 4" xfId="22117"/>
    <cellStyle name="常规 7 2 2 6 3 4 2" xfId="22118"/>
    <cellStyle name="常规 7 2 2 6 3 4 2 2" xfId="22119"/>
    <cellStyle name="常规 7 2 2 6 3 4 2 2 2" xfId="20052"/>
    <cellStyle name="常规 7 2 2 6 3 4 2 3" xfId="22121"/>
    <cellStyle name="常规 7 2 2 6 3 4 2 3 2" xfId="19310"/>
    <cellStyle name="常规 7 2 2 6 3 4 2 4" xfId="22122"/>
    <cellStyle name="常规 7 2 2 6 3 4 2 4 2" xfId="19316"/>
    <cellStyle name="常规 7 2 2 6 3 4 2 5" xfId="14726"/>
    <cellStyle name="常规 7 2 2 6 3 4 3" xfId="22123"/>
    <cellStyle name="常规 7 2 2 6 3 4 3 2" xfId="22125"/>
    <cellStyle name="常规 7 2 2 6 3 4 4" xfId="22126"/>
    <cellStyle name="常规 7 2 2 6 3 4 4 2" xfId="22128"/>
    <cellStyle name="常规 7 2 2 6 3 4 5" xfId="22129"/>
    <cellStyle name="常规 7 2 2 6 3 4 5 2" xfId="22130"/>
    <cellStyle name="常规 7 2 2 6 3 4 6" xfId="22132"/>
    <cellStyle name="常规 7 2 2 6 3 5" xfId="2032"/>
    <cellStyle name="常规 7 2 2 6 3 5 2" xfId="2034"/>
    <cellStyle name="常规 7 2 2 6 3 5 2 2" xfId="22133"/>
    <cellStyle name="常规 7 2 2 6 3 5 3" xfId="22134"/>
    <cellStyle name="常规 7 2 2 6 3 5 3 2" xfId="22135"/>
    <cellStyle name="常规 7 2 2 6 3 5 4" xfId="22136"/>
    <cellStyle name="常规 7 2 2 6 3 5 4 2" xfId="22138"/>
    <cellStyle name="常规 7 2 2 6 3 5 5" xfId="22139"/>
    <cellStyle name="常规 7 2 2 6 3 6" xfId="2036"/>
    <cellStyle name="常规 7 2 2 6 3 6 2" xfId="2038"/>
    <cellStyle name="常规 7 2 2 6 3 6 2 2" xfId="22140"/>
    <cellStyle name="常规 7 2 2 6 3 6 3" xfId="22141"/>
    <cellStyle name="常规 7 2 2 6 3 6 3 2" xfId="22143"/>
    <cellStyle name="常规 7 2 2 6 3 6 4" xfId="22145"/>
    <cellStyle name="常规 7 2 2 6 3 6 4 2" xfId="22147"/>
    <cellStyle name="常规 7 2 2 6 3 6 5" xfId="22149"/>
    <cellStyle name="常规 7 2 2 6 3 7" xfId="2041"/>
    <cellStyle name="常规 7 2 2 6 3 7 2" xfId="2045"/>
    <cellStyle name="常规 7 2 2 6 3 7 2 2" xfId="22150"/>
    <cellStyle name="常规 7 2 2 6 3 7 3" xfId="22151"/>
    <cellStyle name="常规 7 2 2 6 3 7 3 2" xfId="22153"/>
    <cellStyle name="常规 7 2 2 6 3 7 4" xfId="22155"/>
    <cellStyle name="常规 7 2 2 6 3 8" xfId="2047"/>
    <cellStyle name="常规 7 2 2 6 3 8 2" xfId="22156"/>
    <cellStyle name="常规 7 2 2 6 3 9" xfId="22157"/>
    <cellStyle name="常规 7 2 2 6 3 9 2" xfId="22158"/>
    <cellStyle name="常规 7 2 2 6 4" xfId="22160"/>
    <cellStyle name="常规 7 2 2 6 4 10" xfId="22161"/>
    <cellStyle name="常规 7 2 2 6 4 2" xfId="22164"/>
    <cellStyle name="常规 7 2 2 6 4 2 2" xfId="22165"/>
    <cellStyle name="常规 7 2 2 6 4 2 2 2" xfId="22166"/>
    <cellStyle name="常规 7 2 2 6 4 2 2 2 2" xfId="22167"/>
    <cellStyle name="常规 7 2 2 6 4 2 2 2 2 2" xfId="22168"/>
    <cellStyle name="常规 7 2 2 6 4 2 2 2 3" xfId="19989"/>
    <cellStyle name="常规 7 2 2 6 4 2 2 2 3 2" xfId="22170"/>
    <cellStyle name="常规 7 2 2 6 4 2 2 2 4" xfId="22172"/>
    <cellStyle name="常规 7 2 2 6 4 2 2 2 4 2" xfId="22174"/>
    <cellStyle name="常规 7 2 2 6 4 2 2 2 5" xfId="22176"/>
    <cellStyle name="常规 7 2 2 6 4 2 2 3" xfId="22178"/>
    <cellStyle name="常规 7 2 2 6 4 2 2 3 2" xfId="22180"/>
    <cellStyle name="常规 7 2 2 6 4 2 2 4" xfId="22184"/>
    <cellStyle name="常规 7 2 2 6 4 2 2 4 2" xfId="22185"/>
    <cellStyle name="常规 7 2 2 6 4 2 2 5" xfId="22190"/>
    <cellStyle name="常规 7 2 2 6 4 2 2 5 2" xfId="22193"/>
    <cellStyle name="常规 7 2 2 6 4 2 2 6" xfId="14345"/>
    <cellStyle name="常规 7 2 2 6 4 2 3" xfId="22194"/>
    <cellStyle name="常规 7 2 2 6 4 2 3 2" xfId="22195"/>
    <cellStyle name="常规 7 2 2 6 4 2 3 2 2" xfId="8598"/>
    <cellStyle name="常规 7 2 2 6 4 2 3 3" xfId="16092"/>
    <cellStyle name="常规 7 2 2 6 4 2 3 3 2" xfId="8653"/>
    <cellStyle name="常规 7 2 2 6 4 2 3 4" xfId="16094"/>
    <cellStyle name="常规 7 2 2 6 4 2 3 4 2" xfId="16097"/>
    <cellStyle name="常规 7 2 2 6 4 2 3 5" xfId="16101"/>
    <cellStyle name="常规 7 2 2 6 4 2 4" xfId="22196"/>
    <cellStyle name="常规 7 2 2 6 4 2 4 2" xfId="22197"/>
    <cellStyle name="常规 7 2 2 6 4 2 4 2 2" xfId="6452"/>
    <cellStyle name="常规 7 2 2 6 4 2 4 3" xfId="16109"/>
    <cellStyle name="常规 7 2 2 6 4 2 4 3 2" xfId="22198"/>
    <cellStyle name="常规 7 2 2 6 4 2 4 4" xfId="22200"/>
    <cellStyle name="常规 7 2 2 6 4 2 4 4 2" xfId="22201"/>
    <cellStyle name="常规 7 2 2 6 4 2 4 5" xfId="22203"/>
    <cellStyle name="常规 7 2 2 6 4 2 5" xfId="22204"/>
    <cellStyle name="常规 7 2 2 6 4 2 5 2" xfId="22205"/>
    <cellStyle name="常规 7 2 2 6 4 2 5 2 2" xfId="22207"/>
    <cellStyle name="常规 7 2 2 6 4 2 5 3" xfId="16112"/>
    <cellStyle name="常规 7 2 2 6 4 2 5 3 2" xfId="22209"/>
    <cellStyle name="常规 7 2 2 6 4 2 5 4" xfId="22211"/>
    <cellStyle name="常规 7 2 2 6 4 2 6" xfId="22213"/>
    <cellStyle name="常规 7 2 2 6 4 2 6 2" xfId="22214"/>
    <cellStyle name="常规 7 2 2 6 4 2 7" xfId="22215"/>
    <cellStyle name="常规 7 2 2 6 4 2 7 2" xfId="22216"/>
    <cellStyle name="常规 7 2 2 6 4 2 8" xfId="7454"/>
    <cellStyle name="常规 7 2 2 6 4 2 8 2" xfId="22218"/>
    <cellStyle name="常规 7 2 2 6 4 2 9" xfId="22220"/>
    <cellStyle name="常规 7 2 2 6 4 3" xfId="22221"/>
    <cellStyle name="常规 7 2 2 6 4 3 2" xfId="22222"/>
    <cellStyle name="常规 7 2 2 6 4 3 2 2" xfId="22223"/>
    <cellStyle name="常规 7 2 2 6 4 3 2 2 2" xfId="22224"/>
    <cellStyle name="常规 7 2 2 6 4 3 2 3" xfId="22226"/>
    <cellStyle name="常规 7 2 2 6 4 3 2 3 2" xfId="22227"/>
    <cellStyle name="常规 7 2 2 6 4 3 2 4" xfId="22231"/>
    <cellStyle name="常规 7 2 2 6 4 3 2 4 2" xfId="22232"/>
    <cellStyle name="常规 7 2 2 6 4 3 2 5" xfId="14772"/>
    <cellStyle name="常规 7 2 2 6 4 3 3" xfId="22234"/>
    <cellStyle name="常规 7 2 2 6 4 3 3 2" xfId="22235"/>
    <cellStyle name="常规 7 2 2 6 4 3 4" xfId="22236"/>
    <cellStyle name="常规 7 2 2 6 4 3 4 2" xfId="22237"/>
    <cellStyle name="常规 7 2 2 6 4 3 5" xfId="22238"/>
    <cellStyle name="常规 7 2 2 6 4 3 5 2" xfId="22239"/>
    <cellStyle name="常规 7 2 2 6 4 3 6" xfId="22242"/>
    <cellStyle name="常规 7 2 2 6 4 4" xfId="22243"/>
    <cellStyle name="常规 7 2 2 6 4 4 2" xfId="22244"/>
    <cellStyle name="常规 7 2 2 6 4 4 2 2" xfId="22245"/>
    <cellStyle name="常规 7 2 2 6 4 4 3" xfId="22246"/>
    <cellStyle name="常规 7 2 2 6 4 4 3 2" xfId="22247"/>
    <cellStyle name="常规 7 2 2 6 4 4 4" xfId="22248"/>
    <cellStyle name="常规 7 2 2 6 4 4 4 2" xfId="22249"/>
    <cellStyle name="常规 7 2 2 6 4 4 5" xfId="22250"/>
    <cellStyle name="常规 7 2 2 6 4 5" xfId="530"/>
    <cellStyle name="常规 7 2 2 6 4 5 2" xfId="534"/>
    <cellStyle name="常规 7 2 2 6 4 5 2 2" xfId="22251"/>
    <cellStyle name="常规 7 2 2 6 4 5 3" xfId="22252"/>
    <cellStyle name="常规 7 2 2 6 4 5 3 2" xfId="22253"/>
    <cellStyle name="常规 7 2 2 6 4 5 4" xfId="22254"/>
    <cellStyle name="常规 7 2 2 6 4 5 4 2" xfId="22255"/>
    <cellStyle name="常规 7 2 2 6 4 5 5" xfId="22256"/>
    <cellStyle name="常规 7 2 2 6 4 6" xfId="496"/>
    <cellStyle name="常规 7 2 2 6 4 6 2" xfId="542"/>
    <cellStyle name="常规 7 2 2 6 4 6 2 2" xfId="22257"/>
    <cellStyle name="常规 7 2 2 6 4 6 3" xfId="22258"/>
    <cellStyle name="常规 7 2 2 6 4 6 3 2" xfId="22260"/>
    <cellStyle name="常规 7 2 2 6 4 6 4" xfId="22261"/>
    <cellStyle name="常规 7 2 2 6 4 7" xfId="554"/>
    <cellStyle name="常规 7 2 2 6 4 7 2" xfId="2059"/>
    <cellStyle name="常规 7 2 2 6 4 8" xfId="2061"/>
    <cellStyle name="常规 7 2 2 6 4 8 2" xfId="22262"/>
    <cellStyle name="常规 7 2 2 6 4 9" xfId="22263"/>
    <cellStyle name="常规 7 2 2 6 4 9 2" xfId="22264"/>
    <cellStyle name="常规 7 2 2 6 5" xfId="22266"/>
    <cellStyle name="常规 7 2 2 6 5 2" xfId="22268"/>
    <cellStyle name="常规 7 2 2 6 5 2 2" xfId="22270"/>
    <cellStyle name="常规 7 2 2 6 5 2 2 2" xfId="22272"/>
    <cellStyle name="常规 7 2 2 6 5 2 2 2 2" xfId="22274"/>
    <cellStyle name="常规 7 2 2 6 5 2 2 3" xfId="22278"/>
    <cellStyle name="常规 7 2 2 6 5 2 2 3 2" xfId="22283"/>
    <cellStyle name="常规 7 2 2 6 5 2 2 4" xfId="5270"/>
    <cellStyle name="常规 7 2 2 6 5 2 2 4 2" xfId="12278"/>
    <cellStyle name="常规 7 2 2 6 5 2 2 5" xfId="22287"/>
    <cellStyle name="常规 7 2 2 6 5 2 3" xfId="22289"/>
    <cellStyle name="常规 7 2 2 6 5 2 3 2" xfId="22291"/>
    <cellStyle name="常规 7 2 2 6 5 2 4" xfId="22293"/>
    <cellStyle name="常规 7 2 2 6 5 2 4 2" xfId="22295"/>
    <cellStyle name="常规 7 2 2 6 5 2 5" xfId="22298"/>
    <cellStyle name="常规 7 2 2 6 5 2 5 2" xfId="22301"/>
    <cellStyle name="常规 7 2 2 6 5 2 6" xfId="22305"/>
    <cellStyle name="常规 7 2 2 6 5 3" xfId="22307"/>
    <cellStyle name="常规 7 2 2 6 5 3 2" xfId="22309"/>
    <cellStyle name="常规 7 2 2 6 5 3 2 2" xfId="22311"/>
    <cellStyle name="常规 7 2 2 6 5 3 3" xfId="22313"/>
    <cellStyle name="常规 7 2 2 6 5 3 3 2" xfId="22315"/>
    <cellStyle name="常规 7 2 2 6 5 3 4" xfId="22317"/>
    <cellStyle name="常规 7 2 2 6 5 3 4 2" xfId="22319"/>
    <cellStyle name="常规 7 2 2 6 5 3 5" xfId="22322"/>
    <cellStyle name="常规 7 2 2 6 5 4" xfId="22324"/>
    <cellStyle name="常规 7 2 2 6 5 4 2" xfId="22326"/>
    <cellStyle name="常规 7 2 2 6 5 4 2 2" xfId="22328"/>
    <cellStyle name="常规 7 2 2 6 5 4 3" xfId="22330"/>
    <cellStyle name="常规 7 2 2 6 5 4 3 2" xfId="22332"/>
    <cellStyle name="常规 7 2 2 6 5 4 4" xfId="22334"/>
    <cellStyle name="常规 7 2 2 6 5 4 4 2" xfId="22336"/>
    <cellStyle name="常规 7 2 2 6 5 4 5" xfId="22340"/>
    <cellStyle name="常规 7 2 2 6 5 5" xfId="2077"/>
    <cellStyle name="常规 7 2 2 6 5 5 2" xfId="2082"/>
    <cellStyle name="常规 7 2 2 6 5 5 2 2" xfId="22342"/>
    <cellStyle name="常规 7 2 2 6 5 5 3" xfId="22344"/>
    <cellStyle name="常规 7 2 2 6 5 5 3 2" xfId="22346"/>
    <cellStyle name="常规 7 2 2 6 5 5 4" xfId="22348"/>
    <cellStyle name="常规 7 2 2 6 5 6" xfId="2084"/>
    <cellStyle name="常规 7 2 2 6 5 6 2" xfId="2087"/>
    <cellStyle name="常规 7 2 2 6 5 7" xfId="2091"/>
    <cellStyle name="常规 7 2 2 6 5 7 2" xfId="20572"/>
    <cellStyle name="常规 7 2 2 6 5 8" xfId="22350"/>
    <cellStyle name="常规 7 2 2 6 5 8 2" xfId="20585"/>
    <cellStyle name="常规 7 2 2 6 5 9" xfId="22352"/>
    <cellStyle name="常规 7 2 2 6 6" xfId="22357"/>
    <cellStyle name="常规 7 2 2 6 6 2" xfId="22359"/>
    <cellStyle name="常规 7 2 2 6 6 2 2" xfId="11100"/>
    <cellStyle name="常规 7 2 2 6 6 2 2 2" xfId="11105"/>
    <cellStyle name="常规 7 2 2 6 6 2 3" xfId="11108"/>
    <cellStyle name="常规 7 2 2 6 6 2 3 2" xfId="11113"/>
    <cellStyle name="常规 7 2 2 6 6 2 4" xfId="11119"/>
    <cellStyle name="常规 7 2 2 6 6 2 4 2" xfId="11126"/>
    <cellStyle name="常规 7 2 2 6 6 2 5" xfId="11133"/>
    <cellStyle name="常规 7 2 2 6 6 3" xfId="22361"/>
    <cellStyle name="常规 7 2 2 6 6 3 2" xfId="11144"/>
    <cellStyle name="常规 7 2 2 6 6 4" xfId="22363"/>
    <cellStyle name="常规 7 2 2 6 6 4 2" xfId="11163"/>
    <cellStyle name="常规 7 2 2 6 6 5" xfId="566"/>
    <cellStyle name="常规 7 2 2 6 6 5 2" xfId="11186"/>
    <cellStyle name="常规 7 2 2 6 6 6" xfId="22365"/>
    <cellStyle name="常规 7 2 2 6 7" xfId="22367"/>
    <cellStyle name="常规 7 2 2 6 7 2" xfId="22369"/>
    <cellStyle name="常规 7 2 2 6 7 2 2" xfId="11259"/>
    <cellStyle name="常规 7 2 2 6 7 3" xfId="22371"/>
    <cellStyle name="常规 7 2 2 6 7 3 2" xfId="11287"/>
    <cellStyle name="常规 7 2 2 6 7 4" xfId="22373"/>
    <cellStyle name="常规 7 2 2 6 7 4 2" xfId="11313"/>
    <cellStyle name="常规 7 2 2 6 7 5" xfId="584"/>
    <cellStyle name="常规 7 2 2 6 8" xfId="13152"/>
    <cellStyle name="常规 7 2 2 6 8 2" xfId="22375"/>
    <cellStyle name="常规 7 2 2 6 8 2 2" xfId="15074"/>
    <cellStyle name="常规 7 2 2 6 8 3" xfId="22377"/>
    <cellStyle name="常规 7 2 2 6 8 3 2" xfId="22380"/>
    <cellStyle name="常规 7 2 2 6 8 4" xfId="22382"/>
    <cellStyle name="常规 7 2 2 6 8 4 2" xfId="22384"/>
    <cellStyle name="常规 7 2 2 6 8 5" xfId="22388"/>
    <cellStyle name="常规 7 2 2 6 9" xfId="22390"/>
    <cellStyle name="常规 7 2 2 6 9 2" xfId="22392"/>
    <cellStyle name="常规 7 2 2 6 9 2 2" xfId="22395"/>
    <cellStyle name="常规 7 2 2 6 9 3" xfId="22397"/>
    <cellStyle name="常规 7 2 2 6 9 3 2" xfId="22400"/>
    <cellStyle name="常规 7 2 2 6 9 4" xfId="22404"/>
    <cellStyle name="常规 7 2 2 7" xfId="22405"/>
    <cellStyle name="常规 7 2 2 7 10" xfId="20050"/>
    <cellStyle name="常规 7 2 2 7 10 2" xfId="22406"/>
    <cellStyle name="常规 7 2 2 7 11" xfId="22409"/>
    <cellStyle name="常规 7 2 2 7 11 2" xfId="22410"/>
    <cellStyle name="常规 7 2 2 7 12" xfId="22411"/>
    <cellStyle name="常规 7 2 2 7 2" xfId="22412"/>
    <cellStyle name="常规 7 2 2 7 2 10" xfId="11053"/>
    <cellStyle name="常规 7 2 2 7 2 10 2" xfId="22414"/>
    <cellStyle name="常规 7 2 2 7 2 11" xfId="22415"/>
    <cellStyle name="常规 7 2 2 7 2 2" xfId="22417"/>
    <cellStyle name="常规 7 2 2 7 2 2 10" xfId="22418"/>
    <cellStyle name="常规 7 2 2 7 2 2 2" xfId="22420"/>
    <cellStyle name="常规 7 2 2 7 2 2 2 2" xfId="22422"/>
    <cellStyle name="常规 7 2 2 7 2 2 2 2 2" xfId="22424"/>
    <cellStyle name="常规 7 2 2 7 2 2 2 2 2 2" xfId="22426"/>
    <cellStyle name="常规 7 2 2 7 2 2 2 2 2 2 2" xfId="22427"/>
    <cellStyle name="常规 7 2 2 7 2 2 2 2 2 3" xfId="22428"/>
    <cellStyle name="常规 7 2 2 7 2 2 2 2 2 3 2" xfId="22429"/>
    <cellStyle name="常规 7 2 2 7 2 2 2 2 2 4" xfId="22432"/>
    <cellStyle name="常规 7 2 2 7 2 2 2 2 2 4 2" xfId="22433"/>
    <cellStyle name="常规 7 2 2 7 2 2 2 2 2 5" xfId="22435"/>
    <cellStyle name="常规 7 2 2 7 2 2 2 2 3" xfId="22437"/>
    <cellStyle name="常规 7 2 2 7 2 2 2 2 3 2" xfId="22440"/>
    <cellStyle name="常规 7 2 2 7 2 2 2 2 4" xfId="22445"/>
    <cellStyle name="常规 7 2 2 7 2 2 2 2 4 2" xfId="22447"/>
    <cellStyle name="常规 7 2 2 7 2 2 2 2 5" xfId="22450"/>
    <cellStyle name="常规 7 2 2 7 2 2 2 2 5 2" xfId="20783"/>
    <cellStyle name="常规 7 2 2 7 2 2 2 2 6" xfId="8358"/>
    <cellStyle name="常规 7 2 2 7 2 2 2 3" xfId="22452"/>
    <cellStyle name="常规 7 2 2 7 2 2 2 3 2" xfId="22454"/>
    <cellStyle name="常规 7 2 2 7 2 2 2 3 2 2" xfId="5558"/>
    <cellStyle name="常规 7 2 2 7 2 2 2 3 3" xfId="22456"/>
    <cellStyle name="常规 7 2 2 7 2 2 2 3 3 2" xfId="5531"/>
    <cellStyle name="常规 7 2 2 7 2 2 2 3 4" xfId="6581"/>
    <cellStyle name="常规 7 2 2 7 2 2 2 3 4 2" xfId="4920"/>
    <cellStyle name="常规 7 2 2 7 2 2 2 3 5" xfId="22458"/>
    <cellStyle name="常规 7 2 2 7 2 2 2 4" xfId="22462"/>
    <cellStyle name="常规 7 2 2 7 2 2 2 4 2" xfId="22463"/>
    <cellStyle name="常规 7 2 2 7 2 2 2 4 2 2" xfId="5636"/>
    <cellStyle name="常规 7 2 2 7 2 2 2 4 3" xfId="22465"/>
    <cellStyle name="常规 7 2 2 7 2 2 2 4 3 2" xfId="22466"/>
    <cellStyle name="常规 7 2 2 7 2 2 2 4 4" xfId="3150"/>
    <cellStyle name="常规 7 2 2 7 2 2 2 4 4 2" xfId="22468"/>
    <cellStyle name="常规 7 2 2 7 2 2 2 4 5" xfId="22470"/>
    <cellStyle name="常规 7 2 2 7 2 2 2 5" xfId="10619"/>
    <cellStyle name="常规 7 2 2 7 2 2 2 5 2" xfId="6558"/>
    <cellStyle name="常规 7 2 2 7 2 2 2 5 2 2" xfId="1882"/>
    <cellStyle name="常规 7 2 2 7 2 2 2 5 3" xfId="6568"/>
    <cellStyle name="常规 7 2 2 7 2 2 2 5 3 2" xfId="1998"/>
    <cellStyle name="常规 7 2 2 7 2 2 2 5 4" xfId="3169"/>
    <cellStyle name="常规 7 2 2 7 2 2 2 6" xfId="10622"/>
    <cellStyle name="常规 7 2 2 7 2 2 2 6 2" xfId="10627"/>
    <cellStyle name="常规 7 2 2 7 2 2 2 7" xfId="10631"/>
    <cellStyle name="常规 7 2 2 7 2 2 2 7 2" xfId="10635"/>
    <cellStyle name="常规 7 2 2 7 2 2 2 8" xfId="6607"/>
    <cellStyle name="常规 7 2 2 7 2 2 2 8 2" xfId="22472"/>
    <cellStyle name="常规 7 2 2 7 2 2 2 9" xfId="22473"/>
    <cellStyle name="常规 7 2 2 7 2 2 3" xfId="17548"/>
    <cellStyle name="常规 7 2 2 7 2 2 3 2" xfId="22475"/>
    <cellStyle name="常规 7 2 2 7 2 2 3 2 2" xfId="22477"/>
    <cellStyle name="常规 7 2 2 7 2 2 3 2 2 2" xfId="22479"/>
    <cellStyle name="常规 7 2 2 7 2 2 3 2 3" xfId="22481"/>
    <cellStyle name="常规 7 2 2 7 2 2 3 2 3 2" xfId="22482"/>
    <cellStyle name="常规 7 2 2 7 2 2 3 2 4" xfId="22486"/>
    <cellStyle name="常规 7 2 2 7 2 2 3 2 4 2" xfId="22487"/>
    <cellStyle name="常规 7 2 2 7 2 2 3 2 5" xfId="22489"/>
    <cellStyle name="常规 7 2 2 7 2 2 3 3" xfId="16372"/>
    <cellStyle name="常规 7 2 2 7 2 2 3 3 2" xfId="270"/>
    <cellStyle name="常规 7 2 2 7 2 2 3 4" xfId="16375"/>
    <cellStyle name="常规 7 2 2 7 2 2 3 4 2" xfId="16378"/>
    <cellStyle name="常规 7 2 2 7 2 2 3 5" xfId="10639"/>
    <cellStyle name="常规 7 2 2 7 2 2 3 5 2" xfId="10644"/>
    <cellStyle name="常规 7 2 2 7 2 2 3 6" xfId="10648"/>
    <cellStyle name="常规 7 2 2 7 2 2 4" xfId="22490"/>
    <cellStyle name="常规 7 2 2 7 2 2 4 2" xfId="22492"/>
    <cellStyle name="常规 7 2 2 7 2 2 4 2 2" xfId="22494"/>
    <cellStyle name="常规 7 2 2 7 2 2 4 3" xfId="16383"/>
    <cellStyle name="常规 7 2 2 7 2 2 4 3 2" xfId="22496"/>
    <cellStyle name="常规 7 2 2 7 2 2 4 4" xfId="22498"/>
    <cellStyle name="常规 7 2 2 7 2 2 4 4 2" xfId="22499"/>
    <cellStyle name="常规 7 2 2 7 2 2 4 5" xfId="10661"/>
    <cellStyle name="常规 7 2 2 7 2 2 5" xfId="22500"/>
    <cellStyle name="常规 7 2 2 7 2 2 5 2" xfId="22501"/>
    <cellStyle name="常规 7 2 2 7 2 2 5 2 2" xfId="22502"/>
    <cellStyle name="常规 7 2 2 7 2 2 5 3" xfId="16386"/>
    <cellStyle name="常规 7 2 2 7 2 2 5 3 2" xfId="22503"/>
    <cellStyle name="常规 7 2 2 7 2 2 5 4" xfId="22504"/>
    <cellStyle name="常规 7 2 2 7 2 2 5 4 2" xfId="22505"/>
    <cellStyle name="常规 7 2 2 7 2 2 5 5" xfId="10668"/>
    <cellStyle name="常规 7 2 2 7 2 2 6" xfId="22507"/>
    <cellStyle name="常规 7 2 2 7 2 2 6 2" xfId="22509"/>
    <cellStyle name="常规 7 2 2 7 2 2 6 2 2" xfId="22510"/>
    <cellStyle name="常规 7 2 2 7 2 2 6 3" xfId="16389"/>
    <cellStyle name="常规 7 2 2 7 2 2 6 3 2" xfId="8853"/>
    <cellStyle name="常规 7 2 2 7 2 2 6 4" xfId="22511"/>
    <cellStyle name="常规 7 2 2 7 2 2 7" xfId="20927"/>
    <cellStyle name="常规 7 2 2 7 2 2 7 2" xfId="20931"/>
    <cellStyle name="常规 7 2 2 7 2 2 8" xfId="20934"/>
    <cellStyle name="常规 7 2 2 7 2 2 8 2" xfId="20937"/>
    <cellStyle name="常规 7 2 2 7 2 2 9" xfId="20940"/>
    <cellStyle name="常规 7 2 2 7 2 2 9 2" xfId="20941"/>
    <cellStyle name="常规 7 2 2 7 2 3" xfId="22513"/>
    <cellStyle name="常规 7 2 2 7 2 3 2" xfId="1411"/>
    <cellStyle name="常规 7 2 2 7 2 3 2 2" xfId="22515"/>
    <cellStyle name="常规 7 2 2 7 2 3 2 2 2" xfId="22518"/>
    <cellStyle name="常规 7 2 2 7 2 3 2 2 2 2" xfId="22521"/>
    <cellStyle name="常规 7 2 2 7 2 3 2 2 3" xfId="22525"/>
    <cellStyle name="常规 7 2 2 7 2 3 2 2 3 2" xfId="22528"/>
    <cellStyle name="常规 7 2 2 7 2 3 2 2 4" xfId="22535"/>
    <cellStyle name="常规 7 2 2 7 2 3 2 2 4 2" xfId="22537"/>
    <cellStyle name="常规 7 2 2 7 2 3 2 2 5" xfId="22540"/>
    <cellStyle name="常规 7 2 2 7 2 3 2 3" xfId="22542"/>
    <cellStyle name="常规 7 2 2 7 2 3 2 3 2" xfId="22545"/>
    <cellStyle name="常规 7 2 2 7 2 3 2 4" xfId="22547"/>
    <cellStyle name="常规 7 2 2 7 2 3 2 4 2" xfId="22551"/>
    <cellStyle name="常规 7 2 2 7 2 3 2 5" xfId="10712"/>
    <cellStyle name="常规 7 2 2 7 2 3 2 5 2" xfId="6759"/>
    <cellStyle name="常规 7 2 2 7 2 3 2 6" xfId="22553"/>
    <cellStyle name="常规 7 2 2 7 2 3 3" xfId="1413"/>
    <cellStyle name="常规 7 2 2 7 2 3 3 2" xfId="22556"/>
    <cellStyle name="常规 7 2 2 7 2 3 3 2 2" xfId="22559"/>
    <cellStyle name="常规 7 2 2 7 2 3 3 3" xfId="16397"/>
    <cellStyle name="常规 7 2 2 7 2 3 3 3 2" xfId="22562"/>
    <cellStyle name="常规 7 2 2 7 2 3 3 4" xfId="22565"/>
    <cellStyle name="常规 7 2 2 7 2 3 3 4 2" xfId="22567"/>
    <cellStyle name="常规 7 2 2 7 2 3 3 5" xfId="10720"/>
    <cellStyle name="常规 7 2 2 7 2 3 4" xfId="1416"/>
    <cellStyle name="常规 7 2 2 7 2 3 4 2" xfId="22569"/>
    <cellStyle name="常规 7 2 2 7 2 3 4 2 2" xfId="22572"/>
    <cellStyle name="常规 7 2 2 7 2 3 4 3" xfId="16402"/>
    <cellStyle name="常规 7 2 2 7 2 3 4 3 2" xfId="22575"/>
    <cellStyle name="常规 7 2 2 7 2 3 4 4" xfId="22577"/>
    <cellStyle name="常规 7 2 2 7 2 3 4 4 2" xfId="22579"/>
    <cellStyle name="常规 7 2 2 7 2 3 4 5" xfId="10725"/>
    <cellStyle name="常规 7 2 2 7 2 3 5" xfId="1106"/>
    <cellStyle name="常规 7 2 2 7 2 3 5 2" xfId="22581"/>
    <cellStyle name="常规 7 2 2 7 2 3 5 2 2" xfId="22584"/>
    <cellStyle name="常规 7 2 2 7 2 3 5 3" xfId="16406"/>
    <cellStyle name="常规 7 2 2 7 2 3 5 3 2" xfId="22586"/>
    <cellStyle name="常规 7 2 2 7 2 3 5 4" xfId="22588"/>
    <cellStyle name="常规 7 2 2 7 2 3 6" xfId="22590"/>
    <cellStyle name="常规 7 2 2 7 2 3 6 2" xfId="22592"/>
    <cellStyle name="常规 7 2 2 7 2 3 7" xfId="20944"/>
    <cellStyle name="常规 7 2 2 7 2 3 7 2" xfId="20946"/>
    <cellStyle name="常规 7 2 2 7 2 3 8" xfId="20863"/>
    <cellStyle name="常规 7 2 2 7 2 3 8 2" xfId="20948"/>
    <cellStyle name="常规 7 2 2 7 2 3 9" xfId="20950"/>
    <cellStyle name="常规 7 2 2 7 2 4" xfId="22595"/>
    <cellStyle name="常规 7 2 2 7 2 4 2" xfId="22596"/>
    <cellStyle name="常规 7 2 2 7 2 4 2 2" xfId="22598"/>
    <cellStyle name="常规 7 2 2 7 2 4 2 2 2" xfId="20610"/>
    <cellStyle name="常规 7 2 2 7 2 4 2 3" xfId="22602"/>
    <cellStyle name="常规 7 2 2 7 2 4 2 3 2" xfId="20650"/>
    <cellStyle name="常规 7 2 2 7 2 4 2 4" xfId="22606"/>
    <cellStyle name="常规 7 2 2 7 2 4 2 4 2" xfId="22611"/>
    <cellStyle name="常规 7 2 2 7 2 4 2 5" xfId="10746"/>
    <cellStyle name="常规 7 2 2 7 2 4 3" xfId="22612"/>
    <cellStyle name="常规 7 2 2 7 2 4 3 2" xfId="22615"/>
    <cellStyle name="常规 7 2 2 7 2 4 4" xfId="22616"/>
    <cellStyle name="常规 7 2 2 7 2 4 4 2" xfId="22619"/>
    <cellStyle name="常规 7 2 2 7 2 4 5" xfId="22620"/>
    <cellStyle name="常规 7 2 2 7 2 4 5 2" xfId="22623"/>
    <cellStyle name="常规 7 2 2 7 2 4 6" xfId="22625"/>
    <cellStyle name="常规 7 2 2 7 2 5" xfId="2303"/>
    <cellStyle name="常规 7 2 2 7 2 5 2" xfId="2307"/>
    <cellStyle name="常规 7 2 2 7 2 5 2 2" xfId="22628"/>
    <cellStyle name="常规 7 2 2 7 2 5 3" xfId="22629"/>
    <cellStyle name="常规 7 2 2 7 2 5 3 2" xfId="4206"/>
    <cellStyle name="常规 7 2 2 7 2 5 4" xfId="22630"/>
    <cellStyle name="常规 7 2 2 7 2 5 4 2" xfId="4215"/>
    <cellStyle name="常规 7 2 2 7 2 5 5" xfId="22631"/>
    <cellStyle name="常规 7 2 2 7 2 6" xfId="2309"/>
    <cellStyle name="常规 7 2 2 7 2 6 2" xfId="2312"/>
    <cellStyle name="常规 7 2 2 7 2 6 2 2" xfId="22632"/>
    <cellStyle name="常规 7 2 2 7 2 6 3" xfId="22633"/>
    <cellStyle name="常规 7 2 2 7 2 6 3 2" xfId="5717"/>
    <cellStyle name="常规 7 2 2 7 2 6 4" xfId="22634"/>
    <cellStyle name="常规 7 2 2 7 2 6 4 2" xfId="5755"/>
    <cellStyle name="常规 7 2 2 7 2 6 5" xfId="21123"/>
    <cellStyle name="常规 7 2 2 7 2 7" xfId="2314"/>
    <cellStyle name="常规 7 2 2 7 2 7 2" xfId="2317"/>
    <cellStyle name="常规 7 2 2 7 2 7 2 2" xfId="22635"/>
    <cellStyle name="常规 7 2 2 7 2 7 3" xfId="22636"/>
    <cellStyle name="常规 7 2 2 7 2 7 3 2" xfId="4601"/>
    <cellStyle name="常规 7 2 2 7 2 7 4" xfId="22637"/>
    <cellStyle name="常规 7 2 2 7 2 8" xfId="2319"/>
    <cellStyle name="常规 7 2 2 7 2 8 2" xfId="22638"/>
    <cellStyle name="常规 7 2 2 7 2 9" xfId="22639"/>
    <cellStyle name="常规 7 2 2 7 2 9 2" xfId="22640"/>
    <cellStyle name="常规 7 2 2 7 3" xfId="22641"/>
    <cellStyle name="常规 7 2 2 7 3 10" xfId="22642"/>
    <cellStyle name="常规 7 2 2 7 3 2" xfId="22644"/>
    <cellStyle name="常规 7 2 2 7 3 2 2" xfId="22646"/>
    <cellStyle name="常规 7 2 2 7 3 2 2 2" xfId="22648"/>
    <cellStyle name="常规 7 2 2 7 3 2 2 2 2" xfId="22649"/>
    <cellStyle name="常规 7 2 2 7 3 2 2 2 2 2" xfId="22650"/>
    <cellStyle name="常规 7 2 2 7 3 2 2 2 3" xfId="5179"/>
    <cellStyle name="常规 7 2 2 7 3 2 2 2 3 2" xfId="22651"/>
    <cellStyle name="常规 7 2 2 7 3 2 2 2 4" xfId="22655"/>
    <cellStyle name="常规 7 2 2 7 3 2 2 2 4 2" xfId="22656"/>
    <cellStyle name="常规 7 2 2 7 3 2 2 2 5" xfId="22658"/>
    <cellStyle name="常规 7 2 2 7 3 2 2 3" xfId="22661"/>
    <cellStyle name="常规 7 2 2 7 3 2 2 3 2" xfId="22663"/>
    <cellStyle name="常规 7 2 2 7 3 2 2 4" xfId="22665"/>
    <cellStyle name="常规 7 2 2 7 3 2 2 4 2" xfId="22667"/>
    <cellStyle name="常规 7 2 2 7 3 2 2 5" xfId="10831"/>
    <cellStyle name="常规 7 2 2 7 3 2 2 5 2" xfId="2760"/>
    <cellStyle name="常规 7 2 2 7 3 2 2 6" xfId="21867"/>
    <cellStyle name="常规 7 2 2 7 3 2 3" xfId="22669"/>
    <cellStyle name="常规 7 2 2 7 3 2 3 2" xfId="22672"/>
    <cellStyle name="常规 7 2 2 7 3 2 3 2 2" xfId="22674"/>
    <cellStyle name="常规 7 2 2 7 3 2 3 3" xfId="16441"/>
    <cellStyle name="常规 7 2 2 7 3 2 3 3 2" xfId="22677"/>
    <cellStyle name="常规 7 2 2 7 3 2 3 4" xfId="22679"/>
    <cellStyle name="常规 7 2 2 7 3 2 3 4 2" xfId="22683"/>
    <cellStyle name="常规 7 2 2 7 3 2 3 5" xfId="10835"/>
    <cellStyle name="常规 7 2 2 7 3 2 4" xfId="22685"/>
    <cellStyle name="常规 7 2 2 7 3 2 4 2" xfId="22687"/>
    <cellStyle name="常规 7 2 2 7 3 2 4 2 2" xfId="22689"/>
    <cellStyle name="常规 7 2 2 7 3 2 4 3" xfId="16449"/>
    <cellStyle name="常规 7 2 2 7 3 2 4 3 2" xfId="22691"/>
    <cellStyle name="常规 7 2 2 7 3 2 4 4" xfId="9745"/>
    <cellStyle name="常规 7 2 2 7 3 2 4 4 2" xfId="22692"/>
    <cellStyle name="常规 7 2 2 7 3 2 4 5" xfId="10839"/>
    <cellStyle name="常规 7 2 2 7 3 2 5" xfId="22693"/>
    <cellStyle name="常规 7 2 2 7 3 2 5 2" xfId="22694"/>
    <cellStyle name="常规 7 2 2 7 3 2 5 2 2" xfId="22695"/>
    <cellStyle name="常规 7 2 2 7 3 2 5 3" xfId="16453"/>
    <cellStyle name="常规 7 2 2 7 3 2 5 3 2" xfId="22696"/>
    <cellStyle name="常规 7 2 2 7 3 2 5 4" xfId="9747"/>
    <cellStyle name="常规 7 2 2 7 3 2 6" xfId="22698"/>
    <cellStyle name="常规 7 2 2 7 3 2 6 2" xfId="22699"/>
    <cellStyle name="常规 7 2 2 7 3 2 7" xfId="20997"/>
    <cellStyle name="常规 7 2 2 7 3 2 7 2" xfId="20999"/>
    <cellStyle name="常规 7 2 2 7 3 2 8" xfId="21003"/>
    <cellStyle name="常规 7 2 2 7 3 2 8 2" xfId="21005"/>
    <cellStyle name="常规 7 2 2 7 3 2 9" xfId="21007"/>
    <cellStyle name="常规 7 2 2 7 3 3" xfId="22700"/>
    <cellStyle name="常规 7 2 2 7 3 3 2" xfId="1506"/>
    <cellStyle name="常规 7 2 2 7 3 3 2 2" xfId="22703"/>
    <cellStyle name="常规 7 2 2 7 3 3 2 2 2" xfId="22705"/>
    <cellStyle name="常规 7 2 2 7 3 3 2 3" xfId="22709"/>
    <cellStyle name="常规 7 2 2 7 3 3 2 3 2" xfId="22710"/>
    <cellStyle name="常规 7 2 2 7 3 3 2 4" xfId="22716"/>
    <cellStyle name="常规 7 2 2 7 3 3 2 4 2" xfId="22717"/>
    <cellStyle name="常规 7 2 2 7 3 3 2 5" xfId="10855"/>
    <cellStyle name="常规 7 2 2 7 3 3 3" xfId="222"/>
    <cellStyle name="常规 7 2 2 7 3 3 3 2" xfId="22724"/>
    <cellStyle name="常规 7 2 2 7 3 3 4" xfId="22726"/>
    <cellStyle name="常规 7 2 2 7 3 3 4 2" xfId="22728"/>
    <cellStyle name="常规 7 2 2 7 3 3 5" xfId="22729"/>
    <cellStyle name="常规 7 2 2 7 3 3 5 2" xfId="22731"/>
    <cellStyle name="常规 7 2 2 7 3 3 6" xfId="22734"/>
    <cellStyle name="常规 7 2 2 7 3 4" xfId="21970"/>
    <cellStyle name="常规 7 2 2 7 3 4 2" xfId="848"/>
    <cellStyle name="常规 7 2 2 7 3 4 2 2" xfId="22737"/>
    <cellStyle name="常规 7 2 2 7 3 4 3" xfId="868"/>
    <cellStyle name="常规 7 2 2 7 3 4 3 2" xfId="22739"/>
    <cellStyle name="常规 7 2 2 7 3 4 4" xfId="874"/>
    <cellStyle name="常规 7 2 2 7 3 4 4 2" xfId="22740"/>
    <cellStyle name="常规 7 2 2 7 3 4 5" xfId="75"/>
    <cellStyle name="常规 7 2 2 7 3 5" xfId="231"/>
    <cellStyle name="常规 7 2 2 7 3 5 2" xfId="1520"/>
    <cellStyle name="常规 7 2 2 7 3 5 2 2" xfId="22741"/>
    <cellStyle name="常规 7 2 2 7 3 5 3" xfId="20515"/>
    <cellStyle name="常规 7 2 2 7 3 5 3 2" xfId="5966"/>
    <cellStyle name="常规 7 2 2 7 3 5 4" xfId="20522"/>
    <cellStyle name="常规 7 2 2 7 3 5 4 2" xfId="6004"/>
    <cellStyle name="常规 7 2 2 7 3 5 5" xfId="20530"/>
    <cellStyle name="常规 7 2 2 7 3 6" xfId="203"/>
    <cellStyle name="常规 7 2 2 7 3 6 2" xfId="2338"/>
    <cellStyle name="常规 7 2 2 7 3 6 2 2" xfId="22742"/>
    <cellStyle name="常规 7 2 2 7 3 6 3" xfId="22743"/>
    <cellStyle name="常规 7 2 2 7 3 6 3 2" xfId="746"/>
    <cellStyle name="常规 7 2 2 7 3 6 4" xfId="22744"/>
    <cellStyle name="常规 7 2 2 7 3 7" xfId="2341"/>
    <cellStyle name="常规 7 2 2 7 3 7 2" xfId="2350"/>
    <cellStyle name="常规 7 2 2 7 3 8" xfId="2352"/>
    <cellStyle name="常规 7 2 2 7 3 8 2" xfId="22745"/>
    <cellStyle name="常规 7 2 2 7 3 9" xfId="22746"/>
    <cellStyle name="常规 7 2 2 7 3 9 2" xfId="22747"/>
    <cellStyle name="常规 7 2 2 7 4" xfId="22749"/>
    <cellStyle name="常规 7 2 2 7 4 2" xfId="22750"/>
    <cellStyle name="常规 7 2 2 7 4 2 2" xfId="22751"/>
    <cellStyle name="常规 7 2 2 7 4 2 2 2" xfId="22752"/>
    <cellStyle name="常规 7 2 2 7 4 2 2 2 2" xfId="22753"/>
    <cellStyle name="常规 7 2 2 7 4 2 2 3" xfId="22756"/>
    <cellStyle name="常规 7 2 2 7 4 2 2 3 2" xfId="22758"/>
    <cellStyle name="常规 7 2 2 7 4 2 2 4" xfId="22761"/>
    <cellStyle name="常规 7 2 2 7 4 2 2 4 2" xfId="22764"/>
    <cellStyle name="常规 7 2 2 7 4 2 2 5" xfId="10914"/>
    <cellStyle name="常规 7 2 2 7 4 2 3" xfId="22765"/>
    <cellStyle name="常规 7 2 2 7 4 2 3 2" xfId="22767"/>
    <cellStyle name="常规 7 2 2 7 4 2 4" xfId="22768"/>
    <cellStyle name="常规 7 2 2 7 4 2 4 2" xfId="22769"/>
    <cellStyle name="常规 7 2 2 7 4 2 5" xfId="22770"/>
    <cellStyle name="常规 7 2 2 7 4 2 5 2" xfId="22771"/>
    <cellStyle name="常规 7 2 2 7 4 2 6" xfId="22774"/>
    <cellStyle name="常规 7 2 2 7 4 3" xfId="22775"/>
    <cellStyle name="常规 7 2 2 7 4 3 2" xfId="22776"/>
    <cellStyle name="常规 7 2 2 7 4 3 2 2" xfId="1018"/>
    <cellStyle name="常规 7 2 2 7 4 3 3" xfId="22777"/>
    <cellStyle name="常规 7 2 2 7 4 3 3 2" xfId="1022"/>
    <cellStyle name="常规 7 2 2 7 4 3 4" xfId="12204"/>
    <cellStyle name="常规 7 2 2 7 4 3 4 2" xfId="3364"/>
    <cellStyle name="常规 7 2 2 7 4 3 5" xfId="12212"/>
    <cellStyle name="常规 7 2 2 7 4 4" xfId="22780"/>
    <cellStyle name="常规 7 2 2 7 4 4 2" xfId="22781"/>
    <cellStyle name="常规 7 2 2 7 4 4 2 2" xfId="3741"/>
    <cellStyle name="常规 7 2 2 7 4 4 3" xfId="22782"/>
    <cellStyle name="常规 7 2 2 7 4 4 3 2" xfId="3768"/>
    <cellStyle name="常规 7 2 2 7 4 4 4" xfId="12225"/>
    <cellStyle name="常规 7 2 2 7 4 4 4 2" xfId="3785"/>
    <cellStyle name="常规 7 2 2 7 4 4 5" xfId="12227"/>
    <cellStyle name="常规 7 2 2 7 4 5" xfId="629"/>
    <cellStyle name="常规 7 2 2 7 4 5 2" xfId="1047"/>
    <cellStyle name="常规 7 2 2 7 4 5 2 2" xfId="3915"/>
    <cellStyle name="常规 7 2 2 7 4 5 3" xfId="22783"/>
    <cellStyle name="常规 7 2 2 7 4 5 3 2" xfId="3954"/>
    <cellStyle name="常规 7 2 2 7 4 5 4" xfId="12237"/>
    <cellStyle name="常规 7 2 2 7 4 6" xfId="466"/>
    <cellStyle name="常规 7 2 2 7 4 6 2" xfId="1049"/>
    <cellStyle name="常规 7 2 2 7 4 7" xfId="1011"/>
    <cellStyle name="常规 7 2 2 7 4 7 2" xfId="22784"/>
    <cellStyle name="常规 7 2 2 7 4 8" xfId="22785"/>
    <cellStyle name="常规 7 2 2 7 4 8 2" xfId="22786"/>
    <cellStyle name="常规 7 2 2 7 4 9" xfId="22787"/>
    <cellStyle name="常规 7 2 2 7 5" xfId="22790"/>
    <cellStyle name="常规 7 2 2 7 5 2" xfId="22792"/>
    <cellStyle name="常规 7 2 2 7 5 2 2" xfId="19524"/>
    <cellStyle name="常规 7 2 2 7 5 2 2 2" xfId="19527"/>
    <cellStyle name="常规 7 2 2 7 5 2 3" xfId="19540"/>
    <cellStyle name="常规 7 2 2 7 5 2 3 2" xfId="19543"/>
    <cellStyle name="常规 7 2 2 7 5 2 4" xfId="19546"/>
    <cellStyle name="常规 7 2 2 7 5 2 4 2" xfId="19549"/>
    <cellStyle name="常规 7 2 2 7 5 2 5" xfId="19553"/>
    <cellStyle name="常规 7 2 2 7 5 3" xfId="22794"/>
    <cellStyle name="常规 7 2 2 7 5 3 2" xfId="19626"/>
    <cellStyle name="常规 7 2 2 7 5 4" xfId="22796"/>
    <cellStyle name="常规 7 2 2 7 5 4 2" xfId="19648"/>
    <cellStyle name="常规 7 2 2 7 5 5" xfId="1090"/>
    <cellStyle name="常规 7 2 2 7 5 5 2" xfId="22798"/>
    <cellStyle name="常规 7 2 2 7 5 6" xfId="22800"/>
    <cellStyle name="常规 7 2 2 7 6" xfId="18105"/>
    <cellStyle name="常规 7 2 2 7 6 2" xfId="22802"/>
    <cellStyle name="常规 7 2 2 7 6 2 2" xfId="11531"/>
    <cellStyle name="常规 7 2 2 7 6 3" xfId="22804"/>
    <cellStyle name="常规 7 2 2 7 6 3 2" xfId="11569"/>
    <cellStyle name="常规 7 2 2 7 6 4" xfId="22806"/>
    <cellStyle name="常规 7 2 2 7 6 4 2" xfId="11599"/>
    <cellStyle name="常规 7 2 2 7 6 5" xfId="2366"/>
    <cellStyle name="常规 7 2 2 7 7" xfId="22808"/>
    <cellStyle name="常规 7 2 2 7 7 2" xfId="22810"/>
    <cellStyle name="常规 7 2 2 7 7 2 2" xfId="11687"/>
    <cellStyle name="常规 7 2 2 7 7 3" xfId="22812"/>
    <cellStyle name="常规 7 2 2 7 7 3 2" xfId="11721"/>
    <cellStyle name="常规 7 2 2 7 7 4" xfId="22814"/>
    <cellStyle name="常规 7 2 2 7 7 4 2" xfId="11741"/>
    <cellStyle name="常规 7 2 2 7 7 5" xfId="2374"/>
    <cellStyle name="常规 7 2 2 7 8" xfId="22816"/>
    <cellStyle name="常规 7 2 2 7 8 2" xfId="22818"/>
    <cellStyle name="常规 7 2 2 7 8 2 2" xfId="19938"/>
    <cellStyle name="常规 7 2 2 7 8 3" xfId="22820"/>
    <cellStyle name="常规 7 2 2 7 8 3 2" xfId="22823"/>
    <cellStyle name="常规 7 2 2 7 8 4" xfId="22163"/>
    <cellStyle name="常规 7 2 2 7 9" xfId="22825"/>
    <cellStyle name="常规 7 2 2 7 9 2" xfId="22827"/>
    <cellStyle name="常规 7 2 2 8" xfId="4608"/>
    <cellStyle name="常规 7 2 2 8 10" xfId="22828"/>
    <cellStyle name="常规 7 2 2 8 10 2" xfId="368"/>
    <cellStyle name="常规 7 2 2 8 11" xfId="22830"/>
    <cellStyle name="常规 7 2 2 8 2" xfId="22832"/>
    <cellStyle name="常规 7 2 2 8 2 10" xfId="3145"/>
    <cellStyle name="常规 7 2 2 8 2 2" xfId="22834"/>
    <cellStyle name="常规 7 2 2 8 2 2 2" xfId="22836"/>
    <cellStyle name="常规 7 2 2 8 2 2 2 2" xfId="22838"/>
    <cellStyle name="常规 7 2 2 8 2 2 2 2 2" xfId="22840"/>
    <cellStyle name="常规 7 2 2 8 2 2 2 2 2 2" xfId="22841"/>
    <cellStyle name="常规 7 2 2 8 2 2 2 2 3" xfId="22843"/>
    <cellStyle name="常规 7 2 2 8 2 2 2 2 3 2" xfId="22844"/>
    <cellStyle name="常规 7 2 2 8 2 2 2 2 4" xfId="22845"/>
    <cellStyle name="常规 7 2 2 8 2 2 2 2 4 2" xfId="22850"/>
    <cellStyle name="常规 7 2 2 8 2 2 2 2 5" xfId="22851"/>
    <cellStyle name="常规 7 2 2 8 2 2 2 3" xfId="22853"/>
    <cellStyle name="常规 7 2 2 8 2 2 2 3 2" xfId="22855"/>
    <cellStyle name="常规 7 2 2 8 2 2 2 4" xfId="22857"/>
    <cellStyle name="常规 7 2 2 8 2 2 2 4 2" xfId="22859"/>
    <cellStyle name="常规 7 2 2 8 2 2 2 5" xfId="11349"/>
    <cellStyle name="常规 7 2 2 8 2 2 2 5 2" xfId="10211"/>
    <cellStyle name="常规 7 2 2 8 2 2 2 6" xfId="22863"/>
    <cellStyle name="常规 7 2 2 8 2 2 3" xfId="22866"/>
    <cellStyle name="常规 7 2 2 8 2 2 3 2" xfId="22868"/>
    <cellStyle name="常规 7 2 2 8 2 2 3 2 2" xfId="22870"/>
    <cellStyle name="常规 7 2 2 8 2 2 3 3" xfId="16646"/>
    <cellStyle name="常规 7 2 2 8 2 2 3 3 2" xfId="16649"/>
    <cellStyle name="常规 7 2 2 8 2 2 3 4" xfId="16652"/>
    <cellStyle name="常规 7 2 2 8 2 2 3 4 2" xfId="16653"/>
    <cellStyle name="常规 7 2 2 8 2 2 3 5" xfId="11354"/>
    <cellStyle name="常规 7 2 2 8 2 2 4" xfId="22872"/>
    <cellStyle name="常规 7 2 2 8 2 2 4 2" xfId="22874"/>
    <cellStyle name="常规 7 2 2 8 2 2 4 2 2" xfId="22875"/>
    <cellStyle name="常规 7 2 2 8 2 2 4 3" xfId="16661"/>
    <cellStyle name="常规 7 2 2 8 2 2 4 3 2" xfId="22876"/>
    <cellStyle name="常规 7 2 2 8 2 2 4 4" xfId="22877"/>
    <cellStyle name="常规 7 2 2 8 2 2 4 4 2" xfId="22878"/>
    <cellStyle name="常规 7 2 2 8 2 2 4 5" xfId="22880"/>
    <cellStyle name="常规 7 2 2 8 2 2 5" xfId="22882"/>
    <cellStyle name="常规 7 2 2 8 2 2 5 2" xfId="22884"/>
    <cellStyle name="常规 7 2 2 8 2 2 5 2 2" xfId="22885"/>
    <cellStyle name="常规 7 2 2 8 2 2 5 3" xfId="16664"/>
    <cellStyle name="常规 7 2 2 8 2 2 5 3 2" xfId="22886"/>
    <cellStyle name="常规 7 2 2 8 2 2 5 4" xfId="22887"/>
    <cellStyle name="常规 7 2 2 8 2 2 6" xfId="22890"/>
    <cellStyle name="常规 7 2 2 8 2 2 6 2" xfId="22892"/>
    <cellStyle name="常规 7 2 2 8 2 2 7" xfId="21343"/>
    <cellStyle name="常规 7 2 2 8 2 2 7 2" xfId="22893"/>
    <cellStyle name="常规 7 2 2 8 2 2 8" xfId="22894"/>
    <cellStyle name="常规 7 2 2 8 2 2 8 2" xfId="22434"/>
    <cellStyle name="常规 7 2 2 8 2 2 9" xfId="22895"/>
    <cellStyle name="常规 7 2 2 8 2 3" xfId="22896"/>
    <cellStyle name="常规 7 2 2 8 2 3 2" xfId="22898"/>
    <cellStyle name="常规 7 2 2 8 2 3 2 2" xfId="22901"/>
    <cellStyle name="常规 7 2 2 8 2 3 2 2 2" xfId="22905"/>
    <cellStyle name="常规 7 2 2 8 2 3 2 3" xfId="22909"/>
    <cellStyle name="常规 7 2 2 8 2 3 2 3 2" xfId="6587"/>
    <cellStyle name="常规 7 2 2 8 2 3 2 4" xfId="22913"/>
    <cellStyle name="常规 7 2 2 8 2 3 2 4 2" xfId="22915"/>
    <cellStyle name="常规 7 2 2 8 2 3 2 5" xfId="15079"/>
    <cellStyle name="常规 7 2 2 8 2 3 3" xfId="22918"/>
    <cellStyle name="常规 7 2 2 8 2 3 3 2" xfId="22920"/>
    <cellStyle name="常规 7 2 2 8 2 3 4" xfId="22922"/>
    <cellStyle name="常规 7 2 2 8 2 3 4 2" xfId="22924"/>
    <cellStyle name="常规 7 2 2 8 2 3 5" xfId="22926"/>
    <cellStyle name="常规 7 2 2 8 2 3 5 2" xfId="22929"/>
    <cellStyle name="常规 7 2 2 8 2 3 6" xfId="22932"/>
    <cellStyle name="常规 7 2 2 8 2 4" xfId="22934"/>
    <cellStyle name="常规 7 2 2 8 2 4 2" xfId="22936"/>
    <cellStyle name="常规 7 2 2 8 2 4 2 2" xfId="22938"/>
    <cellStyle name="常规 7 2 2 8 2 4 3" xfId="22940"/>
    <cellStyle name="常规 7 2 2 8 2 4 3 2" xfId="22942"/>
    <cellStyle name="常规 7 2 2 8 2 4 4" xfId="22943"/>
    <cellStyle name="常规 7 2 2 8 2 4 4 2" xfId="22944"/>
    <cellStyle name="常规 7 2 2 8 2 4 5" xfId="22945"/>
    <cellStyle name="常规 7 2 2 8 2 5" xfId="2429"/>
    <cellStyle name="常规 7 2 2 8 2 5 2" xfId="2435"/>
    <cellStyle name="常规 7 2 2 8 2 5 2 2" xfId="22946"/>
    <cellStyle name="常规 7 2 2 8 2 5 3" xfId="22947"/>
    <cellStyle name="常规 7 2 2 8 2 5 3 2" xfId="6456"/>
    <cellStyle name="常规 7 2 2 8 2 5 4" xfId="22948"/>
    <cellStyle name="常规 7 2 2 8 2 5 4 2" xfId="3065"/>
    <cellStyle name="常规 7 2 2 8 2 5 5" xfId="22949"/>
    <cellStyle name="常规 7 2 2 8 2 6" xfId="2437"/>
    <cellStyle name="常规 7 2 2 8 2 6 2" xfId="2442"/>
    <cellStyle name="常规 7 2 2 8 2 6 2 2" xfId="22950"/>
    <cellStyle name="常规 7 2 2 8 2 6 3" xfId="22951"/>
    <cellStyle name="常规 7 2 2 8 2 6 3 2" xfId="6588"/>
    <cellStyle name="常规 7 2 2 8 2 6 4" xfId="22952"/>
    <cellStyle name="常规 7 2 2 8 2 7" xfId="2182"/>
    <cellStyle name="常规 7 2 2 8 2 7 2" xfId="2187"/>
    <cellStyle name="常规 7 2 2 8 2 8" xfId="2190"/>
    <cellStyle name="常规 7 2 2 8 2 8 2" xfId="22953"/>
    <cellStyle name="常规 7 2 2 8 2 9" xfId="22954"/>
    <cellStyle name="常规 7 2 2 8 2 9 2" xfId="22955"/>
    <cellStyle name="常规 7 2 2 8 3" xfId="22956"/>
    <cellStyle name="常规 7 2 2 8 3 2" xfId="22957"/>
    <cellStyle name="常规 7 2 2 8 3 2 2" xfId="22960"/>
    <cellStyle name="常规 7 2 2 8 3 2 2 2" xfId="7418"/>
    <cellStyle name="常规 7 2 2 8 3 2 2 2 2" xfId="7421"/>
    <cellStyle name="常规 7 2 2 8 3 2 2 3" xfId="4842"/>
    <cellStyle name="常规 7 2 2 8 3 2 2 3 2" xfId="7439"/>
    <cellStyle name="常规 7 2 2 8 3 2 2 4" xfId="3531"/>
    <cellStyle name="常规 7 2 2 8 3 2 2 4 2" xfId="3542"/>
    <cellStyle name="常规 7 2 2 8 3 2 2 5" xfId="3555"/>
    <cellStyle name="常规 7 2 2 8 3 2 3" xfId="22963"/>
    <cellStyle name="常规 7 2 2 8 3 2 3 2" xfId="7540"/>
    <cellStyle name="常规 7 2 2 8 3 2 4" xfId="22965"/>
    <cellStyle name="常规 7 2 2 8 3 2 4 2" xfId="7577"/>
    <cellStyle name="常规 7 2 2 8 3 2 5" xfId="22967"/>
    <cellStyle name="常规 7 2 2 8 3 2 5 2" xfId="22969"/>
    <cellStyle name="常规 7 2 2 8 3 2 6" xfId="22971"/>
    <cellStyle name="常规 7 2 2 8 3 3" xfId="22972"/>
    <cellStyle name="常规 7 2 2 8 3 3 2" xfId="22974"/>
    <cellStyle name="常规 7 2 2 8 3 3 2 2" xfId="8432"/>
    <cellStyle name="常规 7 2 2 8 3 3 3" xfId="22976"/>
    <cellStyle name="常规 7 2 2 8 3 3 3 2" xfId="1676"/>
    <cellStyle name="常规 7 2 2 8 3 3 4" xfId="22978"/>
    <cellStyle name="常规 7 2 2 8 3 3 4 2" xfId="22980"/>
    <cellStyle name="常规 7 2 2 8 3 3 5" xfId="22982"/>
    <cellStyle name="常规 7 2 2 8 3 4" xfId="22984"/>
    <cellStyle name="常规 7 2 2 8 3 4 2" xfId="22986"/>
    <cellStyle name="常规 7 2 2 8 3 4 2 2" xfId="2380"/>
    <cellStyle name="常规 7 2 2 8 3 4 3" xfId="22988"/>
    <cellStyle name="常规 7 2 2 8 3 4 3 2" xfId="22989"/>
    <cellStyle name="常规 7 2 2 8 3 4 4" xfId="22990"/>
    <cellStyle name="常规 7 2 2 8 3 4 4 2" xfId="20021"/>
    <cellStyle name="常规 7 2 2 8 3 4 5" xfId="22991"/>
    <cellStyle name="常规 7 2 2 8 3 5" xfId="2455"/>
    <cellStyle name="常规 7 2 2 8 3 5 2" xfId="2460"/>
    <cellStyle name="常规 7 2 2 8 3 5 2 2" xfId="22992"/>
    <cellStyle name="常规 7 2 2 8 3 5 3" xfId="22993"/>
    <cellStyle name="常规 7 2 2 8 3 5 3 2" xfId="6723"/>
    <cellStyle name="常规 7 2 2 8 3 5 4" xfId="22994"/>
    <cellStyle name="常规 7 2 2 8 3 6" xfId="2462"/>
    <cellStyle name="常规 7 2 2 8 3 6 2" xfId="2465"/>
    <cellStyle name="常规 7 2 2 8 3 7" xfId="2201"/>
    <cellStyle name="常规 7 2 2 8 3 7 2" xfId="22995"/>
    <cellStyle name="常规 7 2 2 8 3 8" xfId="22996"/>
    <cellStyle name="常规 7 2 2 8 3 8 2" xfId="22997"/>
    <cellStyle name="常规 7 2 2 8 3 9" xfId="22998"/>
    <cellStyle name="常规 7 2 2 8 4" xfId="23000"/>
    <cellStyle name="常规 7 2 2 8 4 2" xfId="23001"/>
    <cellStyle name="常规 7 2 2 8 4 2 2" xfId="23003"/>
    <cellStyle name="常规 7 2 2 8 4 2 2 2" xfId="10891"/>
    <cellStyle name="常规 7 2 2 8 4 2 3" xfId="23005"/>
    <cellStyle name="常规 7 2 2 8 4 2 3 2" xfId="10936"/>
    <cellStyle name="常规 7 2 2 8 4 2 4" xfId="23007"/>
    <cellStyle name="常规 7 2 2 8 4 2 4 2" xfId="14944"/>
    <cellStyle name="常规 7 2 2 8 4 2 5" xfId="23009"/>
    <cellStyle name="常规 7 2 2 8 4 3" xfId="23010"/>
    <cellStyle name="常规 7 2 2 8 4 3 2" xfId="23012"/>
    <cellStyle name="常规 7 2 2 8 4 4" xfId="23013"/>
    <cellStyle name="常规 7 2 2 8 4 4 2" xfId="23015"/>
    <cellStyle name="常规 7 2 2 8 4 5" xfId="1208"/>
    <cellStyle name="常规 7 2 2 8 4 5 2" xfId="23017"/>
    <cellStyle name="常规 7 2 2 8 4 6" xfId="23018"/>
    <cellStyle name="常规 7 2 2 8 5" xfId="23021"/>
    <cellStyle name="常规 7 2 2 8 5 2" xfId="23023"/>
    <cellStyle name="常规 7 2 2 8 5 2 2" xfId="20066"/>
    <cellStyle name="常规 7 2 2 8 5 3" xfId="23025"/>
    <cellStyle name="常规 7 2 2 8 5 3 2" xfId="20091"/>
    <cellStyle name="常规 7 2 2 8 5 4" xfId="23027"/>
    <cellStyle name="常规 7 2 2 8 5 4 2" xfId="511"/>
    <cellStyle name="常规 7 2 2 8 5 5" xfId="2470"/>
    <cellStyle name="常规 7 2 2 8 6" xfId="18110"/>
    <cellStyle name="常规 7 2 2 8 6 2" xfId="23029"/>
    <cellStyle name="常规 7 2 2 8 6 2 2" xfId="319"/>
    <cellStyle name="常规 7 2 2 8 6 3" xfId="18545"/>
    <cellStyle name="常规 7 2 2 8 6 3 2" xfId="11903"/>
    <cellStyle name="常规 7 2 2 8 6 4" xfId="18548"/>
    <cellStyle name="常规 7 2 2 8 6 4 2" xfId="817"/>
    <cellStyle name="常规 7 2 2 8 6 5" xfId="2473"/>
    <cellStyle name="常规 7 2 2 8 7" xfId="23031"/>
    <cellStyle name="常规 7 2 2 8 7 2" xfId="23033"/>
    <cellStyle name="常规 7 2 2 8 7 2 2" xfId="23034"/>
    <cellStyle name="常规 7 2 2 8 7 3" xfId="18555"/>
    <cellStyle name="常规 7 2 2 8 7 3 2" xfId="18557"/>
    <cellStyle name="常规 7 2 2 8 7 4" xfId="18559"/>
    <cellStyle name="常规 7 2 2 8 8" xfId="23036"/>
    <cellStyle name="常规 7 2 2 8 8 2" xfId="23038"/>
    <cellStyle name="常规 7 2 2 8 9" xfId="23040"/>
    <cellStyle name="常规 7 2 2 8 9 2" xfId="23041"/>
    <cellStyle name="常规 7 2 2 9" xfId="23042"/>
    <cellStyle name="常规 7 2 2 9 10" xfId="23043"/>
    <cellStyle name="常规 7 2 2 9 10 2" xfId="23045"/>
    <cellStyle name="常规 7 2 2 9 11" xfId="23046"/>
    <cellStyle name="常规 7 2 2 9 2" xfId="23047"/>
    <cellStyle name="常规 7 2 2 9 2 10" xfId="11588"/>
    <cellStyle name="常规 7 2 2 9 2 2" xfId="23048"/>
    <cellStyle name="常规 7 2 2 9 2 2 2" xfId="23050"/>
    <cellStyle name="常规 7 2 2 9 2 2 2 2" xfId="23052"/>
    <cellStyle name="常规 7 2 2 9 2 2 2 2 2" xfId="23055"/>
    <cellStyle name="常规 7 2 2 9 2 2 2 2 2 2" xfId="23057"/>
    <cellStyle name="常规 7 2 2 9 2 2 2 2 3" xfId="23060"/>
    <cellStyle name="常规 7 2 2 9 2 2 2 2 3 2" xfId="23063"/>
    <cellStyle name="常规 7 2 2 9 2 2 2 2 4" xfId="23070"/>
    <cellStyle name="常规 7 2 2 9 2 2 2 2 4 2" xfId="23073"/>
    <cellStyle name="常规 7 2 2 9 2 2 2 2 5" xfId="7745"/>
    <cellStyle name="常规 7 2 2 9 2 2 2 3" xfId="23075"/>
    <cellStyle name="常规 7 2 2 9 2 2 2 3 2" xfId="23078"/>
    <cellStyle name="常规 7 2 2 9 2 2 2 4" xfId="23080"/>
    <cellStyle name="常规 7 2 2 9 2 2 2 4 2" xfId="23083"/>
    <cellStyle name="常规 7 2 2 9 2 2 2 5" xfId="11776"/>
    <cellStyle name="常规 7 2 2 9 2 2 2 5 2" xfId="23088"/>
    <cellStyle name="常规 7 2 2 9 2 2 2 6" xfId="14296"/>
    <cellStyle name="常规 7 2 2 9 2 2 3" xfId="23090"/>
    <cellStyle name="常规 7 2 2 9 2 2 3 2" xfId="23092"/>
    <cellStyle name="常规 7 2 2 9 2 2 3 2 2" xfId="23095"/>
    <cellStyle name="常规 7 2 2 9 2 2 3 3" xfId="16807"/>
    <cellStyle name="常规 7 2 2 9 2 2 3 3 2" xfId="23098"/>
    <cellStyle name="常规 7 2 2 9 2 2 3 4" xfId="23100"/>
    <cellStyle name="常规 7 2 2 9 2 2 3 4 2" xfId="23102"/>
    <cellStyle name="常规 7 2 2 9 2 2 3 5" xfId="11781"/>
    <cellStyle name="常规 7 2 2 9 2 2 4" xfId="23104"/>
    <cellStyle name="常规 7 2 2 9 2 2 4 2" xfId="23106"/>
    <cellStyle name="常规 7 2 2 9 2 2 4 2 2" xfId="23109"/>
    <cellStyle name="常规 7 2 2 9 2 2 4 3" xfId="16809"/>
    <cellStyle name="常规 7 2 2 9 2 2 4 3 2" xfId="23112"/>
    <cellStyle name="常规 7 2 2 9 2 2 4 4" xfId="23113"/>
    <cellStyle name="常规 7 2 2 9 2 2 4 4 2" xfId="23116"/>
    <cellStyle name="常规 7 2 2 9 2 2 4 5" xfId="23118"/>
    <cellStyle name="常规 7 2 2 9 2 2 5" xfId="23120"/>
    <cellStyle name="常规 7 2 2 9 2 2 5 2" xfId="23122"/>
    <cellStyle name="常规 7 2 2 9 2 2 5 2 2" xfId="23124"/>
    <cellStyle name="常规 7 2 2 9 2 2 5 3" xfId="16812"/>
    <cellStyle name="常规 7 2 2 9 2 2 5 3 2" xfId="23126"/>
    <cellStyle name="常规 7 2 2 9 2 2 5 4" xfId="23127"/>
    <cellStyle name="常规 7 2 2 9 2 2 6" xfId="23129"/>
    <cellStyle name="常规 7 2 2 9 2 2 6 2" xfId="23131"/>
    <cellStyle name="常规 7 2 2 9 2 2 7" xfId="21542"/>
    <cellStyle name="常规 7 2 2 9 2 2 7 2" xfId="23132"/>
    <cellStyle name="常规 7 2 2 9 2 2 8" xfId="23133"/>
    <cellStyle name="常规 7 2 2 9 2 2 8 2" xfId="23134"/>
    <cellStyle name="常规 7 2 2 9 2 2 9" xfId="23135"/>
    <cellStyle name="常规 7 2 2 9 2 3" xfId="9680"/>
    <cellStyle name="常规 7 2 2 9 2 3 2" xfId="23137"/>
    <cellStyle name="常规 7 2 2 9 2 3 2 2" xfId="8185"/>
    <cellStyle name="常规 7 2 2 9 2 3 2 2 2" xfId="4774"/>
    <cellStyle name="常规 7 2 2 9 2 3 2 3" xfId="8196"/>
    <cellStyle name="常规 7 2 2 9 2 3 2 3 2" xfId="6819"/>
    <cellStyle name="常规 7 2 2 9 2 3 2 4" xfId="8200"/>
    <cellStyle name="常规 7 2 2 9 2 3 2 4 2" xfId="23138"/>
    <cellStyle name="常规 7 2 2 9 2 3 2 5" xfId="23140"/>
    <cellStyle name="常规 7 2 2 9 2 3 3" xfId="23142"/>
    <cellStyle name="常规 7 2 2 9 2 3 3 2" xfId="4466"/>
    <cellStyle name="常规 7 2 2 9 2 3 4" xfId="23144"/>
    <cellStyle name="常规 7 2 2 9 2 3 4 2" xfId="8217"/>
    <cellStyle name="常规 7 2 2 9 2 3 5" xfId="23146"/>
    <cellStyle name="常规 7 2 2 9 2 3 5 2" xfId="23149"/>
    <cellStyle name="常规 7 2 2 9 2 3 6" xfId="23151"/>
    <cellStyle name="常规 7 2 2 9 2 4" xfId="23153"/>
    <cellStyle name="常规 7 2 2 9 2 4 2" xfId="23155"/>
    <cellStyle name="常规 7 2 2 9 2 4 2 2" xfId="8356"/>
    <cellStyle name="常规 7 2 2 9 2 4 3" xfId="23157"/>
    <cellStyle name="常规 7 2 2 9 2 4 3 2" xfId="8364"/>
    <cellStyle name="常规 7 2 2 9 2 4 4" xfId="23158"/>
    <cellStyle name="常规 7 2 2 9 2 4 4 2" xfId="23159"/>
    <cellStyle name="常规 7 2 2 9 2 4 5" xfId="23160"/>
    <cellStyle name="常规 7 2 2 9 2 5" xfId="2518"/>
    <cellStyle name="常规 7 2 2 9 2 5 2" xfId="23162"/>
    <cellStyle name="常规 7 2 2 9 2 5 2 2" xfId="5844"/>
    <cellStyle name="常规 7 2 2 9 2 5 3" xfId="23163"/>
    <cellStyle name="常规 7 2 2 9 2 5 3 2" xfId="6950"/>
    <cellStyle name="常规 7 2 2 9 2 5 4" xfId="23164"/>
    <cellStyle name="常规 7 2 2 9 2 5 4 2" xfId="6955"/>
    <cellStyle name="常规 7 2 2 9 2 5 5" xfId="23165"/>
    <cellStyle name="常规 7 2 2 9 2 6" xfId="23166"/>
    <cellStyle name="常规 7 2 2 9 2 6 2" xfId="23168"/>
    <cellStyle name="常规 7 2 2 9 2 6 2 2" xfId="23170"/>
    <cellStyle name="常规 7 2 2 9 2 6 3" xfId="6356"/>
    <cellStyle name="常规 7 2 2 9 2 6 3 2" xfId="6985"/>
    <cellStyle name="常规 7 2 2 9 2 6 4" xfId="23171"/>
    <cellStyle name="常规 7 2 2 9 2 7" xfId="23172"/>
    <cellStyle name="常规 7 2 2 9 2 7 2" xfId="23173"/>
    <cellStyle name="常规 7 2 2 9 2 8" xfId="23174"/>
    <cellStyle name="常规 7 2 2 9 2 8 2" xfId="23175"/>
    <cellStyle name="常规 7 2 2 9 2 9" xfId="23176"/>
    <cellStyle name="常规 7 2 2 9 2 9 2" xfId="23177"/>
    <cellStyle name="常规 7 2 2 9 3" xfId="23178"/>
    <cellStyle name="常规 7 2 2 9 3 2" xfId="23179"/>
    <cellStyle name="常规 7 2 2 9 3 2 2" xfId="23181"/>
    <cellStyle name="常规 7 2 2 9 3 2 2 2" xfId="16159"/>
    <cellStyle name="常规 7 2 2 9 3 2 2 2 2" xfId="16164"/>
    <cellStyle name="常规 7 2 2 9 3 2 2 3" xfId="16169"/>
    <cellStyle name="常规 7 2 2 9 3 2 2 3 2" xfId="16176"/>
    <cellStyle name="常规 7 2 2 9 3 2 2 4" xfId="16180"/>
    <cellStyle name="常规 7 2 2 9 3 2 2 4 2" xfId="16185"/>
    <cellStyle name="常规 7 2 2 9 3 2 2 5" xfId="16190"/>
    <cellStyle name="常规 7 2 2 9 3 2 3" xfId="23183"/>
    <cellStyle name="常规 7 2 2 9 3 2 3 2" xfId="16224"/>
    <cellStyle name="常规 7 2 2 9 3 2 4" xfId="23185"/>
    <cellStyle name="常规 7 2 2 9 3 2 4 2" xfId="23187"/>
    <cellStyle name="常规 7 2 2 9 3 2 5" xfId="23189"/>
    <cellStyle name="常规 7 2 2 9 3 2 5 2" xfId="23191"/>
    <cellStyle name="常规 7 2 2 9 3 2 6" xfId="23193"/>
    <cellStyle name="常规 7 2 2 9 3 3" xfId="9683"/>
    <cellStyle name="常规 7 2 2 9 3 3 2" xfId="23195"/>
    <cellStyle name="常规 7 2 2 9 3 3 2 2" xfId="8718"/>
    <cellStyle name="常规 7 2 2 9 3 3 3" xfId="23197"/>
    <cellStyle name="常规 7 2 2 9 3 3 3 2" xfId="5623"/>
    <cellStyle name="常规 7 2 2 9 3 3 4" xfId="23199"/>
    <cellStyle name="常规 7 2 2 9 3 3 4 2" xfId="23201"/>
    <cellStyle name="常规 7 2 2 9 3 3 5" xfId="23203"/>
    <cellStyle name="常规 7 2 2 9 3 4" xfId="23205"/>
    <cellStyle name="常规 7 2 2 9 3 4 2" xfId="23207"/>
    <cellStyle name="常规 7 2 2 9 3 4 2 2" xfId="1686"/>
    <cellStyle name="常规 7 2 2 9 3 4 3" xfId="23209"/>
    <cellStyle name="常规 7 2 2 9 3 4 3 2" xfId="23210"/>
    <cellStyle name="常规 7 2 2 9 3 4 4" xfId="23211"/>
    <cellStyle name="常规 7 2 2 9 3 4 4 2" xfId="23212"/>
    <cellStyle name="常规 7 2 2 9 3 4 5" xfId="23213"/>
    <cellStyle name="常规 7 2 2 9 3 5" xfId="2528"/>
    <cellStyle name="常规 7 2 2 9 3 5 2" xfId="23215"/>
    <cellStyle name="常规 7 2 2 9 3 5 2 2" xfId="23217"/>
    <cellStyle name="常规 7 2 2 9 3 5 3" xfId="23218"/>
    <cellStyle name="常规 7 2 2 9 3 5 3 2" xfId="2273"/>
    <cellStyle name="常规 7 2 2 9 3 5 4" xfId="23219"/>
    <cellStyle name="常规 7 2 2 9 3 6" xfId="4276"/>
    <cellStyle name="常规 7 2 2 9 3 6 2" xfId="23221"/>
    <cellStyle name="常规 7 2 2 9 3 7" xfId="23222"/>
    <cellStyle name="常规 7 2 2 9 3 7 2" xfId="23223"/>
    <cellStyle name="常规 7 2 2 9 3 8" xfId="23224"/>
    <cellStyle name="常规 7 2 2 9 3 8 2" xfId="23225"/>
    <cellStyle name="常规 7 2 2 9 3 9" xfId="23226"/>
    <cellStyle name="常规 7 2 2 9 4" xfId="23229"/>
    <cellStyle name="常规 7 2 2 9 4 2" xfId="23230"/>
    <cellStyle name="常规 7 2 2 9 4 2 2" xfId="23232"/>
    <cellStyle name="常规 7 2 2 9 4 2 2 2" xfId="17712"/>
    <cellStyle name="常规 7 2 2 9 4 2 3" xfId="23235"/>
    <cellStyle name="常规 7 2 2 9 4 2 3 2" xfId="23238"/>
    <cellStyle name="常规 7 2 2 9 4 2 4" xfId="23240"/>
    <cellStyle name="常规 7 2 2 9 4 2 4 2" xfId="23242"/>
    <cellStyle name="常规 7 2 2 9 4 2 5" xfId="23244"/>
    <cellStyle name="常规 7 2 2 9 4 3" xfId="9686"/>
    <cellStyle name="常规 7 2 2 9 4 3 2" xfId="23246"/>
    <cellStyle name="常规 7 2 2 9 4 4" xfId="23247"/>
    <cellStyle name="常规 7 2 2 9 4 4 2" xfId="23249"/>
    <cellStyle name="常规 7 2 2 9 4 5" xfId="1296"/>
    <cellStyle name="常规 7 2 2 9 4 5 2" xfId="23251"/>
    <cellStyle name="常规 7 2 2 9 4 6" xfId="4279"/>
    <cellStyle name="常规 7 2 2 9 5" xfId="23254"/>
    <cellStyle name="常规 7 2 2 9 5 2" xfId="20397"/>
    <cellStyle name="常规 7 2 2 9 5 2 2" xfId="20245"/>
    <cellStyle name="常规 7 2 2 9 5 3" xfId="20399"/>
    <cellStyle name="常规 7 2 2 9 5 3 2" xfId="20265"/>
    <cellStyle name="常规 7 2 2 9 5 4" xfId="20401"/>
    <cellStyle name="常规 7 2 2 9 5 4 2" xfId="20404"/>
    <cellStyle name="常规 7 2 2 9 5 5" xfId="20407"/>
    <cellStyle name="常规 7 2 2 9 6" xfId="18114"/>
    <cellStyle name="常规 7 2 2 9 6 2" xfId="20412"/>
    <cellStyle name="常规 7 2 2 9 6 2 2" xfId="20314"/>
    <cellStyle name="常规 7 2 2 9 6 3" xfId="18595"/>
    <cellStyle name="常规 7 2 2 9 6 3 2" xfId="18598"/>
    <cellStyle name="常规 7 2 2 9 6 4" xfId="18601"/>
    <cellStyle name="常规 7 2 2 9 6 4 2" xfId="18603"/>
    <cellStyle name="常规 7 2 2 9 6 5" xfId="18606"/>
    <cellStyle name="常规 7 2 2 9 7" xfId="23256"/>
    <cellStyle name="常规 7 2 2 9 7 2" xfId="20417"/>
    <cellStyle name="常规 7 2 2 9 7 2 2" xfId="20419"/>
    <cellStyle name="常规 7 2 2 9 7 3" xfId="18616"/>
    <cellStyle name="常规 7 2 2 9 7 3 2" xfId="20421"/>
    <cellStyle name="常规 7 2 2 9 7 4" xfId="20423"/>
    <cellStyle name="常规 7 2 2 9 8" xfId="23258"/>
    <cellStyle name="常规 7 2 2 9 8 2" xfId="20429"/>
    <cellStyle name="常规 7 2 2 9 9" xfId="23259"/>
    <cellStyle name="常规 7 2 2 9 9 2" xfId="23260"/>
    <cellStyle name="常规 7 2 20" xfId="4629"/>
    <cellStyle name="常规 7 2 20 2" xfId="4634"/>
    <cellStyle name="常规 7 2 21" xfId="4651"/>
    <cellStyle name="常规 7 2 3" xfId="19905"/>
    <cellStyle name="常规 7 2 3 10" xfId="23261"/>
    <cellStyle name="常规 7 2 3 10 2" xfId="23262"/>
    <cellStyle name="常规 7 2 3 10 2 2" xfId="23263"/>
    <cellStyle name="常规 7 2 3 10 2 2 2" xfId="23264"/>
    <cellStyle name="常规 7 2 3 10 2 3" xfId="23267"/>
    <cellStyle name="常规 7 2 3 10 2 3 2" xfId="23268"/>
    <cellStyle name="常规 7 2 3 10 2 4" xfId="23269"/>
    <cellStyle name="常规 7 2 3 10 2 4 2" xfId="23270"/>
    <cellStyle name="常规 7 2 3 10 2 5" xfId="23271"/>
    <cellStyle name="常规 7 2 3 10 3" xfId="18900"/>
    <cellStyle name="常规 7 2 3 10 3 2" xfId="18903"/>
    <cellStyle name="常规 7 2 3 10 4" xfId="18906"/>
    <cellStyle name="常规 7 2 3 10 4 2" xfId="18910"/>
    <cellStyle name="常规 7 2 3 10 5" xfId="18913"/>
    <cellStyle name="常规 7 2 3 10 5 2" xfId="18915"/>
    <cellStyle name="常规 7 2 3 10 6" xfId="9198"/>
    <cellStyle name="常规 7 2 3 11" xfId="23272"/>
    <cellStyle name="常规 7 2 3 11 2" xfId="17748"/>
    <cellStyle name="常规 7 2 3 11 2 2" xfId="17751"/>
    <cellStyle name="常规 7 2 3 11 3" xfId="18919"/>
    <cellStyle name="常规 7 2 3 11 3 2" xfId="18921"/>
    <cellStyle name="常规 7 2 3 11 4" xfId="18924"/>
    <cellStyle name="常规 7 2 3 11 4 2" xfId="18926"/>
    <cellStyle name="常规 7 2 3 11 5" xfId="18928"/>
    <cellStyle name="常规 7 2 3 12" xfId="23273"/>
    <cellStyle name="常规 7 2 3 12 2" xfId="17986"/>
    <cellStyle name="常规 7 2 3 12 2 2" xfId="15259"/>
    <cellStyle name="常规 7 2 3 12 3" xfId="18931"/>
    <cellStyle name="常规 7 2 3 12 3 2" xfId="23274"/>
    <cellStyle name="常规 7 2 3 12 4" xfId="23275"/>
    <cellStyle name="常规 7 2 3 12 4 2" xfId="23276"/>
    <cellStyle name="常规 7 2 3 12 5" xfId="23277"/>
    <cellStyle name="常规 7 2 3 13" xfId="23278"/>
    <cellStyle name="常规 7 2 3 13 2" xfId="18227"/>
    <cellStyle name="常规 7 2 3 13 2 2" xfId="18229"/>
    <cellStyle name="常规 7 2 3 13 3" xfId="18934"/>
    <cellStyle name="常规 7 2 3 13 3 2" xfId="23279"/>
    <cellStyle name="常规 7 2 3 13 4" xfId="23280"/>
    <cellStyle name="常规 7 2 3 13 4 2" xfId="23281"/>
    <cellStyle name="常规 7 2 3 13 5" xfId="23282"/>
    <cellStyle name="常规 7 2 3 14" xfId="15320"/>
    <cellStyle name="常规 7 2 3 14 2" xfId="15322"/>
    <cellStyle name="常规 7 2 3 14 2 2" xfId="18406"/>
    <cellStyle name="常规 7 2 3 14 3" xfId="18937"/>
    <cellStyle name="常规 7 2 3 14 3 2" xfId="23284"/>
    <cellStyle name="常规 7 2 3 14 4" xfId="23285"/>
    <cellStyle name="常规 7 2 3 15" xfId="15325"/>
    <cellStyle name="常规 7 2 3 15 2" xfId="15328"/>
    <cellStyle name="常规 7 2 3 16" xfId="6094"/>
    <cellStyle name="常规 7 2 3 16 2" xfId="15331"/>
    <cellStyle name="常规 7 2 3 17" xfId="15333"/>
    <cellStyle name="常规 7 2 3 17 2" xfId="23286"/>
    <cellStyle name="常规 7 2 3 18" xfId="23289"/>
    <cellStyle name="常规 7 2 3 2" xfId="6866"/>
    <cellStyle name="常规 7 2 3 2 10" xfId="23290"/>
    <cellStyle name="常规 7 2 3 2 10 2" xfId="23292"/>
    <cellStyle name="常规 7 2 3 2 10 2 2" xfId="23294"/>
    <cellStyle name="常规 7 2 3 2 10 3" xfId="23297"/>
    <cellStyle name="常规 7 2 3 2 10 3 2" xfId="23299"/>
    <cellStyle name="常规 7 2 3 2 10 4" xfId="22144"/>
    <cellStyle name="常规 7 2 3 2 10 4 2" xfId="23301"/>
    <cellStyle name="常规 7 2 3 2 10 5" xfId="16048"/>
    <cellStyle name="常规 7 2 3 2 11" xfId="23302"/>
    <cellStyle name="常规 7 2 3 2 11 2" xfId="23304"/>
    <cellStyle name="常规 7 2 3 2 11 2 2" xfId="23306"/>
    <cellStyle name="常规 7 2 3 2 11 3" xfId="23309"/>
    <cellStyle name="常规 7 2 3 2 11 3 2" xfId="23312"/>
    <cellStyle name="常规 7 2 3 2 11 4" xfId="22148"/>
    <cellStyle name="常规 7 2 3 2 11 4 2" xfId="23314"/>
    <cellStyle name="常规 7 2 3 2 11 5" xfId="16055"/>
    <cellStyle name="常规 7 2 3 2 12" xfId="23315"/>
    <cellStyle name="常规 7 2 3 2 12 2" xfId="23317"/>
    <cellStyle name="常规 7 2 3 2 12 2 2" xfId="23319"/>
    <cellStyle name="常规 7 2 3 2 12 3" xfId="23322"/>
    <cellStyle name="常规 7 2 3 2 12 3 2" xfId="23325"/>
    <cellStyle name="常规 7 2 3 2 12 4" xfId="23327"/>
    <cellStyle name="常规 7 2 3 2 12 4 2" xfId="23330"/>
    <cellStyle name="常规 7 2 3 2 12 5" xfId="23332"/>
    <cellStyle name="常规 7 2 3 2 13" xfId="23335"/>
    <cellStyle name="常规 7 2 3 2 13 2" xfId="21216"/>
    <cellStyle name="常规 7 2 3 2 13 2 2" xfId="23337"/>
    <cellStyle name="常规 7 2 3 2 13 3" xfId="23339"/>
    <cellStyle name="常规 7 2 3 2 13 3 2" xfId="23341"/>
    <cellStyle name="常规 7 2 3 2 13 4" xfId="23342"/>
    <cellStyle name="常规 7 2 3 2 14" xfId="23343"/>
    <cellStyle name="常规 7 2 3 2 14 2" xfId="23345"/>
    <cellStyle name="常规 7 2 3 2 15" xfId="23346"/>
    <cellStyle name="常规 7 2 3 2 15 2" xfId="23348"/>
    <cellStyle name="常规 7 2 3 2 16" xfId="23349"/>
    <cellStyle name="常规 7 2 3 2 16 2" xfId="23351"/>
    <cellStyle name="常规 7 2 3 2 17" xfId="23352"/>
    <cellStyle name="常规 7 2 3 2 2" xfId="23354"/>
    <cellStyle name="常规 7 2 3 2 2 10" xfId="17098"/>
    <cellStyle name="常规 7 2 3 2 2 10 2" xfId="17100"/>
    <cellStyle name="常规 7 2 3 2 2 10 2 2" xfId="23355"/>
    <cellStyle name="常规 7 2 3 2 2 10 3" xfId="23359"/>
    <cellStyle name="常规 7 2 3 2 2 10 3 2" xfId="23361"/>
    <cellStyle name="常规 7 2 3 2 2 10 4" xfId="10001"/>
    <cellStyle name="常规 7 2 3 2 2 10 4 2" xfId="23362"/>
    <cellStyle name="常规 7 2 3 2 2 10 5" xfId="23363"/>
    <cellStyle name="常规 7 2 3 2 2 11" xfId="9386"/>
    <cellStyle name="常规 7 2 3 2 2 11 2" xfId="9389"/>
    <cellStyle name="常规 7 2 3 2 2 11 2 2" xfId="23364"/>
    <cellStyle name="常规 7 2 3 2 2 11 3" xfId="23367"/>
    <cellStyle name="常规 7 2 3 2 2 11 3 2" xfId="23368"/>
    <cellStyle name="常规 7 2 3 2 2 11 4" xfId="14851"/>
    <cellStyle name="常规 7 2 3 2 2 12" xfId="9392"/>
    <cellStyle name="常规 7 2 3 2 2 12 2" xfId="9395"/>
    <cellStyle name="常规 7 2 3 2 2 13" xfId="9398"/>
    <cellStyle name="常规 7 2 3 2 2 13 2" xfId="9401"/>
    <cellStyle name="常规 7 2 3 2 2 14" xfId="9403"/>
    <cellStyle name="常规 7 2 3 2 2 14 2" xfId="23369"/>
    <cellStyle name="常规 7 2 3 2 2 15" xfId="23371"/>
    <cellStyle name="常规 7 2 3 2 2 2" xfId="23372"/>
    <cellStyle name="常规 7 2 3 2 2 2 10" xfId="23374"/>
    <cellStyle name="常规 7 2 3 2 2 2 10 2" xfId="23377"/>
    <cellStyle name="常规 7 2 3 2 2 2 11" xfId="23379"/>
    <cellStyle name="常规 7 2 3 2 2 2 11 2" xfId="23381"/>
    <cellStyle name="常规 7 2 3 2 2 2 12" xfId="14184"/>
    <cellStyle name="常规 7 2 3 2 2 2 2" xfId="23382"/>
    <cellStyle name="常规 7 2 3 2 2 2 2 10" xfId="23385"/>
    <cellStyle name="常规 7 2 3 2 2 2 2 10 2" xfId="7196"/>
    <cellStyle name="常规 7 2 3 2 2 2 2 11" xfId="22959"/>
    <cellStyle name="常规 7 2 3 2 2 2 2 2" xfId="23386"/>
    <cellStyle name="常规 7 2 3 2 2 2 2 2 10" xfId="499"/>
    <cellStyle name="常规 7 2 3 2 2 2 2 2 2" xfId="23387"/>
    <cellStyle name="常规 7 2 3 2 2 2 2 2 2 2" xfId="15144"/>
    <cellStyle name="常规 7 2 3 2 2 2 2 2 2 2 2" xfId="11949"/>
    <cellStyle name="常规 7 2 3 2 2 2 2 2 2 2 2 2" xfId="11955"/>
    <cellStyle name="常规 7 2 3 2 2 2 2 2 2 2 2 2 2" xfId="23389"/>
    <cellStyle name="常规 7 2 3 2 2 2 2 2 2 2 2 3" xfId="23391"/>
    <cellStyle name="常规 7 2 3 2 2 2 2 2 2 2 2 3 2" xfId="23393"/>
    <cellStyle name="常规 7 2 3 2 2 2 2 2 2 2 2 4" xfId="23395"/>
    <cellStyle name="常规 7 2 3 2 2 2 2 2 2 2 2 4 2" xfId="23396"/>
    <cellStyle name="常规 7 2 3 2 2 2 2 2 2 2 2 5" xfId="23397"/>
    <cellStyle name="常规 7 2 3 2 2 2 2 2 2 2 3" xfId="11957"/>
    <cellStyle name="常规 7 2 3 2 2 2 2 2 2 2 3 2" xfId="11962"/>
    <cellStyle name="常规 7 2 3 2 2 2 2 2 2 2 4" xfId="1125"/>
    <cellStyle name="常规 7 2 3 2 2 2 2 2 2 2 4 2" xfId="1151"/>
    <cellStyle name="常规 7 2 3 2 2 2 2 2 2 2 5" xfId="1228"/>
    <cellStyle name="常规 7 2 3 2 2 2 2 2 2 2 5 2" xfId="23399"/>
    <cellStyle name="常规 7 2 3 2 2 2 2 2 2 2 6" xfId="1238"/>
    <cellStyle name="常规 7 2 3 2 2 2 2 2 2 3" xfId="15146"/>
    <cellStyle name="常规 7 2 3 2 2 2 2 2 2 3 2" xfId="11970"/>
    <cellStyle name="常规 7 2 3 2 2 2 2 2 2 3 2 2" xfId="11975"/>
    <cellStyle name="常规 7 2 3 2 2 2 2 2 2 3 3" xfId="11977"/>
    <cellStyle name="常规 7 2 3 2 2 2 2 2 2 3 3 2" xfId="11982"/>
    <cellStyle name="常规 7 2 3 2 2 2 2 2 2 3 4" xfId="1284"/>
    <cellStyle name="常规 7 2 3 2 2 2 2 2 2 3 4 2" xfId="1293"/>
    <cellStyle name="常规 7 2 3 2 2 2 2 2 2 3 5" xfId="1326"/>
    <cellStyle name="常规 7 2 3 2 2 2 2 2 2 4" xfId="6831"/>
    <cellStyle name="常规 7 2 3 2 2 2 2 2 2 4 2" xfId="4221"/>
    <cellStyle name="常规 7 2 3 2 2 2 2 2 2 4 2 2" xfId="11991"/>
    <cellStyle name="常规 7 2 3 2 2 2 2 2 2 4 3" xfId="11993"/>
    <cellStyle name="常规 7 2 3 2 2 2 2 2 2 4 3 2" xfId="23400"/>
    <cellStyle name="常规 7 2 3 2 2 2 2 2 2 4 4" xfId="1382"/>
    <cellStyle name="常规 7 2 3 2 2 2 2 2 2 4 4 2" xfId="23401"/>
    <cellStyle name="常规 7 2 3 2 2 2 2 2 2 4 5" xfId="1290"/>
    <cellStyle name="常规 7 2 3 2 2 2 2 2 2 5" xfId="6834"/>
    <cellStyle name="常规 7 2 3 2 2 2 2 2 2 5 2" xfId="6837"/>
    <cellStyle name="常规 7 2 3 2 2 2 2 2 2 5 2 2" xfId="23402"/>
    <cellStyle name="常规 7 2 3 2 2 2 2 2 2 5 3" xfId="23403"/>
    <cellStyle name="常规 7 2 3 2 2 2 2 2 2 5 3 2" xfId="23404"/>
    <cellStyle name="常规 7 2 3 2 2 2 2 2 2 5 4" xfId="23407"/>
    <cellStyle name="常规 7 2 3 2 2 2 2 2 2 6" xfId="6842"/>
    <cellStyle name="常规 7 2 3 2 2 2 2 2 2 6 2" xfId="241"/>
    <cellStyle name="常规 7 2 3 2 2 2 2 2 2 7" xfId="6849"/>
    <cellStyle name="常规 7 2 3 2 2 2 2 2 2 7 2" xfId="23408"/>
    <cellStyle name="常规 7 2 3 2 2 2 2 2 2 8" xfId="23409"/>
    <cellStyle name="常规 7 2 3 2 2 2 2 2 2 8 2" xfId="23410"/>
    <cellStyle name="常规 7 2 3 2 2 2 2 2 2 9" xfId="10663"/>
    <cellStyle name="常规 7 2 3 2 2 2 2 2 3" xfId="14958"/>
    <cellStyle name="常规 7 2 3 2 2 2 2 2 3 2" xfId="23411"/>
    <cellStyle name="常规 7 2 3 2 2 2 2 2 3 2 2" xfId="12049"/>
    <cellStyle name="常规 7 2 3 2 2 2 2 2 3 2 2 2" xfId="12053"/>
    <cellStyle name="常规 7 2 3 2 2 2 2 2 3 2 3" xfId="12054"/>
    <cellStyle name="常规 7 2 3 2 2 2 2 2 3 2 3 2" xfId="12059"/>
    <cellStyle name="常规 7 2 3 2 2 2 2 2 3 2 4" xfId="12060"/>
    <cellStyle name="常规 7 2 3 2 2 2 2 2 3 2 4 2" xfId="23413"/>
    <cellStyle name="常规 7 2 3 2 2 2 2 2 3 2 5" xfId="23414"/>
    <cellStyle name="常规 7 2 3 2 2 2 2 2 3 3" xfId="23415"/>
    <cellStyle name="常规 7 2 3 2 2 2 2 2 3 3 2" xfId="12069"/>
    <cellStyle name="常规 7 2 3 2 2 2 2 2 3 4" xfId="6853"/>
    <cellStyle name="常规 7 2 3 2 2 2 2 2 3 4 2" xfId="23416"/>
    <cellStyle name="常规 7 2 3 2 2 2 2 2 3 5" xfId="23418"/>
    <cellStyle name="常规 7 2 3 2 2 2 2 2 3 5 2" xfId="23420"/>
    <cellStyle name="常规 7 2 3 2 2 2 2 2 3 6" xfId="23422"/>
    <cellStyle name="常规 7 2 3 2 2 2 2 2 4" xfId="23423"/>
    <cellStyle name="常规 7 2 3 2 2 2 2 2 4 2" xfId="23424"/>
    <cellStyle name="常规 7 2 3 2 2 2 2 2 4 2 2" xfId="23425"/>
    <cellStyle name="常规 7 2 3 2 2 2 2 2 4 3" xfId="23426"/>
    <cellStyle name="常规 7 2 3 2 2 2 2 2 4 3 2" xfId="23427"/>
    <cellStyle name="常规 7 2 3 2 2 2 2 2 4 4" xfId="6859"/>
    <cellStyle name="常规 7 2 3 2 2 2 2 2 4 4 2" xfId="15704"/>
    <cellStyle name="常规 7 2 3 2 2 2 2 2 4 5" xfId="23429"/>
    <cellStyle name="常规 7 2 3 2 2 2 2 2 5" xfId="23431"/>
    <cellStyle name="常规 7 2 3 2 2 2 2 2 5 2" xfId="23433"/>
    <cellStyle name="常规 7 2 3 2 2 2 2 2 5 2 2" xfId="23434"/>
    <cellStyle name="常规 7 2 3 2 2 2 2 2 5 3" xfId="23436"/>
    <cellStyle name="常规 7 2 3 2 2 2 2 2 5 3 2" xfId="23437"/>
    <cellStyle name="常规 7 2 3 2 2 2 2 2 5 4" xfId="6864"/>
    <cellStyle name="常规 7 2 3 2 2 2 2 2 5 4 2" xfId="23438"/>
    <cellStyle name="常规 7 2 3 2 2 2 2 2 5 5" xfId="23440"/>
    <cellStyle name="常规 7 2 3 2 2 2 2 2 6" xfId="23443"/>
    <cellStyle name="常规 7 2 3 2 2 2 2 2 6 2" xfId="21591"/>
    <cellStyle name="常规 7 2 3 2 2 2 2 2 6 2 2" xfId="23444"/>
    <cellStyle name="常规 7 2 3 2 2 2 2 2 6 3" xfId="23446"/>
    <cellStyle name="常规 7 2 3 2 2 2 2 2 6 3 2" xfId="23447"/>
    <cellStyle name="常规 7 2 3 2 2 2 2 2 6 4" xfId="23353"/>
    <cellStyle name="常规 7 2 3 2 2 2 2 2 7" xfId="23450"/>
    <cellStyle name="常规 7 2 3 2 2 2 2 2 7 2" xfId="23454"/>
    <cellStyle name="常规 7 2 3 2 2 2 2 2 8" xfId="23458"/>
    <cellStyle name="常规 7 2 3 2 2 2 2 2 8 2" xfId="23461"/>
    <cellStyle name="常规 7 2 3 2 2 2 2 2 9" xfId="23465"/>
    <cellStyle name="常规 7 2 3 2 2 2 2 2 9 2" xfId="23467"/>
    <cellStyle name="常规 7 2 3 2 2 2 2 3" xfId="23468"/>
    <cellStyle name="常规 7 2 3 2 2 2 2 3 2" xfId="23469"/>
    <cellStyle name="常规 7 2 3 2 2 2 2 3 2 2" xfId="19356"/>
    <cellStyle name="常规 7 2 3 2 2 2 2 3 2 2 2" xfId="13757"/>
    <cellStyle name="常规 7 2 3 2 2 2 2 3 2 2 2 2" xfId="13763"/>
    <cellStyle name="常规 7 2 3 2 2 2 2 3 2 2 3" xfId="13764"/>
    <cellStyle name="常规 7 2 3 2 2 2 2 3 2 2 3 2" xfId="13769"/>
    <cellStyle name="常规 7 2 3 2 2 2 2 3 2 2 4" xfId="13770"/>
    <cellStyle name="常规 7 2 3 2 2 2 2 3 2 2 4 2" xfId="23473"/>
    <cellStyle name="常规 7 2 3 2 2 2 2 3 2 2 5" xfId="599"/>
    <cellStyle name="常规 7 2 3 2 2 2 2 3 2 3" xfId="19358"/>
    <cellStyle name="常规 7 2 3 2 2 2 2 3 2 3 2" xfId="13776"/>
    <cellStyle name="常规 7 2 3 2 2 2 2 3 2 4" xfId="4045"/>
    <cellStyle name="常规 7 2 3 2 2 2 2 3 2 4 2" xfId="13792"/>
    <cellStyle name="常规 7 2 3 2 2 2 2 3 2 5" xfId="23474"/>
    <cellStyle name="常规 7 2 3 2 2 2 2 3 2 5 2" xfId="23475"/>
    <cellStyle name="常规 7 2 3 2 2 2 2 3 2 6" xfId="23476"/>
    <cellStyle name="常规 7 2 3 2 2 2 2 3 3" xfId="14964"/>
    <cellStyle name="常规 7 2 3 2 2 2 2 3 3 2" xfId="23477"/>
    <cellStyle name="常规 7 2 3 2 2 2 2 3 3 2 2" xfId="13845"/>
    <cellStyle name="常规 7 2 3 2 2 2 2 3 3 3" xfId="23478"/>
    <cellStyle name="常规 7 2 3 2 2 2 2 3 3 3 2" xfId="13859"/>
    <cellStyle name="常规 7 2 3 2 2 2 2 3 3 4" xfId="4194"/>
    <cellStyle name="常规 7 2 3 2 2 2 2 3 3 4 2" xfId="23479"/>
    <cellStyle name="常规 7 2 3 2 2 2 2 3 3 5" xfId="23481"/>
    <cellStyle name="常规 7 2 3 2 2 2 2 3 4" xfId="7926"/>
    <cellStyle name="常规 7 2 3 2 2 2 2 3 4 2" xfId="5574"/>
    <cellStyle name="常规 7 2 3 2 2 2 2 3 4 2 2" xfId="4781"/>
    <cellStyle name="常规 7 2 3 2 2 2 2 3 4 3" xfId="4203"/>
    <cellStyle name="常规 7 2 3 2 2 2 2 3 4 3 2" xfId="5036"/>
    <cellStyle name="常规 7 2 3 2 2 2 2 3 4 4" xfId="5593"/>
    <cellStyle name="常规 7 2 3 2 2 2 2 3 4 4 2" xfId="5205"/>
    <cellStyle name="常规 7 2 3 2 2 2 2 3 4 5" xfId="5596"/>
    <cellStyle name="常规 7 2 3 2 2 2 2 3 5" xfId="7931"/>
    <cellStyle name="常规 7 2 3 2 2 2 2 3 5 2" xfId="5655"/>
    <cellStyle name="常规 7 2 3 2 2 2 2 3 5 2 2" xfId="5666"/>
    <cellStyle name="常规 7 2 3 2 2 2 2 3 5 3" xfId="4213"/>
    <cellStyle name="常规 7 2 3 2 2 2 2 3 5 3 2" xfId="559"/>
    <cellStyle name="常规 7 2 3 2 2 2 2 3 5 4" xfId="5680"/>
    <cellStyle name="常规 7 2 3 2 2 2 2 3 6" xfId="7937"/>
    <cellStyle name="常规 7 2 3 2 2 2 2 3 6 2" xfId="2017"/>
    <cellStyle name="常规 7 2 3 2 2 2 2 3 7" xfId="7942"/>
    <cellStyle name="常规 7 2 3 2 2 2 2 3 7 2" xfId="2328"/>
    <cellStyle name="常规 7 2 3 2 2 2 2 3 8" xfId="7948"/>
    <cellStyle name="常规 7 2 3 2 2 2 2 3 8 2" xfId="2448"/>
    <cellStyle name="常规 7 2 3 2 2 2 2 3 9" xfId="7953"/>
    <cellStyle name="常规 7 2 3 2 2 2 2 4" xfId="23482"/>
    <cellStyle name="常规 7 2 3 2 2 2 2 4 2" xfId="23483"/>
    <cellStyle name="常规 7 2 3 2 2 2 2 4 2 2" xfId="20511"/>
    <cellStyle name="常规 7 2 3 2 2 2 2 4 2 2 2" xfId="14737"/>
    <cellStyle name="常规 7 2 3 2 2 2 2 4 2 3" xfId="20513"/>
    <cellStyle name="常规 7 2 3 2 2 2 2 4 2 3 2" xfId="14752"/>
    <cellStyle name="常规 7 2 3 2 2 2 2 4 2 4" xfId="5275"/>
    <cellStyle name="常规 7 2 3 2 2 2 2 4 2 4 2" xfId="23485"/>
    <cellStyle name="常规 7 2 3 2 2 2 2 4 2 5" xfId="23486"/>
    <cellStyle name="常规 7 2 3 2 2 2 2 4 3" xfId="23488"/>
    <cellStyle name="常规 7 2 3 2 2 2 2 4 3 2" xfId="23489"/>
    <cellStyle name="常规 7 2 3 2 2 2 2 4 4" xfId="5284"/>
    <cellStyle name="常规 7 2 3 2 2 2 2 4 4 2" xfId="5288"/>
    <cellStyle name="常规 7 2 3 2 2 2 2 4 5" xfId="5303"/>
    <cellStyle name="常规 7 2 3 2 2 2 2 4 5 2" xfId="5315"/>
    <cellStyle name="常规 7 2 3 2 2 2 2 4 6" xfId="7972"/>
    <cellStyle name="常规 7 2 3 2 2 2 2 5" xfId="23490"/>
    <cellStyle name="常规 7 2 3 2 2 2 2 5 2" xfId="4390"/>
    <cellStyle name="常规 7 2 3 2 2 2 2 5 2 2" xfId="4393"/>
    <cellStyle name="常规 7 2 3 2 2 2 2 5 3" xfId="776"/>
    <cellStyle name="常规 7 2 3 2 2 2 2 5 3 2" xfId="4506"/>
    <cellStyle name="常规 7 2 3 2 2 2 2 5 4" xfId="4578"/>
    <cellStyle name="常规 7 2 3 2 2 2 2 5 4 2" xfId="4581"/>
    <cellStyle name="常规 7 2 3 2 2 2 2 5 5" xfId="4336"/>
    <cellStyle name="常规 7 2 3 2 2 2 2 6" xfId="4618"/>
    <cellStyle name="常规 7 2 3 2 2 2 2 6 2" xfId="23492"/>
    <cellStyle name="常规 7 2 3 2 2 2 2 6 2 2" xfId="22403"/>
    <cellStyle name="常规 7 2 3 2 2 2 2 6 3" xfId="782"/>
    <cellStyle name="常规 7 2 3 2 2 2 2 6 3 2" xfId="23494"/>
    <cellStyle name="常规 7 2 3 2 2 2 2 6 4" xfId="7989"/>
    <cellStyle name="常规 7 2 3 2 2 2 2 6 4 2" xfId="7995"/>
    <cellStyle name="常规 7 2 3 2 2 2 2 6 5" xfId="4354"/>
    <cellStyle name="常规 7 2 3 2 2 2 2 7" xfId="23496"/>
    <cellStyle name="常规 7 2 3 2 2 2 2 7 2" xfId="23498"/>
    <cellStyle name="常规 7 2 3 2 2 2 2 7 2 2" xfId="23499"/>
    <cellStyle name="常规 7 2 3 2 2 2 2 7 3" xfId="788"/>
    <cellStyle name="常规 7 2 3 2 2 2 2 7 3 2" xfId="23500"/>
    <cellStyle name="常规 7 2 3 2 2 2 2 7 4" xfId="8012"/>
    <cellStyle name="常规 7 2 3 2 2 2 2 8" xfId="23502"/>
    <cellStyle name="常规 7 2 3 2 2 2 2 8 2" xfId="23504"/>
    <cellStyle name="常规 7 2 3 2 2 2 2 9" xfId="436"/>
    <cellStyle name="常规 7 2 3 2 2 2 2 9 2" xfId="23507"/>
    <cellStyle name="常规 7 2 3 2 2 2 3" xfId="23508"/>
    <cellStyle name="常规 7 2 3 2 2 2 3 10" xfId="23510"/>
    <cellStyle name="常规 7 2 3 2 2 2 3 2" xfId="7054"/>
    <cellStyle name="常规 7 2 3 2 2 2 3 2 2" xfId="7058"/>
    <cellStyle name="常规 7 2 3 2 2 2 3 2 2 2" xfId="23511"/>
    <cellStyle name="常规 7 2 3 2 2 2 3 2 2 2 2" xfId="18369"/>
    <cellStyle name="常规 7 2 3 2 2 2 3 2 2 2 2 2" xfId="18373"/>
    <cellStyle name="常规 7 2 3 2 2 2 3 2 2 2 3" xfId="18377"/>
    <cellStyle name="常规 7 2 3 2 2 2 3 2 2 2 3 2" xfId="2766"/>
    <cellStyle name="常规 7 2 3 2 2 2 3 2 2 2 4" xfId="9014"/>
    <cellStyle name="常规 7 2 3 2 2 2 3 2 2 2 4 2" xfId="2880"/>
    <cellStyle name="常规 7 2 3 2 2 2 3 2 2 2 5" xfId="23514"/>
    <cellStyle name="常规 7 2 3 2 2 2 3 2 2 3" xfId="23517"/>
    <cellStyle name="常规 7 2 3 2 2 2 3 2 2 3 2" xfId="14248"/>
    <cellStyle name="常规 7 2 3 2 2 2 3 2 2 4" xfId="7142"/>
    <cellStyle name="常规 7 2 3 2 2 2 3 2 2 4 2" xfId="7016"/>
    <cellStyle name="常规 7 2 3 2 2 2 3 2 2 5" xfId="7146"/>
    <cellStyle name="常规 7 2 3 2 2 2 3 2 2 5 2" xfId="7044"/>
    <cellStyle name="常规 7 2 3 2 2 2 3 2 2 6" xfId="7149"/>
    <cellStyle name="常规 7 2 3 2 2 2 3 2 3" xfId="23520"/>
    <cellStyle name="常规 7 2 3 2 2 2 3 2 3 2" xfId="23521"/>
    <cellStyle name="常规 7 2 3 2 2 2 3 2 3 2 2" xfId="18456"/>
    <cellStyle name="常规 7 2 3 2 2 2 3 2 3 3" xfId="23523"/>
    <cellStyle name="常规 7 2 3 2 2 2 3 2 3 3 2" xfId="18473"/>
    <cellStyle name="常规 7 2 3 2 2 2 3 2 3 4" xfId="7157"/>
    <cellStyle name="常规 7 2 3 2 2 2 3 2 3 4 2" xfId="23526"/>
    <cellStyle name="常规 7 2 3 2 2 2 3 2 3 5" xfId="23528"/>
    <cellStyle name="常规 7 2 3 2 2 2 3 2 4" xfId="23532"/>
    <cellStyle name="常规 7 2 3 2 2 2 3 2 4 2" xfId="23533"/>
    <cellStyle name="常规 7 2 3 2 2 2 3 2 4 2 2" xfId="23535"/>
    <cellStyle name="常规 7 2 3 2 2 2 3 2 4 3" xfId="23537"/>
    <cellStyle name="常规 7 2 3 2 2 2 3 2 4 3 2" xfId="23539"/>
    <cellStyle name="常规 7 2 3 2 2 2 3 2 4 4" xfId="7163"/>
    <cellStyle name="常规 7 2 3 2 2 2 3 2 4 4 2" xfId="23542"/>
    <cellStyle name="常规 7 2 3 2 2 2 3 2 4 5" xfId="23544"/>
    <cellStyle name="常规 7 2 3 2 2 2 3 2 5" xfId="23547"/>
    <cellStyle name="常规 7 2 3 2 2 2 3 2 5 2" xfId="23548"/>
    <cellStyle name="常规 7 2 3 2 2 2 3 2 5 2 2" xfId="23550"/>
    <cellStyle name="常规 7 2 3 2 2 2 3 2 5 3" xfId="23553"/>
    <cellStyle name="常规 7 2 3 2 2 2 3 2 5 3 2" xfId="23555"/>
    <cellStyle name="常规 7 2 3 2 2 2 3 2 5 4" xfId="7166"/>
    <cellStyle name="常规 7 2 3 2 2 2 3 2 6" xfId="23557"/>
    <cellStyle name="常规 7 2 3 2 2 2 3 2 6 2" xfId="23558"/>
    <cellStyle name="常规 7 2 3 2 2 2 3 2 7" xfId="23560"/>
    <cellStyle name="常规 7 2 3 2 2 2 3 2 7 2" xfId="23561"/>
    <cellStyle name="常规 7 2 3 2 2 2 3 2 8" xfId="23564"/>
    <cellStyle name="常规 7 2 3 2 2 2 3 2 8 2" xfId="23565"/>
    <cellStyle name="常规 7 2 3 2 2 2 3 2 9" xfId="9715"/>
    <cellStyle name="常规 7 2 3 2 2 2 3 3" xfId="7060"/>
    <cellStyle name="常规 7 2 3 2 2 2 3 3 2" xfId="7062"/>
    <cellStyle name="常规 7 2 3 2 2 2 3 3 2 2" xfId="23566"/>
    <cellStyle name="常规 7 2 3 2 2 2 3 3 2 2 2" xfId="23569"/>
    <cellStyle name="常规 7 2 3 2 2 2 3 3 2 3" xfId="23572"/>
    <cellStyle name="常规 7 2 3 2 2 2 3 3 2 3 2" xfId="23575"/>
    <cellStyle name="常规 7 2 3 2 2 2 3 3 2 4" xfId="7172"/>
    <cellStyle name="常规 7 2 3 2 2 2 3 3 2 4 2" xfId="23577"/>
    <cellStyle name="常规 7 2 3 2 2 2 3 3 2 5" xfId="23579"/>
    <cellStyle name="常规 7 2 3 2 2 2 3 3 3" xfId="23581"/>
    <cellStyle name="常规 7 2 3 2 2 2 3 3 3 2" xfId="23582"/>
    <cellStyle name="常规 7 2 3 2 2 2 3 3 4" xfId="8040"/>
    <cellStyle name="常规 7 2 3 2 2 2 3 3 4 2" xfId="5955"/>
    <cellStyle name="常规 7 2 3 2 2 2 3 3 5" xfId="8047"/>
    <cellStyle name="常规 7 2 3 2 2 2 3 3 5 2" xfId="5992"/>
    <cellStyle name="常规 7 2 3 2 2 2 3 3 6" xfId="8053"/>
    <cellStyle name="常规 7 2 3 2 2 2 3 4" xfId="23584"/>
    <cellStyle name="常规 7 2 3 2 2 2 3 4 2" xfId="23585"/>
    <cellStyle name="常规 7 2 3 2 2 2 3 4 2 2" xfId="23586"/>
    <cellStyle name="常规 7 2 3 2 2 2 3 4 3" xfId="23590"/>
    <cellStyle name="常规 7 2 3 2 2 2 3 4 3 2" xfId="23591"/>
    <cellStyle name="常规 7 2 3 2 2 2 3 4 4" xfId="8067"/>
    <cellStyle name="常规 7 2 3 2 2 2 3 4 4 2" xfId="716"/>
    <cellStyle name="常规 7 2 3 2 2 2 3 4 5" xfId="8073"/>
    <cellStyle name="常规 7 2 3 2 2 2 3 5" xfId="23594"/>
    <cellStyle name="常规 7 2 3 2 2 2 3 5 2" xfId="23595"/>
    <cellStyle name="常规 7 2 3 2 2 2 3 5 2 2" xfId="23596"/>
    <cellStyle name="常规 7 2 3 2 2 2 3 5 3" xfId="23601"/>
    <cellStyle name="常规 7 2 3 2 2 2 3 5 3 2" xfId="23602"/>
    <cellStyle name="常规 7 2 3 2 2 2 3 5 4" xfId="7896"/>
    <cellStyle name="常规 7 2 3 2 2 2 3 5 4 2" xfId="7900"/>
    <cellStyle name="常规 7 2 3 2 2 2 3 5 5" xfId="7908"/>
    <cellStyle name="常规 7 2 3 2 2 2 3 6" xfId="4623"/>
    <cellStyle name="常规 7 2 3 2 2 2 3 6 2" xfId="23605"/>
    <cellStyle name="常规 7 2 3 2 2 2 3 6 2 2" xfId="23606"/>
    <cellStyle name="常规 7 2 3 2 2 2 3 6 3" xfId="23608"/>
    <cellStyle name="常规 7 2 3 2 2 2 3 6 3 2" xfId="23609"/>
    <cellStyle name="常规 7 2 3 2 2 2 3 6 4" xfId="8026"/>
    <cellStyle name="常规 7 2 3 2 2 2 3 7" xfId="23612"/>
    <cellStyle name="常规 7 2 3 2 2 2 3 7 2" xfId="23614"/>
    <cellStyle name="常规 7 2 3 2 2 2 3 8" xfId="23616"/>
    <cellStyle name="常规 7 2 3 2 2 2 3 8 2" xfId="23618"/>
    <cellStyle name="常规 7 2 3 2 2 2 3 9" xfId="88"/>
    <cellStyle name="常规 7 2 3 2 2 2 3 9 2" xfId="23620"/>
    <cellStyle name="常规 7 2 3 2 2 2 4" xfId="23621"/>
    <cellStyle name="常规 7 2 3 2 2 2 4 2" xfId="7137"/>
    <cellStyle name="常规 7 2 3 2 2 2 4 2 2" xfId="7139"/>
    <cellStyle name="常规 7 2 3 2 2 2 4 2 2 2" xfId="23622"/>
    <cellStyle name="常规 7 2 3 2 2 2 4 2 2 2 2" xfId="23625"/>
    <cellStyle name="常规 7 2 3 2 2 2 4 2 2 3" xfId="23628"/>
    <cellStyle name="常规 7 2 3 2 2 2 4 2 2 3 2" xfId="23631"/>
    <cellStyle name="常规 7 2 3 2 2 2 4 2 2 4" xfId="3620"/>
    <cellStyle name="常规 7 2 3 2 2 2 4 2 2 4 2" xfId="188"/>
    <cellStyle name="常规 7 2 3 2 2 2 4 2 2 5" xfId="20735"/>
    <cellStyle name="常规 7 2 3 2 2 2 4 2 3" xfId="23633"/>
    <cellStyle name="常规 7 2 3 2 2 2 4 2 3 2" xfId="23634"/>
    <cellStyle name="常规 7 2 3 2 2 2 4 2 4" xfId="23636"/>
    <cellStyle name="常规 7 2 3 2 2 2 4 2 4 2" xfId="23637"/>
    <cellStyle name="常规 7 2 3 2 2 2 4 2 5" xfId="23641"/>
    <cellStyle name="常规 7 2 3 2 2 2 4 2 5 2" xfId="23642"/>
    <cellStyle name="常规 7 2 3 2 2 2 4 2 6" xfId="23648"/>
    <cellStyle name="常规 7 2 3 2 2 2 4 3" xfId="4136"/>
    <cellStyle name="常规 7 2 3 2 2 2 4 3 2" xfId="23649"/>
    <cellStyle name="常规 7 2 3 2 2 2 4 3 2 2" xfId="23650"/>
    <cellStyle name="常规 7 2 3 2 2 2 4 3 3" xfId="23653"/>
    <cellStyle name="常规 7 2 3 2 2 2 4 3 3 2" xfId="23654"/>
    <cellStyle name="常规 7 2 3 2 2 2 4 3 4" xfId="8107"/>
    <cellStyle name="常规 7 2 3 2 2 2 4 3 4 2" xfId="3936"/>
    <cellStyle name="常规 7 2 3 2 2 2 4 3 5" xfId="8117"/>
    <cellStyle name="常规 7 2 3 2 2 2 4 4" xfId="23657"/>
    <cellStyle name="常规 7 2 3 2 2 2 4 4 2" xfId="23658"/>
    <cellStyle name="常规 7 2 3 2 2 2 4 4 2 2" xfId="23659"/>
    <cellStyle name="常规 7 2 3 2 2 2 4 4 3" xfId="23662"/>
    <cellStyle name="常规 7 2 3 2 2 2 4 4 3 2" xfId="23663"/>
    <cellStyle name="常规 7 2 3 2 2 2 4 4 4" xfId="8143"/>
    <cellStyle name="常规 7 2 3 2 2 2 4 4 4 2" xfId="23665"/>
    <cellStyle name="常规 7 2 3 2 2 2 4 4 5" xfId="23671"/>
    <cellStyle name="常规 7 2 3 2 2 2 4 5" xfId="7751"/>
    <cellStyle name="常规 7 2 3 2 2 2 4 5 2" xfId="8237"/>
    <cellStyle name="常规 7 2 3 2 2 2 4 5 2 2" xfId="8242"/>
    <cellStyle name="常规 7 2 3 2 2 2 4 5 3" xfId="8251"/>
    <cellStyle name="常规 7 2 3 2 2 2 4 5 3 2" xfId="8255"/>
    <cellStyle name="常规 7 2 3 2 2 2 4 5 4" xfId="8165"/>
    <cellStyle name="常规 7 2 3 2 2 2 4 6" xfId="2615"/>
    <cellStyle name="常规 7 2 3 2 2 2 4 6 2" xfId="2623"/>
    <cellStyle name="常规 7 2 3 2 2 2 4 7" xfId="2686"/>
    <cellStyle name="常规 7 2 3 2 2 2 4 7 2" xfId="2695"/>
    <cellStyle name="常规 7 2 3 2 2 2 4 8" xfId="2709"/>
    <cellStyle name="常规 7 2 3 2 2 2 4 8 2" xfId="2716"/>
    <cellStyle name="常规 7 2 3 2 2 2 4 9" xfId="2738"/>
    <cellStyle name="常规 7 2 3 2 2 2 5" xfId="23673"/>
    <cellStyle name="常规 7 2 3 2 2 2 5 2" xfId="23674"/>
    <cellStyle name="常规 7 2 3 2 2 2 5 2 2" xfId="23675"/>
    <cellStyle name="常规 7 2 3 2 2 2 5 2 2 2" xfId="23676"/>
    <cellStyle name="常规 7 2 3 2 2 2 5 2 3" xfId="23683"/>
    <cellStyle name="常规 7 2 3 2 2 2 5 2 3 2" xfId="23684"/>
    <cellStyle name="常规 7 2 3 2 2 2 5 2 4" xfId="23688"/>
    <cellStyle name="常规 7 2 3 2 2 2 5 2 4 2" xfId="23689"/>
    <cellStyle name="常规 7 2 3 2 2 2 5 2 5" xfId="23693"/>
    <cellStyle name="常规 7 2 3 2 2 2 5 3" xfId="23694"/>
    <cellStyle name="常规 7 2 3 2 2 2 5 3 2" xfId="23695"/>
    <cellStyle name="常规 7 2 3 2 2 2 5 4" xfId="23697"/>
    <cellStyle name="常规 7 2 3 2 2 2 5 4 2" xfId="23698"/>
    <cellStyle name="常规 7 2 3 2 2 2 5 5" xfId="6379"/>
    <cellStyle name="常规 7 2 3 2 2 2 5 5 2" xfId="6391"/>
    <cellStyle name="常规 7 2 3 2 2 2 5 6" xfId="2799"/>
    <cellStyle name="常规 7 2 3 2 2 2 6" xfId="23699"/>
    <cellStyle name="常规 7 2 3 2 2 2 6 2" xfId="23700"/>
    <cellStyle name="常规 7 2 3 2 2 2 6 2 2" xfId="23702"/>
    <cellStyle name="常规 7 2 3 2 2 2 6 3" xfId="23703"/>
    <cellStyle name="常规 7 2 3 2 2 2 6 3 2" xfId="23705"/>
    <cellStyle name="常规 7 2 3 2 2 2 6 4" xfId="23706"/>
    <cellStyle name="常规 7 2 3 2 2 2 6 4 2" xfId="10983"/>
    <cellStyle name="常规 7 2 3 2 2 2 6 5" xfId="8226"/>
    <cellStyle name="常规 7 2 3 2 2 2 7" xfId="23707"/>
    <cellStyle name="常规 7 2 3 2 2 2 7 2" xfId="23708"/>
    <cellStyle name="常规 7 2 3 2 2 2 7 2 2" xfId="23710"/>
    <cellStyle name="常规 7 2 3 2 2 2 7 3" xfId="23711"/>
    <cellStyle name="常规 7 2 3 2 2 2 7 3 2" xfId="23712"/>
    <cellStyle name="常规 7 2 3 2 2 2 7 4" xfId="23713"/>
    <cellStyle name="常规 7 2 3 2 2 2 7 4 2" xfId="23714"/>
    <cellStyle name="常规 7 2 3 2 2 2 7 5" xfId="8284"/>
    <cellStyle name="常规 7 2 3 2 2 2 8" xfId="23716"/>
    <cellStyle name="常规 7 2 3 2 2 2 8 2" xfId="23717"/>
    <cellStyle name="常规 7 2 3 2 2 2 8 2 2" xfId="23718"/>
    <cellStyle name="常规 7 2 3 2 2 2 8 3" xfId="23719"/>
    <cellStyle name="常规 7 2 3 2 2 2 8 3 2" xfId="23720"/>
    <cellStyle name="常规 7 2 3 2 2 2 8 4" xfId="23721"/>
    <cellStyle name="常规 7 2 3 2 2 2 9" xfId="23722"/>
    <cellStyle name="常规 7 2 3 2 2 2 9 2" xfId="23723"/>
    <cellStyle name="常规 7 2 3 2 2 3" xfId="23725"/>
    <cellStyle name="常规 7 2 3 2 2 3 10" xfId="23726"/>
    <cellStyle name="常规 7 2 3 2 2 3 10 2" xfId="23728"/>
    <cellStyle name="常规 7 2 3 2 2 3 11" xfId="23729"/>
    <cellStyle name="常规 7 2 3 2 2 3 2" xfId="23731"/>
    <cellStyle name="常规 7 2 3 2 2 3 2 10" xfId="11954"/>
    <cellStyle name="常规 7 2 3 2 2 3 2 2" xfId="23733"/>
    <cellStyle name="常规 7 2 3 2 2 3 2 2 2" xfId="7383"/>
    <cellStyle name="常规 7 2 3 2 2 3 2 2 2 2" xfId="23736"/>
    <cellStyle name="常规 7 2 3 2 2 3 2 2 2 2 2" xfId="23742"/>
    <cellStyle name="常规 7 2 3 2 2 3 2 2 2 2 2 2" xfId="23745"/>
    <cellStyle name="常规 7 2 3 2 2 3 2 2 2 2 3" xfId="23747"/>
    <cellStyle name="常规 7 2 3 2 2 3 2 2 2 2 3 2" xfId="23750"/>
    <cellStyle name="常规 7 2 3 2 2 3 2 2 2 2 4" xfId="4973"/>
    <cellStyle name="常规 7 2 3 2 2 3 2 2 2 2 4 2" xfId="19299"/>
    <cellStyle name="常规 7 2 3 2 2 3 2 2 2 2 5" xfId="23752"/>
    <cellStyle name="常规 7 2 3 2 2 3 2 2 2 3" xfId="23755"/>
    <cellStyle name="常规 7 2 3 2 2 3 2 2 2 3 2" xfId="23761"/>
    <cellStyle name="常规 7 2 3 2 2 3 2 2 2 4" xfId="8313"/>
    <cellStyle name="常规 7 2 3 2 2 3 2 2 2 4 2" xfId="6715"/>
    <cellStyle name="常规 7 2 3 2 2 3 2 2 2 5" xfId="3290"/>
    <cellStyle name="常规 7 2 3 2 2 3 2 2 2 5 2" xfId="3296"/>
    <cellStyle name="常规 7 2 3 2 2 3 2 2 2 6" xfId="3304"/>
    <cellStyle name="常规 7 2 3 2 2 3 2 2 3" xfId="23763"/>
    <cellStyle name="常规 7 2 3 2 2 3 2 2 3 2" xfId="23766"/>
    <cellStyle name="常规 7 2 3 2 2 3 2 2 3 2 2" xfId="23772"/>
    <cellStyle name="常规 7 2 3 2 2 3 2 2 3 3" xfId="23775"/>
    <cellStyle name="常规 7 2 3 2 2 3 2 2 3 3 2" xfId="22534"/>
    <cellStyle name="常规 7 2 3 2 2 3 2 2 3 4" xfId="8319"/>
    <cellStyle name="常规 7 2 3 2 2 3 2 2 3 4 2" xfId="23779"/>
    <cellStyle name="常规 7 2 3 2 2 3 2 2 3 5" xfId="23782"/>
    <cellStyle name="常规 7 2 3 2 2 3 2 2 4" xfId="23784"/>
    <cellStyle name="常规 7 2 3 2 2 3 2 2 4 2" xfId="23787"/>
    <cellStyle name="常规 7 2 3 2 2 3 2 2 4 2 2" xfId="23792"/>
    <cellStyle name="常规 7 2 3 2 2 3 2 2 4 3" xfId="23795"/>
    <cellStyle name="常规 7 2 3 2 2 3 2 2 4 3 2" xfId="23798"/>
    <cellStyle name="常规 7 2 3 2 2 3 2 2 4 4" xfId="8327"/>
    <cellStyle name="常规 7 2 3 2 2 3 2 2 4 4 2" xfId="23799"/>
    <cellStyle name="常规 7 2 3 2 2 3 2 2 4 5" xfId="23801"/>
    <cellStyle name="常规 7 2 3 2 2 3 2 2 5" xfId="4646"/>
    <cellStyle name="常规 7 2 3 2 2 3 2 2 5 2" xfId="23804"/>
    <cellStyle name="常规 7 2 3 2 2 3 2 2 5 2 2" xfId="23806"/>
    <cellStyle name="常规 7 2 3 2 2 3 2 2 5 3" xfId="23809"/>
    <cellStyle name="常规 7 2 3 2 2 3 2 2 5 3 2" xfId="23810"/>
    <cellStyle name="常规 7 2 3 2 2 3 2 2 5 4" xfId="8331"/>
    <cellStyle name="常规 7 2 3 2 2 3 2 2 6" xfId="23813"/>
    <cellStyle name="常规 7 2 3 2 2 3 2 2 6 2" xfId="23815"/>
    <cellStyle name="常规 7 2 3 2 2 3 2 2 7" xfId="23817"/>
    <cellStyle name="常规 7 2 3 2 2 3 2 2 7 2" xfId="23819"/>
    <cellStyle name="常规 7 2 3 2 2 3 2 2 8" xfId="23822"/>
    <cellStyle name="常规 7 2 3 2 2 3 2 2 8 2" xfId="23824"/>
    <cellStyle name="常规 7 2 3 2 2 3 2 2 9" xfId="22682"/>
    <cellStyle name="常规 7 2 3 2 2 3 2 3" xfId="23825"/>
    <cellStyle name="常规 7 2 3 2 2 3 2 3 2" xfId="23827"/>
    <cellStyle name="常规 7 2 3 2 2 3 2 3 2 2" xfId="23831"/>
    <cellStyle name="常规 7 2 3 2 2 3 2 3 2 2 2" xfId="23834"/>
    <cellStyle name="常规 7 2 3 2 2 3 2 3 2 3" xfId="23836"/>
    <cellStyle name="常规 7 2 3 2 2 3 2 3 2 3 2" xfId="23839"/>
    <cellStyle name="常规 7 2 3 2 2 3 2 3 2 4" xfId="1372"/>
    <cellStyle name="常规 7 2 3 2 2 3 2 3 2 4 2" xfId="23842"/>
    <cellStyle name="常规 7 2 3 2 2 3 2 3 2 5" xfId="23845"/>
    <cellStyle name="常规 7 2 3 2 2 3 2 3 3" xfId="23847"/>
    <cellStyle name="常规 7 2 3 2 2 3 2 3 3 2" xfId="23851"/>
    <cellStyle name="常规 7 2 3 2 2 3 2 3 4" xfId="8293"/>
    <cellStyle name="常规 7 2 3 2 2 3 2 3 4 2" xfId="6439"/>
    <cellStyle name="常规 7 2 3 2 2 3 2 3 5" xfId="3043"/>
    <cellStyle name="常规 7 2 3 2 2 3 2 3 5 2" xfId="3053"/>
    <cellStyle name="常规 7 2 3 2 2 3 2 3 6" xfId="3086"/>
    <cellStyle name="常规 7 2 3 2 2 3 2 4" xfId="23852"/>
    <cellStyle name="常规 7 2 3 2 2 3 2 4 2" xfId="23854"/>
    <cellStyle name="常规 7 2 3 2 2 3 2 4 2 2" xfId="23858"/>
    <cellStyle name="常规 7 2 3 2 2 3 2 4 3" xfId="23860"/>
    <cellStyle name="常规 7 2 3 2 2 3 2 4 3 2" xfId="22444"/>
    <cellStyle name="常规 7 2 3 2 2 3 2 4 4" xfId="8302"/>
    <cellStyle name="常规 7 2 3 2 2 3 2 4 4 2" xfId="6580"/>
    <cellStyle name="常规 7 2 3 2 2 3 2 4 5" xfId="3140"/>
    <cellStyle name="常规 7 2 3 2 2 3 2 5" xfId="23861"/>
    <cellStyle name="常规 7 2 3 2 2 3 2 5 2" xfId="23863"/>
    <cellStyle name="常规 7 2 3 2 2 3 2 5 2 2" xfId="23867"/>
    <cellStyle name="常规 7 2 3 2 2 3 2 5 3" xfId="23869"/>
    <cellStyle name="常规 7 2 3 2 2 3 2 5 3 2" xfId="22485"/>
    <cellStyle name="常规 7 2 3 2 2 3 2 5 4" xfId="5439"/>
    <cellStyle name="常规 7 2 3 2 2 3 2 5 4 2" xfId="5444"/>
    <cellStyle name="常规 7 2 3 2 2 3 2 5 5" xfId="3197"/>
    <cellStyle name="常规 7 2 3 2 2 3 2 6" xfId="4640"/>
    <cellStyle name="常规 7 2 3 2 2 3 2 6 2" xfId="23872"/>
    <cellStyle name="常规 7 2 3 2 2 3 2 6 2 2" xfId="23874"/>
    <cellStyle name="常规 7 2 3 2 2 3 2 6 3" xfId="23876"/>
    <cellStyle name="常规 7 2 3 2 2 3 2 6 3 2" xfId="23877"/>
    <cellStyle name="常规 7 2 3 2 2 3 2 6 4" xfId="5464"/>
    <cellStyle name="常规 7 2 3 2 2 3 2 7" xfId="23879"/>
    <cellStyle name="常规 7 2 3 2 2 3 2 7 2" xfId="23881"/>
    <cellStyle name="常规 7 2 3 2 2 3 2 8" xfId="23883"/>
    <cellStyle name="常规 7 2 3 2 2 3 2 8 2" xfId="23885"/>
    <cellStyle name="常规 7 2 3 2 2 3 2 9" xfId="23888"/>
    <cellStyle name="常规 7 2 3 2 2 3 2 9 2" xfId="23890"/>
    <cellStyle name="常规 7 2 3 2 2 3 3" xfId="23892"/>
    <cellStyle name="常规 7 2 3 2 2 3 3 2" xfId="6418"/>
    <cellStyle name="常规 7 2 3 2 2 3 3 2 2" xfId="7380"/>
    <cellStyle name="常规 7 2 3 2 2 3 3 2 2 2" xfId="23896"/>
    <cellStyle name="常规 7 2 3 2 2 3 3 2 2 2 2" xfId="23902"/>
    <cellStyle name="常规 7 2 3 2 2 3 3 2 2 3" xfId="23906"/>
    <cellStyle name="常规 7 2 3 2 2 3 3 2 2 3 2" xfId="23912"/>
    <cellStyle name="常规 7 2 3 2 2 3 3 2 2 4" xfId="2231"/>
    <cellStyle name="常规 7 2 3 2 2 3 3 2 2 4 2" xfId="23915"/>
    <cellStyle name="常规 7 2 3 2 2 3 3 2 2 5" xfId="23920"/>
    <cellStyle name="常规 7 2 3 2 2 3 3 2 3" xfId="23928"/>
    <cellStyle name="常规 7 2 3 2 2 3 3 2 3 2" xfId="23932"/>
    <cellStyle name="常规 7 2 3 2 2 3 3 2 4" xfId="23934"/>
    <cellStyle name="常规 7 2 3 2 2 3 3 2 4 2" xfId="23938"/>
    <cellStyle name="常规 7 2 3 2 2 3 3 2 5" xfId="4663"/>
    <cellStyle name="常规 7 2 3 2 2 3 3 2 5 2" xfId="23941"/>
    <cellStyle name="常规 7 2 3 2 2 3 3 2 6" xfId="23943"/>
    <cellStyle name="常规 7 2 3 2 2 3 3 3" xfId="7382"/>
    <cellStyle name="常规 7 2 3 2 2 3 3 3 2" xfId="23735"/>
    <cellStyle name="常规 7 2 3 2 2 3 3 3 2 2" xfId="23741"/>
    <cellStyle name="常规 7 2 3 2 2 3 3 3 3" xfId="23754"/>
    <cellStyle name="常规 7 2 3 2 2 3 3 3 3 2" xfId="23760"/>
    <cellStyle name="常规 7 2 3 2 2 3 3 3 4" xfId="8311"/>
    <cellStyle name="常规 7 2 3 2 2 3 3 3 4 2" xfId="6713"/>
    <cellStyle name="常规 7 2 3 2 2 3 3 3 5" xfId="3288"/>
    <cellStyle name="常规 7 2 3 2 2 3 3 4" xfId="23762"/>
    <cellStyle name="常规 7 2 3 2 2 3 3 4 2" xfId="23765"/>
    <cellStyle name="常规 7 2 3 2 2 3 3 4 2 2" xfId="23768"/>
    <cellStyle name="常规 7 2 3 2 2 3 3 4 3" xfId="23774"/>
    <cellStyle name="常规 7 2 3 2 2 3 3 4 3 2" xfId="22530"/>
    <cellStyle name="常规 7 2 3 2 2 3 3 4 4" xfId="8317"/>
    <cellStyle name="常规 7 2 3 2 2 3 3 4 4 2" xfId="23777"/>
    <cellStyle name="常规 7 2 3 2 2 3 3 4 5" xfId="23781"/>
    <cellStyle name="常规 7 2 3 2 2 3 3 5" xfId="23783"/>
    <cellStyle name="常规 7 2 3 2 2 3 3 5 2" xfId="23786"/>
    <cellStyle name="常规 7 2 3 2 2 3 3 5 2 2" xfId="23789"/>
    <cellStyle name="常规 7 2 3 2 2 3 3 5 3" xfId="23794"/>
    <cellStyle name="常规 7 2 3 2 2 3 3 5 3 2" xfId="23797"/>
    <cellStyle name="常规 7 2 3 2 2 3 3 5 4" xfId="8325"/>
    <cellStyle name="常规 7 2 3 2 2 3 3 6" xfId="4645"/>
    <cellStyle name="常规 7 2 3 2 2 3 3 6 2" xfId="23803"/>
    <cellStyle name="常规 7 2 3 2 2 3 3 7" xfId="23812"/>
    <cellStyle name="常规 7 2 3 2 2 3 3 7 2" xfId="23814"/>
    <cellStyle name="常规 7 2 3 2 2 3 3 8" xfId="23816"/>
    <cellStyle name="常规 7 2 3 2 2 3 3 8 2" xfId="23818"/>
    <cellStyle name="常规 7 2 3 2 2 3 3 9" xfId="23821"/>
    <cellStyle name="常规 7 2 3 2 2 3 4" xfId="19615"/>
    <cellStyle name="常规 7 2 3 2 2 3 4 2" xfId="23945"/>
    <cellStyle name="常规 7 2 3 2 2 3 4 2 2" xfId="23948"/>
    <cellStyle name="常规 7 2 3 2 2 3 4 2 2 2" xfId="23953"/>
    <cellStyle name="常规 7 2 3 2 2 3 4 2 3" xfId="23956"/>
    <cellStyle name="常规 7 2 3 2 2 3 4 2 3 2" xfId="23961"/>
    <cellStyle name="常规 7 2 3 2 2 3 4 2 4" xfId="23964"/>
    <cellStyle name="常规 7 2 3 2 2 3 4 2 4 2" xfId="23968"/>
    <cellStyle name="常规 7 2 3 2 2 3 4 2 5" xfId="4675"/>
    <cellStyle name="常规 7 2 3 2 2 3 4 3" xfId="23826"/>
    <cellStyle name="常规 7 2 3 2 2 3 4 3 2" xfId="23830"/>
    <cellStyle name="常规 7 2 3 2 2 3 4 4" xfId="23846"/>
    <cellStyle name="常规 7 2 3 2 2 3 4 4 2" xfId="23850"/>
    <cellStyle name="常规 7 2 3 2 2 3 4 5" xfId="8292"/>
    <cellStyle name="常规 7 2 3 2 2 3 4 5 2" xfId="6438"/>
    <cellStyle name="常规 7 2 3 2 2 3 4 6" xfId="3042"/>
    <cellStyle name="常规 7 2 3 2 2 3 5" xfId="23970"/>
    <cellStyle name="常规 7 2 3 2 2 3 5 2" xfId="23971"/>
    <cellStyle name="常规 7 2 3 2 2 3 5 2 2" xfId="23975"/>
    <cellStyle name="常规 7 2 3 2 2 3 5 3" xfId="23853"/>
    <cellStyle name="常规 7 2 3 2 2 3 5 3 2" xfId="23857"/>
    <cellStyle name="常规 7 2 3 2 2 3 5 4" xfId="23859"/>
    <cellStyle name="常规 7 2 3 2 2 3 5 4 2" xfId="22443"/>
    <cellStyle name="常规 7 2 3 2 2 3 5 5" xfId="8301"/>
    <cellStyle name="常规 7 2 3 2 2 3 6" xfId="23976"/>
    <cellStyle name="常规 7 2 3 2 2 3 6 2" xfId="23977"/>
    <cellStyle name="常规 7 2 3 2 2 3 6 2 2" xfId="23980"/>
    <cellStyle name="常规 7 2 3 2 2 3 6 3" xfId="23862"/>
    <cellStyle name="常规 7 2 3 2 2 3 6 3 2" xfId="23866"/>
    <cellStyle name="常规 7 2 3 2 2 3 6 4" xfId="23868"/>
    <cellStyle name="常规 7 2 3 2 2 3 6 4 2" xfId="22484"/>
    <cellStyle name="常规 7 2 3 2 2 3 6 5" xfId="5438"/>
    <cellStyle name="常规 7 2 3 2 2 3 7" xfId="23981"/>
    <cellStyle name="常规 7 2 3 2 2 3 7 2" xfId="23982"/>
    <cellStyle name="常规 7 2 3 2 2 3 7 2 2" xfId="23985"/>
    <cellStyle name="常规 7 2 3 2 2 3 7 3" xfId="23871"/>
    <cellStyle name="常规 7 2 3 2 2 3 7 3 2" xfId="23873"/>
    <cellStyle name="常规 7 2 3 2 2 3 7 4" xfId="23875"/>
    <cellStyle name="常规 7 2 3 2 2 3 8" xfId="23986"/>
    <cellStyle name="常规 7 2 3 2 2 3 8 2" xfId="23987"/>
    <cellStyle name="常规 7 2 3 2 2 3 9" xfId="23988"/>
    <cellStyle name="常规 7 2 3 2 2 3 9 2" xfId="23989"/>
    <cellStyle name="常规 7 2 3 2 2 4" xfId="2102"/>
    <cellStyle name="常规 7 2 3 2 2 4 10" xfId="23991"/>
    <cellStyle name="常规 7 2 3 2 2 4 10 2" xfId="23992"/>
    <cellStyle name="常规 7 2 3 2 2 4 11" xfId="23993"/>
    <cellStyle name="常规 7 2 3 2 2 4 2" xfId="23996"/>
    <cellStyle name="常规 7 2 3 2 2 4 2 10" xfId="23997"/>
    <cellStyle name="常规 7 2 3 2 2 4 2 2" xfId="23999"/>
    <cellStyle name="常规 7 2 3 2 2 4 2 2 2" xfId="24003"/>
    <cellStyle name="常规 7 2 3 2 2 4 2 2 2 2" xfId="24007"/>
    <cellStyle name="常规 7 2 3 2 2 4 2 2 2 2 2" xfId="1379"/>
    <cellStyle name="常规 7 2 3 2 2 4 2 2 2 2 2 2" xfId="1381"/>
    <cellStyle name="常规 7 2 3 2 2 4 2 2 2 2 3" xfId="24009"/>
    <cellStyle name="常规 7 2 3 2 2 4 2 2 2 2 3 2" xfId="23406"/>
    <cellStyle name="常规 7 2 3 2 2 4 2 2 2 2 4" xfId="24012"/>
    <cellStyle name="常规 7 2 3 2 2 4 2 2 2 2 4 2" xfId="24015"/>
    <cellStyle name="常规 7 2 3 2 2 4 2 2 2 2 5" xfId="24018"/>
    <cellStyle name="常规 7 2 3 2 2 4 2 2 2 3" xfId="24023"/>
    <cellStyle name="常规 7 2 3 2 2 4 2 2 2 3 2" xfId="24030"/>
    <cellStyle name="常规 7 2 3 2 2 4 2 2 2 4" xfId="8342"/>
    <cellStyle name="常规 7 2 3 2 2 4 2 2 2 4 2" xfId="6469"/>
    <cellStyle name="常规 7 2 3 2 2 4 2 2 2 5" xfId="16695"/>
    <cellStyle name="常规 7 2 3 2 2 4 2 2 2 5 2" xfId="16698"/>
    <cellStyle name="常规 7 2 3 2 2 4 2 2 2 6" xfId="2719"/>
    <cellStyle name="常规 7 2 3 2 2 4 2 2 3" xfId="13319"/>
    <cellStyle name="常规 7 2 3 2 2 4 2 2 3 2" xfId="24034"/>
    <cellStyle name="常规 7 2 3 2 2 4 2 2 3 2 2" xfId="24040"/>
    <cellStyle name="常规 7 2 3 2 2 4 2 2 3 3" xfId="24044"/>
    <cellStyle name="常规 7 2 3 2 2 4 2 2 3 3 2" xfId="24049"/>
    <cellStyle name="常规 7 2 3 2 2 4 2 2 3 4" xfId="1541"/>
    <cellStyle name="常规 7 2 3 2 2 4 2 2 3 4 2" xfId="24052"/>
    <cellStyle name="常规 7 2 3 2 2 4 2 2 3 5" xfId="24054"/>
    <cellStyle name="常规 7 2 3 2 2 4 2 2 4" xfId="24057"/>
    <cellStyle name="常规 7 2 3 2 2 4 2 2 4 2" xfId="24061"/>
    <cellStyle name="常规 7 2 3 2 2 4 2 2 4 2 2" xfId="24065"/>
    <cellStyle name="常规 7 2 3 2 2 4 2 2 4 3" xfId="24069"/>
    <cellStyle name="常规 7 2 3 2 2 4 2 2 4 3 2" xfId="24072"/>
    <cellStyle name="常规 7 2 3 2 2 4 2 2 4 4" xfId="6507"/>
    <cellStyle name="常规 7 2 3 2 2 4 2 2 4 4 2" xfId="24074"/>
    <cellStyle name="常规 7 2 3 2 2 4 2 2 4 5" xfId="24077"/>
    <cellStyle name="常规 7 2 3 2 2 4 2 2 5" xfId="24083"/>
    <cellStyle name="常规 7 2 3 2 2 4 2 2 5 2" xfId="24086"/>
    <cellStyle name="常规 7 2 3 2 2 4 2 2 5 2 2" xfId="24087"/>
    <cellStyle name="常规 7 2 3 2 2 4 2 2 5 3" xfId="24088"/>
    <cellStyle name="常规 7 2 3 2 2 4 2 2 5 3 2" xfId="24089"/>
    <cellStyle name="常规 7 2 3 2 2 4 2 2 5 4" xfId="16700"/>
    <cellStyle name="常规 7 2 3 2 2 4 2 2 6" xfId="24092"/>
    <cellStyle name="常规 7 2 3 2 2 4 2 2 6 2" xfId="24095"/>
    <cellStyle name="常规 7 2 3 2 2 4 2 2 7" xfId="24099"/>
    <cellStyle name="常规 7 2 3 2 2 4 2 2 7 2" xfId="24102"/>
    <cellStyle name="常规 7 2 3 2 2 4 2 2 8" xfId="24106"/>
    <cellStyle name="常规 7 2 3 2 2 4 2 2 8 2" xfId="24107"/>
    <cellStyle name="常规 7 2 3 2 2 4 2 2 9" xfId="24109"/>
    <cellStyle name="常规 7 2 3 2 2 4 2 3" xfId="139"/>
    <cellStyle name="常规 7 2 3 2 2 4 2 3 2" xfId="24111"/>
    <cellStyle name="常规 7 2 3 2 2 4 2 3 2 2" xfId="4968"/>
    <cellStyle name="常规 7 2 3 2 2 4 2 3 2 2 2" xfId="4980"/>
    <cellStyle name="常规 7 2 3 2 2 4 2 3 2 3" xfId="4546"/>
    <cellStyle name="常规 7 2 3 2 2 4 2 3 2 3 2" xfId="24114"/>
    <cellStyle name="常规 7 2 3 2 2 4 2 3 2 4" xfId="5798"/>
    <cellStyle name="常规 7 2 3 2 2 4 2 3 2 4 2" xfId="24115"/>
    <cellStyle name="常规 7 2 3 2 2 4 2 3 2 5" xfId="24116"/>
    <cellStyle name="常规 7 2 3 2 2 4 2 3 3" xfId="24118"/>
    <cellStyle name="常规 7 2 3 2 2 4 2 3 3 2" xfId="24122"/>
    <cellStyle name="常规 7 2 3 2 2 4 2 3 4" xfId="4899"/>
    <cellStyle name="常规 7 2 3 2 2 4 2 3 4 2" xfId="5878"/>
    <cellStyle name="常规 7 2 3 2 2 4 2 3 5" xfId="3680"/>
    <cellStyle name="常规 7 2 3 2 2 4 2 3 5 2" xfId="3694"/>
    <cellStyle name="常规 7 2 3 2 2 4 2 3 6" xfId="3709"/>
    <cellStyle name="常规 7 2 3 2 2 4 2 4" xfId="24123"/>
    <cellStyle name="常规 7 2 3 2 2 4 2 4 2" xfId="24125"/>
    <cellStyle name="常规 7 2 3 2 2 4 2 4 2 2" xfId="24128"/>
    <cellStyle name="常规 7 2 3 2 2 4 2 4 3" xfId="24130"/>
    <cellStyle name="常规 7 2 3 2 2 4 2 4 3 2" xfId="22654"/>
    <cellStyle name="常规 7 2 3 2 2 4 2 4 4" xfId="4910"/>
    <cellStyle name="常规 7 2 3 2 2 4 2 4 4 2" xfId="24135"/>
    <cellStyle name="常规 7 2 3 2 2 4 2 4 5" xfId="24140"/>
    <cellStyle name="常规 7 2 3 2 2 4 2 5" xfId="24141"/>
    <cellStyle name="常规 7 2 3 2 2 4 2 5 2" xfId="24143"/>
    <cellStyle name="常规 7 2 3 2 2 4 2 5 2 2" xfId="24147"/>
    <cellStyle name="常规 7 2 3 2 2 4 2 5 3" xfId="24149"/>
    <cellStyle name="常规 7 2 3 2 2 4 2 5 3 2" xfId="24152"/>
    <cellStyle name="常规 7 2 3 2 2 4 2 5 4" xfId="1683"/>
    <cellStyle name="常规 7 2 3 2 2 4 2 5 4 2" xfId="24155"/>
    <cellStyle name="常规 7 2 3 2 2 4 2 5 5" xfId="24159"/>
    <cellStyle name="常规 7 2 3 2 2 4 2 6" xfId="4657"/>
    <cellStyle name="常规 7 2 3 2 2 4 2 6 2" xfId="24161"/>
    <cellStyle name="常规 7 2 3 2 2 4 2 6 2 2" xfId="24163"/>
    <cellStyle name="常规 7 2 3 2 2 4 2 6 3" xfId="24165"/>
    <cellStyle name="常规 7 2 3 2 2 4 2 6 3 2" xfId="24166"/>
    <cellStyle name="常规 7 2 3 2 2 4 2 6 4" xfId="8406"/>
    <cellStyle name="常规 7 2 3 2 2 4 2 7" xfId="24167"/>
    <cellStyle name="常规 7 2 3 2 2 4 2 7 2" xfId="24168"/>
    <cellStyle name="常规 7 2 3 2 2 4 2 8" xfId="24169"/>
    <cellStyle name="常规 7 2 3 2 2 4 2 8 2" xfId="1391"/>
    <cellStyle name="常规 7 2 3 2 2 4 2 9" xfId="24172"/>
    <cellStyle name="常规 7 2 3 2 2 4 2 9 2" xfId="24173"/>
    <cellStyle name="常规 7 2 3 2 2 4 3" xfId="24174"/>
    <cellStyle name="常规 7 2 3 2 2 4 3 2" xfId="24175"/>
    <cellStyle name="常规 7 2 3 2 2 4 3 2 2" xfId="24177"/>
    <cellStyle name="常规 7 2 3 2 2 4 3 2 2 2" xfId="24180"/>
    <cellStyle name="常规 7 2 3 2 2 4 3 2 2 2 2" xfId="5805"/>
    <cellStyle name="常规 7 2 3 2 2 4 3 2 2 3" xfId="24182"/>
    <cellStyle name="常规 7 2 3 2 2 4 3 2 2 3 2" xfId="8415"/>
    <cellStyle name="常规 7 2 3 2 2 4 3 2 2 4" xfId="6527"/>
    <cellStyle name="常规 7 2 3 2 2 4 3 2 2 4 2" xfId="6535"/>
    <cellStyle name="常规 7 2 3 2 2 4 3 2 2 5" xfId="24184"/>
    <cellStyle name="常规 7 2 3 2 2 4 3 2 3" xfId="24187"/>
    <cellStyle name="常规 7 2 3 2 2 4 3 2 3 2" xfId="24190"/>
    <cellStyle name="常规 7 2 3 2 2 4 3 2 4" xfId="24193"/>
    <cellStyle name="常规 7 2 3 2 2 4 3 2 4 2" xfId="24197"/>
    <cellStyle name="常规 7 2 3 2 2 4 3 2 5" xfId="24202"/>
    <cellStyle name="常规 7 2 3 2 2 4 3 2 5 2" xfId="24205"/>
    <cellStyle name="常规 7 2 3 2 2 4 3 2 6" xfId="24207"/>
    <cellStyle name="常规 7 2 3 2 2 4 3 3" xfId="7379"/>
    <cellStyle name="常规 7 2 3 2 2 4 3 3 2" xfId="23894"/>
    <cellStyle name="常规 7 2 3 2 2 4 3 3 2 2" xfId="23900"/>
    <cellStyle name="常规 7 2 3 2 2 4 3 3 3" xfId="23904"/>
    <cellStyle name="常规 7 2 3 2 2 4 3 3 3 2" xfId="23910"/>
    <cellStyle name="常规 7 2 3 2 2 4 3 3 4" xfId="2234"/>
    <cellStyle name="常规 7 2 3 2 2 4 3 3 4 2" xfId="23918"/>
    <cellStyle name="常规 7 2 3 2 2 4 3 3 5" xfId="23926"/>
    <cellStyle name="常规 7 2 3 2 2 4 3 4" xfId="23927"/>
    <cellStyle name="常规 7 2 3 2 2 4 3 4 2" xfId="23930"/>
    <cellStyle name="常规 7 2 3 2 2 4 3 4 2 2" xfId="24209"/>
    <cellStyle name="常规 7 2 3 2 2 4 3 4 3" xfId="24214"/>
    <cellStyle name="常规 7 2 3 2 2 4 3 4 3 2" xfId="24217"/>
    <cellStyle name="常规 7 2 3 2 2 4 3 4 4" xfId="2403"/>
    <cellStyle name="常规 7 2 3 2 2 4 3 4 4 2" xfId="24222"/>
    <cellStyle name="常规 7 2 3 2 2 4 3 4 5" xfId="24226"/>
    <cellStyle name="常规 7 2 3 2 2 4 3 5" xfId="23933"/>
    <cellStyle name="常规 7 2 3 2 2 4 3 5 2" xfId="23936"/>
    <cellStyle name="常规 7 2 3 2 2 4 3 5 2 2" xfId="24228"/>
    <cellStyle name="常规 7 2 3 2 2 4 3 5 3" xfId="24230"/>
    <cellStyle name="常规 7 2 3 2 2 4 3 5 3 2" xfId="24231"/>
    <cellStyle name="常规 7 2 3 2 2 4 3 5 4" xfId="2495"/>
    <cellStyle name="常规 7 2 3 2 2 4 3 6" xfId="4662"/>
    <cellStyle name="常规 7 2 3 2 2 4 3 6 2" xfId="23939"/>
    <cellStyle name="常规 7 2 3 2 2 4 3 7" xfId="23942"/>
    <cellStyle name="常规 7 2 3 2 2 4 3 7 2" xfId="24232"/>
    <cellStyle name="常规 7 2 3 2 2 4 3 8" xfId="24233"/>
    <cellStyle name="常规 7 2 3 2 2 4 3 8 2" xfId="24234"/>
    <cellStyle name="常规 7 2 3 2 2 4 3 9" xfId="24237"/>
    <cellStyle name="常规 7 2 3 2 2 4 4" xfId="19618"/>
    <cellStyle name="常规 7 2 3 2 2 4 4 2" xfId="24238"/>
    <cellStyle name="常规 7 2 3 2 2 4 4 2 2" xfId="24241"/>
    <cellStyle name="常规 7 2 3 2 2 4 4 2 2 2" xfId="24245"/>
    <cellStyle name="常规 7 2 3 2 2 4 4 2 3" xfId="24248"/>
    <cellStyle name="常规 7 2 3 2 2 4 4 2 3 2" xfId="24251"/>
    <cellStyle name="常规 7 2 3 2 2 4 4 2 4" xfId="24255"/>
    <cellStyle name="常规 7 2 3 2 2 4 4 2 4 2" xfId="24257"/>
    <cellStyle name="常规 7 2 3 2 2 4 4 2 5" xfId="24261"/>
    <cellStyle name="常规 7 2 3 2 2 4 4 3" xfId="23734"/>
    <cellStyle name="常规 7 2 3 2 2 4 4 3 2" xfId="23739"/>
    <cellStyle name="常规 7 2 3 2 2 4 4 4" xfId="23753"/>
    <cellStyle name="常规 7 2 3 2 2 4 4 4 2" xfId="23758"/>
    <cellStyle name="常规 7 2 3 2 2 4 4 5" xfId="8310"/>
    <cellStyle name="常规 7 2 3 2 2 4 4 5 2" xfId="6711"/>
    <cellStyle name="常规 7 2 3 2 2 4 4 6" xfId="3287"/>
    <cellStyle name="常规 7 2 3 2 2 4 5" xfId="24262"/>
    <cellStyle name="常规 7 2 3 2 2 4 5 2" xfId="24263"/>
    <cellStyle name="常规 7 2 3 2 2 4 5 2 2" xfId="24265"/>
    <cellStyle name="常规 7 2 3 2 2 4 5 3" xfId="23764"/>
    <cellStyle name="常规 7 2 3 2 2 4 5 3 2" xfId="23771"/>
    <cellStyle name="常规 7 2 3 2 2 4 5 4" xfId="23773"/>
    <cellStyle name="常规 7 2 3 2 2 4 5 4 2" xfId="22533"/>
    <cellStyle name="常规 7 2 3 2 2 4 5 5" xfId="8316"/>
    <cellStyle name="常规 7 2 3 2 2 4 6" xfId="24266"/>
    <cellStyle name="常规 7 2 3 2 2 4 6 2" xfId="24267"/>
    <cellStyle name="常规 7 2 3 2 2 4 6 2 2" xfId="24270"/>
    <cellStyle name="常规 7 2 3 2 2 4 6 3" xfId="23785"/>
    <cellStyle name="常规 7 2 3 2 2 4 6 3 2" xfId="23791"/>
    <cellStyle name="常规 7 2 3 2 2 4 6 4" xfId="23793"/>
    <cellStyle name="常规 7 2 3 2 2 4 6 4 2" xfId="23796"/>
    <cellStyle name="常规 7 2 3 2 2 4 6 5" xfId="8324"/>
    <cellStyle name="常规 7 2 3 2 2 4 7" xfId="24271"/>
    <cellStyle name="常规 7 2 3 2 2 4 7 2" xfId="24272"/>
    <cellStyle name="常规 7 2 3 2 2 4 7 2 2" xfId="24273"/>
    <cellStyle name="常规 7 2 3 2 2 4 7 3" xfId="23802"/>
    <cellStyle name="常规 7 2 3 2 2 4 7 3 2" xfId="23805"/>
    <cellStyle name="常规 7 2 3 2 2 4 7 4" xfId="23807"/>
    <cellStyle name="常规 7 2 3 2 2 4 8" xfId="24274"/>
    <cellStyle name="常规 7 2 3 2 2 4 8 2" xfId="24275"/>
    <cellStyle name="常规 7 2 3 2 2 4 9" xfId="24276"/>
    <cellStyle name="常规 7 2 3 2 2 4 9 2" xfId="24277"/>
    <cellStyle name="常规 7 2 3 2 2 5" xfId="12944"/>
    <cellStyle name="常规 7 2 3 2 2 5 10" xfId="13385"/>
    <cellStyle name="常规 7 2 3 2 2 5 2" xfId="12949"/>
    <cellStyle name="常规 7 2 3 2 2 5 2 2" xfId="24278"/>
    <cellStyle name="常规 7 2 3 2 2 5 2 2 2" xfId="24280"/>
    <cellStyle name="常规 7 2 3 2 2 5 2 2 2 2" xfId="24283"/>
    <cellStyle name="常规 7 2 3 2 2 5 2 2 2 2 2" xfId="8127"/>
    <cellStyle name="常规 7 2 3 2 2 5 2 2 2 3" xfId="24285"/>
    <cellStyle name="常规 7 2 3 2 2 5 2 2 2 3 2" xfId="24291"/>
    <cellStyle name="常规 7 2 3 2 2 5 2 2 2 4" xfId="8958"/>
    <cellStyle name="常规 7 2 3 2 2 5 2 2 2 4 2" xfId="8275"/>
    <cellStyle name="常规 7 2 3 2 2 5 2 2 2 5" xfId="18164"/>
    <cellStyle name="常规 7 2 3 2 2 5 2 2 3" xfId="24293"/>
    <cellStyle name="常规 7 2 3 2 2 5 2 2 3 2" xfId="24296"/>
    <cellStyle name="常规 7 2 3 2 2 5 2 2 4" xfId="24299"/>
    <cellStyle name="常规 7 2 3 2 2 5 2 2 4 2" xfId="24302"/>
    <cellStyle name="常规 7 2 3 2 2 5 2 2 5" xfId="21239"/>
    <cellStyle name="常规 7 2 3 2 2 5 2 2 5 2" xfId="24305"/>
    <cellStyle name="常规 7 2 3 2 2 5 2 2 6" xfId="24309"/>
    <cellStyle name="常规 7 2 3 2 2 5 2 3" xfId="24310"/>
    <cellStyle name="常规 7 2 3 2 2 5 2 3 2" xfId="24312"/>
    <cellStyle name="常规 7 2 3 2 2 5 2 3 2 2" xfId="24315"/>
    <cellStyle name="常规 7 2 3 2 2 5 2 3 3" xfId="24317"/>
    <cellStyle name="常规 7 2 3 2 2 5 2 3 3 2" xfId="24320"/>
    <cellStyle name="常规 7 2 3 2 2 5 2 3 4" xfId="5102"/>
    <cellStyle name="常规 7 2 3 2 2 5 2 3 4 2" xfId="24324"/>
    <cellStyle name="常规 7 2 3 2 2 5 2 3 5" xfId="21246"/>
    <cellStyle name="常规 7 2 3 2 2 5 2 4" xfId="24325"/>
    <cellStyle name="常规 7 2 3 2 2 5 2 4 2" xfId="24327"/>
    <cellStyle name="常规 7 2 3 2 2 5 2 4 2 2" xfId="15228"/>
    <cellStyle name="常规 7 2 3 2 2 5 2 4 3" xfId="24329"/>
    <cellStyle name="常规 7 2 3 2 2 5 2 4 3 2" xfId="24332"/>
    <cellStyle name="常规 7 2 3 2 2 5 2 4 4" xfId="5118"/>
    <cellStyle name="常规 7 2 3 2 2 5 2 4 4 2" xfId="24337"/>
    <cellStyle name="常规 7 2 3 2 2 5 2 4 5" xfId="24341"/>
    <cellStyle name="常规 7 2 3 2 2 5 2 5" xfId="24342"/>
    <cellStyle name="常规 7 2 3 2 2 5 2 5 2" xfId="24344"/>
    <cellStyle name="常规 7 2 3 2 2 5 2 5 2 2" xfId="24346"/>
    <cellStyle name="常规 7 2 3 2 2 5 2 5 3" xfId="24348"/>
    <cellStyle name="常规 7 2 3 2 2 5 2 5 3 2" xfId="16560"/>
    <cellStyle name="常规 7 2 3 2 2 5 2 5 4" xfId="8426"/>
    <cellStyle name="常规 7 2 3 2 2 5 2 6" xfId="4412"/>
    <cellStyle name="常规 7 2 3 2 2 5 2 6 2" xfId="24349"/>
    <cellStyle name="常规 7 2 3 2 2 5 2 7" xfId="24350"/>
    <cellStyle name="常规 7 2 3 2 2 5 2 7 2" xfId="24351"/>
    <cellStyle name="常规 7 2 3 2 2 5 2 8" xfId="24352"/>
    <cellStyle name="常规 7 2 3 2 2 5 2 8 2" xfId="24353"/>
    <cellStyle name="常规 7 2 3 2 2 5 2 9" xfId="24356"/>
    <cellStyle name="常规 7 2 3 2 2 5 3" xfId="24358"/>
    <cellStyle name="常规 7 2 3 2 2 5 3 2" xfId="24359"/>
    <cellStyle name="常规 7 2 3 2 2 5 3 2 2" xfId="24361"/>
    <cellStyle name="常规 7 2 3 2 2 5 3 2 2 2" xfId="24364"/>
    <cellStyle name="常规 7 2 3 2 2 5 3 2 3" xfId="24366"/>
    <cellStyle name="常规 7 2 3 2 2 5 3 2 3 2" xfId="24369"/>
    <cellStyle name="常规 7 2 3 2 2 5 3 2 4" xfId="24373"/>
    <cellStyle name="常规 7 2 3 2 2 5 3 2 4 2" xfId="24375"/>
    <cellStyle name="常规 7 2 3 2 2 5 3 2 5" xfId="21261"/>
    <cellStyle name="常规 7 2 3 2 2 5 3 3" xfId="23946"/>
    <cellStyle name="常规 7 2 3 2 2 5 3 3 2" xfId="23950"/>
    <cellStyle name="常规 7 2 3 2 2 5 3 4" xfId="23954"/>
    <cellStyle name="常规 7 2 3 2 2 5 3 4 2" xfId="23958"/>
    <cellStyle name="常规 7 2 3 2 2 5 3 5" xfId="23962"/>
    <cellStyle name="常规 7 2 3 2 2 5 3 5 2" xfId="23965"/>
    <cellStyle name="常规 7 2 3 2 2 5 3 6" xfId="4673"/>
    <cellStyle name="常规 7 2 3 2 2 5 4" xfId="24376"/>
    <cellStyle name="常规 7 2 3 2 2 5 4 2" xfId="24377"/>
    <cellStyle name="常规 7 2 3 2 2 5 4 2 2" xfId="24379"/>
    <cellStyle name="常规 7 2 3 2 2 5 4 3" xfId="23828"/>
    <cellStyle name="常规 7 2 3 2 2 5 4 3 2" xfId="23833"/>
    <cellStyle name="常规 7 2 3 2 2 5 4 4" xfId="23835"/>
    <cellStyle name="常规 7 2 3 2 2 5 4 4 2" xfId="23838"/>
    <cellStyle name="常规 7 2 3 2 2 5 4 5" xfId="1370"/>
    <cellStyle name="常规 7 2 3 2 2 5 5" xfId="24380"/>
    <cellStyle name="常规 7 2 3 2 2 5 5 2" xfId="2598"/>
    <cellStyle name="常规 7 2 3 2 2 5 5 2 2" xfId="24382"/>
    <cellStyle name="常规 7 2 3 2 2 5 5 3" xfId="23848"/>
    <cellStyle name="常规 7 2 3 2 2 5 5 3 2" xfId="24387"/>
    <cellStyle name="常规 7 2 3 2 2 5 5 4" xfId="24388"/>
    <cellStyle name="常规 7 2 3 2 2 5 5 4 2" xfId="20618"/>
    <cellStyle name="常规 7 2 3 2 2 5 5 5" xfId="8336"/>
    <cellStyle name="常规 7 2 3 2 2 5 6" xfId="24389"/>
    <cellStyle name="常规 7 2 3 2 2 5 6 2" xfId="24391"/>
    <cellStyle name="常规 7 2 3 2 2 5 6 2 2" xfId="24394"/>
    <cellStyle name="常规 7 2 3 2 2 5 6 3" xfId="6436"/>
    <cellStyle name="常规 7 2 3 2 2 5 6 3 2" xfId="6448"/>
    <cellStyle name="常规 7 2 3 2 2 5 6 4" xfId="6454"/>
    <cellStyle name="常规 7 2 3 2 2 5 7" xfId="24395"/>
    <cellStyle name="常规 7 2 3 2 2 5 7 2" xfId="24397"/>
    <cellStyle name="常规 7 2 3 2 2 5 8" xfId="24399"/>
    <cellStyle name="常规 7 2 3 2 2 5 8 2" xfId="10600"/>
    <cellStyle name="常规 7 2 3 2 2 5 9" xfId="24401"/>
    <cellStyle name="常规 7 2 3 2 2 5 9 2" xfId="24403"/>
    <cellStyle name="常规 7 2 3 2 2 6" xfId="12956"/>
    <cellStyle name="常规 7 2 3 2 2 6 2" xfId="12961"/>
    <cellStyle name="常规 7 2 3 2 2 6 2 2" xfId="24405"/>
    <cellStyle name="常规 7 2 3 2 2 6 2 2 2" xfId="24408"/>
    <cellStyle name="常规 7 2 3 2 2 6 2 2 2 2" xfId="24410"/>
    <cellStyle name="常规 7 2 3 2 2 6 2 2 3" xfId="24413"/>
    <cellStyle name="常规 7 2 3 2 2 6 2 2 3 2" xfId="24416"/>
    <cellStyle name="常规 7 2 3 2 2 6 2 2 4" xfId="24420"/>
    <cellStyle name="常规 7 2 3 2 2 6 2 2 4 2" xfId="24424"/>
    <cellStyle name="常规 7 2 3 2 2 6 2 2 5" xfId="21320"/>
    <cellStyle name="常规 7 2 3 2 2 6 2 3" xfId="24426"/>
    <cellStyle name="常规 7 2 3 2 2 6 2 3 2" xfId="24429"/>
    <cellStyle name="常规 7 2 3 2 2 6 2 4" xfId="24431"/>
    <cellStyle name="常规 7 2 3 2 2 6 2 4 2" xfId="24433"/>
    <cellStyle name="常规 7 2 3 2 2 6 2 5" xfId="24434"/>
    <cellStyle name="常规 7 2 3 2 2 6 2 5 2" xfId="24435"/>
    <cellStyle name="常规 7 2 3 2 2 6 2 6" xfId="24437"/>
    <cellStyle name="常规 7 2 3 2 2 6 3" xfId="24439"/>
    <cellStyle name="常规 7 2 3 2 2 6 3 2" xfId="24441"/>
    <cellStyle name="常规 7 2 3 2 2 6 3 2 2" xfId="24443"/>
    <cellStyle name="常规 7 2 3 2 2 6 3 3" xfId="23973"/>
    <cellStyle name="常规 7 2 3 2 2 6 3 3 2" xfId="24444"/>
    <cellStyle name="常规 7 2 3 2 2 6 3 4" xfId="24445"/>
    <cellStyle name="常规 7 2 3 2 2 6 3 4 2" xfId="24446"/>
    <cellStyle name="常规 7 2 3 2 2 6 3 5" xfId="24447"/>
    <cellStyle name="常规 7 2 3 2 2 6 4" xfId="24448"/>
    <cellStyle name="常规 7 2 3 2 2 6 4 2" xfId="24449"/>
    <cellStyle name="常规 7 2 3 2 2 6 4 2 2" xfId="24451"/>
    <cellStyle name="常规 7 2 3 2 2 6 4 3" xfId="23855"/>
    <cellStyle name="常规 7 2 3 2 2 6 4 3 2" xfId="24453"/>
    <cellStyle name="常规 7 2 3 2 2 6 4 4" xfId="24454"/>
    <cellStyle name="常规 7 2 3 2 2 6 4 4 2" xfId="24456"/>
    <cellStyle name="常规 7 2 3 2 2 6 4 5" xfId="8353"/>
    <cellStyle name="常规 7 2 3 2 2 6 5" xfId="24457"/>
    <cellStyle name="常规 7 2 3 2 2 6 5 2" xfId="22436"/>
    <cellStyle name="常规 7 2 3 2 2 6 5 2 2" xfId="22439"/>
    <cellStyle name="常规 7 2 3 2 2 6 5 3" xfId="22441"/>
    <cellStyle name="常规 7 2 3 2 2 6 5 3 2" xfId="22446"/>
    <cellStyle name="常规 7 2 3 2 2 6 5 4" xfId="22448"/>
    <cellStyle name="常规 7 2 3 2 2 6 6" xfId="24458"/>
    <cellStyle name="常规 7 2 3 2 2 6 6 2" xfId="22455"/>
    <cellStyle name="常规 7 2 3 2 2 6 7" xfId="24460"/>
    <cellStyle name="常规 7 2 3 2 2 6 7 2" xfId="22464"/>
    <cellStyle name="常规 7 2 3 2 2 6 8" xfId="24461"/>
    <cellStyle name="常规 7 2 3 2 2 6 8 2" xfId="6566"/>
    <cellStyle name="常规 7 2 3 2 2 6 9" xfId="17009"/>
    <cellStyle name="常规 7 2 3 2 2 7" xfId="12967"/>
    <cellStyle name="常规 7 2 3 2 2 7 2" xfId="12971"/>
    <cellStyle name="常规 7 2 3 2 2 7 2 2" xfId="24462"/>
    <cellStyle name="常规 7 2 3 2 2 7 2 2 2" xfId="17496"/>
    <cellStyle name="常规 7 2 3 2 2 7 2 3" xfId="24464"/>
    <cellStyle name="常规 7 2 3 2 2 7 2 3 2" xfId="17518"/>
    <cellStyle name="常规 7 2 3 2 2 7 2 4" xfId="24466"/>
    <cellStyle name="常规 7 2 3 2 2 7 2 4 2" xfId="17545"/>
    <cellStyle name="常规 7 2 3 2 2 7 2 5" xfId="24468"/>
    <cellStyle name="常规 7 2 3 2 2 7 3" xfId="24470"/>
    <cellStyle name="常规 7 2 3 2 2 7 3 2" xfId="24471"/>
    <cellStyle name="常规 7 2 3 2 2 7 4" xfId="24473"/>
    <cellStyle name="常规 7 2 3 2 2 7 4 2" xfId="24474"/>
    <cellStyle name="常规 7 2 3 2 2 7 5" xfId="24476"/>
    <cellStyle name="常规 7 2 3 2 2 7 5 2" xfId="22480"/>
    <cellStyle name="常规 7 2 3 2 2 7 6" xfId="24477"/>
    <cellStyle name="常规 7 2 3 2 2 8" xfId="12975"/>
    <cellStyle name="常规 7 2 3 2 2 8 2" xfId="24479"/>
    <cellStyle name="常规 7 2 3 2 2 8 2 2" xfId="24480"/>
    <cellStyle name="常规 7 2 3 2 2 8 3" xfId="24483"/>
    <cellStyle name="常规 7 2 3 2 2 8 3 2" xfId="24484"/>
    <cellStyle name="常规 7 2 3 2 2 8 4" xfId="24486"/>
    <cellStyle name="常规 7 2 3 2 2 8 4 2" xfId="24487"/>
    <cellStyle name="常规 7 2 3 2 2 8 5" xfId="24488"/>
    <cellStyle name="常规 7 2 3 2 2 9" xfId="24490"/>
    <cellStyle name="常规 7 2 3 2 2 9 2" xfId="24492"/>
    <cellStyle name="常规 7 2 3 2 2 9 2 2" xfId="24493"/>
    <cellStyle name="常规 7 2 3 2 2 9 3" xfId="24495"/>
    <cellStyle name="常规 7 2 3 2 2 9 3 2" xfId="24496"/>
    <cellStyle name="常规 7 2 3 2 2 9 4" xfId="24497"/>
    <cellStyle name="常规 7 2 3 2 2 9 4 2" xfId="24498"/>
    <cellStyle name="常规 7 2 3 2 2 9 5" xfId="24499"/>
    <cellStyle name="常规 7 2 3 2 3" xfId="24500"/>
    <cellStyle name="常规 7 2 3 2 3 10" xfId="24501"/>
    <cellStyle name="常规 7 2 3 2 3 10 2" xfId="24502"/>
    <cellStyle name="常规 7 2 3 2 3 10 2 2" xfId="24503"/>
    <cellStyle name="常规 7 2 3 2 3 10 3" xfId="24504"/>
    <cellStyle name="常规 7 2 3 2 3 10 3 2" xfId="24505"/>
    <cellStyle name="常规 7 2 3 2 3 10 4" xfId="24506"/>
    <cellStyle name="常规 7 2 3 2 3 11" xfId="24507"/>
    <cellStyle name="常规 7 2 3 2 3 11 2" xfId="20225"/>
    <cellStyle name="常规 7 2 3 2 3 12" xfId="24508"/>
    <cellStyle name="常规 7 2 3 2 3 12 2" xfId="18682"/>
    <cellStyle name="常规 7 2 3 2 3 13" xfId="21834"/>
    <cellStyle name="常规 7 2 3 2 3 13 2" xfId="18755"/>
    <cellStyle name="常规 7 2 3 2 3 14" xfId="24509"/>
    <cellStyle name="常规 7 2 3 2 3 2" xfId="24510"/>
    <cellStyle name="常规 7 2 3 2 3 2 10" xfId="24512"/>
    <cellStyle name="常规 7 2 3 2 3 2 10 2" xfId="24515"/>
    <cellStyle name="常规 7 2 3 2 3 2 11" xfId="24517"/>
    <cellStyle name="常规 7 2 3 2 3 2 11 2" xfId="24520"/>
    <cellStyle name="常规 7 2 3 2 3 2 12" xfId="1980"/>
    <cellStyle name="常规 7 2 3 2 3 2 2" xfId="24521"/>
    <cellStyle name="常规 7 2 3 2 3 2 2 10" xfId="2235"/>
    <cellStyle name="常规 7 2 3 2 3 2 2 10 2" xfId="2246"/>
    <cellStyle name="常规 7 2 3 2 3 2 2 11" xfId="2294"/>
    <cellStyle name="常规 7 2 3 2 3 2 2 2" xfId="24522"/>
    <cellStyle name="常规 7 2 3 2 3 2 2 2 10" xfId="24526"/>
    <cellStyle name="常规 7 2 3 2 3 2 2 2 2" xfId="24527"/>
    <cellStyle name="常规 7 2 3 2 3 2 2 2 2 2" xfId="24528"/>
    <cellStyle name="常规 7 2 3 2 3 2 2 2 2 2 2" xfId="24531"/>
    <cellStyle name="常规 7 2 3 2 3 2 2 2 2 2 2 2" xfId="24534"/>
    <cellStyle name="常规 7 2 3 2 3 2 2 2 2 2 2 2 2" xfId="24535"/>
    <cellStyle name="常规 7 2 3 2 3 2 2 2 2 2 2 3" xfId="24536"/>
    <cellStyle name="常规 7 2 3 2 3 2 2 2 2 2 2 3 2" xfId="24538"/>
    <cellStyle name="常规 7 2 3 2 3 2 2 2 2 2 2 4" xfId="24539"/>
    <cellStyle name="常规 7 2 3 2 3 2 2 2 2 2 2 4 2" xfId="24541"/>
    <cellStyle name="常规 7 2 3 2 3 2 2 2 2 2 2 5" xfId="24542"/>
    <cellStyle name="常规 7 2 3 2 3 2 2 2 2 2 3" xfId="24545"/>
    <cellStyle name="常规 7 2 3 2 3 2 2 2 2 2 3 2" xfId="24547"/>
    <cellStyle name="常规 7 2 3 2 3 2 2 2 2 2 4" xfId="3938"/>
    <cellStyle name="常规 7 2 3 2 3 2 2 2 2 2 4 2" xfId="24548"/>
    <cellStyle name="常规 7 2 3 2 3 2 2 2 2 2 5" xfId="24549"/>
    <cellStyle name="常规 7 2 3 2 3 2 2 2 2 2 5 2" xfId="9118"/>
    <cellStyle name="常规 7 2 3 2 3 2 2 2 2 2 6" xfId="3961"/>
    <cellStyle name="常规 7 2 3 2 3 2 2 2 2 3" xfId="24550"/>
    <cellStyle name="常规 7 2 3 2 3 2 2 2 2 3 2" xfId="24553"/>
    <cellStyle name="常规 7 2 3 2 3 2 2 2 2 3 2 2" xfId="24555"/>
    <cellStyle name="常规 7 2 3 2 3 2 2 2 2 3 3" xfId="24557"/>
    <cellStyle name="常规 7 2 3 2 3 2 2 2 2 3 3 2" xfId="24559"/>
    <cellStyle name="常规 7 2 3 2 3 2 2 2 2 3 4" xfId="3972"/>
    <cellStyle name="常规 7 2 3 2 3 2 2 2 2 3 4 2" xfId="24560"/>
    <cellStyle name="常规 7 2 3 2 3 2 2 2 2 3 5" xfId="24563"/>
    <cellStyle name="常规 7 2 3 2 3 2 2 2 2 4" xfId="10463"/>
    <cellStyle name="常规 7 2 3 2 3 2 2 2 2 4 2" xfId="10469"/>
    <cellStyle name="常规 7 2 3 2 3 2 2 2 2 4 2 2" xfId="24567"/>
    <cellStyle name="常规 7 2 3 2 3 2 2 2 2 4 3" xfId="24569"/>
    <cellStyle name="常规 7 2 3 2 3 2 2 2 2 4 3 2" xfId="17089"/>
    <cellStyle name="常规 7 2 3 2 3 2 2 2 2 4 4" xfId="8130"/>
    <cellStyle name="常规 7 2 3 2 3 2 2 2 2 4 4 2" xfId="17168"/>
    <cellStyle name="常规 7 2 3 2 3 2 2 2 2 4 5" xfId="24571"/>
    <cellStyle name="常规 7 2 3 2 3 2 2 2 2 5" xfId="10473"/>
    <cellStyle name="常规 7 2 3 2 3 2 2 2 2 5 2" xfId="10477"/>
    <cellStyle name="常规 7 2 3 2 3 2 2 2 2 5 2 2" xfId="24572"/>
    <cellStyle name="常规 7 2 3 2 3 2 2 2 2 5 3" xfId="24573"/>
    <cellStyle name="常规 7 2 3 2 3 2 2 2 2 5 3 2" xfId="17385"/>
    <cellStyle name="常规 7 2 3 2 3 2 2 2 2 5 4" xfId="24574"/>
    <cellStyle name="常规 7 2 3 2 3 2 2 2 2 6" xfId="10481"/>
    <cellStyle name="常规 7 2 3 2 3 2 2 2 2 6 2" xfId="10485"/>
    <cellStyle name="常规 7 2 3 2 3 2 2 2 2 7" xfId="10488"/>
    <cellStyle name="常规 7 2 3 2 3 2 2 2 2 7 2" xfId="24577"/>
    <cellStyle name="常规 7 2 3 2 3 2 2 2 2 8" xfId="24578"/>
    <cellStyle name="常规 7 2 3 2 3 2 2 2 2 8 2" xfId="24579"/>
    <cellStyle name="常规 7 2 3 2 3 2 2 2 2 9" xfId="24580"/>
    <cellStyle name="常规 7 2 3 2 3 2 2 2 3" xfId="24581"/>
    <cellStyle name="常规 7 2 3 2 3 2 2 2 3 2" xfId="24583"/>
    <cellStyle name="常规 7 2 3 2 3 2 2 2 3 2 2" xfId="24587"/>
    <cellStyle name="常规 7 2 3 2 3 2 2 2 3 2 2 2" xfId="24589"/>
    <cellStyle name="常规 7 2 3 2 3 2 2 2 3 2 3" xfId="24591"/>
    <cellStyle name="常规 7 2 3 2 3 2 2 2 3 2 3 2" xfId="24593"/>
    <cellStyle name="常规 7 2 3 2 3 2 2 2 3 2 4" xfId="23667"/>
    <cellStyle name="常规 7 2 3 2 3 2 2 2 3 2 4 2" xfId="24594"/>
    <cellStyle name="常规 7 2 3 2 3 2 2 2 3 2 5" xfId="24595"/>
    <cellStyle name="常规 7 2 3 2 3 2 2 2 3 3" xfId="24597"/>
    <cellStyle name="常规 7 2 3 2 3 2 2 2 3 3 2" xfId="24601"/>
    <cellStyle name="常规 7 2 3 2 3 2 2 2 3 4" xfId="10496"/>
    <cellStyle name="常规 7 2 3 2 3 2 2 2 3 4 2" xfId="9640"/>
    <cellStyle name="常规 7 2 3 2 3 2 2 2 3 5" xfId="24602"/>
    <cellStyle name="常规 7 2 3 2 3 2 2 2 3 5 2" xfId="12119"/>
    <cellStyle name="常规 7 2 3 2 3 2 2 2 3 6" xfId="24603"/>
    <cellStyle name="常规 7 2 3 2 3 2 2 2 4" xfId="16351"/>
    <cellStyle name="常规 7 2 3 2 3 2 2 2 4 2" xfId="16355"/>
    <cellStyle name="常规 7 2 3 2 3 2 2 2 4 2 2" xfId="24606"/>
    <cellStyle name="常规 7 2 3 2 3 2 2 2 4 3" xfId="24609"/>
    <cellStyle name="常规 7 2 3 2 3 2 2 2 4 3 2" xfId="24611"/>
    <cellStyle name="常规 7 2 3 2 3 2 2 2 4 4" xfId="10502"/>
    <cellStyle name="常规 7 2 3 2 3 2 2 2 4 4 2" xfId="16989"/>
    <cellStyle name="常规 7 2 3 2 3 2 2 2 4 5" xfId="24612"/>
    <cellStyle name="常规 7 2 3 2 3 2 2 2 5" xfId="16358"/>
    <cellStyle name="常规 7 2 3 2 3 2 2 2 5 2" xfId="5495"/>
    <cellStyle name="常规 7 2 3 2 3 2 2 2 5 2 2" xfId="5502"/>
    <cellStyle name="常规 7 2 3 2 3 2 2 2 5 3" xfId="5513"/>
    <cellStyle name="常规 7 2 3 2 3 2 2 2 5 3 2" xfId="24613"/>
    <cellStyle name="常规 7 2 3 2 3 2 2 2 5 4" xfId="10507"/>
    <cellStyle name="常规 7 2 3 2 3 2 2 2 5 4 2" xfId="20009"/>
    <cellStyle name="常规 7 2 3 2 3 2 2 2 5 5" xfId="24614"/>
    <cellStyle name="常规 7 2 3 2 3 2 2 2 6" xfId="16361"/>
    <cellStyle name="常规 7 2 3 2 3 2 2 2 6 2" xfId="16364"/>
    <cellStyle name="常规 7 2 3 2 3 2 2 2 6 2 2" xfId="24615"/>
    <cellStyle name="常规 7 2 3 2 3 2 2 2 6 3" xfId="20561"/>
    <cellStyle name="常规 7 2 3 2 3 2 2 2 6 3 2" xfId="24616"/>
    <cellStyle name="常规 7 2 3 2 3 2 2 2 6 4" xfId="6382"/>
    <cellStyle name="常规 7 2 3 2 3 2 2 2 7" xfId="16366"/>
    <cellStyle name="常规 7 2 3 2 3 2 2 2 7 2" xfId="24617"/>
    <cellStyle name="常规 7 2 3 2 3 2 2 2 8" xfId="21023"/>
    <cellStyle name="常规 7 2 3 2 3 2 2 2 8 2" xfId="24618"/>
    <cellStyle name="常规 7 2 3 2 3 2 2 2 9" xfId="24620"/>
    <cellStyle name="常规 7 2 3 2 3 2 2 2 9 2" xfId="24621"/>
    <cellStyle name="常规 7 2 3 2 3 2 2 3" xfId="24624"/>
    <cellStyle name="常规 7 2 3 2 3 2 2 3 2" xfId="24626"/>
    <cellStyle name="常规 7 2 3 2 3 2 2 3 2 2" xfId="24628"/>
    <cellStyle name="常规 7 2 3 2 3 2 2 3 2 2 2" xfId="24632"/>
    <cellStyle name="常规 7 2 3 2 3 2 2 3 2 2 2 2" xfId="24635"/>
    <cellStyle name="常规 7 2 3 2 3 2 2 3 2 2 3" xfId="24638"/>
    <cellStyle name="常规 7 2 3 2 3 2 2 3 2 2 3 2" xfId="24641"/>
    <cellStyle name="常规 7 2 3 2 3 2 2 3 2 2 4" xfId="24644"/>
    <cellStyle name="常规 7 2 3 2 3 2 2 3 2 2 4 2" xfId="24646"/>
    <cellStyle name="常规 7 2 3 2 3 2 2 3 2 2 5" xfId="24650"/>
    <cellStyle name="常规 7 2 3 2 3 2 2 3 2 3" xfId="24654"/>
    <cellStyle name="常规 7 2 3 2 3 2 2 3 2 3 2" xfId="24657"/>
    <cellStyle name="常规 7 2 3 2 3 2 2 3 2 4" xfId="10516"/>
    <cellStyle name="常规 7 2 3 2 3 2 2 3 2 4 2" xfId="12896"/>
    <cellStyle name="常规 7 2 3 2 3 2 2 3 2 5" xfId="24659"/>
    <cellStyle name="常规 7 2 3 2 3 2 2 3 2 5 2" xfId="24661"/>
    <cellStyle name="常规 7 2 3 2 3 2 2 3 2 6" xfId="24663"/>
    <cellStyle name="常规 7 2 3 2 3 2 2 3 3" xfId="24665"/>
    <cellStyle name="常规 7 2 3 2 3 2 2 3 3 2" xfId="24668"/>
    <cellStyle name="常规 7 2 3 2 3 2 2 3 3 2 2" xfId="24672"/>
    <cellStyle name="常规 7 2 3 2 3 2 2 3 3 3" xfId="24677"/>
    <cellStyle name="常规 7 2 3 2 3 2 2 3 3 3 2" xfId="24681"/>
    <cellStyle name="常规 7 2 3 2 3 2 2 3 3 4" xfId="10524"/>
    <cellStyle name="常规 7 2 3 2 3 2 2 3 3 4 2" xfId="24491"/>
    <cellStyle name="常规 7 2 3 2 3 2 2 3 3 5" xfId="24683"/>
    <cellStyle name="常规 7 2 3 2 3 2 2 3 4" xfId="6237"/>
    <cellStyle name="常规 7 2 3 2 3 2 2 3 4 2" xfId="6245"/>
    <cellStyle name="常规 7 2 3 2 3 2 2 3 4 2 2" xfId="7641"/>
    <cellStyle name="常规 7 2 3 2 3 2 2 3 4 3" xfId="7650"/>
    <cellStyle name="常规 7 2 3 2 3 2 2 3 4 3 2" xfId="7655"/>
    <cellStyle name="常规 7 2 3 2 3 2 2 3 4 4" xfId="7662"/>
    <cellStyle name="常规 7 2 3 2 3 2 2 3 4 4 2" xfId="7670"/>
    <cellStyle name="常规 7 2 3 2 3 2 2 3 4 5" xfId="7675"/>
    <cellStyle name="常规 7 2 3 2 3 2 2 3 5" xfId="350"/>
    <cellStyle name="常规 7 2 3 2 3 2 2 3 5 2" xfId="6254"/>
    <cellStyle name="常规 7 2 3 2 3 2 2 3 5 2 2" xfId="24686"/>
    <cellStyle name="常规 7 2 3 2 3 2 2 3 5 3" xfId="24690"/>
    <cellStyle name="常规 7 2 3 2 3 2 2 3 5 3 2" xfId="24693"/>
    <cellStyle name="常规 7 2 3 2 3 2 2 3 5 4" xfId="24696"/>
    <cellStyle name="常规 7 2 3 2 3 2 2 3 6" xfId="6263"/>
    <cellStyle name="常规 7 2 3 2 3 2 2 3 6 2" xfId="7704"/>
    <cellStyle name="常规 7 2 3 2 3 2 2 3 7" xfId="4151"/>
    <cellStyle name="常规 7 2 3 2 3 2 2 3 7 2" xfId="3322"/>
    <cellStyle name="常规 7 2 3 2 3 2 2 3 8" xfId="8612"/>
    <cellStyle name="常规 7 2 3 2 3 2 2 3 8 2" xfId="24698"/>
    <cellStyle name="常规 7 2 3 2 3 2 2 3 9" xfId="24700"/>
    <cellStyle name="常规 7 2 3 2 3 2 2 4" xfId="24702"/>
    <cellStyle name="常规 7 2 3 2 3 2 2 4 2" xfId="24704"/>
    <cellStyle name="常规 7 2 3 2 3 2 2 4 2 2" xfId="24706"/>
    <cellStyle name="常规 7 2 3 2 3 2 2 4 2 2 2" xfId="24710"/>
    <cellStyle name="常规 7 2 3 2 3 2 2 4 2 3" xfId="24713"/>
    <cellStyle name="常规 7 2 3 2 3 2 2 4 2 3 2" xfId="24716"/>
    <cellStyle name="常规 7 2 3 2 3 2 2 4 2 4" xfId="10540"/>
    <cellStyle name="常规 7 2 3 2 3 2 2 4 2 4 2" xfId="24718"/>
    <cellStyle name="常规 7 2 3 2 3 2 2 4 2 5" xfId="16"/>
    <cellStyle name="常规 7 2 3 2 3 2 2 4 3" xfId="24720"/>
    <cellStyle name="常规 7 2 3 2 3 2 2 4 3 2" xfId="24722"/>
    <cellStyle name="常规 7 2 3 2 3 2 2 4 4" xfId="6289"/>
    <cellStyle name="常规 7 2 3 2 3 2 2 4 4 2" xfId="6298"/>
    <cellStyle name="常规 7 2 3 2 3 2 2 4 5" xfId="1133"/>
    <cellStyle name="常规 7 2 3 2 3 2 2 4 5 2" xfId="7780"/>
    <cellStyle name="常规 7 2 3 2 3 2 2 4 6" xfId="5884"/>
    <cellStyle name="常规 7 2 3 2 3 2 2 5" xfId="24726"/>
    <cellStyle name="常规 7 2 3 2 3 2 2 5 2" xfId="24729"/>
    <cellStyle name="常规 7 2 3 2 3 2 2 5 2 2" xfId="24733"/>
    <cellStyle name="常规 7 2 3 2 3 2 2 5 3" xfId="24736"/>
    <cellStyle name="常规 7 2 3 2 3 2 2 5 3 2" xfId="24740"/>
    <cellStyle name="常规 7 2 3 2 3 2 2 5 4" xfId="6323"/>
    <cellStyle name="常规 7 2 3 2 3 2 2 5 4 2" xfId="6333"/>
    <cellStyle name="常规 7 2 3 2 3 2 2 5 5" xfId="6343"/>
    <cellStyle name="常规 7 2 3 2 3 2 2 6" xfId="24744"/>
    <cellStyle name="常规 7 2 3 2 3 2 2 6 2" xfId="24748"/>
    <cellStyle name="常规 7 2 3 2 3 2 2 6 2 2" xfId="24752"/>
    <cellStyle name="常规 7 2 3 2 3 2 2 6 3" xfId="24755"/>
    <cellStyle name="常规 7 2 3 2 3 2 2 6 3 2" xfId="24758"/>
    <cellStyle name="常规 7 2 3 2 3 2 2 6 4" xfId="6367"/>
    <cellStyle name="常规 7 2 3 2 3 2 2 6 4 2" xfId="8634"/>
    <cellStyle name="常规 7 2 3 2 3 2 2 6 5" xfId="8638"/>
    <cellStyle name="常规 7 2 3 2 3 2 2 7" xfId="24762"/>
    <cellStyle name="常规 7 2 3 2 3 2 2 7 2" xfId="24766"/>
    <cellStyle name="常规 7 2 3 2 3 2 2 7 2 2" xfId="24769"/>
    <cellStyle name="常规 7 2 3 2 3 2 2 7 3" xfId="24772"/>
    <cellStyle name="常规 7 2 3 2 3 2 2 7 3 2" xfId="24775"/>
    <cellStyle name="常规 7 2 3 2 3 2 2 7 4" xfId="8651"/>
    <cellStyle name="常规 7 2 3 2 3 2 2 8" xfId="24779"/>
    <cellStyle name="常规 7 2 3 2 3 2 2 8 2" xfId="24783"/>
    <cellStyle name="常规 7 2 3 2 3 2 2 9" xfId="24789"/>
    <cellStyle name="常规 7 2 3 2 3 2 2 9 2" xfId="24794"/>
    <cellStyle name="常规 7 2 3 2 3 2 3" xfId="24795"/>
    <cellStyle name="常规 7 2 3 2 3 2 3 10" xfId="24796"/>
    <cellStyle name="常规 7 2 3 2 3 2 3 2" xfId="6814"/>
    <cellStyle name="常规 7 2 3 2 3 2 3 2 2" xfId="6823"/>
    <cellStyle name="常规 7 2 3 2 3 2 3 2 2 2" xfId="24798"/>
    <cellStyle name="常规 7 2 3 2 3 2 3 2 2 2 2" xfId="24801"/>
    <cellStyle name="常规 7 2 3 2 3 2 3 2 2 2 2 2" xfId="24804"/>
    <cellStyle name="常规 7 2 3 2 3 2 3 2 2 2 3" xfId="24807"/>
    <cellStyle name="常规 7 2 3 2 3 2 3 2 2 2 3 2" xfId="24809"/>
    <cellStyle name="常规 7 2 3 2 3 2 3 2 2 2 4" xfId="23841"/>
    <cellStyle name="常规 7 2 3 2 3 2 3 2 2 2 4 2" xfId="18798"/>
    <cellStyle name="常规 7 2 3 2 3 2 3 2 2 2 5" xfId="24811"/>
    <cellStyle name="常规 7 2 3 2 3 2 3 2 2 3" xfId="24813"/>
    <cellStyle name="常规 7 2 3 2 3 2 3 2 2 3 2" xfId="24816"/>
    <cellStyle name="常规 7 2 3 2 3 2 3 2 2 4" xfId="10736"/>
    <cellStyle name="常规 7 2 3 2 3 2 3 2 2 4 2" xfId="24820"/>
    <cellStyle name="常规 7 2 3 2 3 2 3 2 2 5" xfId="24822"/>
    <cellStyle name="常规 7 2 3 2 3 2 3 2 2 5 2" xfId="24824"/>
    <cellStyle name="常规 7 2 3 2 3 2 3 2 2 6" xfId="24826"/>
    <cellStyle name="常规 7 2 3 2 3 2 3 2 3" xfId="24827"/>
    <cellStyle name="常规 7 2 3 2 3 2 3 2 3 2" xfId="22601"/>
    <cellStyle name="常规 7 2 3 2 3 2 3 2 3 2 2" xfId="20649"/>
    <cellStyle name="常规 7 2 3 2 3 2 3 2 3 3" xfId="22605"/>
    <cellStyle name="常规 7 2 3 2 3 2 3 2 3 3 2" xfId="22610"/>
    <cellStyle name="常规 7 2 3 2 3 2 3 2 3 4" xfId="10745"/>
    <cellStyle name="常规 7 2 3 2 3 2 3 2 3 4 2" xfId="24829"/>
    <cellStyle name="常规 7 2 3 2 3 2 3 2 3 5" xfId="24832"/>
    <cellStyle name="常规 7 2 3 2 3 2 3 2 4" xfId="16410"/>
    <cellStyle name="常规 7 2 3 2 3 2 3 2 4 2" xfId="16416"/>
    <cellStyle name="常规 7 2 3 2 3 2 3 2 4 2 2" xfId="24836"/>
    <cellStyle name="常规 7 2 3 2 3 2 3 2 4 3" xfId="24840"/>
    <cellStyle name="常规 7 2 3 2 3 2 3 2 4 3 2" xfId="24842"/>
    <cellStyle name="常规 7 2 3 2 3 2 3 2 4 4" xfId="10756"/>
    <cellStyle name="常规 7 2 3 2 3 2 3 2 4 4 2" xfId="24844"/>
    <cellStyle name="常规 7 2 3 2 3 2 3 2 4 5" xfId="24845"/>
    <cellStyle name="常规 7 2 3 2 3 2 3 2 5" xfId="16418"/>
    <cellStyle name="常规 7 2 3 2 3 2 3 2 5 2" xfId="16424"/>
    <cellStyle name="常规 7 2 3 2 3 2 3 2 5 2 2" xfId="24848"/>
    <cellStyle name="常规 7 2 3 2 3 2 3 2 5 3" xfId="24851"/>
    <cellStyle name="常规 7 2 3 2 3 2 3 2 5 3 2" xfId="24852"/>
    <cellStyle name="常规 7 2 3 2 3 2 3 2 5 4" xfId="24853"/>
    <cellStyle name="常规 7 2 3 2 3 2 3 2 6" xfId="16425"/>
    <cellStyle name="常规 7 2 3 2 3 2 3 2 6 2" xfId="16431"/>
    <cellStyle name="常规 7 2 3 2 3 2 3 2 7" xfId="16432"/>
    <cellStyle name="常规 7 2 3 2 3 2 3 2 7 2" xfId="24855"/>
    <cellStyle name="常规 7 2 3 2 3 2 3 2 8" xfId="21036"/>
    <cellStyle name="常规 7 2 3 2 3 2 3 2 8 2" xfId="24856"/>
    <cellStyle name="常规 7 2 3 2 3 2 3 2 9" xfId="24857"/>
    <cellStyle name="常规 7 2 3 2 3 2 3 3" xfId="6870"/>
    <cellStyle name="常规 7 2 3 2 3 2 3 3 2" xfId="24859"/>
    <cellStyle name="常规 7 2 3 2 3 2 3 3 2 2" xfId="24862"/>
    <cellStyle name="常规 7 2 3 2 3 2 3 3 2 2 2" xfId="24866"/>
    <cellStyle name="常规 7 2 3 2 3 2 3 3 2 3" xfId="24870"/>
    <cellStyle name="常规 7 2 3 2 3 2 3 3 2 3 2" xfId="24873"/>
    <cellStyle name="常规 7 2 3 2 3 2 3 3 2 4" xfId="10768"/>
    <cellStyle name="常规 7 2 3 2 3 2 3 3 2 4 2" xfId="13275"/>
    <cellStyle name="常规 7 2 3 2 3 2 3 3 2 5" xfId="24876"/>
    <cellStyle name="常规 7 2 3 2 3 2 3 3 3" xfId="24878"/>
    <cellStyle name="常规 7 2 3 2 3 2 3 3 3 2" xfId="24883"/>
    <cellStyle name="常规 7 2 3 2 3 2 3 3 4" xfId="6881"/>
    <cellStyle name="常规 7 2 3 2 3 2 3 3 4 2" xfId="5585"/>
    <cellStyle name="常规 7 2 3 2 3 2 3 3 5" xfId="6890"/>
    <cellStyle name="常规 7 2 3 2 3 2 3 3 5 2" xfId="5672"/>
    <cellStyle name="常规 7 2 3 2 3 2 3 3 6" xfId="8665"/>
    <cellStyle name="常规 7 2 3 2 3 2 3 4" xfId="24885"/>
    <cellStyle name="常规 7 2 3 2 3 2 3 4 2" xfId="24887"/>
    <cellStyle name="常规 7 2 3 2 3 2 3 4 2 2" xfId="24890"/>
    <cellStyle name="常规 7 2 3 2 3 2 3 4 3" xfId="24893"/>
    <cellStyle name="常规 7 2 3 2 3 2 3 4 3 2" xfId="24896"/>
    <cellStyle name="常规 7 2 3 2 3 2 3 4 4" xfId="6910"/>
    <cellStyle name="常规 7 2 3 2 3 2 3 4 4 2" xfId="5728"/>
    <cellStyle name="常规 7 2 3 2 3 2 3 4 5" xfId="24898"/>
    <cellStyle name="常规 7 2 3 2 3 2 3 5" xfId="24901"/>
    <cellStyle name="常规 7 2 3 2 3 2 3 5 2" xfId="883"/>
    <cellStyle name="常规 7 2 3 2 3 2 3 5 2 2" xfId="24906"/>
    <cellStyle name="常规 7 2 3 2 3 2 3 5 3" xfId="24909"/>
    <cellStyle name="常规 7 2 3 2 3 2 3 5 3 2" xfId="24912"/>
    <cellStyle name="常规 7 2 3 2 3 2 3 5 4" xfId="4114"/>
    <cellStyle name="常规 7 2 3 2 3 2 3 5 4 2" xfId="24915"/>
    <cellStyle name="常规 7 2 3 2 3 2 3 5 5" xfId="24918"/>
    <cellStyle name="常规 7 2 3 2 3 2 3 6" xfId="24922"/>
    <cellStyle name="常规 7 2 3 2 3 2 3 6 2" xfId="24925"/>
    <cellStyle name="常规 7 2 3 2 3 2 3 6 2 2" xfId="24928"/>
    <cellStyle name="常规 7 2 3 2 3 2 3 6 3" xfId="24931"/>
    <cellStyle name="常规 7 2 3 2 3 2 3 6 3 2" xfId="24934"/>
    <cellStyle name="常规 7 2 3 2 3 2 3 6 4" xfId="8683"/>
    <cellStyle name="常规 7 2 3 2 3 2 3 7" xfId="24937"/>
    <cellStyle name="常规 7 2 3 2 3 2 3 7 2" xfId="24940"/>
    <cellStyle name="常规 7 2 3 2 3 2 3 8" xfId="24944"/>
    <cellStyle name="常规 7 2 3 2 3 2 3 8 2" xfId="24947"/>
    <cellStyle name="常规 7 2 3 2 3 2 3 9" xfId="24952"/>
    <cellStyle name="常规 7 2 3 2 3 2 3 9 2" xfId="24955"/>
    <cellStyle name="常规 7 2 3 2 3 2 4" xfId="24956"/>
    <cellStyle name="常规 7 2 3 2 3 2 4 2" xfId="24957"/>
    <cellStyle name="常规 7 2 3 2 3 2 4 2 2" xfId="24958"/>
    <cellStyle name="常规 7 2 3 2 3 2 4 2 2 2" xfId="24960"/>
    <cellStyle name="常规 7 2 3 2 3 2 4 2 2 2 2" xfId="24963"/>
    <cellStyle name="常规 7 2 3 2 3 2 4 2 2 3" xfId="24965"/>
    <cellStyle name="常规 7 2 3 2 3 2 4 2 2 3 2" xfId="24967"/>
    <cellStyle name="常规 7 2 3 2 3 2 4 2 2 4" xfId="10872"/>
    <cellStyle name="常规 7 2 3 2 3 2 4 2 2 4 2" xfId="24969"/>
    <cellStyle name="常规 7 2 3 2 3 2 4 2 2 5" xfId="15631"/>
    <cellStyle name="常规 7 2 3 2 3 2 4 2 3" xfId="24972"/>
    <cellStyle name="常规 7 2 3 2 3 2 4 2 3 2" xfId="24975"/>
    <cellStyle name="常规 7 2 3 2 3 2 4 2 4" xfId="16463"/>
    <cellStyle name="常规 7 2 3 2 3 2 4 2 4 2" xfId="24979"/>
    <cellStyle name="常规 7 2 3 2 3 2 4 2 5" xfId="24982"/>
    <cellStyle name="常规 7 2 3 2 3 2 4 2 5 2" xfId="24984"/>
    <cellStyle name="常规 7 2 3 2 3 2 4 2 6" xfId="24985"/>
    <cellStyle name="常规 7 2 3 2 3 2 4 3" xfId="24987"/>
    <cellStyle name="常规 7 2 3 2 3 2 4 3 2" xfId="24989"/>
    <cellStyle name="常规 7 2 3 2 3 2 4 3 2 2" xfId="24992"/>
    <cellStyle name="常规 7 2 3 2 3 2 4 3 3" xfId="24996"/>
    <cellStyle name="常规 7 2 3 2 3 2 4 3 3 2" xfId="24999"/>
    <cellStyle name="常规 7 2 3 2 3 2 4 3 4" xfId="7186"/>
    <cellStyle name="常规 7 2 3 2 3 2 4 3 4 2" xfId="5982"/>
    <cellStyle name="常规 7 2 3 2 3 2 4 3 5" xfId="25001"/>
    <cellStyle name="常规 7 2 3 2 3 2 4 4" xfId="25003"/>
    <cellStyle name="常规 7 2 3 2 3 2 4 4 2" xfId="25005"/>
    <cellStyle name="常规 7 2 3 2 3 2 4 4 2 2" xfId="25008"/>
    <cellStyle name="常规 7 2 3 2 3 2 4 4 3" xfId="25010"/>
    <cellStyle name="常规 7 2 3 2 3 2 4 4 3 2" xfId="25012"/>
    <cellStyle name="常规 7 2 3 2 3 2 4 4 4" xfId="7211"/>
    <cellStyle name="常规 7 2 3 2 3 2 4 4 4 2" xfId="25014"/>
    <cellStyle name="常规 7 2 3 2 3 2 4 4 5" xfId="25016"/>
    <cellStyle name="常规 7 2 3 2 3 2 4 5" xfId="4823"/>
    <cellStyle name="常规 7 2 3 2 3 2 4 5 2" xfId="7224"/>
    <cellStyle name="常规 7 2 3 2 3 2 4 5 2 2" xfId="7233"/>
    <cellStyle name="常规 7 2 3 2 3 2 4 5 3" xfId="7242"/>
    <cellStyle name="常规 7 2 3 2 3 2 4 5 3 2" xfId="7248"/>
    <cellStyle name="常规 7 2 3 2 3 2 4 5 4" xfId="7260"/>
    <cellStyle name="常规 7 2 3 2 3 2 4 6" xfId="3431"/>
    <cellStyle name="常规 7 2 3 2 3 2 4 6 2" xfId="3441"/>
    <cellStyle name="常规 7 2 3 2 3 2 4 7" xfId="3466"/>
    <cellStyle name="常规 7 2 3 2 3 2 4 7 2" xfId="3479"/>
    <cellStyle name="常规 7 2 3 2 3 2 4 8" xfId="3492"/>
    <cellStyle name="常规 7 2 3 2 3 2 4 8 2" xfId="3499"/>
    <cellStyle name="常规 7 2 3 2 3 2 4 9" xfId="3508"/>
    <cellStyle name="常规 7 2 3 2 3 2 5" xfId="25018"/>
    <cellStyle name="常规 7 2 3 2 3 2 5 2" xfId="25019"/>
    <cellStyle name="常规 7 2 3 2 3 2 5 2 2" xfId="25020"/>
    <cellStyle name="常规 7 2 3 2 3 2 5 2 2 2" xfId="3623"/>
    <cellStyle name="常规 7 2 3 2 3 2 5 2 3" xfId="25023"/>
    <cellStyle name="常规 7 2 3 2 3 2 5 2 3 2" xfId="3749"/>
    <cellStyle name="常规 7 2 3 2 3 2 5 2 4" xfId="16474"/>
    <cellStyle name="常规 7 2 3 2 3 2 5 2 4 2" xfId="3772"/>
    <cellStyle name="常规 7 2 3 2 3 2 5 2 5" xfId="25024"/>
    <cellStyle name="常规 7 2 3 2 3 2 5 3" xfId="25026"/>
    <cellStyle name="常规 7 2 3 2 3 2 5 3 2" xfId="25028"/>
    <cellStyle name="常规 7 2 3 2 3 2 5 4" xfId="25030"/>
    <cellStyle name="常规 7 2 3 2 3 2 5 4 2" xfId="25032"/>
    <cellStyle name="常规 7 2 3 2 3 2 5 5" xfId="4837"/>
    <cellStyle name="常规 7 2 3 2 3 2 5 5 2" xfId="7436"/>
    <cellStyle name="常规 7 2 3 2 3 2 5 6" xfId="3527"/>
    <cellStyle name="常规 7 2 3 2 3 2 6" xfId="25033"/>
    <cellStyle name="常规 7 2 3 2 3 2 6 2" xfId="25034"/>
    <cellStyle name="常规 7 2 3 2 3 2 6 2 2" xfId="25036"/>
    <cellStyle name="常规 7 2 3 2 3 2 6 3" xfId="25038"/>
    <cellStyle name="常规 7 2 3 2 3 2 6 3 2" xfId="25041"/>
    <cellStyle name="常规 7 2 3 2 3 2 6 4" xfId="25043"/>
    <cellStyle name="常规 7 2 3 2 3 2 6 4 2" xfId="25045"/>
    <cellStyle name="常规 7 2 3 2 3 2 6 5" xfId="4855"/>
    <cellStyle name="常规 7 2 3 2 3 2 7" xfId="25046"/>
    <cellStyle name="常规 7 2 3 2 3 2 7 2" xfId="25047"/>
    <cellStyle name="常规 7 2 3 2 3 2 7 2 2" xfId="25049"/>
    <cellStyle name="常规 7 2 3 2 3 2 7 3" xfId="25051"/>
    <cellStyle name="常规 7 2 3 2 3 2 7 3 2" xfId="25053"/>
    <cellStyle name="常规 7 2 3 2 3 2 7 4" xfId="25055"/>
    <cellStyle name="常规 7 2 3 2 3 2 7 4 2" xfId="25057"/>
    <cellStyle name="常规 7 2 3 2 3 2 7 5" xfId="8393"/>
    <cellStyle name="常规 7 2 3 2 3 2 8" xfId="25058"/>
    <cellStyle name="常规 7 2 3 2 3 2 8 2" xfId="25059"/>
    <cellStyle name="常规 7 2 3 2 3 2 8 2 2" xfId="25060"/>
    <cellStyle name="常规 7 2 3 2 3 2 8 3" xfId="25062"/>
    <cellStyle name="常规 7 2 3 2 3 2 8 3 2" xfId="25064"/>
    <cellStyle name="常规 7 2 3 2 3 2 8 4" xfId="25066"/>
    <cellStyle name="常规 7 2 3 2 3 2 9" xfId="25067"/>
    <cellStyle name="常规 7 2 3 2 3 2 9 2" xfId="25068"/>
    <cellStyle name="常规 7 2 3 2 3 3" xfId="25070"/>
    <cellStyle name="常规 7 2 3 2 3 3 10" xfId="25071"/>
    <cellStyle name="常规 7 2 3 2 3 3 10 2" xfId="25072"/>
    <cellStyle name="常规 7 2 3 2 3 3 11" xfId="25073"/>
    <cellStyle name="常规 7 2 3 2 3 3 2" xfId="25075"/>
    <cellStyle name="常规 7 2 3 2 3 3 2 10" xfId="25076"/>
    <cellStyle name="常规 7 2 3 2 3 3 2 2" xfId="25077"/>
    <cellStyle name="常规 7 2 3 2 3 3 2 2 2" xfId="25079"/>
    <cellStyle name="常规 7 2 3 2 3 3 2 2 2 2" xfId="25082"/>
    <cellStyle name="常规 7 2 3 2 3 3 2 2 2 2 2" xfId="5962"/>
    <cellStyle name="常规 7 2 3 2 3 3 2 2 2 2 2 2" xfId="3757"/>
    <cellStyle name="常规 7 2 3 2 3 3 2 2 2 2 3" xfId="5968"/>
    <cellStyle name="常规 7 2 3 2 3 3 2 2 2 2 3 2" xfId="5972"/>
    <cellStyle name="常规 7 2 3 2 3 3 2 2 2 2 4" xfId="5980"/>
    <cellStyle name="常规 7 2 3 2 3 3 2 2 2 2 4 2" xfId="20517"/>
    <cellStyle name="常规 7 2 3 2 3 3 2 2 2 2 5" xfId="20519"/>
    <cellStyle name="常规 7 2 3 2 3 3 2 2 2 3" xfId="25085"/>
    <cellStyle name="常规 7 2 3 2 3 3 2 2 2 3 2" xfId="6001"/>
    <cellStyle name="常规 7 2 3 2 3 3 2 2 2 4" xfId="11284"/>
    <cellStyle name="常规 7 2 3 2 3 3 2 2 2 4 2" xfId="6024"/>
    <cellStyle name="常规 7 2 3 2 3 3 2 2 2 5" xfId="25088"/>
    <cellStyle name="常规 7 2 3 2 3 3 2 2 2 5 2" xfId="6031"/>
    <cellStyle name="常规 7 2 3 2 3 3 2 2 2 6" xfId="25089"/>
    <cellStyle name="常规 7 2 3 2 3 3 2 2 3" xfId="23329"/>
    <cellStyle name="常规 7 2 3 2 3 3 2 2 3 2" xfId="25093"/>
    <cellStyle name="常规 7 2 3 2 3 3 2 2 3 2 2" xfId="726"/>
    <cellStyle name="常规 7 2 3 2 3 3 2 2 3 3" xfId="25097"/>
    <cellStyle name="常规 7 2 3 2 3 3 2 2 3 3 2" xfId="25101"/>
    <cellStyle name="常规 7 2 3 2 3 3 2 2 3 4" xfId="11293"/>
    <cellStyle name="常规 7 2 3 2 3 3 2 2 3 4 2" xfId="25104"/>
    <cellStyle name="常规 7 2 3 2 3 3 2 2 3 5" xfId="25106"/>
    <cellStyle name="常规 7 2 3 2 3 3 2 2 4" xfId="16602"/>
    <cellStyle name="常规 7 2 3 2 3 3 2 2 4 2" xfId="16608"/>
    <cellStyle name="常规 7 2 3 2 3 3 2 2 4 2 2" xfId="15275"/>
    <cellStyle name="常规 7 2 3 2 3 3 2 2 4 3" xfId="25110"/>
    <cellStyle name="常规 7 2 3 2 3 3 2 2 4 3 2" xfId="25113"/>
    <cellStyle name="常规 7 2 3 2 3 3 2 2 4 4" xfId="11299"/>
    <cellStyle name="常规 7 2 3 2 3 3 2 2 4 4 2" xfId="25115"/>
    <cellStyle name="常规 7 2 3 2 3 3 2 2 4 5" xfId="25116"/>
    <cellStyle name="常规 7 2 3 2 3 3 2 2 5" xfId="16610"/>
    <cellStyle name="常规 7 2 3 2 3 3 2 2 5 2" xfId="16615"/>
    <cellStyle name="常规 7 2 3 2 3 3 2 2 5 2 2" xfId="23288"/>
    <cellStyle name="常规 7 2 3 2 3 3 2 2 5 3" xfId="25118"/>
    <cellStyle name="常规 7 2 3 2 3 3 2 2 5 3 2" xfId="25119"/>
    <cellStyle name="常规 7 2 3 2 3 3 2 2 5 4" xfId="25120"/>
    <cellStyle name="常规 7 2 3 2 3 3 2 2 6" xfId="16618"/>
    <cellStyle name="常规 7 2 3 2 3 3 2 2 6 2" xfId="16622"/>
    <cellStyle name="常规 7 2 3 2 3 3 2 2 7" xfId="16625"/>
    <cellStyle name="常规 7 2 3 2 3 3 2 2 7 2" xfId="25122"/>
    <cellStyle name="常规 7 2 3 2 3 3 2 2 8" xfId="21084"/>
    <cellStyle name="常规 7 2 3 2 3 3 2 2 8 2" xfId="25123"/>
    <cellStyle name="常规 7 2 3 2 3 3 2 2 9" xfId="25125"/>
    <cellStyle name="常规 7 2 3 2 3 3 2 3" xfId="25130"/>
    <cellStyle name="常规 7 2 3 2 3 3 2 3 2" xfId="25133"/>
    <cellStyle name="常规 7 2 3 2 3 3 2 3 2 2" xfId="25138"/>
    <cellStyle name="常规 7 2 3 2 3 3 2 3 2 2 2" xfId="3946"/>
    <cellStyle name="常规 7 2 3 2 3 3 2 3 2 3" xfId="25142"/>
    <cellStyle name="常规 7 2 3 2 3 3 2 3 2 3 2" xfId="3982"/>
    <cellStyle name="常规 7 2 3 2 3 3 2 3 2 4" xfId="11311"/>
    <cellStyle name="常规 7 2 3 2 3 3 2 3 2 4 2" xfId="14288"/>
    <cellStyle name="常规 7 2 3 2 3 3 2 3 2 5" xfId="25145"/>
    <cellStyle name="常规 7 2 3 2 3 3 2 3 3" xfId="25148"/>
    <cellStyle name="常规 7 2 3 2 3 3 2 3 3 2" xfId="25153"/>
    <cellStyle name="常规 7 2 3 2 3 3 2 3 4" xfId="8148"/>
    <cellStyle name="常规 7 2 3 2 3 3 2 3 4 2" xfId="8158"/>
    <cellStyle name="常规 7 2 3 2 3 3 2 3 5" xfId="8171"/>
    <cellStyle name="常规 7 2 3 2 3 3 2 3 5 2" xfId="2657"/>
    <cellStyle name="常规 7 2 3 2 3 3 2 3 6" xfId="115"/>
    <cellStyle name="常规 7 2 3 2 3 3 2 4" xfId="13313"/>
    <cellStyle name="常规 7 2 3 2 3 3 2 4 2" xfId="25156"/>
    <cellStyle name="常规 7 2 3 2 3 3 2 4 2 2" xfId="25160"/>
    <cellStyle name="常规 7 2 3 2 3 3 2 4 3" xfId="25163"/>
    <cellStyle name="常规 7 2 3 2 3 3 2 4 3 2" xfId="22849"/>
    <cellStyle name="常规 7 2 3 2 3 3 2 4 4" xfId="8190"/>
    <cellStyle name="常规 7 2 3 2 3 3 2 4 4 2" xfId="16628"/>
    <cellStyle name="常规 7 2 3 2 3 3 2 4 5" xfId="16631"/>
    <cellStyle name="常规 7 2 3 2 3 3 2 5" xfId="25166"/>
    <cellStyle name="常规 7 2 3 2 3 3 2 5 2" xfId="1073"/>
    <cellStyle name="常规 7 2 3 2 3 3 2 5 2 2" xfId="4463"/>
    <cellStyle name="常规 7 2 3 2 3 3 2 5 3" xfId="4471"/>
    <cellStyle name="常规 7 2 3 2 3 3 2 5 3 2" xfId="25170"/>
    <cellStyle name="常规 7 2 3 2 3 3 2 5 4" xfId="6482"/>
    <cellStyle name="常规 7 2 3 2 3 3 2 5 4 2" xfId="25174"/>
    <cellStyle name="常规 7 2 3 2 3 3 2 5 5" xfId="25178"/>
    <cellStyle name="常规 7 2 3 2 3 3 2 6" xfId="25182"/>
    <cellStyle name="常规 7 2 3 2 3 3 2 6 2" xfId="25186"/>
    <cellStyle name="常规 7 2 3 2 3 3 2 6 2 2" xfId="25190"/>
    <cellStyle name="常规 7 2 3 2 3 3 2 6 3" xfId="25194"/>
    <cellStyle name="常规 7 2 3 2 3 3 2 6 3 2" xfId="25197"/>
    <cellStyle name="常规 7 2 3 2 3 3 2 6 4" xfId="6496"/>
    <cellStyle name="常规 7 2 3 2 3 3 2 7" xfId="25200"/>
    <cellStyle name="常规 7 2 3 2 3 3 2 7 2" xfId="25203"/>
    <cellStyle name="常规 7 2 3 2 3 3 2 8" xfId="25206"/>
    <cellStyle name="常规 7 2 3 2 3 3 2 8 2" xfId="25209"/>
    <cellStyle name="常规 7 2 3 2 3 3 2 9" xfId="25214"/>
    <cellStyle name="常规 7 2 3 2 3 3 2 9 2" xfId="25217"/>
    <cellStyle name="常规 7 2 3 2 3 3 3" xfId="25218"/>
    <cellStyle name="常规 7 2 3 2 3 3 3 2" xfId="25219"/>
    <cellStyle name="常规 7 2 3 2 3 3 3 2 2" xfId="25221"/>
    <cellStyle name="常规 7 2 3 2 3 3 3 2 2 2" xfId="25224"/>
    <cellStyle name="常规 7 2 3 2 3 3 3 2 2 2 2" xfId="6719"/>
    <cellStyle name="常规 7 2 3 2 3 3 3 2 2 3" xfId="16734"/>
    <cellStyle name="常规 7 2 3 2 3 3 3 2 2 3 2" xfId="25226"/>
    <cellStyle name="常规 7 2 3 2 3 3 3 2 2 4" xfId="25228"/>
    <cellStyle name="常规 7 2 3 2 3 3 3 2 2 4 2" xfId="25232"/>
    <cellStyle name="常规 7 2 3 2 3 3 3 2 2 5" xfId="25235"/>
    <cellStyle name="常规 7 2 3 2 3 3 3 2 3" xfId="25237"/>
    <cellStyle name="常规 7 2 3 2 3 3 3 2 3 2" xfId="25240"/>
    <cellStyle name="常规 7 2 3 2 3 3 3 2 4" xfId="16680"/>
    <cellStyle name="常规 7 2 3 2 3 3 3 2 4 2" xfId="16686"/>
    <cellStyle name="常规 7 2 3 2 3 3 3 2 5" xfId="16688"/>
    <cellStyle name="常规 7 2 3 2 3 3 3 2 5 2" xfId="16691"/>
    <cellStyle name="常规 7 2 3 2 3 3 3 2 6" xfId="2697"/>
    <cellStyle name="常规 7 2 3 2 3 3 3 3" xfId="24002"/>
    <cellStyle name="常规 7 2 3 2 3 3 3 3 2" xfId="24006"/>
    <cellStyle name="常规 7 2 3 2 3 3 3 3 2 2" xfId="1378"/>
    <cellStyle name="常规 7 2 3 2 3 3 3 3 3" xfId="24022"/>
    <cellStyle name="常规 7 2 3 2 3 3 3 3 3 2" xfId="24028"/>
    <cellStyle name="常规 7 2 3 2 3 3 3 3 4" xfId="8340"/>
    <cellStyle name="常规 7 2 3 2 3 3 3 3 4 2" xfId="6468"/>
    <cellStyle name="常规 7 2 3 2 3 3 3 3 5" xfId="16694"/>
    <cellStyle name="常规 7 2 3 2 3 3 3 4" xfId="13318"/>
    <cellStyle name="常规 7 2 3 2 3 3 3 4 2" xfId="24033"/>
    <cellStyle name="常规 7 2 3 2 3 3 3 4 2 2" xfId="24039"/>
    <cellStyle name="常规 7 2 3 2 3 3 3 4 3" xfId="24043"/>
    <cellStyle name="常规 7 2 3 2 3 3 3 4 3 2" xfId="24048"/>
    <cellStyle name="常规 7 2 3 2 3 3 3 4 4" xfId="1539"/>
    <cellStyle name="常规 7 2 3 2 3 3 3 4 4 2" xfId="24051"/>
    <cellStyle name="常规 7 2 3 2 3 3 3 4 5" xfId="24053"/>
    <cellStyle name="常规 7 2 3 2 3 3 3 5" xfId="24056"/>
    <cellStyle name="常规 7 2 3 2 3 3 3 5 2" xfId="24060"/>
    <cellStyle name="常规 7 2 3 2 3 3 3 5 2 2" xfId="24064"/>
    <cellStyle name="常规 7 2 3 2 3 3 3 5 3" xfId="24068"/>
    <cellStyle name="常规 7 2 3 2 3 3 3 5 3 2" xfId="24071"/>
    <cellStyle name="常规 7 2 3 2 3 3 3 5 4" xfId="6509"/>
    <cellStyle name="常规 7 2 3 2 3 3 3 6" xfId="24082"/>
    <cellStyle name="常规 7 2 3 2 3 3 3 6 2" xfId="24085"/>
    <cellStyle name="常规 7 2 3 2 3 3 3 7" xfId="24091"/>
    <cellStyle name="常规 7 2 3 2 3 3 3 7 2" xfId="24094"/>
    <cellStyle name="常规 7 2 3 2 3 3 3 8" xfId="24097"/>
    <cellStyle name="常规 7 2 3 2 3 3 3 8 2" xfId="24101"/>
    <cellStyle name="常规 7 2 3 2 3 3 3 9" xfId="24105"/>
    <cellStyle name="常规 7 2 3 2 3 3 4" xfId="25241"/>
    <cellStyle name="常规 7 2 3 2 3 3 4 2" xfId="25242"/>
    <cellStyle name="常规 7 2 3 2 3 3 4 2 2" xfId="4937"/>
    <cellStyle name="常规 7 2 3 2 3 3 4 2 2 2" xfId="2227"/>
    <cellStyle name="常规 7 2 3 2 3 3 4 2 3" xfId="4531"/>
    <cellStyle name="常规 7 2 3 2 3 3 4 2 3 2" xfId="2410"/>
    <cellStyle name="常规 7 2 3 2 3 3 4 2 4" xfId="4946"/>
    <cellStyle name="常规 7 2 3 2 3 3 4 2 4 2" xfId="25244"/>
    <cellStyle name="常规 7 2 3 2 3 3 4 2 5" xfId="25246"/>
    <cellStyle name="常规 7 2 3 2 3 3 4 3" xfId="24110"/>
    <cellStyle name="常规 7 2 3 2 3 3 4 3 2" xfId="4967"/>
    <cellStyle name="常规 7 2 3 2 3 3 4 4" xfId="24117"/>
    <cellStyle name="常规 7 2 3 2 3 3 4 4 2" xfId="24121"/>
    <cellStyle name="常规 7 2 3 2 3 3 4 5" xfId="4898"/>
    <cellStyle name="常规 7 2 3 2 3 3 4 5 2" xfId="5877"/>
    <cellStyle name="常规 7 2 3 2 3 3 4 6" xfId="3679"/>
    <cellStyle name="常规 7 2 3 2 3 3 5" xfId="25247"/>
    <cellStyle name="常规 7 2 3 2 3 3 5 2" xfId="25248"/>
    <cellStyle name="常规 7 2 3 2 3 3 5 2 2" xfId="5143"/>
    <cellStyle name="常规 7 2 3 2 3 3 5 3" xfId="24124"/>
    <cellStyle name="常规 7 2 3 2 3 3 5 3 2" xfId="24127"/>
    <cellStyle name="常规 7 2 3 2 3 3 5 4" xfId="24129"/>
    <cellStyle name="常规 7 2 3 2 3 3 5 4 2" xfId="22653"/>
    <cellStyle name="常规 7 2 3 2 3 3 5 5" xfId="4909"/>
    <cellStyle name="常规 7 2 3 2 3 3 6" xfId="25249"/>
    <cellStyle name="常规 7 2 3 2 3 3 6 2" xfId="25250"/>
    <cellStyle name="常规 7 2 3 2 3 3 6 2 2" xfId="25253"/>
    <cellStyle name="常规 7 2 3 2 3 3 6 3" xfId="24142"/>
    <cellStyle name="常规 7 2 3 2 3 3 6 3 2" xfId="24146"/>
    <cellStyle name="常规 7 2 3 2 3 3 6 4" xfId="24148"/>
    <cellStyle name="常规 7 2 3 2 3 3 6 4 2" xfId="24151"/>
    <cellStyle name="常规 7 2 3 2 3 3 6 5" xfId="1682"/>
    <cellStyle name="常规 7 2 3 2 3 3 7" xfId="25254"/>
    <cellStyle name="常规 7 2 3 2 3 3 7 2" xfId="25255"/>
    <cellStyle name="常规 7 2 3 2 3 3 7 2 2" xfId="25258"/>
    <cellStyle name="常规 7 2 3 2 3 3 7 3" xfId="24160"/>
    <cellStyle name="常规 7 2 3 2 3 3 7 3 2" xfId="24162"/>
    <cellStyle name="常规 7 2 3 2 3 3 7 4" xfId="24164"/>
    <cellStyle name="常规 7 2 3 2 3 3 8" xfId="25259"/>
    <cellStyle name="常规 7 2 3 2 3 3 8 2" xfId="25260"/>
    <cellStyle name="常规 7 2 3 2 3 3 9" xfId="25261"/>
    <cellStyle name="常规 7 2 3 2 3 3 9 2" xfId="1386"/>
    <cellStyle name="常规 7 2 3 2 3 4" xfId="25263"/>
    <cellStyle name="常规 7 2 3 2 3 4 10" xfId="25264"/>
    <cellStyle name="常规 7 2 3 2 3 4 2" xfId="25268"/>
    <cellStyle name="常规 7 2 3 2 3 4 2 2" xfId="25271"/>
    <cellStyle name="常规 7 2 3 2 3 4 2 2 2" xfId="25274"/>
    <cellStyle name="常规 7 2 3 2 3 4 2 2 2 2" xfId="6886"/>
    <cellStyle name="常规 7 2 3 2 3 4 2 2 2 2 2" xfId="5591"/>
    <cellStyle name="常规 7 2 3 2 3 4 2 2 2 3" xfId="6894"/>
    <cellStyle name="常规 7 2 3 2 3 4 2 2 2 3 2" xfId="5679"/>
    <cellStyle name="常规 7 2 3 2 3 4 2 2 2 4" xfId="11714"/>
    <cellStyle name="常规 7 2 3 2 3 4 2 2 2 4 2" xfId="2067"/>
    <cellStyle name="常规 7 2 3 2 3 4 2 2 2 5" xfId="25275"/>
    <cellStyle name="常规 7 2 3 2 3 4 2 2 3" xfId="25278"/>
    <cellStyle name="常规 7 2 3 2 3 4 2 2 3 2" xfId="6916"/>
    <cellStyle name="常规 7 2 3 2 3 4 2 2 4" xfId="16772"/>
    <cellStyle name="常规 7 2 3 2 3 4 2 2 4 2" xfId="4117"/>
    <cellStyle name="常规 7 2 3 2 3 4 2 2 5" xfId="16775"/>
    <cellStyle name="常规 7 2 3 2 3 4 2 2 5 2" xfId="16778"/>
    <cellStyle name="常规 7 2 3 2 3 4 2 2 6" xfId="16781"/>
    <cellStyle name="常规 7 2 3 2 3 4 2 3" xfId="25281"/>
    <cellStyle name="常规 7 2 3 2 3 4 2 3 2" xfId="25285"/>
    <cellStyle name="常规 7 2 3 2 3 4 2 3 2 2" xfId="7192"/>
    <cellStyle name="常规 7 2 3 2 3 4 2 3 3" xfId="25288"/>
    <cellStyle name="常规 7 2 3 2 3 4 2 3 3 2" xfId="7215"/>
    <cellStyle name="常规 7 2 3 2 3 4 2 3 4" xfId="8702"/>
    <cellStyle name="常规 7 2 3 2 3 4 2 3 4 2" xfId="7265"/>
    <cellStyle name="常规 7 2 3 2 3 4 2 3 5" xfId="16788"/>
    <cellStyle name="常规 7 2 3 2 3 4 2 4" xfId="25291"/>
    <cellStyle name="常规 7 2 3 2 3 4 2 4 2" xfId="25293"/>
    <cellStyle name="常规 7 2 3 2 3 4 2 4 2 2" xfId="7412"/>
    <cellStyle name="常规 7 2 3 2 3 4 2 4 3" xfId="25295"/>
    <cellStyle name="常规 7 2 3 2 3 4 2 4 3 2" xfId="7427"/>
    <cellStyle name="常规 7 2 3 2 3 4 2 4 4" xfId="8723"/>
    <cellStyle name="常规 7 2 3 2 3 4 2 4 4 2" xfId="25299"/>
    <cellStyle name="常规 7 2 3 2 3 4 2 4 5" xfId="13975"/>
    <cellStyle name="常规 7 2 3 2 3 4 2 5" xfId="25301"/>
    <cellStyle name="常规 7 2 3 2 3 4 2 5 2" xfId="25303"/>
    <cellStyle name="常规 7 2 3 2 3 4 2 5 2 2" xfId="5617"/>
    <cellStyle name="常规 7 2 3 2 3 4 2 5 3" xfId="25305"/>
    <cellStyle name="常规 7 2 3 2 3 4 2 5 3 2" xfId="25307"/>
    <cellStyle name="常规 7 2 3 2 3 4 2 5 4" xfId="5633"/>
    <cellStyle name="常规 7 2 3 2 3 4 2 6" xfId="25311"/>
    <cellStyle name="常规 7 2 3 2 3 4 2 6 2" xfId="25313"/>
    <cellStyle name="常规 7 2 3 2 3 4 2 7" xfId="25315"/>
    <cellStyle name="常规 7 2 3 2 3 4 2 7 2" xfId="25317"/>
    <cellStyle name="常规 7 2 3 2 3 4 2 8" xfId="4219"/>
    <cellStyle name="常规 7 2 3 2 3 4 2 8 2" xfId="15572"/>
    <cellStyle name="常规 7 2 3 2 3 4 2 9" xfId="25322"/>
    <cellStyle name="常规 7 2 3 2 3 4 3" xfId="25327"/>
    <cellStyle name="常规 7 2 3 2 3 4 3 2" xfId="25329"/>
    <cellStyle name="常规 7 2 3 2 3 4 3 2 2" xfId="25331"/>
    <cellStyle name="常规 7 2 3 2 3 4 3 2 2 2" xfId="8345"/>
    <cellStyle name="常规 7 2 3 2 3 4 3 2 3" xfId="25332"/>
    <cellStyle name="常规 7 2 3 2 3 4 3 2 3 2" xfId="1544"/>
    <cellStyle name="常规 7 2 3 2 3 4 3 2 4" xfId="16820"/>
    <cellStyle name="常规 7 2 3 2 3 4 3 2 4 2" xfId="6512"/>
    <cellStyle name="常规 7 2 3 2 3 4 3 2 5" xfId="25334"/>
    <cellStyle name="常规 7 2 3 2 3 4 3 3" xfId="24176"/>
    <cellStyle name="常规 7 2 3 2 3 4 3 3 2" xfId="24178"/>
    <cellStyle name="常规 7 2 3 2 3 4 3 4" xfId="24186"/>
    <cellStyle name="常规 7 2 3 2 3 4 3 4 2" xfId="24188"/>
    <cellStyle name="常规 7 2 3 2 3 4 3 5" xfId="24192"/>
    <cellStyle name="常规 7 2 3 2 3 4 3 5 2" xfId="24195"/>
    <cellStyle name="常规 7 2 3 2 3 4 3 6" xfId="24201"/>
    <cellStyle name="常规 7 2 3 2 3 4 4" xfId="25336"/>
    <cellStyle name="常规 7 2 3 2 3 4 4 2" xfId="25338"/>
    <cellStyle name="常规 7 2 3 2 3 4 4 2 2" xfId="25340"/>
    <cellStyle name="常规 7 2 3 2 3 4 4 3" xfId="23893"/>
    <cellStyle name="常规 7 2 3 2 3 4 4 3 2" xfId="23898"/>
    <cellStyle name="常规 7 2 3 2 3 4 4 4" xfId="23903"/>
    <cellStyle name="常规 7 2 3 2 3 4 4 4 2" xfId="23908"/>
    <cellStyle name="常规 7 2 3 2 3 4 4 5" xfId="2233"/>
    <cellStyle name="常规 7 2 3 2 3 4 5" xfId="25342"/>
    <cellStyle name="常规 7 2 3 2 3 4 5 2" xfId="25344"/>
    <cellStyle name="常规 7 2 3 2 3 4 5 2 2" xfId="25346"/>
    <cellStyle name="常规 7 2 3 2 3 4 5 3" xfId="23929"/>
    <cellStyle name="常规 7 2 3 2 3 4 5 3 2" xfId="24212"/>
    <cellStyle name="常规 7 2 3 2 3 4 5 4" xfId="24213"/>
    <cellStyle name="常规 7 2 3 2 3 4 5 4 2" xfId="24216"/>
    <cellStyle name="常规 7 2 3 2 3 4 5 5" xfId="2402"/>
    <cellStyle name="常规 7 2 3 2 3 4 6" xfId="25348"/>
    <cellStyle name="常规 7 2 3 2 3 4 6 2" xfId="25349"/>
    <cellStyle name="常规 7 2 3 2 3 4 6 2 2" xfId="25352"/>
    <cellStyle name="常规 7 2 3 2 3 4 6 3" xfId="23935"/>
    <cellStyle name="常规 7 2 3 2 3 4 6 3 2" xfId="24227"/>
    <cellStyle name="常规 7 2 3 2 3 4 6 4" xfId="24229"/>
    <cellStyle name="常规 7 2 3 2 3 4 7" xfId="25353"/>
    <cellStyle name="常规 7 2 3 2 3 4 7 2" xfId="25354"/>
    <cellStyle name="常规 7 2 3 2 3 4 8" xfId="25355"/>
    <cellStyle name="常规 7 2 3 2 3 4 8 2" xfId="25356"/>
    <cellStyle name="常规 7 2 3 2 3 4 9" xfId="25357"/>
    <cellStyle name="常规 7 2 3 2 3 4 9 2" xfId="25358"/>
    <cellStyle name="常规 7 2 3 2 3 5" xfId="12983"/>
    <cellStyle name="常规 7 2 3 2 3 5 2" xfId="25361"/>
    <cellStyle name="常规 7 2 3 2 3 5 2 2" xfId="25363"/>
    <cellStyle name="常规 7 2 3 2 3 5 2 2 2" xfId="25365"/>
    <cellStyle name="常规 7 2 3 2 3 5 2 2 2 2" xfId="10526"/>
    <cellStyle name="常规 7 2 3 2 3 5 2 2 3" xfId="25367"/>
    <cellStyle name="常规 7 2 3 2 3 5 2 2 3 2" xfId="10550"/>
    <cellStyle name="常规 7 2 3 2 3 5 2 2 4" xfId="16888"/>
    <cellStyle name="常规 7 2 3 2 3 5 2 2 4 2" xfId="10572"/>
    <cellStyle name="常规 7 2 3 2 3 5 2 2 5" xfId="21458"/>
    <cellStyle name="常规 7 2 3 2 3 5 2 3" xfId="25368"/>
    <cellStyle name="常规 7 2 3 2 3 5 2 3 2" xfId="25370"/>
    <cellStyle name="常规 7 2 3 2 3 5 2 4" xfId="25371"/>
    <cellStyle name="常规 7 2 3 2 3 5 2 4 2" xfId="25373"/>
    <cellStyle name="常规 7 2 3 2 3 5 2 5" xfId="25375"/>
    <cellStyle name="常规 7 2 3 2 3 5 2 5 2" xfId="25377"/>
    <cellStyle name="常规 7 2 3 2 3 5 2 6" xfId="25381"/>
    <cellStyle name="常规 7 2 3 2 3 5 3" xfId="25385"/>
    <cellStyle name="常规 7 2 3 2 3 5 3 2" xfId="25386"/>
    <cellStyle name="常规 7 2 3 2 3 5 3 2 2" xfId="25387"/>
    <cellStyle name="常规 7 2 3 2 3 5 3 3" xfId="24239"/>
    <cellStyle name="常规 7 2 3 2 3 5 3 3 2" xfId="24242"/>
    <cellStyle name="常规 7 2 3 2 3 5 3 4" xfId="24246"/>
    <cellStyle name="常规 7 2 3 2 3 5 3 4 2" xfId="24249"/>
    <cellStyle name="常规 7 2 3 2 3 5 3 5" xfId="24253"/>
    <cellStyle name="常规 7 2 3 2 3 5 4" xfId="25388"/>
    <cellStyle name="常规 7 2 3 2 3 5 4 2" xfId="25389"/>
    <cellStyle name="常规 7 2 3 2 3 5 4 2 2" xfId="25391"/>
    <cellStyle name="常规 7 2 3 2 3 5 4 3" xfId="23737"/>
    <cellStyle name="常规 7 2 3 2 3 5 4 3 2" xfId="23744"/>
    <cellStyle name="常规 7 2 3 2 3 5 4 4" xfId="23746"/>
    <cellStyle name="常规 7 2 3 2 3 5 4 4 2" xfId="23749"/>
    <cellStyle name="常规 7 2 3 2 3 5 4 5" xfId="4972"/>
    <cellStyle name="常规 7 2 3 2 3 5 5" xfId="25392"/>
    <cellStyle name="常规 7 2 3 2 3 5 5 2" xfId="25393"/>
    <cellStyle name="常规 7 2 3 2 3 5 5 2 2" xfId="25395"/>
    <cellStyle name="常规 7 2 3 2 3 5 5 3" xfId="23756"/>
    <cellStyle name="常规 7 2 3 2 3 5 5 3 2" xfId="25396"/>
    <cellStyle name="常规 7 2 3 2 3 5 5 4" xfId="25397"/>
    <cellStyle name="常规 7 2 3 2 3 5 6" xfId="25398"/>
    <cellStyle name="常规 7 2 3 2 3 5 6 2" xfId="25400"/>
    <cellStyle name="常规 7 2 3 2 3 5 7" xfId="25401"/>
    <cellStyle name="常规 7 2 3 2 3 5 7 2" xfId="25402"/>
    <cellStyle name="常规 7 2 3 2 3 5 8" xfId="25403"/>
    <cellStyle name="常规 7 2 3 2 3 5 8 2" xfId="25404"/>
    <cellStyle name="常规 7 2 3 2 3 5 9" xfId="15398"/>
    <cellStyle name="常规 7 2 3 2 3 6" xfId="25406"/>
    <cellStyle name="常规 7 2 3 2 3 6 2" xfId="25408"/>
    <cellStyle name="常规 7 2 3 2 3 6 2 2" xfId="25409"/>
    <cellStyle name="常规 7 2 3 2 3 6 2 2 2" xfId="25410"/>
    <cellStyle name="常规 7 2 3 2 3 6 2 3" xfId="25411"/>
    <cellStyle name="常规 7 2 3 2 3 6 2 3 2" xfId="25412"/>
    <cellStyle name="常规 7 2 3 2 3 6 2 4" xfId="25413"/>
    <cellStyle name="常规 7 2 3 2 3 6 2 4 2" xfId="25414"/>
    <cellStyle name="常规 7 2 3 2 3 6 2 5" xfId="25416"/>
    <cellStyle name="常规 7 2 3 2 3 6 3" xfId="25419"/>
    <cellStyle name="常规 7 2 3 2 3 6 3 2" xfId="25420"/>
    <cellStyle name="常规 7 2 3 2 3 6 4" xfId="25421"/>
    <cellStyle name="常规 7 2 3 2 3 6 4 2" xfId="25424"/>
    <cellStyle name="常规 7 2 3 2 3 6 5" xfId="25425"/>
    <cellStyle name="常规 7 2 3 2 3 6 5 2" xfId="22524"/>
    <cellStyle name="常规 7 2 3 2 3 6 6" xfId="25426"/>
    <cellStyle name="常规 7 2 3 2 3 7" xfId="25429"/>
    <cellStyle name="常规 7 2 3 2 3 7 2" xfId="25431"/>
    <cellStyle name="常规 7 2 3 2 3 7 2 2" xfId="25432"/>
    <cellStyle name="常规 7 2 3 2 3 7 3" xfId="25435"/>
    <cellStyle name="常规 7 2 3 2 3 7 3 2" xfId="25436"/>
    <cellStyle name="常规 7 2 3 2 3 7 4" xfId="25438"/>
    <cellStyle name="常规 7 2 3 2 3 7 4 2" xfId="25441"/>
    <cellStyle name="常规 7 2 3 2 3 7 5" xfId="25442"/>
    <cellStyle name="常规 7 2 3 2 3 8" xfId="25444"/>
    <cellStyle name="常规 7 2 3 2 3 8 2" xfId="25445"/>
    <cellStyle name="常规 7 2 3 2 3 8 2 2" xfId="25446"/>
    <cellStyle name="常规 7 2 3 2 3 8 3" xfId="25447"/>
    <cellStyle name="常规 7 2 3 2 3 8 3 2" xfId="25448"/>
    <cellStyle name="常规 7 2 3 2 3 8 4" xfId="25449"/>
    <cellStyle name="常规 7 2 3 2 3 8 4 2" xfId="25450"/>
    <cellStyle name="常规 7 2 3 2 3 8 5" xfId="25451"/>
    <cellStyle name="常规 7 2 3 2 3 9" xfId="25453"/>
    <cellStyle name="常规 7 2 3 2 3 9 2" xfId="25454"/>
    <cellStyle name="常规 7 2 3 2 3 9 2 2" xfId="25455"/>
    <cellStyle name="常规 7 2 3 2 3 9 3" xfId="25456"/>
    <cellStyle name="常规 7 2 3 2 3 9 3 2" xfId="25457"/>
    <cellStyle name="常规 7 2 3 2 3 9 4" xfId="25458"/>
    <cellStyle name="常规 7 2 3 2 3 9 4 2" xfId="25459"/>
    <cellStyle name="常规 7 2 3 2 3 9 5" xfId="25460"/>
    <cellStyle name="常规 7 2 3 2 4" xfId="25461"/>
    <cellStyle name="常规 7 2 3 2 4 10" xfId="25462"/>
    <cellStyle name="常规 7 2 3 2 4 10 2" xfId="25464"/>
    <cellStyle name="常规 7 2 3 2 4 11" xfId="25466"/>
    <cellStyle name="常规 7 2 3 2 4 11 2" xfId="25467"/>
    <cellStyle name="常规 7 2 3 2 4 12" xfId="25468"/>
    <cellStyle name="常规 7 2 3 2 4 2" xfId="25469"/>
    <cellStyle name="常规 7 2 3 2 4 2 10" xfId="16559"/>
    <cellStyle name="常规 7 2 3 2 4 2 10 2" xfId="25471"/>
    <cellStyle name="常规 7 2 3 2 4 2 11" xfId="25472"/>
    <cellStyle name="常规 7 2 3 2 4 2 2" xfId="20014"/>
    <cellStyle name="常规 7 2 3 2 4 2 2 10" xfId="25473"/>
    <cellStyle name="常规 7 2 3 2 4 2 2 2" xfId="25474"/>
    <cellStyle name="常规 7 2 3 2 4 2 2 2 2" xfId="25475"/>
    <cellStyle name="常规 7 2 3 2 4 2 2 2 2 2" xfId="25477"/>
    <cellStyle name="常规 7 2 3 2 4 2 2 2 2 2 2" xfId="13942"/>
    <cellStyle name="常规 7 2 3 2 4 2 2 2 2 2 2 2" xfId="13944"/>
    <cellStyle name="常规 7 2 3 2 4 2 2 2 2 2 3" xfId="13946"/>
    <cellStyle name="常规 7 2 3 2 4 2 2 2 2 2 3 2" xfId="13948"/>
    <cellStyle name="常规 7 2 3 2 4 2 2 2 2 2 4" xfId="13950"/>
    <cellStyle name="常规 7 2 3 2 4 2 2 2 2 2 4 2" xfId="25479"/>
    <cellStyle name="常规 7 2 3 2 4 2 2 2 2 2 5" xfId="25480"/>
    <cellStyle name="常规 7 2 3 2 4 2 2 2 2 3" xfId="25481"/>
    <cellStyle name="常规 7 2 3 2 4 2 2 2 2 3 2" xfId="13963"/>
    <cellStyle name="常规 7 2 3 2 4 2 2 2 2 4" xfId="12658"/>
    <cellStyle name="常规 7 2 3 2 4 2 2 2 2 4 2" xfId="13981"/>
    <cellStyle name="常规 7 2 3 2 4 2 2 2 2 5" xfId="25482"/>
    <cellStyle name="常规 7 2 3 2 4 2 2 2 2 5 2" xfId="13994"/>
    <cellStyle name="常规 7 2 3 2 4 2 2 2 2 6" xfId="25484"/>
    <cellStyle name="常规 7 2 3 2 4 2 2 2 3" xfId="25485"/>
    <cellStyle name="常规 7 2 3 2 4 2 2 2 3 2" xfId="25488"/>
    <cellStyle name="常规 7 2 3 2 4 2 2 2 3 2 2" xfId="14015"/>
    <cellStyle name="常规 7 2 3 2 4 2 2 2 3 3" xfId="25490"/>
    <cellStyle name="常规 7 2 3 2 4 2 2 2 3 3 2" xfId="21445"/>
    <cellStyle name="常规 7 2 3 2 4 2 2 2 3 4" xfId="12667"/>
    <cellStyle name="常规 7 2 3 2 4 2 2 2 3 4 2" xfId="25491"/>
    <cellStyle name="常规 7 2 3 2 4 2 2 2 3 5" xfId="5620"/>
    <cellStyle name="常规 7 2 3 2 4 2 2 2 4" xfId="17834"/>
    <cellStyle name="常规 7 2 3 2 4 2 2 2 4 2" xfId="17838"/>
    <cellStyle name="常规 7 2 3 2 4 2 2 2 4 2 2" xfId="13816"/>
    <cellStyle name="常规 7 2 3 2 4 2 2 2 4 3" xfId="25493"/>
    <cellStyle name="常规 7 2 3 2 4 2 2 2 4 3 2" xfId="25494"/>
    <cellStyle name="常规 7 2 3 2 4 2 2 2 4 4" xfId="12672"/>
    <cellStyle name="常规 7 2 3 2 4 2 2 2 4 4 2" xfId="25495"/>
    <cellStyle name="常规 7 2 3 2 4 2 2 2 4 5" xfId="5627"/>
    <cellStyle name="常规 7 2 3 2 4 2 2 2 5" xfId="17842"/>
    <cellStyle name="常规 7 2 3 2 4 2 2 2 5 2" xfId="17846"/>
    <cellStyle name="常规 7 2 3 2 4 2 2 2 5 2 2" xfId="25497"/>
    <cellStyle name="常规 7 2 3 2 4 2 2 2 5 3" xfId="25499"/>
    <cellStyle name="常规 7 2 3 2 4 2 2 2 5 3 2" xfId="25500"/>
    <cellStyle name="常规 7 2 3 2 4 2 2 2 5 4" xfId="25502"/>
    <cellStyle name="常规 7 2 3 2 4 2 2 2 6" xfId="17850"/>
    <cellStyle name="常规 7 2 3 2 4 2 2 2 6 2" xfId="17854"/>
    <cellStyle name="常规 7 2 3 2 4 2 2 2 7" xfId="17858"/>
    <cellStyle name="常规 7 2 3 2 4 2 2 2 7 2" xfId="25503"/>
    <cellStyle name="常规 7 2 3 2 4 2 2 2 8" xfId="25506"/>
    <cellStyle name="常规 7 2 3 2 4 2 2 2 8 2" xfId="25507"/>
    <cellStyle name="常规 7 2 3 2 4 2 2 2 9" xfId="25508"/>
    <cellStyle name="常规 7 2 3 2 4 2 2 3" xfId="25509"/>
    <cellStyle name="常规 7 2 3 2 4 2 2 3 2" xfId="25510"/>
    <cellStyle name="常规 7 2 3 2 4 2 2 3 2 2" xfId="25511"/>
    <cellStyle name="常规 7 2 3 2 4 2 2 3 2 2 2" xfId="14107"/>
    <cellStyle name="常规 7 2 3 2 4 2 2 3 2 3" xfId="25512"/>
    <cellStyle name="常规 7 2 3 2 4 2 2 3 2 3 2" xfId="25513"/>
    <cellStyle name="常规 7 2 3 2 4 2 2 3 2 4" xfId="12679"/>
    <cellStyle name="常规 7 2 3 2 4 2 2 3 2 4 2" xfId="25514"/>
    <cellStyle name="常规 7 2 3 2 4 2 2 3 2 5" xfId="25515"/>
    <cellStyle name="常规 7 2 3 2 4 2 2 3 3" xfId="25516"/>
    <cellStyle name="常规 7 2 3 2 4 2 2 3 3 2" xfId="25518"/>
    <cellStyle name="常规 7 2 3 2 4 2 2 3 4" xfId="1851"/>
    <cellStyle name="常规 7 2 3 2 4 2 2 3 4 2" xfId="8486"/>
    <cellStyle name="常规 7 2 3 2 4 2 2 3 5" xfId="8895"/>
    <cellStyle name="常规 7 2 3 2 4 2 2 3 5 2" xfId="8508"/>
    <cellStyle name="常规 7 2 3 2 4 2 2 3 6" xfId="4712"/>
    <cellStyle name="常规 7 2 3 2 4 2 2 4" xfId="25519"/>
    <cellStyle name="常规 7 2 3 2 4 2 2 4 2" xfId="25520"/>
    <cellStyle name="常规 7 2 3 2 4 2 2 4 2 2" xfId="25521"/>
    <cellStyle name="常规 7 2 3 2 4 2 2 4 3" xfId="25522"/>
    <cellStyle name="常规 7 2 3 2 4 2 2 4 3 2" xfId="25523"/>
    <cellStyle name="常规 7 2 3 2 4 2 2 4 4" xfId="1865"/>
    <cellStyle name="常规 7 2 3 2 4 2 2 4 4 2" xfId="17861"/>
    <cellStyle name="常规 7 2 3 2 4 2 2 4 5" xfId="17864"/>
    <cellStyle name="常规 7 2 3 2 4 2 2 5" xfId="25525"/>
    <cellStyle name="常规 7 2 3 2 4 2 2 5 2" xfId="25527"/>
    <cellStyle name="常规 7 2 3 2 4 2 2 5 2 2" xfId="25529"/>
    <cellStyle name="常规 7 2 3 2 4 2 2 5 3" xfId="25531"/>
    <cellStyle name="常规 7 2 3 2 4 2 2 5 3 2" xfId="25533"/>
    <cellStyle name="常规 7 2 3 2 4 2 2 5 4" xfId="1404"/>
    <cellStyle name="常规 7 2 3 2 4 2 2 5 4 2" xfId="25535"/>
    <cellStyle name="常规 7 2 3 2 4 2 2 5 5" xfId="25537"/>
    <cellStyle name="常规 7 2 3 2 4 2 2 6" xfId="21141"/>
    <cellStyle name="常规 7 2 3 2 4 2 2 6 2" xfId="21144"/>
    <cellStyle name="常规 7 2 3 2 4 2 2 6 2 2" xfId="25539"/>
    <cellStyle name="常规 7 2 3 2 4 2 2 6 3" xfId="25541"/>
    <cellStyle name="常规 7 2 3 2 4 2 2 6 3 2" xfId="25543"/>
    <cellStyle name="常规 7 2 3 2 4 2 2 6 4" xfId="1426"/>
    <cellStyle name="常规 7 2 3 2 4 2 2 7" xfId="21148"/>
    <cellStyle name="常规 7 2 3 2 4 2 2 7 2" xfId="21151"/>
    <cellStyle name="常规 7 2 3 2 4 2 2 8" xfId="21154"/>
    <cellStyle name="常规 7 2 3 2 4 2 2 8 2" xfId="21157"/>
    <cellStyle name="常规 7 2 3 2 4 2 2 9" xfId="21162"/>
    <cellStyle name="常规 7 2 3 2 4 2 2 9 2" xfId="25545"/>
    <cellStyle name="常规 7 2 3 2 4 2 3" xfId="25546"/>
    <cellStyle name="常规 7 2 3 2 4 2 3 2" xfId="25547"/>
    <cellStyle name="常规 7 2 3 2 4 2 3 2 2" xfId="25548"/>
    <cellStyle name="常规 7 2 3 2 4 2 3 2 2 2" xfId="5222"/>
    <cellStyle name="常规 7 2 3 2 4 2 3 2 2 2 2" xfId="6161"/>
    <cellStyle name="常规 7 2 3 2 4 2 3 2 2 3" xfId="1662"/>
    <cellStyle name="常规 7 2 3 2 4 2 3 2 2 3 2" xfId="477"/>
    <cellStyle name="常规 7 2 3 2 4 2 3 2 2 4" xfId="6166"/>
    <cellStyle name="常规 7 2 3 2 4 2 3 2 2 4 2" xfId="14308"/>
    <cellStyle name="常规 7 2 3 2 4 2 3 2 2 5" xfId="25550"/>
    <cellStyle name="常规 7 2 3 2 4 2 3 2 3" xfId="25551"/>
    <cellStyle name="常规 7 2 3 2 4 2 3 2 3 2" xfId="6175"/>
    <cellStyle name="常规 7 2 3 2 4 2 3 2 4" xfId="17904"/>
    <cellStyle name="常规 7 2 3 2 4 2 3 2 4 2" xfId="6192"/>
    <cellStyle name="常规 7 2 3 2 4 2 3 2 5" xfId="17907"/>
    <cellStyle name="常规 7 2 3 2 4 2 3 2 5 2" xfId="6197"/>
    <cellStyle name="常规 7 2 3 2 4 2 3 2 6" xfId="17909"/>
    <cellStyle name="常规 7 2 3 2 4 2 3 3" xfId="25552"/>
    <cellStyle name="常规 7 2 3 2 4 2 3 3 2" xfId="25553"/>
    <cellStyle name="常规 7 2 3 2 4 2 3 3 2 2" xfId="6224"/>
    <cellStyle name="常规 7 2 3 2 4 2 3 3 3" xfId="25554"/>
    <cellStyle name="常规 7 2 3 2 4 2 3 3 3 2" xfId="25556"/>
    <cellStyle name="常规 7 2 3 2 4 2 3 3 4" xfId="1892"/>
    <cellStyle name="常规 7 2 3 2 4 2 3 3 4 2" xfId="7665"/>
    <cellStyle name="常规 7 2 3 2 4 2 3 3 5" xfId="17915"/>
    <cellStyle name="常规 7 2 3 2 4 2 3 4" xfId="25557"/>
    <cellStyle name="常规 7 2 3 2 4 2 3 4 2" xfId="25558"/>
    <cellStyle name="常规 7 2 3 2 4 2 3 4 2 2" xfId="25560"/>
    <cellStyle name="常规 7 2 3 2 4 2 3 4 3" xfId="25562"/>
    <cellStyle name="常规 7 2 3 2 4 2 3 4 3 2" xfId="25563"/>
    <cellStyle name="常规 7 2 3 2 4 2 3 4 4" xfId="1904"/>
    <cellStyle name="常规 7 2 3 2 4 2 3 4 4 2" xfId="7769"/>
    <cellStyle name="常规 7 2 3 2 4 2 3 4 5" xfId="25564"/>
    <cellStyle name="常规 7 2 3 2 4 2 3 5" xfId="25566"/>
    <cellStyle name="常规 7 2 3 2 4 2 3 5 2" xfId="25568"/>
    <cellStyle name="常规 7 2 3 2 4 2 3 5 2 2" xfId="25570"/>
    <cellStyle name="常规 7 2 3 2 4 2 3 5 3" xfId="25572"/>
    <cellStyle name="常规 7 2 3 2 4 2 3 5 3 2" xfId="25574"/>
    <cellStyle name="常规 7 2 3 2 4 2 3 5 4" xfId="1497"/>
    <cellStyle name="常规 7 2 3 2 4 2 3 6" xfId="21170"/>
    <cellStyle name="常规 7 2 3 2 4 2 3 6 2" xfId="21173"/>
    <cellStyle name="常规 7 2 3 2 4 2 3 7" xfId="21177"/>
    <cellStyle name="常规 7 2 3 2 4 2 3 7 2" xfId="21180"/>
    <cellStyle name="常规 7 2 3 2 4 2 3 8" xfId="21183"/>
    <cellStyle name="常规 7 2 3 2 4 2 3 8 2" xfId="21186"/>
    <cellStyle name="常规 7 2 3 2 4 2 3 9" xfId="21190"/>
    <cellStyle name="常规 7 2 3 2 4 2 4" xfId="25575"/>
    <cellStyle name="常规 7 2 3 2 4 2 4 2" xfId="25576"/>
    <cellStyle name="常规 7 2 3 2 4 2 4 2 2" xfId="25577"/>
    <cellStyle name="常规 7 2 3 2 4 2 4 2 2 2" xfId="6840"/>
    <cellStyle name="常规 7 2 3 2 4 2 4 2 3" xfId="25578"/>
    <cellStyle name="常规 7 2 3 2 4 2 4 2 3 2" xfId="23421"/>
    <cellStyle name="常规 7 2 3 2 4 2 4 2 4" xfId="17941"/>
    <cellStyle name="常规 7 2 3 2 4 2 4 2 4 2" xfId="25579"/>
    <cellStyle name="常规 7 2 3 2 4 2 4 2 5" xfId="25581"/>
    <cellStyle name="常规 7 2 3 2 4 2 4 3" xfId="20553"/>
    <cellStyle name="常规 7 2 3 2 4 2 4 3 2" xfId="25582"/>
    <cellStyle name="常规 7 2 3 2 4 2 4 4" xfId="25583"/>
    <cellStyle name="常规 7 2 3 2 4 2 4 4 2" xfId="25584"/>
    <cellStyle name="常规 7 2 3 2 4 2 4 5" xfId="5057"/>
    <cellStyle name="常规 7 2 3 2 4 2 4 5 2" xfId="2571"/>
    <cellStyle name="常规 7 2 3 2 4 2 4 6" xfId="3841"/>
    <cellStyle name="常规 7 2 3 2 4 2 5" xfId="25585"/>
    <cellStyle name="常规 7 2 3 2 4 2 5 2" xfId="25586"/>
    <cellStyle name="常规 7 2 3 2 4 2 5 2 2" xfId="25587"/>
    <cellStyle name="常规 7 2 3 2 4 2 5 3" xfId="25588"/>
    <cellStyle name="常规 7 2 3 2 4 2 5 3 2" xfId="25589"/>
    <cellStyle name="常规 7 2 3 2 4 2 5 4" xfId="25590"/>
    <cellStyle name="常规 7 2 3 2 4 2 5 4 2" xfId="25591"/>
    <cellStyle name="常规 7 2 3 2 4 2 5 5" xfId="5071"/>
    <cellStyle name="常规 7 2 3 2 4 2 6" xfId="25592"/>
    <cellStyle name="常规 7 2 3 2 4 2 6 2" xfId="25593"/>
    <cellStyle name="常规 7 2 3 2 4 2 6 2 2" xfId="25595"/>
    <cellStyle name="常规 7 2 3 2 4 2 6 3" xfId="25596"/>
    <cellStyle name="常规 7 2 3 2 4 2 6 3 2" xfId="25598"/>
    <cellStyle name="常规 7 2 3 2 4 2 6 4" xfId="25599"/>
    <cellStyle name="常规 7 2 3 2 4 2 6 4 2" xfId="16314"/>
    <cellStyle name="常规 7 2 3 2 4 2 6 5" xfId="8421"/>
    <cellStyle name="常规 7 2 3 2 4 2 7" xfId="25600"/>
    <cellStyle name="常规 7 2 3 2 4 2 7 2" xfId="25601"/>
    <cellStyle name="常规 7 2 3 2 4 2 7 2 2" xfId="25603"/>
    <cellStyle name="常规 7 2 3 2 4 2 7 3" xfId="25604"/>
    <cellStyle name="常规 7 2 3 2 4 2 7 3 2" xfId="25605"/>
    <cellStyle name="常规 7 2 3 2 4 2 7 4" xfId="25606"/>
    <cellStyle name="常规 7 2 3 2 4 2 8" xfId="25607"/>
    <cellStyle name="常规 7 2 3 2 4 2 8 2" xfId="25608"/>
    <cellStyle name="常规 7 2 3 2 4 2 9" xfId="25609"/>
    <cellStyle name="常规 7 2 3 2 4 2 9 2" xfId="25610"/>
    <cellStyle name="常规 7 2 3 2 4 3" xfId="25612"/>
    <cellStyle name="常规 7 2 3 2 4 3 10" xfId="25615"/>
    <cellStyle name="常规 7 2 3 2 4 3 2" xfId="18251"/>
    <cellStyle name="常规 7 2 3 2 4 3 2 2" xfId="18253"/>
    <cellStyle name="常规 7 2 3 2 4 3 2 2 2" xfId="25617"/>
    <cellStyle name="常规 7 2 3 2 4 3 2 2 2 2" xfId="25618"/>
    <cellStyle name="常规 7 2 3 2 4 3 2 2 2 2 2" xfId="9882"/>
    <cellStyle name="常规 7 2 3 2 4 3 2 2 2 3" xfId="25621"/>
    <cellStyle name="常规 7 2 3 2 4 3 2 2 2 3 2" xfId="14821"/>
    <cellStyle name="常规 7 2 3 2 4 3 2 2 2 4" xfId="13128"/>
    <cellStyle name="常规 7 2 3 2 4 3 2 2 2 4 2" xfId="14828"/>
    <cellStyle name="常规 7 2 3 2 4 3 2 2 2 5" xfId="25624"/>
    <cellStyle name="常规 7 2 3 2 4 3 2 2 3" xfId="25627"/>
    <cellStyle name="常规 7 2 3 2 4 3 2 2 3 2" xfId="25628"/>
    <cellStyle name="常规 7 2 3 2 4 3 2 2 4" xfId="18086"/>
    <cellStyle name="常规 7 2 3 2 4 3 2 2 4 2" xfId="18088"/>
    <cellStyle name="常规 7 2 3 2 4 3 2 2 5" xfId="18094"/>
    <cellStyle name="常规 7 2 3 2 4 3 2 2 5 2" xfId="18096"/>
    <cellStyle name="常规 7 2 3 2 4 3 2 2 6" xfId="18099"/>
    <cellStyle name="常规 7 2 3 2 4 3 2 3" xfId="25632"/>
    <cellStyle name="常规 7 2 3 2 4 3 2 3 2" xfId="25634"/>
    <cellStyle name="常规 7 2 3 2 4 3 2 3 2 2" xfId="21782"/>
    <cellStyle name="常规 7 2 3 2 4 3 2 3 3" xfId="25636"/>
    <cellStyle name="常规 7 2 3 2 4 3 2 3 3 2" xfId="22353"/>
    <cellStyle name="常规 7 2 3 2 4 3 2 3 4" xfId="8931"/>
    <cellStyle name="常规 7 2 3 2 4 3 2 3 4 2" xfId="18103"/>
    <cellStyle name="常规 7 2 3 2 4 3 2 3 5" xfId="18107"/>
    <cellStyle name="常规 7 2 3 2 4 3 2 4" xfId="25637"/>
    <cellStyle name="常规 7 2 3 2 4 3 2 4 2" xfId="25639"/>
    <cellStyle name="常规 7 2 3 2 4 3 2 4 2 2" xfId="25640"/>
    <cellStyle name="常规 7 2 3 2 4 3 2 4 3" xfId="25646"/>
    <cellStyle name="常规 7 2 3 2 4 3 2 4 3 2" xfId="23064"/>
    <cellStyle name="常规 7 2 3 2 4 3 2 4 4" xfId="8940"/>
    <cellStyle name="常规 7 2 3 2 4 3 2 4 4 2" xfId="18116"/>
    <cellStyle name="常规 7 2 3 2 4 3 2 4 5" xfId="18120"/>
    <cellStyle name="常规 7 2 3 2 4 3 2 5" xfId="25648"/>
    <cellStyle name="常规 7 2 3 2 4 3 2 5 2" xfId="25651"/>
    <cellStyle name="常规 7 2 3 2 4 3 2 5 2 2" xfId="25653"/>
    <cellStyle name="常规 7 2 3 2 4 3 2 5 3" xfId="25659"/>
    <cellStyle name="常规 7 2 3 2 4 3 2 5 3 2" xfId="4687"/>
    <cellStyle name="常规 7 2 3 2 4 3 2 5 4" xfId="8946"/>
    <cellStyle name="常规 7 2 3 2 4 3 2 6" xfId="21233"/>
    <cellStyle name="常规 7 2 3 2 4 3 2 6 2" xfId="25661"/>
    <cellStyle name="常规 7 2 3 2 4 3 2 7" xfId="25664"/>
    <cellStyle name="常规 7 2 3 2 4 3 2 7 2" xfId="25666"/>
    <cellStyle name="常规 7 2 3 2 4 3 2 8" xfId="25668"/>
    <cellStyle name="常规 7 2 3 2 4 3 2 8 2" xfId="25670"/>
    <cellStyle name="常规 7 2 3 2 4 3 2 9" xfId="25672"/>
    <cellStyle name="常规 7 2 3 2 4 3 3" xfId="18255"/>
    <cellStyle name="常规 7 2 3 2 4 3 3 2" xfId="25673"/>
    <cellStyle name="常规 7 2 3 2 4 3 3 2 2" xfId="25675"/>
    <cellStyle name="常规 7 2 3 2 4 3 3 2 2 2" xfId="8050"/>
    <cellStyle name="常规 7 2 3 2 4 3 3 2 3" xfId="25677"/>
    <cellStyle name="常规 7 2 3 2 4 3 3 2 3 2" xfId="8076"/>
    <cellStyle name="常规 7 2 3 2 4 3 3 2 4" xfId="18158"/>
    <cellStyle name="常规 7 2 3 2 4 3 3 2 4 2" xfId="8083"/>
    <cellStyle name="常规 7 2 3 2 4 3 3 2 5" xfId="18160"/>
    <cellStyle name="常规 7 2 3 2 4 3 3 3" xfId="24279"/>
    <cellStyle name="常规 7 2 3 2 4 3 3 3 2" xfId="24282"/>
    <cellStyle name="常规 7 2 3 2 4 3 3 4" xfId="24292"/>
    <cellStyle name="常规 7 2 3 2 4 3 3 4 2" xfId="24295"/>
    <cellStyle name="常规 7 2 3 2 4 3 3 5" xfId="24298"/>
    <cellStyle name="常规 7 2 3 2 4 3 3 5 2" xfId="24301"/>
    <cellStyle name="常规 7 2 3 2 4 3 3 6" xfId="21238"/>
    <cellStyle name="常规 7 2 3 2 4 3 4" xfId="25678"/>
    <cellStyle name="常规 7 2 3 2 4 3 4 2" xfId="25679"/>
    <cellStyle name="常规 7 2 3 2 4 3 4 2 2" xfId="25681"/>
    <cellStyle name="常规 7 2 3 2 4 3 4 3" xfId="24311"/>
    <cellStyle name="常规 7 2 3 2 4 3 4 3 2" xfId="24314"/>
    <cellStyle name="常规 7 2 3 2 4 3 4 4" xfId="24316"/>
    <cellStyle name="常规 7 2 3 2 4 3 4 4 2" xfId="24319"/>
    <cellStyle name="常规 7 2 3 2 4 3 4 5" xfId="5101"/>
    <cellStyle name="常规 7 2 3 2 4 3 5" xfId="25682"/>
    <cellStyle name="常规 7 2 3 2 4 3 5 2" xfId="25683"/>
    <cellStyle name="常规 7 2 3 2 4 3 5 2 2" xfId="25685"/>
    <cellStyle name="常规 7 2 3 2 4 3 5 3" xfId="24326"/>
    <cellStyle name="常规 7 2 3 2 4 3 5 3 2" xfId="15226"/>
    <cellStyle name="常规 7 2 3 2 4 3 5 4" xfId="24328"/>
    <cellStyle name="常规 7 2 3 2 4 3 5 4 2" xfId="24331"/>
    <cellStyle name="常规 7 2 3 2 4 3 5 5" xfId="5117"/>
    <cellStyle name="常规 7 2 3 2 4 3 6" xfId="25686"/>
    <cellStyle name="常规 7 2 3 2 4 3 6 2" xfId="25687"/>
    <cellStyle name="常规 7 2 3 2 4 3 6 2 2" xfId="25690"/>
    <cellStyle name="常规 7 2 3 2 4 3 6 3" xfId="24343"/>
    <cellStyle name="常规 7 2 3 2 4 3 6 3 2" xfId="24345"/>
    <cellStyle name="常规 7 2 3 2 4 3 6 4" xfId="24347"/>
    <cellStyle name="常规 7 2 3 2 4 3 7" xfId="25691"/>
    <cellStyle name="常规 7 2 3 2 4 3 7 2" xfId="25692"/>
    <cellStyle name="常规 7 2 3 2 4 3 8" xfId="25693"/>
    <cellStyle name="常规 7 2 3 2 4 3 8 2" xfId="25694"/>
    <cellStyle name="常规 7 2 3 2 4 3 9" xfId="25696"/>
    <cellStyle name="常规 7 2 3 2 4 3 9 2" xfId="25697"/>
    <cellStyle name="常规 7 2 3 2 4 4" xfId="1165"/>
    <cellStyle name="常规 7 2 3 2 4 4 2" xfId="18274"/>
    <cellStyle name="常规 7 2 3 2 4 4 2 2" xfId="25699"/>
    <cellStyle name="常规 7 2 3 2 4 4 2 2 2" xfId="25701"/>
    <cellStyle name="常规 7 2 3 2 4 4 2 2 2 2" xfId="15797"/>
    <cellStyle name="常规 7 2 3 2 4 4 2 2 3" xfId="25703"/>
    <cellStyle name="常规 7 2 3 2 4 4 2 2 3 2" xfId="15820"/>
    <cellStyle name="常规 7 2 3 2 4 4 2 2 4" xfId="18282"/>
    <cellStyle name="常规 7 2 3 2 4 4 2 2 4 2" xfId="15843"/>
    <cellStyle name="常规 7 2 3 2 4 4 2 2 5" xfId="8457"/>
    <cellStyle name="常规 7 2 3 2 4 4 2 3" xfId="25704"/>
    <cellStyle name="常规 7 2 3 2 4 4 2 3 2" xfId="25706"/>
    <cellStyle name="常规 7 2 3 2 4 4 2 4" xfId="25707"/>
    <cellStyle name="常规 7 2 3 2 4 4 2 4 2" xfId="25709"/>
    <cellStyle name="常规 7 2 3 2 4 4 2 5" xfId="25712"/>
    <cellStyle name="常规 7 2 3 2 4 4 2 5 2" xfId="12146"/>
    <cellStyle name="常规 7 2 3 2 4 4 2 6" xfId="21259"/>
    <cellStyle name="常规 7 2 3 2 4 4 3" xfId="25714"/>
    <cellStyle name="常规 7 2 3 2 4 4 3 2" xfId="25715"/>
    <cellStyle name="常规 7 2 3 2 4 4 3 2 2" xfId="25716"/>
    <cellStyle name="常规 7 2 3 2 4 4 3 3" xfId="24360"/>
    <cellStyle name="常规 7 2 3 2 4 4 3 3 2" xfId="24362"/>
    <cellStyle name="常规 7 2 3 2 4 4 3 4" xfId="24365"/>
    <cellStyle name="常规 7 2 3 2 4 4 3 4 2" xfId="24367"/>
    <cellStyle name="常规 7 2 3 2 4 4 3 5" xfId="24372"/>
    <cellStyle name="常规 7 2 3 2 4 4 4" xfId="25717"/>
    <cellStyle name="常规 7 2 3 2 4 4 4 2" xfId="25718"/>
    <cellStyle name="常规 7 2 3 2 4 4 4 2 2" xfId="2712"/>
    <cellStyle name="常规 7 2 3 2 4 4 4 3" xfId="23949"/>
    <cellStyle name="常规 7 2 3 2 4 4 4 3 2" xfId="2855"/>
    <cellStyle name="常规 7 2 3 2 4 4 4 4" xfId="25719"/>
    <cellStyle name="常规 7 2 3 2 4 4 4 4 2" xfId="2912"/>
    <cellStyle name="常规 7 2 3 2 4 4 4 5" xfId="5149"/>
    <cellStyle name="常规 7 2 3 2 4 4 5" xfId="25720"/>
    <cellStyle name="常规 7 2 3 2 4 4 5 2" xfId="25721"/>
    <cellStyle name="常规 7 2 3 2 4 4 5 2 2" xfId="3106"/>
    <cellStyle name="常规 7 2 3 2 4 4 5 3" xfId="23957"/>
    <cellStyle name="常规 7 2 3 2 4 4 5 3 2" xfId="3180"/>
    <cellStyle name="常规 7 2 3 2 4 4 5 4" xfId="25722"/>
    <cellStyle name="常规 7 2 3 2 4 4 6" xfId="25723"/>
    <cellStyle name="常规 7 2 3 2 4 4 6 2" xfId="25724"/>
    <cellStyle name="常规 7 2 3 2 4 4 7" xfId="25725"/>
    <cellStyle name="常规 7 2 3 2 4 4 7 2" xfId="25726"/>
    <cellStyle name="常规 7 2 3 2 4 4 8" xfId="25727"/>
    <cellStyle name="常规 7 2 3 2 4 4 8 2" xfId="25728"/>
    <cellStyle name="常规 7 2 3 2 4 4 9" xfId="25730"/>
    <cellStyle name="常规 7 2 3 2 4 5" xfId="12989"/>
    <cellStyle name="常规 7 2 3 2 4 5 2" xfId="12857"/>
    <cellStyle name="常规 7 2 3 2 4 5 2 2" xfId="12860"/>
    <cellStyle name="常规 7 2 3 2 4 5 2 2 2" xfId="25732"/>
    <cellStyle name="常规 7 2 3 2 4 5 2 3" xfId="25733"/>
    <cellStyle name="常规 7 2 3 2 4 5 2 3 2" xfId="25735"/>
    <cellStyle name="常规 7 2 3 2 4 5 2 4" xfId="25736"/>
    <cellStyle name="常规 7 2 3 2 4 5 2 4 2" xfId="25738"/>
    <cellStyle name="常规 7 2 3 2 4 5 2 5" xfId="25741"/>
    <cellStyle name="常规 7 2 3 2 4 5 3" xfId="12863"/>
    <cellStyle name="常规 7 2 3 2 4 5 3 2" xfId="25742"/>
    <cellStyle name="常规 7 2 3 2 4 5 4" xfId="25743"/>
    <cellStyle name="常规 7 2 3 2 4 5 4 2" xfId="25744"/>
    <cellStyle name="常规 7 2 3 2 4 5 5" xfId="25745"/>
    <cellStyle name="常规 7 2 3 2 4 5 5 2" xfId="25746"/>
    <cellStyle name="常规 7 2 3 2 4 5 6" xfId="25747"/>
    <cellStyle name="常规 7 2 3 2 4 6" xfId="25750"/>
    <cellStyle name="常规 7 2 3 2 4 6 2" xfId="25752"/>
    <cellStyle name="常规 7 2 3 2 4 6 2 2" xfId="25753"/>
    <cellStyle name="常规 7 2 3 2 4 6 3" xfId="25755"/>
    <cellStyle name="常规 7 2 3 2 4 6 3 2" xfId="25756"/>
    <cellStyle name="常规 7 2 3 2 4 6 4" xfId="25757"/>
    <cellStyle name="常规 7 2 3 2 4 6 4 2" xfId="25760"/>
    <cellStyle name="常规 7 2 3 2 4 6 5" xfId="25761"/>
    <cellStyle name="常规 7 2 3 2 4 7" xfId="25762"/>
    <cellStyle name="常规 7 2 3 2 4 7 2" xfId="25763"/>
    <cellStyle name="常规 7 2 3 2 4 7 2 2" xfId="25764"/>
    <cellStyle name="常规 7 2 3 2 4 7 3" xfId="25765"/>
    <cellStyle name="常规 7 2 3 2 4 7 3 2" xfId="25766"/>
    <cellStyle name="常规 7 2 3 2 4 7 4" xfId="25767"/>
    <cellStyle name="常规 7 2 3 2 4 7 4 2" xfId="25769"/>
    <cellStyle name="常规 7 2 3 2 4 7 5" xfId="25770"/>
    <cellStyle name="常规 7 2 3 2 4 8" xfId="25772"/>
    <cellStyle name="常规 7 2 3 2 4 8 2" xfId="25773"/>
    <cellStyle name="常规 7 2 3 2 4 8 2 2" xfId="25774"/>
    <cellStyle name="常规 7 2 3 2 4 8 3" xfId="25775"/>
    <cellStyle name="常规 7 2 3 2 4 8 3 2" xfId="25776"/>
    <cellStyle name="常规 7 2 3 2 4 8 4" xfId="25777"/>
    <cellStyle name="常规 7 2 3 2 4 9" xfId="25778"/>
    <cellStyle name="常规 7 2 3 2 4 9 2" xfId="25779"/>
    <cellStyle name="常规 7 2 3 2 5" xfId="10205"/>
    <cellStyle name="常规 7 2 3 2 5 10" xfId="9710"/>
    <cellStyle name="常规 7 2 3 2 5 10 2" xfId="9714"/>
    <cellStyle name="常规 7 2 3 2 5 11" xfId="9723"/>
    <cellStyle name="常规 7 2 3 2 5 2" xfId="4548"/>
    <cellStyle name="常规 7 2 3 2 5 2 10" xfId="4955"/>
    <cellStyle name="常规 7 2 3 2 5 2 2" xfId="25780"/>
    <cellStyle name="常规 7 2 3 2 5 2 2 2" xfId="25781"/>
    <cellStyle name="常规 7 2 3 2 5 2 2 2 2" xfId="25782"/>
    <cellStyle name="常规 7 2 3 2 5 2 2 2 2 2" xfId="1773"/>
    <cellStyle name="常规 7 2 3 2 5 2 2 2 2 2 2" xfId="1777"/>
    <cellStyle name="常规 7 2 3 2 5 2 2 2 2 3" xfId="13883"/>
    <cellStyle name="常规 7 2 3 2 5 2 2 2 2 3 2" xfId="25784"/>
    <cellStyle name="常规 7 2 3 2 5 2 2 2 2 4" xfId="14144"/>
    <cellStyle name="常规 7 2 3 2 5 2 2 2 2 4 2" xfId="25786"/>
    <cellStyle name="常规 7 2 3 2 5 2 2 2 2 5" xfId="25788"/>
    <cellStyle name="常规 7 2 3 2 5 2 2 2 3" xfId="25789"/>
    <cellStyle name="常规 7 2 3 2 5 2 2 2 3 2" xfId="1949"/>
    <cellStyle name="常规 7 2 3 2 5 2 2 2 4" xfId="18862"/>
    <cellStyle name="常规 7 2 3 2 5 2 2 2 4 2" xfId="18864"/>
    <cellStyle name="常规 7 2 3 2 5 2 2 2 5" xfId="18866"/>
    <cellStyle name="常规 7 2 3 2 5 2 2 2 5 2" xfId="18868"/>
    <cellStyle name="常规 7 2 3 2 5 2 2 2 6" xfId="18870"/>
    <cellStyle name="常规 7 2 3 2 5 2 2 3" xfId="25791"/>
    <cellStyle name="常规 7 2 3 2 5 2 2 3 2" xfId="25792"/>
    <cellStyle name="常规 7 2 3 2 5 2 2 3 2 2" xfId="2220"/>
    <cellStyle name="常规 7 2 3 2 5 2 2 3 3" xfId="25793"/>
    <cellStyle name="常规 7 2 3 2 5 2 2 3 3 2" xfId="25794"/>
    <cellStyle name="常规 7 2 3 2 5 2 2 3 4" xfId="9125"/>
    <cellStyle name="常规 7 2 3 2 5 2 2 3 4 2" xfId="9128"/>
    <cellStyle name="常规 7 2 3 2 5 2 2 3 5" xfId="9131"/>
    <cellStyle name="常规 7 2 3 2 5 2 2 4" xfId="25795"/>
    <cellStyle name="常规 7 2 3 2 5 2 2 4 2" xfId="25796"/>
    <cellStyle name="常规 7 2 3 2 5 2 2 4 2 2" xfId="25798"/>
    <cellStyle name="常规 7 2 3 2 5 2 2 4 3" xfId="25799"/>
    <cellStyle name="常规 7 2 3 2 5 2 2 4 3 2" xfId="25800"/>
    <cellStyle name="常规 7 2 3 2 5 2 2 4 4" xfId="9146"/>
    <cellStyle name="常规 7 2 3 2 5 2 2 4 4 2" xfId="25801"/>
    <cellStyle name="常规 7 2 3 2 5 2 2 4 5" xfId="25802"/>
    <cellStyle name="常规 7 2 3 2 5 2 2 5" xfId="25804"/>
    <cellStyle name="常规 7 2 3 2 5 2 2 5 2" xfId="25809"/>
    <cellStyle name="常规 7 2 3 2 5 2 2 5 2 2" xfId="25813"/>
    <cellStyle name="常规 7 2 3 2 5 2 2 5 3" xfId="25817"/>
    <cellStyle name="常规 7 2 3 2 5 2 2 5 3 2" xfId="25820"/>
    <cellStyle name="常规 7 2 3 2 5 2 2 5 4" xfId="9155"/>
    <cellStyle name="常规 7 2 3 2 5 2 2 6" xfId="21302"/>
    <cellStyle name="常规 7 2 3 2 5 2 2 6 2" xfId="25824"/>
    <cellStyle name="常规 7 2 3 2 5 2 2 7" xfId="25826"/>
    <cellStyle name="常规 7 2 3 2 5 2 2 7 2" xfId="25829"/>
    <cellStyle name="常规 7 2 3 2 5 2 2 8" xfId="25831"/>
    <cellStyle name="常规 7 2 3 2 5 2 2 8 2" xfId="25834"/>
    <cellStyle name="常规 7 2 3 2 5 2 2 9" xfId="25837"/>
    <cellStyle name="常规 7 2 3 2 5 2 3" xfId="25838"/>
    <cellStyle name="常规 7 2 3 2 5 2 3 2" xfId="25839"/>
    <cellStyle name="常规 7 2 3 2 5 2 3 2 2" xfId="25840"/>
    <cellStyle name="常规 7 2 3 2 5 2 3 2 2 2" xfId="10046"/>
    <cellStyle name="常规 7 2 3 2 5 2 3 2 3" xfId="25841"/>
    <cellStyle name="常规 7 2 3 2 5 2 3 2 3 2" xfId="14874"/>
    <cellStyle name="常规 7 2 3 2 5 2 3 2 4" xfId="18887"/>
    <cellStyle name="常规 7 2 3 2 5 2 3 2 4 2" xfId="14884"/>
    <cellStyle name="常规 7 2 3 2 5 2 3 2 5" xfId="25842"/>
    <cellStyle name="常规 7 2 3 2 5 2 3 3" xfId="25844"/>
    <cellStyle name="常规 7 2 3 2 5 2 3 3 2" xfId="25845"/>
    <cellStyle name="常规 7 2 3 2 5 2 3 4" xfId="25847"/>
    <cellStyle name="常规 7 2 3 2 5 2 3 4 2" xfId="25849"/>
    <cellStyle name="常规 7 2 3 2 5 2 3 5" xfId="25852"/>
    <cellStyle name="常规 7 2 3 2 5 2 3 5 2" xfId="25857"/>
    <cellStyle name="常规 7 2 3 2 5 2 3 6" xfId="21308"/>
    <cellStyle name="常规 7 2 3 2 5 2 4" xfId="25858"/>
    <cellStyle name="常规 7 2 3 2 5 2 4 2" xfId="25859"/>
    <cellStyle name="常规 7 2 3 2 5 2 4 2 2" xfId="25860"/>
    <cellStyle name="常规 7 2 3 2 5 2 4 3" xfId="25862"/>
    <cellStyle name="常规 7 2 3 2 5 2 4 3 2" xfId="25863"/>
    <cellStyle name="常规 7 2 3 2 5 2 4 4" xfId="25866"/>
    <cellStyle name="常规 7 2 3 2 5 2 4 4 2" xfId="25869"/>
    <cellStyle name="常规 7 2 3 2 5 2 4 5" xfId="1622"/>
    <cellStyle name="常规 7 2 3 2 5 2 5" xfId="25870"/>
    <cellStyle name="常规 7 2 3 2 5 2 5 2" xfId="25872"/>
    <cellStyle name="常规 7 2 3 2 5 2 5 2 2" xfId="25874"/>
    <cellStyle name="常规 7 2 3 2 5 2 5 3" xfId="25876"/>
    <cellStyle name="常规 7 2 3 2 5 2 5 3 2" xfId="25878"/>
    <cellStyle name="常规 7 2 3 2 5 2 5 4" xfId="25882"/>
    <cellStyle name="常规 7 2 3 2 5 2 5 4 2" xfId="25886"/>
    <cellStyle name="常规 7 2 3 2 5 2 5 5" xfId="1629"/>
    <cellStyle name="常规 7 2 3 2 5 2 6" xfId="25887"/>
    <cellStyle name="常规 7 2 3 2 5 2 6 2" xfId="25888"/>
    <cellStyle name="常规 7 2 3 2 5 2 6 2 2" xfId="9636"/>
    <cellStyle name="常规 7 2 3 2 5 2 6 3" xfId="25889"/>
    <cellStyle name="常规 7 2 3 2 5 2 6 3 2" xfId="25890"/>
    <cellStyle name="常规 7 2 3 2 5 2 6 4" xfId="25891"/>
    <cellStyle name="常规 7 2 3 2 5 2 7" xfId="25896"/>
    <cellStyle name="常规 7 2 3 2 5 2 7 2" xfId="25899"/>
    <cellStyle name="常规 7 2 3 2 5 2 8" xfId="25901"/>
    <cellStyle name="常规 7 2 3 2 5 2 8 2" xfId="25904"/>
    <cellStyle name="常规 7 2 3 2 5 2 9" xfId="25907"/>
    <cellStyle name="常规 7 2 3 2 5 2 9 2" xfId="25910"/>
    <cellStyle name="常规 7 2 3 2 5 3" xfId="25913"/>
    <cellStyle name="常规 7 2 3 2 5 3 2" xfId="18345"/>
    <cellStyle name="常规 7 2 3 2 5 3 2 2" xfId="25914"/>
    <cellStyle name="常规 7 2 3 2 5 3 2 2 2" xfId="25916"/>
    <cellStyle name="常规 7 2 3 2 5 3 2 2 2 2" xfId="25918"/>
    <cellStyle name="常规 7 2 3 2 5 3 2 2 3" xfId="5281"/>
    <cellStyle name="常规 7 2 3 2 5 3 2 2 3 2" xfId="25920"/>
    <cellStyle name="常规 7 2 3 2 5 3 2 2 4" xfId="18949"/>
    <cellStyle name="常规 7 2 3 2 5 3 2 2 4 2" xfId="25921"/>
    <cellStyle name="常规 7 2 3 2 5 3 2 2 5" xfId="25922"/>
    <cellStyle name="常规 7 2 3 2 5 3 2 3" xfId="25924"/>
    <cellStyle name="常规 7 2 3 2 5 3 2 3 2" xfId="25927"/>
    <cellStyle name="常规 7 2 3 2 5 3 2 4" xfId="25928"/>
    <cellStyle name="常规 7 2 3 2 5 3 2 4 2" xfId="19476"/>
    <cellStyle name="常规 7 2 3 2 5 3 2 5" xfId="25930"/>
    <cellStyle name="常规 7 2 3 2 5 3 2 5 2" xfId="25932"/>
    <cellStyle name="常规 7 2 3 2 5 3 2 6" xfId="21315"/>
    <cellStyle name="常规 7 2 3 2 5 3 3" xfId="25933"/>
    <cellStyle name="常规 7 2 3 2 5 3 3 2" xfId="25934"/>
    <cellStyle name="常规 7 2 3 2 5 3 3 2 2" xfId="25935"/>
    <cellStyle name="常规 7 2 3 2 5 3 3 3" xfId="24407"/>
    <cellStyle name="常规 7 2 3 2 5 3 3 3 2" xfId="24409"/>
    <cellStyle name="常规 7 2 3 2 5 3 3 4" xfId="24412"/>
    <cellStyle name="常规 7 2 3 2 5 3 3 4 2" xfId="24415"/>
    <cellStyle name="常规 7 2 3 2 5 3 3 5" xfId="24419"/>
    <cellStyle name="常规 7 2 3 2 5 3 4" xfId="25936"/>
    <cellStyle name="常规 7 2 3 2 5 3 4 2" xfId="25937"/>
    <cellStyle name="常规 7 2 3 2 5 3 4 2 2" xfId="25939"/>
    <cellStyle name="常规 7 2 3 2 5 3 4 3" xfId="24428"/>
    <cellStyle name="常规 7 2 3 2 5 3 4 3 2" xfId="25941"/>
    <cellStyle name="常规 7 2 3 2 5 3 4 4" xfId="25944"/>
    <cellStyle name="常规 7 2 3 2 5 3 4 4 2" xfId="25946"/>
    <cellStyle name="常规 7 2 3 2 5 3 4 5" xfId="25949"/>
    <cellStyle name="常规 7 2 3 2 5 3 5" xfId="25950"/>
    <cellStyle name="常规 7 2 3 2 5 3 5 2" xfId="25951"/>
    <cellStyle name="常规 7 2 3 2 5 3 5 2 2" xfId="25953"/>
    <cellStyle name="常规 7 2 3 2 5 3 5 3" xfId="24432"/>
    <cellStyle name="常规 7 2 3 2 5 3 5 3 2" xfId="25954"/>
    <cellStyle name="常规 7 2 3 2 5 3 5 4" xfId="25957"/>
    <cellStyle name="常规 7 2 3 2 5 3 6" xfId="25958"/>
    <cellStyle name="常规 7 2 3 2 5 3 6 2" xfId="25959"/>
    <cellStyle name="常规 7 2 3 2 5 3 7" xfId="25960"/>
    <cellStyle name="常规 7 2 3 2 5 3 7 2" xfId="25961"/>
    <cellStyle name="常规 7 2 3 2 5 3 8" xfId="19403"/>
    <cellStyle name="常规 7 2 3 2 5 3 8 2" xfId="25962"/>
    <cellStyle name="常规 7 2 3 2 5 3 9" xfId="25963"/>
    <cellStyle name="常规 7 2 3 2 5 4" xfId="1174"/>
    <cellStyle name="常规 7 2 3 2 5 4 2" xfId="25966"/>
    <cellStyle name="常规 7 2 3 2 5 4 2 2" xfId="25967"/>
    <cellStyle name="常规 7 2 3 2 5 4 2 2 2" xfId="25969"/>
    <cellStyle name="常规 7 2 3 2 5 4 2 3" xfId="25971"/>
    <cellStyle name="常规 7 2 3 2 5 4 2 3 2" xfId="25973"/>
    <cellStyle name="常规 7 2 3 2 5 4 2 4" xfId="25975"/>
    <cellStyle name="常规 7 2 3 2 5 4 2 4 2" xfId="25978"/>
    <cellStyle name="常规 7 2 3 2 5 4 2 5" xfId="25982"/>
    <cellStyle name="常规 7 2 3 2 5 4 3" xfId="25983"/>
    <cellStyle name="常规 7 2 3 2 5 4 3 2" xfId="25984"/>
    <cellStyle name="常规 7 2 3 2 5 4 4" xfId="25985"/>
    <cellStyle name="常规 7 2 3 2 5 4 4 2" xfId="25986"/>
    <cellStyle name="常规 7 2 3 2 5 4 5" xfId="25987"/>
    <cellStyle name="常规 7 2 3 2 5 4 5 2" xfId="25988"/>
    <cellStyle name="常规 7 2 3 2 5 4 6" xfId="25989"/>
    <cellStyle name="常规 7 2 3 2 5 5" xfId="12995"/>
    <cellStyle name="常规 7 2 3 2 5 5 2" xfId="25990"/>
    <cellStyle name="常规 7 2 3 2 5 5 2 2" xfId="25991"/>
    <cellStyle name="常规 7 2 3 2 5 5 3" xfId="25992"/>
    <cellStyle name="常规 7 2 3 2 5 5 3 2" xfId="25993"/>
    <cellStyle name="常规 7 2 3 2 5 5 4" xfId="25994"/>
    <cellStyle name="常规 7 2 3 2 5 5 4 2" xfId="25995"/>
    <cellStyle name="常规 7 2 3 2 5 5 5" xfId="25996"/>
    <cellStyle name="常规 7 2 3 2 5 6" xfId="25997"/>
    <cellStyle name="常规 7 2 3 2 5 6 2" xfId="25998"/>
    <cellStyle name="常规 7 2 3 2 5 6 2 2" xfId="25999"/>
    <cellStyle name="常规 7 2 3 2 5 6 3" xfId="26000"/>
    <cellStyle name="常规 7 2 3 2 5 6 3 2" xfId="26001"/>
    <cellStyle name="常规 7 2 3 2 5 6 4" xfId="26002"/>
    <cellStyle name="常规 7 2 3 2 5 6 4 2" xfId="26003"/>
    <cellStyle name="常规 7 2 3 2 5 6 5" xfId="23727"/>
    <cellStyle name="常规 7 2 3 2 5 7" xfId="26005"/>
    <cellStyle name="常规 7 2 3 2 5 7 2" xfId="26007"/>
    <cellStyle name="常规 7 2 3 2 5 7 2 2" xfId="673"/>
    <cellStyle name="常规 7 2 3 2 5 7 3" xfId="26008"/>
    <cellStyle name="常规 7 2 3 2 5 7 3 2" xfId="5400"/>
    <cellStyle name="常规 7 2 3 2 5 7 4" xfId="26009"/>
    <cellStyle name="常规 7 2 3 2 5 8" xfId="26011"/>
    <cellStyle name="常规 7 2 3 2 5 8 2" xfId="26013"/>
    <cellStyle name="常规 7 2 3 2 5 9" xfId="26015"/>
    <cellStyle name="常规 7 2 3 2 5 9 2" xfId="23266"/>
    <cellStyle name="常规 7 2 3 2 6" xfId="26016"/>
    <cellStyle name="常规 7 2 3 2 6 10" xfId="9784"/>
    <cellStyle name="常规 7 2 3 2 6 10 2" xfId="26017"/>
    <cellStyle name="常规 7 2 3 2 6 11" xfId="20592"/>
    <cellStyle name="常规 7 2 3 2 6 2" xfId="26018"/>
    <cellStyle name="常规 7 2 3 2 6 2 10" xfId="26019"/>
    <cellStyle name="常规 7 2 3 2 6 2 2" xfId="17131"/>
    <cellStyle name="常规 7 2 3 2 6 2 2 2" xfId="17133"/>
    <cellStyle name="常规 7 2 3 2 6 2 2 2 2" xfId="17135"/>
    <cellStyle name="常规 7 2 3 2 6 2 2 2 2 2" xfId="17137"/>
    <cellStyle name="常规 7 2 3 2 6 2 2 2 2 2 2" xfId="17139"/>
    <cellStyle name="常规 7 2 3 2 6 2 2 2 2 3" xfId="17141"/>
    <cellStyle name="常规 7 2 3 2 6 2 2 2 2 3 2" xfId="17143"/>
    <cellStyle name="常规 7 2 3 2 6 2 2 2 2 4" xfId="14878"/>
    <cellStyle name="常规 7 2 3 2 6 2 2 2 2 4 2" xfId="17145"/>
    <cellStyle name="常规 7 2 3 2 6 2 2 2 2 5" xfId="17147"/>
    <cellStyle name="常规 7 2 3 2 6 2 2 2 3" xfId="17149"/>
    <cellStyle name="常规 7 2 3 2 6 2 2 2 3 2" xfId="17151"/>
    <cellStyle name="常规 7 2 3 2 6 2 2 2 4" xfId="17155"/>
    <cellStyle name="常规 7 2 3 2 6 2 2 2 4 2" xfId="17158"/>
    <cellStyle name="常规 7 2 3 2 6 2 2 2 5" xfId="17160"/>
    <cellStyle name="常规 7 2 3 2 6 2 2 2 5 2" xfId="17162"/>
    <cellStyle name="常规 7 2 3 2 6 2 2 2 6" xfId="17164"/>
    <cellStyle name="常规 7 2 3 2 6 2 2 3" xfId="17167"/>
    <cellStyle name="常规 7 2 3 2 6 2 2 3 2" xfId="17171"/>
    <cellStyle name="常规 7 2 3 2 6 2 2 3 2 2" xfId="17173"/>
    <cellStyle name="常规 7 2 3 2 6 2 2 3 3" xfId="17177"/>
    <cellStyle name="常规 7 2 3 2 6 2 2 3 3 2" xfId="17179"/>
    <cellStyle name="常规 7 2 3 2 6 2 2 3 4" xfId="9420"/>
    <cellStyle name="常规 7 2 3 2 6 2 2 3 4 2" xfId="17181"/>
    <cellStyle name="常规 7 2 3 2 6 2 2 3 5" xfId="17183"/>
    <cellStyle name="常规 7 2 3 2 6 2 2 4" xfId="17186"/>
    <cellStyle name="常规 7 2 3 2 6 2 2 4 2" xfId="17189"/>
    <cellStyle name="常规 7 2 3 2 6 2 2 4 2 2" xfId="17191"/>
    <cellStyle name="常规 7 2 3 2 6 2 2 4 3" xfId="17193"/>
    <cellStyle name="常规 7 2 3 2 6 2 2 4 3 2" xfId="17195"/>
    <cellStyle name="常规 7 2 3 2 6 2 2 4 4" xfId="9428"/>
    <cellStyle name="常规 7 2 3 2 6 2 2 4 4 2" xfId="17197"/>
    <cellStyle name="常规 7 2 3 2 6 2 2 4 5" xfId="17200"/>
    <cellStyle name="常规 7 2 3 2 6 2 2 5" xfId="17204"/>
    <cellStyle name="常规 7 2 3 2 6 2 2 5 2" xfId="17209"/>
    <cellStyle name="常规 7 2 3 2 6 2 2 5 2 2" xfId="2542"/>
    <cellStyle name="常规 7 2 3 2 6 2 2 5 3" xfId="17215"/>
    <cellStyle name="常规 7 2 3 2 6 2 2 5 3 2" xfId="17219"/>
    <cellStyle name="常规 7 2 3 2 6 2 2 5 4" xfId="9433"/>
    <cellStyle name="常规 7 2 3 2 6 2 2 6" xfId="17224"/>
    <cellStyle name="常规 7 2 3 2 6 2 2 6 2" xfId="17227"/>
    <cellStyle name="常规 7 2 3 2 6 2 2 7" xfId="17231"/>
    <cellStyle name="常规 7 2 3 2 6 2 2 7 2" xfId="17234"/>
    <cellStyle name="常规 7 2 3 2 6 2 2 8" xfId="17237"/>
    <cellStyle name="常规 7 2 3 2 6 2 2 8 2" xfId="17241"/>
    <cellStyle name="常规 7 2 3 2 6 2 2 9" xfId="17244"/>
    <cellStyle name="常规 7 2 3 2 6 2 3" xfId="17246"/>
    <cellStyle name="常规 7 2 3 2 6 2 3 2" xfId="17248"/>
    <cellStyle name="常规 7 2 3 2 6 2 3 2 2" xfId="17250"/>
    <cellStyle name="常规 7 2 3 2 6 2 3 2 2 2" xfId="12442"/>
    <cellStyle name="常规 7 2 3 2 6 2 3 2 3" xfId="17252"/>
    <cellStyle name="常规 7 2 3 2 6 2 3 2 3 2" xfId="5539"/>
    <cellStyle name="常规 7 2 3 2 6 2 3 2 4" xfId="17254"/>
    <cellStyle name="常规 7 2 3 2 6 2 3 2 4 2" xfId="17257"/>
    <cellStyle name="常规 7 2 3 2 6 2 3 2 5" xfId="17259"/>
    <cellStyle name="常规 7 2 3 2 6 2 3 3" xfId="17262"/>
    <cellStyle name="常规 7 2 3 2 6 2 3 3 2" xfId="17264"/>
    <cellStyle name="常规 7 2 3 2 6 2 3 4" xfId="17267"/>
    <cellStyle name="常规 7 2 3 2 6 2 3 4 2" xfId="17270"/>
    <cellStyle name="常规 7 2 3 2 6 2 3 5" xfId="17274"/>
    <cellStyle name="常规 7 2 3 2 6 2 3 5 2" xfId="17278"/>
    <cellStyle name="常规 7 2 3 2 6 2 3 6" xfId="17283"/>
    <cellStyle name="常规 7 2 3 2 6 2 4" xfId="17285"/>
    <cellStyle name="常规 7 2 3 2 6 2 4 2" xfId="17287"/>
    <cellStyle name="常规 7 2 3 2 6 2 4 2 2" xfId="17291"/>
    <cellStyle name="常规 7 2 3 2 6 2 4 3" xfId="17294"/>
    <cellStyle name="常规 7 2 3 2 6 2 4 3 2" xfId="17296"/>
    <cellStyle name="常规 7 2 3 2 6 2 4 4" xfId="17300"/>
    <cellStyle name="常规 7 2 3 2 6 2 4 4 2" xfId="11443"/>
    <cellStyle name="常规 7 2 3 2 6 2 4 5" xfId="17304"/>
    <cellStyle name="常规 7 2 3 2 6 2 5" xfId="17306"/>
    <cellStyle name="常规 7 2 3 2 6 2 5 2" xfId="17309"/>
    <cellStyle name="常规 7 2 3 2 6 2 5 2 2" xfId="17312"/>
    <cellStyle name="常规 7 2 3 2 6 2 5 3" xfId="12180"/>
    <cellStyle name="常规 7 2 3 2 6 2 5 3 2" xfId="12184"/>
    <cellStyle name="常规 7 2 3 2 6 2 5 4" xfId="12190"/>
    <cellStyle name="常规 7 2 3 2 6 2 5 4 2" xfId="17315"/>
    <cellStyle name="常规 7 2 3 2 6 2 5 5" xfId="17320"/>
    <cellStyle name="常规 7 2 3 2 6 2 6" xfId="17323"/>
    <cellStyle name="常规 7 2 3 2 6 2 6 2" xfId="17326"/>
    <cellStyle name="常规 7 2 3 2 6 2 6 2 2" xfId="17329"/>
    <cellStyle name="常规 7 2 3 2 6 2 6 3" xfId="17331"/>
    <cellStyle name="常规 7 2 3 2 6 2 6 3 2" xfId="17333"/>
    <cellStyle name="常规 7 2 3 2 6 2 6 4" xfId="17336"/>
    <cellStyle name="常规 7 2 3 2 6 2 7" xfId="17340"/>
    <cellStyle name="常规 7 2 3 2 6 2 7 2" xfId="17343"/>
    <cellStyle name="常规 7 2 3 2 6 2 8" xfId="17347"/>
    <cellStyle name="常规 7 2 3 2 6 2 8 2" xfId="17350"/>
    <cellStyle name="常规 7 2 3 2 6 2 9" xfId="22228"/>
    <cellStyle name="常规 7 2 3 2 6 2 9 2" xfId="26020"/>
    <cellStyle name="常规 7 2 3 2 6 3" xfId="26023"/>
    <cellStyle name="常规 7 2 3 2 6 3 2" xfId="17442"/>
    <cellStyle name="常规 7 2 3 2 6 3 2 2" xfId="17444"/>
    <cellStyle name="常规 7 2 3 2 6 3 2 2 2" xfId="17447"/>
    <cellStyle name="常规 7 2 3 2 6 3 2 2 2 2" xfId="16957"/>
    <cellStyle name="常规 7 2 3 2 6 3 2 2 3" xfId="17450"/>
    <cellStyle name="常规 7 2 3 2 6 3 2 2 3 2" xfId="17453"/>
    <cellStyle name="常规 7 2 3 2 6 3 2 2 4" xfId="17457"/>
    <cellStyle name="常规 7 2 3 2 6 3 2 2 4 2" xfId="17461"/>
    <cellStyle name="常规 7 2 3 2 6 3 2 2 5" xfId="17464"/>
    <cellStyle name="常规 7 2 3 2 6 3 2 3" xfId="17467"/>
    <cellStyle name="常规 7 2 3 2 6 3 2 3 2" xfId="17472"/>
    <cellStyle name="常规 7 2 3 2 6 3 2 4" xfId="17474"/>
    <cellStyle name="常规 7 2 3 2 6 3 2 4 2" xfId="17477"/>
    <cellStyle name="常规 7 2 3 2 6 3 2 5" xfId="17481"/>
    <cellStyle name="常规 7 2 3 2 6 3 2 5 2" xfId="17484"/>
    <cellStyle name="常规 7 2 3 2 6 3 2 6" xfId="17487"/>
    <cellStyle name="常规 7 2 3 2 6 3 3" xfId="17489"/>
    <cellStyle name="常规 7 2 3 2 6 3 3 2" xfId="17491"/>
    <cellStyle name="常规 7 2 3 2 6 3 3 2 2" xfId="17495"/>
    <cellStyle name="常规 7 2 3 2 6 3 3 3" xfId="17498"/>
    <cellStyle name="常规 7 2 3 2 6 3 3 3 2" xfId="17500"/>
    <cellStyle name="常规 7 2 3 2 6 3 3 4" xfId="17503"/>
    <cellStyle name="常规 7 2 3 2 6 3 3 4 2" xfId="17505"/>
    <cellStyle name="常规 7 2 3 2 6 3 3 5" xfId="17508"/>
    <cellStyle name="常规 7 2 3 2 6 3 4" xfId="17511"/>
    <cellStyle name="常规 7 2 3 2 6 3 4 2" xfId="17513"/>
    <cellStyle name="常规 7 2 3 2 6 3 4 2 2" xfId="17516"/>
    <cellStyle name="常规 7 2 3 2 6 3 4 3" xfId="17520"/>
    <cellStyle name="常规 7 2 3 2 6 3 4 3 2" xfId="17523"/>
    <cellStyle name="常规 7 2 3 2 6 3 4 4" xfId="17527"/>
    <cellStyle name="常规 7 2 3 2 6 3 4 4 2" xfId="17530"/>
    <cellStyle name="常规 7 2 3 2 6 3 4 5" xfId="17533"/>
    <cellStyle name="常规 7 2 3 2 6 3 5" xfId="17535"/>
    <cellStyle name="常规 7 2 3 2 6 3 5 2" xfId="17538"/>
    <cellStyle name="常规 7 2 3 2 6 3 5 2 2" xfId="17542"/>
    <cellStyle name="常规 7 2 3 2 6 3 5 3" xfId="17544"/>
    <cellStyle name="常规 7 2 3 2 6 3 5 3 2" xfId="17547"/>
    <cellStyle name="常规 7 2 3 2 6 3 5 4" xfId="17552"/>
    <cellStyle name="常规 7 2 3 2 6 3 6" xfId="17554"/>
    <cellStyle name="常规 7 2 3 2 6 3 6 2" xfId="17557"/>
    <cellStyle name="常规 7 2 3 2 6 3 7" xfId="17561"/>
    <cellStyle name="常规 7 2 3 2 6 3 7 2" xfId="17565"/>
    <cellStyle name="常规 7 2 3 2 6 3 8" xfId="17569"/>
    <cellStyle name="常规 7 2 3 2 6 3 8 2" xfId="17572"/>
    <cellStyle name="常规 7 2 3 2 6 3 9" xfId="22233"/>
    <cellStyle name="常规 7 2 3 2 6 4" xfId="1182"/>
    <cellStyle name="常规 7 2 3 2 6 4 2" xfId="17600"/>
    <cellStyle name="常规 7 2 3 2 6 4 2 2" xfId="17602"/>
    <cellStyle name="常规 7 2 3 2 6 4 2 2 2" xfId="17605"/>
    <cellStyle name="常规 7 2 3 2 6 4 2 3" xfId="17609"/>
    <cellStyle name="常规 7 2 3 2 6 4 2 3 2" xfId="17612"/>
    <cellStyle name="常规 7 2 3 2 6 4 2 4" xfId="17616"/>
    <cellStyle name="常规 7 2 3 2 6 4 2 4 2" xfId="17619"/>
    <cellStyle name="常规 7 2 3 2 6 4 2 5" xfId="17623"/>
    <cellStyle name="常规 7 2 3 2 6 4 3" xfId="17625"/>
    <cellStyle name="常规 7 2 3 2 6 4 3 2" xfId="17627"/>
    <cellStyle name="常规 7 2 3 2 6 4 4" xfId="17645"/>
    <cellStyle name="常规 7 2 3 2 6 4 4 2" xfId="17647"/>
    <cellStyle name="常规 7 2 3 2 6 4 5" xfId="17660"/>
    <cellStyle name="常规 7 2 3 2 6 4 5 2" xfId="17663"/>
    <cellStyle name="常规 7 2 3 2 6 4 6" xfId="17667"/>
    <cellStyle name="常规 7 2 3 2 6 5" xfId="26024"/>
    <cellStyle name="常规 7 2 3 2 6 5 2" xfId="2791"/>
    <cellStyle name="常规 7 2 3 2 6 5 2 2" xfId="17697"/>
    <cellStyle name="常规 7 2 3 2 6 5 3" xfId="17700"/>
    <cellStyle name="常规 7 2 3 2 6 5 3 2" xfId="17702"/>
    <cellStyle name="常规 7 2 3 2 6 5 4" xfId="17704"/>
    <cellStyle name="常规 7 2 3 2 6 5 4 2" xfId="17707"/>
    <cellStyle name="常规 7 2 3 2 6 5 5" xfId="17709"/>
    <cellStyle name="常规 7 2 3 2 6 6" xfId="26025"/>
    <cellStyle name="常规 7 2 3 2 6 6 2" xfId="17718"/>
    <cellStyle name="常规 7 2 3 2 6 6 2 2" xfId="17720"/>
    <cellStyle name="常规 7 2 3 2 6 6 3" xfId="17723"/>
    <cellStyle name="常规 7 2 3 2 6 6 3 2" xfId="17725"/>
    <cellStyle name="常规 7 2 3 2 6 6 4" xfId="17727"/>
    <cellStyle name="常规 7 2 3 2 6 6 4 2" xfId="26026"/>
    <cellStyle name="常规 7 2 3 2 6 6 5" xfId="23236"/>
    <cellStyle name="常规 7 2 3 2 6 7" xfId="26027"/>
    <cellStyle name="常规 7 2 3 2 6 7 2" xfId="17733"/>
    <cellStyle name="常规 7 2 3 2 6 7 2 2" xfId="5700"/>
    <cellStyle name="常规 7 2 3 2 6 7 3" xfId="17735"/>
    <cellStyle name="常规 7 2 3 2 6 7 3 2" xfId="17737"/>
    <cellStyle name="常规 7 2 3 2 6 7 4" xfId="17739"/>
    <cellStyle name="常规 7 2 3 2 6 8" xfId="26028"/>
    <cellStyle name="常规 7 2 3 2 6 8 2" xfId="17744"/>
    <cellStyle name="常规 7 2 3 2 6 9" xfId="26029"/>
    <cellStyle name="常规 7 2 3 2 6 9 2" xfId="26030"/>
    <cellStyle name="常规 7 2 3 2 7" xfId="26031"/>
    <cellStyle name="常规 7 2 3 2 7 10" xfId="17176"/>
    <cellStyle name="常规 7 2 3 2 7 2" xfId="26032"/>
    <cellStyle name="常规 7 2 3 2 7 2 2" xfId="17796"/>
    <cellStyle name="常规 7 2 3 2 7 2 2 2" xfId="17798"/>
    <cellStyle name="常规 7 2 3 2 7 2 2 2 2" xfId="17801"/>
    <cellStyle name="常规 7 2 3 2 7 2 2 2 2 2" xfId="13632"/>
    <cellStyle name="常规 7 2 3 2 7 2 2 2 3" xfId="17804"/>
    <cellStyle name="常规 7 2 3 2 7 2 2 2 3 2" xfId="13661"/>
    <cellStyle name="常规 7 2 3 2 7 2 2 2 4" xfId="12643"/>
    <cellStyle name="常规 7 2 3 2 7 2 2 2 4 2" xfId="13689"/>
    <cellStyle name="常规 7 2 3 2 7 2 2 2 5" xfId="17806"/>
    <cellStyle name="常规 7 2 3 2 7 2 2 3" xfId="17809"/>
    <cellStyle name="常规 7 2 3 2 7 2 2 3 2" xfId="17812"/>
    <cellStyle name="常规 7 2 3 2 7 2 2 4" xfId="17814"/>
    <cellStyle name="常规 7 2 3 2 7 2 2 4 2" xfId="17817"/>
    <cellStyle name="常规 7 2 3 2 7 2 2 5" xfId="17820"/>
    <cellStyle name="常规 7 2 3 2 7 2 2 5 2" xfId="17824"/>
    <cellStyle name="常规 7 2 3 2 7 2 2 6" xfId="17828"/>
    <cellStyle name="常规 7 2 3 2 7 2 3" xfId="17831"/>
    <cellStyle name="常规 7 2 3 2 7 2 3 2" xfId="17833"/>
    <cellStyle name="常规 7 2 3 2 7 2 3 2 2" xfId="17837"/>
    <cellStyle name="常规 7 2 3 2 7 2 3 3" xfId="17841"/>
    <cellStyle name="常规 7 2 3 2 7 2 3 3 2" xfId="17845"/>
    <cellStyle name="常规 7 2 3 2 7 2 3 4" xfId="17849"/>
    <cellStyle name="常规 7 2 3 2 7 2 3 4 2" xfId="17853"/>
    <cellStyle name="常规 7 2 3 2 7 2 3 5" xfId="17857"/>
    <cellStyle name="常规 7 2 3 2 7 2 4" xfId="1845"/>
    <cellStyle name="常规 7 2 3 2 7 2 4 2" xfId="1850"/>
    <cellStyle name="常规 7 2 3 2 7 2 4 2 2" xfId="8485"/>
    <cellStyle name="常规 7 2 3 2 7 2 4 3" xfId="8894"/>
    <cellStyle name="常规 7 2 3 2 7 2 4 3 2" xfId="8507"/>
    <cellStyle name="常规 7 2 3 2 7 2 4 4" xfId="4711"/>
    <cellStyle name="常规 7 2 3 2 7 2 4 4 2" xfId="8522"/>
    <cellStyle name="常规 7 2 3 2 7 2 4 5" xfId="128"/>
    <cellStyle name="常规 7 2 3 2 7 2 5" xfId="1855"/>
    <cellStyle name="常规 7 2 3 2 7 2 5 2" xfId="1863"/>
    <cellStyle name="常规 7 2 3 2 7 2 5 2 2" xfId="17860"/>
    <cellStyle name="常规 7 2 3 2 7 2 5 3" xfId="17863"/>
    <cellStyle name="常规 7 2 3 2 7 2 5 3 2" xfId="17868"/>
    <cellStyle name="常规 7 2 3 2 7 2 5 4" xfId="17873"/>
    <cellStyle name="常规 7 2 3 2 7 2 6" xfId="1872"/>
    <cellStyle name="常规 7 2 3 2 7 2 6 2" xfId="1402"/>
    <cellStyle name="常规 7 2 3 2 7 2 7" xfId="8835"/>
    <cellStyle name="常规 7 2 3 2 7 2 7 2" xfId="1424"/>
    <cellStyle name="常规 7 2 3 2 7 2 8" xfId="8840"/>
    <cellStyle name="常规 7 2 3 2 7 2 8 2" xfId="17877"/>
    <cellStyle name="常规 7 2 3 2 7 2 9" xfId="26033"/>
    <cellStyle name="常规 7 2 3 2 7 3" xfId="26036"/>
    <cellStyle name="常规 7 2 3 2 7 3 2" xfId="17889"/>
    <cellStyle name="常规 7 2 3 2 7 3 2 2" xfId="17891"/>
    <cellStyle name="常规 7 2 3 2 7 3 2 2 2" xfId="5174"/>
    <cellStyle name="常规 7 2 3 2 7 3 2 3" xfId="17894"/>
    <cellStyle name="常规 7 2 3 2 7 3 2 3 2" xfId="5192"/>
    <cellStyle name="常规 7 2 3 2 7 3 2 4" xfId="17896"/>
    <cellStyle name="常规 7 2 3 2 7 3 2 4 2" xfId="6146"/>
    <cellStyle name="常规 7 2 3 2 7 3 2 5" xfId="17899"/>
    <cellStyle name="常规 7 2 3 2 7 3 3" xfId="17901"/>
    <cellStyle name="常规 7 2 3 2 7 3 3 2" xfId="17903"/>
    <cellStyle name="常规 7 2 3 2 7 3 4" xfId="1887"/>
    <cellStyle name="常规 7 2 3 2 7 3 4 2" xfId="1891"/>
    <cellStyle name="常规 7 2 3 2 7 3 5" xfId="1896"/>
    <cellStyle name="常规 7 2 3 2 7 3 5 2" xfId="1903"/>
    <cellStyle name="常规 7 2 3 2 7 3 6" xfId="1910"/>
    <cellStyle name="常规 7 2 3 2 7 4" xfId="26037"/>
    <cellStyle name="常规 7 2 3 2 7 4 2" xfId="17932"/>
    <cellStyle name="常规 7 2 3 2 7 4 2 2" xfId="17934"/>
    <cellStyle name="常规 7 2 3 2 7 4 3" xfId="17938"/>
    <cellStyle name="常规 7 2 3 2 7 4 3 2" xfId="17940"/>
    <cellStyle name="常规 7 2 3 2 7 4 4" xfId="1918"/>
    <cellStyle name="常规 7 2 3 2 7 4 4 2" xfId="1454"/>
    <cellStyle name="常规 7 2 3 2 7 4 5" xfId="1922"/>
    <cellStyle name="常规 7 2 3 2 7 5" xfId="26038"/>
    <cellStyle name="常规 7 2 3 2 7 5 2" xfId="17949"/>
    <cellStyle name="常规 7 2 3 2 7 5 2 2" xfId="17951"/>
    <cellStyle name="常规 7 2 3 2 7 5 3" xfId="17955"/>
    <cellStyle name="常规 7 2 3 2 7 5 3 2" xfId="17957"/>
    <cellStyle name="常规 7 2 3 2 7 5 4" xfId="8903"/>
    <cellStyle name="常规 7 2 3 2 7 5 4 2" xfId="4426"/>
    <cellStyle name="常规 7 2 3 2 7 5 5" xfId="8906"/>
    <cellStyle name="常规 7 2 3 2 7 6" xfId="26039"/>
    <cellStyle name="常规 7 2 3 2 7 6 2" xfId="17966"/>
    <cellStyle name="常规 7 2 3 2 7 6 2 2" xfId="17968"/>
    <cellStyle name="常规 7 2 3 2 7 6 3" xfId="17971"/>
    <cellStyle name="常规 7 2 3 2 7 6 3 2" xfId="17973"/>
    <cellStyle name="常规 7 2 3 2 7 6 4" xfId="5735"/>
    <cellStyle name="常规 7 2 3 2 7 7" xfId="26040"/>
    <cellStyle name="常规 7 2 3 2 7 7 2" xfId="17980"/>
    <cellStyle name="常规 7 2 3 2 7 8" xfId="26041"/>
    <cellStyle name="常规 7 2 3 2 7 8 2" xfId="26042"/>
    <cellStyle name="常规 7 2 3 2 7 9" xfId="26043"/>
    <cellStyle name="常规 7 2 3 2 7 9 2" xfId="15263"/>
    <cellStyle name="常规 7 2 3 2 8" xfId="26044"/>
    <cellStyle name="常规 7 2 3 2 8 2" xfId="26045"/>
    <cellStyle name="常规 7 2 3 2 8 2 2" xfId="18023"/>
    <cellStyle name="常规 7 2 3 2 8 2 2 2" xfId="18027"/>
    <cellStyle name="常规 7 2 3 2 8 2 2 2 2" xfId="18034"/>
    <cellStyle name="常规 7 2 3 2 8 2 2 3" xfId="18055"/>
    <cellStyle name="常规 7 2 3 2 8 2 2 3 2" xfId="18060"/>
    <cellStyle name="常规 7 2 3 2 8 2 2 4" xfId="18063"/>
    <cellStyle name="常规 7 2 3 2 8 2 2 4 2" xfId="18069"/>
    <cellStyle name="常规 7 2 3 2 8 2 2 5" xfId="18073"/>
    <cellStyle name="常规 7 2 3 2 8 2 3" xfId="18081"/>
    <cellStyle name="常规 7 2 3 2 8 2 3 2" xfId="18085"/>
    <cellStyle name="常规 7 2 3 2 8 2 4" xfId="8926"/>
    <cellStyle name="常规 7 2 3 2 8 2 4 2" xfId="8930"/>
    <cellStyle name="常规 7 2 3 2 8 2 5" xfId="8934"/>
    <cellStyle name="常规 7 2 3 2 8 2 5 2" xfId="8939"/>
    <cellStyle name="常规 7 2 3 2 8 2 6" xfId="6726"/>
    <cellStyle name="常规 7 2 3 2 8 3" xfId="26048"/>
    <cellStyle name="常规 7 2 3 2 8 3 2" xfId="18146"/>
    <cellStyle name="常规 7 2 3 2 8 3 2 2" xfId="18149"/>
    <cellStyle name="常规 7 2 3 2 8 3 3" xfId="18154"/>
    <cellStyle name="常规 7 2 3 2 8 3 3 2" xfId="18157"/>
    <cellStyle name="常规 7 2 3 2 8 3 4" xfId="8952"/>
    <cellStyle name="常规 7 2 3 2 8 3 4 2" xfId="8956"/>
    <cellStyle name="常规 7 2 3 2 8 3 5" xfId="8960"/>
    <cellStyle name="常规 7 2 3 2 8 4" xfId="26049"/>
    <cellStyle name="常规 7 2 3 2 8 4 2" xfId="18179"/>
    <cellStyle name="常规 7 2 3 2 8 4 2 2" xfId="18182"/>
    <cellStyle name="常规 7 2 3 2 8 4 3" xfId="18186"/>
    <cellStyle name="常规 7 2 3 2 8 4 3 2" xfId="18188"/>
    <cellStyle name="常规 7 2 3 2 8 4 4" xfId="8972"/>
    <cellStyle name="常规 7 2 3 2 8 4 4 2" xfId="7826"/>
    <cellStyle name="常规 7 2 3 2 8 4 5" xfId="8976"/>
    <cellStyle name="常规 7 2 3 2 8 5" xfId="26050"/>
    <cellStyle name="常规 7 2 3 2 8 5 2" xfId="18198"/>
    <cellStyle name="常规 7 2 3 2 8 5 2 2" xfId="18200"/>
    <cellStyle name="常规 7 2 3 2 8 5 3" xfId="18203"/>
    <cellStyle name="常规 7 2 3 2 8 5 3 2" xfId="18205"/>
    <cellStyle name="常规 7 2 3 2 8 5 4" xfId="8982"/>
    <cellStyle name="常规 7 2 3 2 8 6" xfId="26051"/>
    <cellStyle name="常规 7 2 3 2 8 6 2" xfId="18213"/>
    <cellStyle name="常规 7 2 3 2 8 7" xfId="26052"/>
    <cellStyle name="常规 7 2 3 2 8 7 2" xfId="18221"/>
    <cellStyle name="常规 7 2 3 2 8 8" xfId="26053"/>
    <cellStyle name="常规 7 2 3 2 8 8 2" xfId="26054"/>
    <cellStyle name="常规 7 2 3 2 8 9" xfId="26056"/>
    <cellStyle name="常规 7 2 3 2 9" xfId="26057"/>
    <cellStyle name="常规 7 2 3 2 9 2" xfId="26060"/>
    <cellStyle name="常规 7 2 3 2 9 2 2" xfId="18258"/>
    <cellStyle name="常规 7 2 3 2 9 2 2 2" xfId="18262"/>
    <cellStyle name="常规 7 2 3 2 9 2 3" xfId="18277"/>
    <cellStyle name="常规 7 2 3 2 9 2 3 2" xfId="18281"/>
    <cellStyle name="常规 7 2 3 2 9 2 4" xfId="9006"/>
    <cellStyle name="常规 7 2 3 2 9 2 4 2" xfId="18293"/>
    <cellStyle name="常规 7 2 3 2 9 2 5" xfId="18316"/>
    <cellStyle name="常规 7 2 3 2 9 3" xfId="26063"/>
    <cellStyle name="常规 7 2 3 2 9 3 2" xfId="18348"/>
    <cellStyle name="常规 7 2 3 2 9 4" xfId="23513"/>
    <cellStyle name="常规 7 2 3 2 9 4 2" xfId="18371"/>
    <cellStyle name="常规 7 2 3 2 9 5" xfId="23519"/>
    <cellStyle name="常规 7 2 3 2 9 5 2" xfId="14250"/>
    <cellStyle name="常规 7 2 3 2 9 6" xfId="7144"/>
    <cellStyle name="常规 7 2 3 3" xfId="26064"/>
    <cellStyle name="常规 7 2 3 3 10" xfId="9163"/>
    <cellStyle name="常规 7 2 3 3 10 2" xfId="26066"/>
    <cellStyle name="常规 7 2 3 3 10 2 2" xfId="26068"/>
    <cellStyle name="常规 7 2 3 3 10 3" xfId="26070"/>
    <cellStyle name="常规 7 2 3 3 10 3 2" xfId="26071"/>
    <cellStyle name="常规 7 2 3 3 10 4" xfId="26072"/>
    <cellStyle name="常规 7 2 3 3 10 4 2" xfId="26073"/>
    <cellStyle name="常规 7 2 3 3 10 5" xfId="26074"/>
    <cellStyle name="常规 7 2 3 3 11" xfId="26075"/>
    <cellStyle name="常规 7 2 3 3 11 2" xfId="26077"/>
    <cellStyle name="常规 7 2 3 3 11 2 2" xfId="18833"/>
    <cellStyle name="常规 7 2 3 3 11 3" xfId="26078"/>
    <cellStyle name="常规 7 2 3 3 11 3 2" xfId="18852"/>
    <cellStyle name="常规 7 2 3 3 11 4" xfId="26080"/>
    <cellStyle name="常规 7 2 3 3 12" xfId="26081"/>
    <cellStyle name="常规 7 2 3 3 12 2" xfId="26082"/>
    <cellStyle name="常规 7 2 3 3 13" xfId="26083"/>
    <cellStyle name="常规 7 2 3 3 13 2" xfId="26084"/>
    <cellStyle name="常规 7 2 3 3 14" xfId="26085"/>
    <cellStyle name="常规 7 2 3 3 14 2" xfId="26086"/>
    <cellStyle name="常规 7 2 3 3 15" xfId="26087"/>
    <cellStyle name="常规 7 2 3 3 2" xfId="26088"/>
    <cellStyle name="常规 7 2 3 3 2 10" xfId="22055"/>
    <cellStyle name="常规 7 2 3 3 2 10 2" xfId="22057"/>
    <cellStyle name="常规 7 2 3 3 2 11" xfId="22060"/>
    <cellStyle name="常规 7 2 3 3 2 11 2" xfId="22062"/>
    <cellStyle name="常规 7 2 3 3 2 12" xfId="22066"/>
    <cellStyle name="常规 7 2 3 3 2 12 2" xfId="22069"/>
    <cellStyle name="常规 7 2 3 3 2 13" xfId="22073"/>
    <cellStyle name="常规 7 2 3 3 2 2" xfId="26089"/>
    <cellStyle name="常规 7 2 3 3 2 2 10" xfId="26090"/>
    <cellStyle name="常规 7 2 3 3 2 2 10 2" xfId="26091"/>
    <cellStyle name="常规 7 2 3 3 2 2 11" xfId="26092"/>
    <cellStyle name="常规 7 2 3 3 2 2 2" xfId="26093"/>
    <cellStyle name="常规 7 2 3 3 2 2 2 10" xfId="26094"/>
    <cellStyle name="常规 7 2 3 3 2 2 2 2" xfId="26095"/>
    <cellStyle name="常规 7 2 3 3 2 2 2 2 2" xfId="26096"/>
    <cellStyle name="常规 7 2 3 3 2 2 2 2 2 2" xfId="26097"/>
    <cellStyle name="常规 7 2 3 3 2 2 2 2 2 2 2" xfId="26098"/>
    <cellStyle name="常规 7 2 3 3 2 2 2 2 2 2 2 2" xfId="26099"/>
    <cellStyle name="常规 7 2 3 3 2 2 2 2 2 2 3" xfId="13895"/>
    <cellStyle name="常规 7 2 3 3 2 2 2 2 2 2 3 2" xfId="26101"/>
    <cellStyle name="常规 7 2 3 3 2 2 2 2 2 2 4" xfId="4782"/>
    <cellStyle name="常规 7 2 3 3 2 2 2 2 2 2 4 2" xfId="4789"/>
    <cellStyle name="常规 7 2 3 3 2 2 2 2 2 2 5" xfId="4871"/>
    <cellStyle name="常规 7 2 3 3 2 2 2 2 2 3" xfId="21944"/>
    <cellStyle name="常规 7 2 3 3 2 2 2 2 2 3 2" xfId="19582"/>
    <cellStyle name="常规 7 2 3 3 2 2 2 2 2 4" xfId="15758"/>
    <cellStyle name="常规 7 2 3 3 2 2 2 2 2 4 2" xfId="15760"/>
    <cellStyle name="常规 7 2 3 3 2 2 2 2 2 5" xfId="15763"/>
    <cellStyle name="常规 7 2 3 3 2 2 2 2 2 5 2" xfId="15765"/>
    <cellStyle name="常规 7 2 3 3 2 2 2 2 2 6" xfId="14628"/>
    <cellStyle name="常规 7 2 3 3 2 2 2 2 3" xfId="26102"/>
    <cellStyle name="常规 7 2 3 3 2 2 2 2 3 2" xfId="26103"/>
    <cellStyle name="常规 7 2 3 3 2 2 2 2 3 2 2" xfId="26104"/>
    <cellStyle name="常规 7 2 3 3 2 2 2 2 3 3" xfId="21948"/>
    <cellStyle name="常规 7 2 3 3 2 2 2 2 3 3 2" xfId="26105"/>
    <cellStyle name="常规 7 2 3 3 2 2 2 2 3 4" xfId="15771"/>
    <cellStyle name="常规 7 2 3 3 2 2 2 2 3 4 2" xfId="26106"/>
    <cellStyle name="常规 7 2 3 3 2 2 2 2 3 5" xfId="26107"/>
    <cellStyle name="常规 7 2 3 3 2 2 2 2 4" xfId="26108"/>
    <cellStyle name="常规 7 2 3 3 2 2 2 2 4 2" xfId="26109"/>
    <cellStyle name="常规 7 2 3 3 2 2 2 2 4 2 2" xfId="26110"/>
    <cellStyle name="常规 7 2 3 3 2 2 2 2 4 3" xfId="21951"/>
    <cellStyle name="常规 7 2 3 3 2 2 2 2 4 3 2" xfId="26111"/>
    <cellStyle name="常规 7 2 3 3 2 2 2 2 4 4" xfId="15775"/>
    <cellStyle name="常规 7 2 3 3 2 2 2 2 4 4 2" xfId="26112"/>
    <cellStyle name="常规 7 2 3 3 2 2 2 2 4 5" xfId="26113"/>
    <cellStyle name="常规 7 2 3 3 2 2 2 2 5" xfId="26115"/>
    <cellStyle name="常规 7 2 3 3 2 2 2 2 5 2" xfId="26118"/>
    <cellStyle name="常规 7 2 3 3 2 2 2 2 5 2 2" xfId="26119"/>
    <cellStyle name="常规 7 2 3 3 2 2 2 2 5 3" xfId="26121"/>
    <cellStyle name="常规 7 2 3 3 2 2 2 2 5 3 2" xfId="26122"/>
    <cellStyle name="常规 7 2 3 3 2 2 2 2 5 4" xfId="15778"/>
    <cellStyle name="常规 7 2 3 3 2 2 2 2 6" xfId="26125"/>
    <cellStyle name="常规 7 2 3 3 2 2 2 2 6 2" xfId="26127"/>
    <cellStyle name="常规 7 2 3 3 2 2 2 2 7" xfId="26129"/>
    <cellStyle name="常规 7 2 3 3 2 2 2 2 7 2" xfId="26131"/>
    <cellStyle name="常规 7 2 3 3 2 2 2 2 8" xfId="1803"/>
    <cellStyle name="常规 7 2 3 3 2 2 2 2 8 2" xfId="26132"/>
    <cellStyle name="常规 7 2 3 3 2 2 2 2 9" xfId="4753"/>
    <cellStyle name="常规 7 2 3 3 2 2 2 3" xfId="26133"/>
    <cellStyle name="常规 7 2 3 3 2 2 2 3 2" xfId="26134"/>
    <cellStyle name="常规 7 2 3 3 2 2 2 3 2 2" xfId="26135"/>
    <cellStyle name="常规 7 2 3 3 2 2 2 3 2 2 2" xfId="26136"/>
    <cellStyle name="常规 7 2 3 3 2 2 2 3 2 3" xfId="1971"/>
    <cellStyle name="常规 7 2 3 3 2 2 2 3 2 3 2" xfId="19804"/>
    <cellStyle name="常规 7 2 3 3 2 2 2 3 2 4" xfId="15788"/>
    <cellStyle name="常规 7 2 3 3 2 2 2 3 2 4 2" xfId="26138"/>
    <cellStyle name="常规 7 2 3 3 2 2 2 3 2 5" xfId="26140"/>
    <cellStyle name="常规 7 2 3 3 2 2 2 3 3" xfId="26141"/>
    <cellStyle name="常规 7 2 3 3 2 2 2 3 3 2" xfId="26142"/>
    <cellStyle name="常规 7 2 3 3 2 2 2 3 4" xfId="11066"/>
    <cellStyle name="常规 7 2 3 3 2 2 2 3 4 2" xfId="11070"/>
    <cellStyle name="常规 7 2 3 3 2 2 2 3 5" xfId="11075"/>
    <cellStyle name="常规 7 2 3 3 2 2 2 3 5 2" xfId="11081"/>
    <cellStyle name="常规 7 2 3 3 2 2 2 3 6" xfId="11087"/>
    <cellStyle name="常规 7 2 3 3 2 2 2 4" xfId="23311"/>
    <cellStyle name="常规 7 2 3 3 2 2 2 4 2" xfId="26143"/>
    <cellStyle name="常规 7 2 3 3 2 2 2 4 2 2" xfId="26144"/>
    <cellStyle name="常规 7 2 3 3 2 2 2 4 3" xfId="26145"/>
    <cellStyle name="常规 7 2 3 3 2 2 2 4 3 2" xfId="26146"/>
    <cellStyle name="常规 7 2 3 3 2 2 2 4 4" xfId="11104"/>
    <cellStyle name="常规 7 2 3 3 2 2 2 4 4 2" xfId="14974"/>
    <cellStyle name="常规 7 2 3 3 2 2 2 4 5" xfId="14978"/>
    <cellStyle name="常规 7 2 3 3 2 2 2 5" xfId="26147"/>
    <cellStyle name="常规 7 2 3 3 2 2 2 5 2" xfId="26149"/>
    <cellStyle name="常规 7 2 3 3 2 2 2 5 2 2" xfId="26151"/>
    <cellStyle name="常规 7 2 3 3 2 2 2 5 3" xfId="580"/>
    <cellStyle name="常规 7 2 3 3 2 2 2 5 3 2" xfId="26153"/>
    <cellStyle name="常规 7 2 3 3 2 2 2 5 4" xfId="11116"/>
    <cellStyle name="常规 7 2 3 3 2 2 2 5 4 2" xfId="13307"/>
    <cellStyle name="常规 7 2 3 3 2 2 2 5 5" xfId="14992"/>
    <cellStyle name="常规 7 2 3 3 2 2 2 6" xfId="26155"/>
    <cellStyle name="常规 7 2 3 3 2 2 2 6 2" xfId="26157"/>
    <cellStyle name="常规 7 2 3 3 2 2 2 6 2 2" xfId="26159"/>
    <cellStyle name="常规 7 2 3 3 2 2 2 6 3" xfId="66"/>
    <cellStyle name="常规 7 2 3 3 2 2 2 6 3 2" xfId="26161"/>
    <cellStyle name="常规 7 2 3 3 2 2 2 6 4" xfId="11125"/>
    <cellStyle name="常规 7 2 3 3 2 2 2 7" xfId="26162"/>
    <cellStyle name="常规 7 2 3 3 2 2 2 7 2" xfId="26164"/>
    <cellStyle name="常规 7 2 3 3 2 2 2 8" xfId="26165"/>
    <cellStyle name="常规 7 2 3 3 2 2 2 8 2" xfId="26167"/>
    <cellStyle name="常规 7 2 3 3 2 2 2 9" xfId="26169"/>
    <cellStyle name="常规 7 2 3 3 2 2 2 9 2" xfId="26171"/>
    <cellStyle name="常规 7 2 3 3 2 2 3" xfId="26172"/>
    <cellStyle name="常规 7 2 3 3 2 2 3 2" xfId="10672"/>
    <cellStyle name="常规 7 2 3 3 2 2 3 2 2" xfId="10674"/>
    <cellStyle name="常规 7 2 3 3 2 2 3 2 2 2" xfId="1028"/>
    <cellStyle name="常规 7 2 3 3 2 2 3 2 2 2 2" xfId="3739"/>
    <cellStyle name="常规 7 2 3 3 2 2 3 2 2 3" xfId="22124"/>
    <cellStyle name="常规 7 2 3 3 2 2 3 2 2 3 2" xfId="26173"/>
    <cellStyle name="常规 7 2 3 3 2 2 3 2 2 4" xfId="15994"/>
    <cellStyle name="常规 7 2 3 3 2 2 3 2 2 4 2" xfId="19331"/>
    <cellStyle name="常规 7 2 3 3 2 2 3 2 2 5" xfId="26174"/>
    <cellStyle name="常规 7 2 3 3 2 2 3 2 3" xfId="26175"/>
    <cellStyle name="常规 7 2 3 3 2 2 3 2 3 2" xfId="1037"/>
    <cellStyle name="常规 7 2 3 3 2 2 3 2 4" xfId="26176"/>
    <cellStyle name="常规 7 2 3 3 2 2 3 2 4 2" xfId="26177"/>
    <cellStyle name="常规 7 2 3 3 2 2 3 2 5" xfId="26179"/>
    <cellStyle name="常规 7 2 3 3 2 2 3 2 5 2" xfId="26181"/>
    <cellStyle name="常规 7 2 3 3 2 2 3 2 6" xfId="26182"/>
    <cellStyle name="常规 7 2 3 3 2 2 3 3" xfId="10676"/>
    <cellStyle name="常规 7 2 3 3 2 2 3 3 2" xfId="26183"/>
    <cellStyle name="常规 7 2 3 3 2 2 3 3 2 2" xfId="26184"/>
    <cellStyle name="常规 7 2 3 3 2 2 3 3 3" xfId="26185"/>
    <cellStyle name="常规 7 2 3 3 2 2 3 3 3 2" xfId="26186"/>
    <cellStyle name="常规 7 2 3 3 2 2 3 3 4" xfId="11140"/>
    <cellStyle name="常规 7 2 3 3 2 2 3 3 4 2" xfId="15014"/>
    <cellStyle name="常规 7 2 3 3 2 2 3 3 5" xfId="15017"/>
    <cellStyle name="常规 7 2 3 3 2 2 3 4" xfId="23313"/>
    <cellStyle name="常规 7 2 3 3 2 2 3 4 2" xfId="26187"/>
    <cellStyle name="常规 7 2 3 3 2 2 3 4 2 2" xfId="23295"/>
    <cellStyle name="常规 7 2 3 3 2 2 3 4 3" xfId="26189"/>
    <cellStyle name="常规 7 2 3 3 2 2 3 4 3 2" xfId="23307"/>
    <cellStyle name="常规 7 2 3 3 2 2 3 4 4" xfId="11147"/>
    <cellStyle name="常规 7 2 3 3 2 2 3 4 4 2" xfId="23320"/>
    <cellStyle name="常规 7 2 3 3 2 2 3 4 5" xfId="26191"/>
    <cellStyle name="常规 7 2 3 3 2 2 3 5" xfId="26192"/>
    <cellStyle name="常规 7 2 3 3 2 2 3 5 2" xfId="26194"/>
    <cellStyle name="常规 7 2 3 3 2 2 3 5 2 2" xfId="26196"/>
    <cellStyle name="常规 7 2 3 3 2 2 3 5 3" xfId="2371"/>
    <cellStyle name="常规 7 2 3 3 2 2 3 5 3 2" xfId="26199"/>
    <cellStyle name="常规 7 2 3 3 2 2 3 5 4" xfId="11153"/>
    <cellStyle name="常规 7 2 3 3 2 2 3 6" xfId="26201"/>
    <cellStyle name="常规 7 2 3 3 2 2 3 6 2" xfId="26203"/>
    <cellStyle name="常规 7 2 3 3 2 2 3 7" xfId="26204"/>
    <cellStyle name="常规 7 2 3 3 2 2 3 7 2" xfId="26206"/>
    <cellStyle name="常规 7 2 3 3 2 2 3 8" xfId="26207"/>
    <cellStyle name="常规 7 2 3 3 2 2 3 8 2" xfId="26208"/>
    <cellStyle name="常规 7 2 3 3 2 2 3 9" xfId="26210"/>
    <cellStyle name="常规 7 2 3 3 2 2 4" xfId="26211"/>
    <cellStyle name="常规 7 2 3 3 2 2 4 2" xfId="26212"/>
    <cellStyle name="常规 7 2 3 3 2 2 4 2 2" xfId="26213"/>
    <cellStyle name="常规 7 2 3 3 2 2 4 2 2 2" xfId="26214"/>
    <cellStyle name="常规 7 2 3 3 2 2 4 2 3" xfId="26215"/>
    <cellStyle name="常规 7 2 3 3 2 2 4 2 3 2" xfId="26216"/>
    <cellStyle name="常规 7 2 3 3 2 2 4 2 4" xfId="26217"/>
    <cellStyle name="常规 7 2 3 3 2 2 4 2 4 2" xfId="26218"/>
    <cellStyle name="常规 7 2 3 3 2 2 4 2 5" xfId="26220"/>
    <cellStyle name="常规 7 2 3 3 2 2 4 3" xfId="26221"/>
    <cellStyle name="常规 7 2 3 3 2 2 4 3 2" xfId="26222"/>
    <cellStyle name="常规 7 2 3 3 2 2 4 4" xfId="26223"/>
    <cellStyle name="常规 7 2 3 3 2 2 4 4 2" xfId="26224"/>
    <cellStyle name="常规 7 2 3 3 2 2 4 5" xfId="8735"/>
    <cellStyle name="常规 7 2 3 3 2 2 4 5 2" xfId="6669"/>
    <cellStyle name="常规 7 2 3 3 2 2 4 6" xfId="8743"/>
    <cellStyle name="常规 7 2 3 3 2 2 5" xfId="26226"/>
    <cellStyle name="常规 7 2 3 3 2 2 5 2" xfId="26227"/>
    <cellStyle name="常规 7 2 3 3 2 2 5 2 2" xfId="26228"/>
    <cellStyle name="常规 7 2 3 3 2 2 5 3" xfId="26229"/>
    <cellStyle name="常规 7 2 3 3 2 2 5 3 2" xfId="26230"/>
    <cellStyle name="常规 7 2 3 3 2 2 5 4" xfId="26231"/>
    <cellStyle name="常规 7 2 3 3 2 2 5 4 2" xfId="26232"/>
    <cellStyle name="常规 7 2 3 3 2 2 5 5" xfId="8751"/>
    <cellStyle name="常规 7 2 3 3 2 2 6" xfId="26233"/>
    <cellStyle name="常规 7 2 3 3 2 2 6 2" xfId="796"/>
    <cellStyle name="常规 7 2 3 3 2 2 6 2 2" xfId="964"/>
    <cellStyle name="常规 7 2 3 3 2 2 6 3" xfId="307"/>
    <cellStyle name="常规 7 2 3 3 2 2 6 3 2" xfId="977"/>
    <cellStyle name="常规 7 2 3 3 2 2 6 4" xfId="324"/>
    <cellStyle name="常规 7 2 3 3 2 2 6 4 2" xfId="1567"/>
    <cellStyle name="常规 7 2 3 3 2 2 6 5" xfId="6412"/>
    <cellStyle name="常规 7 2 3 3 2 2 7" xfId="26234"/>
    <cellStyle name="常规 7 2 3 3 2 2 7 2" xfId="802"/>
    <cellStyle name="常规 7 2 3 3 2 2 7 2 2" xfId="994"/>
    <cellStyle name="常规 7 2 3 3 2 2 7 3" xfId="1000"/>
    <cellStyle name="常规 7 2 3 3 2 2 7 3 2" xfId="4371"/>
    <cellStyle name="常规 7 2 3 3 2 2 7 4" xfId="4373"/>
    <cellStyle name="常规 7 2 3 3 2 2 8" xfId="15149"/>
    <cellStyle name="常规 7 2 3 3 2 2 8 2" xfId="810"/>
    <cellStyle name="常规 7 2 3 3 2 2 9" xfId="15156"/>
    <cellStyle name="常规 7 2 3 3 2 2 9 2" xfId="15158"/>
    <cellStyle name="常规 7 2 3 3 2 3" xfId="26236"/>
    <cellStyle name="常规 7 2 3 3 2 3 10" xfId="25102"/>
    <cellStyle name="常规 7 2 3 3 2 3 10 2" xfId="421"/>
    <cellStyle name="常规 7 2 3 3 2 3 11" xfId="26237"/>
    <cellStyle name="常规 7 2 3 3 2 3 2" xfId="26239"/>
    <cellStyle name="常规 7 2 3 3 2 3 2 10" xfId="26240"/>
    <cellStyle name="常规 7 2 3 3 2 3 2 2" xfId="26241"/>
    <cellStyle name="常规 7 2 3 3 2 3 2 2 2" xfId="26243"/>
    <cellStyle name="常规 7 2 3 3 2 3 2 2 2 2" xfId="26246"/>
    <cellStyle name="常规 7 2 3 3 2 3 2 2 2 2 2" xfId="26249"/>
    <cellStyle name="常规 7 2 3 3 2 3 2 2 2 2 2 2" xfId="26250"/>
    <cellStyle name="常规 7 2 3 3 2 3 2 2 2 2 3" xfId="25768"/>
    <cellStyle name="常规 7 2 3 3 2 3 2 2 2 2 3 2" xfId="26251"/>
    <cellStyle name="常规 7 2 3 3 2 3 2 2 2 2 4" xfId="6447"/>
    <cellStyle name="常规 7 2 3 3 2 3 2 2 2 2 4 2" xfId="20750"/>
    <cellStyle name="常规 7 2 3 3 2 3 2 2 2 2 5" xfId="26252"/>
    <cellStyle name="常规 7 2 3 3 2 3 2 2 2 3" xfId="22614"/>
    <cellStyle name="常规 7 2 3 3 2 3 2 2 2 3 2" xfId="20685"/>
    <cellStyle name="常规 7 2 3 3 2 3 2 2 2 4" xfId="16414"/>
    <cellStyle name="常规 7 2 3 3 2 3 2 2 2 4 2" xfId="24834"/>
    <cellStyle name="常规 7 2 3 3 2 3 2 2 2 5" xfId="24838"/>
    <cellStyle name="常规 7 2 3 3 2 3 2 2 2 5 2" xfId="24841"/>
    <cellStyle name="常规 7 2 3 3 2 3 2 2 2 6" xfId="10754"/>
    <cellStyle name="常规 7 2 3 3 2 3 2 2 3" xfId="26254"/>
    <cellStyle name="常规 7 2 3 3 2 3 2 2 3 2" xfId="26256"/>
    <cellStyle name="常规 7 2 3 3 2 3 2 2 3 2 2" xfId="5524"/>
    <cellStyle name="常规 7 2 3 3 2 3 2 2 3 3" xfId="22618"/>
    <cellStyle name="常规 7 2 3 3 2 3 2 2 3 3 2" xfId="26258"/>
    <cellStyle name="常规 7 2 3 3 2 3 2 2 3 4" xfId="16422"/>
    <cellStyle name="常规 7 2 3 3 2 3 2 2 3 4 2" xfId="24847"/>
    <cellStyle name="常规 7 2 3 3 2 3 2 2 3 5" xfId="24850"/>
    <cellStyle name="常规 7 2 3 3 2 3 2 2 4" xfId="26260"/>
    <cellStyle name="常规 7 2 3 3 2 3 2 2 4 2" xfId="26262"/>
    <cellStyle name="常规 7 2 3 3 2 3 2 2 4 2 2" xfId="26264"/>
    <cellStyle name="常规 7 2 3 3 2 3 2 2 4 3" xfId="22622"/>
    <cellStyle name="常规 7 2 3 3 2 3 2 2 4 3 2" xfId="26266"/>
    <cellStyle name="常规 7 2 3 3 2 3 2 2 4 4" xfId="16429"/>
    <cellStyle name="常规 7 2 3 3 2 3 2 2 4 4 2" xfId="26267"/>
    <cellStyle name="常规 7 2 3 3 2 3 2 2 4 5" xfId="26268"/>
    <cellStyle name="常规 7 2 3 3 2 3 2 2 5" xfId="26271"/>
    <cellStyle name="常规 7 2 3 3 2 3 2 2 5 2" xfId="26273"/>
    <cellStyle name="常规 7 2 3 3 2 3 2 2 5 2 2" xfId="26274"/>
    <cellStyle name="常规 7 2 3 3 2 3 2 2 5 3" xfId="26275"/>
    <cellStyle name="常规 7 2 3 3 2 3 2 2 5 3 2" xfId="26276"/>
    <cellStyle name="常规 7 2 3 3 2 3 2 2 5 4" xfId="24854"/>
    <cellStyle name="常规 7 2 3 3 2 3 2 2 6" xfId="26278"/>
    <cellStyle name="常规 7 2 3 3 2 3 2 2 6 2" xfId="26280"/>
    <cellStyle name="常规 7 2 3 3 2 3 2 2 7" xfId="26282"/>
    <cellStyle name="常规 7 2 3 3 2 3 2 2 7 2" xfId="26284"/>
    <cellStyle name="常规 7 2 3 3 2 3 2 2 8" xfId="26287"/>
    <cellStyle name="常规 7 2 3 3 2 3 2 2 8 2" xfId="26288"/>
    <cellStyle name="常规 7 2 3 3 2 3 2 2 9" xfId="3587"/>
    <cellStyle name="常规 7 2 3 3 2 3 2 3" xfId="26289"/>
    <cellStyle name="常规 7 2 3 3 2 3 2 3 2" xfId="26291"/>
    <cellStyle name="常规 7 2 3 3 2 3 2 3 2 2" xfId="5578"/>
    <cellStyle name="常规 7 2 3 3 2 3 2 3 2 2 2" xfId="4784"/>
    <cellStyle name="常规 7 2 3 3 2 3 2 3 2 3" xfId="4205"/>
    <cellStyle name="常规 7 2 3 3 2 3 2 3 2 3 2" xfId="5039"/>
    <cellStyle name="常规 7 2 3 3 2 3 2 3 2 4" xfId="5583"/>
    <cellStyle name="常规 7 2 3 3 2 3 2 3 2 4 2" xfId="5209"/>
    <cellStyle name="常规 7 2 3 3 2 3 2 3 2 5" xfId="5601"/>
    <cellStyle name="常规 7 2 3 3 2 3 2 3 3" xfId="26293"/>
    <cellStyle name="常规 7 2 3 3 2 3 2 3 3 2" xfId="5659"/>
    <cellStyle name="常规 7 2 3 3 2 3 2 3 4" xfId="11255"/>
    <cellStyle name="常规 7 2 3 3 2 3 2 3 4 2" xfId="2022"/>
    <cellStyle name="常规 7 2 3 3 2 3 2 3 5" xfId="15044"/>
    <cellStyle name="常规 7 2 3 3 2 3 2 3 5 2" xfId="2331"/>
    <cellStyle name="常规 7 2 3 3 2 3 2 3 6" xfId="15046"/>
    <cellStyle name="常规 7 2 3 3 2 3 2 4" xfId="23324"/>
    <cellStyle name="常规 7 2 3 3 2 3 2 4 2" xfId="26296"/>
    <cellStyle name="常规 7 2 3 3 2 3 2 4 2 2" xfId="5294"/>
    <cellStyle name="常规 7 2 3 3 2 3 2 4 3" xfId="26299"/>
    <cellStyle name="常规 7 2 3 3 2 3 2 4 3 2" xfId="5323"/>
    <cellStyle name="常规 7 2 3 3 2 3 2 4 4" xfId="11264"/>
    <cellStyle name="常规 7 2 3 3 2 3 2 4 4 2" xfId="5775"/>
    <cellStyle name="常规 7 2 3 3 2 3 2 4 5" xfId="26301"/>
    <cellStyle name="常规 7 2 3 3 2 3 2 5" xfId="16563"/>
    <cellStyle name="常规 7 2 3 3 2 3 2 5 2" xfId="16569"/>
    <cellStyle name="常规 7 2 3 3 2 3 2 5 2 2" xfId="4589"/>
    <cellStyle name="常规 7 2 3 3 2 3 2 5 3" xfId="4343"/>
    <cellStyle name="常规 7 2 3 3 2 3 2 5 3 2" xfId="16573"/>
    <cellStyle name="常规 7 2 3 3 2 3 2 5 4" xfId="11271"/>
    <cellStyle name="常规 7 2 3 3 2 3 2 5 4 2" xfId="16574"/>
    <cellStyle name="常规 7 2 3 3 2 3 2 5 5" xfId="16576"/>
    <cellStyle name="常规 7 2 3 3 2 3 2 6" xfId="16578"/>
    <cellStyle name="常规 7 2 3 3 2 3 2 6 2" xfId="16584"/>
    <cellStyle name="常规 7 2 3 3 2 3 2 6 2 2" xfId="26305"/>
    <cellStyle name="常规 7 2 3 3 2 3 2 6 3" xfId="4364"/>
    <cellStyle name="常规 7 2 3 3 2 3 2 6 3 2" xfId="26306"/>
    <cellStyle name="常规 7 2 3 3 2 3 2 6 4" xfId="15049"/>
    <cellStyle name="常规 7 2 3 3 2 3 2 7" xfId="16585"/>
    <cellStyle name="常规 7 2 3 3 2 3 2 7 2" xfId="16587"/>
    <cellStyle name="常规 7 2 3 3 2 3 2 8" xfId="16591"/>
    <cellStyle name="常规 7 2 3 3 2 3 2 8 2" xfId="16593"/>
    <cellStyle name="常规 7 2 3 3 2 3 2 9" xfId="16597"/>
    <cellStyle name="常规 7 2 3 3 2 3 2 9 2" xfId="26307"/>
    <cellStyle name="常规 7 2 3 3 2 3 3" xfId="26309"/>
    <cellStyle name="常规 7 2 3 3 2 3 3 2" xfId="26310"/>
    <cellStyle name="常规 7 2 3 3 2 3 3 2 2" xfId="26312"/>
    <cellStyle name="常规 7 2 3 3 2 3 3 2 2 2" xfId="26315"/>
    <cellStyle name="常规 7 2 3 3 2 3 3 2 2 2 2" xfId="26316"/>
    <cellStyle name="常规 7 2 3 3 2 3 3 2 2 3" xfId="22738"/>
    <cellStyle name="常规 7 2 3 3 2 3 3 2 2 3 2" xfId="26317"/>
    <cellStyle name="常规 7 2 3 3 2 3 3 2 2 4" xfId="24977"/>
    <cellStyle name="常规 7 2 3 3 2 3 3 2 2 4 2" xfId="26318"/>
    <cellStyle name="常规 7 2 3 3 2 3 3 2 2 5" xfId="26319"/>
    <cellStyle name="常规 7 2 3 3 2 3 3 2 3" xfId="26321"/>
    <cellStyle name="常规 7 2 3 3 2 3 3 2 3 2" xfId="26323"/>
    <cellStyle name="常规 7 2 3 3 2 3 3 2 4" xfId="26325"/>
    <cellStyle name="常规 7 2 3 3 2 3 3 2 4 2" xfId="26327"/>
    <cellStyle name="常规 7 2 3 3 2 3 3 2 5" xfId="26330"/>
    <cellStyle name="常规 7 2 3 3 2 3 3 2 5 2" xfId="26332"/>
    <cellStyle name="常规 7 2 3 3 2 3 3 2 6" xfId="26333"/>
    <cellStyle name="常规 7 2 3 3 2 3 3 3" xfId="25078"/>
    <cellStyle name="常规 7 2 3 3 2 3 3 3 2" xfId="25081"/>
    <cellStyle name="常规 7 2 3 3 2 3 3 3 2 2" xfId="5961"/>
    <cellStyle name="常规 7 2 3 3 2 3 3 3 3" xfId="25084"/>
    <cellStyle name="常规 7 2 3 3 2 3 3 3 3 2" xfId="6000"/>
    <cellStyle name="常规 7 2 3 3 2 3 3 3 4" xfId="11282"/>
    <cellStyle name="常规 7 2 3 3 2 3 3 3 4 2" xfId="6023"/>
    <cellStyle name="常规 7 2 3 3 2 3 3 3 5" xfId="25087"/>
    <cellStyle name="常规 7 2 3 3 2 3 3 4" xfId="23328"/>
    <cellStyle name="常规 7 2 3 3 2 3 3 4 2" xfId="25092"/>
    <cellStyle name="常规 7 2 3 3 2 3 3 4 2 2" xfId="721"/>
    <cellStyle name="常规 7 2 3 3 2 3 3 4 3" xfId="25096"/>
    <cellStyle name="常规 7 2 3 3 2 3 3 4 3 2" xfId="25100"/>
    <cellStyle name="常规 7 2 3 3 2 3 3 4 4" xfId="11291"/>
    <cellStyle name="常规 7 2 3 3 2 3 3 4 4 2" xfId="25103"/>
    <cellStyle name="常规 7 2 3 3 2 3 3 4 5" xfId="25105"/>
    <cellStyle name="常规 7 2 3 3 2 3 3 5" xfId="16601"/>
    <cellStyle name="常规 7 2 3 3 2 3 3 5 2" xfId="16607"/>
    <cellStyle name="常规 7 2 3 3 2 3 3 5 2 2" xfId="15274"/>
    <cellStyle name="常规 7 2 3 3 2 3 3 5 3" xfId="25109"/>
    <cellStyle name="常规 7 2 3 3 2 3 3 5 3 2" xfId="25112"/>
    <cellStyle name="常规 7 2 3 3 2 3 3 5 4" xfId="11297"/>
    <cellStyle name="常规 7 2 3 3 2 3 3 6" xfId="16609"/>
    <cellStyle name="常规 7 2 3 3 2 3 3 6 2" xfId="16614"/>
    <cellStyle name="常规 7 2 3 3 2 3 3 7" xfId="16617"/>
    <cellStyle name="常规 7 2 3 3 2 3 3 7 2" xfId="16620"/>
    <cellStyle name="常规 7 2 3 3 2 3 3 8" xfId="16624"/>
    <cellStyle name="常规 7 2 3 3 2 3 3 8 2" xfId="25121"/>
    <cellStyle name="常规 7 2 3 3 2 3 3 9" xfId="21083"/>
    <cellStyle name="常规 7 2 3 3 2 3 4" xfId="26334"/>
    <cellStyle name="常规 7 2 3 3 2 3 4 2" xfId="26335"/>
    <cellStyle name="常规 7 2 3 3 2 3 4 2 2" xfId="26338"/>
    <cellStyle name="常规 7 2 3 3 2 3 4 2 2 2" xfId="3767"/>
    <cellStyle name="常规 7 2 3 3 2 3 4 2 3" xfId="26341"/>
    <cellStyle name="常规 7 2 3 3 2 3 4 2 3 2" xfId="3782"/>
    <cellStyle name="常规 7 2 3 3 2 3 4 2 4" xfId="26344"/>
    <cellStyle name="常规 7 2 3 3 2 3 4 2 4 2" xfId="3795"/>
    <cellStyle name="常规 7 2 3 3 2 3 4 2 5" xfId="26347"/>
    <cellStyle name="常规 7 2 3 3 2 3 4 3" xfId="25132"/>
    <cellStyle name="常规 7 2 3 3 2 3 4 3 2" xfId="25137"/>
    <cellStyle name="常规 7 2 3 3 2 3 4 4" xfId="25147"/>
    <cellStyle name="常规 7 2 3 3 2 3 4 4 2" xfId="25152"/>
    <cellStyle name="常规 7 2 3 3 2 3 4 5" xfId="8147"/>
    <cellStyle name="常规 7 2 3 3 2 3 4 5 2" xfId="8157"/>
    <cellStyle name="常规 7 2 3 3 2 3 4 6" xfId="8170"/>
    <cellStyle name="常规 7 2 3 3 2 3 5" xfId="26348"/>
    <cellStyle name="常规 7 2 3 3 2 3 5 2" xfId="26349"/>
    <cellStyle name="常规 7 2 3 3 2 3 5 2 2" xfId="26351"/>
    <cellStyle name="常规 7 2 3 3 2 3 5 3" xfId="25155"/>
    <cellStyle name="常规 7 2 3 3 2 3 5 3 2" xfId="25159"/>
    <cellStyle name="常规 7 2 3 3 2 3 5 4" xfId="25162"/>
    <cellStyle name="常规 7 2 3 3 2 3 5 4 2" xfId="22848"/>
    <cellStyle name="常规 7 2 3 3 2 3 5 5" xfId="8189"/>
    <cellStyle name="常规 7 2 3 3 2 3 6" xfId="26352"/>
    <cellStyle name="常规 7 2 3 3 2 3 6 2" xfId="758"/>
    <cellStyle name="常规 7 2 3 3 2 3 6 2 2" xfId="1065"/>
    <cellStyle name="常规 7 2 3 3 2 3 6 3" xfId="1072"/>
    <cellStyle name="常规 7 2 3 3 2 3 6 3 2" xfId="4462"/>
    <cellStyle name="常规 7 2 3 3 2 3 6 4" xfId="4470"/>
    <cellStyle name="常规 7 2 3 3 2 3 6 4 2" xfId="25169"/>
    <cellStyle name="常规 7 2 3 3 2 3 6 5" xfId="6481"/>
    <cellStyle name="常规 7 2 3 3 2 3 7" xfId="26353"/>
    <cellStyle name="常规 7 2 3 3 2 3 7 2" xfId="26354"/>
    <cellStyle name="常规 7 2 3 3 2 3 7 2 2" xfId="26355"/>
    <cellStyle name="常规 7 2 3 3 2 3 7 3" xfId="25185"/>
    <cellStyle name="常规 7 2 3 3 2 3 7 3 2" xfId="25189"/>
    <cellStyle name="常规 7 2 3 3 2 3 7 4" xfId="25193"/>
    <cellStyle name="常规 7 2 3 3 2 3 8" xfId="26356"/>
    <cellStyle name="常规 7 2 3 3 2 3 8 2" xfId="26357"/>
    <cellStyle name="常规 7 2 3 3 2 3 9" xfId="26358"/>
    <cellStyle name="常规 7 2 3 3 2 3 9 2" xfId="26359"/>
    <cellStyle name="常规 7 2 3 3 2 4" xfId="26361"/>
    <cellStyle name="常规 7 2 3 3 2 4 10" xfId="26362"/>
    <cellStyle name="常规 7 2 3 3 2 4 2" xfId="26365"/>
    <cellStyle name="常规 7 2 3 3 2 4 2 2" xfId="26366"/>
    <cellStyle name="常规 7 2 3 3 2 4 2 2 2" xfId="26368"/>
    <cellStyle name="常规 7 2 3 3 2 4 2 2 2 2" xfId="26370"/>
    <cellStyle name="常规 7 2 3 3 2 4 2 2 2 2 2" xfId="9505"/>
    <cellStyle name="常规 7 2 3 3 2 4 2 2 2 3" xfId="22941"/>
    <cellStyle name="常规 7 2 3 3 2 4 2 2 2 3 2" xfId="9529"/>
    <cellStyle name="常规 7 2 3 3 2 4 2 2 2 4" xfId="16684"/>
    <cellStyle name="常规 7 2 3 3 2 4 2 2 2 4 2" xfId="15577"/>
    <cellStyle name="常规 7 2 3 3 2 4 2 2 2 5" xfId="26371"/>
    <cellStyle name="常规 7 2 3 3 2 4 2 2 3" xfId="26373"/>
    <cellStyle name="常规 7 2 3 3 2 4 2 2 3 2" xfId="26375"/>
    <cellStyle name="常规 7 2 3 3 2 4 2 2 4" xfId="26378"/>
    <cellStyle name="常规 7 2 3 3 2 4 2 2 4 2" xfId="26380"/>
    <cellStyle name="常规 7 2 3 3 2 4 2 2 5" xfId="26383"/>
    <cellStyle name="常规 7 2 3 3 2 4 2 2 5 2" xfId="26385"/>
    <cellStyle name="常规 7 2 3 3 2 4 2 2 6" xfId="26387"/>
    <cellStyle name="常规 7 2 3 3 2 4 2 3" xfId="26389"/>
    <cellStyle name="常规 7 2 3 3 2 4 2 3 2" xfId="26391"/>
    <cellStyle name="常规 7 2 3 3 2 4 2 3 2 2" xfId="6443"/>
    <cellStyle name="常规 7 2 3 3 2 4 2 3 3" xfId="26393"/>
    <cellStyle name="常规 7 2 3 3 2 4 2 3 3 2" xfId="3057"/>
    <cellStyle name="常规 7 2 3 3 2 4 2 3 4" xfId="15070"/>
    <cellStyle name="常规 7 2 3 3 2 4 2 3 4 2" xfId="3098"/>
    <cellStyle name="常规 7 2 3 3 2 4 2 3 5" xfId="26397"/>
    <cellStyle name="常规 7 2 3 3 2 4 2 4" xfId="23340"/>
    <cellStyle name="常规 7 2 3 3 2 4 2 4 2" xfId="22908"/>
    <cellStyle name="常规 7 2 3 3 2 4 2 4 2 2" xfId="6585"/>
    <cellStyle name="常规 7 2 3 3 2 4 2 4 3" xfId="22912"/>
    <cellStyle name="常规 7 2 3 3 2 4 2 4 3 2" xfId="22914"/>
    <cellStyle name="常规 7 2 3 3 2 4 2 4 4" xfId="15078"/>
    <cellStyle name="常规 7 2 3 3 2 4 2 4 4 2" xfId="26401"/>
    <cellStyle name="常规 7 2 3 3 2 4 2 4 5" xfId="26404"/>
    <cellStyle name="常规 7 2 3 3 2 4 2 5" xfId="16670"/>
    <cellStyle name="常规 7 2 3 3 2 4 2 5 2" xfId="16673"/>
    <cellStyle name="常规 7 2 3 3 2 4 2 5 2 2" xfId="26406"/>
    <cellStyle name="常规 7 2 3 3 2 4 2 5 3" xfId="26408"/>
    <cellStyle name="常规 7 2 3 3 2 4 2 5 3 2" xfId="26409"/>
    <cellStyle name="常规 7 2 3 3 2 4 2 5 4" xfId="15085"/>
    <cellStyle name="常规 7 2 3 3 2 4 2 6" xfId="16675"/>
    <cellStyle name="常规 7 2 3 3 2 4 2 6 2" xfId="16677"/>
    <cellStyle name="常规 7 2 3 3 2 4 2 7" xfId="2625"/>
    <cellStyle name="常规 7 2 3 3 2 4 2 7 2" xfId="2630"/>
    <cellStyle name="常规 7 2 3 3 2 4 2 8" xfId="2649"/>
    <cellStyle name="常规 7 2 3 3 2 4 2 8 2" xfId="2654"/>
    <cellStyle name="常规 7 2 3 3 2 4 2 9" xfId="2668"/>
    <cellStyle name="常规 7 2 3 3 2 4 3" xfId="26410"/>
    <cellStyle name="常规 7 2 3 3 2 4 3 2" xfId="26411"/>
    <cellStyle name="常规 7 2 3 3 2 4 3 2 2" xfId="26412"/>
    <cellStyle name="常规 7 2 3 3 2 4 3 2 2 2" xfId="8833"/>
    <cellStyle name="常规 7 2 3 3 2 4 3 2 3" xfId="26413"/>
    <cellStyle name="常规 7 2 3 3 2 4 3 2 3 2" xfId="8844"/>
    <cellStyle name="常规 7 2 3 3 2 4 3 2 4" xfId="26415"/>
    <cellStyle name="常规 7 2 3 3 2 4 3 2 4 2" xfId="26416"/>
    <cellStyle name="常规 7 2 3 3 2 4 3 2 5" xfId="26418"/>
    <cellStyle name="常规 7 2 3 3 2 4 3 3" xfId="25220"/>
    <cellStyle name="常规 7 2 3 3 2 4 3 3 2" xfId="25222"/>
    <cellStyle name="常规 7 2 3 3 2 4 3 4" xfId="25236"/>
    <cellStyle name="常规 7 2 3 3 2 4 3 4 2" xfId="25238"/>
    <cellStyle name="常规 7 2 3 3 2 4 3 5" xfId="16679"/>
    <cellStyle name="常规 7 2 3 3 2 4 3 5 2" xfId="16682"/>
    <cellStyle name="常规 7 2 3 3 2 4 3 6" xfId="16687"/>
    <cellStyle name="常规 7 2 3 3 2 4 4" xfId="26419"/>
    <cellStyle name="常规 7 2 3 3 2 4 4 2" xfId="26420"/>
    <cellStyle name="常规 7 2 3 3 2 4 4 2 2" xfId="26422"/>
    <cellStyle name="常规 7 2 3 3 2 4 4 3" xfId="24005"/>
    <cellStyle name="常规 7 2 3 3 2 4 4 3 2" xfId="1375"/>
    <cellStyle name="常规 7 2 3 3 2 4 4 4" xfId="24021"/>
    <cellStyle name="常规 7 2 3 3 2 4 4 4 2" xfId="24026"/>
    <cellStyle name="常规 7 2 3 3 2 4 4 5" xfId="8339"/>
    <cellStyle name="常规 7 2 3 3 2 4 5" xfId="26423"/>
    <cellStyle name="常规 7 2 3 3 2 4 5 2" xfId="26424"/>
    <cellStyle name="常规 7 2 3 3 2 4 5 2 2" xfId="26426"/>
    <cellStyle name="常规 7 2 3 3 2 4 5 3" xfId="24032"/>
    <cellStyle name="常规 7 2 3 3 2 4 5 3 2" xfId="24037"/>
    <cellStyle name="常规 7 2 3 3 2 4 5 4" xfId="24042"/>
    <cellStyle name="常规 7 2 3 3 2 4 5 4 2" xfId="24047"/>
    <cellStyle name="常规 7 2 3 3 2 4 5 5" xfId="1538"/>
    <cellStyle name="常规 7 2 3 3 2 4 6" xfId="26427"/>
    <cellStyle name="常规 7 2 3 3 2 4 6 2" xfId="26428"/>
    <cellStyle name="常规 7 2 3 3 2 4 6 2 2" xfId="26430"/>
    <cellStyle name="常规 7 2 3 3 2 4 6 3" xfId="24059"/>
    <cellStyle name="常规 7 2 3 3 2 4 6 3 2" xfId="24063"/>
    <cellStyle name="常规 7 2 3 3 2 4 6 4" xfId="24067"/>
    <cellStyle name="常规 7 2 3 3 2 4 7" xfId="26431"/>
    <cellStyle name="常规 7 2 3 3 2 4 7 2" xfId="26432"/>
    <cellStyle name="常规 7 2 3 3 2 4 8" xfId="26433"/>
    <cellStyle name="常规 7 2 3 3 2 4 8 2" xfId="26434"/>
    <cellStyle name="常规 7 2 3 3 2 4 9" xfId="26435"/>
    <cellStyle name="常规 7 2 3 3 2 4 9 2" xfId="26436"/>
    <cellStyle name="常规 7 2 3 3 2 5" xfId="13006"/>
    <cellStyle name="常规 7 2 3 3 2 5 2" xfId="4876"/>
    <cellStyle name="常规 7 2 3 3 2 5 2 2" xfId="4880"/>
    <cellStyle name="常规 7 2 3 3 2 5 2 2 2" xfId="4883"/>
    <cellStyle name="常规 7 2 3 3 2 5 2 2 2 2" xfId="8361"/>
    <cellStyle name="常规 7 2 3 3 2 5 2 2 3" xfId="8368"/>
    <cellStyle name="常规 7 2 3 3 2 5 2 2 3 2" xfId="8371"/>
    <cellStyle name="常规 7 2 3 3 2 5 2 2 4" xfId="8375"/>
    <cellStyle name="常规 7 2 3 3 2 5 2 2 4 2" xfId="8378"/>
    <cellStyle name="常规 7 2 3 3 2 5 2 2 5" xfId="15880"/>
    <cellStyle name="常规 7 2 3 3 2 5 2 3" xfId="4889"/>
    <cellStyle name="常规 7 2 3 3 2 5 2 3 2" xfId="4893"/>
    <cellStyle name="常规 7 2 3 3 2 5 2 4" xfId="4516"/>
    <cellStyle name="常规 7 2 3 3 2 5 2 4 2" xfId="4904"/>
    <cellStyle name="常规 7 2 3 3 2 5 2 5" xfId="4917"/>
    <cellStyle name="常规 7 2 3 3 2 5 2 5 2" xfId="26440"/>
    <cellStyle name="常规 7 2 3 3 2 5 2 6" xfId="26443"/>
    <cellStyle name="常规 7 2 3 3 2 5 3" xfId="4924"/>
    <cellStyle name="常规 7 2 3 3 2 5 3 2" xfId="4930"/>
    <cellStyle name="常规 7 2 3 3 2 5 3 2 2" xfId="1780"/>
    <cellStyle name="常规 7 2 3 3 2 5 3 3" xfId="4935"/>
    <cellStyle name="常规 7 2 3 3 2 5 3 3 2" xfId="2224"/>
    <cellStyle name="常规 7 2 3 3 2 5 3 4" xfId="4529"/>
    <cellStyle name="常规 7 2 3 3 2 5 3 4 2" xfId="2408"/>
    <cellStyle name="常规 7 2 3 3 2 5 3 5" xfId="4944"/>
    <cellStyle name="常规 7 2 3 3 2 5 4" xfId="698"/>
    <cellStyle name="常规 7 2 3 3 2 5 4 2" xfId="4952"/>
    <cellStyle name="常规 7 2 3 3 2 5 4 2 2" xfId="4956"/>
    <cellStyle name="常规 7 2 3 3 2 5 4 3" xfId="4965"/>
    <cellStyle name="常规 7 2 3 3 2 5 4 3 2" xfId="4979"/>
    <cellStyle name="常规 7 2 3 3 2 5 4 4" xfId="4545"/>
    <cellStyle name="常规 7 2 3 3 2 5 4 4 2" xfId="24113"/>
    <cellStyle name="常规 7 2 3 3 2 5 4 5" xfId="5796"/>
    <cellStyle name="常规 7 2 3 3 2 5 5" xfId="4982"/>
    <cellStyle name="常规 7 2 3 3 2 5 5 2" xfId="4987"/>
    <cellStyle name="常规 7 2 3 3 2 5 5 2 2" xfId="9275"/>
    <cellStyle name="常规 7 2 3 3 2 5 5 3" xfId="24119"/>
    <cellStyle name="常规 7 2 3 3 2 5 5 3 2" xfId="26444"/>
    <cellStyle name="常规 7 2 3 3 2 5 5 4" xfId="26445"/>
    <cellStyle name="常规 7 2 3 3 2 5 6" xfId="617"/>
    <cellStyle name="常规 7 2 3 3 2 5 6 2" xfId="4994"/>
    <cellStyle name="常规 7 2 3 3 2 5 7" xfId="4720"/>
    <cellStyle name="常规 7 2 3 3 2 5 7 2" xfId="5003"/>
    <cellStyle name="常规 7 2 3 3 2 5 8" xfId="26446"/>
    <cellStyle name="常规 7 2 3 3 2 5 8 2" xfId="26447"/>
    <cellStyle name="常规 7 2 3 3 2 5 9" xfId="26448"/>
    <cellStyle name="常规 7 2 3 3 2 6" xfId="26451"/>
    <cellStyle name="常规 7 2 3 3 2 6 2" xfId="5086"/>
    <cellStyle name="常规 7 2 3 3 2 6 2 2" xfId="5089"/>
    <cellStyle name="常规 7 2 3 3 2 6 2 2 2" xfId="5091"/>
    <cellStyle name="常规 7 2 3 3 2 6 2 3" xfId="5097"/>
    <cellStyle name="常规 7 2 3 3 2 6 2 3 2" xfId="5104"/>
    <cellStyle name="常规 7 2 3 3 2 6 2 4" xfId="5113"/>
    <cellStyle name="常规 7 2 3 3 2 6 2 4 2" xfId="5120"/>
    <cellStyle name="常规 7 2 3 3 2 6 2 5" xfId="5124"/>
    <cellStyle name="常规 7 2 3 3 2 6 3" xfId="5130"/>
    <cellStyle name="常规 7 2 3 3 2 6 3 2" xfId="5133"/>
    <cellStyle name="常规 7 2 3 3 2 6 4" xfId="701"/>
    <cellStyle name="常规 7 2 3 3 2 6 4 2" xfId="5170"/>
    <cellStyle name="常规 7 2 3 3 2 6 5" xfId="5172"/>
    <cellStyle name="常规 7 2 3 3 2 6 5 2" xfId="5178"/>
    <cellStyle name="常规 7 2 3 3 2 6 6" xfId="5181"/>
    <cellStyle name="常规 7 2 3 3 2 7" xfId="26452"/>
    <cellStyle name="常规 7 2 3 3 2 7 2" xfId="5212"/>
    <cellStyle name="常规 7 2 3 3 2 7 2 2" xfId="5215"/>
    <cellStyle name="常规 7 2 3 3 2 7 3" xfId="5219"/>
    <cellStyle name="常规 7 2 3 3 2 7 3 2" xfId="5225"/>
    <cellStyle name="常规 7 2 3 3 2 7 4" xfId="708"/>
    <cellStyle name="常规 7 2 3 3 2 7 4 2" xfId="26454"/>
    <cellStyle name="常规 7 2 3 3 2 7 5" xfId="26456"/>
    <cellStyle name="常规 7 2 3 3 2 8" xfId="26457"/>
    <cellStyle name="常规 7 2 3 3 2 8 2" xfId="5238"/>
    <cellStyle name="常规 7 2 3 3 2 8 2 2" xfId="5240"/>
    <cellStyle name="常规 7 2 3 3 2 8 3" xfId="5243"/>
    <cellStyle name="常规 7 2 3 3 2 8 3 2" xfId="26458"/>
    <cellStyle name="常规 7 2 3 3 2 8 4" xfId="26460"/>
    <cellStyle name="常规 7 2 3 3 2 8 4 2" xfId="26461"/>
    <cellStyle name="常规 7 2 3 3 2 8 5" xfId="26462"/>
    <cellStyle name="常规 7 2 3 3 2 9" xfId="7671"/>
    <cellStyle name="常规 7 2 3 3 2 9 2" xfId="4236"/>
    <cellStyle name="常规 7 2 3 3 2 9 2 2" xfId="4239"/>
    <cellStyle name="常规 7 2 3 3 2 9 3" xfId="4243"/>
    <cellStyle name="常规 7 2 3 3 2 9 3 2" xfId="26463"/>
    <cellStyle name="常规 7 2 3 3 2 9 4" xfId="26465"/>
    <cellStyle name="常规 7 2 3 3 3" xfId="26466"/>
    <cellStyle name="常规 7 2 3 3 3 10" xfId="22154"/>
    <cellStyle name="常规 7 2 3 3 3 10 2" xfId="26467"/>
    <cellStyle name="常规 7 2 3 3 3 11" xfId="26468"/>
    <cellStyle name="常规 7 2 3 3 3 2" xfId="26469"/>
    <cellStyle name="常规 7 2 3 3 3 2 10" xfId="17199"/>
    <cellStyle name="常规 7 2 3 3 3 2 2" xfId="26470"/>
    <cellStyle name="常规 7 2 3 3 3 2 2 2" xfId="26471"/>
    <cellStyle name="常规 7 2 3 3 3 2 2 2 2" xfId="26472"/>
    <cellStyle name="常规 7 2 3 3 3 2 2 2 2 2" xfId="26473"/>
    <cellStyle name="常规 7 2 3 3 3 2 2 2 2 2 2" xfId="26474"/>
    <cellStyle name="常规 7 2 3 3 3 2 2 2 2 3" xfId="26476"/>
    <cellStyle name="常规 7 2 3 3 3 2 2 2 2 3 2" xfId="26478"/>
    <cellStyle name="常规 7 2 3 3 3 2 2 2 2 4" xfId="17494"/>
    <cellStyle name="常规 7 2 3 3 3 2 2 2 2 4 2" xfId="26453"/>
    <cellStyle name="常规 7 2 3 3 3 2 2 2 2 5" xfId="26479"/>
    <cellStyle name="常规 7 2 3 3 3 2 2 2 3" xfId="26480"/>
    <cellStyle name="常规 7 2 3 3 3 2 2 2 3 2" xfId="26482"/>
    <cellStyle name="常规 7 2 3 3 3 2 2 2 4" xfId="19762"/>
    <cellStyle name="常规 7 2 3 3 3 2 2 2 4 2" xfId="19764"/>
    <cellStyle name="常规 7 2 3 3 3 2 2 2 5" xfId="19767"/>
    <cellStyle name="常规 7 2 3 3 3 2 2 2 5 2" xfId="19769"/>
    <cellStyle name="常规 7 2 3 3 3 2 2 2 6" xfId="19772"/>
    <cellStyle name="常规 7 2 3 3 3 2 2 3" xfId="26483"/>
    <cellStyle name="常规 7 2 3 3 3 2 2 3 2" xfId="26484"/>
    <cellStyle name="常规 7 2 3 3 3 2 2 3 2 2" xfId="26485"/>
    <cellStyle name="常规 7 2 3 3 3 2 2 3 3" xfId="26486"/>
    <cellStyle name="常规 7 2 3 3 3 2 2 3 3 2" xfId="26487"/>
    <cellStyle name="常规 7 2 3 3 3 2 2 3 4" xfId="11497"/>
    <cellStyle name="常规 7 2 3 3 3 2 2 3 4 2" xfId="11502"/>
    <cellStyle name="常规 7 2 3 3 3 2 2 3 5" xfId="11508"/>
    <cellStyle name="常规 7 2 3 3 3 2 2 4" xfId="26488"/>
    <cellStyle name="常规 7 2 3 3 3 2 2 4 2" xfId="26489"/>
    <cellStyle name="常规 7 2 3 3 3 2 2 4 2 2" xfId="26490"/>
    <cellStyle name="常规 7 2 3 3 3 2 2 4 3" xfId="26491"/>
    <cellStyle name="常规 7 2 3 3 3 2 2 4 3 2" xfId="26492"/>
    <cellStyle name="常规 7 2 3 3 3 2 2 4 4" xfId="11534"/>
    <cellStyle name="常规 7 2 3 3 3 2 2 4 4 2" xfId="17"/>
    <cellStyle name="常规 7 2 3 3 3 2 2 4 5" xfId="19776"/>
    <cellStyle name="常规 7 2 3 3 3 2 2 5" xfId="26494"/>
    <cellStyle name="常规 7 2 3 3 3 2 2 5 2" xfId="26497"/>
    <cellStyle name="常规 7 2 3 3 3 2 2 5 2 2" xfId="26499"/>
    <cellStyle name="常规 7 2 3 3 3 2 2 5 3" xfId="4449"/>
    <cellStyle name="常规 7 2 3 3 3 2 2 5 3 2" xfId="26501"/>
    <cellStyle name="常规 7 2 3 3 3 2 2 5 4" xfId="11543"/>
    <cellStyle name="常规 7 2 3 3 3 2 2 6" xfId="26503"/>
    <cellStyle name="常规 7 2 3 3 3 2 2 6 2" xfId="26505"/>
    <cellStyle name="常规 7 2 3 3 3 2 2 7" xfId="26507"/>
    <cellStyle name="常规 7 2 3 3 3 2 2 7 2" xfId="26509"/>
    <cellStyle name="常规 7 2 3 3 3 2 2 8" xfId="11430"/>
    <cellStyle name="常规 7 2 3 3 3 2 2 8 2" xfId="11434"/>
    <cellStyle name="常规 7 2 3 3 3 2 2 9" xfId="11650"/>
    <cellStyle name="常规 7 2 3 3 3 2 3" xfId="26510"/>
    <cellStyle name="常规 7 2 3 3 3 2 3 2" xfId="26511"/>
    <cellStyle name="常规 7 2 3 3 3 2 3 2 2" xfId="26512"/>
    <cellStyle name="常规 7 2 3 3 3 2 3 2 2 2" xfId="26513"/>
    <cellStyle name="常规 7 2 3 3 3 2 3 2 3" xfId="26514"/>
    <cellStyle name="常规 7 2 3 3 3 2 3 2 3 2" xfId="26515"/>
    <cellStyle name="常规 7 2 3 3 3 2 3 2 4" xfId="19817"/>
    <cellStyle name="常规 7 2 3 3 3 2 3 2 4 2" xfId="19821"/>
    <cellStyle name="常规 7 2 3 3 3 2 3 2 5" xfId="19823"/>
    <cellStyle name="常规 7 2 3 3 3 2 3 3" xfId="26517"/>
    <cellStyle name="常规 7 2 3 3 3 2 3 3 2" xfId="26518"/>
    <cellStyle name="常规 7 2 3 3 3 2 3 4" xfId="26519"/>
    <cellStyle name="常规 7 2 3 3 3 2 3 4 2" xfId="26520"/>
    <cellStyle name="常规 7 2 3 3 3 2 3 5" xfId="26522"/>
    <cellStyle name="常规 7 2 3 3 3 2 3 5 2" xfId="4699"/>
    <cellStyle name="常规 7 2 3 3 3 2 3 6" xfId="26524"/>
    <cellStyle name="常规 7 2 3 3 3 2 4" xfId="26525"/>
    <cellStyle name="常规 7 2 3 3 3 2 4 2" xfId="26526"/>
    <cellStyle name="常规 7 2 3 3 3 2 4 2 2" xfId="26527"/>
    <cellStyle name="常规 7 2 3 3 3 2 4 3" xfId="26529"/>
    <cellStyle name="常规 7 2 3 3 3 2 4 3 2" xfId="26530"/>
    <cellStyle name="常规 7 2 3 3 3 2 4 4" xfId="26531"/>
    <cellStyle name="常规 7 2 3 3 3 2 4 4 2" xfId="26532"/>
    <cellStyle name="常规 7 2 3 3 3 2 4 5" xfId="8787"/>
    <cellStyle name="常规 7 2 3 3 3 2 5" xfId="26533"/>
    <cellStyle name="常规 7 2 3 3 3 2 5 2" xfId="26534"/>
    <cellStyle name="常规 7 2 3 3 3 2 5 2 2" xfId="26535"/>
    <cellStyle name="常规 7 2 3 3 3 2 5 3" xfId="26537"/>
    <cellStyle name="常规 7 2 3 3 3 2 5 3 2" xfId="26538"/>
    <cellStyle name="常规 7 2 3 3 3 2 5 4" xfId="26539"/>
    <cellStyle name="常规 7 2 3 3 3 2 5 4 2" xfId="26540"/>
    <cellStyle name="常规 7 2 3 3 3 2 5 5" xfId="8809"/>
    <cellStyle name="常规 7 2 3 3 3 2 6" xfId="26541"/>
    <cellStyle name="常规 7 2 3 3 3 2 6 2" xfId="591"/>
    <cellStyle name="常规 7 2 3 3 3 2 6 2 2" xfId="78"/>
    <cellStyle name="常规 7 2 3 3 3 2 6 3" xfId="640"/>
    <cellStyle name="常规 7 2 3 3 3 2 6 3 2" xfId="654"/>
    <cellStyle name="常规 7 2 3 3 3 2 6 4" xfId="677"/>
    <cellStyle name="常规 7 2 3 3 3 2 7" xfId="26542"/>
    <cellStyle name="常规 7 2 3 3 3 2 7 2" xfId="162"/>
    <cellStyle name="常规 7 2 3 3 3 2 8" xfId="22829"/>
    <cellStyle name="常规 7 2 3 3 3 2 8 2" xfId="369"/>
    <cellStyle name="常规 7 2 3 3 3 2 9" xfId="22831"/>
    <cellStyle name="常规 7 2 3 3 3 2 9 2" xfId="26543"/>
    <cellStyle name="常规 7 2 3 3 3 3" xfId="26545"/>
    <cellStyle name="常规 7 2 3 3 3 3 2" xfId="21609"/>
    <cellStyle name="常规 7 2 3 3 3 3 2 2" xfId="21612"/>
    <cellStyle name="常规 7 2 3 3 3 3 2 2 2" xfId="6181"/>
    <cellStyle name="常规 7 2 3 3 3 3 2 2 2 2" xfId="6184"/>
    <cellStyle name="常规 7 2 3 3 3 3 2 2 3" xfId="44"/>
    <cellStyle name="常规 7 2 3 3 3 3 2 2 3 2" xfId="5491"/>
    <cellStyle name="常规 7 2 3 3 3 3 2 2 4" xfId="6201"/>
    <cellStyle name="常规 7 2 3 3 3 3 2 2 4 2" xfId="6205"/>
    <cellStyle name="常规 7 2 3 3 3 3 2 2 5" xfId="4143"/>
    <cellStyle name="常规 7 2 3 3 3 3 2 3" xfId="26546"/>
    <cellStyle name="常规 7 2 3 3 3 3 2 3 2" xfId="6241"/>
    <cellStyle name="常规 7 2 3 3 3 3 2 4" xfId="26547"/>
    <cellStyle name="常规 7 2 3 3 3 3 2 4 2" xfId="6294"/>
    <cellStyle name="常规 7 2 3 3 3 3 2 5" xfId="16757"/>
    <cellStyle name="常规 7 2 3 3 3 3 2 5 2" xfId="6329"/>
    <cellStyle name="常规 7 2 3 3 3 3 2 6" xfId="16760"/>
    <cellStyle name="常规 7 2 3 3 3 3 3" xfId="21615"/>
    <cellStyle name="常规 7 2 3 3 3 3 3 2" xfId="26548"/>
    <cellStyle name="常规 7 2 3 3 3 3 3 2 2" xfId="6855"/>
    <cellStyle name="常规 7 2 3 3 3 3 3 3" xfId="25273"/>
    <cellStyle name="常规 7 2 3 3 3 3 3 3 2" xfId="6885"/>
    <cellStyle name="常规 7 2 3 3 3 3 3 4" xfId="25277"/>
    <cellStyle name="常规 7 2 3 3 3 3 3 4 2" xfId="6915"/>
    <cellStyle name="常规 7 2 3 3 3 3 3 5" xfId="16771"/>
    <cellStyle name="常规 7 2 3 3 3 3 4" xfId="26549"/>
    <cellStyle name="常规 7 2 3 3 3 3 4 2" xfId="26550"/>
    <cellStyle name="常规 7 2 3 3 3 3 4 2 2" xfId="7160"/>
    <cellStyle name="常规 7 2 3 3 3 3 4 3" xfId="25284"/>
    <cellStyle name="常规 7 2 3 3 3 3 4 3 2" xfId="7191"/>
    <cellStyle name="常规 7 2 3 3 3 3 4 4" xfId="25287"/>
    <cellStyle name="常规 7 2 3 3 3 3 4 4 2" xfId="7214"/>
    <cellStyle name="常规 7 2 3 3 3 3 4 5" xfId="8701"/>
    <cellStyle name="常规 7 2 3 3 3 3 5" xfId="26551"/>
    <cellStyle name="常规 7 2 3 3 3 3 5 2" xfId="26552"/>
    <cellStyle name="常规 7 2 3 3 3 3 5 2 2" xfId="7401"/>
    <cellStyle name="常规 7 2 3 3 3 3 5 3" xfId="25292"/>
    <cellStyle name="常规 7 2 3 3 3 3 5 3 2" xfId="7411"/>
    <cellStyle name="常规 7 2 3 3 3 3 5 4" xfId="25294"/>
    <cellStyle name="常规 7 2 3 3 3 3 6" xfId="26553"/>
    <cellStyle name="常规 7 2 3 3 3 3 6 2" xfId="26554"/>
    <cellStyle name="常规 7 2 3 3 3 3 7" xfId="26555"/>
    <cellStyle name="常规 7 2 3 3 3 3 7 2" xfId="26556"/>
    <cellStyle name="常规 7 2 3 3 3 3 8" xfId="26557"/>
    <cellStyle name="常规 7 2 3 3 3 3 8 2" xfId="26558"/>
    <cellStyle name="常规 7 2 3 3 3 3 9" xfId="26559"/>
    <cellStyle name="常规 7 2 3 3 3 4" xfId="26561"/>
    <cellStyle name="常规 7 2 3 3 3 4 2" xfId="26565"/>
    <cellStyle name="常规 7 2 3 3 3 4 2 2" xfId="26568"/>
    <cellStyle name="常规 7 2 3 3 3 4 2 2 2" xfId="929"/>
    <cellStyle name="常规 7 2 3 3 3 4 2 3" xfId="26570"/>
    <cellStyle name="常规 7 2 3 3 3 4 2 3 2" xfId="8152"/>
    <cellStyle name="常规 7 2 3 3 3 4 2 4" xfId="26571"/>
    <cellStyle name="常规 7 2 3 3 3 4 2 4 2" xfId="8195"/>
    <cellStyle name="常规 7 2 3 3 3 4 2 5" xfId="16817"/>
    <cellStyle name="常规 7 2 3 3 3 4 3" xfId="26575"/>
    <cellStyle name="常规 7 2 3 3 3 4 3 2" xfId="26577"/>
    <cellStyle name="常规 7 2 3 3 3 4 4" xfId="26578"/>
    <cellStyle name="常规 7 2 3 3 3 4 4 2" xfId="26579"/>
    <cellStyle name="常规 7 2 3 3 3 4 5" xfId="26580"/>
    <cellStyle name="常规 7 2 3 3 3 4 5 2" xfId="26581"/>
    <cellStyle name="常规 7 2 3 3 3 4 6" xfId="26582"/>
    <cellStyle name="常规 7 2 3 3 3 5" xfId="13014"/>
    <cellStyle name="常规 7 2 3 3 3 5 2" xfId="26585"/>
    <cellStyle name="常规 7 2 3 3 3 5 2 2" xfId="26586"/>
    <cellStyle name="常规 7 2 3 3 3 5 3" xfId="26588"/>
    <cellStyle name="常规 7 2 3 3 3 5 3 2" xfId="26589"/>
    <cellStyle name="常规 7 2 3 3 3 5 4" xfId="26591"/>
    <cellStyle name="常规 7 2 3 3 3 5 4 2" xfId="26592"/>
    <cellStyle name="常规 7 2 3 3 3 5 5" xfId="26593"/>
    <cellStyle name="常规 7 2 3 3 3 6" xfId="5698"/>
    <cellStyle name="常规 7 2 3 3 3 6 2" xfId="26595"/>
    <cellStyle name="常规 7 2 3 3 3 6 2 2" xfId="26596"/>
    <cellStyle name="常规 7 2 3 3 3 6 3" xfId="26598"/>
    <cellStyle name="常规 7 2 3 3 3 6 3 2" xfId="26599"/>
    <cellStyle name="常规 7 2 3 3 3 6 4" xfId="26601"/>
    <cellStyle name="常规 7 2 3 3 3 6 4 2" xfId="26604"/>
    <cellStyle name="常规 7 2 3 3 3 6 5" xfId="26605"/>
    <cellStyle name="常规 7 2 3 3 3 7" xfId="26606"/>
    <cellStyle name="常规 7 2 3 3 3 7 2" xfId="26607"/>
    <cellStyle name="常规 7 2 3 3 3 7 2 2" xfId="26608"/>
    <cellStyle name="常规 7 2 3 3 3 7 3" xfId="26610"/>
    <cellStyle name="常规 7 2 3 3 3 7 3 2" xfId="26611"/>
    <cellStyle name="常规 7 2 3 3 3 7 4" xfId="26614"/>
    <cellStyle name="常规 7 2 3 3 3 8" xfId="26615"/>
    <cellStyle name="常规 7 2 3 3 3 8 2" xfId="26616"/>
    <cellStyle name="常规 7 2 3 3 3 9" xfId="26617"/>
    <cellStyle name="常规 7 2 3 3 3 9 2" xfId="26618"/>
    <cellStyle name="常规 7 2 3 3 4" xfId="26619"/>
    <cellStyle name="常规 7 2 3 3 4 10" xfId="26621"/>
    <cellStyle name="常规 7 2 3 3 4 10 2" xfId="26623"/>
    <cellStyle name="常规 7 2 3 3 4 11" xfId="26625"/>
    <cellStyle name="常规 7 2 3 3 4 2" xfId="26626"/>
    <cellStyle name="常规 7 2 3 3 4 2 10" xfId="22241"/>
    <cellStyle name="常规 7 2 3 3 4 2 2" xfId="21113"/>
    <cellStyle name="常规 7 2 3 3 4 2 2 2" xfId="26628"/>
    <cellStyle name="常规 7 2 3 3 4 2 2 2 2" xfId="14135"/>
    <cellStyle name="常规 7 2 3 3 4 2 2 2 2 2" xfId="14138"/>
    <cellStyle name="常规 7 2 3 3 4 2 2 2 2 2 2" xfId="14141"/>
    <cellStyle name="常规 7 2 3 3 4 2 2 2 2 3" xfId="14147"/>
    <cellStyle name="常规 7 2 3 3 4 2 2 2 2 3 2" xfId="14149"/>
    <cellStyle name="常规 7 2 3 3 4 2 2 2 2 4" xfId="14152"/>
    <cellStyle name="常规 7 2 3 3 4 2 2 2 2 4 2" xfId="14154"/>
    <cellStyle name="常规 7 2 3 3 4 2 2 2 2 5" xfId="14156"/>
    <cellStyle name="常规 7 2 3 3 4 2 2 2 3" xfId="14158"/>
    <cellStyle name="常规 7 2 3 3 4 2 2 2 3 2" xfId="14161"/>
    <cellStyle name="常规 7 2 3 3 4 2 2 2 4" xfId="14172"/>
    <cellStyle name="常规 7 2 3 3 4 2 2 2 4 2" xfId="14175"/>
    <cellStyle name="常规 7 2 3 3 4 2 2 2 5" xfId="14178"/>
    <cellStyle name="常规 7 2 3 3 4 2 2 2 5 2" xfId="14180"/>
    <cellStyle name="常规 7 2 3 3 4 2 2 2 6" xfId="14182"/>
    <cellStyle name="常规 7 2 3 3 4 2 2 3" xfId="26630"/>
    <cellStyle name="常规 7 2 3 3 4 2 2 3 2" xfId="14197"/>
    <cellStyle name="常规 7 2 3 3 4 2 2 3 2 2" xfId="1609"/>
    <cellStyle name="常规 7 2 3 3 4 2 2 3 3" xfId="14200"/>
    <cellStyle name="常规 7 2 3 3 4 2 2 3 3 2" xfId="1639"/>
    <cellStyle name="常规 7 2 3 3 4 2 2 3 4" xfId="11882"/>
    <cellStyle name="常规 7 2 3 3 4 2 2 3 4 2" xfId="26631"/>
    <cellStyle name="常规 7 2 3 3 4 2 2 3 5" xfId="26633"/>
    <cellStyle name="常规 7 2 3 3 4 2 2 4" xfId="26634"/>
    <cellStyle name="常规 7 2 3 3 4 2 2 4 2" xfId="14208"/>
    <cellStyle name="常规 7 2 3 3 4 2 2 4 2 2" xfId="14211"/>
    <cellStyle name="常规 7 2 3 3 4 2 2 4 3" xfId="14214"/>
    <cellStyle name="常规 7 2 3 3 4 2 2 4 3 2" xfId="26635"/>
    <cellStyle name="常规 7 2 3 3 4 2 2 4 4" xfId="11887"/>
    <cellStyle name="常规 7 2 3 3 4 2 2 4 4 2" xfId="26636"/>
    <cellStyle name="常规 7 2 3 3 4 2 2 4 5" xfId="26637"/>
    <cellStyle name="常规 7 2 3 3 4 2 2 5" xfId="26639"/>
    <cellStyle name="常规 7 2 3 3 4 2 2 5 2" xfId="14225"/>
    <cellStyle name="常规 7 2 3 3 4 2 2 5 2 2" xfId="14228"/>
    <cellStyle name="常规 7 2 3 3 4 2 2 5 3" xfId="14231"/>
    <cellStyle name="常规 7 2 3 3 4 2 2 5 3 2" xfId="26641"/>
    <cellStyle name="常规 7 2 3 3 4 2 2 5 4" xfId="11893"/>
    <cellStyle name="常规 7 2 3 3 4 2 2 6" xfId="21410"/>
    <cellStyle name="常规 7 2 3 3 4 2 2 6 2" xfId="14241"/>
    <cellStyle name="常规 7 2 3 3 4 2 2 7" xfId="21413"/>
    <cellStyle name="常规 7 2 3 3 4 2 2 7 2" xfId="21416"/>
    <cellStyle name="常规 7 2 3 3 4 2 2 8" xfId="17994"/>
    <cellStyle name="常规 7 2 3 3 4 2 2 8 2" xfId="18001"/>
    <cellStyle name="常规 7 2 3 3 4 2 2 9" xfId="18133"/>
    <cellStyle name="常规 7 2 3 3 4 2 3" xfId="26642"/>
    <cellStyle name="常规 7 2 3 3 4 2 3 2" xfId="26643"/>
    <cellStyle name="常规 7 2 3 3 4 2 3 2 2" xfId="14438"/>
    <cellStyle name="常规 7 2 3 3 4 2 3 2 2 2" xfId="14440"/>
    <cellStyle name="常规 7 2 3 3 4 2 3 2 3" xfId="14449"/>
    <cellStyle name="常规 7 2 3 3 4 2 3 2 3 2" xfId="14451"/>
    <cellStyle name="常规 7 2 3 3 4 2 3 2 4" xfId="14456"/>
    <cellStyle name="常规 7 2 3 3 4 2 3 2 4 2" xfId="14459"/>
    <cellStyle name="常规 7 2 3 3 4 2 3 2 5" xfId="14462"/>
    <cellStyle name="常规 7 2 3 3 4 2 3 3" xfId="26644"/>
    <cellStyle name="常规 7 2 3 3 4 2 3 3 2" xfId="14485"/>
    <cellStyle name="常规 7 2 3 3 4 2 3 4" xfId="26645"/>
    <cellStyle name="常规 7 2 3 3 4 2 3 4 2" xfId="14500"/>
    <cellStyle name="常规 7 2 3 3 4 2 3 5" xfId="26647"/>
    <cellStyle name="常规 7 2 3 3 4 2 3 5 2" xfId="14512"/>
    <cellStyle name="常规 7 2 3 3 4 2 3 6" xfId="21420"/>
    <cellStyle name="常规 7 2 3 3 4 2 4" xfId="26648"/>
    <cellStyle name="常规 7 2 3 3 4 2 4 2" xfId="26649"/>
    <cellStyle name="常规 7 2 3 3 4 2 4 2 2" xfId="14624"/>
    <cellStyle name="常规 7 2 3 3 4 2 4 3" xfId="26650"/>
    <cellStyle name="常规 7 2 3 3 4 2 4 3 2" xfId="14646"/>
    <cellStyle name="常规 7 2 3 3 4 2 4 4" xfId="26651"/>
    <cellStyle name="常规 7 2 3 3 4 2 4 4 2" xfId="14661"/>
    <cellStyle name="常规 7 2 3 3 4 2 4 5" xfId="1756"/>
    <cellStyle name="常规 7 2 3 3 4 2 5" xfId="26652"/>
    <cellStyle name="常规 7 2 3 3 4 2 5 2" xfId="26653"/>
    <cellStyle name="常规 7 2 3 3 4 2 5 2 2" xfId="14728"/>
    <cellStyle name="常规 7 2 3 3 4 2 5 3" xfId="26654"/>
    <cellStyle name="常规 7 2 3 3 4 2 5 3 2" xfId="14742"/>
    <cellStyle name="常规 7 2 3 3 4 2 5 4" xfId="26655"/>
    <cellStyle name="常规 7 2 3 3 4 2 5 4 2" xfId="14755"/>
    <cellStyle name="常规 7 2 3 3 4 2 5 5" xfId="8825"/>
    <cellStyle name="常规 7 2 3 3 4 2 6" xfId="26657"/>
    <cellStyle name="常规 7 2 3 3 4 2 6 2" xfId="862"/>
    <cellStyle name="常规 7 2 3 3 4 2 6 2 2" xfId="1311"/>
    <cellStyle name="常规 7 2 3 3 4 2 6 3" xfId="975"/>
    <cellStyle name="常规 7 2 3 3 4 2 6 3 2" xfId="26658"/>
    <cellStyle name="常规 7 2 3 3 4 2 6 4" xfId="26659"/>
    <cellStyle name="常规 7 2 3 3 4 2 7" xfId="26660"/>
    <cellStyle name="常规 7 2 3 3 4 2 7 2" xfId="26661"/>
    <cellStyle name="常规 7 2 3 3 4 2 8" xfId="26662"/>
    <cellStyle name="常规 7 2 3 3 4 2 8 2" xfId="26663"/>
    <cellStyle name="常规 7 2 3 3 4 2 9" xfId="26664"/>
    <cellStyle name="常规 7 2 3 3 4 2 9 2" xfId="26665"/>
    <cellStyle name="常规 7 2 3 3 4 3" xfId="26667"/>
    <cellStyle name="常规 7 2 3 3 4 3 2" xfId="18423"/>
    <cellStyle name="常规 7 2 3 3 4 3 2 2" xfId="26668"/>
    <cellStyle name="常规 7 2 3 3 4 3 2 2 2" xfId="10061"/>
    <cellStyle name="常规 7 2 3 3 4 3 2 2 2 2" xfId="10066"/>
    <cellStyle name="常规 7 2 3 3 4 3 2 2 3" xfId="10071"/>
    <cellStyle name="常规 7 2 3 3 4 3 2 2 3 2" xfId="10076"/>
    <cellStyle name="常规 7 2 3 3 4 3 2 2 4" xfId="10081"/>
    <cellStyle name="常规 7 2 3 3 4 3 2 2 4 2" xfId="14892"/>
    <cellStyle name="常规 7 2 3 3 4 3 2 2 5" xfId="14894"/>
    <cellStyle name="常规 7 2 3 3 4 3 2 3" xfId="26669"/>
    <cellStyle name="常规 7 2 3 3 4 3 2 3 2" xfId="10095"/>
    <cellStyle name="常规 7 2 3 3 4 3 2 4" xfId="26670"/>
    <cellStyle name="常规 7 2 3 3 4 3 2 4 2" xfId="10126"/>
    <cellStyle name="常规 7 2 3 3 4 3 2 5" xfId="16884"/>
    <cellStyle name="常规 7 2 3 3 4 3 2 5 2" xfId="10144"/>
    <cellStyle name="常规 7 2 3 3 4 3 2 6" xfId="21455"/>
    <cellStyle name="常规 7 2 3 3 4 3 3" xfId="26671"/>
    <cellStyle name="常规 7 2 3 3 4 3 3 2" xfId="26672"/>
    <cellStyle name="常规 7 2 3 3 4 3 3 2 2" xfId="10498"/>
    <cellStyle name="常规 7 2 3 3 4 3 3 3" xfId="25364"/>
    <cellStyle name="常规 7 2 3 3 4 3 3 3 2" xfId="10525"/>
    <cellStyle name="常规 7 2 3 3 4 3 3 4" xfId="25366"/>
    <cellStyle name="常规 7 2 3 3 4 3 3 4 2" xfId="10549"/>
    <cellStyle name="常规 7 2 3 3 4 3 3 5" xfId="16887"/>
    <cellStyle name="常规 7 2 3 3 4 3 4" xfId="26673"/>
    <cellStyle name="常规 7 2 3 3 4 3 4 2" xfId="26674"/>
    <cellStyle name="常规 7 2 3 3 4 3 4 2 2" xfId="10750"/>
    <cellStyle name="常规 7 2 3 3 4 3 4 3" xfId="25369"/>
    <cellStyle name="常规 7 2 3 3 4 3 4 3 2" xfId="1459"/>
    <cellStyle name="常规 7 2 3 3 4 3 4 4" xfId="26675"/>
    <cellStyle name="常规 7 2 3 3 4 3 4 4 2" xfId="1525"/>
    <cellStyle name="常规 7 2 3 3 4 3 4 5" xfId="16891"/>
    <cellStyle name="常规 7 2 3 3 4 3 5" xfId="26676"/>
    <cellStyle name="常规 7 2 3 3 4 3 5 2" xfId="26677"/>
    <cellStyle name="常规 7 2 3 3 4 3 5 2 2" xfId="10878"/>
    <cellStyle name="常规 7 2 3 3 4 3 5 3" xfId="25372"/>
    <cellStyle name="常规 7 2 3 3 4 3 5 3 2" xfId="4428"/>
    <cellStyle name="常规 7 2 3 3 4 3 5 4" xfId="19043"/>
    <cellStyle name="常规 7 2 3 3 4 3 6" xfId="26678"/>
    <cellStyle name="常规 7 2 3 3 4 3 6 2" xfId="26679"/>
    <cellStyle name="常规 7 2 3 3 4 3 7" xfId="26680"/>
    <cellStyle name="常规 7 2 3 3 4 3 7 2" xfId="26681"/>
    <cellStyle name="常规 7 2 3 3 4 3 8" xfId="26683"/>
    <cellStyle name="常规 7 2 3 3 4 3 8 2" xfId="26685"/>
    <cellStyle name="常规 7 2 3 3 4 3 9" xfId="26687"/>
    <cellStyle name="常规 7 2 3 3 4 4" xfId="26688"/>
    <cellStyle name="常规 7 2 3 3 4 4 2" xfId="26693"/>
    <cellStyle name="常规 7 2 3 3 4 4 2 2" xfId="26694"/>
    <cellStyle name="常规 7 2 3 3 4 4 2 2 2" xfId="11150"/>
    <cellStyle name="常规 7 2 3 3 4 4 2 3" xfId="26695"/>
    <cellStyle name="常规 7 2 3 3 4 4 2 3 2" xfId="11168"/>
    <cellStyle name="常规 7 2 3 3 4 4 2 4" xfId="26696"/>
    <cellStyle name="常规 7 2 3 3 4 4 2 4 2" xfId="11193"/>
    <cellStyle name="常规 7 2 3 3 4 4 2 5" xfId="16904"/>
    <cellStyle name="常规 7 2 3 3 4 4 3" xfId="26697"/>
    <cellStyle name="常规 7 2 3 3 4 4 3 2" xfId="26698"/>
    <cellStyle name="常规 7 2 3 3 4 4 4" xfId="26699"/>
    <cellStyle name="常规 7 2 3 3 4 4 4 2" xfId="26700"/>
    <cellStyle name="常规 7 2 3 3 4 4 5" xfId="26701"/>
    <cellStyle name="常规 7 2 3 3 4 4 5 2" xfId="26702"/>
    <cellStyle name="常规 7 2 3 3 4 4 6" xfId="26703"/>
    <cellStyle name="常规 7 2 3 3 4 5" xfId="13020"/>
    <cellStyle name="常规 7 2 3 3 4 5 2" xfId="26704"/>
    <cellStyle name="常规 7 2 3 3 4 5 2 2" xfId="26705"/>
    <cellStyle name="常规 7 2 3 3 4 5 3" xfId="26706"/>
    <cellStyle name="常规 7 2 3 3 4 5 3 2" xfId="26707"/>
    <cellStyle name="常规 7 2 3 3 4 5 4" xfId="26709"/>
    <cellStyle name="常规 7 2 3 3 4 5 4 2" xfId="26710"/>
    <cellStyle name="常规 7 2 3 3 4 5 5" xfId="26711"/>
    <cellStyle name="常规 7 2 3 3 4 6" xfId="5703"/>
    <cellStyle name="常规 7 2 3 3 4 6 2" xfId="26712"/>
    <cellStyle name="常规 7 2 3 3 4 6 2 2" xfId="26713"/>
    <cellStyle name="常规 7 2 3 3 4 6 3" xfId="26714"/>
    <cellStyle name="常规 7 2 3 3 4 6 3 2" xfId="26715"/>
    <cellStyle name="常规 7 2 3 3 4 6 4" xfId="26717"/>
    <cellStyle name="常规 7 2 3 3 4 6 4 2" xfId="26718"/>
    <cellStyle name="常规 7 2 3 3 4 6 5" xfId="26719"/>
    <cellStyle name="常规 7 2 3 3 4 7" xfId="26720"/>
    <cellStyle name="常规 7 2 3 3 4 7 2" xfId="26721"/>
    <cellStyle name="常规 7 2 3 3 4 7 2 2" xfId="26722"/>
    <cellStyle name="常规 7 2 3 3 4 7 3" xfId="26723"/>
    <cellStyle name="常规 7 2 3 3 4 7 3 2" xfId="26724"/>
    <cellStyle name="常规 7 2 3 3 4 7 4" xfId="26725"/>
    <cellStyle name="常规 7 2 3 3 4 8" xfId="26726"/>
    <cellStyle name="常规 7 2 3 3 4 8 2" xfId="26727"/>
    <cellStyle name="常规 7 2 3 3 4 9" xfId="26728"/>
    <cellStyle name="常规 7 2 3 3 4 9 2" xfId="26729"/>
    <cellStyle name="常规 7 2 3 3 5" xfId="26731"/>
    <cellStyle name="常规 7 2 3 3 5 10" xfId="26732"/>
    <cellStyle name="常规 7 2 3 3 5 2" xfId="26733"/>
    <cellStyle name="常规 7 2 3 3 5 2 2" xfId="26734"/>
    <cellStyle name="常规 7 2 3 3 5 2 2 2" xfId="26735"/>
    <cellStyle name="常规 7 2 3 3 5 2 2 2 2" xfId="19124"/>
    <cellStyle name="常规 7 2 3 3 5 2 2 2 2 2" xfId="19127"/>
    <cellStyle name="常规 7 2 3 3 5 2 2 2 3" xfId="19130"/>
    <cellStyle name="常规 7 2 3 3 5 2 2 2 3 2" xfId="19133"/>
    <cellStyle name="常规 7 2 3 3 5 2 2 2 4" xfId="94"/>
    <cellStyle name="常规 7 2 3 3 5 2 2 2 4 2" xfId="26736"/>
    <cellStyle name="常规 7 2 3 3 5 2 2 2 5" xfId="4169"/>
    <cellStyle name="常规 7 2 3 3 5 2 2 3" xfId="26737"/>
    <cellStyle name="常规 7 2 3 3 5 2 2 3 2" xfId="19142"/>
    <cellStyle name="常规 7 2 3 3 5 2 2 4" xfId="26738"/>
    <cellStyle name="常规 7 2 3 3 5 2 2 4 2" xfId="19156"/>
    <cellStyle name="常规 7 2 3 3 5 2 2 5" xfId="26740"/>
    <cellStyle name="常规 7 2 3 3 5 2 2 5 2" xfId="19176"/>
    <cellStyle name="常规 7 2 3 3 5 2 2 6" xfId="21506"/>
    <cellStyle name="常规 7 2 3 3 5 2 3" xfId="26741"/>
    <cellStyle name="常规 7 2 3 3 5 2 3 2" xfId="26742"/>
    <cellStyle name="常规 7 2 3 3 5 2 3 2 2" xfId="19209"/>
    <cellStyle name="常规 7 2 3 3 5 2 3 3" xfId="26743"/>
    <cellStyle name="常规 7 2 3 3 5 2 3 3 2" xfId="19219"/>
    <cellStyle name="常规 7 2 3 3 5 2 3 4" xfId="26745"/>
    <cellStyle name="常规 7 2 3 3 5 2 3 4 2" xfId="19233"/>
    <cellStyle name="常规 7 2 3 3 5 2 3 5" xfId="26748"/>
    <cellStyle name="常规 7 2 3 3 5 2 4" xfId="26749"/>
    <cellStyle name="常规 7 2 3 3 5 2 4 2" xfId="26750"/>
    <cellStyle name="常规 7 2 3 3 5 2 4 2 2" xfId="26751"/>
    <cellStyle name="常规 7 2 3 3 5 2 4 3" xfId="26752"/>
    <cellStyle name="常规 7 2 3 3 5 2 4 3 2" xfId="26753"/>
    <cellStyle name="常规 7 2 3 3 5 2 4 4" xfId="26756"/>
    <cellStyle name="常规 7 2 3 3 5 2 4 4 2" xfId="26757"/>
    <cellStyle name="常规 7 2 3 3 5 2 4 5" xfId="26760"/>
    <cellStyle name="常规 7 2 3 3 5 2 5" xfId="2195"/>
    <cellStyle name="常规 7 2 3 3 5 2 5 2" xfId="2198"/>
    <cellStyle name="常规 7 2 3 3 5 2 5 2 2" xfId="26762"/>
    <cellStyle name="常规 7 2 3 3 5 2 5 3" xfId="26763"/>
    <cellStyle name="常规 7 2 3 3 5 2 5 3 2" xfId="26765"/>
    <cellStyle name="常规 7 2 3 3 5 2 5 4" xfId="26768"/>
    <cellStyle name="常规 7 2 3 3 5 2 6" xfId="2205"/>
    <cellStyle name="常规 7 2 3 3 5 2 6 2" xfId="1220"/>
    <cellStyle name="常规 7 2 3 3 5 2 7" xfId="2209"/>
    <cellStyle name="常规 7 2 3 3 5 2 7 2" xfId="2213"/>
    <cellStyle name="常规 7 2 3 3 5 2 8" xfId="2218"/>
    <cellStyle name="常规 7 2 3 3 5 2 8 2" xfId="26770"/>
    <cellStyle name="常规 7 2 3 3 5 2 9" xfId="26772"/>
    <cellStyle name="常规 7 2 3 3 5 3" xfId="26774"/>
    <cellStyle name="常规 7 2 3 3 5 3 2" xfId="26775"/>
    <cellStyle name="常规 7 2 3 3 5 3 2 2" xfId="26776"/>
    <cellStyle name="常规 7 2 3 3 5 3 2 2 2" xfId="12455"/>
    <cellStyle name="常规 7 2 3 3 5 3 2 3" xfId="26777"/>
    <cellStyle name="常规 7 2 3 3 5 3 2 3 2" xfId="12477"/>
    <cellStyle name="常规 7 2 3 3 5 3 2 4" xfId="26778"/>
    <cellStyle name="常规 7 2 3 3 5 3 2 4 2" xfId="12499"/>
    <cellStyle name="常规 7 2 3 3 5 3 2 5" xfId="16966"/>
    <cellStyle name="常规 7 2 3 3 5 3 3" xfId="26779"/>
    <cellStyle name="常规 7 2 3 3 5 3 3 2" xfId="26780"/>
    <cellStyle name="常规 7 2 3 3 5 3 4" xfId="26781"/>
    <cellStyle name="常规 7 2 3 3 5 3 4 2" xfId="26782"/>
    <cellStyle name="常规 7 2 3 3 5 3 5" xfId="2288"/>
    <cellStyle name="常规 7 2 3 3 5 3 5 2" xfId="5363"/>
    <cellStyle name="常规 7 2 3 3 5 3 6" xfId="5367"/>
    <cellStyle name="常规 7 2 3 3 5 4" xfId="26783"/>
    <cellStyle name="常规 7 2 3 3 5 4 2" xfId="26785"/>
    <cellStyle name="常规 7 2 3 3 5 4 2 2" xfId="26786"/>
    <cellStyle name="常规 7 2 3 3 5 4 3" xfId="26787"/>
    <cellStyle name="常规 7 2 3 3 5 4 3 2" xfId="26788"/>
    <cellStyle name="常规 7 2 3 3 5 4 4" xfId="26789"/>
    <cellStyle name="常规 7 2 3 3 5 4 4 2" xfId="26790"/>
    <cellStyle name="常规 7 2 3 3 5 4 5" xfId="5373"/>
    <cellStyle name="常规 7 2 3 3 5 5" xfId="26791"/>
    <cellStyle name="常规 7 2 3 3 5 5 2" xfId="205"/>
    <cellStyle name="常规 7 2 3 3 5 5 2 2" xfId="26792"/>
    <cellStyle name="常规 7 2 3 3 5 5 3" xfId="26793"/>
    <cellStyle name="常规 7 2 3 3 5 5 3 2" xfId="26794"/>
    <cellStyle name="常规 7 2 3 3 5 5 4" xfId="26795"/>
    <cellStyle name="常规 7 2 3 3 5 5 4 2" xfId="26796"/>
    <cellStyle name="常规 7 2 3 3 5 5 5" xfId="5375"/>
    <cellStyle name="常规 7 2 3 3 5 6" xfId="5709"/>
    <cellStyle name="常规 7 2 3 3 5 6 2" xfId="26797"/>
    <cellStyle name="常规 7 2 3 3 5 6 2 2" xfId="26798"/>
    <cellStyle name="常规 7 2 3 3 5 6 3" xfId="26799"/>
    <cellStyle name="常规 7 2 3 3 5 6 3 2" xfId="26800"/>
    <cellStyle name="常规 7 2 3 3 5 6 4" xfId="26802"/>
    <cellStyle name="常规 7 2 3 3 5 7" xfId="26803"/>
    <cellStyle name="常规 7 2 3 3 5 7 2" xfId="26804"/>
    <cellStyle name="常规 7 2 3 3 5 8" xfId="26805"/>
    <cellStyle name="常规 7 2 3 3 5 8 2" xfId="26806"/>
    <cellStyle name="常规 7 2 3 3 5 9" xfId="26807"/>
    <cellStyle name="常规 7 2 3 3 5 9 2" xfId="26808"/>
    <cellStyle name="常规 7 2 3 3 6" xfId="26809"/>
    <cellStyle name="常规 7 2 3 3 6 2" xfId="26810"/>
    <cellStyle name="常规 7 2 3 3 6 2 2" xfId="18589"/>
    <cellStyle name="常规 7 2 3 3 6 2 2 2" xfId="18591"/>
    <cellStyle name="常规 7 2 3 3 6 2 2 2 2" xfId="18593"/>
    <cellStyle name="常规 7 2 3 3 6 2 2 3" xfId="18612"/>
    <cellStyle name="常规 7 2 3 3 6 2 2 3 2" xfId="18614"/>
    <cellStyle name="常规 7 2 3 3 6 2 2 4" xfId="18618"/>
    <cellStyle name="常规 7 2 3 3 6 2 2 4 2" xfId="18620"/>
    <cellStyle name="常规 7 2 3 3 6 2 2 5" xfId="18625"/>
    <cellStyle name="常规 7 2 3 3 6 2 3" xfId="18634"/>
    <cellStyle name="常规 7 2 3 3 6 2 3 2" xfId="18636"/>
    <cellStyle name="常规 7 2 3 3 6 2 4" xfId="18647"/>
    <cellStyle name="常规 7 2 3 3 6 2 4 2" xfId="18649"/>
    <cellStyle name="常规 7 2 3 3 6 2 5" xfId="18660"/>
    <cellStyle name="常规 7 2 3 3 6 2 5 2" xfId="18664"/>
    <cellStyle name="常规 7 2 3 3 6 2 6" xfId="18674"/>
    <cellStyle name="常规 7 2 3 3 6 3" xfId="26812"/>
    <cellStyle name="常规 7 2 3 3 6 3 2" xfId="18716"/>
    <cellStyle name="常规 7 2 3 3 6 3 2 2" xfId="18718"/>
    <cellStyle name="常规 7 2 3 3 6 3 3" xfId="18725"/>
    <cellStyle name="常规 7 2 3 3 6 3 3 2" xfId="18727"/>
    <cellStyle name="常规 7 2 3 3 6 3 4" xfId="18735"/>
    <cellStyle name="常规 7 2 3 3 6 3 4 2" xfId="18737"/>
    <cellStyle name="常规 7 2 3 3 6 3 5" xfId="18744"/>
    <cellStyle name="常规 7 2 3 3 6 4" xfId="26813"/>
    <cellStyle name="常规 7 2 3 3 6 4 2" xfId="18768"/>
    <cellStyle name="常规 7 2 3 3 6 4 2 2" xfId="18770"/>
    <cellStyle name="常规 7 2 3 3 6 4 3" xfId="18772"/>
    <cellStyle name="常规 7 2 3 3 6 4 3 2" xfId="18774"/>
    <cellStyle name="常规 7 2 3 3 6 4 4" xfId="18776"/>
    <cellStyle name="常规 7 2 3 3 6 4 4 2" xfId="18778"/>
    <cellStyle name="常规 7 2 3 3 6 4 5" xfId="18780"/>
    <cellStyle name="常规 7 2 3 3 6 5" xfId="26815"/>
    <cellStyle name="常规 7 2 3 3 6 5 2" xfId="18787"/>
    <cellStyle name="常规 7 2 3 3 6 5 2 2" xfId="18789"/>
    <cellStyle name="常规 7 2 3 3 6 5 3" xfId="18791"/>
    <cellStyle name="常规 7 2 3 3 6 5 3 2" xfId="18793"/>
    <cellStyle name="常规 7 2 3 3 6 5 4" xfId="18795"/>
    <cellStyle name="常规 7 2 3 3 6 6" xfId="26816"/>
    <cellStyle name="常规 7 2 3 3 6 6 2" xfId="18803"/>
    <cellStyle name="常规 7 2 3 3 6 7" xfId="26817"/>
    <cellStyle name="常规 7 2 3 3 6 7 2" xfId="18812"/>
    <cellStyle name="常规 7 2 3 3 6 8" xfId="26818"/>
    <cellStyle name="常规 7 2 3 3 6 8 2" xfId="26819"/>
    <cellStyle name="常规 7 2 3 3 6 9" xfId="26822"/>
    <cellStyle name="常规 7 2 3 3 7" xfId="26823"/>
    <cellStyle name="常规 7 2 3 3 7 2" xfId="26824"/>
    <cellStyle name="常规 7 2 3 3 7 2 2" xfId="18839"/>
    <cellStyle name="常规 7 2 3 3 7 2 2 2" xfId="18841"/>
    <cellStyle name="常规 7 2 3 3 7 2 3" xfId="18859"/>
    <cellStyle name="常规 7 2 3 3 7 2 3 2" xfId="18861"/>
    <cellStyle name="常规 7 2 3 3 7 2 4" xfId="9121"/>
    <cellStyle name="常规 7 2 3 3 7 2 4 2" xfId="9124"/>
    <cellStyle name="常规 7 2 3 3 7 2 5" xfId="9141"/>
    <cellStyle name="常规 7 2 3 3 7 3" xfId="26826"/>
    <cellStyle name="常规 7 2 3 3 7 3 2" xfId="18883"/>
    <cellStyle name="常规 7 2 3 3 7 4" xfId="26827"/>
    <cellStyle name="常规 7 2 3 3 7 4 2" xfId="18892"/>
    <cellStyle name="常规 7 2 3 3 7 5" xfId="26828"/>
    <cellStyle name="常规 7 2 3 3 7 5 2" xfId="18907"/>
    <cellStyle name="常规 7 2 3 3 7 6" xfId="26829"/>
    <cellStyle name="常规 7 2 3 3 8" xfId="26831"/>
    <cellStyle name="常规 7 2 3 3 8 2" xfId="26832"/>
    <cellStyle name="常规 7 2 3 3 8 2 2" xfId="18945"/>
    <cellStyle name="常规 7 2 3 3 8 3" xfId="26833"/>
    <cellStyle name="常规 7 2 3 3 8 3 2" xfId="18955"/>
    <cellStyle name="常规 7 2 3 3 8 4" xfId="26834"/>
    <cellStyle name="常规 7 2 3 3 8 4 2" xfId="18965"/>
    <cellStyle name="常规 7 2 3 3 8 5" xfId="26835"/>
    <cellStyle name="常规 7 2 3 3 9" xfId="26836"/>
    <cellStyle name="常规 7 2 3 3 9 2" xfId="26839"/>
    <cellStyle name="常规 7 2 3 3 9 2 2" xfId="18992"/>
    <cellStyle name="常规 7 2 3 3 9 3" xfId="26841"/>
    <cellStyle name="常规 7 2 3 3 9 3 2" xfId="26843"/>
    <cellStyle name="常规 7 2 3 3 9 4" xfId="23568"/>
    <cellStyle name="常规 7 2 3 3 9 4 2" xfId="23571"/>
    <cellStyle name="常规 7 2 3 3 9 5" xfId="23574"/>
    <cellStyle name="常规 7 2 3 4" xfId="26844"/>
    <cellStyle name="常规 7 2 3 4 10" xfId="26845"/>
    <cellStyle name="常规 7 2 3 4 10 2" xfId="26846"/>
    <cellStyle name="常规 7 2 3 4 10 2 2" xfId="26847"/>
    <cellStyle name="常规 7 2 3 4 10 3" xfId="14280"/>
    <cellStyle name="常规 7 2 3 4 10 3 2" xfId="26848"/>
    <cellStyle name="常规 7 2 3 4 10 4" xfId="26849"/>
    <cellStyle name="常规 7 2 3 4 10 4 2" xfId="26850"/>
    <cellStyle name="常规 7 2 3 4 10 5" xfId="26852"/>
    <cellStyle name="常规 7 2 3 4 11" xfId="26853"/>
    <cellStyle name="常规 7 2 3 4 11 2" xfId="26854"/>
    <cellStyle name="常规 7 2 3 4 11 2 2" xfId="26855"/>
    <cellStyle name="常规 7 2 3 4 11 3" xfId="14283"/>
    <cellStyle name="常规 7 2 3 4 11 3 2" xfId="26856"/>
    <cellStyle name="常规 7 2 3 4 11 4" xfId="26857"/>
    <cellStyle name="常规 7 2 3 4 12" xfId="26858"/>
    <cellStyle name="常规 7 2 3 4 12 2" xfId="26859"/>
    <cellStyle name="常规 7 2 3 4 13" xfId="26860"/>
    <cellStyle name="常规 7 2 3 4 13 2" xfId="14045"/>
    <cellStyle name="常规 7 2 3 4 14" xfId="26627"/>
    <cellStyle name="常规 7 2 3 4 14 2" xfId="14134"/>
    <cellStyle name="常规 7 2 3 4 15" xfId="26629"/>
    <cellStyle name="常规 7 2 3 4 2" xfId="26861"/>
    <cellStyle name="常规 7 2 3 4 2 10" xfId="15088"/>
    <cellStyle name="常规 7 2 3 4 2 10 2" xfId="26863"/>
    <cellStyle name="常规 7 2 3 4 2 11" xfId="26864"/>
    <cellStyle name="常规 7 2 3 4 2 11 2" xfId="2642"/>
    <cellStyle name="常规 7 2 3 4 2 12" xfId="26868"/>
    <cellStyle name="常规 7 2 3 4 2 2" xfId="26869"/>
    <cellStyle name="常规 7 2 3 4 2 2 10" xfId="26870"/>
    <cellStyle name="常规 7 2 3 4 2 2 10 2" xfId="26871"/>
    <cellStyle name="常规 7 2 3 4 2 2 11" xfId="26872"/>
    <cellStyle name="常规 7 2 3 4 2 2 2" xfId="1766"/>
    <cellStyle name="常规 7 2 3 4 2 2 2 10" xfId="26873"/>
    <cellStyle name="常规 7 2 3 4 2 2 2 2" xfId="26874"/>
    <cellStyle name="常规 7 2 3 4 2 2 2 2 2" xfId="26875"/>
    <cellStyle name="常规 7 2 3 4 2 2 2 2 2 2" xfId="26876"/>
    <cellStyle name="常规 7 2 3 4 2 2 2 2 2 2 2" xfId="26877"/>
    <cellStyle name="常规 7 2 3 4 2 2 2 2 2 2 2 2" xfId="26878"/>
    <cellStyle name="常规 7 2 3 4 2 2 2 2 2 2 3" xfId="26879"/>
    <cellStyle name="常规 7 2 3 4 2 2 2 2 2 2 3 2" xfId="26880"/>
    <cellStyle name="常规 7 2 3 4 2 2 2 2 2 2 4" xfId="14954"/>
    <cellStyle name="常规 7 2 3 4 2 2 2 2 2 2 4 2" xfId="26881"/>
    <cellStyle name="常规 7 2 3 4 2 2 2 2 2 2 5" xfId="26882"/>
    <cellStyle name="常规 7 2 3 4 2 2 2 2 2 3" xfId="26883"/>
    <cellStyle name="常规 7 2 3 4 2 2 2 2 2 3 2" xfId="26884"/>
    <cellStyle name="常规 7 2 3 4 2 2 2 2 2 4" xfId="19597"/>
    <cellStyle name="常规 7 2 3 4 2 2 2 2 2 4 2" xfId="26885"/>
    <cellStyle name="常规 7 2 3 4 2 2 2 2 2 5" xfId="26887"/>
    <cellStyle name="常规 7 2 3 4 2 2 2 2 2 5 2" xfId="26888"/>
    <cellStyle name="常规 7 2 3 4 2 2 2 2 2 6" xfId="26889"/>
    <cellStyle name="常规 7 2 3 4 2 2 2 2 3" xfId="26890"/>
    <cellStyle name="常规 7 2 3 4 2 2 2 2 3 2" xfId="26892"/>
    <cellStyle name="常规 7 2 3 4 2 2 2 2 3 2 2" xfId="26897"/>
    <cellStyle name="常规 7 2 3 4 2 2 2 2 3 3" xfId="26899"/>
    <cellStyle name="常规 7 2 3 4 2 2 2 2 3 3 2" xfId="26901"/>
    <cellStyle name="常规 7 2 3 4 2 2 2 2 3 4" xfId="19602"/>
    <cellStyle name="常规 7 2 3 4 2 2 2 2 3 4 2" xfId="26903"/>
    <cellStyle name="常规 7 2 3 4 2 2 2 2 3 5" xfId="26904"/>
    <cellStyle name="常规 7 2 3 4 2 2 2 2 4" xfId="26905"/>
    <cellStyle name="常规 7 2 3 4 2 2 2 2 4 2" xfId="26907"/>
    <cellStyle name="常规 7 2 3 4 2 2 2 2 4 2 2" xfId="26909"/>
    <cellStyle name="常规 7 2 3 4 2 2 2 2 4 3" xfId="26912"/>
    <cellStyle name="常规 7 2 3 4 2 2 2 2 4 3 2" xfId="26915"/>
    <cellStyle name="常规 7 2 3 4 2 2 2 2 4 4" xfId="19608"/>
    <cellStyle name="常规 7 2 3 4 2 2 2 2 4 4 2" xfId="26917"/>
    <cellStyle name="常规 7 2 3 4 2 2 2 2 4 5" xfId="26919"/>
    <cellStyle name="常规 7 2 3 4 2 2 2 2 5" xfId="26921"/>
    <cellStyle name="常规 7 2 3 4 2 2 2 2 5 2" xfId="26922"/>
    <cellStyle name="常规 7 2 3 4 2 2 2 2 5 2 2" xfId="26923"/>
    <cellStyle name="常规 7 2 3 4 2 2 2 2 5 3" xfId="26925"/>
    <cellStyle name="常规 7 2 3 4 2 2 2 2 5 3 2" xfId="26926"/>
    <cellStyle name="常规 7 2 3 4 2 2 2 2 5 4" xfId="26927"/>
    <cellStyle name="常规 7 2 3 4 2 2 2 2 6" xfId="26929"/>
    <cellStyle name="常规 7 2 3 4 2 2 2 2 6 2" xfId="26930"/>
    <cellStyle name="常规 7 2 3 4 2 2 2 2 7" xfId="26932"/>
    <cellStyle name="常规 7 2 3 4 2 2 2 2 7 2" xfId="26934"/>
    <cellStyle name="常规 7 2 3 4 2 2 2 2 8" xfId="24680"/>
    <cellStyle name="常规 7 2 3 4 2 2 2 2 8 2" xfId="26936"/>
    <cellStyle name="常规 7 2 3 4 2 2 2 2 9" xfId="26938"/>
    <cellStyle name="常规 7 2 3 4 2 2 2 3" xfId="26939"/>
    <cellStyle name="常规 7 2 3 4 2 2 2 3 2" xfId="23724"/>
    <cellStyle name="常规 7 2 3 4 2 2 2 3 2 2" xfId="23730"/>
    <cellStyle name="常规 7 2 3 4 2 2 2 3 2 2 2" xfId="23732"/>
    <cellStyle name="常规 7 2 3 4 2 2 2 3 2 3" xfId="23891"/>
    <cellStyle name="常规 7 2 3 4 2 2 2 3 2 3 2" xfId="6417"/>
    <cellStyle name="常规 7 2 3 4 2 2 2 3 2 4" xfId="19614"/>
    <cellStyle name="常规 7 2 3 4 2 2 2 3 2 4 2" xfId="23944"/>
    <cellStyle name="常规 7 2 3 4 2 2 2 3 2 5" xfId="23969"/>
    <cellStyle name="常规 7 2 3 4 2 2 2 3 3" xfId="2101"/>
    <cellStyle name="常规 7 2 3 4 2 2 2 3 3 2" xfId="23995"/>
    <cellStyle name="常规 7 2 3 4 2 2 2 3 4" xfId="12942"/>
    <cellStyle name="常规 7 2 3 4 2 2 2 3 4 2" xfId="12947"/>
    <cellStyle name="常规 7 2 3 4 2 2 2 3 5" xfId="12954"/>
    <cellStyle name="常规 7 2 3 4 2 2 2 3 5 2" xfId="12959"/>
    <cellStyle name="常规 7 2 3 4 2 2 2 3 6" xfId="12965"/>
    <cellStyle name="常规 7 2 3 4 2 2 2 4" xfId="26940"/>
    <cellStyle name="常规 7 2 3 4 2 2 2 4 2" xfId="25069"/>
    <cellStyle name="常规 7 2 3 4 2 2 2 4 2 2" xfId="25074"/>
    <cellStyle name="常规 7 2 3 4 2 2 2 4 3" xfId="25262"/>
    <cellStyle name="常规 7 2 3 4 2 2 2 4 3 2" xfId="25267"/>
    <cellStyle name="常规 7 2 3 4 2 2 2 4 4" xfId="12981"/>
    <cellStyle name="常规 7 2 3 4 2 2 2 4 4 2" xfId="25360"/>
    <cellStyle name="常规 7 2 3 4 2 2 2 4 5" xfId="25405"/>
    <cellStyle name="常规 7 2 3 4 2 2 2 5" xfId="26942"/>
    <cellStyle name="常规 7 2 3 4 2 2 2 5 2" xfId="25611"/>
    <cellStyle name="常规 7 2 3 4 2 2 2 5 2 2" xfId="18250"/>
    <cellStyle name="常规 7 2 3 4 2 2 2 5 3" xfId="1167"/>
    <cellStyle name="常规 7 2 3 4 2 2 2 5 3 2" xfId="18273"/>
    <cellStyle name="常规 7 2 3 4 2 2 2 5 4" xfId="12987"/>
    <cellStyle name="常规 7 2 3 4 2 2 2 5 4 2" xfId="12856"/>
    <cellStyle name="常规 7 2 3 4 2 2 2 5 5" xfId="25749"/>
    <cellStyle name="常规 7 2 3 4 2 2 2 6" xfId="26945"/>
    <cellStyle name="常规 7 2 3 4 2 2 2 6 2" xfId="25912"/>
    <cellStyle name="常规 7 2 3 4 2 2 2 6 2 2" xfId="18344"/>
    <cellStyle name="常规 7 2 3 4 2 2 2 6 3" xfId="1176"/>
    <cellStyle name="常规 7 2 3 4 2 2 2 6 3 2" xfId="25965"/>
    <cellStyle name="常规 7 2 3 4 2 2 2 6 4" xfId="12993"/>
    <cellStyle name="常规 7 2 3 4 2 2 2 7" xfId="26947"/>
    <cellStyle name="常规 7 2 3 4 2 2 2 7 2" xfId="26022"/>
    <cellStyle name="常规 7 2 3 4 2 2 2 8" xfId="26949"/>
    <cellStyle name="常规 7 2 3 4 2 2 2 8 2" xfId="26035"/>
    <cellStyle name="常规 7 2 3 4 2 2 2 9" xfId="26952"/>
    <cellStyle name="常规 7 2 3 4 2 2 2 9 2" xfId="26047"/>
    <cellStyle name="常规 7 2 3 4 2 2 3" xfId="26953"/>
    <cellStyle name="常规 7 2 3 4 2 2 3 2" xfId="26954"/>
    <cellStyle name="常规 7 2 3 4 2 2 3 2 2" xfId="26955"/>
    <cellStyle name="常规 7 2 3 4 2 2 3 2 2 2" xfId="26956"/>
    <cellStyle name="常规 7 2 3 4 2 2 3 2 2 2 2" xfId="26958"/>
    <cellStyle name="常规 7 2 3 4 2 2 3 2 2 3" xfId="26959"/>
    <cellStyle name="常规 7 2 3 4 2 2 3 2 2 3 2" xfId="26960"/>
    <cellStyle name="常规 7 2 3 4 2 2 3 2 2 4" xfId="26961"/>
    <cellStyle name="常规 7 2 3 4 2 2 3 2 2 4 2" xfId="26962"/>
    <cellStyle name="常规 7 2 3 4 2 2 3 2 2 5" xfId="26963"/>
    <cellStyle name="常规 7 2 3 4 2 2 3 2 3" xfId="26964"/>
    <cellStyle name="常规 7 2 3 4 2 2 3 2 3 2" xfId="26966"/>
    <cellStyle name="常规 7 2 3 4 2 2 3 2 4" xfId="26967"/>
    <cellStyle name="常规 7 2 3 4 2 2 3 2 4 2" xfId="26969"/>
    <cellStyle name="常规 7 2 3 4 2 2 3 2 5" xfId="26971"/>
    <cellStyle name="常规 7 2 3 4 2 2 3 2 5 2" xfId="26972"/>
    <cellStyle name="常规 7 2 3 4 2 2 3 2 6" xfId="26477"/>
    <cellStyle name="常规 7 2 3 4 2 2 3 3" xfId="26973"/>
    <cellStyle name="常规 7 2 3 4 2 2 3 3 2" xfId="26235"/>
    <cellStyle name="常规 7 2 3 4 2 2 3 3 2 2" xfId="26238"/>
    <cellStyle name="常规 7 2 3 4 2 2 3 3 3" xfId="26360"/>
    <cellStyle name="常规 7 2 3 4 2 2 3 3 3 2" xfId="26364"/>
    <cellStyle name="常规 7 2 3 4 2 2 3 3 4" xfId="13004"/>
    <cellStyle name="常规 7 2 3 4 2 2 3 3 4 2" xfId="4874"/>
    <cellStyle name="常规 7 2 3 4 2 2 3 3 5" xfId="26450"/>
    <cellStyle name="常规 7 2 3 4 2 2 3 4" xfId="26974"/>
    <cellStyle name="常规 7 2 3 4 2 2 3 4 2" xfId="26544"/>
    <cellStyle name="常规 7 2 3 4 2 2 3 4 2 2" xfId="21607"/>
    <cellStyle name="常规 7 2 3 4 2 2 3 4 3" xfId="26560"/>
    <cellStyle name="常规 7 2 3 4 2 2 3 4 3 2" xfId="26564"/>
    <cellStyle name="常规 7 2 3 4 2 2 3 4 4" xfId="13012"/>
    <cellStyle name="常规 7 2 3 4 2 2 3 4 4 2" xfId="26584"/>
    <cellStyle name="常规 7 2 3 4 2 2 3 4 5" xfId="5697"/>
    <cellStyle name="常规 7 2 3 4 2 2 3 5" xfId="26976"/>
    <cellStyle name="常规 7 2 3 4 2 2 3 5 2" xfId="26666"/>
    <cellStyle name="常规 7 2 3 4 2 2 3 5 2 2" xfId="18422"/>
    <cellStyle name="常规 7 2 3 4 2 2 3 5 3" xfId="26690"/>
    <cellStyle name="常规 7 2 3 4 2 2 3 5 3 2" xfId="26692"/>
    <cellStyle name="常规 7 2 3 4 2 2 3 5 4" xfId="13018"/>
    <cellStyle name="常规 7 2 3 4 2 2 3 6" xfId="26979"/>
    <cellStyle name="常规 7 2 3 4 2 2 3 6 2" xfId="26773"/>
    <cellStyle name="常规 7 2 3 4 2 2 3 7" xfId="26980"/>
    <cellStyle name="常规 7 2 3 4 2 2 3 7 2" xfId="26811"/>
    <cellStyle name="常规 7 2 3 4 2 2 3 8" xfId="12899"/>
    <cellStyle name="常规 7 2 3 4 2 2 3 8 2" xfId="26825"/>
    <cellStyle name="常规 7 2 3 4 2 2 3 9" xfId="26982"/>
    <cellStyle name="常规 7 2 3 4 2 2 4" xfId="26983"/>
    <cellStyle name="常规 7 2 3 4 2 2 4 2" xfId="14950"/>
    <cellStyle name="常规 7 2 3 4 2 2 4 2 2" xfId="26984"/>
    <cellStyle name="常规 7 2 3 4 2 2 4 2 2 2" xfId="26985"/>
    <cellStyle name="常规 7 2 3 4 2 2 4 2 3" xfId="26986"/>
    <cellStyle name="常规 7 2 3 4 2 2 4 2 3 2" xfId="26987"/>
    <cellStyle name="常规 7 2 3 4 2 2 4 2 4" xfId="26988"/>
    <cellStyle name="常规 7 2 3 4 2 2 4 2 4 2" xfId="26989"/>
    <cellStyle name="常规 7 2 3 4 2 2 4 2 5" xfId="26991"/>
    <cellStyle name="常规 7 2 3 4 2 2 4 3" xfId="26992"/>
    <cellStyle name="常规 7 2 3 4 2 2 4 3 2" xfId="26994"/>
    <cellStyle name="常规 7 2 3 4 2 2 4 4" xfId="26995"/>
    <cellStyle name="常规 7 2 3 4 2 2 4 4 2" xfId="26997"/>
    <cellStyle name="常规 7 2 3 4 2 2 4 5" xfId="1969"/>
    <cellStyle name="常规 7 2 3 4 2 2 4 5 2" xfId="8911"/>
    <cellStyle name="常规 7 2 3 4 2 2 4 6" xfId="8915"/>
    <cellStyle name="常规 7 2 3 4 2 2 5" xfId="26998"/>
    <cellStyle name="常规 7 2 3 4 2 2 5 2" xfId="26999"/>
    <cellStyle name="常规 7 2 3 4 2 2 5 2 2" xfId="27000"/>
    <cellStyle name="常规 7 2 3 4 2 2 5 3" xfId="24511"/>
    <cellStyle name="常规 7 2 3 4 2 2 5 3 2" xfId="24514"/>
    <cellStyle name="常规 7 2 3 4 2 2 5 4" xfId="24516"/>
    <cellStyle name="常规 7 2 3 4 2 2 5 4 2" xfId="24519"/>
    <cellStyle name="常规 7 2 3 4 2 2 5 5" xfId="1979"/>
    <cellStyle name="常规 7 2 3 4 2 2 6" xfId="27001"/>
    <cellStyle name="常规 7 2 3 4 2 2 6 2" xfId="27002"/>
    <cellStyle name="常规 7 2 3 4 2 2 6 2 2" xfId="27003"/>
    <cellStyle name="常规 7 2 3 4 2 2 6 3" xfId="27004"/>
    <cellStyle name="常规 7 2 3 4 2 2 6 3 2" xfId="27006"/>
    <cellStyle name="常规 7 2 3 4 2 2 6 4" xfId="27007"/>
    <cellStyle name="常规 7 2 3 4 2 2 6 4 2" xfId="27009"/>
    <cellStyle name="常规 7 2 3 4 2 2 6 5" xfId="6690"/>
    <cellStyle name="常规 7 2 3 4 2 2 7" xfId="27010"/>
    <cellStyle name="常规 7 2 3 4 2 2 7 2" xfId="27011"/>
    <cellStyle name="常规 7 2 3 4 2 2 7 2 2" xfId="27013"/>
    <cellStyle name="常规 7 2 3 4 2 2 7 3" xfId="21221"/>
    <cellStyle name="常规 7 2 3 4 2 2 7 3 2" xfId="27015"/>
    <cellStyle name="常规 7 2 3 4 2 2 7 4" xfId="27016"/>
    <cellStyle name="常规 7 2 3 4 2 2 8" xfId="27017"/>
    <cellStyle name="常规 7 2 3 4 2 2 8 2" xfId="27019"/>
    <cellStyle name="常规 7 2 3 4 2 2 9" xfId="27021"/>
    <cellStyle name="常规 7 2 3 4 2 2 9 2" xfId="27023"/>
    <cellStyle name="常规 7 2 3 4 2 3" xfId="26993"/>
    <cellStyle name="常规 7 2 3 4 2 3 10" xfId="27024"/>
    <cellStyle name="常规 7 2 3 4 2 3 2" xfId="27025"/>
    <cellStyle name="常规 7 2 3 4 2 3 2 2" xfId="27026"/>
    <cellStyle name="常规 7 2 3 4 2 3 2 2 2" xfId="27028"/>
    <cellStyle name="常规 7 2 3 4 2 3 2 2 2 2" xfId="27030"/>
    <cellStyle name="常规 7 2 3 4 2 3 2 2 2 2 2" xfId="27031"/>
    <cellStyle name="常规 7 2 3 4 2 3 2 2 2 3" xfId="27032"/>
    <cellStyle name="常规 7 2 3 4 2 3 2 2 2 3 2" xfId="27033"/>
    <cellStyle name="常规 7 2 3 4 2 3 2 2 2 4" xfId="19820"/>
    <cellStyle name="常规 7 2 3 4 2 3 2 2 2 4 2" xfId="27034"/>
    <cellStyle name="常规 7 2 3 4 2 3 2 2 2 5" xfId="27035"/>
    <cellStyle name="常规 7 2 3 4 2 3 2 2 3" xfId="27037"/>
    <cellStyle name="常规 7 2 3 4 2 3 2 2 3 2" xfId="27040"/>
    <cellStyle name="常规 7 2 3 4 2 3 2 2 4" xfId="27042"/>
    <cellStyle name="常规 7 2 3 4 2 3 2 2 4 2" xfId="27043"/>
    <cellStyle name="常规 7 2 3 4 2 3 2 2 5" xfId="19375"/>
    <cellStyle name="常规 7 2 3 4 2 3 2 2 5 2" xfId="27044"/>
    <cellStyle name="常规 7 2 3 4 2 3 2 2 6" xfId="27045"/>
    <cellStyle name="常规 7 2 3 4 2 3 2 3" xfId="27046"/>
    <cellStyle name="常规 7 2 3 4 2 3 2 3 2" xfId="27049"/>
    <cellStyle name="常规 7 2 3 4 2 3 2 3 2 2" xfId="9729"/>
    <cellStyle name="常规 7 2 3 4 2 3 2 3 3" xfId="27052"/>
    <cellStyle name="常规 7 2 3 4 2 3 2 3 3 2" xfId="9752"/>
    <cellStyle name="常规 7 2 3 4 2 3 2 3 4" xfId="13105"/>
    <cellStyle name="常规 7 2 3 4 2 3 2 3 4 2" xfId="9765"/>
    <cellStyle name="常规 7 2 3 4 2 3 2 3 5" xfId="27054"/>
    <cellStyle name="常规 7 2 3 4 2 3 2 4" xfId="27055"/>
    <cellStyle name="常规 7 2 3 4 2 3 2 4 2" xfId="27059"/>
    <cellStyle name="常规 7 2 3 4 2 3 2 4 2 2" xfId="9800"/>
    <cellStyle name="常规 7 2 3 4 2 3 2 4 3" xfId="27063"/>
    <cellStyle name="常规 7 2 3 4 2 3 2 4 3 2" xfId="27068"/>
    <cellStyle name="常规 7 2 3 4 2 3 2 4 4" xfId="13114"/>
    <cellStyle name="常规 7 2 3 4 2 3 2 4 4 2" xfId="27071"/>
    <cellStyle name="常规 7 2 3 4 2 3 2 4 5" xfId="27073"/>
    <cellStyle name="常规 7 2 3 4 2 3 2 5" xfId="18029"/>
    <cellStyle name="常规 7 2 3 4 2 3 2 5 2" xfId="18033"/>
    <cellStyle name="常规 7 2 3 4 2 3 2 5 2 2" xfId="18038"/>
    <cellStyle name="常规 7 2 3 4 2 3 2 5 3" xfId="18043"/>
    <cellStyle name="常规 7 2 3 4 2 3 2 5 3 2" xfId="18047"/>
    <cellStyle name="常规 7 2 3 4 2 3 2 5 4" xfId="13120"/>
    <cellStyle name="常规 7 2 3 4 2 3 2 6" xfId="18054"/>
    <cellStyle name="常规 7 2 3 4 2 3 2 6 2" xfId="18059"/>
    <cellStyle name="常规 7 2 3 4 2 3 2 7" xfId="18062"/>
    <cellStyle name="常规 7 2 3 4 2 3 2 7 2" xfId="18065"/>
    <cellStyle name="常规 7 2 3 4 2 3 2 8" xfId="18072"/>
    <cellStyle name="常规 7 2 3 4 2 3 2 8 2" xfId="18076"/>
    <cellStyle name="常规 7 2 3 4 2 3 2 9" xfId="18079"/>
    <cellStyle name="常规 7 2 3 4 2 3 3" xfId="27074"/>
    <cellStyle name="常规 7 2 3 4 2 3 3 2" xfId="27075"/>
    <cellStyle name="常规 7 2 3 4 2 3 3 2 2" xfId="27076"/>
    <cellStyle name="常规 7 2 3 4 2 3 3 2 2 2" xfId="27077"/>
    <cellStyle name="常规 7 2 3 4 2 3 3 2 3" xfId="27078"/>
    <cellStyle name="常规 7 2 3 4 2 3 3 2 3 2" xfId="27079"/>
    <cellStyle name="常规 7 2 3 4 2 3 3 2 4" xfId="27080"/>
    <cellStyle name="常规 7 2 3 4 2 3 3 2 4 2" xfId="27081"/>
    <cellStyle name="常规 7 2 3 4 2 3 3 2 5" xfId="27083"/>
    <cellStyle name="常规 7 2 3 4 2 3 3 3" xfId="25616"/>
    <cellStyle name="常规 7 2 3 4 2 3 3 3 2" xfId="25620"/>
    <cellStyle name="常规 7 2 3 4 2 3 3 4" xfId="25626"/>
    <cellStyle name="常规 7 2 3 4 2 3 3 4 2" xfId="25631"/>
    <cellStyle name="常规 7 2 3 4 2 3 3 5" xfId="18084"/>
    <cellStyle name="常规 7 2 3 4 2 3 3 5 2" xfId="18090"/>
    <cellStyle name="常规 7 2 3 4 2 3 3 6" xfId="18093"/>
    <cellStyle name="常规 7 2 3 4 2 3 4" xfId="27084"/>
    <cellStyle name="常规 7 2 3 4 2 3 4 2" xfId="27085"/>
    <cellStyle name="常规 7 2 3 4 2 3 4 2 2" xfId="20484"/>
    <cellStyle name="常规 7 2 3 4 2 3 4 3" xfId="25633"/>
    <cellStyle name="常规 7 2 3 4 2 3 4 3 2" xfId="21785"/>
    <cellStyle name="常规 7 2 3 4 2 3 4 4" xfId="25635"/>
    <cellStyle name="常规 7 2 3 4 2 3 4 4 2" xfId="22356"/>
    <cellStyle name="常规 7 2 3 4 2 3 4 5" xfId="8929"/>
    <cellStyle name="常规 7 2 3 4 2 3 5" xfId="27086"/>
    <cellStyle name="常规 7 2 3 4 2 3 5 2" xfId="27087"/>
    <cellStyle name="常规 7 2 3 4 2 3 5 2 2" xfId="27090"/>
    <cellStyle name="常规 7 2 3 4 2 3 5 3" xfId="25638"/>
    <cellStyle name="常规 7 2 3 4 2 3 5 3 2" xfId="25644"/>
    <cellStyle name="常规 7 2 3 4 2 3 5 4" xfId="25645"/>
    <cellStyle name="常规 7 2 3 4 2 3 5 4 2" xfId="23068"/>
    <cellStyle name="常规 7 2 3 4 2 3 5 5" xfId="8938"/>
    <cellStyle name="常规 7 2 3 4 2 3 6" xfId="27091"/>
    <cellStyle name="常规 7 2 3 4 2 3 6 2" xfId="27092"/>
    <cellStyle name="常规 7 2 3 4 2 3 6 2 2" xfId="27095"/>
    <cellStyle name="常规 7 2 3 4 2 3 6 3" xfId="25650"/>
    <cellStyle name="常规 7 2 3 4 2 3 6 3 2" xfId="25656"/>
    <cellStyle name="常规 7 2 3 4 2 3 6 4" xfId="25658"/>
    <cellStyle name="常规 7 2 3 4 2 3 7" xfId="27096"/>
    <cellStyle name="常规 7 2 3 4 2 3 7 2" xfId="27097"/>
    <cellStyle name="常规 7 2 3 4 2 3 8" xfId="27098"/>
    <cellStyle name="常规 7 2 3 4 2 3 8 2" xfId="27100"/>
    <cellStyle name="常规 7 2 3 4 2 3 9" xfId="27101"/>
    <cellStyle name="常规 7 2 3 4 2 3 9 2" xfId="27102"/>
    <cellStyle name="常规 7 2 3 4 2 4" xfId="27103"/>
    <cellStyle name="常规 7 2 3 4 2 4 2" xfId="27104"/>
    <cellStyle name="常规 7 2 3 4 2 4 2 2" xfId="27105"/>
    <cellStyle name="常规 7 2 3 4 2 4 2 2 2" xfId="23442"/>
    <cellStyle name="常规 7 2 3 4 2 4 2 2 2 2" xfId="21589"/>
    <cellStyle name="常规 7 2 3 4 2 4 2 2 3" xfId="23449"/>
    <cellStyle name="常规 7 2 3 4 2 4 2 2 3 2" xfId="23453"/>
    <cellStyle name="常规 7 2 3 4 2 4 2 2 4" xfId="23457"/>
    <cellStyle name="常规 7 2 3 4 2 4 2 2 4 2" xfId="23460"/>
    <cellStyle name="常规 7 2 3 4 2 4 2 2 5" xfId="23464"/>
    <cellStyle name="常规 7 2 3 4 2 4 2 3" xfId="27107"/>
    <cellStyle name="常规 7 2 3 4 2 4 2 3 2" xfId="7936"/>
    <cellStyle name="常规 7 2 3 4 2 4 2 4" xfId="27108"/>
    <cellStyle name="常规 7 2 3 4 2 4 2 4 2" xfId="7971"/>
    <cellStyle name="常规 7 2 3 4 2 4 2 5" xfId="18148"/>
    <cellStyle name="常规 7 2 3 4 2 4 2 5 2" xfId="4626"/>
    <cellStyle name="常规 7 2 3 4 2 4 2 6" xfId="18152"/>
    <cellStyle name="常规 7 2 3 4 2 4 3" xfId="27109"/>
    <cellStyle name="常规 7 2 3 4 2 4 3 2" xfId="27110"/>
    <cellStyle name="常规 7 2 3 4 2 4 3 2 2" xfId="23556"/>
    <cellStyle name="常规 7 2 3 4 2 4 3 3" xfId="25674"/>
    <cellStyle name="常规 7 2 3 4 2 4 3 3 2" xfId="8052"/>
    <cellStyle name="常规 7 2 3 4 2 4 3 4" xfId="25676"/>
    <cellStyle name="常规 7 2 3 4 2 4 3 4 2" xfId="8078"/>
    <cellStyle name="常规 7 2 3 4 2 4 3 5" xfId="18156"/>
    <cellStyle name="常规 7 2 3 4 2 4 4" xfId="27111"/>
    <cellStyle name="常规 7 2 3 4 2 4 4 2" xfId="27112"/>
    <cellStyle name="常规 7 2 3 4 2 4 4 2 2" xfId="23647"/>
    <cellStyle name="常规 7 2 3 4 2 4 4 3" xfId="24281"/>
    <cellStyle name="常规 7 2 3 4 2 4 4 3 2" xfId="8126"/>
    <cellStyle name="常规 7 2 3 4 2 4 4 4" xfId="24284"/>
    <cellStyle name="常规 7 2 3 4 2 4 4 4 2" xfId="24289"/>
    <cellStyle name="常规 7 2 3 4 2 4 4 5" xfId="8955"/>
    <cellStyle name="常规 7 2 3 4 2 4 5" xfId="27113"/>
    <cellStyle name="常规 7 2 3 4 2 4 5 2" xfId="27114"/>
    <cellStyle name="常规 7 2 3 4 2 4 5 2 2" xfId="27117"/>
    <cellStyle name="常规 7 2 3 4 2 4 5 3" xfId="24294"/>
    <cellStyle name="常规 7 2 3 4 2 4 5 3 2" xfId="27120"/>
    <cellStyle name="常规 7 2 3 4 2 4 5 4" xfId="27121"/>
    <cellStyle name="常规 7 2 3 4 2 4 6" xfId="27122"/>
    <cellStyle name="常规 7 2 3 4 2 4 6 2" xfId="27123"/>
    <cellStyle name="常规 7 2 3 4 2 4 7" xfId="27124"/>
    <cellStyle name="常规 7 2 3 4 2 4 7 2" xfId="27126"/>
    <cellStyle name="常规 7 2 3 4 2 4 8" xfId="27127"/>
    <cellStyle name="常规 7 2 3 4 2 4 8 2" xfId="27128"/>
    <cellStyle name="常规 7 2 3 4 2 4 9" xfId="27129"/>
    <cellStyle name="常规 7 2 3 4 2 5" xfId="13029"/>
    <cellStyle name="常规 7 2 3 4 2 5 2" xfId="27130"/>
    <cellStyle name="常规 7 2 3 4 2 5 2 2" xfId="27131"/>
    <cellStyle name="常规 7 2 3 4 2 5 2 2 2" xfId="23811"/>
    <cellStyle name="常规 7 2 3 4 2 5 2 3" xfId="27132"/>
    <cellStyle name="常规 7 2 3 4 2 5 2 3 2" xfId="3085"/>
    <cellStyle name="常规 7 2 3 4 2 5 2 4" xfId="27133"/>
    <cellStyle name="常规 7 2 3 4 2 5 2 4 2" xfId="3159"/>
    <cellStyle name="常规 7 2 3 4 2 5 2 5" xfId="18181"/>
    <cellStyle name="常规 7 2 3 4 2 5 3" xfId="27135"/>
    <cellStyle name="常规 7 2 3 4 2 5 3 2" xfId="27136"/>
    <cellStyle name="常规 7 2 3 4 2 5 4" xfId="27137"/>
    <cellStyle name="常规 7 2 3 4 2 5 4 2" xfId="27138"/>
    <cellStyle name="常规 7 2 3 4 2 5 5" xfId="27139"/>
    <cellStyle name="常规 7 2 3 4 2 5 5 2" xfId="27141"/>
    <cellStyle name="常规 7 2 3 4 2 5 6" xfId="27142"/>
    <cellStyle name="常规 7 2 3 4 2 6" xfId="27143"/>
    <cellStyle name="常规 7 2 3 4 2 6 2" xfId="27144"/>
    <cellStyle name="常规 7 2 3 4 2 6 2 2" xfId="27145"/>
    <cellStyle name="常规 7 2 3 4 2 6 3" xfId="27147"/>
    <cellStyle name="常规 7 2 3 4 2 6 3 2" xfId="27148"/>
    <cellStyle name="常规 7 2 3 4 2 6 4" xfId="27149"/>
    <cellStyle name="常规 7 2 3 4 2 6 4 2" xfId="15217"/>
    <cellStyle name="常规 7 2 3 4 2 6 5" xfId="27150"/>
    <cellStyle name="常规 7 2 3 4 2 7" xfId="27151"/>
    <cellStyle name="常规 7 2 3 4 2 7 2" xfId="27152"/>
    <cellStyle name="常规 7 2 3 4 2 7 2 2" xfId="27153"/>
    <cellStyle name="常规 7 2 3 4 2 7 3" xfId="27155"/>
    <cellStyle name="常规 7 2 3 4 2 7 3 2" xfId="27156"/>
    <cellStyle name="常规 7 2 3 4 2 7 4" xfId="27158"/>
    <cellStyle name="常规 7 2 3 4 2 7 4 2" xfId="27159"/>
    <cellStyle name="常规 7 2 3 4 2 7 5" xfId="27160"/>
    <cellStyle name="常规 7 2 3 4 2 8" xfId="27161"/>
    <cellStyle name="常规 7 2 3 4 2 8 2" xfId="27162"/>
    <cellStyle name="常规 7 2 3 4 2 8 2 2" xfId="27163"/>
    <cellStyle name="常规 7 2 3 4 2 8 3" xfId="27164"/>
    <cellStyle name="常规 7 2 3 4 2 8 3 2" xfId="27165"/>
    <cellStyle name="常规 7 2 3 4 2 8 4" xfId="27167"/>
    <cellStyle name="常规 7 2 3 4 2 9" xfId="27170"/>
    <cellStyle name="常规 7 2 3 4 2 9 2" xfId="27171"/>
    <cellStyle name="常规 7 2 3 4 3" xfId="27172"/>
    <cellStyle name="常规 7 2 3 4 3 10" xfId="27175"/>
    <cellStyle name="常规 7 2 3 4 3 10 2" xfId="27178"/>
    <cellStyle name="常规 7 2 3 4 3 11" xfId="1207"/>
    <cellStyle name="常规 7 2 3 4 3 2" xfId="27179"/>
    <cellStyle name="常规 7 2 3 4 3 2 10" xfId="26821"/>
    <cellStyle name="常规 7 2 3 4 3 2 2" xfId="27180"/>
    <cellStyle name="常规 7 2 3 4 3 2 2 2" xfId="27181"/>
    <cellStyle name="常规 7 2 3 4 3 2 2 2 2" xfId="27182"/>
    <cellStyle name="常规 7 2 3 4 3 2 2 2 2 2" xfId="27183"/>
    <cellStyle name="常规 7 2 3 4 3 2 2 2 2 2 2" xfId="26830"/>
    <cellStyle name="常规 7 2 3 4 3 2 2 2 2 3" xfId="27184"/>
    <cellStyle name="常规 7 2 3 4 3 2 2 2 2 3 2" xfId="27186"/>
    <cellStyle name="常规 7 2 3 4 3 2 2 2 2 4" xfId="13159"/>
    <cellStyle name="常规 7 2 3 4 3 2 2 2 2 4 2" xfId="27187"/>
    <cellStyle name="常规 7 2 3 4 3 2 2 2 2 5" xfId="27190"/>
    <cellStyle name="常规 7 2 3 4 3 2 2 2 3" xfId="27191"/>
    <cellStyle name="常规 7 2 3 4 3 2 2 2 3 2" xfId="22079"/>
    <cellStyle name="常规 7 2 3 4 3 2 2 2 4" xfId="20818"/>
    <cellStyle name="常规 7 2 3 4 3 2 2 2 4 2" xfId="20820"/>
    <cellStyle name="常规 7 2 3 4 3 2 2 2 5" xfId="20824"/>
    <cellStyle name="常规 7 2 3 4 3 2 2 2 5 2" xfId="20826"/>
    <cellStyle name="常规 7 2 3 4 3 2 2 2 6" xfId="20828"/>
    <cellStyle name="常规 7 2 3 4 3 2 2 3" xfId="27193"/>
    <cellStyle name="常规 7 2 3 4 3 2 2 3 2" xfId="27194"/>
    <cellStyle name="常规 7 2 3 4 3 2 2 3 2 2" xfId="27196"/>
    <cellStyle name="常规 7 2 3 4 3 2 2 3 3" xfId="7446"/>
    <cellStyle name="常规 7 2 3 4 3 2 2 3 3 2" xfId="7452"/>
    <cellStyle name="常规 7 2 3 4 3 2 2 3 4" xfId="7456"/>
    <cellStyle name="常规 7 2 3 4 3 2 2 3 4 2" xfId="7465"/>
    <cellStyle name="常规 7 2 3 4 3 2 2 3 5" xfId="7471"/>
    <cellStyle name="常规 7 2 3 4 3 2 2 4" xfId="27198"/>
    <cellStyle name="常规 7 2 3 4 3 2 2 4 2" xfId="27199"/>
    <cellStyle name="常规 7 2 3 4 3 2 2 4 2 2" xfId="27201"/>
    <cellStyle name="常规 7 2 3 4 3 2 2 4 3" xfId="7488"/>
    <cellStyle name="常规 7 2 3 4 3 2 2 4 3 2" xfId="27203"/>
    <cellStyle name="常规 7 2 3 4 3 2 2 4 4" xfId="13340"/>
    <cellStyle name="常规 7 2 3 4 3 2 2 4 4 2" xfId="20832"/>
    <cellStyle name="常规 7 2 3 4 3 2 2 4 5" xfId="20836"/>
    <cellStyle name="常规 7 2 3 4 3 2 2 5" xfId="27207"/>
    <cellStyle name="常规 7 2 3 4 3 2 2 5 2" xfId="2591"/>
    <cellStyle name="常规 7 2 3 4 3 2 2 5 2 2" xfId="2600"/>
    <cellStyle name="常规 7 2 3 4 3 2 2 5 3" xfId="3413"/>
    <cellStyle name="常规 7 2 3 4 3 2 2 5 3 2" xfId="3419"/>
    <cellStyle name="常规 7 2 3 4 3 2 2 5 4" xfId="3823"/>
    <cellStyle name="常规 7 2 3 4 3 2 2 6" xfId="27210"/>
    <cellStyle name="常规 7 2 3 4 3 2 2 6 2" xfId="27211"/>
    <cellStyle name="常规 7 2 3 4 3 2 2 7" xfId="27215"/>
    <cellStyle name="常规 7 2 3 4 3 2 2 7 2" xfId="27217"/>
    <cellStyle name="常规 7 2 3 4 3 2 2 8" xfId="25266"/>
    <cellStyle name="常规 7 2 3 4 3 2 2 8 2" xfId="25270"/>
    <cellStyle name="常规 7 2 3 4 3 2 2 9" xfId="25326"/>
    <cellStyle name="常规 7 2 3 4 3 2 3" xfId="27218"/>
    <cellStyle name="常规 7 2 3 4 3 2 3 2" xfId="27219"/>
    <cellStyle name="常规 7 2 3 4 3 2 3 2 2" xfId="27220"/>
    <cellStyle name="常规 7 2 3 4 3 2 3 2 2 2" xfId="20989"/>
    <cellStyle name="常规 7 2 3 4 3 2 3 2 3" xfId="27221"/>
    <cellStyle name="常规 7 2 3 4 3 2 3 2 3 2" xfId="21002"/>
    <cellStyle name="常规 7 2 3 4 3 2 3 2 4" xfId="20874"/>
    <cellStyle name="常规 7 2 3 4 3 2 3 2 4 2" xfId="20876"/>
    <cellStyle name="常规 7 2 3 4 3 2 3 2 5" xfId="20879"/>
    <cellStyle name="常规 7 2 3 4 3 2 3 3" xfId="27222"/>
    <cellStyle name="常规 7 2 3 4 3 2 3 3 2" xfId="27223"/>
    <cellStyle name="常规 7 2 3 4 3 2 3 4" xfId="27225"/>
    <cellStyle name="常规 7 2 3 4 3 2 3 4 2" xfId="27226"/>
    <cellStyle name="常规 7 2 3 4 3 2 3 5" xfId="27229"/>
    <cellStyle name="常规 7 2 3 4 3 2 3 5 2" xfId="27230"/>
    <cellStyle name="常规 7 2 3 4 3 2 3 6" xfId="27235"/>
    <cellStyle name="常规 7 2 3 4 3 2 4" xfId="27236"/>
    <cellStyle name="常规 7 2 3 4 3 2 4 2" xfId="27237"/>
    <cellStyle name="常规 7 2 3 4 3 2 4 2 2" xfId="27239"/>
    <cellStyle name="常规 7 2 3 4 3 2 4 3" xfId="27240"/>
    <cellStyle name="常规 7 2 3 4 3 2 4 3 2" xfId="27241"/>
    <cellStyle name="常规 7 2 3 4 3 2 4 4" xfId="27245"/>
    <cellStyle name="常规 7 2 3 4 3 2 4 4 2" xfId="27246"/>
    <cellStyle name="常规 7 2 3 4 3 2 4 5" xfId="8990"/>
    <cellStyle name="常规 7 2 3 4 3 2 5" xfId="27248"/>
    <cellStyle name="常规 7 2 3 4 3 2 5 2" xfId="27249"/>
    <cellStyle name="常规 7 2 3 4 3 2 5 2 2" xfId="27250"/>
    <cellStyle name="常规 7 2 3 4 3 2 5 3" xfId="27251"/>
    <cellStyle name="常规 7 2 3 4 3 2 5 3 2" xfId="27252"/>
    <cellStyle name="常规 7 2 3 4 3 2 5 4" xfId="27254"/>
    <cellStyle name="常规 7 2 3 4 3 2 5 4 2" xfId="27255"/>
    <cellStyle name="常规 7 2 3 4 3 2 5 5" xfId="8996"/>
    <cellStyle name="常规 7 2 3 4 3 2 6" xfId="20786"/>
    <cellStyle name="常规 7 2 3 4 3 2 6 2" xfId="27257"/>
    <cellStyle name="常规 7 2 3 4 3 2 6 2 2" xfId="27258"/>
    <cellStyle name="常规 7 2 3 4 3 2 6 3" xfId="27259"/>
    <cellStyle name="常规 7 2 3 4 3 2 6 3 2" xfId="27260"/>
    <cellStyle name="常规 7 2 3 4 3 2 6 4" xfId="27262"/>
    <cellStyle name="常规 7 2 3 4 3 2 7" xfId="27264"/>
    <cellStyle name="常规 7 2 3 4 3 2 7 2" xfId="27265"/>
    <cellStyle name="常规 7 2 3 4 3 2 8" xfId="27266"/>
    <cellStyle name="常规 7 2 3 4 3 2 8 2" xfId="27267"/>
    <cellStyle name="常规 7 2 3 4 3 2 9" xfId="27268"/>
    <cellStyle name="常规 7 2 3 4 3 2 9 2" xfId="27269"/>
    <cellStyle name="常规 7 2 3 4 3 3" xfId="26996"/>
    <cellStyle name="常规 7 2 3 4 3 3 2" xfId="27270"/>
    <cellStyle name="常规 7 2 3 4 3 3 2 2" xfId="27271"/>
    <cellStyle name="常规 7 2 3 4 3 3 2 2 2" xfId="15467"/>
    <cellStyle name="常规 7 2 3 4 3 3 2 2 2 2" xfId="15469"/>
    <cellStyle name="常规 7 2 3 4 3 3 2 2 3" xfId="15471"/>
    <cellStyle name="常规 7 2 3 4 3 3 2 2 3 2" xfId="15475"/>
    <cellStyle name="常规 7 2 3 4 3 3 2 2 4" xfId="15477"/>
    <cellStyle name="常规 7 2 3 4 3 3 2 2 4 2" xfId="20965"/>
    <cellStyle name="常规 7 2 3 4 3 3 2 2 5" xfId="20968"/>
    <cellStyle name="常规 7 2 3 4 3 3 2 3" xfId="27272"/>
    <cellStyle name="常规 7 2 3 4 3 3 2 3 2" xfId="15492"/>
    <cellStyle name="常规 7 2 3 4 3 3 2 4" xfId="27273"/>
    <cellStyle name="常规 7 2 3 4 3 3 2 4 2" xfId="15510"/>
    <cellStyle name="常规 7 2 3 4 3 3 2 5" xfId="18261"/>
    <cellStyle name="常规 7 2 3 4 3 3 2 5 2" xfId="15532"/>
    <cellStyle name="常规 7 2 3 4 3 3 2 6" xfId="8451"/>
    <cellStyle name="常规 7 2 3 4 3 3 3" xfId="27274"/>
    <cellStyle name="常规 7 2 3 4 3 3 3 2" xfId="27275"/>
    <cellStyle name="常规 7 2 3 4 3 3 3 2 2" xfId="15772"/>
    <cellStyle name="常规 7 2 3 4 3 3 3 3" xfId="25700"/>
    <cellStyle name="常规 7 2 3 4 3 3 3 3 2" xfId="15794"/>
    <cellStyle name="常规 7 2 3 4 3 3 3 4" xfId="25702"/>
    <cellStyle name="常规 7 2 3 4 3 3 3 4 2" xfId="15816"/>
    <cellStyle name="常规 7 2 3 4 3 3 3 5" xfId="18280"/>
    <cellStyle name="常规 7 2 3 4 3 3 4" xfId="27276"/>
    <cellStyle name="常规 7 2 3 4 3 3 4 2" xfId="27277"/>
    <cellStyle name="常规 7 2 3 4 3 3 4 2 2" xfId="16005"/>
    <cellStyle name="常规 7 2 3 4 3 3 4 3" xfId="25705"/>
    <cellStyle name="常规 7 2 3 4 3 3 4 3 2" xfId="16027"/>
    <cellStyle name="常规 7 2 3 4 3 3 4 4" xfId="27278"/>
    <cellStyle name="常规 7 2 3 4 3 3 4 4 2" xfId="16058"/>
    <cellStyle name="常规 7 2 3 4 3 3 4 5" xfId="18292"/>
    <cellStyle name="常规 7 2 3 4 3 3 5" xfId="27279"/>
    <cellStyle name="常规 7 2 3 4 3 3 5 2" xfId="27280"/>
    <cellStyle name="常规 7 2 3 4 3 3 5 2 2" xfId="16140"/>
    <cellStyle name="常规 7 2 3 4 3 3 5 3" xfId="25708"/>
    <cellStyle name="常规 7 2 3 4 3 3 5 3 2" xfId="16154"/>
    <cellStyle name="常规 7 2 3 4 3 3 5 4" xfId="27281"/>
    <cellStyle name="常规 7 2 3 4 3 3 6" xfId="27282"/>
    <cellStyle name="常规 7 2 3 4 3 3 6 2" xfId="12140"/>
    <cellStyle name="常规 7 2 3 4 3 3 7" xfId="27283"/>
    <cellStyle name="常规 7 2 3 4 3 3 7 2" xfId="12158"/>
    <cellStyle name="常规 7 2 3 4 3 3 8" xfId="27284"/>
    <cellStyle name="常规 7 2 3 4 3 3 8 2" xfId="27285"/>
    <cellStyle name="常规 7 2 3 4 3 3 9" xfId="19412"/>
    <cellStyle name="常规 7 2 3 4 3 4" xfId="27286"/>
    <cellStyle name="常规 7 2 3 4 3 4 2" xfId="27288"/>
    <cellStyle name="常规 7 2 3 4 3 4 2 2" xfId="27289"/>
    <cellStyle name="常规 7 2 3 4 3 4 2 2 2" xfId="16360"/>
    <cellStyle name="常规 7 2 3 4 3 4 2 3" xfId="27290"/>
    <cellStyle name="常规 7 2 3 4 3 4 2 3 2" xfId="6261"/>
    <cellStyle name="常规 7 2 3 4 3 4 2 4" xfId="27291"/>
    <cellStyle name="常规 7 2 3 4 3 4 2 4 2" xfId="5881"/>
    <cellStyle name="常规 7 2 3 4 3 4 2 5" xfId="18351"/>
    <cellStyle name="常规 7 2 3 4 3 4 3" xfId="27292"/>
    <cellStyle name="常规 7 2 3 4 3 4 3 2" xfId="27293"/>
    <cellStyle name="常规 7 2 3 4 3 4 4" xfId="27294"/>
    <cellStyle name="常规 7 2 3 4 3 4 4 2" xfId="27295"/>
    <cellStyle name="常规 7 2 3 4 3 4 5" xfId="27296"/>
    <cellStyle name="常规 7 2 3 4 3 4 5 2" xfId="27297"/>
    <cellStyle name="常规 7 2 3 4 3 4 6" xfId="27298"/>
    <cellStyle name="常规 7 2 3 4 3 5" xfId="13036"/>
    <cellStyle name="常规 7 2 3 4 3 5 2" xfId="27299"/>
    <cellStyle name="常规 7 2 3 4 3 5 2 2" xfId="27300"/>
    <cellStyle name="常规 7 2 3 4 3 5 3" xfId="27301"/>
    <cellStyle name="常规 7 2 3 4 3 5 3 2" xfId="2688"/>
    <cellStyle name="常规 7 2 3 4 3 5 4" xfId="27302"/>
    <cellStyle name="常规 7 2 3 4 3 5 4 2" xfId="2838"/>
    <cellStyle name="常规 7 2 3 4 3 5 5" xfId="27303"/>
    <cellStyle name="常规 7 2 3 4 3 6" xfId="27304"/>
    <cellStyle name="常规 7 2 3 4 3 6 2" xfId="27305"/>
    <cellStyle name="常规 7 2 3 4 3 6 2 2" xfId="27306"/>
    <cellStyle name="常规 7 2 3 4 3 6 3" xfId="27307"/>
    <cellStyle name="常规 7 2 3 4 3 6 3 2" xfId="3088"/>
    <cellStyle name="常规 7 2 3 4 3 6 4" xfId="27308"/>
    <cellStyle name="常规 7 2 3 4 3 6 4 2" xfId="3163"/>
    <cellStyle name="常规 7 2 3 4 3 6 5" xfId="27309"/>
    <cellStyle name="常规 7 2 3 4 3 7" xfId="27310"/>
    <cellStyle name="常规 7 2 3 4 3 7 2" xfId="27311"/>
    <cellStyle name="常规 7 2 3 4 3 7 2 2" xfId="27312"/>
    <cellStyle name="常规 7 2 3 4 3 7 3" xfId="27313"/>
    <cellStyle name="常规 7 2 3 4 3 7 3 2" xfId="3307"/>
    <cellStyle name="常规 7 2 3 4 3 7 4" xfId="27314"/>
    <cellStyle name="常规 7 2 3 4 3 8" xfId="27315"/>
    <cellStyle name="常规 7 2 3 4 3 8 2" xfId="27316"/>
    <cellStyle name="常规 7 2 3 4 3 9" xfId="27317"/>
    <cellStyle name="常规 7 2 3 4 3 9 2" xfId="27318"/>
    <cellStyle name="常规 7 2 3 4 4" xfId="27319"/>
    <cellStyle name="常规 7 2 3 4 4 10" xfId="27321"/>
    <cellStyle name="常规 7 2 3 4 4 10 2" xfId="27322"/>
    <cellStyle name="常规 7 2 3 4 4 11" xfId="27323"/>
    <cellStyle name="常规 7 2 3 4 4 2" xfId="27324"/>
    <cellStyle name="常规 7 2 3 4 4 2 10" xfId="27325"/>
    <cellStyle name="常规 7 2 3 4 4 2 2" xfId="27326"/>
    <cellStyle name="常规 7 2 3 4 4 2 2 2" xfId="27327"/>
    <cellStyle name="常规 7 2 3 4 4 2 2 2 2" xfId="25846"/>
    <cellStyle name="常规 7 2 3 4 4 2 2 2 2 2" xfId="25848"/>
    <cellStyle name="常规 7 2 3 4 4 2 2 2 2 2 2" xfId="27328"/>
    <cellStyle name="常规 7 2 3 4 4 2 2 2 2 3" xfId="27329"/>
    <cellStyle name="常规 7 2 3 4 4 2 2 2 2 3 2" xfId="27330"/>
    <cellStyle name="常规 7 2 3 4 4 2 2 2 2 4" xfId="9175"/>
    <cellStyle name="常规 7 2 3 4 4 2 2 2 2 4 2" xfId="27331"/>
    <cellStyle name="常规 7 2 3 4 4 2 2 2 2 5" xfId="27332"/>
    <cellStyle name="常规 7 2 3 4 4 2 2 2 3" xfId="25850"/>
    <cellStyle name="常规 7 2 3 4 4 2 2 2 3 2" xfId="25853"/>
    <cellStyle name="常规 7 2 3 4 4 2 2 2 4" xfId="21305"/>
    <cellStyle name="常规 7 2 3 4 4 2 2 2 4 2" xfId="27333"/>
    <cellStyle name="常规 7 2 3 4 4 2 2 2 5" xfId="27336"/>
    <cellStyle name="常规 7 2 3 4 4 2 2 2 5 2" xfId="27338"/>
    <cellStyle name="常规 7 2 3 4 4 2 2 2 6" xfId="27341"/>
    <cellStyle name="常规 7 2 3 4 4 2 2 3" xfId="27343"/>
    <cellStyle name="常规 7 2 3 4 4 2 2 3 2" xfId="25865"/>
    <cellStyle name="常规 7 2 3 4 4 2 2 3 2 2" xfId="25868"/>
    <cellStyle name="常规 7 2 3 4 4 2 2 3 3" xfId="1620"/>
    <cellStyle name="常规 7 2 3 4 4 2 2 3 3 2" xfId="27345"/>
    <cellStyle name="常规 7 2 3 4 4 2 2 3 4" xfId="13643"/>
    <cellStyle name="常规 7 2 3 4 4 2 2 3 4 2" xfId="27350"/>
    <cellStyle name="常规 7 2 3 4 4 2 2 3 5" xfId="27354"/>
    <cellStyle name="常规 7 2 3 4 4 2 2 4" xfId="27356"/>
    <cellStyle name="常规 7 2 3 4 4 2 2 4 2" xfId="25881"/>
    <cellStyle name="常规 7 2 3 4 4 2 2 4 2 2" xfId="25885"/>
    <cellStyle name="常规 7 2 3 4 4 2 2 4 3" xfId="1627"/>
    <cellStyle name="常规 7 2 3 4 4 2 2 4 3 2" xfId="27359"/>
    <cellStyle name="常规 7 2 3 4 4 2 2 4 4" xfId="13652"/>
    <cellStyle name="常规 7 2 3 4 4 2 2 4 4 2" xfId="27364"/>
    <cellStyle name="常规 7 2 3 4 4 2 2 4 5" xfId="27367"/>
    <cellStyle name="常规 7 2 3 4 4 2 2 5" xfId="27370"/>
    <cellStyle name="常规 7 2 3 4 4 2 2 5 2" xfId="25894"/>
    <cellStyle name="常规 7 2 3 4 4 2 2 5 2 2" xfId="17795"/>
    <cellStyle name="常规 7 2 3 4 4 2 2 5 3" xfId="396"/>
    <cellStyle name="常规 7 2 3 4 4 2 2 5 3 2" xfId="27373"/>
    <cellStyle name="常规 7 2 3 4 4 2 2 5 4" xfId="13657"/>
    <cellStyle name="常规 7 2 3 4 4 2 2 6" xfId="21627"/>
    <cellStyle name="常规 7 2 3 4 4 2 2 6 2" xfId="27376"/>
    <cellStyle name="常规 7 2 3 4 4 2 2 7" xfId="27378"/>
    <cellStyle name="常规 7 2 3 4 4 2 2 7 2" xfId="27380"/>
    <cellStyle name="常规 7 2 3 4 4 2 2 8" xfId="26563"/>
    <cellStyle name="常规 7 2 3 4 4 2 2 8 2" xfId="26567"/>
    <cellStyle name="常规 7 2 3 4 4 2 2 9" xfId="26574"/>
    <cellStyle name="常规 7 2 3 4 4 2 3" xfId="27381"/>
    <cellStyle name="常规 7 2 3 4 4 2 3 2" xfId="27382"/>
    <cellStyle name="常规 7 2 3 4 4 2 3 2 2" xfId="24411"/>
    <cellStyle name="常规 7 2 3 4 4 2 3 2 2 2" xfId="24414"/>
    <cellStyle name="常规 7 2 3 4 4 2 3 2 3" xfId="24417"/>
    <cellStyle name="常规 7 2 3 4 4 2 3 2 3 2" xfId="24421"/>
    <cellStyle name="常规 7 2 3 4 4 2 3 2 4" xfId="21318"/>
    <cellStyle name="常规 7 2 3 4 4 2 3 2 4 2" xfId="27383"/>
    <cellStyle name="常规 7 2 3 4 4 2 3 2 5" xfId="27385"/>
    <cellStyle name="常规 7 2 3 4 4 2 3 3" xfId="27387"/>
    <cellStyle name="常规 7 2 3 4 4 2 3 3 2" xfId="25943"/>
    <cellStyle name="常规 7 2 3 4 4 2 3 4" xfId="27388"/>
    <cellStyle name="常规 7 2 3 4 4 2 3 4 2" xfId="25956"/>
    <cellStyle name="常规 7 2 3 4 4 2 3 5" xfId="27390"/>
    <cellStyle name="常规 7 2 3 4 4 2 3 5 2" xfId="27392"/>
    <cellStyle name="常规 7 2 3 4 4 2 3 6" xfId="21636"/>
    <cellStyle name="常规 7 2 3 4 4 2 4" xfId="27393"/>
    <cellStyle name="常规 7 2 3 4 4 2 4 2" xfId="27394"/>
    <cellStyle name="常规 7 2 3 4 4 2 4 2 2" xfId="27396"/>
    <cellStyle name="常规 7 2 3 4 4 2 4 3" xfId="27397"/>
    <cellStyle name="常规 7 2 3 4 4 2 4 3 2" xfId="27400"/>
    <cellStyle name="常规 7 2 3 4 4 2 4 4" xfId="27401"/>
    <cellStyle name="常规 7 2 3 4 4 2 4 4 2" xfId="27403"/>
    <cellStyle name="常规 7 2 3 4 4 2 4 5" xfId="27406"/>
    <cellStyle name="常规 7 2 3 4 4 2 5" xfId="27407"/>
    <cellStyle name="常规 7 2 3 4 4 2 5 2" xfId="27408"/>
    <cellStyle name="常规 7 2 3 4 4 2 5 2 2" xfId="27409"/>
    <cellStyle name="常规 7 2 3 4 4 2 5 3" xfId="27410"/>
    <cellStyle name="常规 7 2 3 4 4 2 5 3 2" xfId="27411"/>
    <cellStyle name="常规 7 2 3 4 4 2 5 4" xfId="27412"/>
    <cellStyle name="常规 7 2 3 4 4 2 5 4 2" xfId="27413"/>
    <cellStyle name="常规 7 2 3 4 4 2 5 5" xfId="27415"/>
    <cellStyle name="常规 7 2 3 4 4 2 6" xfId="27416"/>
    <cellStyle name="常规 7 2 3 4 4 2 6 2" xfId="27417"/>
    <cellStyle name="常规 7 2 3 4 4 2 6 2 2" xfId="27419"/>
    <cellStyle name="常规 7 2 3 4 4 2 6 3" xfId="27420"/>
    <cellStyle name="常规 7 2 3 4 4 2 6 3 2" xfId="27422"/>
    <cellStyle name="常规 7 2 3 4 4 2 6 4" xfId="27423"/>
    <cellStyle name="常规 7 2 3 4 4 2 7" xfId="27425"/>
    <cellStyle name="常规 7 2 3 4 4 2 7 2" xfId="27426"/>
    <cellStyle name="常规 7 2 3 4 4 2 8" xfId="27428"/>
    <cellStyle name="常规 7 2 3 4 4 2 8 2" xfId="27429"/>
    <cellStyle name="常规 7 2 3 4 4 2 9" xfId="27430"/>
    <cellStyle name="常规 7 2 3 4 4 2 9 2" xfId="27431"/>
    <cellStyle name="常规 7 2 3 4 4 3" xfId="8910"/>
    <cellStyle name="常规 7 2 3 4 4 3 2" xfId="27432"/>
    <cellStyle name="常规 7 2 3 4 4 3 2 2" xfId="27433"/>
    <cellStyle name="常规 7 2 3 4 4 3 2 2 2" xfId="17266"/>
    <cellStyle name="常规 7 2 3 4 4 3 2 2 2 2" xfId="17269"/>
    <cellStyle name="常规 7 2 3 4 4 3 2 2 3" xfId="17272"/>
    <cellStyle name="常规 7 2 3 4 4 3 2 2 3 2" xfId="17276"/>
    <cellStyle name="常规 7 2 3 4 4 3 2 2 4" xfId="17280"/>
    <cellStyle name="常规 7 2 3 4 4 3 2 2 4 2" xfId="1585"/>
    <cellStyle name="常规 7 2 3 4 4 3 2 2 5" xfId="27434"/>
    <cellStyle name="常规 7 2 3 4 4 3 2 3" xfId="27437"/>
    <cellStyle name="常规 7 2 3 4 4 3 2 3 2" xfId="17299"/>
    <cellStyle name="常规 7 2 3 4 4 3 2 4" xfId="27438"/>
    <cellStyle name="常规 7 2 3 4 4 3 2 4 2" xfId="12193"/>
    <cellStyle name="常规 7 2 3 4 4 3 2 5" xfId="18428"/>
    <cellStyle name="常规 7 2 3 4 4 3 2 5 2" xfId="17338"/>
    <cellStyle name="常规 7 2 3 4 4 3 2 6" xfId="21660"/>
    <cellStyle name="常规 7 2 3 4 4 3 3" xfId="27439"/>
    <cellStyle name="常规 7 2 3 4 4 3 3 2" xfId="27440"/>
    <cellStyle name="常规 7 2 3 4 4 3 3 2 2" xfId="17502"/>
    <cellStyle name="常规 7 2 3 4 4 3 3 3" xfId="25731"/>
    <cellStyle name="常规 7 2 3 4 4 3 3 3 2" xfId="17526"/>
    <cellStyle name="常规 7 2 3 4 4 3 3 4" xfId="27441"/>
    <cellStyle name="常规 7 2 3 4 4 3 3 4 2" xfId="17550"/>
    <cellStyle name="常规 7 2 3 4 4 3 3 5" xfId="18431"/>
    <cellStyle name="常规 7 2 3 4 4 3 4" xfId="27442"/>
    <cellStyle name="常规 7 2 3 4 4 3 4 2" xfId="27443"/>
    <cellStyle name="常规 7 2 3 4 4 3 4 2 2" xfId="17638"/>
    <cellStyle name="常规 7 2 3 4 4 3 4 3" xfId="25734"/>
    <cellStyle name="常规 7 2 3 4 4 3 4 3 2" xfId="17658"/>
    <cellStyle name="常规 7 2 3 4 4 3 4 4" xfId="27444"/>
    <cellStyle name="常规 7 2 3 4 4 3 4 4 2" xfId="27446"/>
    <cellStyle name="常规 7 2 3 4 4 3 4 5" xfId="18434"/>
    <cellStyle name="常规 7 2 3 4 4 3 5" xfId="27447"/>
    <cellStyle name="常规 7 2 3 4 4 3 5 2" xfId="27448"/>
    <cellStyle name="常规 7 2 3 4 4 3 5 2 2" xfId="27450"/>
    <cellStyle name="常规 7 2 3 4 4 3 5 3" xfId="25737"/>
    <cellStyle name="常规 7 2 3 4 4 3 5 3 2" xfId="27452"/>
    <cellStyle name="常规 7 2 3 4 4 3 5 4" xfId="27453"/>
    <cellStyle name="常规 7 2 3 4 4 3 6" xfId="27454"/>
    <cellStyle name="常规 7 2 3 4 4 3 6 2" xfId="27455"/>
    <cellStyle name="常规 7 2 3 4 4 3 7" xfId="27456"/>
    <cellStyle name="常规 7 2 3 4 4 3 7 2" xfId="27457"/>
    <cellStyle name="常规 7 2 3 4 4 3 8" xfId="27458"/>
    <cellStyle name="常规 7 2 3 4 4 3 8 2" xfId="27459"/>
    <cellStyle name="常规 7 2 3 4 4 3 9" xfId="27460"/>
    <cellStyle name="常规 7 2 3 4 4 4" xfId="27461"/>
    <cellStyle name="常规 7 2 3 4 4 4 2" xfId="27462"/>
    <cellStyle name="常规 7 2 3 4 4 4 2 2" xfId="27463"/>
    <cellStyle name="常规 7 2 3 4 4 4 2 2 2" xfId="17848"/>
    <cellStyle name="常规 7 2 3 4 4 4 2 3" xfId="27464"/>
    <cellStyle name="常规 7 2 3 4 4 4 2 3 2" xfId="4709"/>
    <cellStyle name="常规 7 2 3 4 4 4 2 4" xfId="27465"/>
    <cellStyle name="常规 7 2 3 4 4 4 2 4 2" xfId="17871"/>
    <cellStyle name="常规 7 2 3 4 4 4 2 5" xfId="18448"/>
    <cellStyle name="常规 7 2 3 4 4 4 3" xfId="27466"/>
    <cellStyle name="常规 7 2 3 4 4 4 3 2" xfId="27467"/>
    <cellStyle name="常规 7 2 3 4 4 4 4" xfId="27468"/>
    <cellStyle name="常规 7 2 3 4 4 4 4 2" xfId="27469"/>
    <cellStyle name="常规 7 2 3 4 4 4 5" xfId="27470"/>
    <cellStyle name="常规 7 2 3 4 4 4 5 2" xfId="27471"/>
    <cellStyle name="常规 7 2 3 4 4 4 6" xfId="27472"/>
    <cellStyle name="常规 7 2 3 4 4 5" xfId="13042"/>
    <cellStyle name="常规 7 2 3 4 4 5 2" xfId="27473"/>
    <cellStyle name="常规 7 2 3 4 4 5 2 2" xfId="27474"/>
    <cellStyle name="常规 7 2 3 4 4 5 3" xfId="27475"/>
    <cellStyle name="常规 7 2 3 4 4 5 3 2" xfId="3472"/>
    <cellStyle name="常规 7 2 3 4 4 5 4" xfId="27476"/>
    <cellStyle name="常规 7 2 3 4 4 5 4 2" xfId="3556"/>
    <cellStyle name="常规 7 2 3 4 4 5 5" xfId="27477"/>
    <cellStyle name="常规 7 2 3 4 4 6" xfId="27478"/>
    <cellStyle name="常规 7 2 3 4 4 6 2" xfId="27479"/>
    <cellStyle name="常规 7 2 3 4 4 6 2 2" xfId="27480"/>
    <cellStyle name="常规 7 2 3 4 4 6 3" xfId="27481"/>
    <cellStyle name="常规 7 2 3 4 4 6 3 2" xfId="3710"/>
    <cellStyle name="常规 7 2 3 4 4 6 4" xfId="27482"/>
    <cellStyle name="常规 7 2 3 4 4 6 4 2" xfId="17687"/>
    <cellStyle name="常规 7 2 3 4 4 6 5" xfId="27483"/>
    <cellStyle name="常规 7 2 3 4 4 7" xfId="27484"/>
    <cellStyle name="常规 7 2 3 4 4 7 2" xfId="27485"/>
    <cellStyle name="常规 7 2 3 4 4 7 2 2" xfId="27486"/>
    <cellStyle name="常规 7 2 3 4 4 7 3" xfId="27487"/>
    <cellStyle name="常规 7 2 3 4 4 7 3 2" xfId="27488"/>
    <cellStyle name="常规 7 2 3 4 4 7 4" xfId="27489"/>
    <cellStyle name="常规 7 2 3 4 4 8" xfId="27490"/>
    <cellStyle name="常规 7 2 3 4 4 8 2" xfId="27491"/>
    <cellStyle name="常规 7 2 3 4 4 9" xfId="27492"/>
    <cellStyle name="常规 7 2 3 4 4 9 2" xfId="27493"/>
    <cellStyle name="常规 7 2 3 4 5" xfId="27495"/>
    <cellStyle name="常规 7 2 3 4 5 10" xfId="27496"/>
    <cellStyle name="常规 7 2 3 4 5 2" xfId="27497"/>
    <cellStyle name="常规 7 2 3 4 5 2 2" xfId="27498"/>
    <cellStyle name="常规 7 2 3 4 5 2 2 2" xfId="27499"/>
    <cellStyle name="常规 7 2 3 4 5 2 2 2 2" xfId="26744"/>
    <cellStyle name="常规 7 2 3 4 5 2 2 2 2 2" xfId="19232"/>
    <cellStyle name="常规 7 2 3 4 5 2 2 2 3" xfId="26746"/>
    <cellStyle name="常规 7 2 3 4 5 2 2 2 3 2" xfId="27500"/>
    <cellStyle name="常规 7 2 3 4 5 2 2 2 4" xfId="21508"/>
    <cellStyle name="常规 7 2 3 4 5 2 2 2 4 2" xfId="27502"/>
    <cellStyle name="常规 7 2 3 4 5 2 2 2 5" xfId="27504"/>
    <cellStyle name="常规 7 2 3 4 5 2 2 3" xfId="27506"/>
    <cellStyle name="常规 7 2 3 4 5 2 2 3 2" xfId="26755"/>
    <cellStyle name="常规 7 2 3 4 5 2 2 4" xfId="27507"/>
    <cellStyle name="常规 7 2 3 4 5 2 2 4 2" xfId="26767"/>
    <cellStyle name="常规 7 2 3 4 5 2 2 5" xfId="27509"/>
    <cellStyle name="常规 7 2 3 4 5 2 2 5 2" xfId="27511"/>
    <cellStyle name="常规 7 2 3 4 5 2 2 6" xfId="1947"/>
    <cellStyle name="常规 7 2 3 4 5 2 3" xfId="27512"/>
    <cellStyle name="常规 7 2 3 4 5 2 3 2" xfId="27513"/>
    <cellStyle name="常规 7 2 3 4 5 2 3 2 2" xfId="27514"/>
    <cellStyle name="常规 7 2 3 4 5 2 3 3" xfId="27515"/>
    <cellStyle name="常规 7 2 3 4 5 2 3 3 2" xfId="27517"/>
    <cellStyle name="常规 7 2 3 4 5 2 3 4" xfId="19061"/>
    <cellStyle name="常规 7 2 3 4 5 2 3 4 2" xfId="27518"/>
    <cellStyle name="常规 7 2 3 4 5 2 3 5" xfId="27520"/>
    <cellStyle name="常规 7 2 3 4 5 2 4" xfId="27521"/>
    <cellStyle name="常规 7 2 3 4 5 2 4 2" xfId="27522"/>
    <cellStyle name="常规 7 2 3 4 5 2 4 2 2" xfId="27523"/>
    <cellStyle name="常规 7 2 3 4 5 2 4 3" xfId="27524"/>
    <cellStyle name="常规 7 2 3 4 5 2 4 3 2" xfId="27525"/>
    <cellStyle name="常规 7 2 3 4 5 2 4 4" xfId="19067"/>
    <cellStyle name="常规 7 2 3 4 5 2 4 4 2" xfId="27526"/>
    <cellStyle name="常规 7 2 3 4 5 2 4 5" xfId="27529"/>
    <cellStyle name="常规 7 2 3 4 5 2 5" xfId="27530"/>
    <cellStyle name="常规 7 2 3 4 5 2 5 2" xfId="27531"/>
    <cellStyle name="常规 7 2 3 4 5 2 5 2 2" xfId="27532"/>
    <cellStyle name="常规 7 2 3 4 5 2 5 3" xfId="27533"/>
    <cellStyle name="常规 7 2 3 4 5 2 5 3 2" xfId="27534"/>
    <cellStyle name="常规 7 2 3 4 5 2 5 4" xfId="19073"/>
    <cellStyle name="常规 7 2 3 4 5 2 6" xfId="27536"/>
    <cellStyle name="常规 7 2 3 4 5 2 6 2" xfId="27537"/>
    <cellStyle name="常规 7 2 3 4 5 2 7" xfId="27538"/>
    <cellStyle name="常规 7 2 3 4 5 2 7 2" xfId="27539"/>
    <cellStyle name="常规 7 2 3 4 5 2 8" xfId="27540"/>
    <cellStyle name="常规 7 2 3 4 5 2 8 2" xfId="27541"/>
    <cellStyle name="常规 7 2 3 4 5 2 9" xfId="27543"/>
    <cellStyle name="常规 7 2 3 4 5 3" xfId="8917"/>
    <cellStyle name="常规 7 2 3 4 5 3 2" xfId="27544"/>
    <cellStyle name="常规 7 2 3 4 5 3 2 2" xfId="27545"/>
    <cellStyle name="常规 7 2 3 4 5 3 2 2 2" xfId="18642"/>
    <cellStyle name="常规 7 2 3 4 5 3 2 3" xfId="27546"/>
    <cellStyle name="常规 7 2 3 4 5 3 2 3 2" xfId="18655"/>
    <cellStyle name="常规 7 2 3 4 5 3 2 4" xfId="27547"/>
    <cellStyle name="常规 7 2 3 4 5 3 2 4 2" xfId="18671"/>
    <cellStyle name="常规 7 2 3 4 5 3 2 5" xfId="18503"/>
    <cellStyle name="常规 7 2 3 4 5 3 3" xfId="27548"/>
    <cellStyle name="常规 7 2 3 4 5 3 3 2" xfId="27550"/>
    <cellStyle name="常规 7 2 3 4 5 3 4" xfId="27551"/>
    <cellStyle name="常规 7 2 3 4 5 3 4 2" xfId="27552"/>
    <cellStyle name="常规 7 2 3 4 5 3 5" xfId="27553"/>
    <cellStyle name="常规 7 2 3 4 5 3 5 2" xfId="27554"/>
    <cellStyle name="常规 7 2 3 4 5 3 6" xfId="27556"/>
    <cellStyle name="常规 7 2 3 4 5 4" xfId="27557"/>
    <cellStyle name="常规 7 2 3 4 5 4 2" xfId="27558"/>
    <cellStyle name="常规 7 2 3 4 5 4 2 2" xfId="26079"/>
    <cellStyle name="常规 7 2 3 4 5 4 3" xfId="27559"/>
    <cellStyle name="常规 7 2 3 4 5 4 3 2" xfId="27560"/>
    <cellStyle name="常规 7 2 3 4 5 4 4" xfId="27561"/>
    <cellStyle name="常规 7 2 3 4 5 4 4 2" xfId="27562"/>
    <cellStyle name="常规 7 2 3 4 5 4 5" xfId="12014"/>
    <cellStyle name="常规 7 2 3 4 5 5" xfId="27563"/>
    <cellStyle name="常规 7 2 3 4 5 5 2" xfId="26620"/>
    <cellStyle name="常规 7 2 3 4 5 5 2 2" xfId="26622"/>
    <cellStyle name="常规 7 2 3 4 5 5 3" xfId="26624"/>
    <cellStyle name="常规 7 2 3 4 5 5 3 2" xfId="3857"/>
    <cellStyle name="常规 7 2 3 4 5 5 4" xfId="27564"/>
    <cellStyle name="常规 7 2 3 4 5 5 4 2" xfId="19649"/>
    <cellStyle name="常规 7 2 3 4 5 5 5" xfId="12018"/>
    <cellStyle name="常规 7 2 3 4 5 6" xfId="27565"/>
    <cellStyle name="常规 7 2 3 4 5 6 2" xfId="27566"/>
    <cellStyle name="常规 7 2 3 4 5 6 2 2" xfId="27567"/>
    <cellStyle name="常规 7 2 3 4 5 6 3" xfId="27568"/>
    <cellStyle name="常规 7 2 3 4 5 6 3 2" xfId="27569"/>
    <cellStyle name="常规 7 2 3 4 5 6 4" xfId="27570"/>
    <cellStyle name="常规 7 2 3 4 5 7" xfId="27571"/>
    <cellStyle name="常规 7 2 3 4 5 7 2" xfId="27572"/>
    <cellStyle name="常规 7 2 3 4 5 8" xfId="27573"/>
    <cellStyle name="常规 7 2 3 4 5 8 2" xfId="27574"/>
    <cellStyle name="常规 7 2 3 4 5 9" xfId="27575"/>
    <cellStyle name="常规 7 2 3 4 5 9 2" xfId="27576"/>
    <cellStyle name="常规 7 2 3 4 6" xfId="27088"/>
    <cellStyle name="常规 7 2 3 4 6 2" xfId="27577"/>
    <cellStyle name="常规 7 2 3 4 6 2 2" xfId="19056"/>
    <cellStyle name="常规 7 2 3 4 6 2 2 2" xfId="19058"/>
    <cellStyle name="常规 7 2 3 4 6 2 2 2 2" xfId="19060"/>
    <cellStyle name="常规 7 2 3 4 6 2 2 3" xfId="19063"/>
    <cellStyle name="常规 7 2 3 4 6 2 2 3 2" xfId="19066"/>
    <cellStyle name="常规 7 2 3 4 6 2 2 4" xfId="19069"/>
    <cellStyle name="常规 7 2 3 4 6 2 2 4 2" xfId="19072"/>
    <cellStyle name="常规 7 2 3 4 6 2 2 5" xfId="19076"/>
    <cellStyle name="常规 7 2 3 4 6 2 3" xfId="19078"/>
    <cellStyle name="常规 7 2 3 4 6 2 3 2" xfId="19080"/>
    <cellStyle name="常规 7 2 3 4 6 2 4" xfId="19089"/>
    <cellStyle name="常规 7 2 3 4 6 2 4 2" xfId="19092"/>
    <cellStyle name="常规 7 2 3 4 6 2 5" xfId="19100"/>
    <cellStyle name="常规 7 2 3 4 6 2 5 2" xfId="19104"/>
    <cellStyle name="常规 7 2 3 4 6 2 6" xfId="4165"/>
    <cellStyle name="常规 7 2 3 4 6 3" xfId="8920"/>
    <cellStyle name="常规 7 2 3 4 6 3 2" xfId="19119"/>
    <cellStyle name="常规 7 2 3 4 6 3 2 2" xfId="19121"/>
    <cellStyle name="常规 7 2 3 4 6 3 3" xfId="19123"/>
    <cellStyle name="常规 7 2 3 4 6 3 3 2" xfId="19126"/>
    <cellStyle name="常规 7 2 3 4 6 3 4" xfId="19129"/>
    <cellStyle name="常规 7 2 3 4 6 3 4 2" xfId="19132"/>
    <cellStyle name="常规 7 2 3 4 6 3 5" xfId="92"/>
    <cellStyle name="常规 7 2 3 4 6 4" xfId="27578"/>
    <cellStyle name="常规 7 2 3 4 6 4 2" xfId="19137"/>
    <cellStyle name="常规 7 2 3 4 6 4 2 2" xfId="19139"/>
    <cellStyle name="常规 7 2 3 4 6 4 3" xfId="19141"/>
    <cellStyle name="常规 7 2 3 4 6 4 3 2" xfId="19144"/>
    <cellStyle name="常规 7 2 3 4 6 4 4" xfId="19146"/>
    <cellStyle name="常规 7 2 3 4 6 4 4 2" xfId="27579"/>
    <cellStyle name="常规 7 2 3 4 6 4 5" xfId="20308"/>
    <cellStyle name="常规 7 2 3 4 6 5" xfId="27580"/>
    <cellStyle name="常规 7 2 3 4 6 5 2" xfId="19151"/>
    <cellStyle name="常规 7 2 3 4 6 5 2 2" xfId="19153"/>
    <cellStyle name="常规 7 2 3 4 6 5 3" xfId="19155"/>
    <cellStyle name="常规 7 2 3 4 6 5 3 2" xfId="19158"/>
    <cellStyle name="常规 7 2 3 4 6 5 4" xfId="19160"/>
    <cellStyle name="常规 7 2 3 4 6 6" xfId="27581"/>
    <cellStyle name="常规 7 2 3 4 6 6 2" xfId="19169"/>
    <cellStyle name="常规 7 2 3 4 6 7" xfId="27582"/>
    <cellStyle name="常规 7 2 3 4 6 7 2" xfId="8120"/>
    <cellStyle name="常规 7 2 3 4 6 8" xfId="27583"/>
    <cellStyle name="常规 7 2 3 4 6 8 2" xfId="27584"/>
    <cellStyle name="常规 7 2 3 4 6 9" xfId="27585"/>
    <cellStyle name="常规 7 2 3 4 7" xfId="27586"/>
    <cellStyle name="常规 7 2 3 4 7 2" xfId="27587"/>
    <cellStyle name="常规 7 2 3 4 7 2 2" xfId="19197"/>
    <cellStyle name="常规 7 2 3 4 7 2 2 2" xfId="19199"/>
    <cellStyle name="常规 7 2 3 4 7 2 3" xfId="19201"/>
    <cellStyle name="常规 7 2 3 4 7 2 3 2" xfId="17154"/>
    <cellStyle name="常规 7 2 3 4 7 2 4" xfId="9416"/>
    <cellStyle name="常规 7 2 3 4 7 2 4 2" xfId="9419"/>
    <cellStyle name="常规 7 2 3 4 7 2 5" xfId="9424"/>
    <cellStyle name="常规 7 2 3 4 7 3" xfId="27588"/>
    <cellStyle name="常规 7 2 3 4 7 3 2" xfId="19206"/>
    <cellStyle name="常规 7 2 3 4 7 4" xfId="27589"/>
    <cellStyle name="常规 7 2 3 4 7 4 2" xfId="19214"/>
    <cellStyle name="常规 7 2 3 4 7 5" xfId="27590"/>
    <cellStyle name="常规 7 2 3 4 7 5 2" xfId="19228"/>
    <cellStyle name="常规 7 2 3 4 7 6" xfId="27591"/>
    <cellStyle name="常规 7 2 3 4 8" xfId="27185"/>
    <cellStyle name="常规 7 2 3 4 8 2" xfId="27592"/>
    <cellStyle name="常规 7 2 3 4 8 2 2" xfId="19250"/>
    <cellStyle name="常规 7 2 3 4 8 3" xfId="27593"/>
    <cellStyle name="常规 7 2 3 4 8 3 2" xfId="27594"/>
    <cellStyle name="常规 7 2 3 4 8 4" xfId="27595"/>
    <cellStyle name="常规 7 2 3 4 8 4 2" xfId="27596"/>
    <cellStyle name="常规 7 2 3 4 8 5" xfId="27597"/>
    <cellStyle name="常规 7 2 3 4 9" xfId="27599"/>
    <cellStyle name="常规 7 2 3 4 9 2" xfId="27602"/>
    <cellStyle name="常规 7 2 3 4 9 2 2" xfId="27605"/>
    <cellStyle name="常规 7 2 3 4 9 3" xfId="27608"/>
    <cellStyle name="常规 7 2 3 4 9 3 2" xfId="27611"/>
    <cellStyle name="常规 7 2 3 4 9 4" xfId="23589"/>
    <cellStyle name="常规 7 2 3 4 9 4 2" xfId="27614"/>
    <cellStyle name="常规 7 2 3 4 9 5" xfId="27617"/>
    <cellStyle name="常规 7 2 3 5" xfId="27618"/>
    <cellStyle name="常规 7 2 3 5 10" xfId="27619"/>
    <cellStyle name="常规 7 2 3 5 10 2" xfId="27620"/>
    <cellStyle name="常规 7 2 3 5 11" xfId="27621"/>
    <cellStyle name="常规 7 2 3 5 11 2" xfId="27622"/>
    <cellStyle name="常规 7 2 3 5 12" xfId="925"/>
    <cellStyle name="常规 7 2 3 5 12 2" xfId="27623"/>
    <cellStyle name="常规 7 2 3 5 13" xfId="27624"/>
    <cellStyle name="常规 7 2 3 5 2" xfId="27625"/>
    <cellStyle name="常规 7 2 3 5 2 10" xfId="27626"/>
    <cellStyle name="常规 7 2 3 5 2 10 2" xfId="27627"/>
    <cellStyle name="常规 7 2 3 5 2 11" xfId="27628"/>
    <cellStyle name="常规 7 2 3 5 2 2" xfId="27629"/>
    <cellStyle name="常规 7 2 3 5 2 2 10" xfId="27140"/>
    <cellStyle name="常规 7 2 3 5 2 2 2" xfId="27630"/>
    <cellStyle name="常规 7 2 3 5 2 2 2 2" xfId="27631"/>
    <cellStyle name="常规 7 2 3 5 2 2 2 2 2" xfId="27632"/>
    <cellStyle name="常规 7 2 3 5 2 2 2 2 2 2" xfId="27633"/>
    <cellStyle name="常规 7 2 3 5 2 2 2 2 2 2 2" xfId="27637"/>
    <cellStyle name="常规 7 2 3 5 2 2 2 2 2 3" xfId="19924"/>
    <cellStyle name="常规 7 2 3 5 2 2 2 2 2 3 2" xfId="27638"/>
    <cellStyle name="常规 7 2 3 5 2 2 2 2 2 4" xfId="20694"/>
    <cellStyle name="常规 7 2 3 5 2 2 2 2 2 4 2" xfId="27639"/>
    <cellStyle name="常规 7 2 3 5 2 2 2 2 2 5" xfId="27640"/>
    <cellStyle name="常规 7 2 3 5 2 2 2 2 3" xfId="27641"/>
    <cellStyle name="常规 7 2 3 5 2 2 2 2 3 2" xfId="27642"/>
    <cellStyle name="常规 7 2 3 5 2 2 2 2 4" xfId="27644"/>
    <cellStyle name="常规 7 2 3 5 2 2 2 2 4 2" xfId="27645"/>
    <cellStyle name="常规 7 2 3 5 2 2 2 2 5" xfId="27647"/>
    <cellStyle name="常规 7 2 3 5 2 2 2 2 5 2" xfId="27648"/>
    <cellStyle name="常规 7 2 3 5 2 2 2 2 6" xfId="4014"/>
    <cellStyle name="常规 7 2 3 5 2 2 2 3" xfId="4021"/>
    <cellStyle name="常规 7 2 3 5 2 2 2 3 2" xfId="27649"/>
    <cellStyle name="常规 7 2 3 5 2 2 2 3 2 2" xfId="27650"/>
    <cellStyle name="常规 7 2 3 5 2 2 2 3 3" xfId="27651"/>
    <cellStyle name="常规 7 2 3 5 2 2 2 3 3 2" xfId="27652"/>
    <cellStyle name="常规 7 2 3 5 2 2 2 3 4" xfId="14331"/>
    <cellStyle name="常规 7 2 3 5 2 2 2 3 4 2" xfId="14332"/>
    <cellStyle name="常规 7 2 3 5 2 2 2 3 5" xfId="14335"/>
    <cellStyle name="常规 7 2 3 5 2 2 2 4" xfId="27653"/>
    <cellStyle name="常规 7 2 3 5 2 2 2 4 2" xfId="22183"/>
    <cellStyle name="常规 7 2 3 5 2 2 2 4 2 2" xfId="22187"/>
    <cellStyle name="常规 7 2 3 5 2 2 2 4 3" xfId="22188"/>
    <cellStyle name="常规 7 2 3 5 2 2 2 4 3 2" xfId="22191"/>
    <cellStyle name="常规 7 2 3 5 2 2 2 4 4" xfId="14344"/>
    <cellStyle name="常规 7 2 3 5 2 2 2 4 4 2" xfId="27654"/>
    <cellStyle name="常规 7 2 3 5 2 2 2 4 5" xfId="27655"/>
    <cellStyle name="常规 7 2 3 5 2 2 2 5" xfId="27656"/>
    <cellStyle name="常规 7 2 3 5 2 2 2 5 2" xfId="16093"/>
    <cellStyle name="常规 7 2 3 5 2 2 2 5 2 2" xfId="16096"/>
    <cellStyle name="常规 7 2 3 5 2 2 2 5 3" xfId="16099"/>
    <cellStyle name="常规 7 2 3 5 2 2 2 5 3 2" xfId="16103"/>
    <cellStyle name="常规 7 2 3 5 2 2 2 5 4" xfId="14348"/>
    <cellStyle name="常规 7 2 3 5 2 2 2 6" xfId="27658"/>
    <cellStyle name="常规 7 2 3 5 2 2 2 6 2" xfId="22199"/>
    <cellStyle name="常规 7 2 3 5 2 2 2 7" xfId="27659"/>
    <cellStyle name="常规 7 2 3 5 2 2 2 7 2" xfId="22210"/>
    <cellStyle name="常规 7 2 3 5 2 2 2 8" xfId="1421"/>
    <cellStyle name="常规 7 2 3 5 2 2 2 8 2" xfId="27660"/>
    <cellStyle name="常规 7 2 3 5 2 2 2 9" xfId="1432"/>
    <cellStyle name="常规 7 2 3 5 2 2 3" xfId="8872"/>
    <cellStyle name="常规 7 2 3 5 2 2 3 2" xfId="27661"/>
    <cellStyle name="常规 7 2 3 5 2 2 3 2 2" xfId="27662"/>
    <cellStyle name="常规 7 2 3 5 2 2 3 2 2 2" xfId="25695"/>
    <cellStyle name="常规 7 2 3 5 2 2 3 2 3" xfId="27663"/>
    <cellStyle name="常规 7 2 3 5 2 2 3 2 3 2" xfId="25729"/>
    <cellStyle name="常规 7 2 3 5 2 2 3 2 4" xfId="15408"/>
    <cellStyle name="常规 7 2 3 5 2 2 3 2 4 2" xfId="27664"/>
    <cellStyle name="常规 7 2 3 5 2 2 3 2 5" xfId="17018"/>
    <cellStyle name="常规 7 2 3 5 2 2 3 3" xfId="27665"/>
    <cellStyle name="常规 7 2 3 5 2 2 3 3 2" xfId="27666"/>
    <cellStyle name="常规 7 2 3 5 2 2 3 4" xfId="27667"/>
    <cellStyle name="常规 7 2 3 5 2 2 3 4 2" xfId="22230"/>
    <cellStyle name="常规 7 2 3 5 2 2 3 5" xfId="27668"/>
    <cellStyle name="常规 7 2 3 5 2 2 3 5 2" xfId="27669"/>
    <cellStyle name="常规 7 2 3 5 2 2 3 6" xfId="27671"/>
    <cellStyle name="常规 7 2 3 5 2 2 4" xfId="27672"/>
    <cellStyle name="常规 7 2 3 5 2 2 4 2" xfId="27673"/>
    <cellStyle name="常规 7 2 3 5 2 2 4 2 2" xfId="27674"/>
    <cellStyle name="常规 7 2 3 5 2 2 4 3" xfId="27675"/>
    <cellStyle name="常规 7 2 3 5 2 2 4 3 2" xfId="27676"/>
    <cellStyle name="常规 7 2 3 5 2 2 4 4" xfId="27677"/>
    <cellStyle name="常规 7 2 3 5 2 2 4 4 2" xfId="27678"/>
    <cellStyle name="常规 7 2 3 5 2 2 4 5" xfId="9218"/>
    <cellStyle name="常规 7 2 3 5 2 2 5" xfId="27679"/>
    <cellStyle name="常规 7 2 3 5 2 2 5 2" xfId="19418"/>
    <cellStyle name="常规 7 2 3 5 2 2 5 2 2" xfId="19420"/>
    <cellStyle name="常规 7 2 3 5 2 2 5 3" xfId="19422"/>
    <cellStyle name="常规 7 2 3 5 2 2 5 3 2" xfId="19425"/>
    <cellStyle name="常规 7 2 3 5 2 2 5 4" xfId="19427"/>
    <cellStyle name="常规 7 2 3 5 2 2 5 4 2" xfId="19430"/>
    <cellStyle name="常规 7 2 3 5 2 2 5 5" xfId="9227"/>
    <cellStyle name="常规 7 2 3 5 2 2 6" xfId="4927"/>
    <cellStyle name="常规 7 2 3 5 2 2 6 2" xfId="19435"/>
    <cellStyle name="常规 7 2 3 5 2 2 6 2 2" xfId="19437"/>
    <cellStyle name="常规 7 2 3 5 2 2 6 3" xfId="19439"/>
    <cellStyle name="常规 7 2 3 5 2 2 6 3 2" xfId="19441"/>
    <cellStyle name="常规 7 2 3 5 2 2 6 4" xfId="19443"/>
    <cellStyle name="常规 7 2 3 5 2 2 7" xfId="27680"/>
    <cellStyle name="常规 7 2 3 5 2 2 7 2" xfId="19449"/>
    <cellStyle name="常规 7 2 3 5 2 2 8" xfId="27681"/>
    <cellStyle name="常规 7 2 3 5 2 2 8 2" xfId="19459"/>
    <cellStyle name="常规 7 2 3 5 2 2 9" xfId="27683"/>
    <cellStyle name="常规 7 2 3 5 2 2 9 2" xfId="27684"/>
    <cellStyle name="常规 7 2 3 5 2 3" xfId="24513"/>
    <cellStyle name="常规 7 2 3 5 2 3 2" xfId="27685"/>
    <cellStyle name="常规 7 2 3 5 2 3 2 2" xfId="27686"/>
    <cellStyle name="常规 7 2 3 5 2 3 2 2 2" xfId="27688"/>
    <cellStyle name="常规 7 2 3 5 2 3 2 2 2 2" xfId="22733"/>
    <cellStyle name="常规 7 2 3 5 2 3 2 2 3" xfId="27690"/>
    <cellStyle name="常规 7 2 3 5 2 3 2 2 3 2" xfId="27692"/>
    <cellStyle name="常规 7 2 3 5 2 3 2 2 4" xfId="27695"/>
    <cellStyle name="常规 7 2 3 5 2 3 2 2 4 2" xfId="20532"/>
    <cellStyle name="常规 7 2 3 5 2 3 2 2 5" xfId="27696"/>
    <cellStyle name="常规 7 2 3 5 2 3 2 3" xfId="27697"/>
    <cellStyle name="常规 7 2 3 5 2 3 2 3 2" xfId="27699"/>
    <cellStyle name="常规 7 2 3 5 2 3 2 4" xfId="5264"/>
    <cellStyle name="常规 7 2 3 5 2 3 2 4 2" xfId="5269"/>
    <cellStyle name="常规 7 2 3 5 2 3 2 5" xfId="4253"/>
    <cellStyle name="常规 7 2 3 5 2 3 2 5 2" xfId="5271"/>
    <cellStyle name="常规 7 2 3 5 2 3 2 6" xfId="5277"/>
    <cellStyle name="常规 7 2 3 5 2 3 3" xfId="8874"/>
    <cellStyle name="常规 7 2 3 5 2 3 3 2" xfId="27700"/>
    <cellStyle name="常规 7 2 3 5 2 3 3 2 2" xfId="27701"/>
    <cellStyle name="常规 7 2 3 5 2 3 3 3" xfId="25915"/>
    <cellStyle name="常规 7 2 3 5 2 3 3 3 2" xfId="25917"/>
    <cellStyle name="常规 7 2 3 5 2 3 3 4" xfId="5280"/>
    <cellStyle name="常规 7 2 3 5 2 3 3 4 2" xfId="25919"/>
    <cellStyle name="常规 7 2 3 5 2 3 3 5" xfId="18948"/>
    <cellStyle name="常规 7 2 3 5 2 3 4" xfId="27702"/>
    <cellStyle name="常规 7 2 3 5 2 3 4 2" xfId="27704"/>
    <cellStyle name="常规 7 2 3 5 2 3 4 2 2" xfId="27707"/>
    <cellStyle name="常规 7 2 3 5 2 3 4 3" xfId="25926"/>
    <cellStyle name="常规 7 2 3 5 2 3 4 3 2" xfId="27709"/>
    <cellStyle name="常规 7 2 3 5 2 3 4 4" xfId="5296"/>
    <cellStyle name="常规 7 2 3 5 2 3 4 4 2" xfId="27711"/>
    <cellStyle name="常规 7 2 3 5 2 3 4 5" xfId="9238"/>
    <cellStyle name="常规 7 2 3 5 2 3 5" xfId="27712"/>
    <cellStyle name="常规 7 2 3 5 2 3 5 2" xfId="19470"/>
    <cellStyle name="常规 7 2 3 5 2 3 5 2 2" xfId="19473"/>
    <cellStyle name="常规 7 2 3 5 2 3 5 3" xfId="19475"/>
    <cellStyle name="常规 7 2 3 5 2 3 5 3 2" xfId="19478"/>
    <cellStyle name="常规 7 2 3 5 2 3 5 4" xfId="5325"/>
    <cellStyle name="常规 7 2 3 5 2 3 6" xfId="27713"/>
    <cellStyle name="常规 7 2 3 5 2 3 6 2" xfId="27714"/>
    <cellStyle name="常规 7 2 3 5 2 3 7" xfId="27715"/>
    <cellStyle name="常规 7 2 3 5 2 3 7 2" xfId="27716"/>
    <cellStyle name="常规 7 2 3 5 2 3 8" xfId="27717"/>
    <cellStyle name="常规 7 2 3 5 2 3 8 2" xfId="27719"/>
    <cellStyle name="常规 7 2 3 5 2 3 9" xfId="27720"/>
    <cellStyle name="常规 7 2 3 5 2 4" xfId="27721"/>
    <cellStyle name="常规 7 2 3 5 2 4 2" xfId="27722"/>
    <cellStyle name="常规 7 2 3 5 2 4 2 2" xfId="27723"/>
    <cellStyle name="常规 7 2 3 5 2 4 2 2 2" xfId="26124"/>
    <cellStyle name="常规 7 2 3 5 2 4 2 3" xfId="27724"/>
    <cellStyle name="常规 7 2 3 5 2 4 2 3 2" xfId="11086"/>
    <cellStyle name="常规 7 2 3 5 2 4 2 4" xfId="27725"/>
    <cellStyle name="常规 7 2 3 5 2 4 2 4 2" xfId="14984"/>
    <cellStyle name="常规 7 2 3 5 2 4 2 5" xfId="18957"/>
    <cellStyle name="常规 7 2 3 5 2 4 3" xfId="27726"/>
    <cellStyle name="常规 7 2 3 5 2 4 3 2" xfId="27727"/>
    <cellStyle name="常规 7 2 3 5 2 4 4" xfId="27728"/>
    <cellStyle name="常规 7 2 3 5 2 4 4 2" xfId="27729"/>
    <cellStyle name="常规 7 2 3 5 2 4 5" xfId="27730"/>
    <cellStyle name="常规 7 2 3 5 2 4 5 2" xfId="27731"/>
    <cellStyle name="常规 7 2 3 5 2 4 6" xfId="27732"/>
    <cellStyle name="常规 7 2 3 5 2 5" xfId="13053"/>
    <cellStyle name="常规 7 2 3 5 2 5 2" xfId="27733"/>
    <cellStyle name="常规 7 2 3 5 2 5 2 2" xfId="27734"/>
    <cellStyle name="常规 7 2 3 5 2 5 3" xfId="27736"/>
    <cellStyle name="常规 7 2 3 5 2 5 3 2" xfId="27737"/>
    <cellStyle name="常规 7 2 3 5 2 5 4" xfId="27738"/>
    <cellStyle name="常规 7 2 3 5 2 5 4 2" xfId="27739"/>
    <cellStyle name="常规 7 2 3 5 2 5 5" xfId="27740"/>
    <cellStyle name="常规 7 2 3 5 2 6" xfId="27741"/>
    <cellStyle name="常规 7 2 3 5 2 6 2" xfId="27742"/>
    <cellStyle name="常规 7 2 3 5 2 6 2 2" xfId="27743"/>
    <cellStyle name="常规 7 2 3 5 2 6 3" xfId="27745"/>
    <cellStyle name="常规 7 2 3 5 2 6 3 2" xfId="27746"/>
    <cellStyle name="常规 7 2 3 5 2 6 4" xfId="27747"/>
    <cellStyle name="常规 7 2 3 5 2 6 4 2" xfId="27748"/>
    <cellStyle name="常规 7 2 3 5 2 6 5" xfId="27749"/>
    <cellStyle name="常规 7 2 3 5 2 7" xfId="27750"/>
    <cellStyle name="常规 7 2 3 5 2 7 2" xfId="27751"/>
    <cellStyle name="常规 7 2 3 5 2 7 2 2" xfId="27752"/>
    <cellStyle name="常规 7 2 3 5 2 7 3" xfId="27753"/>
    <cellStyle name="常规 7 2 3 5 2 7 3 2" xfId="27754"/>
    <cellStyle name="常规 7 2 3 5 2 7 4" xfId="27755"/>
    <cellStyle name="常规 7 2 3 5 2 8" xfId="27757"/>
    <cellStyle name="常规 7 2 3 5 2 8 2" xfId="27758"/>
    <cellStyle name="常规 7 2 3 5 2 9" xfId="27759"/>
    <cellStyle name="常规 7 2 3 5 2 9 2" xfId="27760"/>
    <cellStyle name="常规 7 2 3 5 3" xfId="27761"/>
    <cellStyle name="常规 7 2 3 5 3 10" xfId="27766"/>
    <cellStyle name="常规 7 2 3 5 3 10 2" xfId="27768"/>
    <cellStyle name="常规 7 2 3 5 3 11" xfId="27770"/>
    <cellStyle name="常规 7 2 3 5 3 2" xfId="27771"/>
    <cellStyle name="常规 7 2 3 5 3 2 10" xfId="8349"/>
    <cellStyle name="常规 7 2 3 5 3 2 2" xfId="27772"/>
    <cellStyle name="常规 7 2 3 5 3 2 2 2" xfId="9697"/>
    <cellStyle name="常规 7 2 3 5 3 2 2 2 2" xfId="27773"/>
    <cellStyle name="常规 7 2 3 5 3 2 2 2 2 2" xfId="27774"/>
    <cellStyle name="常规 7 2 3 5 3 2 2 2 2 2 2" xfId="27775"/>
    <cellStyle name="常规 7 2 3 5 3 2 2 2 2 3" xfId="27125"/>
    <cellStyle name="常规 7 2 3 5 3 2 2 2 2 3 2" xfId="27776"/>
    <cellStyle name="常规 7 2 3 5 3 2 2 2 2 4" xfId="24304"/>
    <cellStyle name="常规 7 2 3 5 3 2 2 2 2 4 2" xfId="27777"/>
    <cellStyle name="常规 7 2 3 5 3 2 2 2 2 5" xfId="27779"/>
    <cellStyle name="常规 7 2 3 5 3 2 2 2 3" xfId="27780"/>
    <cellStyle name="常规 7 2 3 5 3 2 2 2 3 2" xfId="27781"/>
    <cellStyle name="常规 7 2 3 5 3 2 2 2 4" xfId="21909"/>
    <cellStyle name="常规 7 2 3 5 3 2 2 2 4 2" xfId="27782"/>
    <cellStyle name="常规 7 2 3 5 3 2 2 2 5" xfId="12082"/>
    <cellStyle name="常规 7 2 3 5 3 2 2 2 5 2" xfId="27783"/>
    <cellStyle name="常规 7 2 3 5 3 2 2 2 6" xfId="23419"/>
    <cellStyle name="常规 7 2 3 5 3 2 2 3" xfId="27784"/>
    <cellStyle name="常规 7 2 3 5 3 2 2 3 2" xfId="27786"/>
    <cellStyle name="常规 7 2 3 5 3 2 2 3 2 2" xfId="27788"/>
    <cellStyle name="常规 7 2 3 5 3 2 2 3 3" xfId="10908"/>
    <cellStyle name="常规 7 2 3 5 3 2 2 3 3 2" xfId="27790"/>
    <cellStyle name="常规 7 2 3 5 3 2 2 3 4" xfId="14552"/>
    <cellStyle name="常规 7 2 3 5 3 2 2 3 4 2" xfId="27792"/>
    <cellStyle name="常规 7 2 3 5 3 2 2 3 5" xfId="12086"/>
    <cellStyle name="常规 7 2 3 5 3 2 2 4" xfId="27793"/>
    <cellStyle name="常规 7 2 3 5 3 2 2 4 2" xfId="22760"/>
    <cellStyle name="常规 7 2 3 5 3 2 2 4 2 2" xfId="22763"/>
    <cellStyle name="常规 7 2 3 5 3 2 2 4 3" xfId="10912"/>
    <cellStyle name="常规 7 2 3 5 3 2 2 4 3 2" xfId="27795"/>
    <cellStyle name="常规 7 2 3 5 3 2 2 4 4" xfId="14562"/>
    <cellStyle name="常规 7 2 3 5 3 2 2 4 4 2" xfId="16999"/>
    <cellStyle name="常规 7 2 3 5 3 2 2 4 5" xfId="27797"/>
    <cellStyle name="常规 7 2 3 5 3 2 2 5" xfId="27799"/>
    <cellStyle name="常规 7 2 3 5 3 2 2 5 2" xfId="27804"/>
    <cellStyle name="常规 7 2 3 5 3 2 2 5 2 2" xfId="25127"/>
    <cellStyle name="常规 7 2 3 5 3 2 2 5 3" xfId="10919"/>
    <cellStyle name="常规 7 2 3 5 3 2 2 5 3 2" xfId="27808"/>
    <cellStyle name="常规 7 2 3 5 3 2 2 5 4" xfId="14568"/>
    <cellStyle name="常规 7 2 3 5 3 2 2 6" xfId="9812"/>
    <cellStyle name="常规 7 2 3 5 3 2 2 6 2" xfId="27811"/>
    <cellStyle name="常规 7 2 3 5 3 2 2 7" xfId="27813"/>
    <cellStyle name="常规 7 2 3 5 3 2 2 7 2" xfId="27816"/>
    <cellStyle name="常规 7 2 3 5 3 2 2 8" xfId="27067"/>
    <cellStyle name="常规 7 2 3 5 3 2 2 8 2" xfId="27819"/>
    <cellStyle name="常规 7 2 3 5 3 2 2 9" xfId="27823"/>
    <cellStyle name="常规 7 2 3 5 3 2 3" xfId="8879"/>
    <cellStyle name="常规 7 2 3 5 3 2 3 2" xfId="27824"/>
    <cellStyle name="常规 7 2 3 5 3 2 3 2 2" xfId="27825"/>
    <cellStyle name="常规 7 2 3 5 3 2 3 2 2 2" xfId="3410"/>
    <cellStyle name="常规 7 2 3 5 3 2 3 2 3" xfId="27826"/>
    <cellStyle name="常规 7 2 3 5 3 2 3 2 3 2" xfId="3818"/>
    <cellStyle name="常规 7 2 3 5 3 2 3 2 4" xfId="15709"/>
    <cellStyle name="常规 7 2 3 5 3 2 3 2 4 2" xfId="3996"/>
    <cellStyle name="常规 7 2 3 5 3 2 3 2 5" xfId="27827"/>
    <cellStyle name="常规 7 2 3 5 3 2 3 3" xfId="27828"/>
    <cellStyle name="常规 7 2 3 5 3 2 3 3 2" xfId="2969"/>
    <cellStyle name="常规 7 2 3 5 3 2 3 4" xfId="27829"/>
    <cellStyle name="常规 7 2 3 5 3 2 3 4 2" xfId="3265"/>
    <cellStyle name="常规 7 2 3 5 3 2 3 5" xfId="4288"/>
    <cellStyle name="常规 7 2 3 5 3 2 3 5 2" xfId="3349"/>
    <cellStyle name="常规 7 2 3 5 3 2 3 6" xfId="7180"/>
    <cellStyle name="常规 7 2 3 5 3 2 4" xfId="27830"/>
    <cellStyle name="常规 7 2 3 5 3 2 4 2" xfId="27831"/>
    <cellStyle name="常规 7 2 3 5 3 2 4 2 2" xfId="27832"/>
    <cellStyle name="常规 7 2 3 5 3 2 4 3" xfId="27833"/>
    <cellStyle name="常规 7 2 3 5 3 2 4 3 2" xfId="3641"/>
    <cellStyle name="常规 7 2 3 5 3 2 4 4" xfId="27834"/>
    <cellStyle name="常规 7 2 3 5 3 2 4 4 2" xfId="3759"/>
    <cellStyle name="常规 7 2 3 5 3 2 4 5" xfId="9289"/>
    <cellStyle name="常规 7 2 3 5 3 2 5" xfId="27835"/>
    <cellStyle name="常规 7 2 3 5 3 2 5 2" xfId="19562"/>
    <cellStyle name="常规 7 2 3 5 3 2 5 2 2" xfId="19564"/>
    <cellStyle name="常规 7 2 3 5 3 2 5 3" xfId="19566"/>
    <cellStyle name="常规 7 2 3 5 3 2 5 3 2" xfId="3899"/>
    <cellStyle name="常规 7 2 3 5 3 2 5 4" xfId="19568"/>
    <cellStyle name="常规 7 2 3 5 3 2 5 4 2" xfId="27836"/>
    <cellStyle name="常规 7 2 3 5 3 2 5 5" xfId="9295"/>
    <cellStyle name="常规 7 2 3 5 3 2 6" xfId="27837"/>
    <cellStyle name="常规 7 2 3 5 3 2 6 2" xfId="27838"/>
    <cellStyle name="常规 7 2 3 5 3 2 6 2 2" xfId="27839"/>
    <cellStyle name="常规 7 2 3 5 3 2 6 3" xfId="27840"/>
    <cellStyle name="常规 7 2 3 5 3 2 6 3 2" xfId="27841"/>
    <cellStyle name="常规 7 2 3 5 3 2 6 4" xfId="27842"/>
    <cellStyle name="常规 7 2 3 5 3 2 7" xfId="27843"/>
    <cellStyle name="常规 7 2 3 5 3 2 7 2" xfId="27845"/>
    <cellStyle name="常规 7 2 3 5 3 2 8" xfId="27846"/>
    <cellStyle name="常规 7 2 3 5 3 2 8 2" xfId="27849"/>
    <cellStyle name="常规 7 2 3 5 3 2 9" xfId="27850"/>
    <cellStyle name="常规 7 2 3 5 3 2 9 2" xfId="27852"/>
    <cellStyle name="常规 7 2 3 5 3 3" xfId="24518"/>
    <cellStyle name="常规 7 2 3 5 3 3 2" xfId="27853"/>
    <cellStyle name="常规 7 2 3 5 3 3 2 2" xfId="27854"/>
    <cellStyle name="常规 7 2 3 5 3 3 2 2 2" xfId="19505"/>
    <cellStyle name="常规 7 2 3 5 3 3 2 2 2 2" xfId="19507"/>
    <cellStyle name="常规 7 2 3 5 3 3 2 2 3" xfId="19509"/>
    <cellStyle name="常规 7 2 3 5 3 3 2 2 3 2" xfId="27855"/>
    <cellStyle name="常规 7 2 3 5 3 3 2 2 4" xfId="21939"/>
    <cellStyle name="常规 7 2 3 5 3 3 2 2 4 2" xfId="27856"/>
    <cellStyle name="常规 7 2 3 5 3 3 2 2 5" xfId="13870"/>
    <cellStyle name="常规 7 2 3 5 3 3 2 3" xfId="27857"/>
    <cellStyle name="常规 7 2 3 5 3 3 2 3 2" xfId="19519"/>
    <cellStyle name="常规 7 2 3 5 3 3 2 4" xfId="27858"/>
    <cellStyle name="常规 7 2 3 5 3 3 2 4 2" xfId="19536"/>
    <cellStyle name="常规 7 2 3 5 3 3 2 5" xfId="18995"/>
    <cellStyle name="常规 7 2 3 5 3 3 2 5 2" xfId="27861"/>
    <cellStyle name="常规 7 2 3 5 3 3 2 6" xfId="9833"/>
    <cellStyle name="常规 7 2 3 5 3 3 3" xfId="8881"/>
    <cellStyle name="常规 7 2 3 5 3 3 3 2" xfId="27862"/>
    <cellStyle name="常规 7 2 3 5 3 3 3 2 2" xfId="19603"/>
    <cellStyle name="常规 7 2 3 5 3 3 3 3" xfId="25968"/>
    <cellStyle name="常规 7 2 3 5 3 3 3 3 2" xfId="19622"/>
    <cellStyle name="常规 7 2 3 5 3 3 3 4" xfId="27863"/>
    <cellStyle name="常规 7 2 3 5 3 3 3 4 2" xfId="27864"/>
    <cellStyle name="常规 7 2 3 5 3 3 3 5" xfId="19001"/>
    <cellStyle name="常规 7 2 3 5 3 3 4" xfId="27865"/>
    <cellStyle name="常规 7 2 3 5 3 3 4 2" xfId="27866"/>
    <cellStyle name="常规 7 2 3 5 3 3 4 2 2" xfId="27868"/>
    <cellStyle name="常规 7 2 3 5 3 3 4 3" xfId="25972"/>
    <cellStyle name="常规 7 2 3 5 3 3 4 3 2" xfId="27870"/>
    <cellStyle name="常规 7 2 3 5 3 3 4 4" xfId="27872"/>
    <cellStyle name="常规 7 2 3 5 3 3 4 4 2" xfId="27875"/>
    <cellStyle name="常规 7 2 3 5 3 3 4 5" xfId="744"/>
    <cellStyle name="常规 7 2 3 5 3 3 5" xfId="27876"/>
    <cellStyle name="常规 7 2 3 5 3 3 5 2" xfId="27877"/>
    <cellStyle name="常规 7 2 3 5 3 3 5 2 2" xfId="27879"/>
    <cellStyle name="常规 7 2 3 5 3 3 5 3" xfId="25976"/>
    <cellStyle name="常规 7 2 3 5 3 3 5 3 2" xfId="27880"/>
    <cellStyle name="常规 7 2 3 5 3 3 5 4" xfId="27881"/>
    <cellStyle name="常规 7 2 3 5 3 3 6" xfId="27882"/>
    <cellStyle name="常规 7 2 3 5 3 3 6 2" xfId="27883"/>
    <cellStyle name="常规 7 2 3 5 3 3 7" xfId="27884"/>
    <cellStyle name="常规 7 2 3 5 3 3 7 2" xfId="27886"/>
    <cellStyle name="常规 7 2 3 5 3 3 8" xfId="23373"/>
    <cellStyle name="常规 7 2 3 5 3 3 8 2" xfId="23376"/>
    <cellStyle name="常规 7 2 3 5 3 3 9" xfId="23378"/>
    <cellStyle name="常规 7 2 3 5 3 4" xfId="27888"/>
    <cellStyle name="常规 7 2 3 5 3 4 2" xfId="27889"/>
    <cellStyle name="常规 7 2 3 5 3 4 2 2" xfId="27890"/>
    <cellStyle name="常规 7 2 3 5 3 4 2 2 2" xfId="19771"/>
    <cellStyle name="常规 7 2 3 5 3 4 2 3" xfId="27891"/>
    <cellStyle name="常规 7 2 3 5 3 4 2 3 2" xfId="11518"/>
    <cellStyle name="常规 7 2 3 5 3 4 2 4" xfId="27892"/>
    <cellStyle name="常规 7 2 3 5 3 4 2 4 2" xfId="19779"/>
    <cellStyle name="常规 7 2 3 5 3 4 2 5" xfId="27894"/>
    <cellStyle name="常规 7 2 3 5 3 4 3" xfId="27895"/>
    <cellStyle name="常规 7 2 3 5 3 4 3 2" xfId="27896"/>
    <cellStyle name="常规 7 2 3 5 3 4 4" xfId="27897"/>
    <cellStyle name="常规 7 2 3 5 3 4 4 2" xfId="27898"/>
    <cellStyle name="常规 7 2 3 5 3 4 5" xfId="27899"/>
    <cellStyle name="常规 7 2 3 5 3 4 5 2" xfId="26886"/>
    <cellStyle name="常规 7 2 3 5 3 4 6" xfId="27900"/>
    <cellStyle name="常规 7 2 3 5 3 5" xfId="13058"/>
    <cellStyle name="常规 7 2 3 5 3 5 2" xfId="27901"/>
    <cellStyle name="常规 7 2 3 5 3 5 2 2" xfId="27902"/>
    <cellStyle name="常规 7 2 3 5 3 5 3" xfId="27903"/>
    <cellStyle name="常规 7 2 3 5 3 5 3 2" xfId="27904"/>
    <cellStyle name="常规 7 2 3 5 3 5 4" xfId="27905"/>
    <cellStyle name="常规 7 2 3 5 3 5 4 2" xfId="23672"/>
    <cellStyle name="常规 7 2 3 5 3 5 5" xfId="27906"/>
    <cellStyle name="常规 7 2 3 5 3 6" xfId="27907"/>
    <cellStyle name="常规 7 2 3 5 3 6 2" xfId="27908"/>
    <cellStyle name="常规 7 2 3 5 3 6 2 2" xfId="27909"/>
    <cellStyle name="常规 7 2 3 5 3 6 3" xfId="27910"/>
    <cellStyle name="常规 7 2 3 5 3 6 3 2" xfId="27911"/>
    <cellStyle name="常规 7 2 3 5 3 6 4" xfId="27912"/>
    <cellStyle name="常规 7 2 3 5 3 6 4 2" xfId="25017"/>
    <cellStyle name="常规 7 2 3 5 3 6 5" xfId="27913"/>
    <cellStyle name="常规 7 2 3 5 3 7" xfId="27914"/>
    <cellStyle name="常规 7 2 3 5 3 7 2" xfId="27915"/>
    <cellStyle name="常规 7 2 3 5 3 7 2 2" xfId="27916"/>
    <cellStyle name="常规 7 2 3 5 3 7 3" xfId="27917"/>
    <cellStyle name="常规 7 2 3 5 3 7 3 2" xfId="27918"/>
    <cellStyle name="常规 7 2 3 5 3 7 4" xfId="27919"/>
    <cellStyle name="常规 7 2 3 5 3 8" xfId="27922"/>
    <cellStyle name="常规 7 2 3 5 3 8 2" xfId="27923"/>
    <cellStyle name="常规 7 2 3 5 3 9" xfId="27924"/>
    <cellStyle name="常规 7 2 3 5 3 9 2" xfId="27925"/>
    <cellStyle name="常规 7 2 3 5 4" xfId="27926"/>
    <cellStyle name="常规 7 2 3 5 4 10" xfId="24981"/>
    <cellStyle name="常规 7 2 3 5 4 2" xfId="27927"/>
    <cellStyle name="常规 7 2 3 5 4 2 2" xfId="27928"/>
    <cellStyle name="常规 7 2 3 5 4 2 2 2" xfId="27929"/>
    <cellStyle name="常规 7 2 3 5 4 2 2 2 2" xfId="10576"/>
    <cellStyle name="常规 7 2 3 5 4 2 2 2 2 2" xfId="10580"/>
    <cellStyle name="常规 7 2 3 5 4 2 2 2 3" xfId="10582"/>
    <cellStyle name="常规 7 2 3 5 4 2 2 2 3 2" xfId="10587"/>
    <cellStyle name="常规 7 2 3 5 4 2 2 2 4" xfId="14924"/>
    <cellStyle name="常规 7 2 3 5 4 2 2 2 4 2" xfId="14928"/>
    <cellStyle name="常规 7 2 3 5 4 2 2 2 5" xfId="18489"/>
    <cellStyle name="常规 7 2 3 5 4 2 2 3" xfId="27930"/>
    <cellStyle name="常规 7 2 3 5 4 2 2 3 2" xfId="10786"/>
    <cellStyle name="常规 7 2 3 5 4 2 2 4" xfId="27931"/>
    <cellStyle name="常规 7 2 3 5 4 2 2 4 2" xfId="10900"/>
    <cellStyle name="常规 7 2 3 5 4 2 2 5" xfId="3885"/>
    <cellStyle name="常规 7 2 3 5 4 2 2 5 2" xfId="27933"/>
    <cellStyle name="常规 7 2 3 5 4 2 2 6" xfId="9934"/>
    <cellStyle name="常规 7 2 3 5 4 2 3" xfId="8889"/>
    <cellStyle name="常规 7 2 3 5 4 2 3 2" xfId="27934"/>
    <cellStyle name="常规 7 2 3 5 4 2 3 2 2" xfId="11329"/>
    <cellStyle name="常规 7 2 3 5 4 2 3 3" xfId="27935"/>
    <cellStyle name="常规 7 2 3 5 4 2 3 3 2" xfId="27937"/>
    <cellStyle name="常规 7 2 3 5 4 2 3 4" xfId="27938"/>
    <cellStyle name="常规 7 2 3 5 4 2 3 4 2" xfId="27939"/>
    <cellStyle name="常规 7 2 3 5 4 2 3 5" xfId="27942"/>
    <cellStyle name="常规 7 2 3 5 4 2 4" xfId="27943"/>
    <cellStyle name="常规 7 2 3 5 4 2 4 2" xfId="27944"/>
    <cellStyle name="常规 7 2 3 5 4 2 4 2 2" xfId="11757"/>
    <cellStyle name="常规 7 2 3 5 4 2 4 3" xfId="27945"/>
    <cellStyle name="常规 7 2 3 5 4 2 4 3 2" xfId="27947"/>
    <cellStyle name="常规 7 2 3 5 4 2 4 4" xfId="27948"/>
    <cellStyle name="常规 7 2 3 5 4 2 4 4 2" xfId="27950"/>
    <cellStyle name="常规 7 2 3 5 4 2 4 5" xfId="27954"/>
    <cellStyle name="常规 7 2 3 5 4 2 5" xfId="27955"/>
    <cellStyle name="常规 7 2 3 5 4 2 5 2" xfId="27956"/>
    <cellStyle name="常规 7 2 3 5 4 2 5 2 2" xfId="390"/>
    <cellStyle name="常规 7 2 3 5 4 2 5 3" xfId="27957"/>
    <cellStyle name="常规 7 2 3 5 4 2 5 3 2" xfId="1252"/>
    <cellStyle name="常规 7 2 3 5 4 2 5 4" xfId="27958"/>
    <cellStyle name="常规 7 2 3 5 4 2 6" xfId="27959"/>
    <cellStyle name="常规 7 2 3 5 4 2 6 2" xfId="27960"/>
    <cellStyle name="常规 7 2 3 5 4 2 7" xfId="1665"/>
    <cellStyle name="常规 7 2 3 5 4 2 7 2" xfId="27962"/>
    <cellStyle name="常规 7 2 3 5 4 2 8" xfId="27963"/>
    <cellStyle name="常规 7 2 3 5 4 2 8 2" xfId="27966"/>
    <cellStyle name="常规 7 2 3 5 4 2 9" xfId="27967"/>
    <cellStyle name="常规 7 2 3 5 4 3" xfId="27968"/>
    <cellStyle name="常规 7 2 3 5 4 3 2" xfId="27969"/>
    <cellStyle name="常规 7 2 3 5 4 3 2 2" xfId="27970"/>
    <cellStyle name="常规 7 2 3 5 4 3 2 2 2" xfId="12715"/>
    <cellStyle name="常规 7 2 3 5 4 3 2 3" xfId="27971"/>
    <cellStyle name="常规 7 2 3 5 4 3 2 3 2" xfId="12783"/>
    <cellStyle name="常规 7 2 3 5 4 3 2 4" xfId="17056"/>
    <cellStyle name="常规 7 2 3 5 4 3 2 4 2" xfId="17058"/>
    <cellStyle name="常规 7 2 3 5 4 3 2 5" xfId="17062"/>
    <cellStyle name="常规 7 2 3 5 4 3 3" xfId="27972"/>
    <cellStyle name="常规 7 2 3 5 4 3 3 2" xfId="27973"/>
    <cellStyle name="常规 7 2 3 5 4 3 4" xfId="27974"/>
    <cellStyle name="常规 7 2 3 5 4 3 4 2" xfId="27975"/>
    <cellStyle name="常规 7 2 3 5 4 3 5" xfId="27976"/>
    <cellStyle name="常规 7 2 3 5 4 3 5 2" xfId="27977"/>
    <cellStyle name="常规 7 2 3 5 4 3 6" xfId="27978"/>
    <cellStyle name="常规 7 2 3 5 4 4" xfId="27980"/>
    <cellStyle name="常规 7 2 3 5 4 4 2" xfId="27981"/>
    <cellStyle name="常规 7 2 3 5 4 4 2 2" xfId="27982"/>
    <cellStyle name="常规 7 2 3 5 4 4 3" xfId="27983"/>
    <cellStyle name="常规 7 2 3 5 4 4 3 2" xfId="27984"/>
    <cellStyle name="常规 7 2 3 5 4 4 4" xfId="27985"/>
    <cellStyle name="常规 7 2 3 5 4 4 4 2" xfId="27986"/>
    <cellStyle name="常规 7 2 3 5 4 4 5" xfId="27987"/>
    <cellStyle name="常规 7 2 3 5 4 5" xfId="27988"/>
    <cellStyle name="常规 7 2 3 5 4 5 2" xfId="27989"/>
    <cellStyle name="常规 7 2 3 5 4 5 2 2" xfId="27990"/>
    <cellStyle name="常规 7 2 3 5 4 5 3" xfId="27991"/>
    <cellStyle name="常规 7 2 3 5 4 5 3 2" xfId="27992"/>
    <cellStyle name="常规 7 2 3 5 4 5 4" xfId="27993"/>
    <cellStyle name="常规 7 2 3 5 4 5 4 2" xfId="26225"/>
    <cellStyle name="常规 7 2 3 5 4 5 5" xfId="27994"/>
    <cellStyle name="常规 7 2 3 5 4 6" xfId="27995"/>
    <cellStyle name="常规 7 2 3 5 4 6 2" xfId="27996"/>
    <cellStyle name="常规 7 2 3 5 4 6 2 2" xfId="27997"/>
    <cellStyle name="常规 7 2 3 5 4 6 3" xfId="27998"/>
    <cellStyle name="常规 7 2 3 5 4 6 3 2" xfId="27999"/>
    <cellStyle name="常规 7 2 3 5 4 6 4" xfId="28000"/>
    <cellStyle name="常规 7 2 3 5 4 7" xfId="28001"/>
    <cellStyle name="常规 7 2 3 5 4 7 2" xfId="28002"/>
    <cellStyle name="常规 7 2 3 5 4 8" xfId="28004"/>
    <cellStyle name="常规 7 2 3 5 4 8 2" xfId="3161"/>
    <cellStyle name="常规 7 2 3 5 4 9" xfId="28005"/>
    <cellStyle name="常规 7 2 3 5 4 9 2" xfId="28006"/>
    <cellStyle name="常规 7 2 3 5 5" xfId="28009"/>
    <cellStyle name="常规 7 2 3 5 5 2" xfId="28011"/>
    <cellStyle name="常规 7 2 3 5 5 2 2" xfId="28013"/>
    <cellStyle name="常规 7 2 3 5 5 2 2 2" xfId="28015"/>
    <cellStyle name="常规 7 2 3 5 5 2 2 2 2" xfId="17563"/>
    <cellStyle name="常规 7 2 3 5 5 2 2 3" xfId="28018"/>
    <cellStyle name="常规 7 2 3 5 5 2 2 3 2" xfId="17677"/>
    <cellStyle name="常规 7 2 3 5 5 2 2 4" xfId="28020"/>
    <cellStyle name="常规 7 2 3 5 5 2 2 4 2" xfId="28024"/>
    <cellStyle name="常规 7 2 3 5 5 2 2 5" xfId="28028"/>
    <cellStyle name="常规 7 2 3 5 5 2 3" xfId="28030"/>
    <cellStyle name="常规 7 2 3 5 5 2 3 2" xfId="28032"/>
    <cellStyle name="常规 7 2 3 5 5 2 4" xfId="28034"/>
    <cellStyle name="常规 7 2 3 5 5 2 4 2" xfId="28036"/>
    <cellStyle name="常规 7 2 3 5 5 2 5" xfId="28038"/>
    <cellStyle name="常规 7 2 3 5 5 2 5 2" xfId="28040"/>
    <cellStyle name="常规 7 2 3 5 5 2 6" xfId="28042"/>
    <cellStyle name="常规 7 2 3 5 5 3" xfId="28044"/>
    <cellStyle name="常规 7 2 3 5 5 3 2" xfId="21830"/>
    <cellStyle name="常规 7 2 3 5 5 3 2 2" xfId="21833"/>
    <cellStyle name="常规 7 2 3 5 5 3 3" xfId="21837"/>
    <cellStyle name="常规 7 2 3 5 5 3 3 2" xfId="21840"/>
    <cellStyle name="常规 7 2 3 5 5 3 4" xfId="21843"/>
    <cellStyle name="常规 7 2 3 5 5 3 4 2" xfId="28046"/>
    <cellStyle name="常规 7 2 3 5 5 3 5" xfId="28048"/>
    <cellStyle name="常规 7 2 3 5 5 4" xfId="28051"/>
    <cellStyle name="常规 7 2 3 5 5 4 2" xfId="28053"/>
    <cellStyle name="常规 7 2 3 5 5 4 2 2" xfId="28055"/>
    <cellStyle name="常规 7 2 3 5 5 4 3" xfId="28057"/>
    <cellStyle name="常规 7 2 3 5 5 4 3 2" xfId="28059"/>
    <cellStyle name="常规 7 2 3 5 5 4 4" xfId="28061"/>
    <cellStyle name="常规 7 2 3 5 5 4 4 2" xfId="28063"/>
    <cellStyle name="常规 7 2 3 5 5 4 5" xfId="28065"/>
    <cellStyle name="常规 7 2 3 5 5 5" xfId="28067"/>
    <cellStyle name="常规 7 2 3 5 5 5 2" xfId="20031"/>
    <cellStyle name="常规 7 2 3 5 5 5 2 2" xfId="20034"/>
    <cellStyle name="常规 7 2 3 5 5 5 3" xfId="20037"/>
    <cellStyle name="常规 7 2 3 5 5 5 3 2" xfId="20040"/>
    <cellStyle name="常规 7 2 3 5 5 5 4" xfId="20043"/>
    <cellStyle name="常规 7 2 3 5 5 6" xfId="28069"/>
    <cellStyle name="常规 7 2 3 5 5 6 2" xfId="28071"/>
    <cellStyle name="常规 7 2 3 5 5 7" xfId="28073"/>
    <cellStyle name="常规 7 2 3 5 5 7 2" xfId="28075"/>
    <cellStyle name="常规 7 2 3 5 5 8" xfId="28078"/>
    <cellStyle name="常规 7 2 3 5 5 8 2" xfId="22408"/>
    <cellStyle name="常规 7 2 3 5 5 9" xfId="28080"/>
    <cellStyle name="常规 7 2 3 5 6" xfId="25642"/>
    <cellStyle name="常规 7 2 3 5 6 2" xfId="12257"/>
    <cellStyle name="常规 7 2 3 5 6 2 2" xfId="12260"/>
    <cellStyle name="常规 7 2 3 5 6 2 2 2" xfId="12356"/>
    <cellStyle name="常规 7 2 3 5 6 2 3" xfId="12372"/>
    <cellStyle name="常规 7 2 3 5 6 2 3 2" xfId="12376"/>
    <cellStyle name="常规 7 2 3 5 6 2 4" xfId="12391"/>
    <cellStyle name="常规 7 2 3 5 6 2 4 2" xfId="12395"/>
    <cellStyle name="常规 7 2 3 5 6 2 5" xfId="12408"/>
    <cellStyle name="常规 7 2 3 5 6 3" xfId="12265"/>
    <cellStyle name="常规 7 2 3 5 6 3 2" xfId="12450"/>
    <cellStyle name="常规 7 2 3 5 6 4" xfId="28082"/>
    <cellStyle name="常规 7 2 3 5 6 4 2" xfId="12472"/>
    <cellStyle name="常规 7 2 3 5 6 5" xfId="28084"/>
    <cellStyle name="常规 7 2 3 5 6 5 2" xfId="12493"/>
    <cellStyle name="常规 7 2 3 5 6 6" xfId="28086"/>
    <cellStyle name="常规 7 2 3 5 7" xfId="28088"/>
    <cellStyle name="常规 7 2 3 5 7 2" xfId="28090"/>
    <cellStyle name="常规 7 2 3 5 7 2 2" xfId="12633"/>
    <cellStyle name="常规 7 2 3 5 7 3" xfId="28092"/>
    <cellStyle name="常规 7 2 3 5 7 3 2" xfId="12662"/>
    <cellStyle name="常规 7 2 3 5 7 4" xfId="28094"/>
    <cellStyle name="常规 7 2 3 5 7 4 2" xfId="12683"/>
    <cellStyle name="常规 7 2 3 5 7 5" xfId="28096"/>
    <cellStyle name="常规 7 2 3 5 8" xfId="27189"/>
    <cellStyle name="常规 7 2 3 5 8 2" xfId="28098"/>
    <cellStyle name="常规 7 2 3 5 8 2 2" xfId="12740"/>
    <cellStyle name="常规 7 2 3 5 8 3" xfId="28100"/>
    <cellStyle name="常规 7 2 3 5 8 3 2" xfId="12753"/>
    <cellStyle name="常规 7 2 3 5 8 4" xfId="28102"/>
    <cellStyle name="常规 7 2 3 5 8 4 2" xfId="12764"/>
    <cellStyle name="常规 7 2 3 5 8 5" xfId="28104"/>
    <cellStyle name="常规 7 2 3 5 9" xfId="28107"/>
    <cellStyle name="常规 7 2 3 5 9 2" xfId="28111"/>
    <cellStyle name="常规 7 2 3 5 9 2 2" xfId="28115"/>
    <cellStyle name="常规 7 2 3 5 9 3" xfId="28119"/>
    <cellStyle name="常规 7 2 3 5 9 3 2" xfId="28123"/>
    <cellStyle name="常规 7 2 3 5 9 4" xfId="23600"/>
    <cellStyle name="常规 7 2 3 6" xfId="28125"/>
    <cellStyle name="常规 7 2 3 6 10" xfId="12825"/>
    <cellStyle name="常规 7 2 3 6 10 2" xfId="28126"/>
    <cellStyle name="常规 7 2 3 6 11" xfId="28128"/>
    <cellStyle name="常规 7 2 3 6 11 2" xfId="28129"/>
    <cellStyle name="常规 7 2 3 6 12" xfId="28130"/>
    <cellStyle name="常规 7 2 3 6 2" xfId="28131"/>
    <cellStyle name="常规 7 2 3 6 2 10" xfId="28132"/>
    <cellStyle name="常规 7 2 3 6 2 10 2" xfId="28133"/>
    <cellStyle name="常规 7 2 3 6 2 11" xfId="28134"/>
    <cellStyle name="常规 7 2 3 6 2 2" xfId="28135"/>
    <cellStyle name="常规 7 2 3 6 2 2 10" xfId="21917"/>
    <cellStyle name="常规 7 2 3 6 2 2 2" xfId="28136"/>
    <cellStyle name="常规 7 2 3 6 2 2 2 2" xfId="28137"/>
    <cellStyle name="常规 7 2 3 6 2 2 2 2 2" xfId="28138"/>
    <cellStyle name="常规 7 2 3 6 2 2 2 2 2 2" xfId="28140"/>
    <cellStyle name="常规 7 2 3 6 2 2 2 2 2 2 2" xfId="12906"/>
    <cellStyle name="常规 7 2 3 6 2 2 2 2 2 3" xfId="28142"/>
    <cellStyle name="常规 7 2 3 6 2 2 2 2 2 3 2" xfId="12921"/>
    <cellStyle name="常规 7 2 3 6 2 2 2 2 2 4" xfId="15584"/>
    <cellStyle name="常规 7 2 3 6 2 2 2 2 2 4 2" xfId="28144"/>
    <cellStyle name="常规 7 2 3 6 2 2 2 2 2 5" xfId="28145"/>
    <cellStyle name="常规 7 2 3 6 2 2 2 2 3" xfId="28147"/>
    <cellStyle name="常规 7 2 3 6 2 2 2 2 3 2" xfId="28150"/>
    <cellStyle name="常规 7 2 3 6 2 2 2 2 4" xfId="28153"/>
    <cellStyle name="常规 7 2 3 6 2 2 2 2 4 2" xfId="28156"/>
    <cellStyle name="常规 7 2 3 6 2 2 2 2 5" xfId="28159"/>
    <cellStyle name="常规 7 2 3 6 2 2 2 2 5 2" xfId="28162"/>
    <cellStyle name="常规 7 2 3 6 2 2 2 2 6" xfId="910"/>
    <cellStyle name="常规 7 2 3 6 2 2 2 3" xfId="28163"/>
    <cellStyle name="常规 7 2 3 6 2 2 2 3 2" xfId="28164"/>
    <cellStyle name="常规 7 2 3 6 2 2 2 3 2 2" xfId="28166"/>
    <cellStyle name="常规 7 2 3 6 2 2 2 3 3" xfId="28169"/>
    <cellStyle name="常规 7 2 3 6 2 2 2 3 3 2" xfId="28171"/>
    <cellStyle name="常规 7 2 3 6 2 2 2 3 4" xfId="10365"/>
    <cellStyle name="常规 7 2 3 6 2 2 2 3 4 2" xfId="28173"/>
    <cellStyle name="常规 7 2 3 6 2 2 2 3 5" xfId="28175"/>
    <cellStyle name="常规 7 2 3 6 2 2 2 4" xfId="28176"/>
    <cellStyle name="常规 7 2 3 6 2 2 2 4 2" xfId="28178"/>
    <cellStyle name="常规 7 2 3 6 2 2 2 4 2 2" xfId="1146"/>
    <cellStyle name="常规 7 2 3 6 2 2 2 4 3" xfId="28183"/>
    <cellStyle name="常规 7 2 3 6 2 2 2 4 3 2" xfId="3611"/>
    <cellStyle name="常规 7 2 3 6 2 2 2 4 4" xfId="10377"/>
    <cellStyle name="常规 7 2 3 6 2 2 2 4 4 2" xfId="28186"/>
    <cellStyle name="常规 7 2 3 6 2 2 2 4 5" xfId="28189"/>
    <cellStyle name="常规 7 2 3 6 2 2 2 5" xfId="28190"/>
    <cellStyle name="常规 7 2 3 6 2 2 2 5 2" xfId="28192"/>
    <cellStyle name="常规 7 2 3 6 2 2 2 5 2 2" xfId="27765"/>
    <cellStyle name="常规 7 2 3 6 2 2 2 5 3" xfId="28197"/>
    <cellStyle name="常规 7 2 3 6 2 2 2 5 3 2" xfId="28199"/>
    <cellStyle name="常规 7 2 3 6 2 2 2 5 4" xfId="10386"/>
    <cellStyle name="常规 7 2 3 6 2 2 2 6" xfId="28201"/>
    <cellStyle name="常规 7 2 3 6 2 2 2 6 2" xfId="28203"/>
    <cellStyle name="常规 7 2 3 6 2 2 2 7" xfId="28204"/>
    <cellStyle name="常规 7 2 3 6 2 2 2 7 2" xfId="28206"/>
    <cellStyle name="常规 7 2 3 6 2 2 2 8" xfId="7809"/>
    <cellStyle name="常规 7 2 3 6 2 2 2 8 2" xfId="34"/>
    <cellStyle name="常规 7 2 3 6 2 2 2 9" xfId="7811"/>
    <cellStyle name="常规 7 2 3 6 2 2 3" xfId="17867"/>
    <cellStyle name="常规 7 2 3 6 2 2 3 2" xfId="28207"/>
    <cellStyle name="常规 7 2 3 6 2 2 3 2 2" xfId="28208"/>
    <cellStyle name="常规 7 2 3 6 2 2 3 2 2 2" xfId="28209"/>
    <cellStyle name="常规 7 2 3 6 2 2 3 2 3" xfId="28211"/>
    <cellStyle name="常规 7 2 3 6 2 2 3 2 3 2" xfId="28213"/>
    <cellStyle name="常规 7 2 3 6 2 2 3 2 4" xfId="16332"/>
    <cellStyle name="常规 7 2 3 6 2 2 3 2 4 2" xfId="28215"/>
    <cellStyle name="常规 7 2 3 6 2 2 3 2 5" xfId="28217"/>
    <cellStyle name="常规 7 2 3 6 2 2 3 3" xfId="17357"/>
    <cellStyle name="常规 7 2 3 6 2 2 3 3 2" xfId="17359"/>
    <cellStyle name="常规 7 2 3 6 2 2 3 4" xfId="17371"/>
    <cellStyle name="常规 7 2 3 6 2 2 3 4 2" xfId="17373"/>
    <cellStyle name="常规 7 2 3 6 2 2 3 5" xfId="17375"/>
    <cellStyle name="常规 7 2 3 6 2 2 3 5 2" xfId="17378"/>
    <cellStyle name="常规 7 2 3 6 2 2 3 6" xfId="17381"/>
    <cellStyle name="常规 7 2 3 6 2 2 4" xfId="6407"/>
    <cellStyle name="常规 7 2 3 6 2 2 4 2" xfId="28218"/>
    <cellStyle name="常规 7 2 3 6 2 2 4 2 2" xfId="28219"/>
    <cellStyle name="常规 7 2 3 6 2 2 4 3" xfId="17387"/>
    <cellStyle name="常规 7 2 3 6 2 2 4 3 2" xfId="17389"/>
    <cellStyle name="常规 7 2 3 6 2 2 4 4" xfId="17392"/>
    <cellStyle name="常规 7 2 3 6 2 2 4 4 2" xfId="17394"/>
    <cellStyle name="常规 7 2 3 6 2 2 4 5" xfId="9471"/>
    <cellStyle name="常规 7 2 3 6 2 2 5" xfId="28220"/>
    <cellStyle name="常规 7 2 3 6 2 2 5 2" xfId="19701"/>
    <cellStyle name="常规 7 2 3 6 2 2 5 2 2" xfId="19703"/>
    <cellStyle name="常规 7 2 3 6 2 2 5 3" xfId="17399"/>
    <cellStyle name="常规 7 2 3 6 2 2 5 3 2" xfId="17403"/>
    <cellStyle name="常规 7 2 3 6 2 2 5 4" xfId="17406"/>
    <cellStyle name="常规 7 2 3 6 2 2 5 4 2" xfId="17411"/>
    <cellStyle name="常规 7 2 3 6 2 2 5 5" xfId="9477"/>
    <cellStyle name="常规 7 2 3 6 2 2 6" xfId="21847"/>
    <cellStyle name="常规 7 2 3 6 2 2 6 2" xfId="19708"/>
    <cellStyle name="常规 7 2 3 6 2 2 6 2 2" xfId="19712"/>
    <cellStyle name="常规 7 2 3 6 2 2 6 3" xfId="17418"/>
    <cellStyle name="常规 7 2 3 6 2 2 6 3 2" xfId="17422"/>
    <cellStyle name="常规 7 2 3 6 2 2 6 4" xfId="17426"/>
    <cellStyle name="常规 7 2 3 6 2 2 7" xfId="21850"/>
    <cellStyle name="常规 7 2 3 6 2 2 7 2" xfId="19718"/>
    <cellStyle name="常规 7 2 3 6 2 2 8" xfId="15426"/>
    <cellStyle name="常规 7 2 3 6 2 2 8 2" xfId="15430"/>
    <cellStyle name="常规 7 2 3 6 2 2 9" xfId="15434"/>
    <cellStyle name="常规 7 2 3 6 2 2 9 2" xfId="15438"/>
    <cellStyle name="常规 7 2 3 6 2 3" xfId="27005"/>
    <cellStyle name="常规 7 2 3 6 2 3 2" xfId="28221"/>
    <cellStyle name="常规 7 2 3 6 2 3 2 2" xfId="28222"/>
    <cellStyle name="常规 7 2 3 6 2 3 2 2 2" xfId="28223"/>
    <cellStyle name="常规 7 2 3 6 2 3 2 2 2 2" xfId="3993"/>
    <cellStyle name="常规 7 2 3 6 2 3 2 2 3" xfId="28225"/>
    <cellStyle name="常规 7 2 3 6 2 3 2 2 3 2" xfId="4011"/>
    <cellStyle name="常规 7 2 3 6 2 3 2 2 4" xfId="24600"/>
    <cellStyle name="常规 7 2 3 6 2 3 2 2 4 2" xfId="28227"/>
    <cellStyle name="常规 7 2 3 6 2 3 2 2 5" xfId="28229"/>
    <cellStyle name="常规 7 2 3 6 2 3 2 3" xfId="28230"/>
    <cellStyle name="常规 7 2 3 6 2 3 2 3 2" xfId="9376"/>
    <cellStyle name="常规 7 2 3 6 2 3 2 4" xfId="28231"/>
    <cellStyle name="常规 7 2 3 6 2 3 2 4 2" xfId="12090"/>
    <cellStyle name="常规 7 2 3 6 2 3 2 5" xfId="19252"/>
    <cellStyle name="常规 7 2 3 6 2 3 2 5 2" xfId="13877"/>
    <cellStyle name="常规 7 2 3 6 2 3 2 6" xfId="28233"/>
    <cellStyle name="常规 7 2 3 6 2 3 3" xfId="28234"/>
    <cellStyle name="常规 7 2 3 6 2 3 3 2" xfId="28235"/>
    <cellStyle name="常规 7 2 3 6 2 3 3 2 2" xfId="28236"/>
    <cellStyle name="常规 7 2 3 6 2 3 3 3" xfId="17446"/>
    <cellStyle name="常规 7 2 3 6 2 3 3 3 2" xfId="16956"/>
    <cellStyle name="常规 7 2 3 6 2 3 3 4" xfId="17449"/>
    <cellStyle name="常规 7 2 3 6 2 3 3 4 2" xfId="17452"/>
    <cellStyle name="常规 7 2 3 6 2 3 3 5" xfId="17456"/>
    <cellStyle name="常规 7 2 3 6 2 3 4" xfId="6569"/>
    <cellStyle name="常规 7 2 3 6 2 3 4 2" xfId="28238"/>
    <cellStyle name="常规 7 2 3 6 2 3 4 2 2" xfId="28241"/>
    <cellStyle name="常规 7 2 3 6 2 3 4 3" xfId="17471"/>
    <cellStyle name="常规 7 2 3 6 2 3 4 3 2" xfId="19994"/>
    <cellStyle name="常规 7 2 3 6 2 3 4 4" xfId="28242"/>
    <cellStyle name="常规 7 2 3 6 2 3 4 4 2" xfId="20192"/>
    <cellStyle name="常规 7 2 3 6 2 3 4 5" xfId="28243"/>
    <cellStyle name="常规 7 2 3 6 2 3 5" xfId="28244"/>
    <cellStyle name="常规 7 2 3 6 2 3 5 2" xfId="19740"/>
    <cellStyle name="常规 7 2 3 6 2 3 5 2 2" xfId="19743"/>
    <cellStyle name="常规 7 2 3 6 2 3 5 3" xfId="17476"/>
    <cellStyle name="常规 7 2 3 6 2 3 5 3 2" xfId="19745"/>
    <cellStyle name="常规 7 2 3 6 2 3 5 4" xfId="19748"/>
    <cellStyle name="常规 7 2 3 6 2 3 6" xfId="28246"/>
    <cellStyle name="常规 7 2 3 6 2 3 6 2" xfId="28250"/>
    <cellStyle name="常规 7 2 3 6 2 3 7" xfId="28252"/>
    <cellStyle name="常规 7 2 3 6 2 3 7 2" xfId="28254"/>
    <cellStyle name="常规 7 2 3 6 2 3 8" xfId="15444"/>
    <cellStyle name="常规 7 2 3 6 2 3 8 2" xfId="28256"/>
    <cellStyle name="常规 7 2 3 6 2 3 9" xfId="28258"/>
    <cellStyle name="常规 7 2 3 6 2 4" xfId="28260"/>
    <cellStyle name="常规 7 2 3 6 2 4 2" xfId="28261"/>
    <cellStyle name="常规 7 2 3 6 2 4 2 2" xfId="28262"/>
    <cellStyle name="常规 7 2 3 6 2 4 2 2 2" xfId="26928"/>
    <cellStyle name="常规 7 2 3 6 2 4 2 3" xfId="28263"/>
    <cellStyle name="常规 7 2 3 6 2 4 2 3 2" xfId="12964"/>
    <cellStyle name="常规 7 2 3 6 2 4 2 4" xfId="28264"/>
    <cellStyle name="常规 7 2 3 6 2 4 2 4 2" xfId="25428"/>
    <cellStyle name="常规 7 2 3 6 2 4 2 5" xfId="28265"/>
    <cellStyle name="常规 7 2 3 6 2 4 3" xfId="28266"/>
    <cellStyle name="常规 7 2 3 6 2 4 3 2" xfId="26475"/>
    <cellStyle name="常规 7 2 3 6 2 4 4" xfId="28267"/>
    <cellStyle name="常规 7 2 3 6 2 4 4 2" xfId="28269"/>
    <cellStyle name="常规 7 2 3 6 2 4 5" xfId="28270"/>
    <cellStyle name="常规 7 2 3 6 2 4 5 2" xfId="28271"/>
    <cellStyle name="常规 7 2 3 6 2 4 6" xfId="28273"/>
    <cellStyle name="常规 7 2 3 6 2 5" xfId="28274"/>
    <cellStyle name="常规 7 2 3 6 2 5 2" xfId="28275"/>
    <cellStyle name="常规 7 2 3 6 2 5 2 2" xfId="28276"/>
    <cellStyle name="常规 7 2 3 6 2 5 3" xfId="28277"/>
    <cellStyle name="常规 7 2 3 6 2 5 3 2" xfId="28278"/>
    <cellStyle name="常规 7 2 3 6 2 5 4" xfId="28279"/>
    <cellStyle name="常规 7 2 3 6 2 5 4 2" xfId="28280"/>
    <cellStyle name="常规 7 2 3 6 2 5 5" xfId="28281"/>
    <cellStyle name="常规 7 2 3 6 2 6" xfId="15690"/>
    <cellStyle name="常规 7 2 3 6 2 6 2" xfId="28282"/>
    <cellStyle name="常规 7 2 3 6 2 6 2 2" xfId="28283"/>
    <cellStyle name="常规 7 2 3 6 2 6 3" xfId="28284"/>
    <cellStyle name="常规 7 2 3 6 2 6 3 2" xfId="28285"/>
    <cellStyle name="常规 7 2 3 6 2 6 4" xfId="22416"/>
    <cellStyle name="常规 7 2 3 6 2 6 4 2" xfId="22419"/>
    <cellStyle name="常规 7 2 3 6 2 6 5" xfId="22512"/>
    <cellStyle name="常规 7 2 3 6 2 7" xfId="28286"/>
    <cellStyle name="常规 7 2 3 6 2 7 2" xfId="28287"/>
    <cellStyle name="常规 7 2 3 6 2 7 2 2" xfId="28288"/>
    <cellStyle name="常规 7 2 3 6 2 7 3" xfId="28289"/>
    <cellStyle name="常规 7 2 3 6 2 7 3 2" xfId="28291"/>
    <cellStyle name="常规 7 2 3 6 2 7 4" xfId="22643"/>
    <cellStyle name="常规 7 2 3 6 2 8" xfId="28292"/>
    <cellStyle name="常规 7 2 3 6 2 8 2" xfId="28293"/>
    <cellStyle name="常规 7 2 3 6 2 9" xfId="28294"/>
    <cellStyle name="常规 7 2 3 6 2 9 2" xfId="28295"/>
    <cellStyle name="常规 7 2 3 6 3" xfId="28296"/>
    <cellStyle name="常规 7 2 3 6 3 10" xfId="6158"/>
    <cellStyle name="常规 7 2 3 6 3 2" xfId="28297"/>
    <cellStyle name="常规 7 2 3 6 3 2 2" xfId="28298"/>
    <cellStyle name="常规 7 2 3 6 3 2 2 2" xfId="28299"/>
    <cellStyle name="常规 7 2 3 6 3 2 2 2 2" xfId="28300"/>
    <cellStyle name="常规 7 2 3 6 3 2 2 2 2 2" xfId="28301"/>
    <cellStyle name="常规 7 2 3 6 3 2 2 2 3" xfId="28302"/>
    <cellStyle name="常规 7 2 3 6 3 2 2 2 3 2" xfId="28303"/>
    <cellStyle name="常规 7 2 3 6 3 2 2 2 4" xfId="22550"/>
    <cellStyle name="常规 7 2 3 6 3 2 2 2 4 2" xfId="28306"/>
    <cellStyle name="常规 7 2 3 6 3 2 2 2 5" xfId="28309"/>
    <cellStyle name="常规 7 2 3 6 3 2 2 3" xfId="28310"/>
    <cellStyle name="常规 7 2 3 6 3 2 2 3 2" xfId="6959"/>
    <cellStyle name="常规 7 2 3 6 3 2 2 4" xfId="28312"/>
    <cellStyle name="常规 7 2 3 6 3 2 2 4 2" xfId="6993"/>
    <cellStyle name="常规 7 2 3 6 3 2 2 5" xfId="28315"/>
    <cellStyle name="常规 7 2 3 6 3 2 2 5 2" xfId="23"/>
    <cellStyle name="常规 7 2 3 6 3 2 2 6" xfId="10235"/>
    <cellStyle name="常规 7 2 3 6 3 2 3" xfId="28317"/>
    <cellStyle name="常规 7 2 3 6 3 2 3 2" xfId="28318"/>
    <cellStyle name="常规 7 2 3 6 3 2 3 2 2" xfId="28319"/>
    <cellStyle name="常规 7 2 3 6 3 2 3 3" xfId="17577"/>
    <cellStyle name="常规 7 2 3 6 3 2 3 3 2" xfId="7069"/>
    <cellStyle name="常规 7 2 3 6 3 2 3 4" xfId="17580"/>
    <cellStyle name="常规 7 2 3 6 3 2 3 4 2" xfId="7087"/>
    <cellStyle name="常规 7 2 3 6 3 2 3 5" xfId="17583"/>
    <cellStyle name="常规 7 2 3 6 3 2 4" xfId="6687"/>
    <cellStyle name="常规 7 2 3 6 3 2 4 2" xfId="28320"/>
    <cellStyle name="常规 7 2 3 6 3 2 4 2 2" xfId="26055"/>
    <cellStyle name="常规 7 2 3 6 3 2 4 3" xfId="17587"/>
    <cellStyle name="常规 7 2 3 6 3 2 4 3 2" xfId="6702"/>
    <cellStyle name="常规 7 2 3 6 3 2 4 4" xfId="28321"/>
    <cellStyle name="常规 7 2 3 6 3 2 4 4 2" xfId="28322"/>
    <cellStyle name="常规 7 2 3 6 3 2 4 5" xfId="28325"/>
    <cellStyle name="常规 7 2 3 6 3 2 5" xfId="28326"/>
    <cellStyle name="常规 7 2 3 6 3 2 5 2" xfId="19788"/>
    <cellStyle name="常规 7 2 3 6 3 2 5 2 2" xfId="19790"/>
    <cellStyle name="常规 7 2 3 6 3 2 5 3" xfId="17592"/>
    <cellStyle name="常规 7 2 3 6 3 2 5 3 2" xfId="19792"/>
    <cellStyle name="常规 7 2 3 6 3 2 5 4" xfId="19794"/>
    <cellStyle name="常规 7 2 3 6 3 2 6" xfId="28328"/>
    <cellStyle name="常规 7 2 3 6 3 2 6 2" xfId="28331"/>
    <cellStyle name="常规 7 2 3 6 3 2 7" xfId="28333"/>
    <cellStyle name="常规 7 2 3 6 3 2 7 2" xfId="28336"/>
    <cellStyle name="常规 7 2 3 6 3 2 8" xfId="15474"/>
    <cellStyle name="常规 7 2 3 6 3 2 8 2" xfId="28339"/>
    <cellStyle name="常规 7 2 3 6 3 2 9" xfId="28341"/>
    <cellStyle name="常规 7 2 3 6 3 3" xfId="27008"/>
    <cellStyle name="常规 7 2 3 6 3 3 2" xfId="28342"/>
    <cellStyle name="常规 7 2 3 6 3 3 2 2" xfId="28343"/>
    <cellStyle name="常规 7 2 3 6 3 3 2 2 2" xfId="20657"/>
    <cellStyle name="常规 7 2 3 6 3 3 2 3" xfId="28344"/>
    <cellStyle name="常规 7 2 3 6 3 3 2 3 2" xfId="7301"/>
    <cellStyle name="常规 7 2 3 6 3 3 2 4" xfId="28345"/>
    <cellStyle name="常规 7 2 3 6 3 3 2 4 2" xfId="7334"/>
    <cellStyle name="常规 7 2 3 6 3 3 2 5" xfId="28348"/>
    <cellStyle name="常规 7 2 3 6 3 3 3" xfId="17766"/>
    <cellStyle name="常规 7 2 3 6 3 3 3 2" xfId="28349"/>
    <cellStyle name="常规 7 2 3 6 3 3 4" xfId="28350"/>
    <cellStyle name="常规 7 2 3 6 3 3 4 2" xfId="28352"/>
    <cellStyle name="常规 7 2 3 6 3 3 5" xfId="28353"/>
    <cellStyle name="常规 7 2 3 6 3 3 5 2" xfId="28354"/>
    <cellStyle name="常规 7 2 3 6 3 3 6" xfId="28356"/>
    <cellStyle name="常规 7 2 3 6 3 4" xfId="28357"/>
    <cellStyle name="常规 7 2 3 6 3 4 2" xfId="28358"/>
    <cellStyle name="常规 7 2 3 6 3 4 2 2" xfId="28359"/>
    <cellStyle name="常规 7 2 3 6 3 4 3" xfId="28360"/>
    <cellStyle name="常规 7 2 3 6 3 4 3 2" xfId="28361"/>
    <cellStyle name="常规 7 2 3 6 3 4 4" xfId="28362"/>
    <cellStyle name="常规 7 2 3 6 3 4 4 2" xfId="28363"/>
    <cellStyle name="常规 7 2 3 6 3 4 5" xfId="28364"/>
    <cellStyle name="常规 7 2 3 6 3 5" xfId="28365"/>
    <cellStyle name="常规 7 2 3 6 3 5 2" xfId="28366"/>
    <cellStyle name="常规 7 2 3 6 3 5 2 2" xfId="28367"/>
    <cellStyle name="常规 7 2 3 6 3 5 3" xfId="28368"/>
    <cellStyle name="常规 7 2 3 6 3 5 3 2" xfId="28369"/>
    <cellStyle name="常规 7 2 3 6 3 5 4" xfId="28370"/>
    <cellStyle name="常规 7 2 3 6 3 5 4 2" xfId="28372"/>
    <cellStyle name="常规 7 2 3 6 3 5 5" xfId="28373"/>
    <cellStyle name="常规 7 2 3 6 3 6" xfId="28374"/>
    <cellStyle name="常规 7 2 3 6 3 6 2" xfId="28375"/>
    <cellStyle name="常规 7 2 3 6 3 6 2 2" xfId="28376"/>
    <cellStyle name="常规 7 2 3 6 3 6 3" xfId="28377"/>
    <cellStyle name="常规 7 2 3 6 3 6 3 2" xfId="28379"/>
    <cellStyle name="常规 7 2 3 6 3 6 4" xfId="22833"/>
    <cellStyle name="常规 7 2 3 6 3 7" xfId="28380"/>
    <cellStyle name="常规 7 2 3 6 3 7 2" xfId="28381"/>
    <cellStyle name="常规 7 2 3 6 3 8" xfId="28382"/>
    <cellStyle name="常规 7 2 3 6 3 8 2" xfId="28383"/>
    <cellStyle name="常规 7 2 3 6 3 9" xfId="28384"/>
    <cellStyle name="常规 7 2 3 6 3 9 2" xfId="28385"/>
    <cellStyle name="常规 7 2 3 6 4" xfId="23054"/>
    <cellStyle name="常规 7 2 3 6 4 2" xfId="23056"/>
    <cellStyle name="常规 7 2 3 6 4 2 2" xfId="28386"/>
    <cellStyle name="常规 7 2 3 6 4 2 2 2" xfId="28387"/>
    <cellStyle name="常规 7 2 3 6 4 2 2 2 2" xfId="24943"/>
    <cellStyle name="常规 7 2 3 6 4 2 2 3" xfId="28388"/>
    <cellStyle name="常规 7 2 3 6 4 2 2 3 2" xfId="3491"/>
    <cellStyle name="常规 7 2 3 6 4 2 2 4" xfId="28177"/>
    <cellStyle name="常规 7 2 3 6 4 2 2 4 2" xfId="1145"/>
    <cellStyle name="常规 7 2 3 6 4 2 2 5" xfId="28180"/>
    <cellStyle name="常规 7 2 3 6 4 2 3" xfId="28389"/>
    <cellStyle name="常规 7 2 3 6 4 2 3 2" xfId="28390"/>
    <cellStyle name="常规 7 2 3 6 4 2 4" xfId="6828"/>
    <cellStyle name="常规 7 2 3 6 4 2 4 2" xfId="4224"/>
    <cellStyle name="常规 7 2 3 6 4 2 5" xfId="28391"/>
    <cellStyle name="常规 7 2 3 6 4 2 5 2" xfId="28392"/>
    <cellStyle name="常规 7 2 3 6 4 2 6" xfId="11001"/>
    <cellStyle name="常规 7 2 3 6 4 3" xfId="28393"/>
    <cellStyle name="常规 7 2 3 6 4 3 2" xfId="28394"/>
    <cellStyle name="常规 7 2 3 6 4 3 2 2" xfId="28395"/>
    <cellStyle name="常规 7 2 3 6 4 3 3" xfId="28396"/>
    <cellStyle name="常规 7 2 3 6 4 3 3 2" xfId="28397"/>
    <cellStyle name="常规 7 2 3 6 4 3 4" xfId="28398"/>
    <cellStyle name="常规 7 2 3 6 4 3 4 2" xfId="28399"/>
    <cellStyle name="常规 7 2 3 6 4 3 5" xfId="28400"/>
    <cellStyle name="常规 7 2 3 6 4 4" xfId="28401"/>
    <cellStyle name="常规 7 2 3 6 4 4 2" xfId="28402"/>
    <cellStyle name="常规 7 2 3 6 4 4 2 2" xfId="28403"/>
    <cellStyle name="常规 7 2 3 6 4 4 3" xfId="28404"/>
    <cellStyle name="常规 7 2 3 6 4 4 3 2" xfId="28405"/>
    <cellStyle name="常规 7 2 3 6 4 4 4" xfId="28406"/>
    <cellStyle name="常规 7 2 3 6 4 4 4 2" xfId="28407"/>
    <cellStyle name="常规 7 2 3 6 4 4 5" xfId="9665"/>
    <cellStyle name="常规 7 2 3 6 4 5" xfId="28408"/>
    <cellStyle name="常规 7 2 3 6 4 5 2" xfId="28409"/>
    <cellStyle name="常规 7 2 3 6 4 5 2 2" xfId="28410"/>
    <cellStyle name="常规 7 2 3 6 4 5 3" xfId="28411"/>
    <cellStyle name="常规 7 2 3 6 4 5 3 2" xfId="28412"/>
    <cellStyle name="常规 7 2 3 6 4 5 4" xfId="28413"/>
    <cellStyle name="常规 7 2 3 6 4 6" xfId="28414"/>
    <cellStyle name="常规 7 2 3 6 4 6 2" xfId="28415"/>
    <cellStyle name="常规 7 2 3 6 4 7" xfId="28416"/>
    <cellStyle name="常规 7 2 3 6 4 7 2" xfId="28417"/>
    <cellStyle name="常规 7 2 3 6 4 8" xfId="28418"/>
    <cellStyle name="常规 7 2 3 6 4 8 2" xfId="28420"/>
    <cellStyle name="常规 7 2 3 6 4 9" xfId="28421"/>
    <cellStyle name="常规 7 2 3 6 5" xfId="23059"/>
    <cellStyle name="常规 7 2 3 6 5 2" xfId="23062"/>
    <cellStyle name="常规 7 2 3 6 5 2 2" xfId="28423"/>
    <cellStyle name="常规 7 2 3 6 5 2 2 2" xfId="11854"/>
    <cellStyle name="常规 7 2 3 6 5 2 3" xfId="28425"/>
    <cellStyle name="常规 7 2 3 6 5 2 3 2" xfId="13610"/>
    <cellStyle name="常规 7 2 3 6 5 2 4" xfId="28427"/>
    <cellStyle name="常规 7 2 3 6 5 2 4 2" xfId="14686"/>
    <cellStyle name="常规 7 2 3 6 5 2 5" xfId="28430"/>
    <cellStyle name="常规 7 2 3 6 5 3" xfId="28432"/>
    <cellStyle name="常规 7 2 3 6 5 3 2" xfId="28434"/>
    <cellStyle name="常规 7 2 3 6 5 4" xfId="28436"/>
    <cellStyle name="常规 7 2 3 6 5 4 2" xfId="28438"/>
    <cellStyle name="常规 7 2 3 6 5 5" xfId="28440"/>
    <cellStyle name="常规 7 2 3 6 5 5 2" xfId="28442"/>
    <cellStyle name="常规 7 2 3 6 5 6" xfId="28444"/>
    <cellStyle name="常规 7 2 3 6 6" xfId="23066"/>
    <cellStyle name="常规 7 2 3 6 6 2" xfId="23072"/>
    <cellStyle name="常规 7 2 3 6 6 2 2" xfId="12978"/>
    <cellStyle name="常规 7 2 3 6 6 3" xfId="28446"/>
    <cellStyle name="常规 7 2 3 6 6 3 2" xfId="13009"/>
    <cellStyle name="常规 7 2 3 6 6 4" xfId="28448"/>
    <cellStyle name="常规 7 2 3 6 6 4 2" xfId="13032"/>
    <cellStyle name="常规 7 2 3 6 6 5" xfId="28450"/>
    <cellStyle name="常规 7 2 3 6 7" xfId="7744"/>
    <cellStyle name="常规 7 2 3 6 7 2" xfId="28452"/>
    <cellStyle name="常规 7 2 3 6 7 2 2" xfId="13108"/>
    <cellStyle name="常规 7 2 3 6 7 3" xfId="28454"/>
    <cellStyle name="常规 7 2 3 6 7 3 2" xfId="13131"/>
    <cellStyle name="常规 7 2 3 6 7 4" xfId="28456"/>
    <cellStyle name="常规 7 2 3 6 7 4 2" xfId="13147"/>
    <cellStyle name="常规 7 2 3 6 7 5" xfId="28458"/>
    <cellStyle name="常规 7 2 3 6 8" xfId="28460"/>
    <cellStyle name="常规 7 2 3 6 8 2" xfId="28462"/>
    <cellStyle name="常规 7 2 3 6 8 2 2" xfId="28465"/>
    <cellStyle name="常规 7 2 3 6 8 3" xfId="28467"/>
    <cellStyle name="常规 7 2 3 6 8 3 2" xfId="28470"/>
    <cellStyle name="常规 7 2 3 6 8 4" xfId="28472"/>
    <cellStyle name="常规 7 2 3 6 9" xfId="28475"/>
    <cellStyle name="常规 7 2 3 6 9 2" xfId="28479"/>
    <cellStyle name="常规 7 2 3 7" xfId="28480"/>
    <cellStyle name="常规 7 2 3 7 10" xfId="28481"/>
    <cellStyle name="常规 7 2 3 7 10 2" xfId="28483"/>
    <cellStyle name="常规 7 2 3 7 11" xfId="28484"/>
    <cellStyle name="常规 7 2 3 7 2" xfId="28485"/>
    <cellStyle name="常规 7 2 3 7 2 10" xfId="17391"/>
    <cellStyle name="常规 7 2 3 7 2 2" xfId="28487"/>
    <cellStyle name="常规 7 2 3 7 2 2 2" xfId="7039"/>
    <cellStyle name="常规 7 2 3 7 2 2 2 2" xfId="5729"/>
    <cellStyle name="常规 7 2 3 7 2 2 2 2 2" xfId="5733"/>
    <cellStyle name="常规 7 2 3 7 2 2 2 2 2 2" xfId="5739"/>
    <cellStyle name="常规 7 2 3 7 2 2 2 2 3" xfId="5743"/>
    <cellStyle name="常规 7 2 3 7 2 2 2 2 3 2" xfId="5747"/>
    <cellStyle name="常规 7 2 3 7 2 2 2 2 4" xfId="5322"/>
    <cellStyle name="常规 7 2 3 7 2 2 2 2 4 2" xfId="5752"/>
    <cellStyle name="常规 7 2 3 7 2 2 2 2 5" xfId="5754"/>
    <cellStyle name="常规 7 2 3 7 2 2 2 3" xfId="4949"/>
    <cellStyle name="常规 7 2 3 7 2 2 2 3 2" xfId="4958"/>
    <cellStyle name="常规 7 2 3 7 2 2 2 4" xfId="4962"/>
    <cellStyle name="常规 7 2 3 7 2 2 2 4 2" xfId="4974"/>
    <cellStyle name="常规 7 2 3 7 2 2 2 5" xfId="4538"/>
    <cellStyle name="常规 7 2 3 7 2 2 2 5 2" xfId="5793"/>
    <cellStyle name="常规 7 2 3 7 2 2 2 6" xfId="5806"/>
    <cellStyle name="常规 7 2 3 7 2 2 3" xfId="28488"/>
    <cellStyle name="常规 7 2 3 7 2 2 3 2" xfId="5820"/>
    <cellStyle name="常规 7 2 3 7 2 2 3 2 2" xfId="5822"/>
    <cellStyle name="常规 7 2 3 7 2 2 3 3" xfId="4983"/>
    <cellStyle name="常规 7 2 3 7 2 2 3 3 2" xfId="5825"/>
    <cellStyle name="常规 7 2 3 7 2 2 3 4" xfId="5832"/>
    <cellStyle name="常规 7 2 3 7 2 2 3 4 2" xfId="5839"/>
    <cellStyle name="常规 7 2 3 7 2 2 3 5" xfId="5845"/>
    <cellStyle name="常规 7 2 3 7 2 2 4" xfId="6926"/>
    <cellStyle name="常规 7 2 3 7 2 2 4 2" xfId="5851"/>
    <cellStyle name="常规 7 2 3 7 2 2 4 2 2" xfId="5857"/>
    <cellStyle name="常规 7 2 3 7 2 2 4 3" xfId="4990"/>
    <cellStyle name="常规 7 2 3 7 2 2 4 3 2" xfId="5864"/>
    <cellStyle name="常规 7 2 3 7 2 2 4 4" xfId="5879"/>
    <cellStyle name="常规 7 2 3 7 2 2 4 4 2" xfId="28489"/>
    <cellStyle name="常规 7 2 3 7 2 2 4 5" xfId="12732"/>
    <cellStyle name="常规 7 2 3 7 2 2 5" xfId="28490"/>
    <cellStyle name="常规 7 2 3 7 2 2 5 2" xfId="5892"/>
    <cellStyle name="常规 7 2 3 7 2 2 5 2 2" xfId="5902"/>
    <cellStyle name="常规 7 2 3 7 2 2 5 3" xfId="4997"/>
    <cellStyle name="常规 7 2 3 7 2 2 5 3 2" xfId="5911"/>
    <cellStyle name="常规 7 2 3 7 2 2 5 4" xfId="3695"/>
    <cellStyle name="常规 7 2 3 7 2 2 6" xfId="28492"/>
    <cellStyle name="常规 7 2 3 7 2 2 6 2" xfId="5920"/>
    <cellStyle name="常规 7 2 3 7 2 2 7" xfId="21926"/>
    <cellStyle name="常规 7 2 3 7 2 2 7 2" xfId="28494"/>
    <cellStyle name="常规 7 2 3 7 2 2 8" xfId="15736"/>
    <cellStyle name="常规 7 2 3 7 2 2 8 2" xfId="15739"/>
    <cellStyle name="常规 7 2 3 7 2 2 9" xfId="15742"/>
    <cellStyle name="常规 7 2 3 7 2 3" xfId="27014"/>
    <cellStyle name="常规 7 2 3 7 2 3 2" xfId="412"/>
    <cellStyle name="常规 7 2 3 7 2 3 2 2" xfId="6050"/>
    <cellStyle name="常规 7 2 3 7 2 3 2 2 2" xfId="282"/>
    <cellStyle name="常规 7 2 3 7 2 3 2 3" xfId="5167"/>
    <cellStyle name="常规 7 2 3 7 2 3 2 3 2" xfId="383"/>
    <cellStyle name="常规 7 2 3 7 2 3 2 4" xfId="6056"/>
    <cellStyle name="常规 7 2 3 7 2 3 2 4 2" xfId="1235"/>
    <cellStyle name="常规 7 2 3 7 2 3 2 5" xfId="6062"/>
    <cellStyle name="常规 7 2 3 7 2 3 3" xfId="28495"/>
    <cellStyle name="常规 7 2 3 7 2 3 3 2" xfId="6075"/>
    <cellStyle name="常规 7 2 3 7 2 3 4" xfId="28496"/>
    <cellStyle name="常规 7 2 3 7 2 3 4 2" xfId="6104"/>
    <cellStyle name="常规 7 2 3 7 2 3 5" xfId="28497"/>
    <cellStyle name="常规 7 2 3 7 2 3 5 2" xfId="6141"/>
    <cellStyle name="常规 7 2 3 7 2 3 6" xfId="28499"/>
    <cellStyle name="常规 7 2 3 7 2 4" xfId="28501"/>
    <cellStyle name="常规 7 2 3 7 2 4 2" xfId="28502"/>
    <cellStyle name="常规 7 2 3 7 2 4 2 2" xfId="6171"/>
    <cellStyle name="常规 7 2 3 7 2 4 3" xfId="28503"/>
    <cellStyle name="常规 7 2 3 7 2 4 3 2" xfId="6188"/>
    <cellStyle name="常规 7 2 3 7 2 4 4" xfId="28504"/>
    <cellStyle name="常规 7 2 3 7 2 4 4 2" xfId="5508"/>
    <cellStyle name="常规 7 2 3 7 2 4 5" xfId="28505"/>
    <cellStyle name="常规 7 2 3 7 2 5" xfId="20800"/>
    <cellStyle name="常规 7 2 3 7 2 5 2" xfId="28506"/>
    <cellStyle name="常规 7 2 3 7 2 5 2 2" xfId="28507"/>
    <cellStyle name="常规 7 2 3 7 2 5 3" xfId="28508"/>
    <cellStyle name="常规 7 2 3 7 2 5 3 2" xfId="7652"/>
    <cellStyle name="常规 7 2 3 7 2 5 4" xfId="28509"/>
    <cellStyle name="常规 7 2 3 7 2 5 4 2" xfId="7009"/>
    <cellStyle name="常规 7 2 3 7 2 5 5" xfId="27012"/>
    <cellStyle name="常规 7 2 3 7 2 6" xfId="28510"/>
    <cellStyle name="常规 7 2 3 7 2 6 2" xfId="28511"/>
    <cellStyle name="常规 7 2 3 7 2 6 2 2" xfId="28512"/>
    <cellStyle name="常规 7 2 3 7 2 6 3" xfId="28513"/>
    <cellStyle name="常规 7 2 3 7 2 6 3 2" xfId="7766"/>
    <cellStyle name="常规 7 2 3 7 2 6 4" xfId="28486"/>
    <cellStyle name="常规 7 2 3 7 2 7" xfId="2132"/>
    <cellStyle name="常规 7 2 3 7 2 7 2" xfId="28514"/>
    <cellStyle name="常规 7 2 3 7 2 8" xfId="8471"/>
    <cellStyle name="常规 7 2 3 7 2 8 2" xfId="1184"/>
    <cellStyle name="常规 7 2 3 7 2 9" xfId="8481"/>
    <cellStyle name="常规 7 2 3 7 2 9 2" xfId="8483"/>
    <cellStyle name="常规 7 2 3 7 3" xfId="28515"/>
    <cellStyle name="常规 7 2 3 7 3 2" xfId="28516"/>
    <cellStyle name="常规 7 2 3 7 3 2 2" xfId="28517"/>
    <cellStyle name="常规 7 2 3 7 3 2 2 2" xfId="6590"/>
    <cellStyle name="常规 7 2 3 7 3 2 2 2 2" xfId="6595"/>
    <cellStyle name="常规 7 2 3 7 3 2 2 3" xfId="5338"/>
    <cellStyle name="常规 7 2 3 7 3 2 2 3 2" xfId="6553"/>
    <cellStyle name="常规 7 2 3 7 3 2 2 4" xfId="6600"/>
    <cellStyle name="常规 7 2 3 7 3 2 2 4 2" xfId="6606"/>
    <cellStyle name="常规 7 2 3 7 3 2 2 5" xfId="6615"/>
    <cellStyle name="常规 7 2 3 7 3 2 3" xfId="28518"/>
    <cellStyle name="常规 7 2 3 7 3 2 3 2" xfId="6622"/>
    <cellStyle name="常规 7 2 3 7 3 2 4" xfId="28519"/>
    <cellStyle name="常规 7 2 3 7 3 2 4 2" xfId="6634"/>
    <cellStyle name="常规 7 2 3 7 3 2 5" xfId="28520"/>
    <cellStyle name="常规 7 2 3 7 3 2 5 2" xfId="6661"/>
    <cellStyle name="常规 7 2 3 7 3 2 6" xfId="26117"/>
    <cellStyle name="常规 7 2 3 7 3 3" xfId="28521"/>
    <cellStyle name="常规 7 2 3 7 3 3 2" xfId="28522"/>
    <cellStyle name="常规 7 2 3 7 3 3 2 2" xfId="6749"/>
    <cellStyle name="常规 7 2 3 7 3 3 3" xfId="28523"/>
    <cellStyle name="常规 7 2 3 7 3 3 3 2" xfId="6780"/>
    <cellStyle name="常规 7 2 3 7 3 3 4" xfId="28524"/>
    <cellStyle name="常规 7 2 3 7 3 3 4 2" xfId="6801"/>
    <cellStyle name="常规 7 2 3 7 3 3 5" xfId="28525"/>
    <cellStyle name="常规 7 2 3 7 3 4" xfId="28527"/>
    <cellStyle name="常规 7 2 3 7 3 4 2" xfId="28528"/>
    <cellStyle name="常规 7 2 3 7 3 4 2 2" xfId="23417"/>
    <cellStyle name="常规 7 2 3 7 3 4 3" xfId="28529"/>
    <cellStyle name="常规 7 2 3 7 3 4 3 2" xfId="23428"/>
    <cellStyle name="常规 7 2 3 7 3 4 4" xfId="28530"/>
    <cellStyle name="常规 7 2 3 7 3 4 4 2" xfId="23439"/>
    <cellStyle name="常规 7 2 3 7 3 4 5" xfId="28531"/>
    <cellStyle name="常规 7 2 3 7 3 5" xfId="28532"/>
    <cellStyle name="常规 7 2 3 7 3 5 2" xfId="28533"/>
    <cellStyle name="常规 7 2 3 7 3 5 2 2" xfId="23480"/>
    <cellStyle name="常规 7 2 3 7 3 5 3" xfId="28534"/>
    <cellStyle name="常规 7 2 3 7 3 5 3 2" xfId="5595"/>
    <cellStyle name="常规 7 2 3 7 3 5 4" xfId="28535"/>
    <cellStyle name="常规 7 2 3 7 3 6" xfId="28536"/>
    <cellStyle name="常规 7 2 3 7 3 6 2" xfId="28537"/>
    <cellStyle name="常规 7 2 3 7 3 7" xfId="2137"/>
    <cellStyle name="常规 7 2 3 7 3 7 2" xfId="28538"/>
    <cellStyle name="常规 7 2 3 7 3 8" xfId="8500"/>
    <cellStyle name="常规 7 2 3 7 3 8 2" xfId="8502"/>
    <cellStyle name="常规 7 2 3 7 3 9" xfId="8504"/>
    <cellStyle name="常规 7 2 3 7 4" xfId="23077"/>
    <cellStyle name="常规 7 2 3 7 4 2" xfId="7056"/>
    <cellStyle name="常规 7 2 3 7 4 2 2" xfId="8477"/>
    <cellStyle name="常规 7 2 3 7 4 2 2 2" xfId="6989"/>
    <cellStyle name="常规 7 2 3 7 4 2 3" xfId="28539"/>
    <cellStyle name="常规 7 2 3 7 4 2 3 2" xfId="7003"/>
    <cellStyle name="常规 7 2 3 7 4 2 4" xfId="28540"/>
    <cellStyle name="常规 7 2 3 7 4 2 4 2" xfId="7024"/>
    <cellStyle name="常规 7 2 3 7 4 2 5" xfId="28541"/>
    <cellStyle name="常规 7 2 3 7 4 3" xfId="8479"/>
    <cellStyle name="常规 7 2 3 7 4 3 2" xfId="28542"/>
    <cellStyle name="常规 7 2 3 7 4 4" xfId="28543"/>
    <cellStyle name="常规 7 2 3 7 4 4 2" xfId="28544"/>
    <cellStyle name="常规 7 2 3 7 4 5" xfId="28545"/>
    <cellStyle name="常规 7 2 3 7 4 5 2" xfId="18821"/>
    <cellStyle name="常规 7 2 3 7 4 6" xfId="28546"/>
    <cellStyle name="常规 7 2 3 7 5" xfId="28548"/>
    <cellStyle name="常规 7 2 3 7 5 2" xfId="28550"/>
    <cellStyle name="常规 7 2 3 7 5 2 2" xfId="20667"/>
    <cellStyle name="常规 7 2 3 7 5 3" xfId="28552"/>
    <cellStyle name="常规 7 2 3 7 5 3 2" xfId="20707"/>
    <cellStyle name="常规 7 2 3 7 5 4" xfId="28554"/>
    <cellStyle name="常规 7 2 3 7 5 4 2" xfId="20740"/>
    <cellStyle name="常规 7 2 3 7 5 5" xfId="28556"/>
    <cellStyle name="常规 7 2 3 7 6" xfId="18118"/>
    <cellStyle name="常规 7 2 3 7 6 2" xfId="28558"/>
    <cellStyle name="常规 7 2 3 7 6 2 2" xfId="13337"/>
    <cellStyle name="常规 7 2 3 7 6 3" xfId="28559"/>
    <cellStyle name="常规 7 2 3 7 6 3 2" xfId="13370"/>
    <cellStyle name="常规 7 2 3 7 6 4" xfId="28560"/>
    <cellStyle name="常规 7 2 3 7 6 4 2" xfId="13395"/>
    <cellStyle name="常规 7 2 3 7 6 5" xfId="28561"/>
    <cellStyle name="常规 7 2 3 7 7" xfId="7748"/>
    <cellStyle name="常规 7 2 3 7 7 2" xfId="28563"/>
    <cellStyle name="常规 7 2 3 7 7 2 2" xfId="13468"/>
    <cellStyle name="常规 7 2 3 7 7 3" xfId="28564"/>
    <cellStyle name="常规 7 2 3 7 7 3 2" xfId="13494"/>
    <cellStyle name="常规 7 2 3 7 7 4" xfId="28565"/>
    <cellStyle name="常规 7 2 3 7 8" xfId="28567"/>
    <cellStyle name="常规 7 2 3 7 8 2" xfId="28569"/>
    <cellStyle name="常规 7 2 3 7 9" xfId="28572"/>
    <cellStyle name="常规 7 2 3 7 9 2" xfId="28575"/>
    <cellStyle name="常规 7 2 3 8" xfId="4610"/>
    <cellStyle name="常规 7 2 3 8 10" xfId="28576"/>
    <cellStyle name="常规 7 2 3 8 2" xfId="28577"/>
    <cellStyle name="常规 7 2 3 8 2 2" xfId="28578"/>
    <cellStyle name="常规 7 2 3 8 2 2 2" xfId="28580"/>
    <cellStyle name="常规 7 2 3 8 2 2 2 2" xfId="7773"/>
    <cellStyle name="常规 7 2 3 8 2 2 2 2 2" xfId="4418"/>
    <cellStyle name="常规 7 2 3 8 2 2 2 3" xfId="7788"/>
    <cellStyle name="常规 7 2 3 8 2 2 2 3 2" xfId="7791"/>
    <cellStyle name="常规 7 2 3 8 2 2 2 4" xfId="7803"/>
    <cellStyle name="常规 7 2 3 8 2 2 2 4 2" xfId="7807"/>
    <cellStyle name="常规 7 2 3 8 2 2 2 5" xfId="7819"/>
    <cellStyle name="常规 7 2 3 8 2 2 3" xfId="28582"/>
    <cellStyle name="常规 7 2 3 8 2 2 3 2" xfId="4300"/>
    <cellStyle name="常规 7 2 3 8 2 2 4" xfId="28584"/>
    <cellStyle name="常规 7 2 3 8 2 2 4 2" xfId="4310"/>
    <cellStyle name="常规 7 2 3 8 2 2 5" xfId="28586"/>
    <cellStyle name="常规 7 2 3 8 2 2 5 2" xfId="4324"/>
    <cellStyle name="常规 7 2 3 8 2 2 6" xfId="9055"/>
    <cellStyle name="常规 7 2 3 8 2 3" xfId="28587"/>
    <cellStyle name="常规 7 2 3 8 2 3 2" xfId="28590"/>
    <cellStyle name="常规 7 2 3 8 2 3 2 2" xfId="5302"/>
    <cellStyle name="常规 7 2 3 8 2 3 3" xfId="28593"/>
    <cellStyle name="常规 7 2 3 8 2 3 3 2" xfId="4335"/>
    <cellStyle name="常规 7 2 3 8 2 3 4" xfId="28596"/>
    <cellStyle name="常规 7 2 3 8 2 3 4 2" xfId="4353"/>
    <cellStyle name="常规 7 2 3 8 2 3 5" xfId="28599"/>
    <cellStyle name="常规 7 2 3 8 2 4" xfId="28600"/>
    <cellStyle name="常规 7 2 3 8 2 4 2" xfId="28603"/>
    <cellStyle name="常规 7 2 3 8 2 4 2 2" xfId="8072"/>
    <cellStyle name="常规 7 2 3 8 2 4 3" xfId="28606"/>
    <cellStyle name="常规 7 2 3 8 2 4 3 2" xfId="7907"/>
    <cellStyle name="常规 7 2 3 8 2 4 4" xfId="28608"/>
    <cellStyle name="常规 7 2 3 8 2 4 4 2" xfId="7343"/>
    <cellStyle name="常规 7 2 3 8 2 4 5" xfId="28610"/>
    <cellStyle name="常规 7 2 3 8 2 5" xfId="28611"/>
    <cellStyle name="常规 7 2 3 8 2 5 2" xfId="28612"/>
    <cellStyle name="常规 7 2 3 8 2 5 2 2" xfId="23668"/>
    <cellStyle name="常规 7 2 3 8 2 5 3" xfId="28616"/>
    <cellStyle name="常规 7 2 3 8 2 5 3 2" xfId="8263"/>
    <cellStyle name="常规 7 2 3 8 2 5 4" xfId="28619"/>
    <cellStyle name="常规 7 2 3 8 2 6" xfId="28622"/>
    <cellStyle name="常规 7 2 3 8 2 6 2" xfId="28623"/>
    <cellStyle name="常规 7 2 3 8 2 7" xfId="2156"/>
    <cellStyle name="常规 7 2 3 8 2 7 2" xfId="28627"/>
    <cellStyle name="常规 7 2 3 8 2 8" xfId="8556"/>
    <cellStyle name="常规 7 2 3 8 2 8 2" xfId="8558"/>
    <cellStyle name="常规 7 2 3 8 2 9" xfId="8562"/>
    <cellStyle name="常规 7 2 3 8 3" xfId="28630"/>
    <cellStyle name="常规 7 2 3 8 3 2" xfId="28631"/>
    <cellStyle name="常规 7 2 3 8 3 2 2" xfId="2796"/>
    <cellStyle name="常规 7 2 3 8 3 2 2 2" xfId="2800"/>
    <cellStyle name="常规 7 2 3 8 3 2 3" xfId="28633"/>
    <cellStyle name="常规 7 2 3 8 3 2 3 2" xfId="2892"/>
    <cellStyle name="常规 7 2 3 8 3 2 4" xfId="28635"/>
    <cellStyle name="常规 7 2 3 8 3 2 4 2" xfId="2931"/>
    <cellStyle name="常规 7 2 3 8 3 2 5" xfId="28636"/>
    <cellStyle name="常规 7 2 3 8 3 3" xfId="28639"/>
    <cellStyle name="常规 7 2 3 8 3 3 2" xfId="3134"/>
    <cellStyle name="常规 7 2 3 8 3 4" xfId="28640"/>
    <cellStyle name="常规 7 2 3 8 3 4 2" xfId="3330"/>
    <cellStyle name="常规 7 2 3 8 3 5" xfId="28641"/>
    <cellStyle name="常规 7 2 3 8 3 5 2" xfId="28644"/>
    <cellStyle name="常规 7 2 3 8 3 6" xfId="28645"/>
    <cellStyle name="常规 7 2 3 8 4" xfId="23082"/>
    <cellStyle name="常规 7 2 3 8 4 2" xfId="28646"/>
    <cellStyle name="常规 7 2 3 8 4 2 2" xfId="28648"/>
    <cellStyle name="常规 7 2 3 8 4 3" xfId="28649"/>
    <cellStyle name="常规 7 2 3 8 4 3 2" xfId="28652"/>
    <cellStyle name="常规 7 2 3 8 4 4" xfId="28653"/>
    <cellStyle name="常规 7 2 3 8 4 4 2" xfId="28656"/>
    <cellStyle name="常规 7 2 3 8 4 5" xfId="28657"/>
    <cellStyle name="常规 7 2 3 8 5" xfId="28660"/>
    <cellStyle name="常规 7 2 3 8 5 2" xfId="28663"/>
    <cellStyle name="常规 7 2 3 8 5 2 2" xfId="21196"/>
    <cellStyle name="常规 7 2 3 8 5 3" xfId="28665"/>
    <cellStyle name="常规 7 2 3 8 5 3 2" xfId="21251"/>
    <cellStyle name="常规 7 2 3 8 5 4" xfId="28667"/>
    <cellStyle name="常规 7 2 3 8 5 4 2" xfId="28671"/>
    <cellStyle name="常规 7 2 3 8 5 5" xfId="28673"/>
    <cellStyle name="常规 7 2 3 8 6" xfId="18124"/>
    <cellStyle name="常规 7 2 3 8 6 2" xfId="28676"/>
    <cellStyle name="常规 7 2 3 8 6 2 2" xfId="13649"/>
    <cellStyle name="常规 7 2 3 8 6 3" xfId="18696"/>
    <cellStyle name="常规 7 2 3 8 6 3 2" xfId="13678"/>
    <cellStyle name="常规 7 2 3 8 6 4" xfId="18699"/>
    <cellStyle name="常规 7 2 3 8 7" xfId="7756"/>
    <cellStyle name="常规 7 2 3 8 7 2" xfId="28679"/>
    <cellStyle name="常规 7 2 3 8 8" xfId="28682"/>
    <cellStyle name="常规 7 2 3 8 8 2" xfId="28684"/>
    <cellStyle name="常规 7 2 3 8 9" xfId="28688"/>
    <cellStyle name="常规 7 2 3 8 9 2" xfId="28692"/>
    <cellStyle name="常规 7 2 3 9" xfId="28693"/>
    <cellStyle name="常规 7 2 3 9 2" xfId="12562"/>
    <cellStyle name="常规 7 2 3 9 2 2" xfId="12564"/>
    <cellStyle name="常规 7 2 3 9 2 2 2" xfId="28695"/>
    <cellStyle name="常规 7 2 3 9 2 2 2 2" xfId="173"/>
    <cellStyle name="常规 7 2 3 9 2 2 3" xfId="28697"/>
    <cellStyle name="常规 7 2 3 9 2 2 3 2" xfId="8582"/>
    <cellStyle name="常规 7 2 3 9 2 2 4" xfId="28698"/>
    <cellStyle name="常规 7 2 3 9 2 2 4 2" xfId="7450"/>
    <cellStyle name="常规 7 2 3 9 2 2 5" xfId="28699"/>
    <cellStyle name="常规 7 2 3 9 2 3" xfId="28700"/>
    <cellStyle name="常规 7 2 3 9 2 3 2" xfId="28702"/>
    <cellStyle name="常规 7 2 3 9 2 4" xfId="28703"/>
    <cellStyle name="常规 7 2 3 9 2 4 2" xfId="28705"/>
    <cellStyle name="常规 7 2 3 9 2 5" xfId="28706"/>
    <cellStyle name="常规 7 2 3 9 2 5 2" xfId="28707"/>
    <cellStyle name="常规 7 2 3 9 2 6" xfId="28708"/>
    <cellStyle name="常规 7 2 3 9 3" xfId="12566"/>
    <cellStyle name="常规 7 2 3 9 3 2" xfId="28709"/>
    <cellStyle name="常规 7 2 3 9 3 2 2" xfId="28711"/>
    <cellStyle name="常规 7 2 3 9 3 3" xfId="28712"/>
    <cellStyle name="常规 7 2 3 9 3 3 2" xfId="28713"/>
    <cellStyle name="常规 7 2 3 9 3 4" xfId="28714"/>
    <cellStyle name="常规 7 2 3 9 3 4 2" xfId="28715"/>
    <cellStyle name="常规 7 2 3 9 3 5" xfId="28716"/>
    <cellStyle name="常规 7 2 3 9 4" xfId="23086"/>
    <cellStyle name="常规 7 2 3 9 4 2" xfId="13952"/>
    <cellStyle name="常规 7 2 3 9 4 2 2" xfId="13955"/>
    <cellStyle name="常规 7 2 3 9 4 3" xfId="13968"/>
    <cellStyle name="常规 7 2 3 9 4 3 2" xfId="13971"/>
    <cellStyle name="常规 7 2 3 9 4 4" xfId="13985"/>
    <cellStyle name="常规 7 2 3 9 4 4 2" xfId="13988"/>
    <cellStyle name="常规 7 2 3 9 4 5" xfId="13996"/>
    <cellStyle name="常规 7 2 3 9 5" xfId="28719"/>
    <cellStyle name="常规 7 2 3 9 5 2" xfId="14021"/>
    <cellStyle name="常规 7 2 3 9 5 2 2" xfId="14026"/>
    <cellStyle name="常规 7 2 3 9 5 3" xfId="14030"/>
    <cellStyle name="常规 7 2 3 9 5 3 2" xfId="14035"/>
    <cellStyle name="常规 7 2 3 9 5 4" xfId="14039"/>
    <cellStyle name="常规 7 2 3 9 6" xfId="28722"/>
    <cellStyle name="常规 7 2 3 9 6 2" xfId="14052"/>
    <cellStyle name="常规 7 2 3 9 7" xfId="28725"/>
    <cellStyle name="常规 7 2 3 9 7 2" xfId="14070"/>
    <cellStyle name="常规 7 2 3 9 8" xfId="28728"/>
    <cellStyle name="常规 7 2 3 9 8 2" xfId="14085"/>
    <cellStyle name="常规 7 2 3 9 9" xfId="28732"/>
    <cellStyle name="常规 7 2 4" xfId="11709"/>
    <cellStyle name="常规 7 2 4 10" xfId="22127"/>
    <cellStyle name="常规 7 2 4 10 2" xfId="28733"/>
    <cellStyle name="常规 7 2 4 10 2 2" xfId="28734"/>
    <cellStyle name="常规 7 2 4 10 3" xfId="28735"/>
    <cellStyle name="常规 7 2 4 10 3 2" xfId="28736"/>
    <cellStyle name="常规 7 2 4 10 4" xfId="28737"/>
    <cellStyle name="常规 7 2 4 10 4 2" xfId="28739"/>
    <cellStyle name="常规 7 2 4 10 5" xfId="28741"/>
    <cellStyle name="常规 7 2 4 11" xfId="16001"/>
    <cellStyle name="常规 7 2 4 11 2" xfId="28744"/>
    <cellStyle name="常规 7 2 4 11 2 2" xfId="1318"/>
    <cellStyle name="常规 7 2 4 11 3" xfId="28745"/>
    <cellStyle name="常规 7 2 4 11 3 2" xfId="1595"/>
    <cellStyle name="常规 7 2 4 11 4" xfId="28746"/>
    <cellStyle name="常规 7 2 4 11 4 2" xfId="297"/>
    <cellStyle name="常规 7 2 4 11 5" xfId="28748"/>
    <cellStyle name="常规 7 2 4 12" xfId="28750"/>
    <cellStyle name="常规 7 2 4 12 2" xfId="28751"/>
    <cellStyle name="常规 7 2 4 12 2 2" xfId="1698"/>
    <cellStyle name="常规 7 2 4 12 3" xfId="28752"/>
    <cellStyle name="常规 7 2 4 12 3 2" xfId="28753"/>
    <cellStyle name="常规 7 2 4 12 4" xfId="28754"/>
    <cellStyle name="常规 7 2 4 12 4 2" xfId="28756"/>
    <cellStyle name="常规 7 2 4 12 5" xfId="28758"/>
    <cellStyle name="常规 7 2 4 13" xfId="28760"/>
    <cellStyle name="常规 7 2 4 13 2" xfId="506"/>
    <cellStyle name="常规 7 2 4 13 2 2" xfId="28761"/>
    <cellStyle name="常规 7 2 4 13 3" xfId="28762"/>
    <cellStyle name="常规 7 2 4 13 3 2" xfId="28763"/>
    <cellStyle name="常规 7 2 4 13 4" xfId="28764"/>
    <cellStyle name="常规 7 2 4 14" xfId="28766"/>
    <cellStyle name="常规 7 2 4 14 2" xfId="28767"/>
    <cellStyle name="常规 7 2 4 15" xfId="28768"/>
    <cellStyle name="常规 7 2 4 15 2" xfId="28769"/>
    <cellStyle name="常规 7 2 4 16" xfId="28770"/>
    <cellStyle name="常规 7 2 4 16 2" xfId="28771"/>
    <cellStyle name="常规 7 2 4 17" xfId="28772"/>
    <cellStyle name="常规 7 2 4 2" xfId="11715"/>
    <cellStyle name="常规 7 2 4 2 10" xfId="6508"/>
    <cellStyle name="常规 7 2 4 2 10 2" xfId="24075"/>
    <cellStyle name="常规 7 2 4 2 10 2 2" xfId="28773"/>
    <cellStyle name="常规 7 2 4 2 10 3" xfId="28774"/>
    <cellStyle name="常规 7 2 4 2 10 3 2" xfId="28775"/>
    <cellStyle name="常规 7 2 4 2 10 4" xfId="28776"/>
    <cellStyle name="常规 7 2 4 2 10 4 2" xfId="28778"/>
    <cellStyle name="常规 7 2 4 2 10 5" xfId="28780"/>
    <cellStyle name="常规 7 2 4 2 11" xfId="24078"/>
    <cellStyle name="常规 7 2 4 2 11 2" xfId="28782"/>
    <cellStyle name="常规 7 2 4 2 11 2 2" xfId="7712"/>
    <cellStyle name="常规 7 2 4 2 11 3" xfId="28783"/>
    <cellStyle name="常规 7 2 4 2 11 3 2" xfId="7802"/>
    <cellStyle name="常规 7 2 4 2 11 4" xfId="28784"/>
    <cellStyle name="常规 7 2 4 2 12" xfId="2773"/>
    <cellStyle name="常规 7 2 4 2 12 2" xfId="28786"/>
    <cellStyle name="常规 7 2 4 2 13" xfId="28787"/>
    <cellStyle name="常规 7 2 4 2 13 2" xfId="28788"/>
    <cellStyle name="常规 7 2 4 2 14" xfId="28789"/>
    <cellStyle name="常规 7 2 4 2 14 2" xfId="28790"/>
    <cellStyle name="常规 7 2 4 2 15" xfId="28791"/>
    <cellStyle name="常规 7 2 4 2 2" xfId="2068"/>
    <cellStyle name="常规 7 2 4 2 2 10" xfId="26004"/>
    <cellStyle name="常规 7 2 4 2 2 10 2" xfId="26006"/>
    <cellStyle name="常规 7 2 4 2 2 11" xfId="26010"/>
    <cellStyle name="常规 7 2 4 2 2 11 2" xfId="26012"/>
    <cellStyle name="常规 7 2 4 2 2 12" xfId="26014"/>
    <cellStyle name="常规 7 2 4 2 2 12 2" xfId="23265"/>
    <cellStyle name="常规 7 2 4 2 2 13" xfId="28792"/>
    <cellStyle name="常规 7 2 4 2 2 2" xfId="2074"/>
    <cellStyle name="常规 7 2 4 2 2 2 10" xfId="20178"/>
    <cellStyle name="常规 7 2 4 2 2 2 10 2" xfId="11247"/>
    <cellStyle name="常规 7 2 4 2 2 2 11" xfId="28795"/>
    <cellStyle name="常规 7 2 4 2 2 2 2" xfId="28798"/>
    <cellStyle name="常规 7 2 4 2 2 2 2 10" xfId="28799"/>
    <cellStyle name="常规 7 2 4 2 2 2 2 2" xfId="28801"/>
    <cellStyle name="常规 7 2 4 2 2 2 2 2 2" xfId="27598"/>
    <cellStyle name="常规 7 2 4 2 2 2 2 2 2 2" xfId="27600"/>
    <cellStyle name="常规 7 2 4 2 2 2 2 2 2 2 2" xfId="27603"/>
    <cellStyle name="常规 7 2 4 2 2 2 2 2 2 2 2 2" xfId="28346"/>
    <cellStyle name="常规 7 2 4 2 2 2 2 2 2 2 3" xfId="28802"/>
    <cellStyle name="常规 7 2 4 2 2 2 2 2 2 2 3 2" xfId="28804"/>
    <cellStyle name="常规 7 2 4 2 2 2 2 2 2 2 4" xfId="9500"/>
    <cellStyle name="常规 7 2 4 2 2 2 2 2 2 2 4 2" xfId="28806"/>
    <cellStyle name="常规 7 2 4 2 2 2 2 2 2 2 5" xfId="20335"/>
    <cellStyle name="常规 7 2 4 2 2 2 2 2 2 3" xfId="27606"/>
    <cellStyle name="常规 7 2 4 2 2 2 2 2 2 3 2" xfId="27609"/>
    <cellStyle name="常规 7 2 4 2 2 2 2 2 2 4" xfId="23587"/>
    <cellStyle name="常规 7 2 4 2 2 2 2 2 2 4 2" xfId="27612"/>
    <cellStyle name="常规 7 2 4 2 2 2 2 2 2 5" xfId="27615"/>
    <cellStyle name="常规 7 2 4 2 2 2 2 2 2 5 2" xfId="28808"/>
    <cellStyle name="常规 7 2 4 2 2 2 2 2 2 6" xfId="7201"/>
    <cellStyle name="常规 7 2 4 2 2 2 2 2 3" xfId="28810"/>
    <cellStyle name="常规 7 2 4 2 2 2 2 2 3 2" xfId="28811"/>
    <cellStyle name="常规 7 2 4 2 2 2 2 2 3 2 2" xfId="28815"/>
    <cellStyle name="常规 7 2 4 2 2 2 2 2 3 3" xfId="28817"/>
    <cellStyle name="常规 7 2 4 2 2 2 2 2 3 3 2" xfId="28821"/>
    <cellStyle name="常规 7 2 4 2 2 2 2 2 3 4" xfId="23592"/>
    <cellStyle name="常规 7 2 4 2 2 2 2 2 3 4 2" xfId="28823"/>
    <cellStyle name="常规 7 2 4 2 2 2 2 2 3 5" xfId="28825"/>
    <cellStyle name="常规 7 2 4 2 2 2 2 2 4" xfId="28827"/>
    <cellStyle name="常规 7 2 4 2 2 2 2 2 4 2" xfId="28828"/>
    <cellStyle name="常规 7 2 4 2 2 2 2 2 4 2 2" xfId="28830"/>
    <cellStyle name="常规 7 2 4 2 2 2 2 2 4 3" xfId="28832"/>
    <cellStyle name="常规 7 2 4 2 2 2 2 2 4 3 2" xfId="28834"/>
    <cellStyle name="常规 7 2 4 2 2 2 2 2 4 4" xfId="717"/>
    <cellStyle name="常规 7 2 4 2 2 2 2 2 4 4 2" xfId="28836"/>
    <cellStyle name="常规 7 2 4 2 2 2 2 2 4 5" xfId="28838"/>
    <cellStyle name="常规 7 2 4 2 2 2 2 2 5" xfId="28840"/>
    <cellStyle name="常规 7 2 4 2 2 2 2 2 5 2" xfId="28151"/>
    <cellStyle name="常规 7 2 4 2 2 2 2 2 5 2 2" xfId="28154"/>
    <cellStyle name="常规 7 2 4 2 2 2 2 2 5 3" xfId="28157"/>
    <cellStyle name="常规 7 2 4 2 2 2 2 2 5 3 2" xfId="28160"/>
    <cellStyle name="常规 7 2 4 2 2 2 2 2 5 4" xfId="906"/>
    <cellStyle name="常规 7 2 4 2 2 2 2 2 6" xfId="10359"/>
    <cellStyle name="常规 7 2 4 2 2 2 2 2 6 2" xfId="10363"/>
    <cellStyle name="常规 7 2 4 2 2 2 2 2 7" xfId="10370"/>
    <cellStyle name="常规 7 2 4 2 2 2 2 2 7 2" xfId="10374"/>
    <cellStyle name="常规 7 2 4 2 2 2 2 2 8" xfId="10381"/>
    <cellStyle name="常规 7 2 4 2 2 2 2 2 8 2" xfId="10385"/>
    <cellStyle name="常规 7 2 4 2 2 2 2 2 9" xfId="10389"/>
    <cellStyle name="常规 7 2 4 2 2 2 2 3" xfId="28841"/>
    <cellStyle name="常规 7 2 4 2 2 2 2 3 2" xfId="28106"/>
    <cellStyle name="常规 7 2 4 2 2 2 2 3 2 2" xfId="28108"/>
    <cellStyle name="常规 7 2 4 2 2 2 2 3 2 2 2" xfId="28112"/>
    <cellStyle name="常规 7 2 4 2 2 2 2 3 2 3" xfId="28116"/>
    <cellStyle name="常规 7 2 4 2 2 2 2 3 2 3 2" xfId="28120"/>
    <cellStyle name="常规 7 2 4 2 2 2 2 3 2 4" xfId="23597"/>
    <cellStyle name="常规 7 2 4 2 2 2 2 3 2 4 2" xfId="28842"/>
    <cellStyle name="常规 7 2 4 2 2 2 2 3 2 5" xfId="28844"/>
    <cellStyle name="常规 7 2 4 2 2 2 2 3 3" xfId="28847"/>
    <cellStyle name="常规 7 2 4 2 2 2 2 3 3 2" xfId="28848"/>
    <cellStyle name="常规 7 2 4 2 2 2 2 3 4" xfId="16320"/>
    <cellStyle name="常规 7 2 4 2 2 2 2 3 4 2" xfId="16322"/>
    <cellStyle name="常规 7 2 4 2 2 2 2 3 5" xfId="16327"/>
    <cellStyle name="常规 7 2 4 2 2 2 2 3 5 2" xfId="16329"/>
    <cellStyle name="常规 7 2 4 2 2 2 2 3 6" xfId="10398"/>
    <cellStyle name="常规 7 2 4 2 2 2 2 4" xfId="5751"/>
    <cellStyle name="常规 7 2 4 2 2 2 2 4 2" xfId="28474"/>
    <cellStyle name="常规 7 2 4 2 2 2 2 4 2 2" xfId="28476"/>
    <cellStyle name="常规 7 2 4 2 2 2 2 4 3" xfId="28852"/>
    <cellStyle name="常规 7 2 4 2 2 2 2 4 3 2" xfId="28853"/>
    <cellStyle name="常规 7 2 4 2 2 2 2 4 4" xfId="16337"/>
    <cellStyle name="常规 7 2 4 2 2 2 2 4 4 2" xfId="28856"/>
    <cellStyle name="常规 7 2 4 2 2 2 2 4 5" xfId="28860"/>
    <cellStyle name="常规 7 2 4 2 2 2 2 5" xfId="28861"/>
    <cellStyle name="常规 7 2 4 2 2 2 2 5 2" xfId="28571"/>
    <cellStyle name="常规 7 2 4 2 2 2 2 5 2 2" xfId="28573"/>
    <cellStyle name="常规 7 2 4 2 2 2 2 5 3" xfId="28862"/>
    <cellStyle name="常规 7 2 4 2 2 2 2 5 3 2" xfId="28863"/>
    <cellStyle name="常规 7 2 4 2 2 2 2 5 4" xfId="16340"/>
    <cellStyle name="常规 7 2 4 2 2 2 2 5 4 2" xfId="19697"/>
    <cellStyle name="常规 7 2 4 2 2 2 2 5 5" xfId="28864"/>
    <cellStyle name="常规 7 2 4 2 2 2 2 6" xfId="28866"/>
    <cellStyle name="常规 7 2 4 2 2 2 2 6 2" xfId="28687"/>
    <cellStyle name="常规 7 2 4 2 2 2 2 6 2 2" xfId="28691"/>
    <cellStyle name="常规 7 2 4 2 2 2 2 6 3" xfId="28869"/>
    <cellStyle name="常规 7 2 4 2 2 2 2 6 3 2" xfId="28872"/>
    <cellStyle name="常规 7 2 4 2 2 2 2 6 4" xfId="16345"/>
    <cellStyle name="常规 7 2 4 2 2 2 2 7" xfId="28874"/>
    <cellStyle name="常规 7 2 4 2 2 2 2 7 2" xfId="28731"/>
    <cellStyle name="常规 7 2 4 2 2 2 2 8" xfId="28876"/>
    <cellStyle name="常规 7 2 4 2 2 2 2 8 2" xfId="28878"/>
    <cellStyle name="常规 7 2 4 2 2 2 2 9" xfId="28882"/>
    <cellStyle name="常规 7 2 4 2 2 2 2 9 2" xfId="28885"/>
    <cellStyle name="常规 7 2 4 2 2 2 3" xfId="28886"/>
    <cellStyle name="常规 7 2 4 2 2 2 3 2" xfId="15958"/>
    <cellStyle name="常规 7 2 4 2 2 2 3 2 2" xfId="15962"/>
    <cellStyle name="常规 7 2 4 2 2 2 3 2 2 2" xfId="28887"/>
    <cellStyle name="常规 7 2 4 2 2 2 3 2 2 2 2" xfId="28890"/>
    <cellStyle name="常规 7 2 4 2 2 2 3 2 2 3" xfId="28892"/>
    <cellStyle name="常规 7 2 4 2 2 2 3 2 2 3 2" xfId="28894"/>
    <cellStyle name="常规 7 2 4 2 2 2 3 2 2 4" xfId="23660"/>
    <cellStyle name="常规 7 2 4 2 2 2 3 2 2 4 2" xfId="28896"/>
    <cellStyle name="常规 7 2 4 2 2 2 3 2 2 5" xfId="28898"/>
    <cellStyle name="常规 7 2 4 2 2 2 3 2 3" xfId="28900"/>
    <cellStyle name="常规 7 2 4 2 2 2 3 2 3 2" xfId="28901"/>
    <cellStyle name="常规 7 2 4 2 2 2 3 2 4" xfId="24582"/>
    <cellStyle name="常规 7 2 4 2 2 2 3 2 4 2" xfId="24584"/>
    <cellStyle name="常规 7 2 4 2 2 2 3 2 5" xfId="24596"/>
    <cellStyle name="常规 7 2 4 2 2 2 3 2 5 2" xfId="24598"/>
    <cellStyle name="常规 7 2 4 2 2 2 3 2 6" xfId="10494"/>
    <cellStyle name="常规 7 2 4 2 2 2 3 3" xfId="15963"/>
    <cellStyle name="常规 7 2 4 2 2 2 3 3 2" xfId="28907"/>
    <cellStyle name="常规 7 2 4 2 2 2 3 3 2 2" xfId="28908"/>
    <cellStyle name="常规 7 2 4 2 2 2 3 3 3" xfId="28915"/>
    <cellStyle name="常规 7 2 4 2 2 2 3 3 3 2" xfId="28917"/>
    <cellStyle name="常规 7 2 4 2 2 2 3 3 4" xfId="16354"/>
    <cellStyle name="常规 7 2 4 2 2 2 3 3 4 2" xfId="24605"/>
    <cellStyle name="常规 7 2 4 2 2 2 3 3 5" xfId="24608"/>
    <cellStyle name="常规 7 2 4 2 2 2 3 4" xfId="28918"/>
    <cellStyle name="常规 7 2 4 2 2 2 3 4 2" xfId="5473"/>
    <cellStyle name="常规 7 2 4 2 2 2 3 4 2 2" xfId="5475"/>
    <cellStyle name="常规 7 2 4 2 2 2 3 4 3" xfId="5481"/>
    <cellStyle name="常规 7 2 4 2 2 2 3 4 3 2" xfId="5487"/>
    <cellStyle name="常规 7 2 4 2 2 2 3 4 4" xfId="5494"/>
    <cellStyle name="常规 7 2 4 2 2 2 3 4 4 2" xfId="5501"/>
    <cellStyle name="常规 7 2 4 2 2 2 3 4 5" xfId="5511"/>
    <cellStyle name="常规 7 2 4 2 2 2 3 5" xfId="28919"/>
    <cellStyle name="常规 7 2 4 2 2 2 3 5 2" xfId="28922"/>
    <cellStyle name="常规 7 2 4 2 2 2 3 5 2 2" xfId="28924"/>
    <cellStyle name="常规 7 2 4 2 2 2 3 5 3" xfId="28925"/>
    <cellStyle name="常规 7 2 4 2 2 2 3 5 3 2" xfId="28926"/>
    <cellStyle name="常规 7 2 4 2 2 2 3 5 4" xfId="16363"/>
    <cellStyle name="常规 7 2 4 2 2 2 3 6" xfId="28928"/>
    <cellStyle name="常规 7 2 4 2 2 2 3 6 2" xfId="28932"/>
    <cellStyle name="常规 7 2 4 2 2 2 3 7" xfId="2606"/>
    <cellStyle name="常规 7 2 4 2 2 2 3 7 2" xfId="28934"/>
    <cellStyle name="常规 7 2 4 2 2 2 3 8" xfId="28936"/>
    <cellStyle name="常规 7 2 4 2 2 2 3 8 2" xfId="28939"/>
    <cellStyle name="常规 7 2 4 2 2 2 3 9" xfId="28943"/>
    <cellStyle name="常规 7 2 4 2 2 2 4" xfId="28944"/>
    <cellStyle name="常规 7 2 4 2 2 2 4 2" xfId="28945"/>
    <cellStyle name="常规 7 2 4 2 2 2 4 2 2" xfId="28947"/>
    <cellStyle name="常规 7 2 4 2 2 2 4 2 2 2" xfId="28948"/>
    <cellStyle name="常规 7 2 4 2 2 2 4 2 3" xfId="2259"/>
    <cellStyle name="常规 7 2 4 2 2 2 4 2 3 2" xfId="28951"/>
    <cellStyle name="常规 7 2 4 2 2 2 4 2 4" xfId="24667"/>
    <cellStyle name="常规 7 2 4 2 2 2 4 2 4 2" xfId="24670"/>
    <cellStyle name="常规 7 2 4 2 2 2 4 2 5" xfId="24676"/>
    <cellStyle name="常规 7 2 4 2 2 2 4 3" xfId="28953"/>
    <cellStyle name="常规 7 2 4 2 2 2 4 3 2" xfId="28956"/>
    <cellStyle name="常规 7 2 4 2 2 2 4 4" xfId="28957"/>
    <cellStyle name="常规 7 2 4 2 2 2 4 4 2" xfId="28960"/>
    <cellStyle name="常规 7 2 4 2 2 2 4 5" xfId="11219"/>
    <cellStyle name="常规 7 2 4 2 2 2 4 5 2" xfId="11221"/>
    <cellStyle name="常规 7 2 4 2 2 2 4 6" xfId="11224"/>
    <cellStyle name="常规 7 2 4 2 2 2 5" xfId="28371"/>
    <cellStyle name="常规 7 2 4 2 2 2 5 2" xfId="28961"/>
    <cellStyle name="常规 7 2 4 2 2 2 5 2 2" xfId="28964"/>
    <cellStyle name="常规 7 2 4 2 2 2 5 3" xfId="28965"/>
    <cellStyle name="常规 7 2 4 2 2 2 5 3 2" xfId="28968"/>
    <cellStyle name="常规 7 2 4 2 2 2 5 4" xfId="28969"/>
    <cellStyle name="常规 7 2 4 2 2 2 5 4 2" xfId="28971"/>
    <cellStyle name="常规 7 2 4 2 2 2 5 5" xfId="11238"/>
    <cellStyle name="常规 7 2 4 2 2 2 6" xfId="17655"/>
    <cellStyle name="常规 7 2 4 2 2 2 6 2" xfId="28972"/>
    <cellStyle name="常规 7 2 4 2 2 2 6 2 2" xfId="28974"/>
    <cellStyle name="常规 7 2 4 2 2 2 6 3" xfId="16508"/>
    <cellStyle name="常规 7 2 4 2 2 2 6 3 2" xfId="16511"/>
    <cellStyle name="常规 7 2 4 2 2 2 6 4" xfId="4303"/>
    <cellStyle name="常规 7 2 4 2 2 2 6 4 2" xfId="16520"/>
    <cellStyle name="常规 7 2 4 2 2 2 6 5" xfId="11242"/>
    <cellStyle name="常规 7 2 4 2 2 2 7" xfId="28975"/>
    <cellStyle name="常规 7 2 4 2 2 2 7 2" xfId="28976"/>
    <cellStyle name="常规 7 2 4 2 2 2 7 2 2" xfId="28978"/>
    <cellStyle name="常规 7 2 4 2 2 2 7 3" xfId="16528"/>
    <cellStyle name="常规 7 2 4 2 2 2 7 3 2" xfId="16530"/>
    <cellStyle name="常规 7 2 4 2 2 2 7 4" xfId="4316"/>
    <cellStyle name="常规 7 2 4 2 2 2 8" xfId="28980"/>
    <cellStyle name="常规 7 2 4 2 2 2 8 2" xfId="28981"/>
    <cellStyle name="常规 7 2 4 2 2 2 9" xfId="28982"/>
    <cellStyle name="常规 7 2 4 2 2 2 9 2" xfId="28983"/>
    <cellStyle name="常规 7 2 4 2 2 3" xfId="27048"/>
    <cellStyle name="常规 7 2 4 2 2 3 10" xfId="28984"/>
    <cellStyle name="常规 7 2 4 2 2 3 10 2" xfId="28985"/>
    <cellStyle name="常规 7 2 4 2 2 3 11" xfId="28987"/>
    <cellStyle name="常规 7 2 4 2 2 3 2" xfId="9728"/>
    <cellStyle name="常规 7 2 4 2 2 3 2 10" xfId="20527"/>
    <cellStyle name="常规 7 2 4 2 2 3 2 2" xfId="9731"/>
    <cellStyle name="常规 7 2 4 2 2 3 2 2 2" xfId="28989"/>
    <cellStyle name="常规 7 2 4 2 2 3 2 2 2 2" xfId="28991"/>
    <cellStyle name="常规 7 2 4 2 2 3 2 2 2 2 2" xfId="28993"/>
    <cellStyle name="常规 7 2 4 2 2 3 2 2 2 2 2 2" xfId="13400"/>
    <cellStyle name="常规 7 2 4 2 2 3 2 2 2 2 3" xfId="28994"/>
    <cellStyle name="常规 7 2 4 2 2 3 2 2 2 2 3 2" xfId="13418"/>
    <cellStyle name="常规 7 2 4 2 2 3 2 2 2 2 4" xfId="28996"/>
    <cellStyle name="常规 7 2 4 2 2 3 2 2 2 2 4 2" xfId="28997"/>
    <cellStyle name="常规 7 2 4 2 2 3 2 2 2 2 5" xfId="21538"/>
    <cellStyle name="常规 7 2 4 2 2 3 2 2 2 3" xfId="25423"/>
    <cellStyle name="常规 7 2 4 2 2 3 2 2 2 3 2" xfId="28999"/>
    <cellStyle name="常规 7 2 4 2 2 3 2 2 2 4" xfId="23769"/>
    <cellStyle name="常规 7 2 4 2 2 3 2 2 2 4 2" xfId="29001"/>
    <cellStyle name="常规 7 2 4 2 2 3 2 2 2 5" xfId="29003"/>
    <cellStyle name="常规 7 2 4 2 2 3 2 2 2 5 2" xfId="29004"/>
    <cellStyle name="常规 7 2 4 2 2 3 2 2 2 6" xfId="5836"/>
    <cellStyle name="常规 7 2 4 2 2 3 2 2 3" xfId="22514"/>
    <cellStyle name="常规 7 2 4 2 2 3 2 2 3 2" xfId="22517"/>
    <cellStyle name="常规 7 2 4 2 2 3 2 2 3 2 2" xfId="22520"/>
    <cellStyle name="常规 7 2 4 2 2 3 2 2 3 3" xfId="22523"/>
    <cellStyle name="常规 7 2 4 2 2 3 2 2 3 3 2" xfId="22527"/>
    <cellStyle name="常规 7 2 4 2 2 3 2 2 3 4" xfId="22531"/>
    <cellStyle name="常规 7 2 4 2 2 3 2 2 3 4 2" xfId="22536"/>
    <cellStyle name="常规 7 2 4 2 2 3 2 2 3 5" xfId="22538"/>
    <cellStyle name="常规 7 2 4 2 2 3 2 2 4" xfId="22541"/>
    <cellStyle name="常规 7 2 4 2 2 3 2 2 4 2" xfId="22544"/>
    <cellStyle name="常规 7 2 4 2 2 3 2 2 4 2 2" xfId="5945"/>
    <cellStyle name="常规 7 2 4 2 2 3 2 2 4 3" xfId="29006"/>
    <cellStyle name="常规 7 2 4 2 2 3 2 2 4 3 2" xfId="29008"/>
    <cellStyle name="常规 7 2 4 2 2 3 2 2 4 4" xfId="23778"/>
    <cellStyle name="常规 7 2 4 2 2 3 2 2 4 4 2" xfId="29009"/>
    <cellStyle name="常规 7 2 4 2 2 3 2 2 4 5" xfId="29010"/>
    <cellStyle name="常规 7 2 4 2 2 3 2 2 5" xfId="22546"/>
    <cellStyle name="常规 7 2 4 2 2 3 2 2 5 2" xfId="22549"/>
    <cellStyle name="常规 7 2 4 2 2 3 2 2 5 2 2" xfId="28305"/>
    <cellStyle name="常规 7 2 4 2 2 3 2 2 5 3" xfId="28308"/>
    <cellStyle name="常规 7 2 4 2 2 3 2 2 5 3 2" xfId="29011"/>
    <cellStyle name="常规 7 2 4 2 2 3 2 2 5 4" xfId="29013"/>
    <cellStyle name="常规 7 2 4 2 2 3 2 2 6" xfId="10711"/>
    <cellStyle name="常规 7 2 4 2 2 3 2 2 6 2" xfId="6757"/>
    <cellStyle name="常规 7 2 4 2 2 3 2 2 7" xfId="22552"/>
    <cellStyle name="常规 7 2 4 2 2 3 2 2 7 2" xfId="29014"/>
    <cellStyle name="常规 7 2 4 2 2 3 2 2 8" xfId="29016"/>
    <cellStyle name="常规 7 2 4 2 2 3 2 2 8 2" xfId="29019"/>
    <cellStyle name="常规 7 2 4 2 2 3 2 2 9" xfId="29021"/>
    <cellStyle name="常规 7 2 4 2 2 3 2 3" xfId="29022"/>
    <cellStyle name="常规 7 2 4 2 2 3 2 3 2" xfId="29024"/>
    <cellStyle name="常规 7 2 4 2 2 3 2 3 2 2" xfId="29027"/>
    <cellStyle name="常规 7 2 4 2 2 3 2 3 2 2 2" xfId="29029"/>
    <cellStyle name="常规 7 2 4 2 2 3 2 3 2 3" xfId="25440"/>
    <cellStyle name="常规 7 2 4 2 2 3 2 3 2 3 2" xfId="29031"/>
    <cellStyle name="常规 7 2 4 2 2 3 2 3 2 4" xfId="23790"/>
    <cellStyle name="常规 7 2 4 2 2 3 2 3 2 4 2" xfId="29032"/>
    <cellStyle name="常规 7 2 4 2 2 3 2 3 2 5" xfId="29033"/>
    <cellStyle name="常规 7 2 4 2 2 3 2 3 3" xfId="22555"/>
    <cellStyle name="常规 7 2 4 2 2 3 2 3 3 2" xfId="22558"/>
    <cellStyle name="常规 7 2 4 2 2 3 2 3 4" xfId="16396"/>
    <cellStyle name="常规 7 2 4 2 2 3 2 3 4 2" xfId="22561"/>
    <cellStyle name="常规 7 2 4 2 2 3 2 3 5" xfId="22564"/>
    <cellStyle name="常规 7 2 4 2 2 3 2 3 5 2" xfId="22566"/>
    <cellStyle name="常规 7 2 4 2 2 3 2 3 6" xfId="10719"/>
    <cellStyle name="常规 7 2 4 2 2 3 2 4" xfId="216"/>
    <cellStyle name="常规 7 2 4 2 2 3 2 4 2" xfId="29035"/>
    <cellStyle name="常规 7 2 4 2 2 3 2 4 2 2" xfId="29036"/>
    <cellStyle name="常规 7 2 4 2 2 3 2 4 3" xfId="22568"/>
    <cellStyle name="常规 7 2 4 2 2 3 2 4 3 2" xfId="22570"/>
    <cellStyle name="常规 7 2 4 2 2 3 2 4 4" xfId="16401"/>
    <cellStyle name="常规 7 2 4 2 2 3 2 4 4 2" xfId="22573"/>
    <cellStyle name="常规 7 2 4 2 2 3 2 4 5" xfId="22576"/>
    <cellStyle name="常规 7 2 4 2 2 3 2 5" xfId="29037"/>
    <cellStyle name="常规 7 2 4 2 2 3 2 5 2" xfId="29038"/>
    <cellStyle name="常规 7 2 4 2 2 3 2 5 2 2" xfId="29039"/>
    <cellStyle name="常规 7 2 4 2 2 3 2 5 3" xfId="22580"/>
    <cellStyle name="常规 7 2 4 2 2 3 2 5 3 2" xfId="22582"/>
    <cellStyle name="常规 7 2 4 2 2 3 2 5 4" xfId="16405"/>
    <cellStyle name="常规 7 2 4 2 2 3 2 5 4 2" xfId="22585"/>
    <cellStyle name="常规 7 2 4 2 2 3 2 5 5" xfId="22587"/>
    <cellStyle name="常规 7 2 4 2 2 3 2 6" xfId="29041"/>
    <cellStyle name="常规 7 2 4 2 2 3 2 6 2" xfId="29044"/>
    <cellStyle name="常规 7 2 4 2 2 3 2 6 2 2" xfId="29045"/>
    <cellStyle name="常规 7 2 4 2 2 3 2 6 3" xfId="22591"/>
    <cellStyle name="常规 7 2 4 2 2 3 2 6 3 2" xfId="29046"/>
    <cellStyle name="常规 7 2 4 2 2 3 2 6 4" xfId="29047"/>
    <cellStyle name="常规 7 2 4 2 2 3 2 7" xfId="29049"/>
    <cellStyle name="常规 7 2 4 2 2 3 2 7 2" xfId="29051"/>
    <cellStyle name="常规 7 2 4 2 2 3 2 8" xfId="29053"/>
    <cellStyle name="常规 7 2 4 2 2 3 2 8 2" xfId="29055"/>
    <cellStyle name="常规 7 2 4 2 2 3 2 9" xfId="29059"/>
    <cellStyle name="常规 7 2 4 2 2 3 2 9 2" xfId="29060"/>
    <cellStyle name="常规 7 2 4 2 2 3 3" xfId="9733"/>
    <cellStyle name="常规 7 2 4 2 2 3 3 2" xfId="9735"/>
    <cellStyle name="常规 7 2 4 2 2 3 3 2 2" xfId="29061"/>
    <cellStyle name="常规 7 2 4 2 2 3 3 2 2 2" xfId="29063"/>
    <cellStyle name="常规 7 2 4 2 2 3 3 2 2 2 2" xfId="29065"/>
    <cellStyle name="常规 7 2 4 2 2 3 3 2 2 3" xfId="25759"/>
    <cellStyle name="常规 7 2 4 2 2 3 3 2 2 3 2" xfId="3872"/>
    <cellStyle name="常规 7 2 4 2 2 3 3 2 2 4" xfId="24385"/>
    <cellStyle name="常规 7 2 4 2 2 3 3 2 2 4 2" xfId="19657"/>
    <cellStyle name="常规 7 2 4 2 2 3 3 2 2 5" xfId="29067"/>
    <cellStyle name="常规 7 2 4 2 2 3 3 2 3" xfId="22597"/>
    <cellStyle name="常规 7 2 4 2 2 3 3 2 3 2" xfId="20609"/>
    <cellStyle name="常规 7 2 4 2 2 3 3 2 4" xfId="22599"/>
    <cellStyle name="常规 7 2 4 2 2 3 3 2 4 2" xfId="20647"/>
    <cellStyle name="常规 7 2 4 2 2 3 3 2 5" xfId="22603"/>
    <cellStyle name="常规 7 2 4 2 2 3 3 2 5 2" xfId="22608"/>
    <cellStyle name="常规 7 2 4 2 2 3 3 2 6" xfId="10742"/>
    <cellStyle name="常规 7 2 4 2 2 3 3 3" xfId="26242"/>
    <cellStyle name="常规 7 2 4 2 2 3 3 3 2" xfId="26245"/>
    <cellStyle name="常规 7 2 4 2 2 3 3 3 2 2" xfId="26248"/>
    <cellStyle name="常规 7 2 4 2 2 3 3 3 3" xfId="22613"/>
    <cellStyle name="常规 7 2 4 2 2 3 3 3 3 2" xfId="20684"/>
    <cellStyle name="常规 7 2 4 2 2 3 3 3 4" xfId="16412"/>
    <cellStyle name="常规 7 2 4 2 2 3 3 3 4 2" xfId="24833"/>
    <cellStyle name="常规 7 2 4 2 2 3 3 3 5" xfId="24837"/>
    <cellStyle name="常规 7 2 4 2 2 3 3 4" xfId="26253"/>
    <cellStyle name="常规 7 2 4 2 2 3 3 4 2" xfId="26255"/>
    <cellStyle name="常规 7 2 4 2 2 3 3 4 2 2" xfId="5523"/>
    <cellStyle name="常规 7 2 4 2 2 3 3 4 3" xfId="22617"/>
    <cellStyle name="常规 7 2 4 2 2 3 3 4 3 2" xfId="26257"/>
    <cellStyle name="常规 7 2 4 2 2 3 3 4 4" xfId="16420"/>
    <cellStyle name="常规 7 2 4 2 2 3 3 4 4 2" xfId="24846"/>
    <cellStyle name="常规 7 2 4 2 2 3 3 4 5" xfId="24849"/>
    <cellStyle name="常规 7 2 4 2 2 3 3 5" xfId="26259"/>
    <cellStyle name="常规 7 2 4 2 2 3 3 5 2" xfId="26261"/>
    <cellStyle name="常规 7 2 4 2 2 3 3 5 2 2" xfId="26263"/>
    <cellStyle name="常规 7 2 4 2 2 3 3 5 3" xfId="22621"/>
    <cellStyle name="常规 7 2 4 2 2 3 3 5 3 2" xfId="26265"/>
    <cellStyle name="常规 7 2 4 2 2 3 3 5 4" xfId="16427"/>
    <cellStyle name="常规 7 2 4 2 2 3 3 6" xfId="26270"/>
    <cellStyle name="常规 7 2 4 2 2 3 3 6 2" xfId="26272"/>
    <cellStyle name="常规 7 2 4 2 2 3 3 7" xfId="26277"/>
    <cellStyle name="常规 7 2 4 2 2 3 3 7 2" xfId="26279"/>
    <cellStyle name="常规 7 2 4 2 2 3 3 8" xfId="26281"/>
    <cellStyle name="常规 7 2 4 2 2 3 3 8 2" xfId="26283"/>
    <cellStyle name="常规 7 2 4 2 2 3 3 9" xfId="26286"/>
    <cellStyle name="常规 7 2 4 2 2 3 4" xfId="9737"/>
    <cellStyle name="常规 7 2 4 2 2 3 4 2" xfId="29068"/>
    <cellStyle name="常规 7 2 4 2 2 3 4 2 2" xfId="29070"/>
    <cellStyle name="常规 7 2 4 2 2 3 4 2 2 2" xfId="29072"/>
    <cellStyle name="常规 7 2 4 2 2 3 4 2 3" xfId="22627"/>
    <cellStyle name="常规 7 2 4 2 2 3 4 2 3 2" xfId="2550"/>
    <cellStyle name="常规 7 2 4 2 2 3 4 2 4" xfId="24881"/>
    <cellStyle name="常规 7 2 4 2 2 3 4 2 4 2" xfId="20816"/>
    <cellStyle name="常规 7 2 4 2 2 3 4 2 5" xfId="29076"/>
    <cellStyle name="常规 7 2 4 2 2 3 4 3" xfId="26290"/>
    <cellStyle name="常规 7 2 4 2 2 3 4 3 2" xfId="5577"/>
    <cellStyle name="常规 7 2 4 2 2 3 4 4" xfId="26292"/>
    <cellStyle name="常规 7 2 4 2 2 3 4 4 2" xfId="5658"/>
    <cellStyle name="常规 7 2 4 2 2 3 4 5" xfId="11254"/>
    <cellStyle name="常规 7 2 4 2 2 3 4 5 2" xfId="2021"/>
    <cellStyle name="常规 7 2 4 2 2 3 4 6" xfId="15043"/>
    <cellStyle name="常规 7 2 4 2 2 3 5" xfId="29077"/>
    <cellStyle name="常规 7 2 4 2 2 3 5 2" xfId="29079"/>
    <cellStyle name="常规 7 2 4 2 2 3 5 2 2" xfId="29083"/>
    <cellStyle name="常规 7 2 4 2 2 3 5 3" xfId="26295"/>
    <cellStyle name="常规 7 2 4 2 2 3 5 3 2" xfId="5293"/>
    <cellStyle name="常规 7 2 4 2 2 3 5 4" xfId="26298"/>
    <cellStyle name="常规 7 2 4 2 2 3 5 4 2" xfId="5320"/>
    <cellStyle name="常规 7 2 4 2 2 3 5 5" xfId="11263"/>
    <cellStyle name="常规 7 2 4 2 2 3 6" xfId="29084"/>
    <cellStyle name="常规 7 2 4 2 2 3 6 2" xfId="29086"/>
    <cellStyle name="常规 7 2 4 2 2 3 6 2 2" xfId="29089"/>
    <cellStyle name="常规 7 2 4 2 2 3 6 3" xfId="16567"/>
    <cellStyle name="常规 7 2 4 2 2 3 6 3 2" xfId="4587"/>
    <cellStyle name="常规 7 2 4 2 2 3 6 4" xfId="4341"/>
    <cellStyle name="常规 7 2 4 2 2 3 6 4 2" xfId="16571"/>
    <cellStyle name="常规 7 2 4 2 2 3 6 5" xfId="11270"/>
    <cellStyle name="常规 7 2 4 2 2 3 7" xfId="29090"/>
    <cellStyle name="常规 7 2 4 2 2 3 7 2" xfId="29092"/>
    <cellStyle name="常规 7 2 4 2 2 3 7 2 2" xfId="29094"/>
    <cellStyle name="常规 7 2 4 2 2 3 7 3" xfId="16582"/>
    <cellStyle name="常规 7 2 4 2 2 3 7 3 2" xfId="26303"/>
    <cellStyle name="常规 7 2 4 2 2 3 7 4" xfId="4362"/>
    <cellStyle name="常规 7 2 4 2 2 3 8" xfId="29095"/>
    <cellStyle name="常规 7 2 4 2 2 3 8 2" xfId="29098"/>
    <cellStyle name="常规 7 2 4 2 2 3 9" xfId="29099"/>
    <cellStyle name="常规 7 2 4 2 2 3 9 2" xfId="29101"/>
    <cellStyle name="常规 7 2 4 2 2 4" xfId="27051"/>
    <cellStyle name="常规 7 2 4 2 2 4 10" xfId="11132"/>
    <cellStyle name="常规 7 2 4 2 2 4 2" xfId="9751"/>
    <cellStyle name="常规 7 2 4 2 2 4 2 2" xfId="9754"/>
    <cellStyle name="常规 7 2 4 2 2 4 2 2 2" xfId="29102"/>
    <cellStyle name="常规 7 2 4 2 2 4 2 2 2 2" xfId="29104"/>
    <cellStyle name="常规 7 2 4 2 2 4 2 2 2 2 2" xfId="18325"/>
    <cellStyle name="常规 7 2 4 2 2 4 2 2 2 3" xfId="26603"/>
    <cellStyle name="常规 7 2 4 2 2 4 2 2 2 3 2" xfId="29107"/>
    <cellStyle name="常规 7 2 4 2 2 4 2 2 2 4" xfId="24210"/>
    <cellStyle name="常规 7 2 4 2 2 4 2 2 2 4 2" xfId="29108"/>
    <cellStyle name="常规 7 2 4 2 2 4 2 2 2 5" xfId="29109"/>
    <cellStyle name="常规 7 2 4 2 2 4 2 2 3" xfId="22701"/>
    <cellStyle name="常规 7 2 4 2 2 4 2 2 3 2" xfId="22704"/>
    <cellStyle name="常规 7 2 4 2 2 4 2 2 4" xfId="22708"/>
    <cellStyle name="常规 7 2 4 2 2 4 2 2 4 2" xfId="22714"/>
    <cellStyle name="常规 7 2 4 2 2 4 2 2 5" xfId="22715"/>
    <cellStyle name="常规 7 2 4 2 2 4 2 2 5 2" xfId="22720"/>
    <cellStyle name="常规 7 2 4 2 2 4 2 2 6" xfId="10854"/>
    <cellStyle name="常规 7 2 4 2 2 4 2 3" xfId="29111"/>
    <cellStyle name="常规 7 2 4 2 2 4 2 3 2" xfId="29115"/>
    <cellStyle name="常规 7 2 4 2 2 4 2 3 2 2" xfId="29117"/>
    <cellStyle name="常规 7 2 4 2 2 4 2 3 3" xfId="22721"/>
    <cellStyle name="常规 7 2 4 2 2 4 2 3 3 2" xfId="29119"/>
    <cellStyle name="常规 7 2 4 2 2 4 2 3 4" xfId="29123"/>
    <cellStyle name="常规 7 2 4 2 2 4 2 3 4 2" xfId="29127"/>
    <cellStyle name="常规 7 2 4 2 2 4 2 3 5" xfId="29129"/>
    <cellStyle name="常规 7 2 4 2 2 4 2 4" xfId="29131"/>
    <cellStyle name="常规 7 2 4 2 2 4 2 4 2" xfId="29133"/>
    <cellStyle name="常规 7 2 4 2 2 4 2 4 2 2" xfId="4200"/>
    <cellStyle name="常规 7 2 4 2 2 4 2 4 3" xfId="22727"/>
    <cellStyle name="常规 7 2 4 2 2 4 2 4 3 2" xfId="29134"/>
    <cellStyle name="常规 7 2 4 2 2 4 2 4 4" xfId="29135"/>
    <cellStyle name="常规 7 2 4 2 2 4 2 4 4 2" xfId="29136"/>
    <cellStyle name="常规 7 2 4 2 2 4 2 4 5" xfId="9760"/>
    <cellStyle name="常规 7 2 4 2 2 4 2 5" xfId="29137"/>
    <cellStyle name="常规 7 2 4 2 2 4 2 5 2" xfId="29138"/>
    <cellStyle name="常规 7 2 4 2 2 4 2 5 2 2" xfId="29139"/>
    <cellStyle name="常规 7 2 4 2 2 4 2 5 3" xfId="22730"/>
    <cellStyle name="常规 7 2 4 2 2 4 2 5 3 2" xfId="29140"/>
    <cellStyle name="常规 7 2 4 2 2 4 2 5 4" xfId="29141"/>
    <cellStyle name="常规 7 2 4 2 2 4 2 6" xfId="29143"/>
    <cellStyle name="常规 7 2 4 2 2 4 2 6 2" xfId="29146"/>
    <cellStyle name="常规 7 2 4 2 2 4 2 7" xfId="29147"/>
    <cellStyle name="常规 7 2 4 2 2 4 2 7 2" xfId="29149"/>
    <cellStyle name="常规 7 2 4 2 2 4 2 8" xfId="29150"/>
    <cellStyle name="常规 7 2 4 2 2 4 2 8 2" xfId="29151"/>
    <cellStyle name="常规 7 2 4 2 2 4 2 9" xfId="29155"/>
    <cellStyle name="常规 7 2 4 2 2 4 3" xfId="9756"/>
    <cellStyle name="常规 7 2 4 2 2 4 3 2" xfId="29156"/>
    <cellStyle name="常规 7 2 4 2 2 4 3 2 2" xfId="29157"/>
    <cellStyle name="常规 7 2 4 2 2 4 3 2 2 2" xfId="29158"/>
    <cellStyle name="常规 7 2 4 2 2 4 3 2 3" xfId="22735"/>
    <cellStyle name="常规 7 2 4 2 2 4 3 2 3 2" xfId="21136"/>
    <cellStyle name="常规 7 2 4 2 2 4 3 2 4" xfId="24973"/>
    <cellStyle name="常规 7 2 4 2 2 4 3 2 4 2" xfId="29160"/>
    <cellStyle name="常规 7 2 4 2 2 4 3 2 5" xfId="29161"/>
    <cellStyle name="常规 7 2 4 2 2 4 3 3" xfId="26311"/>
    <cellStyle name="常规 7 2 4 2 2 4 3 3 2" xfId="26314"/>
    <cellStyle name="常规 7 2 4 2 2 4 3 4" xfId="26320"/>
    <cellStyle name="常规 7 2 4 2 2 4 3 4 2" xfId="26322"/>
    <cellStyle name="常规 7 2 4 2 2 4 3 5" xfId="26324"/>
    <cellStyle name="常规 7 2 4 2 2 4 3 5 2" xfId="26326"/>
    <cellStyle name="常规 7 2 4 2 2 4 3 6" xfId="26329"/>
    <cellStyle name="常规 7 2 4 2 2 4 4" xfId="19832"/>
    <cellStyle name="常规 7 2 4 2 2 4 4 2" xfId="29162"/>
    <cellStyle name="常规 7 2 4 2 2 4 4 2 2" xfId="29164"/>
    <cellStyle name="常规 7 2 4 2 2 4 4 3" xfId="25080"/>
    <cellStyle name="常规 7 2 4 2 2 4 4 3 2" xfId="5960"/>
    <cellStyle name="常规 7 2 4 2 2 4 4 4" xfId="25083"/>
    <cellStyle name="常规 7 2 4 2 2 4 4 4 2" xfId="5999"/>
    <cellStyle name="常规 7 2 4 2 2 4 4 5" xfId="11281"/>
    <cellStyle name="常规 7 2 4 2 2 4 5" xfId="29165"/>
    <cellStyle name="常规 7 2 4 2 2 4 5 2" xfId="29167"/>
    <cellStyle name="常规 7 2 4 2 2 4 5 2 2" xfId="29170"/>
    <cellStyle name="常规 7 2 4 2 2 4 5 3" xfId="25091"/>
    <cellStyle name="常规 7 2 4 2 2 4 5 3 2" xfId="725"/>
    <cellStyle name="常规 7 2 4 2 2 4 5 4" xfId="25095"/>
    <cellStyle name="常规 7 2 4 2 2 4 5 4 2" xfId="25099"/>
    <cellStyle name="常规 7 2 4 2 2 4 5 5" xfId="11290"/>
    <cellStyle name="常规 7 2 4 2 2 4 6" xfId="29171"/>
    <cellStyle name="常规 7 2 4 2 2 4 6 2" xfId="29172"/>
    <cellStyle name="常规 7 2 4 2 2 4 6 2 2" xfId="29174"/>
    <cellStyle name="常规 7 2 4 2 2 4 6 3" xfId="16605"/>
    <cellStyle name="常规 7 2 4 2 2 4 6 3 2" xfId="15272"/>
    <cellStyle name="常规 7 2 4 2 2 4 6 4" xfId="25107"/>
    <cellStyle name="常规 7 2 4 2 2 4 7" xfId="29175"/>
    <cellStyle name="常规 7 2 4 2 2 4 7 2" xfId="29176"/>
    <cellStyle name="常规 7 2 4 2 2 4 8" xfId="29177"/>
    <cellStyle name="常规 7 2 4 2 2 4 8 2" xfId="29179"/>
    <cellStyle name="常规 7 2 4 2 2 4 9" xfId="29180"/>
    <cellStyle name="常规 7 2 4 2 2 4 9 2" xfId="29181"/>
    <cellStyle name="常规 7 2 4 2 2 5" xfId="13104"/>
    <cellStyle name="常规 7 2 4 2 2 5 2" xfId="9764"/>
    <cellStyle name="常规 7 2 4 2 2 5 2 2" xfId="9767"/>
    <cellStyle name="常规 7 2 4 2 2 5 2 2 2" xfId="3136"/>
    <cellStyle name="常规 7 2 4 2 2 5 2 2 2 2" xfId="3146"/>
    <cellStyle name="常规 7 2 4 2 2 5 2 2 3" xfId="1017"/>
    <cellStyle name="常规 7 2 4 2 2 5 2 2 3 2" xfId="3202"/>
    <cellStyle name="常规 7 2 4 2 2 5 2 2 4" xfId="3230"/>
    <cellStyle name="常规 7 2 4 2 2 5 2 2 4 2" xfId="3238"/>
    <cellStyle name="常规 7 2 4 2 2 5 2 2 5" xfId="3263"/>
    <cellStyle name="常规 7 2 4 2 2 5 2 3" xfId="29182"/>
    <cellStyle name="常规 7 2 4 2 2 5 2 3 2" xfId="3333"/>
    <cellStyle name="常规 7 2 4 2 2 5 2 4" xfId="29183"/>
    <cellStyle name="常规 7 2 4 2 2 5 2 4 2" xfId="3361"/>
    <cellStyle name="常规 7 2 4 2 2 5 2 5" xfId="29184"/>
    <cellStyle name="常规 7 2 4 2 2 5 2 5 2" xfId="3383"/>
    <cellStyle name="常规 7 2 4 2 2 5 2 6" xfId="29186"/>
    <cellStyle name="常规 7 2 4 2 2 5 3" xfId="9769"/>
    <cellStyle name="常规 7 2 4 2 2 5 3 2" xfId="29187"/>
    <cellStyle name="常规 7 2 4 2 2 5 3 2 2" xfId="3734"/>
    <cellStyle name="常规 7 2 4 2 2 5 3 3" xfId="26336"/>
    <cellStyle name="常规 7 2 4 2 2 5 3 3 2" xfId="3765"/>
    <cellStyle name="常规 7 2 4 2 2 5 3 4" xfId="26339"/>
    <cellStyle name="常规 7 2 4 2 2 5 3 4 2" xfId="3780"/>
    <cellStyle name="常规 7 2 4 2 2 5 3 5" xfId="26342"/>
    <cellStyle name="常规 7 2 4 2 2 5 4" xfId="29188"/>
    <cellStyle name="常规 7 2 4 2 2 5 4 2" xfId="29189"/>
    <cellStyle name="常规 7 2 4 2 2 5 4 2 2" xfId="3911"/>
    <cellStyle name="常规 7 2 4 2 2 5 4 3" xfId="25135"/>
    <cellStyle name="常规 7 2 4 2 2 5 4 3 2" xfId="3945"/>
    <cellStyle name="常规 7 2 4 2 2 5 4 4" xfId="25141"/>
    <cellStyle name="常规 7 2 4 2 2 5 4 4 2" xfId="3981"/>
    <cellStyle name="常规 7 2 4 2 2 5 4 5" xfId="11309"/>
    <cellStyle name="常规 7 2 4 2 2 5 5" xfId="2416"/>
    <cellStyle name="常规 7 2 4 2 2 5 5 2" xfId="29190"/>
    <cellStyle name="常规 7 2 4 2 2 5 5 2 2" xfId="3810"/>
    <cellStyle name="常规 7 2 4 2 2 5 5 3" xfId="25150"/>
    <cellStyle name="常规 7 2 4 2 2 5 5 3 2" xfId="29192"/>
    <cellStyle name="常规 7 2 4 2 2 5 5 4" xfId="29195"/>
    <cellStyle name="常规 7 2 4 2 2 5 6" xfId="29196"/>
    <cellStyle name="常规 7 2 4 2 2 5 6 2" xfId="29197"/>
    <cellStyle name="常规 7 2 4 2 2 5 7" xfId="29198"/>
    <cellStyle name="常规 7 2 4 2 2 5 7 2" xfId="29199"/>
    <cellStyle name="常规 7 2 4 2 2 5 8" xfId="29200"/>
    <cellStyle name="常规 7 2 4 2 2 5 8 2" xfId="29201"/>
    <cellStyle name="常规 7 2 4 2 2 5 9" xfId="29202"/>
    <cellStyle name="常规 7 2 4 2 2 6" xfId="27053"/>
    <cellStyle name="常规 7 2 4 2 2 6 2" xfId="9777"/>
    <cellStyle name="常规 7 2 4 2 2 6 2 2" xfId="29203"/>
    <cellStyle name="常规 7 2 4 2 2 6 2 2 2" xfId="29204"/>
    <cellStyle name="常规 7 2 4 2 2 6 2 3" xfId="29205"/>
    <cellStyle name="常规 7 2 4 2 2 6 2 3 2" xfId="29206"/>
    <cellStyle name="常规 7 2 4 2 2 6 2 4" xfId="29207"/>
    <cellStyle name="常规 7 2 4 2 2 6 2 4 2" xfId="29208"/>
    <cellStyle name="常规 7 2 4 2 2 6 2 5" xfId="29209"/>
    <cellStyle name="常规 7 2 4 2 2 6 3" xfId="29210"/>
    <cellStyle name="常规 7 2 4 2 2 6 3 2" xfId="29211"/>
    <cellStyle name="常规 7 2 4 2 2 6 4" xfId="29212"/>
    <cellStyle name="常规 7 2 4 2 2 6 4 2" xfId="29213"/>
    <cellStyle name="常规 7 2 4 2 2 6 5" xfId="2420"/>
    <cellStyle name="常规 7 2 4 2 2 6 5 2" xfId="22842"/>
    <cellStyle name="常规 7 2 4 2 2 6 6" xfId="29214"/>
    <cellStyle name="常规 7 2 4 2 2 7" xfId="29215"/>
    <cellStyle name="常规 7 2 4 2 2 7 2" xfId="29216"/>
    <cellStyle name="常规 7 2 4 2 2 7 2 2" xfId="29218"/>
    <cellStyle name="常规 7 2 4 2 2 7 3" xfId="29219"/>
    <cellStyle name="常规 7 2 4 2 2 7 3 2" xfId="29221"/>
    <cellStyle name="常规 7 2 4 2 2 7 4" xfId="29222"/>
    <cellStyle name="常规 7 2 4 2 2 7 4 2" xfId="29224"/>
    <cellStyle name="常规 7 2 4 2 2 7 5" xfId="2170"/>
    <cellStyle name="常规 7 2 4 2 2 8" xfId="29225"/>
    <cellStyle name="常规 7 2 4 2 2 8 2" xfId="29226"/>
    <cellStyle name="常规 7 2 4 2 2 8 2 2" xfId="29228"/>
    <cellStyle name="常规 7 2 4 2 2 8 3" xfId="29229"/>
    <cellStyle name="常规 7 2 4 2 2 8 3 2" xfId="29231"/>
    <cellStyle name="常规 7 2 4 2 2 8 4" xfId="29232"/>
    <cellStyle name="常规 7 2 4 2 2 8 4 2" xfId="29233"/>
    <cellStyle name="常规 7 2 4 2 2 8 5" xfId="29234"/>
    <cellStyle name="常规 7 2 4 2 2 9" xfId="29236"/>
    <cellStyle name="常规 7 2 4 2 2 9 2" xfId="29237"/>
    <cellStyle name="常规 7 2 4 2 2 9 2 2" xfId="29238"/>
    <cellStyle name="常规 7 2 4 2 2 9 3" xfId="29239"/>
    <cellStyle name="常规 7 2 4 2 2 9 3 2" xfId="29240"/>
    <cellStyle name="常规 7 2 4 2 2 9 4" xfId="29241"/>
    <cellStyle name="常规 7 2 4 2 3" xfId="2094"/>
    <cellStyle name="常规 7 2 4 2 3 10" xfId="23529"/>
    <cellStyle name="常规 7 2 4 2 3 10 2" xfId="29243"/>
    <cellStyle name="常规 7 2 4 2 3 11" xfId="29245"/>
    <cellStyle name="常规 7 2 4 2 3 2" xfId="29249"/>
    <cellStyle name="常规 7 2 4 2 3 2 10" xfId="6944"/>
    <cellStyle name="常规 7 2 4 2 3 2 2" xfId="29253"/>
    <cellStyle name="常规 7 2 4 2 3 2 2 2" xfId="29254"/>
    <cellStyle name="常规 7 2 4 2 3 2 2 2 2" xfId="29255"/>
    <cellStyle name="常规 7 2 4 2 3 2 2 2 2 2" xfId="29257"/>
    <cellStyle name="常规 7 2 4 2 3 2 2 2 2 2 2" xfId="29260"/>
    <cellStyle name="常规 7 2 4 2 3 2 2 2 2 3" xfId="29262"/>
    <cellStyle name="常规 7 2 4 2 3 2 2 2 2 3 2" xfId="29264"/>
    <cellStyle name="常规 7 2 4 2 3 2 2 2 2 4" xfId="24891"/>
    <cellStyle name="常规 7 2 4 2 3 2 2 2 2 4 2" xfId="29267"/>
    <cellStyle name="常规 7 2 4 2 3 2 2 2 2 5" xfId="29271"/>
    <cellStyle name="常规 7 2 4 2 3 2 2 2 3" xfId="29078"/>
    <cellStyle name="常规 7 2 4 2 3 2 2 2 3 2" xfId="29081"/>
    <cellStyle name="常规 7 2 4 2 3 2 2 2 4" xfId="26294"/>
    <cellStyle name="常规 7 2 4 2 3 2 2 2 4 2" xfId="5291"/>
    <cellStyle name="常规 7 2 4 2 3 2 2 2 5" xfId="26297"/>
    <cellStyle name="常规 7 2 4 2 3 2 2 2 5 2" xfId="5318"/>
    <cellStyle name="常规 7 2 4 2 3 2 2 2 6" xfId="11262"/>
    <cellStyle name="常规 7 2 4 2 3 2 2 3" xfId="29272"/>
    <cellStyle name="常规 7 2 4 2 3 2 2 3 2" xfId="29273"/>
    <cellStyle name="常规 7 2 4 2 3 2 2 3 2 2" xfId="29275"/>
    <cellStyle name="常规 7 2 4 2 3 2 2 3 3" xfId="29085"/>
    <cellStyle name="常规 7 2 4 2 3 2 2 3 3 2" xfId="29087"/>
    <cellStyle name="常规 7 2 4 2 3 2 2 3 4" xfId="16565"/>
    <cellStyle name="常规 7 2 4 2 3 2 2 3 4 2" xfId="4585"/>
    <cellStyle name="常规 7 2 4 2 3 2 2 3 5" xfId="4339"/>
    <cellStyle name="常规 7 2 4 2 3 2 2 4" xfId="29276"/>
    <cellStyle name="常规 7 2 4 2 3 2 2 4 2" xfId="29277"/>
    <cellStyle name="常规 7 2 4 2 3 2 2 4 2 2" xfId="29278"/>
    <cellStyle name="常规 7 2 4 2 3 2 2 4 3" xfId="29091"/>
    <cellStyle name="常规 7 2 4 2 3 2 2 4 3 2" xfId="29093"/>
    <cellStyle name="常规 7 2 4 2 3 2 2 4 4" xfId="16580"/>
    <cellStyle name="常规 7 2 4 2 3 2 2 4 4 2" xfId="26302"/>
    <cellStyle name="常规 7 2 4 2 3 2 2 4 5" xfId="4361"/>
    <cellStyle name="常规 7 2 4 2 3 2 2 5" xfId="29280"/>
    <cellStyle name="常规 7 2 4 2 3 2 2 5 2" xfId="29283"/>
    <cellStyle name="常规 7 2 4 2 3 2 2 5 2 2" xfId="29285"/>
    <cellStyle name="常规 7 2 4 2 3 2 2 5 3" xfId="29097"/>
    <cellStyle name="常规 7 2 4 2 3 2 2 5 3 2" xfId="29287"/>
    <cellStyle name="常规 7 2 4 2 3 2 2 5 4" xfId="16589"/>
    <cellStyle name="常规 7 2 4 2 3 2 2 6" xfId="29290"/>
    <cellStyle name="常规 7 2 4 2 3 2 2 6 2" xfId="29293"/>
    <cellStyle name="常规 7 2 4 2 3 2 2 7" xfId="29296"/>
    <cellStyle name="常规 7 2 4 2 3 2 2 7 2" xfId="29299"/>
    <cellStyle name="常规 7 2 4 2 3 2 2 8" xfId="6101"/>
    <cellStyle name="常规 7 2 4 2 3 2 2 8 2" xfId="6116"/>
    <cellStyle name="常规 7 2 4 2 3 2 2 9" xfId="5189"/>
    <cellStyle name="常规 7 2 4 2 3 2 3" xfId="29300"/>
    <cellStyle name="常规 7 2 4 2 3 2 3 2" xfId="29301"/>
    <cellStyle name="常规 7 2 4 2 3 2 3 2 2" xfId="29302"/>
    <cellStyle name="常规 7 2 4 2 3 2 3 2 2 2" xfId="29304"/>
    <cellStyle name="常规 7 2 4 2 3 2 3 2 3" xfId="29166"/>
    <cellStyle name="常规 7 2 4 2 3 2 3 2 3 2" xfId="29168"/>
    <cellStyle name="常规 7 2 4 2 3 2 3 2 4" xfId="25090"/>
    <cellStyle name="常规 7 2 4 2 3 2 3 2 4 2" xfId="723"/>
    <cellStyle name="常规 7 2 4 2 3 2 3 2 5" xfId="25094"/>
    <cellStyle name="常规 7 2 4 2 3 2 3 3" xfId="29305"/>
    <cellStyle name="常规 7 2 4 2 3 2 3 3 2" xfId="29306"/>
    <cellStyle name="常规 7 2 4 2 3 2 3 4" xfId="29307"/>
    <cellStyle name="常规 7 2 4 2 3 2 3 4 2" xfId="29308"/>
    <cellStyle name="常规 7 2 4 2 3 2 3 5" xfId="29310"/>
    <cellStyle name="常规 7 2 4 2 3 2 3 5 2" xfId="29313"/>
    <cellStyle name="常规 7 2 4 2 3 2 3 6" xfId="29316"/>
    <cellStyle name="常规 7 2 4 2 3 2 4" xfId="29317"/>
    <cellStyle name="常规 7 2 4 2 3 2 4 2" xfId="29318"/>
    <cellStyle name="常规 7 2 4 2 3 2 4 2 2" xfId="29319"/>
    <cellStyle name="常规 7 2 4 2 3 2 4 3" xfId="29320"/>
    <cellStyle name="常规 7 2 4 2 3 2 4 3 2" xfId="29321"/>
    <cellStyle name="常规 7 2 4 2 3 2 4 4" xfId="29322"/>
    <cellStyle name="常规 7 2 4 2 3 2 4 4 2" xfId="29323"/>
    <cellStyle name="常规 7 2 4 2 3 2 4 5" xfId="11342"/>
    <cellStyle name="常规 7 2 4 2 3 2 5" xfId="22835"/>
    <cellStyle name="常规 7 2 4 2 3 2 5 2" xfId="22837"/>
    <cellStyle name="常规 7 2 4 2 3 2 5 2 2" xfId="22839"/>
    <cellStyle name="常规 7 2 4 2 3 2 5 3" xfId="22852"/>
    <cellStyle name="常规 7 2 4 2 3 2 5 3 2" xfId="22854"/>
    <cellStyle name="常规 7 2 4 2 3 2 5 4" xfId="22856"/>
    <cellStyle name="常规 7 2 4 2 3 2 5 4 2" xfId="22858"/>
    <cellStyle name="常规 7 2 4 2 3 2 5 5" xfId="11348"/>
    <cellStyle name="常规 7 2 4 2 3 2 6" xfId="22864"/>
    <cellStyle name="常规 7 2 4 2 3 2 6 2" xfId="22867"/>
    <cellStyle name="常规 7 2 4 2 3 2 6 2 2" xfId="22869"/>
    <cellStyle name="常规 7 2 4 2 3 2 6 3" xfId="16645"/>
    <cellStyle name="常规 7 2 4 2 3 2 6 3 2" xfId="16648"/>
    <cellStyle name="常规 7 2 4 2 3 2 6 4" xfId="16651"/>
    <cellStyle name="常规 7 2 4 2 3 2 7" xfId="22871"/>
    <cellStyle name="常规 7 2 4 2 3 2 7 2" xfId="22873"/>
    <cellStyle name="常规 7 2 4 2 3 2 8" xfId="22881"/>
    <cellStyle name="常规 7 2 4 2 3 2 8 2" xfId="22883"/>
    <cellStyle name="常规 7 2 4 2 3 2 9" xfId="22889"/>
    <cellStyle name="常规 7 2 4 2 3 2 9 2" xfId="22891"/>
    <cellStyle name="常规 7 2 4 2 3 3" xfId="27058"/>
    <cellStyle name="常规 7 2 4 2 3 3 2" xfId="9799"/>
    <cellStyle name="常规 7 2 4 2 3 3 2 2" xfId="9802"/>
    <cellStyle name="常规 7 2 4 2 3 3 2 2 2" xfId="29324"/>
    <cellStyle name="常规 7 2 4 2 3 3 2 2 2 2" xfId="29326"/>
    <cellStyle name="常规 7 2 4 2 3 3 2 2 3" xfId="22900"/>
    <cellStyle name="常规 7 2 4 2 3 3 2 2 3 2" xfId="22904"/>
    <cellStyle name="常规 7 2 4 2 3 3 2 2 4" xfId="22907"/>
    <cellStyle name="常规 7 2 4 2 3 3 2 2 4 2" xfId="6584"/>
    <cellStyle name="常规 7 2 4 2 3 3 2 2 5" xfId="22911"/>
    <cellStyle name="常规 7 2 4 2 3 3 2 3" xfId="29327"/>
    <cellStyle name="常规 7 2 4 2 3 3 2 3 2" xfId="29328"/>
    <cellStyle name="常规 7 2 4 2 3 3 2 4" xfId="29329"/>
    <cellStyle name="常规 7 2 4 2 3 3 2 4 2" xfId="29330"/>
    <cellStyle name="常规 7 2 4 2 3 3 2 5" xfId="29332"/>
    <cellStyle name="常规 7 2 4 2 3 3 2 5 2" xfId="29334"/>
    <cellStyle name="常规 7 2 4 2 3 3 2 6" xfId="29337"/>
    <cellStyle name="常规 7 2 4 2 3 3 3" xfId="9804"/>
    <cellStyle name="常规 7 2 4 2 3 3 3 2" xfId="29338"/>
    <cellStyle name="常规 7 2 4 2 3 3 3 2 2" xfId="29339"/>
    <cellStyle name="常规 7 2 4 2 3 3 3 3" xfId="26367"/>
    <cellStyle name="常规 7 2 4 2 3 3 3 3 2" xfId="26369"/>
    <cellStyle name="常规 7 2 4 2 3 3 3 4" xfId="26372"/>
    <cellStyle name="常规 7 2 4 2 3 3 3 4 2" xfId="26374"/>
    <cellStyle name="常规 7 2 4 2 3 3 3 5" xfId="26377"/>
    <cellStyle name="常规 7 2 4 2 3 3 4" xfId="29340"/>
    <cellStyle name="常规 7 2 4 2 3 3 4 2" xfId="29341"/>
    <cellStyle name="常规 7 2 4 2 3 3 4 2 2" xfId="29343"/>
    <cellStyle name="常规 7 2 4 2 3 3 4 3" xfId="26390"/>
    <cellStyle name="常规 7 2 4 2 3 3 4 3 2" xfId="6442"/>
    <cellStyle name="常规 7 2 4 2 3 3 4 4" xfId="26392"/>
    <cellStyle name="常规 7 2 4 2 3 3 4 4 2" xfId="3056"/>
    <cellStyle name="常规 7 2 4 2 3 3 4 5" xfId="15069"/>
    <cellStyle name="常规 7 2 4 2 3 3 5" xfId="22897"/>
    <cellStyle name="常规 7 2 4 2 3 3 5 2" xfId="22899"/>
    <cellStyle name="常规 7 2 4 2 3 3 5 2 2" xfId="22903"/>
    <cellStyle name="常规 7 2 4 2 3 3 5 3" xfId="22906"/>
    <cellStyle name="常规 7 2 4 2 3 3 5 3 2" xfId="6583"/>
    <cellStyle name="常规 7 2 4 2 3 3 5 4" xfId="22910"/>
    <cellStyle name="常规 7 2 4 2 3 3 6" xfId="22916"/>
    <cellStyle name="常规 7 2 4 2 3 3 6 2" xfId="22919"/>
    <cellStyle name="常规 7 2 4 2 3 3 7" xfId="22921"/>
    <cellStyle name="常规 7 2 4 2 3 3 7 2" xfId="22923"/>
    <cellStyle name="常规 7 2 4 2 3 3 8" xfId="22925"/>
    <cellStyle name="常规 7 2 4 2 3 3 8 2" xfId="22928"/>
    <cellStyle name="常规 7 2 4 2 3 3 9" xfId="22931"/>
    <cellStyle name="常规 7 2 4 2 3 4" xfId="27062"/>
    <cellStyle name="常规 7 2 4 2 3 4 2" xfId="27066"/>
    <cellStyle name="常规 7 2 4 2 3 4 2 2" xfId="27818"/>
    <cellStyle name="常规 7 2 4 2 3 4 2 2 2" xfId="8428"/>
    <cellStyle name="常规 7 2 4 2 3 4 2 3" xfId="29344"/>
    <cellStyle name="常规 7 2 4 2 3 4 2 3 2" xfId="1666"/>
    <cellStyle name="常规 7 2 4 2 3 4 2 4" xfId="29345"/>
    <cellStyle name="常规 7 2 4 2 3 4 2 4 2" xfId="8436"/>
    <cellStyle name="常规 7 2 4 2 3 4 2 5" xfId="29347"/>
    <cellStyle name="常规 7 2 4 2 3 4 3" xfId="27821"/>
    <cellStyle name="常规 7 2 4 2 3 4 3 2" xfId="29348"/>
    <cellStyle name="常规 7 2 4 2 3 4 4" xfId="29349"/>
    <cellStyle name="常规 7 2 4 2 3 4 4 2" xfId="29350"/>
    <cellStyle name="常规 7 2 4 2 3 4 5" xfId="22935"/>
    <cellStyle name="常规 7 2 4 2 3 4 5 2" xfId="22937"/>
    <cellStyle name="常规 7 2 4 2 3 4 6" xfId="22939"/>
    <cellStyle name="常规 7 2 4 2 3 5" xfId="13113"/>
    <cellStyle name="常规 7 2 4 2 3 5 2" xfId="27070"/>
    <cellStyle name="常规 7 2 4 2 3 5 2 2" xfId="29351"/>
    <cellStyle name="常规 7 2 4 2 3 5 3" xfId="29352"/>
    <cellStyle name="常规 7 2 4 2 3 5 3 2" xfId="29353"/>
    <cellStyle name="常规 7 2 4 2 3 5 4" xfId="29354"/>
    <cellStyle name="常规 7 2 4 2 3 5 4 2" xfId="1280"/>
    <cellStyle name="常规 7 2 4 2 3 5 5" xfId="2434"/>
    <cellStyle name="常规 7 2 4 2 3 6" xfId="27072"/>
    <cellStyle name="常规 7 2 4 2 3 6 2" xfId="29356"/>
    <cellStyle name="常规 7 2 4 2 3 6 2 2" xfId="29357"/>
    <cellStyle name="常规 7 2 4 2 3 6 3" xfId="29358"/>
    <cellStyle name="常规 7 2 4 2 3 6 3 2" xfId="29359"/>
    <cellStyle name="常规 7 2 4 2 3 6 4" xfId="29360"/>
    <cellStyle name="常规 7 2 4 2 3 6 4 2" xfId="29361"/>
    <cellStyle name="常规 7 2 4 2 3 6 5" xfId="2441"/>
    <cellStyle name="常规 7 2 4 2 3 7" xfId="29362"/>
    <cellStyle name="常规 7 2 4 2 3 7 2" xfId="29363"/>
    <cellStyle name="常规 7 2 4 2 3 7 2 2" xfId="29365"/>
    <cellStyle name="常规 7 2 4 2 3 7 3" xfId="29366"/>
    <cellStyle name="常规 7 2 4 2 3 7 3 2" xfId="29368"/>
    <cellStyle name="常规 7 2 4 2 3 7 4" xfId="29369"/>
    <cellStyle name="常规 7 2 4 2 3 8" xfId="29370"/>
    <cellStyle name="常规 7 2 4 2 3 8 2" xfId="29371"/>
    <cellStyle name="常规 7 2 4 2 3 9" xfId="29372"/>
    <cellStyle name="常规 7 2 4 2 3 9 2" xfId="29373"/>
    <cellStyle name="常规 7 2 4 2 4" xfId="29375"/>
    <cellStyle name="常规 7 2 4 2 4 10" xfId="23682"/>
    <cellStyle name="常规 7 2 4 2 4 10 2" xfId="23686"/>
    <cellStyle name="常规 7 2 4 2 4 11" xfId="23687"/>
    <cellStyle name="常规 7 2 4 2 4 2" xfId="29378"/>
    <cellStyle name="常规 7 2 4 2 4 2 10" xfId="29379"/>
    <cellStyle name="常规 7 2 4 2 4 2 2" xfId="29381"/>
    <cellStyle name="常规 7 2 4 2 4 2 2 2" xfId="6271"/>
    <cellStyle name="常规 7 2 4 2 4 2 2 2 2" xfId="6273"/>
    <cellStyle name="常规 7 2 4 2 4 2 2 2 2 2" xfId="6276"/>
    <cellStyle name="常规 7 2 4 2 4 2 2 2 2 2 2" xfId="29384"/>
    <cellStyle name="常规 7 2 4 2 4 2 2 2 2 3" xfId="29387"/>
    <cellStyle name="常规 7 2 4 2 4 2 2 2 2 3 2" xfId="29390"/>
    <cellStyle name="常规 7 2 4 2 4 2 2 2 2 4" xfId="25561"/>
    <cellStyle name="常规 7 2 4 2 4 2 2 2 2 4 2" xfId="29392"/>
    <cellStyle name="常规 7 2 4 2 4 2 2 2 2 5" xfId="29393"/>
    <cellStyle name="常规 7 2 4 2 4 2 2 2 3" xfId="6279"/>
    <cellStyle name="常规 7 2 4 2 4 2 2 2 3 2" xfId="6283"/>
    <cellStyle name="常规 7 2 4 2 4 2 2 2 4" xfId="6293"/>
    <cellStyle name="常规 7 2 4 2 4 2 2 2 4 2" xfId="6303"/>
    <cellStyle name="常规 7 2 4 2 4 2 2 2 5" xfId="1137"/>
    <cellStyle name="常规 7 2 4 2 4 2 2 2 5 2" xfId="7785"/>
    <cellStyle name="常规 7 2 4 2 4 2 2 2 6" xfId="11692"/>
    <cellStyle name="常规 7 2 4 2 4 2 2 3" xfId="6306"/>
    <cellStyle name="常规 7 2 4 2 4 2 2 3 2" xfId="6308"/>
    <cellStyle name="常规 7 2 4 2 4 2 2 3 2 2" xfId="6310"/>
    <cellStyle name="常规 7 2 4 2 4 2 2 3 3" xfId="6313"/>
    <cellStyle name="常规 7 2 4 2 4 2 2 3 3 2" xfId="6317"/>
    <cellStyle name="常规 7 2 4 2 4 2 2 3 4" xfId="6325"/>
    <cellStyle name="常规 7 2 4 2 4 2 2 3 4 2" xfId="6336"/>
    <cellStyle name="常规 7 2 4 2 4 2 2 3 5" xfId="6345"/>
    <cellStyle name="常规 7 2 4 2 4 2 2 4" xfId="6351"/>
    <cellStyle name="常规 7 2 4 2 4 2 2 4 2" xfId="6353"/>
    <cellStyle name="常规 7 2 4 2 4 2 2 4 2 2" xfId="6355"/>
    <cellStyle name="常规 7 2 4 2 4 2 2 4 3" xfId="6359"/>
    <cellStyle name="常规 7 2 4 2 4 2 2 4 3 2" xfId="6361"/>
    <cellStyle name="常规 7 2 4 2 4 2 2 4 4" xfId="6369"/>
    <cellStyle name="常规 7 2 4 2 4 2 2 4 4 2" xfId="29394"/>
    <cellStyle name="常规 7 2 4 2 4 2 2 4 5" xfId="29396"/>
    <cellStyle name="常规 7 2 4 2 4 2 2 5" xfId="6374"/>
    <cellStyle name="常规 7 2 4 2 4 2 2 5 2" xfId="6377"/>
    <cellStyle name="常规 7 2 4 2 4 2 2 5 2 2" xfId="29399"/>
    <cellStyle name="常规 7 2 4 2 4 2 2 5 3" xfId="29402"/>
    <cellStyle name="常规 7 2 4 2 4 2 2 5 3 2" xfId="29404"/>
    <cellStyle name="常规 7 2 4 2 4 2 2 5 4" xfId="16765"/>
    <cellStyle name="常规 7 2 4 2 4 2 2 6" xfId="21992"/>
    <cellStyle name="常规 7 2 4 2 4 2 2 6 2" xfId="21995"/>
    <cellStyle name="常规 7 2 4 2 4 2 2 7" xfId="16943"/>
    <cellStyle name="常规 7 2 4 2 4 2 2 7 2" xfId="21998"/>
    <cellStyle name="常规 7 2 4 2 4 2 2 8" xfId="6799"/>
    <cellStyle name="常规 7 2 4 2 4 2 2 8 2" xfId="22002"/>
    <cellStyle name="常规 7 2 4 2 4 2 2 9" xfId="22007"/>
    <cellStyle name="常规 7 2 4 2 4 2 3" xfId="29405"/>
    <cellStyle name="常规 7 2 4 2 4 2 3 2" xfId="6897"/>
    <cellStyle name="常规 7 2 4 2 4 2 3 2 2" xfId="6899"/>
    <cellStyle name="常规 7 2 4 2 4 2 3 2 2 2" xfId="5273"/>
    <cellStyle name="常规 7 2 4 2 4 2 3 2 3" xfId="6902"/>
    <cellStyle name="常规 7 2 4 2 4 2 3 2 3 2" xfId="6906"/>
    <cellStyle name="常规 7 2 4 2 4 2 3 2 4" xfId="6914"/>
    <cellStyle name="常规 7 2 4 2 4 2 3 2 4 2" xfId="5722"/>
    <cellStyle name="常规 7 2 4 2 4 2 3 2 5" xfId="6919"/>
    <cellStyle name="常规 7 2 4 2 4 2 3 3" xfId="4793"/>
    <cellStyle name="常规 7 2 4 2 4 2 3 3 2" xfId="876"/>
    <cellStyle name="常规 7 2 4 2 4 2 3 4" xfId="4796"/>
    <cellStyle name="常规 7 2 4 2 4 2 3 4 2" xfId="4799"/>
    <cellStyle name="常规 7 2 4 2 4 2 3 5" xfId="4803"/>
    <cellStyle name="常规 7 2 4 2 4 2 3 5 2" xfId="4807"/>
    <cellStyle name="常规 7 2 4 2 4 2 3 6" xfId="4813"/>
    <cellStyle name="常规 7 2 4 2 4 2 4" xfId="23384"/>
    <cellStyle name="常规 7 2 4 2 4 2 4 2" xfId="7195"/>
    <cellStyle name="常规 7 2 4 2 4 2 4 2 2" xfId="7198"/>
    <cellStyle name="常规 7 2 4 2 4 2 4 3" xfId="4825"/>
    <cellStyle name="常规 7 2 4 2 4 2 4 3 2" xfId="7226"/>
    <cellStyle name="常规 7 2 4 2 4 2 4 4" xfId="3433"/>
    <cellStyle name="常规 7 2 4 2 4 2 4 4 2" xfId="3443"/>
    <cellStyle name="常规 7 2 4 2 4 2 4 5" xfId="3470"/>
    <cellStyle name="常规 7 2 4 2 4 2 5" xfId="22958"/>
    <cellStyle name="常规 7 2 4 2 4 2 5 2" xfId="7416"/>
    <cellStyle name="常规 7 2 4 2 4 2 5 2 2" xfId="7419"/>
    <cellStyle name="常规 7 2 4 2 4 2 5 3" xfId="4839"/>
    <cellStyle name="常规 7 2 4 2 4 2 5 3 2" xfId="7442"/>
    <cellStyle name="常规 7 2 4 2 4 2 5 4" xfId="3529"/>
    <cellStyle name="常规 7 2 4 2 4 2 5 4 2" xfId="3540"/>
    <cellStyle name="常规 7 2 4 2 4 2 5 5" xfId="3553"/>
    <cellStyle name="常规 7 2 4 2 4 2 6" xfId="22961"/>
    <cellStyle name="常规 7 2 4 2 4 2 6 2" xfId="7538"/>
    <cellStyle name="常规 7 2 4 2 4 2 6 2 2" xfId="7541"/>
    <cellStyle name="常规 7 2 4 2 4 2 6 3" xfId="4858"/>
    <cellStyle name="常规 7 2 4 2 4 2 6 3 2" xfId="7549"/>
    <cellStyle name="常规 7 2 4 2 4 2 6 4" xfId="3578"/>
    <cellStyle name="常规 7 2 4 2 4 2 7" xfId="22964"/>
    <cellStyle name="常规 7 2 4 2 4 2 7 2" xfId="7575"/>
    <cellStyle name="常规 7 2 4 2 4 2 8" xfId="22966"/>
    <cellStyle name="常规 7 2 4 2 4 2 8 2" xfId="22968"/>
    <cellStyle name="常规 7 2 4 2 4 2 9" xfId="22970"/>
    <cellStyle name="常规 7 2 4 2 4 2 9 2" xfId="29406"/>
    <cellStyle name="常规 7 2 4 2 4 3" xfId="18032"/>
    <cellStyle name="常规 7 2 4 2 4 3 2" xfId="18037"/>
    <cellStyle name="常规 7 2 4 2 4 3 2 2" xfId="8176"/>
    <cellStyle name="常规 7 2 4 2 4 3 2 2 2" xfId="8178"/>
    <cellStyle name="常规 7 2 4 2 4 3 2 2 2 2" xfId="8180"/>
    <cellStyle name="常规 7 2 4 2 4 3 2 2 3" xfId="8184"/>
    <cellStyle name="常规 7 2 4 2 4 3 2 2 3 2" xfId="4773"/>
    <cellStyle name="常规 7 2 4 2 4 3 2 2 4" xfId="8194"/>
    <cellStyle name="常规 7 2 4 2 4 3 2 2 4 2" xfId="6817"/>
    <cellStyle name="常规 7 2 4 2 4 3 2 2 5" xfId="8199"/>
    <cellStyle name="常规 7 2 4 2 4 3 2 3" xfId="8202"/>
    <cellStyle name="常规 7 2 4 2 4 3 2 3 2" xfId="1068"/>
    <cellStyle name="常规 7 2 4 2 4 3 2 4" xfId="8210"/>
    <cellStyle name="常规 7 2 4 2 4 3 2 4 2" xfId="8212"/>
    <cellStyle name="常规 7 2 4 2 4 3 2 5" xfId="8224"/>
    <cellStyle name="常规 7 2 4 2 4 3 2 5 2" xfId="5521"/>
    <cellStyle name="常规 7 2 4 2 4 3 2 6" xfId="15865"/>
    <cellStyle name="常规 7 2 4 2 4 3 3" xfId="29407"/>
    <cellStyle name="常规 7 2 4 2 4 3 3 2" xfId="8348"/>
    <cellStyle name="常规 7 2 4 2 4 3 3 2 2" xfId="8351"/>
    <cellStyle name="常规 7 2 4 2 4 3 3 3" xfId="4881"/>
    <cellStyle name="常规 7 2 4 2 4 3 3 3 2" xfId="8360"/>
    <cellStyle name="常规 7 2 4 2 4 3 3 4" xfId="8367"/>
    <cellStyle name="常规 7 2 4 2 4 3 3 4 2" xfId="8370"/>
    <cellStyle name="常规 7 2 4 2 4 3 3 5" xfId="8374"/>
    <cellStyle name="常规 7 2 4 2 4 3 4" xfId="29409"/>
    <cellStyle name="常规 7 2 4 2 4 3 4 2" xfId="8409"/>
    <cellStyle name="常规 7 2 4 2 4 3 4 2 2" xfId="5831"/>
    <cellStyle name="常规 7 2 4 2 4 3 4 3" xfId="4891"/>
    <cellStyle name="常规 7 2 4 2 4 3 4 3 2" xfId="5871"/>
    <cellStyle name="常规 7 2 4 2 4 3 4 4" xfId="3670"/>
    <cellStyle name="常规 7 2 4 2 4 3 4 4 2" xfId="3687"/>
    <cellStyle name="常规 7 2 4 2 4 3 4 5" xfId="3702"/>
    <cellStyle name="常规 7 2 4 2 4 3 5" xfId="22973"/>
    <cellStyle name="常规 7 2 4 2 4 3 5 2" xfId="8430"/>
    <cellStyle name="常规 7 2 4 2 4 3 5 2 2" xfId="6088"/>
    <cellStyle name="常规 7 2 4 2 4 3 5 3" xfId="4901"/>
    <cellStyle name="常规 7 2 4 2 4 3 5 3 2" xfId="6130"/>
    <cellStyle name="常规 7 2 4 2 4 3 5 4" xfId="3735"/>
    <cellStyle name="常规 7 2 4 2 4 3 6" xfId="22975"/>
    <cellStyle name="常规 7 2 4 2 4 3 6 2" xfId="1674"/>
    <cellStyle name="常规 7 2 4 2 4 3 7" xfId="22977"/>
    <cellStyle name="常规 7 2 4 2 4 3 7 2" xfId="22979"/>
    <cellStyle name="常规 7 2 4 2 4 3 8" xfId="22981"/>
    <cellStyle name="常规 7 2 4 2 4 3 8 2" xfId="29410"/>
    <cellStyle name="常规 7 2 4 2 4 3 9" xfId="29411"/>
    <cellStyle name="常规 7 2 4 2 4 4" xfId="18040"/>
    <cellStyle name="常规 7 2 4 2 4 4 2" xfId="18046"/>
    <cellStyle name="常规 7 2 4 2 4 4 2 2" xfId="8710"/>
    <cellStyle name="常规 7 2 4 2 4 4 2 2 2" xfId="8713"/>
    <cellStyle name="常规 7 2 4 2 4 4 2 3" xfId="5604"/>
    <cellStyle name="常规 7 2 4 2 4 4 2 3 2" xfId="5608"/>
    <cellStyle name="常规 7 2 4 2 4 4 2 4" xfId="5640"/>
    <cellStyle name="常规 7 2 4 2 4 4 2 4 2" xfId="5644"/>
    <cellStyle name="常规 7 2 4 2 4 4 2 5" xfId="5649"/>
    <cellStyle name="常规 7 2 4 2 4 4 3" xfId="29413"/>
    <cellStyle name="常规 7 2 4 2 4 4 3 2" xfId="1550"/>
    <cellStyle name="常规 7 2 4 2 4 4 4" xfId="29415"/>
    <cellStyle name="常规 7 2 4 2 4 4 4 2" xfId="2104"/>
    <cellStyle name="常规 7 2 4 2 4 4 5" xfId="22985"/>
    <cellStyle name="常规 7 2 4 2 4 4 5 2" xfId="2378"/>
    <cellStyle name="常规 7 2 4 2 4 4 6" xfId="22987"/>
    <cellStyle name="常规 7 2 4 2 4 5" xfId="13119"/>
    <cellStyle name="常规 7 2 4 2 4 5 2" xfId="18049"/>
    <cellStyle name="常规 7 2 4 2 4 5 2 2" xfId="4475"/>
    <cellStyle name="常规 7 2 4 2 4 5 3" xfId="29417"/>
    <cellStyle name="常规 7 2 4 2 4 5 3 2" xfId="4479"/>
    <cellStyle name="常规 7 2 4 2 4 5 4" xfId="29418"/>
    <cellStyle name="常规 7 2 4 2 4 5 4 2" xfId="9017"/>
    <cellStyle name="常规 7 2 4 2 4 5 5" xfId="2459"/>
    <cellStyle name="常规 7 2 4 2 4 6" xfId="18051"/>
    <cellStyle name="常规 7 2 4 2 4 6 2" xfId="29419"/>
    <cellStyle name="常规 7 2 4 2 4 6 2 2" xfId="9195"/>
    <cellStyle name="常规 7 2 4 2 4 6 3" xfId="29422"/>
    <cellStyle name="常规 7 2 4 2 4 6 3 2" xfId="9271"/>
    <cellStyle name="常规 7 2 4 2 4 6 4" xfId="29424"/>
    <cellStyle name="常规 7 2 4 2 4 6 4 2" xfId="9313"/>
    <cellStyle name="常规 7 2 4 2 4 6 5" xfId="2464"/>
    <cellStyle name="常规 7 2 4 2 4 7" xfId="29425"/>
    <cellStyle name="常规 7 2 4 2 4 7 2" xfId="29426"/>
    <cellStyle name="常规 7 2 4 2 4 7 2 2" xfId="9455"/>
    <cellStyle name="常规 7 2 4 2 4 7 3" xfId="29427"/>
    <cellStyle name="常规 7 2 4 2 4 7 3 2" xfId="9493"/>
    <cellStyle name="常规 7 2 4 2 4 7 4" xfId="23509"/>
    <cellStyle name="常规 7 2 4 2 4 8" xfId="29428"/>
    <cellStyle name="常规 7 2 4 2 4 8 2" xfId="29429"/>
    <cellStyle name="常规 7 2 4 2 4 9" xfId="29430"/>
    <cellStyle name="常规 7 2 4 2 4 9 2" xfId="29431"/>
    <cellStyle name="常规 7 2 4 2 5" xfId="29433"/>
    <cellStyle name="常规 7 2 4 2 5 10" xfId="29434"/>
    <cellStyle name="常规 7 2 4 2 5 2" xfId="29437"/>
    <cellStyle name="常规 7 2 4 2 5 2 2" xfId="29439"/>
    <cellStyle name="常规 7 2 4 2 5 2 2 2" xfId="10104"/>
    <cellStyle name="常规 7 2 4 2 5 2 2 2 2" xfId="10107"/>
    <cellStyle name="常规 7 2 4 2 5 2 2 2 2 2" xfId="10110"/>
    <cellStyle name="常规 7 2 4 2 5 2 2 2 3" xfId="10114"/>
    <cellStyle name="常规 7 2 4 2 5 2 2 2 3 2" xfId="10120"/>
    <cellStyle name="常规 7 2 4 2 5 2 2 2 4" xfId="10125"/>
    <cellStyle name="常规 7 2 4 2 5 2 2 2 4 2" xfId="8569"/>
    <cellStyle name="常规 7 2 4 2 5 2 2 2 5" xfId="10131"/>
    <cellStyle name="常规 7 2 4 2 5 2 2 3" xfId="7615"/>
    <cellStyle name="常规 7 2 4 2 5 2 2 3 2" xfId="4178"/>
    <cellStyle name="常规 7 2 4 2 5 2 2 4" xfId="7619"/>
    <cellStyle name="常规 7 2 4 2 5 2 2 4 2" xfId="10147"/>
    <cellStyle name="常规 7 2 4 2 5 2 2 5" xfId="10151"/>
    <cellStyle name="常规 7 2 4 2 5 2 2 5 2" xfId="10156"/>
    <cellStyle name="常规 7 2 4 2 5 2 2 6" xfId="14919"/>
    <cellStyle name="常规 7 2 4 2 5 2 3" xfId="29440"/>
    <cellStyle name="常规 7 2 4 2 5 2 3 2" xfId="10532"/>
    <cellStyle name="常规 7 2 4 2 5 2 3 2 2" xfId="10535"/>
    <cellStyle name="常规 7 2 4 2 5 2 3 3" xfId="5047"/>
    <cellStyle name="常规 7 2 4 2 5 2 3 3 2" xfId="10559"/>
    <cellStyle name="常规 7 2 4 2 5 2 3 4" xfId="10575"/>
    <cellStyle name="常规 7 2 4 2 5 2 3 4 2" xfId="10579"/>
    <cellStyle name="常规 7 2 4 2 5 2 3 5" xfId="10585"/>
    <cellStyle name="常规 7 2 4 2 5 2 4" xfId="29442"/>
    <cellStyle name="常规 7 2 4 2 5 2 4 2" xfId="10770"/>
    <cellStyle name="常规 7 2 4 2 5 2 4 2 2" xfId="10773"/>
    <cellStyle name="常规 7 2 4 2 5 2 4 3" xfId="5060"/>
    <cellStyle name="常规 7 2 4 2 5 2 4 3 2" xfId="10780"/>
    <cellStyle name="常规 7 2 4 2 5 2 4 4" xfId="10784"/>
    <cellStyle name="常规 7 2 4 2 5 2 4 4 2" xfId="10790"/>
    <cellStyle name="常规 7 2 4 2 5 2 4 5" xfId="10796"/>
    <cellStyle name="常规 7 2 4 2 5 2 5" xfId="23002"/>
    <cellStyle name="常规 7 2 4 2 5 2 5 2" xfId="10889"/>
    <cellStyle name="常规 7 2 4 2 5 2 5 2 2" xfId="10893"/>
    <cellStyle name="常规 7 2 4 2 5 2 5 3" xfId="5074"/>
    <cellStyle name="常规 7 2 4 2 5 2 5 3 2" xfId="10896"/>
    <cellStyle name="常规 7 2 4 2 5 2 5 4" xfId="10898"/>
    <cellStyle name="常规 7 2 4 2 5 2 6" xfId="23004"/>
    <cellStyle name="常规 7 2 4 2 5 2 6 2" xfId="10934"/>
    <cellStyle name="常规 7 2 4 2 5 2 7" xfId="23006"/>
    <cellStyle name="常规 7 2 4 2 5 2 7 2" xfId="14943"/>
    <cellStyle name="常规 7 2 4 2 5 2 8" xfId="23008"/>
    <cellStyle name="常规 7 2 4 2 5 2 8 2" xfId="29443"/>
    <cellStyle name="常规 7 2 4 2 5 2 9" xfId="29444"/>
    <cellStyle name="常规 7 2 4 2 5 3" xfId="18058"/>
    <cellStyle name="常规 7 2 4 2 5 3 2" xfId="29446"/>
    <cellStyle name="常规 7 2 4 2 5 3 2 2" xfId="11176"/>
    <cellStyle name="常规 7 2 4 2 5 3 2 2 2" xfId="11179"/>
    <cellStyle name="常规 7 2 4 2 5 3 2 3" xfId="11197"/>
    <cellStyle name="常规 7 2 4 2 5 3 2 3 2" xfId="11200"/>
    <cellStyle name="常规 7 2 4 2 5 3 2 4" xfId="11203"/>
    <cellStyle name="常规 7 2 4 2 5 3 2 4 2" xfId="11206"/>
    <cellStyle name="常规 7 2 4 2 5 3 2 5" xfId="11211"/>
    <cellStyle name="常规 7 2 4 2 5 3 3" xfId="29447"/>
    <cellStyle name="常规 7 2 4 2 5 3 3 2" xfId="11323"/>
    <cellStyle name="常规 7 2 4 2 5 3 4" xfId="29449"/>
    <cellStyle name="常规 7 2 4 2 5 3 4 2" xfId="11375"/>
    <cellStyle name="常规 7 2 4 2 5 3 5" xfId="23011"/>
    <cellStyle name="常规 7 2 4 2 5 3 5 2" xfId="15100"/>
    <cellStyle name="常规 7 2 4 2 5 3 6" xfId="29450"/>
    <cellStyle name="常规 7 2 4 2 5 4" xfId="29451"/>
    <cellStyle name="常规 7 2 4 2 5 4 2" xfId="29454"/>
    <cellStyle name="常规 7 2 4 2 5 4 2 2" xfId="11614"/>
    <cellStyle name="常规 7 2 4 2 5 4 3" xfId="29455"/>
    <cellStyle name="常规 7 2 4 2 5 4 3 2" xfId="11749"/>
    <cellStyle name="常规 7 2 4 2 5 4 4" xfId="29456"/>
    <cellStyle name="常规 7 2 4 2 5 4 4 2" xfId="11808"/>
    <cellStyle name="常规 7 2 4 2 5 4 5" xfId="23014"/>
    <cellStyle name="常规 7 2 4 2 5 5" xfId="29457"/>
    <cellStyle name="常规 7 2 4 2 5 5 2" xfId="29458"/>
    <cellStyle name="常规 7 2 4 2 5 5 2 2" xfId="165"/>
    <cellStyle name="常规 7 2 4 2 5 5 3" xfId="29459"/>
    <cellStyle name="常规 7 2 4 2 5 5 3 2" xfId="372"/>
    <cellStyle name="常规 7 2 4 2 5 5 4" xfId="29460"/>
    <cellStyle name="常规 7 2 4 2 5 5 4 2" xfId="1227"/>
    <cellStyle name="常规 7 2 4 2 5 5 5" xfId="23016"/>
    <cellStyle name="常规 7 2 4 2 5 6" xfId="29461"/>
    <cellStyle name="常规 7 2 4 2 5 6 2" xfId="29462"/>
    <cellStyle name="常规 7 2 4 2 5 6 2 2" xfId="12033"/>
    <cellStyle name="常规 7 2 4 2 5 6 3" xfId="29463"/>
    <cellStyle name="常规 7 2 4 2 5 6 3 2" xfId="29464"/>
    <cellStyle name="常规 7 2 4 2 5 6 4" xfId="29465"/>
    <cellStyle name="常规 7 2 4 2 5 7" xfId="29466"/>
    <cellStyle name="常规 7 2 4 2 5 7 2" xfId="29467"/>
    <cellStyle name="常规 7 2 4 2 5 8" xfId="29468"/>
    <cellStyle name="常规 7 2 4 2 5 8 2" xfId="29469"/>
    <cellStyle name="常规 7 2 4 2 5 9" xfId="29471"/>
    <cellStyle name="常规 7 2 4 2 5 9 2" xfId="29472"/>
    <cellStyle name="常规 7 2 4 2 6" xfId="29474"/>
    <cellStyle name="常规 7 2 4 2 6 2" xfId="29478"/>
    <cellStyle name="常规 7 2 4 2 6 2 2" xfId="20056"/>
    <cellStyle name="常规 7 2 4 2 6 2 2 2" xfId="12483"/>
    <cellStyle name="常规 7 2 4 2 6 2 2 2 2" xfId="12487"/>
    <cellStyle name="常规 7 2 4 2 6 2 2 3" xfId="12508"/>
    <cellStyle name="常规 7 2 4 2 6 2 2 3 2" xfId="12513"/>
    <cellStyle name="常规 7 2 4 2 6 2 2 4" xfId="12527"/>
    <cellStyle name="常规 7 2 4 2 6 2 2 4 2" xfId="12532"/>
    <cellStyle name="常规 7 2 4 2 6 2 2 5" xfId="12538"/>
    <cellStyle name="常规 7 2 4 2 6 2 3" xfId="20058"/>
    <cellStyle name="常规 7 2 4 2 6 2 3 2" xfId="12695"/>
    <cellStyle name="常规 7 2 4 2 6 2 4" xfId="20061"/>
    <cellStyle name="常规 7 2 4 2 6 2 4 2" xfId="12769"/>
    <cellStyle name="常规 7 2 4 2 6 2 5" xfId="20063"/>
    <cellStyle name="常规 7 2 4 2 6 2 5 2" xfId="12812"/>
    <cellStyle name="常规 7 2 4 2 6 2 6" xfId="20067"/>
    <cellStyle name="常规 7 2 4 2 6 3" xfId="18068"/>
    <cellStyle name="常规 7 2 4 2 6 3 2" xfId="20081"/>
    <cellStyle name="常规 7 2 4 2 6 3 2 2" xfId="13047"/>
    <cellStyle name="常规 7 2 4 2 6 3 3" xfId="20083"/>
    <cellStyle name="常规 7 2 4 2 6 3 3 2" xfId="13155"/>
    <cellStyle name="常规 7 2 4 2 6 3 4" xfId="20086"/>
    <cellStyle name="常规 7 2 4 2 6 3 4 2" xfId="13194"/>
    <cellStyle name="常规 7 2 4 2 6 3 5" xfId="20088"/>
    <cellStyle name="常规 7 2 4 2 6 4" xfId="29480"/>
    <cellStyle name="常规 7 2 4 2 6 4 2" xfId="20094"/>
    <cellStyle name="常规 7 2 4 2 6 4 2 2" xfId="13406"/>
    <cellStyle name="常规 7 2 4 2 6 4 3" xfId="20096"/>
    <cellStyle name="常规 7 2 4 2 6 4 3 2" xfId="13516"/>
    <cellStyle name="常规 7 2 4 2 6 4 4" xfId="438"/>
    <cellStyle name="常规 7 2 4 2 6 4 4 2" xfId="443"/>
    <cellStyle name="常规 7 2 4 2 6 4 5" xfId="509"/>
    <cellStyle name="常规 7 2 4 2 6 5" xfId="29482"/>
    <cellStyle name="常规 7 2 4 2 6 5 2" xfId="20102"/>
    <cellStyle name="常规 7 2 4 2 6 5 2 2" xfId="13711"/>
    <cellStyle name="常规 7 2 4 2 6 5 3" xfId="20104"/>
    <cellStyle name="常规 7 2 4 2 6 5 3 2" xfId="13749"/>
    <cellStyle name="常规 7 2 4 2 6 5 4" xfId="90"/>
    <cellStyle name="常规 7 2 4 2 6 6" xfId="29483"/>
    <cellStyle name="常规 7 2 4 2 6 6 2" xfId="20110"/>
    <cellStyle name="常规 7 2 4 2 6 7" xfId="20716"/>
    <cellStyle name="常规 7 2 4 2 6 7 2" xfId="20718"/>
    <cellStyle name="常规 7 2 4 2 6 8" xfId="20720"/>
    <cellStyle name="常规 7 2 4 2 6 8 2" xfId="20722"/>
    <cellStyle name="常规 7 2 4 2 6 9" xfId="20726"/>
    <cellStyle name="常规 7 2 4 2 7" xfId="29485"/>
    <cellStyle name="常规 7 2 4 2 7 2" xfId="29486"/>
    <cellStyle name="常规 7 2 4 2 7 2 2" xfId="20129"/>
    <cellStyle name="常规 7 2 4 2 7 2 2 2" xfId="14077"/>
    <cellStyle name="常规 7 2 4 2 7 2 3" xfId="20131"/>
    <cellStyle name="常规 7 2 4 2 7 2 3 2" xfId="14171"/>
    <cellStyle name="常规 7 2 4 2 7 2 4" xfId="313"/>
    <cellStyle name="常规 7 2 4 2 7 2 4 2" xfId="11881"/>
    <cellStyle name="常规 7 2 4 2 7 2 5" xfId="317"/>
    <cellStyle name="常规 7 2 4 2 7 3" xfId="18075"/>
    <cellStyle name="常规 7 2 4 2 7 3 2" xfId="20138"/>
    <cellStyle name="常规 7 2 4 2 7 4" xfId="29487"/>
    <cellStyle name="常规 7 2 4 2 7 4 2" xfId="20144"/>
    <cellStyle name="常规 7 2 4 2 7 5" xfId="22413"/>
    <cellStyle name="常规 7 2 4 2 7 5 2" xfId="20151"/>
    <cellStyle name="常规 7 2 4 2 7 6" xfId="29488"/>
    <cellStyle name="常规 7 2 4 2 8" xfId="22076"/>
    <cellStyle name="常规 7 2 4 2 8 2" xfId="29489"/>
    <cellStyle name="常规 7 2 4 2 8 2 2" xfId="20163"/>
    <cellStyle name="常规 7 2 4 2 8 3" xfId="29490"/>
    <cellStyle name="常规 7 2 4 2 8 3 2" xfId="29491"/>
    <cellStyle name="常规 7 2 4 2 8 4" xfId="29492"/>
    <cellStyle name="常规 7 2 4 2 8 4 2" xfId="29493"/>
    <cellStyle name="常规 7 2 4 2 8 5" xfId="29494"/>
    <cellStyle name="常规 7 2 4 2 9" xfId="15954"/>
    <cellStyle name="常规 7 2 4 2 9 2" xfId="29496"/>
    <cellStyle name="常规 7 2 4 2 9 2 2" xfId="29498"/>
    <cellStyle name="常规 7 2 4 2 9 3" xfId="29500"/>
    <cellStyle name="常规 7 2 4 2 9 3 2" xfId="28794"/>
    <cellStyle name="常规 7 2 4 2 9 4" xfId="23624"/>
    <cellStyle name="常规 7 2 4 2 9 4 2" xfId="23627"/>
    <cellStyle name="常规 7 2 4 2 9 5" xfId="23630"/>
    <cellStyle name="常规 7 2 4 3" xfId="25276"/>
    <cellStyle name="常规 7 2 4 3 10" xfId="29501"/>
    <cellStyle name="常规 7 2 4 3 10 2" xfId="29502"/>
    <cellStyle name="常规 7 2 4 3 10 2 2" xfId="29503"/>
    <cellStyle name="常规 7 2 4 3 10 3" xfId="17402"/>
    <cellStyle name="常规 7 2 4 3 10 3 2" xfId="29504"/>
    <cellStyle name="常规 7 2 4 3 10 4" xfId="29505"/>
    <cellStyle name="常规 7 2 4 3 10 4 2" xfId="29506"/>
    <cellStyle name="常规 7 2 4 3 10 5" xfId="29507"/>
    <cellStyle name="常规 7 2 4 3 11" xfId="29258"/>
    <cellStyle name="常规 7 2 4 3 11 2" xfId="29508"/>
    <cellStyle name="常规 7 2 4 3 11 2 2" xfId="29510"/>
    <cellStyle name="常规 7 2 4 3 11 3" xfId="17410"/>
    <cellStyle name="常规 7 2 4 3 11 3 2" xfId="19305"/>
    <cellStyle name="常规 7 2 4 3 11 4" xfId="29512"/>
    <cellStyle name="常规 7 2 4 3 12" xfId="17706"/>
    <cellStyle name="常规 7 2 4 3 12 2" xfId="29513"/>
    <cellStyle name="常规 7 2 4 3 13" xfId="29514"/>
    <cellStyle name="常规 7 2 4 3 13 2" xfId="29516"/>
    <cellStyle name="常规 7 2 4 3 14" xfId="27451"/>
    <cellStyle name="常规 7 2 4 3 14 2" xfId="29518"/>
    <cellStyle name="常规 7 2 4 3 15" xfId="29520"/>
    <cellStyle name="常规 7 2 4 3 2" xfId="2361"/>
    <cellStyle name="常规 7 2 4 3 2 10" xfId="29521"/>
    <cellStyle name="常规 7 2 4 3 2 10 2" xfId="20852"/>
    <cellStyle name="常规 7 2 4 3 2 11" xfId="8059"/>
    <cellStyle name="常规 7 2 4 3 2 11 2" xfId="8527"/>
    <cellStyle name="常规 7 2 4 3 2 12" xfId="8529"/>
    <cellStyle name="常规 7 2 4 3 2 2" xfId="29523"/>
    <cellStyle name="常规 7 2 4 3 2 2 10" xfId="14666"/>
    <cellStyle name="常规 7 2 4 3 2 2 10 2" xfId="29526"/>
    <cellStyle name="常规 7 2 4 3 2 2 11" xfId="29528"/>
    <cellStyle name="常规 7 2 4 3 2 2 2" xfId="29529"/>
    <cellStyle name="常规 7 2 4 3 2 2 2 10" xfId="4887"/>
    <cellStyle name="常规 7 2 4 3 2 2 2 2" xfId="29530"/>
    <cellStyle name="常规 7 2 4 3 2 2 2 2 2" xfId="29531"/>
    <cellStyle name="常规 7 2 4 3 2 2 2 2 2 2" xfId="29532"/>
    <cellStyle name="常规 7 2 4 3 2 2 2 2 2 2 2" xfId="29533"/>
    <cellStyle name="常规 7 2 4 3 2 2 2 2 2 2 2 2" xfId="20700"/>
    <cellStyle name="常规 7 2 4 3 2 2 2 2 2 2 3" xfId="12835"/>
    <cellStyle name="常规 7 2 4 3 2 2 2 2 2 2 3 2" xfId="29534"/>
    <cellStyle name="常规 7 2 4 3 2 2 2 2 2 2 4" xfId="29535"/>
    <cellStyle name="常规 7 2 4 3 2 2 2 2 2 2 4 2" xfId="29537"/>
    <cellStyle name="常规 7 2 4 3 2 2 2 2 2 2 5" xfId="29538"/>
    <cellStyle name="常规 7 2 4 3 2 2 2 2 2 3" xfId="23291"/>
    <cellStyle name="常规 7 2 4 3 2 2 2 2 2 3 2" xfId="23293"/>
    <cellStyle name="常规 7 2 4 3 2 2 2 2 2 4" xfId="23296"/>
    <cellStyle name="常规 7 2 4 3 2 2 2 2 2 4 2" xfId="23298"/>
    <cellStyle name="常规 7 2 4 3 2 2 2 2 2 5" xfId="22142"/>
    <cellStyle name="常规 7 2 4 3 2 2 2 2 2 5 2" xfId="23300"/>
    <cellStyle name="常规 7 2 4 3 2 2 2 2 2 6" xfId="16047"/>
    <cellStyle name="常规 7 2 4 3 2 2 2 2 3" xfId="29539"/>
    <cellStyle name="常规 7 2 4 3 2 2 2 2 3 2" xfId="29540"/>
    <cellStyle name="常规 7 2 4 3 2 2 2 2 3 2 2" xfId="29541"/>
    <cellStyle name="常规 7 2 4 3 2 2 2 2 3 3" xfId="23303"/>
    <cellStyle name="常规 7 2 4 3 2 2 2 2 3 3 2" xfId="23305"/>
    <cellStyle name="常规 7 2 4 3 2 2 2 2 3 4" xfId="23308"/>
    <cellStyle name="常规 7 2 4 3 2 2 2 2 3 4 2" xfId="23310"/>
    <cellStyle name="常规 7 2 4 3 2 2 2 2 3 5" xfId="22146"/>
    <cellStyle name="常规 7 2 4 3 2 2 2 2 4" xfId="29542"/>
    <cellStyle name="常规 7 2 4 3 2 2 2 2 4 2" xfId="29543"/>
    <cellStyle name="常规 7 2 4 3 2 2 2 2 4 2 2" xfId="29544"/>
    <cellStyle name="常规 7 2 4 3 2 2 2 2 4 3" xfId="23316"/>
    <cellStyle name="常规 7 2 4 3 2 2 2 2 4 3 2" xfId="23318"/>
    <cellStyle name="常规 7 2 4 3 2 2 2 2 4 4" xfId="23321"/>
    <cellStyle name="常规 7 2 4 3 2 2 2 2 4 4 2" xfId="23323"/>
    <cellStyle name="常规 7 2 4 3 2 2 2 2 4 5" xfId="23326"/>
    <cellStyle name="常规 7 2 4 3 2 2 2 2 5" xfId="29545"/>
    <cellStyle name="常规 7 2 4 3 2 2 2 2 5 2" xfId="21208"/>
    <cellStyle name="常规 7 2 4 3 2 2 2 2 5 2 2" xfId="21212"/>
    <cellStyle name="常规 7 2 4 3 2 2 2 2 5 3" xfId="21215"/>
    <cellStyle name="常规 7 2 4 3 2 2 2 2 5 3 2" xfId="23336"/>
    <cellStyle name="常规 7 2 4 3 2 2 2 2 5 4" xfId="23338"/>
    <cellStyle name="常规 7 2 4 3 2 2 2 2 6" xfId="12636"/>
    <cellStyle name="常规 7 2 4 3 2 2 2 2 6 2" xfId="29546"/>
    <cellStyle name="常规 7 2 4 3 2 2 2 2 7" xfId="29548"/>
    <cellStyle name="常规 7 2 4 3 2 2 2 2 7 2" xfId="29549"/>
    <cellStyle name="常规 7 2 4 3 2 2 2 2 8" xfId="29552"/>
    <cellStyle name="常规 7 2 4 3 2 2 2 2 8 2" xfId="29553"/>
    <cellStyle name="常规 7 2 4 3 2 2 2 2 9" xfId="29555"/>
    <cellStyle name="常规 7 2 4 3 2 2 2 3" xfId="29556"/>
    <cellStyle name="常规 7 2 4 3 2 2 2 3 2" xfId="29557"/>
    <cellStyle name="常规 7 2 4 3 2 2 2 3 2 2" xfId="29558"/>
    <cellStyle name="常规 7 2 4 3 2 2 2 3 2 2 2" xfId="29559"/>
    <cellStyle name="常规 7 2 4 3 2 2 2 3 2 3" xfId="29560"/>
    <cellStyle name="常规 7 2 4 3 2 2 2 3 2 3 2" xfId="29561"/>
    <cellStyle name="常规 7 2 4 3 2 2 2 3 2 4" xfId="26197"/>
    <cellStyle name="常规 7 2 4 3 2 2 2 3 2 4 2" xfId="29562"/>
    <cellStyle name="常规 7 2 4 3 2 2 2 3 2 5" xfId="22152"/>
    <cellStyle name="常规 7 2 4 3 2 2 2 3 3" xfId="29563"/>
    <cellStyle name="常规 7 2 4 3 2 2 2 3 3 2" xfId="29564"/>
    <cellStyle name="常规 7 2 4 3 2 2 2 3 4" xfId="17800"/>
    <cellStyle name="常规 7 2 4 3 2 2 2 3 4 2" xfId="13631"/>
    <cellStyle name="常规 7 2 4 3 2 2 2 3 5" xfId="17803"/>
    <cellStyle name="常规 7 2 4 3 2 2 2 3 5 2" xfId="13660"/>
    <cellStyle name="常规 7 2 4 3 2 2 2 3 6" xfId="12642"/>
    <cellStyle name="常规 7 2 4 3 2 2 2 4" xfId="29565"/>
    <cellStyle name="常规 7 2 4 3 2 2 2 4 2" xfId="29566"/>
    <cellStyle name="常规 7 2 4 3 2 2 2 4 2 2" xfId="29567"/>
    <cellStyle name="常规 7 2 4 3 2 2 2 4 3" xfId="29568"/>
    <cellStyle name="常规 7 2 4 3 2 2 2 4 3 2" xfId="29569"/>
    <cellStyle name="常规 7 2 4 3 2 2 2 4 4" xfId="17811"/>
    <cellStyle name="常规 7 2 4 3 2 2 2 4 4 2" xfId="13739"/>
    <cellStyle name="常规 7 2 4 3 2 2 2 4 5" xfId="29570"/>
    <cellStyle name="常规 7 2 4 3 2 2 2 5" xfId="29571"/>
    <cellStyle name="常规 7 2 4 3 2 2 2 5 2" xfId="29572"/>
    <cellStyle name="常规 7 2 4 3 2 2 2 5 2 2" xfId="29574"/>
    <cellStyle name="常规 7 2 4 3 2 2 2 5 3" xfId="29575"/>
    <cellStyle name="常规 7 2 4 3 2 2 2 5 3 2" xfId="29577"/>
    <cellStyle name="常规 7 2 4 3 2 2 2 5 4" xfId="17816"/>
    <cellStyle name="常规 7 2 4 3 2 2 2 5 4 2" xfId="29579"/>
    <cellStyle name="常规 7 2 4 3 2 2 2 5 5" xfId="29580"/>
    <cellStyle name="常规 7 2 4 3 2 2 2 6" xfId="29582"/>
    <cellStyle name="常规 7 2 4 3 2 2 2 6 2" xfId="29583"/>
    <cellStyle name="常规 7 2 4 3 2 2 2 6 2 2" xfId="29584"/>
    <cellStyle name="常规 7 2 4 3 2 2 2 6 3" xfId="29585"/>
    <cellStyle name="常规 7 2 4 3 2 2 2 6 3 2" xfId="29586"/>
    <cellStyle name="常规 7 2 4 3 2 2 2 6 4" xfId="17823"/>
    <cellStyle name="常规 7 2 4 3 2 2 2 7" xfId="29587"/>
    <cellStyle name="常规 7 2 4 3 2 2 2 7 2" xfId="29588"/>
    <cellStyle name="常规 7 2 4 3 2 2 2 8" xfId="29589"/>
    <cellStyle name="常规 7 2 4 3 2 2 2 8 2" xfId="29590"/>
    <cellStyle name="常规 7 2 4 3 2 2 2 9" xfId="29592"/>
    <cellStyle name="常规 7 2 4 3 2 2 2 9 2" xfId="29594"/>
    <cellStyle name="常规 7 2 4 3 2 2 3" xfId="29595"/>
    <cellStyle name="常规 7 2 4 3 2 2 3 2" xfId="29596"/>
    <cellStyle name="常规 7 2 4 3 2 2 3 2 2" xfId="29597"/>
    <cellStyle name="常规 7 2 4 3 2 2 3 2 2 2" xfId="29598"/>
    <cellStyle name="常规 7 2 4 3 2 2 3 2 2 2 2" xfId="29599"/>
    <cellStyle name="常规 7 2 4 3 2 2 3 2 2 3" xfId="28482"/>
    <cellStyle name="常规 7 2 4 3 2 2 3 2 2 3 2" xfId="29600"/>
    <cellStyle name="常规 7 2 4 3 2 2 3 2 2 4" xfId="29601"/>
    <cellStyle name="常规 7 2 4 3 2 2 3 2 2 4 2" xfId="29602"/>
    <cellStyle name="常规 7 2 4 3 2 2 3 2 2 5" xfId="22259"/>
    <cellStyle name="常规 7 2 4 3 2 2 3 2 3" xfId="29603"/>
    <cellStyle name="常规 7 2 4 3 2 2 3 2 3 2" xfId="29604"/>
    <cellStyle name="常规 7 2 4 3 2 2 3 2 4" xfId="25487"/>
    <cellStyle name="常规 7 2 4 3 2 2 3 2 4 2" xfId="14014"/>
    <cellStyle name="常规 7 2 4 3 2 2 3 2 5" xfId="25489"/>
    <cellStyle name="常规 7 2 4 3 2 2 3 2 5 2" xfId="21444"/>
    <cellStyle name="常规 7 2 4 3 2 2 3 2 6" xfId="12665"/>
    <cellStyle name="常规 7 2 4 3 2 2 3 3" xfId="29605"/>
    <cellStyle name="常规 7 2 4 3 2 2 3 3 2" xfId="29606"/>
    <cellStyle name="常规 7 2 4 3 2 2 3 3 2 2" xfId="29607"/>
    <cellStyle name="常规 7 2 4 3 2 2 3 3 3" xfId="29608"/>
    <cellStyle name="常规 7 2 4 3 2 2 3 3 3 2" xfId="29609"/>
    <cellStyle name="常规 7 2 4 3 2 2 3 3 4" xfId="17836"/>
    <cellStyle name="常规 7 2 4 3 2 2 3 3 4 2" xfId="13815"/>
    <cellStyle name="常规 7 2 4 3 2 2 3 3 5" xfId="25492"/>
    <cellStyle name="常规 7 2 4 3 2 2 3 4" xfId="29610"/>
    <cellStyle name="常规 7 2 4 3 2 2 3 4 2" xfId="29611"/>
    <cellStyle name="常规 7 2 4 3 2 2 3 4 2 2" xfId="29612"/>
    <cellStyle name="常规 7 2 4 3 2 2 3 4 3" xfId="29613"/>
    <cellStyle name="常规 7 2 4 3 2 2 3 4 3 2" xfId="29614"/>
    <cellStyle name="常规 7 2 4 3 2 2 3 4 4" xfId="17844"/>
    <cellStyle name="常规 7 2 4 3 2 2 3 4 4 2" xfId="25496"/>
    <cellStyle name="常规 7 2 4 3 2 2 3 4 5" xfId="25498"/>
    <cellStyle name="常规 7 2 4 3 2 2 3 5" xfId="29615"/>
    <cellStyle name="常规 7 2 4 3 2 2 3 5 2" xfId="29616"/>
    <cellStyle name="常规 7 2 4 3 2 2 3 5 2 2" xfId="29617"/>
    <cellStyle name="常规 7 2 4 3 2 2 3 5 3" xfId="29618"/>
    <cellStyle name="常规 7 2 4 3 2 2 3 5 3 2" xfId="29619"/>
    <cellStyle name="常规 7 2 4 3 2 2 3 5 4" xfId="17852"/>
    <cellStyle name="常规 7 2 4 3 2 2 3 6" xfId="29621"/>
    <cellStyle name="常规 7 2 4 3 2 2 3 6 2" xfId="29622"/>
    <cellStyle name="常规 7 2 4 3 2 2 3 7" xfId="29623"/>
    <cellStyle name="常规 7 2 4 3 2 2 3 7 2" xfId="29624"/>
    <cellStyle name="常规 7 2 4 3 2 2 3 8" xfId="29625"/>
    <cellStyle name="常规 7 2 4 3 2 2 3 8 2" xfId="29626"/>
    <cellStyle name="常规 7 2 4 3 2 2 3 9" xfId="29628"/>
    <cellStyle name="常规 7 2 4 3 2 2 4" xfId="29629"/>
    <cellStyle name="常规 7 2 4 3 2 2 4 2" xfId="29630"/>
    <cellStyle name="常规 7 2 4 3 2 2 4 2 2" xfId="29631"/>
    <cellStyle name="常规 7 2 4 3 2 2 4 2 2 2" xfId="29632"/>
    <cellStyle name="常规 7 2 4 3 2 2 4 2 3" xfId="29633"/>
    <cellStyle name="常规 7 2 4 3 2 2 4 2 3 2" xfId="29634"/>
    <cellStyle name="常规 7 2 4 3 2 2 4 2 4" xfId="25517"/>
    <cellStyle name="常规 7 2 4 3 2 2 4 2 4 2" xfId="5244"/>
    <cellStyle name="常规 7 2 4 3 2 2 4 2 5" xfId="29635"/>
    <cellStyle name="常规 7 2 4 3 2 2 4 3" xfId="29636"/>
    <cellStyle name="常规 7 2 4 3 2 2 4 3 2" xfId="29637"/>
    <cellStyle name="常规 7 2 4 3 2 2 4 4" xfId="29638"/>
    <cellStyle name="常规 7 2 4 3 2 2 4 4 2" xfId="29639"/>
    <cellStyle name="常规 7 2 4 3 2 2 4 5" xfId="11656"/>
    <cellStyle name="常规 7 2 4 3 2 2 4 5 2" xfId="11658"/>
    <cellStyle name="常规 7 2 4 3 2 2 4 6" xfId="11661"/>
    <cellStyle name="常规 7 2 4 3 2 2 5" xfId="29640"/>
    <cellStyle name="常规 7 2 4 3 2 2 5 2" xfId="29641"/>
    <cellStyle name="常规 7 2 4 3 2 2 5 2 2" xfId="29642"/>
    <cellStyle name="常规 7 2 4 3 2 2 5 3" xfId="29643"/>
    <cellStyle name="常规 7 2 4 3 2 2 5 3 2" xfId="29644"/>
    <cellStyle name="常规 7 2 4 3 2 2 5 4" xfId="29645"/>
    <cellStyle name="常规 7 2 4 3 2 2 5 4 2" xfId="29646"/>
    <cellStyle name="常规 7 2 4 3 2 2 5 5" xfId="11669"/>
    <cellStyle name="常规 7 2 4 3 2 2 6" xfId="29515"/>
    <cellStyle name="常规 7 2 4 3 2 2 6 2" xfId="29647"/>
    <cellStyle name="常规 7 2 4 3 2 2 6 2 2" xfId="29648"/>
    <cellStyle name="常规 7 2 4 3 2 2 6 3" xfId="16740"/>
    <cellStyle name="常规 7 2 4 3 2 2 6 3 2" xfId="16742"/>
    <cellStyle name="常规 7 2 4 3 2 2 6 4" xfId="16744"/>
    <cellStyle name="常规 7 2 4 3 2 2 6 4 2" xfId="16746"/>
    <cellStyle name="常规 7 2 4 3 2 2 6 5" xfId="11673"/>
    <cellStyle name="常规 7 2 4 3 2 2 7" xfId="29649"/>
    <cellStyle name="常规 7 2 4 3 2 2 7 2" xfId="29650"/>
    <cellStyle name="常规 7 2 4 3 2 2 7 2 2" xfId="29651"/>
    <cellStyle name="常规 7 2 4 3 2 2 7 3" xfId="16751"/>
    <cellStyle name="常规 7 2 4 3 2 2 7 3 2" xfId="29652"/>
    <cellStyle name="常规 7 2 4 3 2 2 7 4" xfId="29653"/>
    <cellStyle name="常规 7 2 4 3 2 2 8" xfId="29654"/>
    <cellStyle name="常规 7 2 4 3 2 2 8 2" xfId="29655"/>
    <cellStyle name="常规 7 2 4 3 2 2 9" xfId="29656"/>
    <cellStyle name="常规 7 2 4 3 2 2 9 2" xfId="21980"/>
    <cellStyle name="常规 7 2 4 3 2 3" xfId="25619"/>
    <cellStyle name="常规 7 2 4 3 2 3 10" xfId="29657"/>
    <cellStyle name="常规 7 2 4 3 2 3 2" xfId="9883"/>
    <cellStyle name="常规 7 2 4 3 2 3 2 2" xfId="5938"/>
    <cellStyle name="常规 7 2 4 3 2 3 2 2 2" xfId="6046"/>
    <cellStyle name="常规 7 2 4 3 2 3 2 2 2 2" xfId="649"/>
    <cellStyle name="常规 7 2 4 3 2 3 2 2 2 2 2" xfId="660"/>
    <cellStyle name="常规 7 2 4 3 2 3 2 2 2 3" xfId="682"/>
    <cellStyle name="常规 7 2 4 3 2 3 2 2 2 3 2" xfId="686"/>
    <cellStyle name="常规 7 2 4 3 2 3 2 2 2 4" xfId="722"/>
    <cellStyle name="常规 7 2 4 3 2 3 2 2 2 4 2" xfId="729"/>
    <cellStyle name="常规 7 2 4 3 2 3 2 2 2 5" xfId="745"/>
    <cellStyle name="常规 7 2 4 3 2 3 2 2 3" xfId="6048"/>
    <cellStyle name="常规 7 2 4 3 2 3 2 2 3 2" xfId="280"/>
    <cellStyle name="常规 7 2 4 3 2 3 2 2 4" xfId="5165"/>
    <cellStyle name="常规 7 2 4 3 2 3 2 2 4 2" xfId="381"/>
    <cellStyle name="常规 7 2 4 3 2 3 2 2 5" xfId="6054"/>
    <cellStyle name="常规 7 2 4 3 2 3 2 2 5 2" xfId="1234"/>
    <cellStyle name="常规 7 2 4 3 2 3 2 2 6" xfId="6061"/>
    <cellStyle name="常规 7 2 4 3 2 3 2 3" xfId="6067"/>
    <cellStyle name="常规 7 2 4 3 2 3 2 3 2" xfId="6069"/>
    <cellStyle name="常规 7 2 4 3 2 3 2 3 2 2" xfId="6071"/>
    <cellStyle name="常规 7 2 4 3 2 3 2 3 3" xfId="6074"/>
    <cellStyle name="常规 7 2 4 3 2 3 2 3 3 2" xfId="6077"/>
    <cellStyle name="常规 7 2 4 3 2 3 2 3 4" xfId="5173"/>
    <cellStyle name="常规 7 2 4 3 2 3 2 3 4 2" xfId="6081"/>
    <cellStyle name="常规 7 2 4 3 2 3 2 3 5" xfId="6089"/>
    <cellStyle name="常规 7 2 4 3 2 3 2 4" xfId="420"/>
    <cellStyle name="常规 7 2 4 3 2 3 2 4 2" xfId="431"/>
    <cellStyle name="常规 7 2 4 3 2 3 2 4 2 2" xfId="6093"/>
    <cellStyle name="常规 7 2 4 3 2 3 2 4 3" xfId="6103"/>
    <cellStyle name="常规 7 2 4 3 2 3 2 4 3 2" xfId="6118"/>
    <cellStyle name="常规 7 2 4 3 2 3 2 4 4" xfId="5191"/>
    <cellStyle name="常规 7 2 4 3 2 3 2 4 4 2" xfId="6124"/>
    <cellStyle name="常规 7 2 4 3 2 3 2 4 5" xfId="6131"/>
    <cellStyle name="常规 7 2 4 3 2 3 2 5" xfId="593"/>
    <cellStyle name="常规 7 2 4 3 2 3 2 5 2" xfId="81"/>
    <cellStyle name="常规 7 2 4 3 2 3 2 5 2 2" xfId="6134"/>
    <cellStyle name="常规 7 2 4 3 2 3 2 5 3" xfId="6140"/>
    <cellStyle name="常规 7 2 4 3 2 3 2 5 3 2" xfId="6143"/>
    <cellStyle name="常规 7 2 4 3 2 3 2 5 4" xfId="6145"/>
    <cellStyle name="常规 7 2 4 3 2 3 2 6" xfId="642"/>
    <cellStyle name="常规 7 2 4 3 2 3 2 6 2" xfId="2741"/>
    <cellStyle name="常规 7 2 4 3 2 3 2 7" xfId="6149"/>
    <cellStyle name="常规 7 2 4 3 2 3 2 7 2" xfId="2871"/>
    <cellStyle name="常规 7 2 4 3 2 3 2 8" xfId="4270"/>
    <cellStyle name="常规 7 2 4 3 2 3 2 8 2" xfId="2920"/>
    <cellStyle name="常规 7 2 4 3 2 3 2 9" xfId="29659"/>
    <cellStyle name="常规 7 2 4 3 2 3 3" xfId="9886"/>
    <cellStyle name="常规 7 2 4 3 2 3 3 2" xfId="5947"/>
    <cellStyle name="常规 7 2 4 3 2 3 3 2 2" xfId="6168"/>
    <cellStyle name="常规 7 2 4 3 2 3 3 2 2 2" xfId="3986"/>
    <cellStyle name="常规 7 2 4 3 2 3 3 2 3" xfId="6170"/>
    <cellStyle name="常规 7 2 4 3 2 3 3 2 3 2" xfId="4015"/>
    <cellStyle name="常规 7 2 4 3 2 3 3 2 4" xfId="6173"/>
    <cellStyle name="常规 7 2 4 3 2 3 3 2 4 2" xfId="6177"/>
    <cellStyle name="常规 7 2 4 3 2 3 3 2 5" xfId="1671"/>
    <cellStyle name="常规 7 2 4 3 2 3 3 3" xfId="6180"/>
    <cellStyle name="常规 7 2 4 3 2 3 3 3 2" xfId="6183"/>
    <cellStyle name="常规 7 2 4 3 2 3 3 4" xfId="43"/>
    <cellStyle name="常规 7 2 4 3 2 3 3 4 2" xfId="5490"/>
    <cellStyle name="常规 7 2 4 3 2 3 3 5" xfId="6200"/>
    <cellStyle name="常规 7 2 4 3 2 3 3 5 2" xfId="6204"/>
    <cellStyle name="常规 7 2 4 3 2 3 3 6" xfId="4142"/>
    <cellStyle name="常规 7 2 4 3 2 3 4" xfId="14817"/>
    <cellStyle name="常规 7 2 4 3 2 3 4 2" xfId="6231"/>
    <cellStyle name="常规 7 2 4 3 2 3 4 2 2" xfId="6234"/>
    <cellStyle name="常规 7 2 4 3 2 3 4 3" xfId="6240"/>
    <cellStyle name="常规 7 2 4 3 2 3 4 3 2" xfId="6249"/>
    <cellStyle name="常规 7 2 4 3 2 3 4 4" xfId="353"/>
    <cellStyle name="常规 7 2 4 3 2 3 4 4 2" xfId="6258"/>
    <cellStyle name="常规 7 2 4 3 2 3 4 5" xfId="6266"/>
    <cellStyle name="常规 7 2 4 3 2 3 5" xfId="9673"/>
    <cellStyle name="常规 7 2 4 3 2 3 5 2" xfId="6278"/>
    <cellStyle name="常规 7 2 4 3 2 3 5 2 2" xfId="6282"/>
    <cellStyle name="常规 7 2 4 3 2 3 5 3" xfId="6292"/>
    <cellStyle name="常规 7 2 4 3 2 3 5 3 2" xfId="6302"/>
    <cellStyle name="常规 7 2 4 3 2 3 5 4" xfId="1136"/>
    <cellStyle name="常规 7 2 4 3 2 3 5 4 2" xfId="7784"/>
    <cellStyle name="常规 7 2 4 3 2 3 5 5" xfId="11690"/>
    <cellStyle name="常规 7 2 4 3 2 3 6" xfId="29517"/>
    <cellStyle name="常规 7 2 4 3 2 3 6 2" xfId="6312"/>
    <cellStyle name="常规 7 2 4 3 2 3 6 2 2" xfId="6316"/>
    <cellStyle name="常规 7 2 4 3 2 3 6 3" xfId="6328"/>
    <cellStyle name="常规 7 2 4 3 2 3 6 3 2" xfId="6338"/>
    <cellStyle name="常规 7 2 4 3 2 3 6 4" xfId="6347"/>
    <cellStyle name="常规 7 2 4 3 2 3 7" xfId="29660"/>
    <cellStyle name="常规 7 2 4 3 2 3 7 2" xfId="6358"/>
    <cellStyle name="常规 7 2 4 3 2 3 8" xfId="29661"/>
    <cellStyle name="常规 7 2 4 3 2 3 8 2" xfId="29401"/>
    <cellStyle name="常规 7 2 4 3 2 3 9" xfId="29662"/>
    <cellStyle name="常规 7 2 4 3 2 3 9 2" xfId="29664"/>
    <cellStyle name="常规 7 2 4 3 2 4" xfId="25622"/>
    <cellStyle name="常规 7 2 4 3 2 4 2" xfId="14822"/>
    <cellStyle name="常规 7 2 4 3 2 4 2 2" xfId="3652"/>
    <cellStyle name="常规 7 2 4 3 2 4 2 2 2" xfId="6742"/>
    <cellStyle name="常规 7 2 4 3 2 4 2 2 2 2" xfId="6744"/>
    <cellStyle name="常规 7 2 4 3 2 4 2 2 3" xfId="6748"/>
    <cellStyle name="常规 7 2 4 3 2 4 2 2 3 2" xfId="6751"/>
    <cellStyle name="常规 7 2 4 3 2 4 2 2 4" xfId="6755"/>
    <cellStyle name="常规 7 2 4 3 2 4 2 2 4 2" xfId="6763"/>
    <cellStyle name="常规 7 2 4 3 2 4 2 2 5" xfId="6770"/>
    <cellStyle name="常规 7 2 4 3 2 4 2 3" xfId="6774"/>
    <cellStyle name="常规 7 2 4 3 2 4 2 3 2" xfId="6775"/>
    <cellStyle name="常规 7 2 4 3 2 4 2 4" xfId="1275"/>
    <cellStyle name="常规 7 2 4 3 2 4 2 4 2" xfId="6788"/>
    <cellStyle name="常规 7 2 4 3 2 4 2 5" xfId="5329"/>
    <cellStyle name="常规 7 2 4 3 2 4 2 5 2" xfId="5382"/>
    <cellStyle name="常规 7 2 4 3 2 4 2 6" xfId="2389"/>
    <cellStyle name="常规 7 2 4 3 2 4 3" xfId="14824"/>
    <cellStyle name="常规 7 2 4 3 2 4 3 2" xfId="3661"/>
    <cellStyle name="常规 7 2 4 3 2 4 3 2 2" xfId="6851"/>
    <cellStyle name="常规 7 2 4 3 2 4 3 3" xfId="6854"/>
    <cellStyle name="常规 7 2 4 3 2 4 3 3 2" xfId="6857"/>
    <cellStyle name="常规 7 2 4 3 2 4 3 4" xfId="6860"/>
    <cellStyle name="常规 7 2 4 3 2 4 3 4 2" xfId="6862"/>
    <cellStyle name="常规 7 2 4 3 2 4 3 5" xfId="6865"/>
    <cellStyle name="常规 7 2 4 3 2 4 4" xfId="29665"/>
    <cellStyle name="常规 7 2 4 3 2 4 4 2" xfId="6878"/>
    <cellStyle name="常规 7 2 4 3 2 4 4 2 2" xfId="4192"/>
    <cellStyle name="常规 7 2 4 3 2 4 4 3" xfId="6884"/>
    <cellStyle name="常规 7 2 4 3 2 4 4 3 2" xfId="5590"/>
    <cellStyle name="常规 7 2 4 3 2 4 4 4" xfId="6893"/>
    <cellStyle name="常规 7 2 4 3 2 4 4 4 2" xfId="5676"/>
    <cellStyle name="常规 7 2 4 3 2 4 4 5" xfId="11712"/>
    <cellStyle name="常规 7 2 4 3 2 4 5" xfId="9677"/>
    <cellStyle name="常规 7 2 4 3 2 4 5 2" xfId="6901"/>
    <cellStyle name="常规 7 2 4 3 2 4 5 2 2" xfId="6905"/>
    <cellStyle name="常规 7 2 4 3 2 4 5 3" xfId="6913"/>
    <cellStyle name="常规 7 2 4 3 2 4 5 3 2" xfId="5721"/>
    <cellStyle name="常规 7 2 4 3 2 4 5 4" xfId="6918"/>
    <cellStyle name="常规 7 2 4 3 2 4 6" xfId="29666"/>
    <cellStyle name="常规 7 2 4 3 2 4 6 2" xfId="4084"/>
    <cellStyle name="常规 7 2 4 3 2 4 7" xfId="29667"/>
    <cellStyle name="常规 7 2 4 3 2 4 7 2" xfId="29668"/>
    <cellStyle name="常规 7 2 4 3 2 4 8" xfId="29669"/>
    <cellStyle name="常规 7 2 4 3 2 4 8 2" xfId="29671"/>
    <cellStyle name="常规 7 2 4 3 2 4 9" xfId="29672"/>
    <cellStyle name="常规 7 2 4 3 2 5" xfId="13129"/>
    <cellStyle name="常规 7 2 4 3 2 5 2" xfId="14829"/>
    <cellStyle name="常规 7 2 4 3 2 5 2 2" xfId="7073"/>
    <cellStyle name="常规 7 2 4 3 2 5 2 2 2" xfId="7078"/>
    <cellStyle name="常规 7 2 4 3 2 5 2 3" xfId="7090"/>
    <cellStyle name="常规 7 2 4 3 2 5 2 3 2" xfId="7094"/>
    <cellStyle name="常规 7 2 4 3 2 5 2 4" xfId="790"/>
    <cellStyle name="常规 7 2 4 3 2 5 2 4 2" xfId="7114"/>
    <cellStyle name="常规 7 2 4 3 2 5 2 5" xfId="7129"/>
    <cellStyle name="常规 7 2 4 3 2 5 3" xfId="14831"/>
    <cellStyle name="常规 7 2 4 3 2 5 3 2" xfId="7154"/>
    <cellStyle name="常规 7 2 4 3 2 5 4" xfId="29673"/>
    <cellStyle name="常规 7 2 4 3 2 5 4 2" xfId="7174"/>
    <cellStyle name="常规 7 2 4 3 2 5 5" xfId="2505"/>
    <cellStyle name="常规 7 2 4 3 2 5 5 2" xfId="7203"/>
    <cellStyle name="常规 7 2 4 3 2 5 6" xfId="29674"/>
    <cellStyle name="常规 7 2 4 3 2 6" xfId="25625"/>
    <cellStyle name="常规 7 2 4 3 2 6 2" xfId="14835"/>
    <cellStyle name="常规 7 2 4 3 2 6 2 2" xfId="7389"/>
    <cellStyle name="常规 7 2 4 3 2 6 3" xfId="29675"/>
    <cellStyle name="常规 7 2 4 3 2 6 3 2" xfId="7398"/>
    <cellStyle name="常规 7 2 4 3 2 6 4" xfId="29676"/>
    <cellStyle name="常规 7 2 4 3 2 6 4 2" xfId="7406"/>
    <cellStyle name="常规 7 2 4 3 2 6 5" xfId="2508"/>
    <cellStyle name="常规 7 2 4 3 2 7" xfId="29677"/>
    <cellStyle name="常规 7 2 4 3 2 7 2" xfId="29678"/>
    <cellStyle name="常规 7 2 4 3 2 7 2 2" xfId="7506"/>
    <cellStyle name="常规 7 2 4 3 2 7 3" xfId="29679"/>
    <cellStyle name="常规 7 2 4 3 2 7 3 2" xfId="7523"/>
    <cellStyle name="常规 7 2 4 3 2 7 4" xfId="29680"/>
    <cellStyle name="常规 7 2 4 3 2 7 4 2" xfId="7535"/>
    <cellStyle name="常规 7 2 4 3 2 7 5" xfId="2510"/>
    <cellStyle name="常规 7 2 4 3 2 8" xfId="29681"/>
    <cellStyle name="常规 7 2 4 3 2 8 2" xfId="29682"/>
    <cellStyle name="常规 7 2 4 3 2 8 2 2" xfId="29684"/>
    <cellStyle name="常规 7 2 4 3 2 8 3" xfId="29685"/>
    <cellStyle name="常规 7 2 4 3 2 8 3 2" xfId="29687"/>
    <cellStyle name="常规 7 2 4 3 2 8 4" xfId="7842"/>
    <cellStyle name="常规 7 2 4 3 2 9" xfId="29689"/>
    <cellStyle name="常规 7 2 4 3 2 9 2" xfId="29690"/>
    <cellStyle name="常规 7 2 4 3 3" xfId="29692"/>
    <cellStyle name="常规 7 2 4 3 3 10" xfId="29693"/>
    <cellStyle name="常规 7 2 4 3 3 10 2" xfId="29694"/>
    <cellStyle name="常规 7 2 4 3 3 11" xfId="29695"/>
    <cellStyle name="常规 7 2 4 3 3 2" xfId="29698"/>
    <cellStyle name="常规 7 2 4 3 3 2 10" xfId="18442"/>
    <cellStyle name="常规 7 2 4 3 3 2 2" xfId="29700"/>
    <cellStyle name="常规 7 2 4 3 3 2 2 2" xfId="29701"/>
    <cellStyle name="常规 7 2 4 3 3 2 2 2 2" xfId="29702"/>
    <cellStyle name="常规 7 2 4 3 3 2 2 2 2 2" xfId="29703"/>
    <cellStyle name="常规 7 2 4 3 3 2 2 2 2 2 2" xfId="29704"/>
    <cellStyle name="常规 7 2 4 3 3 2 2 2 2 3" xfId="29705"/>
    <cellStyle name="常规 7 2 4 3 3 2 2 2 2 3 2" xfId="29706"/>
    <cellStyle name="常规 7 2 4 3 3 2 2 2 2 4" xfId="29707"/>
    <cellStyle name="常规 7 2 4 3 3 2 2 2 2 4 2" xfId="29708"/>
    <cellStyle name="常规 7 2 4 3 3 2 2 2 2 5" xfId="28378"/>
    <cellStyle name="常规 7 2 4 3 3 2 2 2 3" xfId="29248"/>
    <cellStyle name="常规 7 2 4 3 3 2 2 2 3 2" xfId="29252"/>
    <cellStyle name="常规 7 2 4 3 3 2 2 2 4" xfId="27057"/>
    <cellStyle name="常规 7 2 4 3 3 2 2 2 4 2" xfId="9798"/>
    <cellStyle name="常规 7 2 4 3 3 2 2 2 5" xfId="27061"/>
    <cellStyle name="常规 7 2 4 3 3 2 2 2 5 2" xfId="27065"/>
    <cellStyle name="常规 7 2 4 3 3 2 2 2 6" xfId="13111"/>
    <cellStyle name="常规 7 2 4 3 3 2 2 3" xfId="29709"/>
    <cellStyle name="常规 7 2 4 3 3 2 2 3 2" xfId="29710"/>
    <cellStyle name="常规 7 2 4 3 3 2 2 3 2 2" xfId="27166"/>
    <cellStyle name="常规 7 2 4 3 3 2 2 3 3" xfId="29377"/>
    <cellStyle name="常规 7 2 4 3 3 2 2 3 3 2" xfId="29380"/>
    <cellStyle name="常规 7 2 4 3 3 2 2 3 4" xfId="18031"/>
    <cellStyle name="常规 7 2 4 3 3 2 2 3 4 2" xfId="18036"/>
    <cellStyle name="常规 7 2 4 3 3 2 2 3 5" xfId="18042"/>
    <cellStyle name="常规 7 2 4 3 3 2 2 4" xfId="29711"/>
    <cellStyle name="常规 7 2 4 3 3 2 2 4 2" xfId="29712"/>
    <cellStyle name="常规 7 2 4 3 3 2 2 4 2 2" xfId="29713"/>
    <cellStyle name="常规 7 2 4 3 3 2 2 4 3" xfId="29436"/>
    <cellStyle name="常规 7 2 4 3 3 2 2 4 3 2" xfId="29438"/>
    <cellStyle name="常规 7 2 4 3 3 2 2 4 4" xfId="18057"/>
    <cellStyle name="常规 7 2 4 3 3 2 2 4 4 2" xfId="29445"/>
    <cellStyle name="常规 7 2 4 3 3 2 2 4 5" xfId="29453"/>
    <cellStyle name="常规 7 2 4 3 3 2 2 5" xfId="29715"/>
    <cellStyle name="常规 7 2 4 3 3 2 2 5 2" xfId="29717"/>
    <cellStyle name="常规 7 2 4 3 3 2 2 5 2 2" xfId="29719"/>
    <cellStyle name="常规 7 2 4 3 3 2 2 5 3" xfId="29477"/>
    <cellStyle name="常规 7 2 4 3 3 2 2 5 3 2" xfId="20055"/>
    <cellStyle name="常规 7 2 4 3 3 2 2 5 4" xfId="18067"/>
    <cellStyle name="常规 7 2 4 3 3 2 2 6" xfId="29721"/>
    <cellStyle name="常规 7 2 4 3 3 2 2 6 2" xfId="29723"/>
    <cellStyle name="常规 7 2 4 3 3 2 2 7" xfId="29725"/>
    <cellStyle name="常规 7 2 4 3 3 2 2 7 2" xfId="29727"/>
    <cellStyle name="常规 7 2 4 3 3 2 2 8" xfId="4360"/>
    <cellStyle name="常规 7 2 4 3 3 2 2 8 2" xfId="9466"/>
    <cellStyle name="常规 7 2 4 3 3 2 2 9" xfId="29733"/>
    <cellStyle name="常规 7 2 4 3 3 2 3" xfId="29734"/>
    <cellStyle name="常规 7 2 4 3 3 2 3 2" xfId="29735"/>
    <cellStyle name="常规 7 2 4 3 3 2 3 2 2" xfId="29736"/>
    <cellStyle name="常规 7 2 4 3 3 2 3 2 2 2" xfId="29737"/>
    <cellStyle name="常规 7 2 4 3 3 2 3 2 3" xfId="29697"/>
    <cellStyle name="常规 7 2 4 3 3 2 3 2 3 2" xfId="29699"/>
    <cellStyle name="常规 7 2 4 3 3 2 3 2 4" xfId="25630"/>
    <cellStyle name="常规 7 2 4 3 3 2 3 2 4 2" xfId="14845"/>
    <cellStyle name="常规 7 2 4 3 3 2 3 2 5" xfId="29739"/>
    <cellStyle name="常规 7 2 4 3 3 2 3 3" xfId="29740"/>
    <cellStyle name="常规 7 2 4 3 3 2 3 3 2" xfId="29741"/>
    <cellStyle name="常规 7 2 4 3 3 2 3 4" xfId="29742"/>
    <cellStyle name="常规 7 2 4 3 3 2 3 4 2" xfId="29743"/>
    <cellStyle name="常规 7 2 4 3 3 2 3 5" xfId="29745"/>
    <cellStyle name="常规 7 2 4 3 3 2 3 5 2" xfId="29747"/>
    <cellStyle name="常规 7 2 4 3 3 2 3 6" xfId="29749"/>
    <cellStyle name="常规 7 2 4 3 3 2 4" xfId="29750"/>
    <cellStyle name="常规 7 2 4 3 3 2 4 2" xfId="29751"/>
    <cellStyle name="常规 7 2 4 3 3 2 4 2 2" xfId="22159"/>
    <cellStyle name="常规 7 2 4 3 3 2 4 3" xfId="29752"/>
    <cellStyle name="常规 7 2 4 3 3 2 4 3 2" xfId="22748"/>
    <cellStyle name="常规 7 2 4 3 3 2 4 4" xfId="29753"/>
    <cellStyle name="常规 7 2 4 3 3 2 4 4 2" xfId="22999"/>
    <cellStyle name="常规 7 2 4 3 3 2 4 5" xfId="11769"/>
    <cellStyle name="常规 7 2 4 3 3 2 5" xfId="23049"/>
    <cellStyle name="常规 7 2 4 3 3 2 5 2" xfId="23051"/>
    <cellStyle name="常规 7 2 4 3 3 2 5 2 2" xfId="23053"/>
    <cellStyle name="常规 7 2 4 3 3 2 5 3" xfId="23074"/>
    <cellStyle name="常规 7 2 4 3 3 2 5 3 2" xfId="23076"/>
    <cellStyle name="常规 7 2 4 3 3 2 5 4" xfId="23079"/>
    <cellStyle name="常规 7 2 4 3 3 2 5 4 2" xfId="23081"/>
    <cellStyle name="常规 7 2 4 3 3 2 5 5" xfId="11775"/>
    <cellStyle name="常规 7 2 4 3 3 2 6" xfId="23089"/>
    <cellStyle name="常规 7 2 4 3 3 2 6 2" xfId="23091"/>
    <cellStyle name="常规 7 2 4 3 3 2 6 2 2" xfId="23094"/>
    <cellStyle name="常规 7 2 4 3 3 2 6 3" xfId="16806"/>
    <cellStyle name="常规 7 2 4 3 3 2 6 3 2" xfId="23097"/>
    <cellStyle name="常规 7 2 4 3 3 2 6 4" xfId="23099"/>
    <cellStyle name="常规 7 2 4 3 3 2 7" xfId="23103"/>
    <cellStyle name="常规 7 2 4 3 3 2 7 2" xfId="23105"/>
    <cellStyle name="常规 7 2 4 3 3 2 8" xfId="23119"/>
    <cellStyle name="常规 7 2 4 3 3 2 8 2" xfId="23121"/>
    <cellStyle name="常规 7 2 4 3 3 2 9" xfId="23128"/>
    <cellStyle name="常规 7 2 4 3 3 2 9 2" xfId="23130"/>
    <cellStyle name="常规 7 2 4 3 3 3" xfId="25629"/>
    <cellStyle name="常规 7 2 4 3 3 3 2" xfId="14844"/>
    <cellStyle name="常规 7 2 4 3 3 3 2 2" xfId="7962"/>
    <cellStyle name="常规 7 2 4 3 3 3 2 2 2" xfId="5283"/>
    <cellStyle name="常规 7 2 4 3 3 3 2 2 2 2" xfId="5287"/>
    <cellStyle name="常规 7 2 4 3 3 3 2 2 3" xfId="5301"/>
    <cellStyle name="常规 7 2 4 3 3 3 2 2 3 2" xfId="5314"/>
    <cellStyle name="常规 7 2 4 3 3 3 2 2 4" xfId="7970"/>
    <cellStyle name="常规 7 2 4 3 3 3 2 2 4 2" xfId="5772"/>
    <cellStyle name="常规 7 2 4 3 3 3 2 2 5" xfId="7977"/>
    <cellStyle name="常规 7 2 4 3 3 3 2 3" xfId="7982"/>
    <cellStyle name="常规 7 2 4 3 3 3 2 3 2" xfId="4577"/>
    <cellStyle name="常规 7 2 4 3 3 3 2 4" xfId="7986"/>
    <cellStyle name="常规 7 2 4 3 3 3 2 4 2" xfId="7988"/>
    <cellStyle name="常规 7 2 4 3 3 3 2 5" xfId="8007"/>
    <cellStyle name="常规 7 2 4 3 3 3 2 5 2" xfId="8011"/>
    <cellStyle name="常规 7 2 4 3 3 3 2 6" xfId="8019"/>
    <cellStyle name="常规 7 2 4 3 3 3 3" xfId="14847"/>
    <cellStyle name="常规 7 2 4 3 3 3 3 2" xfId="8064"/>
    <cellStyle name="常规 7 2 4 3 3 3 3 2 2" xfId="8066"/>
    <cellStyle name="常规 7 2 4 3 3 3 3 3" xfId="928"/>
    <cellStyle name="常规 7 2 4 3 3 3 3 3 2" xfId="7895"/>
    <cellStyle name="常规 7 2 4 3 3 3 3 4" xfId="8091"/>
    <cellStyle name="常规 7 2 4 3 3 3 3 4 2" xfId="8025"/>
    <cellStyle name="常规 7 2 4 3 3 3 3 5" xfId="8097"/>
    <cellStyle name="常规 7 2 4 3 3 3 4" xfId="29754"/>
    <cellStyle name="常规 7 2 4 3 3 3 4 2" xfId="8139"/>
    <cellStyle name="常规 7 2 4 3 3 3 4 2 2" xfId="8142"/>
    <cellStyle name="常规 7 2 4 3 3 3 4 3" xfId="8151"/>
    <cellStyle name="常规 7 2 4 3 3 3 4 3 2" xfId="8163"/>
    <cellStyle name="常规 7 2 4 3 3 3 4 4" xfId="8174"/>
    <cellStyle name="常规 7 2 4 3 3 3 4 4 2" xfId="2662"/>
    <cellStyle name="常规 7 2 4 3 3 3 4 5" xfId="120"/>
    <cellStyle name="常规 7 2 4 3 3 3 5" xfId="23136"/>
    <cellStyle name="常规 7 2 4 3 3 3 5 2" xfId="8183"/>
    <cellStyle name="常规 7 2 4 3 3 3 5 2 2" xfId="4772"/>
    <cellStyle name="常规 7 2 4 3 3 3 5 3" xfId="8193"/>
    <cellStyle name="常规 7 2 4 3 3 3 5 3 2" xfId="6816"/>
    <cellStyle name="常规 7 2 4 3 3 3 5 4" xfId="8198"/>
    <cellStyle name="常规 7 2 4 3 3 3 6" xfId="23141"/>
    <cellStyle name="常规 7 2 4 3 3 3 6 2" xfId="4465"/>
    <cellStyle name="常规 7 2 4 3 3 3 7" xfId="23143"/>
    <cellStyle name="常规 7 2 4 3 3 3 7 2" xfId="8216"/>
    <cellStyle name="常规 7 2 4 3 3 3 8" xfId="23145"/>
    <cellStyle name="常规 7 2 4 3 3 3 8 2" xfId="23148"/>
    <cellStyle name="常规 7 2 4 3 3 3 9" xfId="23150"/>
    <cellStyle name="常规 7 2 4 3 3 4" xfId="29738"/>
    <cellStyle name="常规 7 2 4 3 3 4 2" xfId="29756"/>
    <cellStyle name="常规 7 2 4 3 3 4 2 2" xfId="8298"/>
    <cellStyle name="常规 7 2 4 3 3 4 2 2 2" xfId="8300"/>
    <cellStyle name="常规 7 2 4 3 3 4 2 3" xfId="8305"/>
    <cellStyle name="常规 7 2 4 3 3 4 2 3 2" xfId="5437"/>
    <cellStyle name="常规 7 2 4 3 3 4 2 4" xfId="8307"/>
    <cellStyle name="常规 7 2 4 3 3 4 2 4 2" xfId="5463"/>
    <cellStyle name="常规 7 2 4 3 3 4 2 5" xfId="2619"/>
    <cellStyle name="常规 7 2 4 3 3 4 3" xfId="29757"/>
    <cellStyle name="常规 7 2 4 3 3 4 3 2" xfId="8314"/>
    <cellStyle name="常规 7 2 4 3 3 4 4" xfId="29758"/>
    <cellStyle name="常规 7 2 4 3 3 4 4 2" xfId="8334"/>
    <cellStyle name="常规 7 2 4 3 3 4 5" xfId="23154"/>
    <cellStyle name="常规 7 2 4 3 3 4 5 2" xfId="8355"/>
    <cellStyle name="常规 7 2 4 3 3 4 6" xfId="23156"/>
    <cellStyle name="常规 7 2 4 3 3 5" xfId="13134"/>
    <cellStyle name="常规 7 2 4 3 3 5 2" xfId="29759"/>
    <cellStyle name="常规 7 2 4 3 3 5 2 2" xfId="4512"/>
    <cellStyle name="常规 7 2 4 3 3 5 3" xfId="29760"/>
    <cellStyle name="常规 7 2 4 3 3 5 3 2" xfId="4522"/>
    <cellStyle name="常规 7 2 4 3 3 5 4" xfId="29761"/>
    <cellStyle name="常规 7 2 4 3 3 5 4 2" xfId="4537"/>
    <cellStyle name="常规 7 2 4 3 3 5 5" xfId="23161"/>
    <cellStyle name="常规 7 2 4 3 3 6" xfId="29763"/>
    <cellStyle name="常规 7 2 4 3 3 6 2" xfId="29764"/>
    <cellStyle name="常规 7 2 4 3 3 6 2 2" xfId="5109"/>
    <cellStyle name="常规 7 2 4 3 3 6 3" xfId="29765"/>
    <cellStyle name="常规 7 2 4 3 3 6 3 2" xfId="5156"/>
    <cellStyle name="常规 7 2 4 3 3 6 4" xfId="29766"/>
    <cellStyle name="常规 7 2 4 3 3 6 4 2" xfId="6060"/>
    <cellStyle name="常规 7 2 4 3 3 6 5" xfId="23167"/>
    <cellStyle name="常规 7 2 4 3 3 7" xfId="29767"/>
    <cellStyle name="常规 7 2 4 3 3 7 2" xfId="29768"/>
    <cellStyle name="常规 7 2 4 3 3 7 2 2" xfId="29771"/>
    <cellStyle name="常规 7 2 4 3 3 7 3" xfId="29772"/>
    <cellStyle name="常规 7 2 4 3 3 7 3 2" xfId="29775"/>
    <cellStyle name="常规 7 2 4 3 3 7 4" xfId="29776"/>
    <cellStyle name="常规 7 2 4 3 3 8" xfId="29777"/>
    <cellStyle name="常规 7 2 4 3 3 8 2" xfId="29778"/>
    <cellStyle name="常规 7 2 4 3 3 9" xfId="29779"/>
    <cellStyle name="常规 7 2 4 3 3 9 2" xfId="29780"/>
    <cellStyle name="常规 7 2 4 3 4" xfId="29782"/>
    <cellStyle name="常规 7 2 4 3 4 10" xfId="29783"/>
    <cellStyle name="常规 7 2 4 3 4 10 2" xfId="29784"/>
    <cellStyle name="常规 7 2 4 3 4 11" xfId="29785"/>
    <cellStyle name="常规 7 2 4 3 4 2" xfId="29786"/>
    <cellStyle name="常规 7 2 4 3 4 2 10" xfId="29788"/>
    <cellStyle name="常规 7 2 4 3 4 2 2" xfId="29789"/>
    <cellStyle name="常规 7 2 4 3 4 2 2 2" xfId="15495"/>
    <cellStyle name="常规 7 2 4 3 4 2 2 2 2" xfId="15498"/>
    <cellStyle name="常规 7 2 4 3 4 2 2 2 2 2" xfId="15501"/>
    <cellStyle name="常规 7 2 4 3 4 2 2 2 2 2 2" xfId="29154"/>
    <cellStyle name="常规 7 2 4 3 4 2 2 2 2 3" xfId="29791"/>
    <cellStyle name="常规 7 2 4 3 4 2 2 2 2 3 2" xfId="29793"/>
    <cellStyle name="常规 7 2 4 3 4 2 2 2 2 4" xfId="14504"/>
    <cellStyle name="常规 7 2 4 3 4 2 2 2 2 4 2" xfId="29795"/>
    <cellStyle name="常规 7 2 4 3 4 2 2 2 2 5" xfId="29797"/>
    <cellStyle name="常规 7 2 4 3 4 2 2 2 3" xfId="15505"/>
    <cellStyle name="常规 7 2 4 3 4 2 2 2 3 2" xfId="15508"/>
    <cellStyle name="常规 7 2 4 3 4 2 2 2 4" xfId="15512"/>
    <cellStyle name="常规 7 2 4 3 4 2 2 2 4 2" xfId="15515"/>
    <cellStyle name="常规 7 2 4 3 4 2 2 2 5" xfId="7559"/>
    <cellStyle name="常规 7 2 4 3 4 2 2 2 5 2" xfId="29800"/>
    <cellStyle name="常规 7 2 4 3 4 2 2 2 6" xfId="13472"/>
    <cellStyle name="常规 7 2 4 3 4 2 2 3" xfId="15517"/>
    <cellStyle name="常规 7 2 4 3 4 2 2 3 2" xfId="15520"/>
    <cellStyle name="常规 7 2 4 3 4 2 2 3 2 2" xfId="15523"/>
    <cellStyle name="常规 7 2 4 3 4 2 2 3 3" xfId="15527"/>
    <cellStyle name="常规 7 2 4 3 4 2 2 3 3 2" xfId="15530"/>
    <cellStyle name="常规 7 2 4 3 4 2 2 3 4" xfId="15534"/>
    <cellStyle name="常规 7 2 4 3 4 2 2 3 4 2" xfId="12935"/>
    <cellStyle name="常规 7 2 4 3 4 2 2 3 5" xfId="7564"/>
    <cellStyle name="常规 7 2 4 3 4 2 2 4" xfId="15538"/>
    <cellStyle name="常规 7 2 4 3 4 2 2 4 2" xfId="15541"/>
    <cellStyle name="常规 7 2 4 3 4 2 2 4 2 2" xfId="29802"/>
    <cellStyle name="常规 7 2 4 3 4 2 2 4 3" xfId="29804"/>
    <cellStyle name="常规 7 2 4 3 4 2 2 4 3 2" xfId="29805"/>
    <cellStyle name="常规 7 2 4 3 4 2 2 4 4" xfId="18264"/>
    <cellStyle name="常规 7 2 4 3 4 2 2 4 4 2" xfId="29806"/>
    <cellStyle name="常规 7 2 4 3 4 2 2 4 5" xfId="29807"/>
    <cellStyle name="常规 7 2 4 3 4 2 2 5" xfId="15544"/>
    <cellStyle name="常规 7 2 4 3 4 2 2 5 2" xfId="15548"/>
    <cellStyle name="常规 7 2 4 3 4 2 2 5 2 2" xfId="29809"/>
    <cellStyle name="常规 7 2 4 3 4 2 2 5 3" xfId="29811"/>
    <cellStyle name="常规 7 2 4 3 4 2 2 5 3 2" xfId="27192"/>
    <cellStyle name="常规 7 2 4 3 4 2 2 5 4" xfId="18269"/>
    <cellStyle name="常规 7 2 4 3 4 2 2 6" xfId="22181"/>
    <cellStyle name="常规 7 2 4 3 4 2 2 6 2" xfId="29814"/>
    <cellStyle name="常规 7 2 4 3 4 2 2 7" xfId="29816"/>
    <cellStyle name="常规 7 2 4 3 4 2 2 7 2" xfId="29819"/>
    <cellStyle name="常规 7 2 4 3 4 2 2 8" xfId="29822"/>
    <cellStyle name="常规 7 2 4 3 4 2 2 8 2" xfId="29823"/>
    <cellStyle name="常规 7 2 4 3 4 2 2 9" xfId="29825"/>
    <cellStyle name="常规 7 2 4 3 4 2 3" xfId="29826"/>
    <cellStyle name="常规 7 2 4 3 4 2 3 2" xfId="15802"/>
    <cellStyle name="常规 7 2 4 3 4 2 3 2 2" xfId="15805"/>
    <cellStyle name="常规 7 2 4 3 4 2 3 2 2 2" xfId="15808"/>
    <cellStyle name="常规 7 2 4 3 4 2 3 2 3" xfId="15811"/>
    <cellStyle name="常规 7 2 4 3 4 2 3 2 3 2" xfId="15814"/>
    <cellStyle name="常规 7 2 4 3 4 2 3 2 4" xfId="15818"/>
    <cellStyle name="常规 7 2 4 3 4 2 3 2 4 2" xfId="15823"/>
    <cellStyle name="常规 7 2 4 3 4 2 3 2 5" xfId="15826"/>
    <cellStyle name="常规 7 2 4 3 4 2 3 3" xfId="15829"/>
    <cellStyle name="常规 7 2 4 3 4 2 3 3 2" xfId="15832"/>
    <cellStyle name="常规 7 2 4 3 4 2 3 4" xfId="15846"/>
    <cellStyle name="常规 7 2 4 3 4 2 3 4 2" xfId="15849"/>
    <cellStyle name="常规 7 2 4 3 4 2 3 5" xfId="15852"/>
    <cellStyle name="常规 7 2 4 3 4 2 3 5 2" xfId="15855"/>
    <cellStyle name="常规 7 2 4 3 4 2 3 6" xfId="22186"/>
    <cellStyle name="常规 7 2 4 3 4 2 4" xfId="29828"/>
    <cellStyle name="常规 7 2 4 3 4 2 4 2" xfId="16038"/>
    <cellStyle name="常规 7 2 4 3 4 2 4 2 2" xfId="16042"/>
    <cellStyle name="常规 7 2 4 3 4 2 4 3" xfId="16063"/>
    <cellStyle name="常规 7 2 4 3 4 2 4 3 2" xfId="16068"/>
    <cellStyle name="常规 7 2 4 3 4 2 4 4" xfId="16071"/>
    <cellStyle name="常规 7 2 4 3 4 2 4 4 2" xfId="16077"/>
    <cellStyle name="常规 7 2 4 3 4 2 4 5" xfId="16082"/>
    <cellStyle name="常规 7 2 4 3 4 2 5" xfId="23180"/>
    <cellStyle name="常规 7 2 4 3 4 2 5 2" xfId="16157"/>
    <cellStyle name="常规 7 2 4 3 4 2 5 2 2" xfId="16162"/>
    <cellStyle name="常规 7 2 4 3 4 2 5 3" xfId="16166"/>
    <cellStyle name="常规 7 2 4 3 4 2 5 3 2" xfId="16174"/>
    <cellStyle name="常规 7 2 4 3 4 2 5 4" xfId="16178"/>
    <cellStyle name="常规 7 2 4 3 4 2 5 4 2" xfId="16183"/>
    <cellStyle name="常规 7 2 4 3 4 2 5 5" xfId="16188"/>
    <cellStyle name="常规 7 2 4 3 4 2 6" xfId="23182"/>
    <cellStyle name="常规 7 2 4 3 4 2 6 2" xfId="16222"/>
    <cellStyle name="常规 7 2 4 3 4 2 6 2 2" xfId="29829"/>
    <cellStyle name="常规 7 2 4 3 4 2 6 3" xfId="29831"/>
    <cellStyle name="常规 7 2 4 3 4 2 6 3 2" xfId="29834"/>
    <cellStyle name="常规 7 2 4 3 4 2 6 4" xfId="29836"/>
    <cellStyle name="常规 7 2 4 3 4 2 7" xfId="23184"/>
    <cellStyle name="常规 7 2 4 3 4 2 7 2" xfId="23186"/>
    <cellStyle name="常规 7 2 4 3 4 2 8" xfId="23188"/>
    <cellStyle name="常规 7 2 4 3 4 2 8 2" xfId="23190"/>
    <cellStyle name="常规 7 2 4 3 4 2 9" xfId="23192"/>
    <cellStyle name="常规 7 2 4 3 4 2 9 2" xfId="29837"/>
    <cellStyle name="常规 7 2 4 3 4 3" xfId="18089"/>
    <cellStyle name="常规 7 2 4 3 4 3 2" xfId="17053"/>
    <cellStyle name="常规 7 2 4 3 4 3 2 2" xfId="8615"/>
    <cellStyle name="常规 7 2 4 3 4 3 2 2 2" xfId="6288"/>
    <cellStyle name="常规 7 2 4 3 4 3 2 2 2 2" xfId="6297"/>
    <cellStyle name="常规 7 2 4 3 4 3 2 2 3" xfId="1132"/>
    <cellStyle name="常规 7 2 4 3 4 3 2 2 3 2" xfId="7779"/>
    <cellStyle name="常规 7 2 4 3 4 3 2 2 4" xfId="5883"/>
    <cellStyle name="常规 7 2 4 3 4 3 2 2 4 2" xfId="7797"/>
    <cellStyle name="常规 7 2 4 3 4 3 2 2 5" xfId="4157"/>
    <cellStyle name="常规 7 2 4 3 4 3 2 3" xfId="8618"/>
    <cellStyle name="常规 7 2 4 3 4 3 2 3 2" xfId="6322"/>
    <cellStyle name="常规 7 2 4 3 4 3 2 4" xfId="8629"/>
    <cellStyle name="常规 7 2 4 3 4 3 2 4 2" xfId="6366"/>
    <cellStyle name="常规 7 2 4 3 4 3 2 5" xfId="8643"/>
    <cellStyle name="常规 7 2 4 3 4 3 2 5 2" xfId="8650"/>
    <cellStyle name="常规 7 2 4 3 4 3 2 6" xfId="8654"/>
    <cellStyle name="常规 7 2 4 3 4 3 3" xfId="29838"/>
    <cellStyle name="常规 7 2 4 3 4 3 3 2" xfId="8670"/>
    <cellStyle name="常规 7 2 4 3 4 3 3 2 2" xfId="6909"/>
    <cellStyle name="常规 7 2 4 3 4 3 3 3" xfId="8673"/>
    <cellStyle name="常规 7 2 4 3 4 3 3 3 2" xfId="4113"/>
    <cellStyle name="常规 7 2 4 3 4 3 3 4" xfId="8676"/>
    <cellStyle name="常规 7 2 4 3 4 3 3 4 2" xfId="8682"/>
    <cellStyle name="常规 7 2 4 3 4 3 3 5" xfId="8686"/>
    <cellStyle name="常规 7 2 4 3 4 3 4" xfId="29840"/>
    <cellStyle name="常规 7 2 4 3 4 3 4 2" xfId="8695"/>
    <cellStyle name="常规 7 2 4 3 4 3 4 2 2" xfId="7210"/>
    <cellStyle name="常规 7 2 4 3 4 3 4 3" xfId="8705"/>
    <cellStyle name="常规 7 2 4 3 4 3 4 3 2" xfId="7259"/>
    <cellStyle name="常规 7 2 4 3 4 3 4 4" xfId="8708"/>
    <cellStyle name="常规 7 2 4 3 4 3 4 4 2" xfId="29844"/>
    <cellStyle name="常规 7 2 4 3 4 3 4 5" xfId="29847"/>
    <cellStyle name="常规 7 2 4 3 4 3 5" xfId="23194"/>
    <cellStyle name="常规 7 2 4 3 4 3 5 2" xfId="8717"/>
    <cellStyle name="常规 7 2 4 3 4 3 5 2 2" xfId="7425"/>
    <cellStyle name="常规 7 2 4 3 4 3 5 3" xfId="8726"/>
    <cellStyle name="常规 7 2 4 3 4 3 5 3 2" xfId="8730"/>
    <cellStyle name="常规 7 2 4 3 4 3 5 4" xfId="8732"/>
    <cellStyle name="常规 7 2 4 3 4 3 6" xfId="23196"/>
    <cellStyle name="常规 7 2 4 3 4 3 6 2" xfId="5622"/>
    <cellStyle name="常规 7 2 4 3 4 3 7" xfId="23198"/>
    <cellStyle name="常规 7 2 4 3 4 3 7 2" xfId="23200"/>
    <cellStyle name="常规 7 2 4 3 4 3 8" xfId="23202"/>
    <cellStyle name="常规 7 2 4 3 4 3 8 2" xfId="29848"/>
    <cellStyle name="常规 7 2 4 3 4 3 9" xfId="29849"/>
    <cellStyle name="常规 7 2 4 3 4 4" xfId="29850"/>
    <cellStyle name="常规 7 2 4 3 4 4 2" xfId="29852"/>
    <cellStyle name="常规 7 2 4 3 4 4 2 2" xfId="8768"/>
    <cellStyle name="常规 7 2 4 3 4 4 2 2 2" xfId="8188"/>
    <cellStyle name="常规 7 2 4 3 4 4 2 3" xfId="6472"/>
    <cellStyle name="常规 7 2 4 3 4 4 2 3 2" xfId="6480"/>
    <cellStyle name="常规 7 2 4 3 4 4 2 4" xfId="6487"/>
    <cellStyle name="常规 7 2 4 3 4 4 2 4 2" xfId="6495"/>
    <cellStyle name="常规 7 2 4 3 4 4 2 5" xfId="3048"/>
    <cellStyle name="常规 7 2 4 3 4 4 3" xfId="29853"/>
    <cellStyle name="常规 7 2 4 3 4 4 3 2" xfId="8775"/>
    <cellStyle name="常规 7 2 4 3 4 4 4" xfId="29854"/>
    <cellStyle name="常规 7 2 4 3 4 4 4 2" xfId="8781"/>
    <cellStyle name="常规 7 2 4 3 4 4 5" xfId="23206"/>
    <cellStyle name="常规 7 2 4 3 4 4 5 2" xfId="1685"/>
    <cellStyle name="常规 7 2 4 3 4 4 6" xfId="23208"/>
    <cellStyle name="常规 7 2 4 3 4 5" xfId="13137"/>
    <cellStyle name="常规 7 2 4 3 4 5 2" xfId="29855"/>
    <cellStyle name="常规 7 2 4 3 4 5 2 2" xfId="8816"/>
    <cellStyle name="常规 7 2 4 3 4 5 3" xfId="29856"/>
    <cellStyle name="常规 7 2 4 3 4 5 3 2" xfId="6545"/>
    <cellStyle name="常规 7 2 4 3 4 5 4" xfId="29857"/>
    <cellStyle name="常规 7 2 4 3 4 5 4 2" xfId="6612"/>
    <cellStyle name="常规 7 2 4 3 4 5 5" xfId="23214"/>
    <cellStyle name="常规 7 2 4 3 4 6" xfId="29858"/>
    <cellStyle name="常规 7 2 4 3 4 6 2" xfId="29859"/>
    <cellStyle name="常规 7 2 4 3 4 6 2 2" xfId="16895"/>
    <cellStyle name="常规 7 2 4 3 4 6 3" xfId="29860"/>
    <cellStyle name="常规 7 2 4 3 4 6 3 2" xfId="29862"/>
    <cellStyle name="常规 7 2 4 3 4 6 4" xfId="29863"/>
    <cellStyle name="常规 7 2 4 3 4 6 4 2" xfId="29865"/>
    <cellStyle name="常规 7 2 4 3 4 6 5" xfId="23220"/>
    <cellStyle name="常规 7 2 4 3 4 7" xfId="29866"/>
    <cellStyle name="常规 7 2 4 3 4 7 2" xfId="29867"/>
    <cellStyle name="常规 7 2 4 3 4 7 2 2" xfId="29869"/>
    <cellStyle name="常规 7 2 4 3 4 7 3" xfId="29870"/>
    <cellStyle name="常规 7 2 4 3 4 7 3 2" xfId="29872"/>
    <cellStyle name="常规 7 2 4 3 4 7 4" xfId="29873"/>
    <cellStyle name="常规 7 2 4 3 4 8" xfId="29874"/>
    <cellStyle name="常规 7 2 4 3 4 8 2" xfId="29875"/>
    <cellStyle name="常规 7 2 4 3 4 9" xfId="29876"/>
    <cellStyle name="常规 7 2 4 3 4 9 2" xfId="29877"/>
    <cellStyle name="常规 7 2 4 3 5" xfId="29879"/>
    <cellStyle name="常规 7 2 4 3 5 10" xfId="15761"/>
    <cellStyle name="常规 7 2 4 3 5 2" xfId="29880"/>
    <cellStyle name="常规 7 2 4 3 5 2 2" xfId="29881"/>
    <cellStyle name="常规 7 2 4 3 5 2 2 2" xfId="17307"/>
    <cellStyle name="常规 7 2 4 3 5 2 2 2 2" xfId="17310"/>
    <cellStyle name="常规 7 2 4 3 5 2 2 2 2 2" xfId="17313"/>
    <cellStyle name="常规 7 2 4 3 5 2 2 2 3" xfId="12181"/>
    <cellStyle name="常规 7 2 4 3 5 2 2 2 3 2" xfId="12185"/>
    <cellStyle name="常规 7 2 4 3 5 2 2 2 4" xfId="12191"/>
    <cellStyle name="常规 7 2 4 3 5 2 2 2 4 2" xfId="17316"/>
    <cellStyle name="常规 7 2 4 3 5 2 2 2 5" xfId="17321"/>
    <cellStyle name="常规 7 2 4 3 5 2 2 3" xfId="17324"/>
    <cellStyle name="常规 7 2 4 3 5 2 2 3 2" xfId="17327"/>
    <cellStyle name="常规 7 2 4 3 5 2 2 4" xfId="17341"/>
    <cellStyle name="常规 7 2 4 3 5 2 2 4 2" xfId="17344"/>
    <cellStyle name="常规 7 2 4 3 5 2 2 5" xfId="17348"/>
    <cellStyle name="常规 7 2 4 3 5 2 2 5 2" xfId="17351"/>
    <cellStyle name="常规 7 2 4 3 5 2 2 6" xfId="22229"/>
    <cellStyle name="常规 7 2 4 3 5 2 3" xfId="29882"/>
    <cellStyle name="常规 7 2 4 3 5 2 3 2" xfId="17536"/>
    <cellStyle name="常规 7 2 4 3 5 2 3 2 2" xfId="17539"/>
    <cellStyle name="常规 7 2 4 3 5 2 3 3" xfId="17555"/>
    <cellStyle name="常规 7 2 4 3 5 2 3 3 2" xfId="17558"/>
    <cellStyle name="常规 7 2 4 3 5 2 3 4" xfId="17562"/>
    <cellStyle name="常规 7 2 4 3 5 2 3 4 2" xfId="17566"/>
    <cellStyle name="常规 7 2 4 3 5 2 3 5" xfId="17570"/>
    <cellStyle name="常规 7 2 4 3 5 2 4" xfId="15244"/>
    <cellStyle name="常规 7 2 4 3 5 2 4 2" xfId="17661"/>
    <cellStyle name="常规 7 2 4 3 5 2 4 2 2" xfId="17664"/>
    <cellStyle name="常规 7 2 4 3 5 2 4 3" xfId="17668"/>
    <cellStyle name="常规 7 2 4 3 5 2 4 3 2" xfId="17671"/>
    <cellStyle name="常规 7 2 4 3 5 2 4 4" xfId="17675"/>
    <cellStyle name="常规 7 2 4 3 5 2 4 4 2" xfId="17680"/>
    <cellStyle name="常规 7 2 4 3 5 2 4 5" xfId="17685"/>
    <cellStyle name="常规 7 2 4 3 5 2 5" xfId="23231"/>
    <cellStyle name="常规 7 2 4 3 5 2 5 2" xfId="17710"/>
    <cellStyle name="常规 7 2 4 3 5 2 5 2 2" xfId="29883"/>
    <cellStyle name="常规 7 2 4 3 5 2 5 3" xfId="29885"/>
    <cellStyle name="常规 7 2 4 3 5 2 5 3 2" xfId="29886"/>
    <cellStyle name="常规 7 2 4 3 5 2 5 4" xfId="28022"/>
    <cellStyle name="常规 7 2 4 3 5 2 6" xfId="23234"/>
    <cellStyle name="常规 7 2 4 3 5 2 6 2" xfId="23237"/>
    <cellStyle name="常规 7 2 4 3 5 2 7" xfId="23239"/>
    <cellStyle name="常规 7 2 4 3 5 2 7 2" xfId="23241"/>
    <cellStyle name="常规 7 2 4 3 5 2 8" xfId="23243"/>
    <cellStyle name="常规 7 2 4 3 5 2 8 2" xfId="29887"/>
    <cellStyle name="常规 7 2 4 3 5 2 9" xfId="29888"/>
    <cellStyle name="常规 7 2 4 3 5 3" xfId="18097"/>
    <cellStyle name="常规 7 2 4 3 5 3 2" xfId="29889"/>
    <cellStyle name="常规 7 2 4 3 5 3 2 2" xfId="1856"/>
    <cellStyle name="常规 7 2 4 3 5 3 2 2 2" xfId="1864"/>
    <cellStyle name="常规 7 2 4 3 5 3 2 3" xfId="1873"/>
    <cellStyle name="常规 7 2 4 3 5 3 2 3 2" xfId="1403"/>
    <cellStyle name="常规 7 2 4 3 5 3 2 4" xfId="8836"/>
    <cellStyle name="常规 7 2 4 3 5 3 2 4 2" xfId="1425"/>
    <cellStyle name="常规 7 2 4 3 5 3 2 5" xfId="8841"/>
    <cellStyle name="常规 7 2 4 3 5 3 3" xfId="29890"/>
    <cellStyle name="常规 7 2 4 3 5 3 3 2" xfId="1897"/>
    <cellStyle name="常规 7 2 4 3 5 3 4" xfId="29891"/>
    <cellStyle name="常规 7 2 4 3 5 3 4 2" xfId="1923"/>
    <cellStyle name="常规 7 2 4 3 5 3 5" xfId="23245"/>
    <cellStyle name="常规 7 2 4 3 5 3 5 2" xfId="8907"/>
    <cellStyle name="常规 7 2 4 3 5 3 6" xfId="29893"/>
    <cellStyle name="常规 7 2 4 3 5 4" xfId="29894"/>
    <cellStyle name="常规 7 2 4 3 5 4 2" xfId="29896"/>
    <cellStyle name="常规 7 2 4 3 5 4 2 2" xfId="8935"/>
    <cellStyle name="常规 7 2 4 3 5 4 3" xfId="29897"/>
    <cellStyle name="常规 7 2 4 3 5 4 3 2" xfId="8961"/>
    <cellStyle name="常规 7 2 4 3 5 4 4" xfId="29898"/>
    <cellStyle name="常规 7 2 4 3 5 4 4 2" xfId="8977"/>
    <cellStyle name="常规 7 2 4 3 5 4 5" xfId="23248"/>
    <cellStyle name="常规 7 2 4 3 5 5" xfId="29899"/>
    <cellStyle name="常规 7 2 4 3 5 5 2" xfId="29900"/>
    <cellStyle name="常规 7 2 4 3 5 5 2 2" xfId="18317"/>
    <cellStyle name="常规 7 2 4 3 5 5 3" xfId="29901"/>
    <cellStyle name="常规 7 2 4 3 5 5 3 2" xfId="18362"/>
    <cellStyle name="常规 7 2 4 3 5 5 4" xfId="29902"/>
    <cellStyle name="常规 7 2 4 3 5 5 4 2" xfId="23516"/>
    <cellStyle name="常规 7 2 4 3 5 5 5" xfId="23250"/>
    <cellStyle name="常规 7 2 4 3 5 6" xfId="29903"/>
    <cellStyle name="常规 7 2 4 3 5 6 2" xfId="29904"/>
    <cellStyle name="常规 7 2 4 3 5 6 2 2" xfId="18438"/>
    <cellStyle name="常规 7 2 4 3 5 6 3" xfId="29905"/>
    <cellStyle name="常规 7 2 4 3 5 6 3 2" xfId="29907"/>
    <cellStyle name="常规 7 2 4 3 5 6 4" xfId="29908"/>
    <cellStyle name="常规 7 2 4 3 5 7" xfId="29909"/>
    <cellStyle name="常规 7 2 4 3 5 7 2" xfId="29910"/>
    <cellStyle name="常规 7 2 4 3 5 8" xfId="29911"/>
    <cellStyle name="常规 7 2 4 3 5 8 2" xfId="29912"/>
    <cellStyle name="常规 7 2 4 3 5 9" xfId="29913"/>
    <cellStyle name="常规 7 2 4 3 5 9 2" xfId="29914"/>
    <cellStyle name="常规 7 2 4 3 6" xfId="29915"/>
    <cellStyle name="常规 7 2 4 3 6 2" xfId="29916"/>
    <cellStyle name="常规 7 2 4 3 6 2 2" xfId="20231"/>
    <cellStyle name="常规 7 2 4 3 6 2 2 2" xfId="18661"/>
    <cellStyle name="常规 7 2 4 3 6 2 2 2 2" xfId="18665"/>
    <cellStyle name="常规 7 2 4 3 6 2 2 3" xfId="18675"/>
    <cellStyle name="常规 7 2 4 3 6 2 2 3 2" xfId="18678"/>
    <cellStyle name="常规 7 2 4 3 6 2 2 4" xfId="18681"/>
    <cellStyle name="常规 7 2 4 3 6 2 2 4 2" xfId="18685"/>
    <cellStyle name="常规 7 2 4 3 6 2 2 5" xfId="18688"/>
    <cellStyle name="常规 7 2 4 3 6 2 3" xfId="20233"/>
    <cellStyle name="常规 7 2 4 3 6 2 3 2" xfId="18745"/>
    <cellStyle name="常规 7 2 4 3 6 2 4" xfId="20235"/>
    <cellStyle name="常规 7 2 4 3 6 2 4 2" xfId="18781"/>
    <cellStyle name="常规 7 2 4 3 6 2 5" xfId="20242"/>
    <cellStyle name="常规 7 2 4 3 6 2 5 2" xfId="20246"/>
    <cellStyle name="常规 7 2 4 3 6 2 6" xfId="20248"/>
    <cellStyle name="常规 7 2 4 3 6 3" xfId="18101"/>
    <cellStyle name="常规 7 2 4 3 6 3 2" xfId="20256"/>
    <cellStyle name="常规 7 2 4 3 6 3 2 2" xfId="9142"/>
    <cellStyle name="常规 7 2 4 3 6 3 3" xfId="20258"/>
    <cellStyle name="常规 7 2 4 3 6 3 3 2" xfId="9171"/>
    <cellStyle name="常规 7 2 4 3 6 3 4" xfId="20260"/>
    <cellStyle name="常规 7 2 4 3 6 3 4 2" xfId="9187"/>
    <cellStyle name="常规 7 2 4 3 6 3 5" xfId="20262"/>
    <cellStyle name="常规 7 2 4 3 6 4" xfId="29917"/>
    <cellStyle name="常规 7 2 4 3 6 4 2" xfId="20267"/>
    <cellStyle name="常规 7 2 4 3 6 4 2 2" xfId="9241"/>
    <cellStyle name="常规 7 2 4 3 6 4 3" xfId="20270"/>
    <cellStyle name="常规 7 2 4 3 6 4 3 2" xfId="9255"/>
    <cellStyle name="常规 7 2 4 3 6 4 4" xfId="20272"/>
    <cellStyle name="常规 7 2 4 3 6 4 4 2" xfId="9267"/>
    <cellStyle name="常规 7 2 4 3 6 4 5" xfId="20402"/>
    <cellStyle name="常规 7 2 4 3 6 5" xfId="29919"/>
    <cellStyle name="常规 7 2 4 3 6 5 2" xfId="20276"/>
    <cellStyle name="常规 7 2 4 3 6 5 2 2" xfId="20279"/>
    <cellStyle name="常规 7 2 4 3 6 5 3" xfId="20282"/>
    <cellStyle name="常规 7 2 4 3 6 5 3 2" xfId="20285"/>
    <cellStyle name="常规 7 2 4 3 6 5 4" xfId="20287"/>
    <cellStyle name="常规 7 2 4 3 6 6" xfId="29920"/>
    <cellStyle name="常规 7 2 4 3 6 6 2" xfId="15181"/>
    <cellStyle name="常规 7 2 4 3 6 7" xfId="20743"/>
    <cellStyle name="常规 7 2 4 3 6 7 2" xfId="29921"/>
    <cellStyle name="常规 7 2 4 3 6 8" xfId="29922"/>
    <cellStyle name="常规 7 2 4 3 6 8 2" xfId="29923"/>
    <cellStyle name="常规 7 2 4 3 6 9" xfId="29924"/>
    <cellStyle name="常规 7 2 4 3 7" xfId="29925"/>
    <cellStyle name="常规 7 2 4 3 7 2" xfId="29926"/>
    <cellStyle name="常规 7 2 4 3 7 2 2" xfId="20304"/>
    <cellStyle name="常规 7 2 4 3 7 2 2 2" xfId="19101"/>
    <cellStyle name="常规 7 2 4 3 7 2 3" xfId="20306"/>
    <cellStyle name="常规 7 2 4 3 7 2 3 2" xfId="93"/>
    <cellStyle name="常规 7 2 4 3 7 2 4" xfId="12024"/>
    <cellStyle name="常规 7 2 4 3 7 2 4 2" xfId="20309"/>
    <cellStyle name="常规 7 2 4 3 7 2 5" xfId="20311"/>
    <cellStyle name="常规 7 2 4 3 7 3" xfId="29927"/>
    <cellStyle name="常规 7 2 4 3 7 3 2" xfId="20317"/>
    <cellStyle name="常规 7 2 4 3 7 4" xfId="29928"/>
    <cellStyle name="常规 7 2 4 3 7 4 2" xfId="20321"/>
    <cellStyle name="常规 7 2 4 3 7 5" xfId="29929"/>
    <cellStyle name="常规 7 2 4 3 7 5 2" xfId="20333"/>
    <cellStyle name="常规 7 2 4 3 7 6" xfId="29930"/>
    <cellStyle name="常规 7 2 4 3 8" xfId="22082"/>
    <cellStyle name="常规 7 2 4 3 8 2" xfId="29931"/>
    <cellStyle name="常规 7 2 4 3 8 2 2" xfId="20350"/>
    <cellStyle name="常规 7 2 4 3 8 3" xfId="29932"/>
    <cellStyle name="常规 7 2 4 3 8 3 2" xfId="29933"/>
    <cellStyle name="常规 7 2 4 3 8 4" xfId="29934"/>
    <cellStyle name="常规 7 2 4 3 8 4 2" xfId="29935"/>
    <cellStyle name="常规 7 2 4 3 8 5" xfId="29936"/>
    <cellStyle name="常规 7 2 4 3 9" xfId="15957"/>
    <cellStyle name="常规 7 2 4 3 9 2" xfId="29938"/>
    <cellStyle name="常规 7 2 4 3 9 2 2" xfId="29940"/>
    <cellStyle name="常规 7 2 4 3 9 3" xfId="29942"/>
    <cellStyle name="常规 7 2 4 3 9 3 2" xfId="29944"/>
    <cellStyle name="常规 7 2 4 3 9 4" xfId="23652"/>
    <cellStyle name="常规 7 2 4 3 9 4 2" xfId="29946"/>
    <cellStyle name="常规 7 2 4 3 9 5" xfId="29948"/>
    <cellStyle name="常规 7 2 4 4" xfId="29949"/>
    <cellStyle name="常规 7 2 4 4 10" xfId="29950"/>
    <cellStyle name="常规 7 2 4 4 10 2" xfId="29951"/>
    <cellStyle name="常规 7 2 4 4 11" xfId="29952"/>
    <cellStyle name="常规 7 2 4 4 11 2" xfId="29953"/>
    <cellStyle name="常规 7 2 4 4 12" xfId="29954"/>
    <cellStyle name="常规 7 2 4 4 2" xfId="29956"/>
    <cellStyle name="常规 7 2 4 4 2 10" xfId="27703"/>
    <cellStyle name="常规 7 2 4 4 2 10 2" xfId="27705"/>
    <cellStyle name="常规 7 2 4 4 2 11" xfId="25925"/>
    <cellStyle name="常规 7 2 4 4 2 2" xfId="21586"/>
    <cellStyle name="常规 7 2 4 4 2 2 10" xfId="21590"/>
    <cellStyle name="常规 7 2 4 4 2 2 2" xfId="21593"/>
    <cellStyle name="常规 7 2 4 4 2 2 2 2" xfId="21595"/>
    <cellStyle name="常规 7 2 4 4 2 2 2 2 2" xfId="21597"/>
    <cellStyle name="常规 7 2 4 4 2 2 2 2 2 2" xfId="21599"/>
    <cellStyle name="常规 7 2 4 4 2 2 2 2 2 2 2" xfId="21601"/>
    <cellStyle name="常规 7 2 4 4 2 2 2 2 2 3" xfId="21603"/>
    <cellStyle name="常规 7 2 4 4 2 2 2 2 2 3 2" xfId="21605"/>
    <cellStyle name="常规 7 2 4 4 2 2 2 2 2 4" xfId="21608"/>
    <cellStyle name="常规 7 2 4 4 2 2 2 2 2 4 2" xfId="21611"/>
    <cellStyle name="常规 7 2 4 4 2 2 2 2 2 5" xfId="21614"/>
    <cellStyle name="常规 7 2 4 4 2 2 2 2 3" xfId="21618"/>
    <cellStyle name="常规 7 2 4 4 2 2 2 2 3 2" xfId="21624"/>
    <cellStyle name="常规 7 2 4 4 2 2 2 2 4" xfId="21628"/>
    <cellStyle name="常规 7 2 4 4 2 2 2 2 4 2" xfId="21633"/>
    <cellStyle name="常规 7 2 4 4 2 2 2 2 5" xfId="21637"/>
    <cellStyle name="常规 7 2 4 4 2 2 2 2 5 2" xfId="21644"/>
    <cellStyle name="常规 7 2 4 4 2 2 2 2 6" xfId="14127"/>
    <cellStyle name="常规 7 2 4 4 2 2 2 3" xfId="21647"/>
    <cellStyle name="常规 7 2 4 4 2 2 2 3 2" xfId="21649"/>
    <cellStyle name="常规 7 2 4 4 2 2 2 3 2 2" xfId="18416"/>
    <cellStyle name="常规 7 2 4 4 2 2 2 3 3" xfId="21651"/>
    <cellStyle name="常规 7 2 4 4 2 2 2 3 3 2" xfId="21657"/>
    <cellStyle name="常规 7 2 4 4 2 2 2 3 4" xfId="18843"/>
    <cellStyle name="常规 7 2 4 4 2 2 2 3 4 2" xfId="21661"/>
    <cellStyle name="常规 7 2 4 4 2 2 2 3 5" xfId="21664"/>
    <cellStyle name="常规 7 2 4 4 2 2 2 4" xfId="21668"/>
    <cellStyle name="常规 7 2 4 4 2 2 2 4 2" xfId="21670"/>
    <cellStyle name="常规 7 2 4 4 2 2 2 4 2 2" xfId="21672"/>
    <cellStyle name="常规 7 2 4 4 2 2 2 4 3" xfId="21674"/>
    <cellStyle name="常规 7 2 4 4 2 2 2 4 3 2" xfId="21678"/>
    <cellStyle name="常规 7 2 4 4 2 2 2 4 4" xfId="18848"/>
    <cellStyle name="常规 7 2 4 4 2 2 2 4 4 2" xfId="259"/>
    <cellStyle name="常规 7 2 4 4 2 2 2 4 5" xfId="21681"/>
    <cellStyle name="常规 7 2 4 4 2 2 2 5" xfId="21684"/>
    <cellStyle name="常规 7 2 4 4 2 2 2 5 2" xfId="21686"/>
    <cellStyle name="常规 7 2 4 4 2 2 2 5 2 2" xfId="21688"/>
    <cellStyle name="常规 7 2 4 4 2 2 2 5 3" xfId="21690"/>
    <cellStyle name="常规 7 2 4 4 2 2 2 5 3 2" xfId="21693"/>
    <cellStyle name="常规 7 2 4 4 2 2 2 5 4" xfId="18854"/>
    <cellStyle name="常规 7 2 4 4 2 2 2 6" xfId="21696"/>
    <cellStyle name="常规 7 2 4 4 2 2 2 6 2" xfId="21698"/>
    <cellStyle name="常规 7 2 4 4 2 2 2 7" xfId="21700"/>
    <cellStyle name="常规 7 2 4 4 2 2 2 7 2" xfId="21702"/>
    <cellStyle name="常规 7 2 4 4 2 2 2 8" xfId="21704"/>
    <cellStyle name="常规 7 2 4 4 2 2 2 8 2" xfId="21706"/>
    <cellStyle name="常规 7 2 4 4 2 2 2 9" xfId="21709"/>
    <cellStyle name="常规 7 2 4 4 2 2 3" xfId="21711"/>
    <cellStyle name="常规 7 2 4 4 2 2 3 2" xfId="21713"/>
    <cellStyle name="常规 7 2 4 4 2 2 3 2 2" xfId="1930"/>
    <cellStyle name="常规 7 2 4 4 2 2 3 2 2 2" xfId="1936"/>
    <cellStyle name="常规 7 2 4 4 2 2 3 2 3" xfId="1939"/>
    <cellStyle name="常规 7 2 4 4 2 2 3 2 3 2" xfId="1944"/>
    <cellStyle name="常规 7 2 4 4 2 2 3 2 4" xfId="1948"/>
    <cellStyle name="常规 7 2 4 4 2 2 3 2 4 2" xfId="21715"/>
    <cellStyle name="常规 7 2 4 4 2 2 3 2 5" xfId="13886"/>
    <cellStyle name="常规 7 2 4 4 2 2 3 3" xfId="21717"/>
    <cellStyle name="常规 7 2 4 4 2 2 3 3 2" xfId="21719"/>
    <cellStyle name="常规 7 2 4 4 2 2 3 4" xfId="21721"/>
    <cellStyle name="常规 7 2 4 4 2 2 3 4 2" xfId="21723"/>
    <cellStyle name="常规 7 2 4 4 2 2 3 5" xfId="21725"/>
    <cellStyle name="常规 7 2 4 4 2 2 3 5 2" xfId="21727"/>
    <cellStyle name="常规 7 2 4 4 2 2 3 6" xfId="21730"/>
    <cellStyle name="常规 7 2 4 4 2 2 4" xfId="21732"/>
    <cellStyle name="常规 7 2 4 4 2 2 4 2" xfId="21734"/>
    <cellStyle name="常规 7 2 4 4 2 2 4 2 2" xfId="21736"/>
    <cellStyle name="常规 7 2 4 4 2 2 4 3" xfId="21738"/>
    <cellStyle name="常规 7 2 4 4 2 2 4 3 2" xfId="21740"/>
    <cellStyle name="常规 7 2 4 4 2 2 4 4" xfId="21742"/>
    <cellStyle name="常规 7 2 4 4 2 2 4 4 2" xfId="21744"/>
    <cellStyle name="常规 7 2 4 4 2 2 4 5" xfId="11926"/>
    <cellStyle name="常规 7 2 4 4 2 2 5" xfId="21746"/>
    <cellStyle name="常规 7 2 4 4 2 2 5 2" xfId="21748"/>
    <cellStyle name="常规 7 2 4 4 2 2 5 2 2" xfId="21750"/>
    <cellStyle name="常规 7 2 4 4 2 2 5 3" xfId="21752"/>
    <cellStyle name="常规 7 2 4 4 2 2 5 3 2" xfId="21754"/>
    <cellStyle name="常规 7 2 4 4 2 2 5 4" xfId="21756"/>
    <cellStyle name="常规 7 2 4 4 2 2 5 4 2" xfId="21758"/>
    <cellStyle name="常规 7 2 4 4 2 2 5 5" xfId="11930"/>
    <cellStyle name="常规 7 2 4 4 2 2 6" xfId="21760"/>
    <cellStyle name="常规 7 2 4 4 2 2 6 2" xfId="21762"/>
    <cellStyle name="常规 7 2 4 4 2 2 6 2 2" xfId="21764"/>
    <cellStyle name="常规 7 2 4 4 2 2 6 3" xfId="16868"/>
    <cellStyle name="常规 7 2 4 4 2 2 6 3 2" xfId="21766"/>
    <cellStyle name="常规 7 2 4 4 2 2 6 4" xfId="21768"/>
    <cellStyle name="常规 7 2 4 4 2 2 7" xfId="21770"/>
    <cellStyle name="常规 7 2 4 4 2 2 7 2" xfId="21772"/>
    <cellStyle name="常规 7 2 4 4 2 2 8" xfId="21774"/>
    <cellStyle name="常规 7 2 4 4 2 2 8 2" xfId="21776"/>
    <cellStyle name="常规 7 2 4 4 2 2 9" xfId="21778"/>
    <cellStyle name="常规 7 2 4 4 2 2 9 2" xfId="21780"/>
    <cellStyle name="常规 7 2 4 4 2 3" xfId="21783"/>
    <cellStyle name="常规 7 2 4 4 2 3 2" xfId="14861"/>
    <cellStyle name="常规 7 2 4 4 2 3 2 2" xfId="9906"/>
    <cellStyle name="常规 7 2 4 4 2 3 2 2 2" xfId="9911"/>
    <cellStyle name="常规 7 2 4 4 2 3 2 2 2 2" xfId="9916"/>
    <cellStyle name="常规 7 2 4 4 2 3 2 2 3" xfId="9922"/>
    <cellStyle name="常规 7 2 4 4 2 3 2 2 3 2" xfId="9931"/>
    <cellStyle name="常规 7 2 4 4 2 3 2 2 4" xfId="9938"/>
    <cellStyle name="常规 7 2 4 4 2 3 2 2 4 2" xfId="9944"/>
    <cellStyle name="常规 7 2 4 4 2 3 2 2 5" xfId="9949"/>
    <cellStyle name="常规 7 2 4 4 2 3 2 3" xfId="9954"/>
    <cellStyle name="常规 7 2 4 4 2 3 2 3 2" xfId="9958"/>
    <cellStyle name="常规 7 2 4 4 2 3 2 4" xfId="9984"/>
    <cellStyle name="常规 7 2 4 4 2 3 2 4 2" xfId="9988"/>
    <cellStyle name="常规 7 2 4 4 2 3 2 5" xfId="10006"/>
    <cellStyle name="常规 7 2 4 4 2 3 2 5 2" xfId="10011"/>
    <cellStyle name="常规 7 2 4 4 2 3 2 6" xfId="10015"/>
    <cellStyle name="常规 7 2 4 4 2 3 3" xfId="14864"/>
    <cellStyle name="常规 7 2 4 4 2 3 3 2" xfId="10052"/>
    <cellStyle name="常规 7 2 4 4 2 3 3 2 2" xfId="10056"/>
    <cellStyle name="常规 7 2 4 4 2 3 3 3" xfId="10060"/>
    <cellStyle name="常规 7 2 4 4 2 3 3 3 2" xfId="10065"/>
    <cellStyle name="常规 7 2 4 4 2 3 3 4" xfId="10070"/>
    <cellStyle name="常规 7 2 4 4 2 3 3 4 2" xfId="10075"/>
    <cellStyle name="常规 7 2 4 4 2 3 3 5" xfId="10080"/>
    <cellStyle name="常规 7 2 4 4 2 3 4" xfId="21787"/>
    <cellStyle name="常规 7 2 4 4 2 3 4 2" xfId="10090"/>
    <cellStyle name="常规 7 2 4 4 2 3 4 2 2" xfId="2125"/>
    <cellStyle name="常规 7 2 4 4 2 3 4 3" xfId="10094"/>
    <cellStyle name="常规 7 2 4 4 2 3 4 3 2" xfId="8490"/>
    <cellStyle name="常规 7 2 4 4 2 3 4 4" xfId="10099"/>
    <cellStyle name="常规 7 2 4 4 2 3 4 4 2" xfId="8512"/>
    <cellStyle name="常规 7 2 4 4 2 3 4 5" xfId="14902"/>
    <cellStyle name="常规 7 2 4 4 2 3 5" xfId="21789"/>
    <cellStyle name="常规 7 2 4 4 2 3 5 2" xfId="10112"/>
    <cellStyle name="常规 7 2 4 4 2 3 5 2 2" xfId="10118"/>
    <cellStyle name="常规 7 2 4 4 2 3 5 3" xfId="10123"/>
    <cellStyle name="常规 7 2 4 4 2 3 5 3 2" xfId="8567"/>
    <cellStyle name="常规 7 2 4 4 2 3 5 4" xfId="10129"/>
    <cellStyle name="常规 7 2 4 4 2 3 6" xfId="21791"/>
    <cellStyle name="常规 7 2 4 4 2 3 6 2" xfId="10136"/>
    <cellStyle name="常规 7 2 4 4 2 3 7" xfId="21793"/>
    <cellStyle name="常规 7 2 4 4 2 3 7 2" xfId="14910"/>
    <cellStyle name="常规 7 2 4 4 2 3 8" xfId="21795"/>
    <cellStyle name="常规 7 2 4 4 2 3 8 2" xfId="21799"/>
    <cellStyle name="常规 7 2 4 4 2 3 9" xfId="21801"/>
    <cellStyle name="常规 7 2 4 4 2 4" xfId="21803"/>
    <cellStyle name="常规 7 2 4 4 2 4 2" xfId="21805"/>
    <cellStyle name="常规 7 2 4 4 2 4 2 2" xfId="10352"/>
    <cellStyle name="常规 7 2 4 4 2 4 2 2 2" xfId="10357"/>
    <cellStyle name="常规 7 2 4 4 2 4 2 3" xfId="10392"/>
    <cellStyle name="常规 7 2 4 4 2 4 2 3 2" xfId="10396"/>
    <cellStyle name="常规 7 2 4 4 2 4 2 4" xfId="10423"/>
    <cellStyle name="常规 7 2 4 4 2 4 2 4 2" xfId="10427"/>
    <cellStyle name="常规 7 2 4 4 2 4 2 5" xfId="10442"/>
    <cellStyle name="常规 7 2 4 4 2 4 3" xfId="21807"/>
    <cellStyle name="常规 7 2 4 4 2 4 3 2" xfId="10490"/>
    <cellStyle name="常规 7 2 4 4 2 4 4" xfId="21809"/>
    <cellStyle name="常规 7 2 4 4 2 4 4 2" xfId="10517"/>
    <cellStyle name="常规 7 2 4 4 2 4 5" xfId="21811"/>
    <cellStyle name="常规 7 2 4 4 2 4 5 2" xfId="10541"/>
    <cellStyle name="常规 7 2 4 4 2 4 6" xfId="21813"/>
    <cellStyle name="常规 7 2 4 4 2 5" xfId="13143"/>
    <cellStyle name="常规 7 2 4 4 2 5 2" xfId="21815"/>
    <cellStyle name="常规 7 2 4 4 2 5 2 2" xfId="10707"/>
    <cellStyle name="常规 7 2 4 4 2 5 3" xfId="21817"/>
    <cellStyle name="常规 7 2 4 4 2 5 3 2" xfId="10738"/>
    <cellStyle name="常规 7 2 4 4 2 5 4" xfId="4133"/>
    <cellStyle name="常规 7 2 4 4 2 5 4 2" xfId="1435"/>
    <cellStyle name="常规 7 2 4 4 2 5 5" xfId="4260"/>
    <cellStyle name="常规 7 2 4 4 2 6" xfId="21819"/>
    <cellStyle name="常规 7 2 4 4 2 6 2" xfId="21821"/>
    <cellStyle name="常规 7 2 4 4 2 6 2 2" xfId="10850"/>
    <cellStyle name="常规 7 2 4 4 2 6 3" xfId="21823"/>
    <cellStyle name="常规 7 2 4 4 2 6 3 2" xfId="10873"/>
    <cellStyle name="常规 7 2 4 4 2 6 4" xfId="4392"/>
    <cellStyle name="常规 7 2 4 4 2 6 4 2" xfId="4396"/>
    <cellStyle name="常规 7 2 4 4 2 6 5" xfId="4265"/>
    <cellStyle name="常规 7 2 4 4 2 7" xfId="29957"/>
    <cellStyle name="常规 7 2 4 4 2 7 2" xfId="29958"/>
    <cellStyle name="常规 7 2 4 4 2 7 2 2" xfId="29960"/>
    <cellStyle name="常规 7 2 4 4 2 7 3" xfId="29961"/>
    <cellStyle name="常规 7 2 4 4 2 7 3 2" xfId="29963"/>
    <cellStyle name="常规 7 2 4 4 2 7 4" xfId="4505"/>
    <cellStyle name="常规 7 2 4 4 2 8" xfId="16264"/>
    <cellStyle name="常规 7 2 4 4 2 8 2" xfId="16266"/>
    <cellStyle name="常规 7 2 4 4 2 9" xfId="16272"/>
    <cellStyle name="常规 7 2 4 4 2 9 2" xfId="16274"/>
    <cellStyle name="常规 7 2 4 4 3" xfId="29965"/>
    <cellStyle name="常规 7 2 4 4 3 10" xfId="29966"/>
    <cellStyle name="常规 7 2 4 4 3 2" xfId="22265"/>
    <cellStyle name="常规 7 2 4 4 3 2 2" xfId="22267"/>
    <cellStyle name="常规 7 2 4 4 3 2 2 2" xfId="22269"/>
    <cellStyle name="常规 7 2 4 4 3 2 2 2 2" xfId="22271"/>
    <cellStyle name="常规 7 2 4 4 3 2 2 2 2 2" xfId="22273"/>
    <cellStyle name="常规 7 2 4 4 3 2 2 2 3" xfId="22275"/>
    <cellStyle name="常规 7 2 4 4 3 2 2 2 3 2" xfId="22282"/>
    <cellStyle name="常规 7 2 4 4 3 2 2 2 4" xfId="5268"/>
    <cellStyle name="常规 7 2 4 4 3 2 2 2 4 2" xfId="12277"/>
    <cellStyle name="常规 7 2 4 4 3 2 2 2 5" xfId="22285"/>
    <cellStyle name="常规 7 2 4 4 3 2 2 3" xfId="22288"/>
    <cellStyle name="常规 7 2 4 4 3 2 2 3 2" xfId="22290"/>
    <cellStyle name="常规 7 2 4 4 3 2 2 4" xfId="22292"/>
    <cellStyle name="常规 7 2 4 4 3 2 2 4 2" xfId="22294"/>
    <cellStyle name="常规 7 2 4 4 3 2 2 5" xfId="22297"/>
    <cellStyle name="常规 7 2 4 4 3 2 2 5 2" xfId="22300"/>
    <cellStyle name="常规 7 2 4 4 3 2 2 6" xfId="22304"/>
    <cellStyle name="常规 7 2 4 4 3 2 3" xfId="22306"/>
    <cellStyle name="常规 7 2 4 4 3 2 3 2" xfId="22308"/>
    <cellStyle name="常规 7 2 4 4 3 2 3 2 2" xfId="22310"/>
    <cellStyle name="常规 7 2 4 4 3 2 3 3" xfId="22312"/>
    <cellStyle name="常规 7 2 4 4 3 2 3 3 2" xfId="22314"/>
    <cellStyle name="常规 7 2 4 4 3 2 3 4" xfId="22316"/>
    <cellStyle name="常规 7 2 4 4 3 2 3 4 2" xfId="22318"/>
    <cellStyle name="常规 7 2 4 4 3 2 3 5" xfId="22321"/>
    <cellStyle name="常规 7 2 4 4 3 2 4" xfId="22323"/>
    <cellStyle name="常规 7 2 4 4 3 2 4 2" xfId="22325"/>
    <cellStyle name="常规 7 2 4 4 3 2 4 2 2" xfId="22327"/>
    <cellStyle name="常规 7 2 4 4 3 2 4 3" xfId="22329"/>
    <cellStyle name="常规 7 2 4 4 3 2 4 3 2" xfId="22331"/>
    <cellStyle name="常规 7 2 4 4 3 2 4 4" xfId="22333"/>
    <cellStyle name="常规 7 2 4 4 3 2 4 4 2" xfId="22335"/>
    <cellStyle name="常规 7 2 4 4 3 2 4 5" xfId="22339"/>
    <cellStyle name="常规 7 2 4 4 3 2 5" xfId="2076"/>
    <cellStyle name="常规 7 2 4 4 3 2 5 2" xfId="2081"/>
    <cellStyle name="常规 7 2 4 4 3 2 5 2 2" xfId="22341"/>
    <cellStyle name="常规 7 2 4 4 3 2 5 3" xfId="22343"/>
    <cellStyle name="常规 7 2 4 4 3 2 5 3 2" xfId="22345"/>
    <cellStyle name="常规 7 2 4 4 3 2 5 4" xfId="22347"/>
    <cellStyle name="常规 7 2 4 4 3 2 6" xfId="2083"/>
    <cellStyle name="常规 7 2 4 4 3 2 6 2" xfId="2086"/>
    <cellStyle name="常规 7 2 4 4 3 2 7" xfId="2090"/>
    <cellStyle name="常规 7 2 4 4 3 2 7 2" xfId="20571"/>
    <cellStyle name="常规 7 2 4 4 3 2 8" xfId="22349"/>
    <cellStyle name="常规 7 2 4 4 3 2 8 2" xfId="20584"/>
    <cellStyle name="常规 7 2 4 4 3 2 9" xfId="22351"/>
    <cellStyle name="常规 7 2 4 4 3 3" xfId="22354"/>
    <cellStyle name="常规 7 2 4 4 3 3 2" xfId="22358"/>
    <cellStyle name="常规 7 2 4 4 3 3 2 2" xfId="11099"/>
    <cellStyle name="常规 7 2 4 4 3 3 2 2 2" xfId="11103"/>
    <cellStyle name="常规 7 2 4 4 3 3 2 3" xfId="11110"/>
    <cellStyle name="常规 7 2 4 4 3 3 2 3 2" xfId="11115"/>
    <cellStyle name="常规 7 2 4 4 3 3 2 4" xfId="11121"/>
    <cellStyle name="常规 7 2 4 4 3 3 2 4 2" xfId="11124"/>
    <cellStyle name="常规 7 2 4 4 3 3 2 5" xfId="11130"/>
    <cellStyle name="常规 7 2 4 4 3 3 3" xfId="22360"/>
    <cellStyle name="常规 7 2 4 4 3 3 3 2" xfId="11143"/>
    <cellStyle name="常规 7 2 4 4 3 3 4" xfId="22362"/>
    <cellStyle name="常规 7 2 4 4 3 3 4 2" xfId="11162"/>
    <cellStyle name="常规 7 2 4 4 3 3 5" xfId="565"/>
    <cellStyle name="常规 7 2 4 4 3 3 5 2" xfId="11185"/>
    <cellStyle name="常规 7 2 4 4 3 3 6" xfId="22364"/>
    <cellStyle name="常规 7 2 4 4 3 4" xfId="22366"/>
    <cellStyle name="常规 7 2 4 4 3 4 2" xfId="22368"/>
    <cellStyle name="常规 7 2 4 4 3 4 2 2" xfId="11258"/>
    <cellStyle name="常规 7 2 4 4 3 4 3" xfId="22370"/>
    <cellStyle name="常规 7 2 4 4 3 4 3 2" xfId="11286"/>
    <cellStyle name="常规 7 2 4 4 3 4 4" xfId="22372"/>
    <cellStyle name="常规 7 2 4 4 3 4 4 2" xfId="11312"/>
    <cellStyle name="常规 7 2 4 4 3 4 5" xfId="583"/>
    <cellStyle name="常规 7 2 4 4 3 5" xfId="13150"/>
    <cellStyle name="常规 7 2 4 4 3 5 2" xfId="22374"/>
    <cellStyle name="常规 7 2 4 4 3 5 2 2" xfId="15073"/>
    <cellStyle name="常规 7 2 4 4 3 5 3" xfId="22376"/>
    <cellStyle name="常规 7 2 4 4 3 5 3 2" xfId="22379"/>
    <cellStyle name="常规 7 2 4 4 3 5 4" xfId="22381"/>
    <cellStyle name="常规 7 2 4 4 3 5 4 2" xfId="22386"/>
    <cellStyle name="常规 7 2 4 4 3 5 5" xfId="22387"/>
    <cellStyle name="常规 7 2 4 4 3 6" xfId="22389"/>
    <cellStyle name="常规 7 2 4 4 3 6 2" xfId="22391"/>
    <cellStyle name="常规 7 2 4 4 3 6 2 2" xfId="22394"/>
    <cellStyle name="常规 7 2 4 4 3 6 3" xfId="22396"/>
    <cellStyle name="常规 7 2 4 4 3 6 3 2" xfId="22399"/>
    <cellStyle name="常规 7 2 4 4 3 6 4" xfId="22402"/>
    <cellStyle name="常规 7 2 4 4 3 7" xfId="29967"/>
    <cellStyle name="常规 7 2 4 4 3 7 2" xfId="29968"/>
    <cellStyle name="常规 7 2 4 4 3 8" xfId="16278"/>
    <cellStyle name="常规 7 2 4 4 3 8 2" xfId="16280"/>
    <cellStyle name="常规 7 2 4 4 3 9" xfId="16282"/>
    <cellStyle name="常规 7 2 4 4 3 9 2" xfId="16285"/>
    <cellStyle name="常规 7 2 4 4 4" xfId="29969"/>
    <cellStyle name="常规 7 2 4 4 4 2" xfId="22788"/>
    <cellStyle name="常规 7 2 4 4 4 2 2" xfId="22791"/>
    <cellStyle name="常规 7 2 4 4 4 2 2 2" xfId="19522"/>
    <cellStyle name="常规 7 2 4 4 4 2 2 2 2" xfId="19525"/>
    <cellStyle name="常规 7 2 4 4 4 2 2 3" xfId="19538"/>
    <cellStyle name="常规 7 2 4 4 4 2 2 3 2" xfId="19541"/>
    <cellStyle name="常规 7 2 4 4 4 2 2 4" xfId="19544"/>
    <cellStyle name="常规 7 2 4 4 4 2 2 4 2" xfId="19547"/>
    <cellStyle name="常规 7 2 4 4 4 2 2 5" xfId="19551"/>
    <cellStyle name="常规 7 2 4 4 4 2 3" xfId="22793"/>
    <cellStyle name="常规 7 2 4 4 4 2 3 2" xfId="19624"/>
    <cellStyle name="常规 7 2 4 4 4 2 4" xfId="22795"/>
    <cellStyle name="常规 7 2 4 4 4 2 4 2" xfId="19646"/>
    <cellStyle name="常规 7 2 4 4 4 2 5" xfId="1089"/>
    <cellStyle name="常规 7 2 4 4 4 2 5 2" xfId="22797"/>
    <cellStyle name="常规 7 2 4 4 4 2 6" xfId="22799"/>
    <cellStyle name="常规 7 2 4 4 4 3" xfId="18104"/>
    <cellStyle name="常规 7 2 4 4 4 3 2" xfId="22801"/>
    <cellStyle name="常规 7 2 4 4 4 3 2 2" xfId="11529"/>
    <cellStyle name="常规 7 2 4 4 4 3 3" xfId="22803"/>
    <cellStyle name="常规 7 2 4 4 4 3 3 2" xfId="11567"/>
    <cellStyle name="常规 7 2 4 4 4 3 4" xfId="22805"/>
    <cellStyle name="常规 7 2 4 4 4 3 4 2" xfId="11597"/>
    <cellStyle name="常规 7 2 4 4 4 3 5" xfId="2365"/>
    <cellStyle name="常规 7 2 4 4 4 4" xfId="22807"/>
    <cellStyle name="常规 7 2 4 4 4 4 2" xfId="22809"/>
    <cellStyle name="常规 7 2 4 4 4 4 2 2" xfId="11685"/>
    <cellStyle name="常规 7 2 4 4 4 4 3" xfId="22811"/>
    <cellStyle name="常规 7 2 4 4 4 4 3 2" xfId="11719"/>
    <cellStyle name="常规 7 2 4 4 4 4 4" xfId="22813"/>
    <cellStyle name="常规 7 2 4 4 4 4 4 2" xfId="11740"/>
    <cellStyle name="常规 7 2 4 4 4 4 5" xfId="2373"/>
    <cellStyle name="常规 7 2 4 4 4 5" xfId="22815"/>
    <cellStyle name="常规 7 2 4 4 4 5 2" xfId="22817"/>
    <cellStyle name="常规 7 2 4 4 4 5 2 2" xfId="19936"/>
    <cellStyle name="常规 7 2 4 4 4 5 3" xfId="22819"/>
    <cellStyle name="常规 7 2 4 4 4 5 3 2" xfId="22822"/>
    <cellStyle name="常规 7 2 4 4 4 5 4" xfId="22162"/>
    <cellStyle name="常规 7 2 4 4 4 6" xfId="22824"/>
    <cellStyle name="常规 7 2 4 4 4 6 2" xfId="22826"/>
    <cellStyle name="常规 7 2 4 4 4 7" xfId="29970"/>
    <cellStyle name="常规 7 2 4 4 4 7 2" xfId="29971"/>
    <cellStyle name="常规 7 2 4 4 4 8" xfId="16288"/>
    <cellStyle name="常规 7 2 4 4 4 8 2" xfId="16290"/>
    <cellStyle name="常规 7 2 4 4 4 9" xfId="16292"/>
    <cellStyle name="常规 7 2 4 4 5" xfId="29973"/>
    <cellStyle name="常规 7 2 4 4 5 2" xfId="23019"/>
    <cellStyle name="常规 7 2 4 4 5 2 2" xfId="23022"/>
    <cellStyle name="常规 7 2 4 4 5 2 2 2" xfId="20064"/>
    <cellStyle name="常规 7 2 4 4 5 2 3" xfId="23024"/>
    <cellStyle name="常规 7 2 4 4 5 2 3 2" xfId="20089"/>
    <cellStyle name="常规 7 2 4 4 5 2 4" xfId="23026"/>
    <cellStyle name="常规 7 2 4 4 5 2 4 2" xfId="510"/>
    <cellStyle name="常规 7 2 4 4 5 2 5" xfId="2469"/>
    <cellStyle name="常规 7 2 4 4 5 3" xfId="18109"/>
    <cellStyle name="常规 7 2 4 4 5 3 2" xfId="23028"/>
    <cellStyle name="常规 7 2 4 4 5 4" xfId="23030"/>
    <cellStyle name="常规 7 2 4 4 5 4 2" xfId="23032"/>
    <cellStyle name="常规 7 2 4 4 5 5" xfId="23035"/>
    <cellStyle name="常规 7 2 4 4 5 5 2" xfId="23037"/>
    <cellStyle name="常规 7 2 4 4 5 6" xfId="23039"/>
    <cellStyle name="常规 7 2 4 4 6" xfId="27093"/>
    <cellStyle name="常规 7 2 4 4 6 2" xfId="23252"/>
    <cellStyle name="常规 7 2 4 4 6 2 2" xfId="20395"/>
    <cellStyle name="常规 7 2 4 4 6 3" xfId="18113"/>
    <cellStyle name="常规 7 2 4 4 6 3 2" xfId="20410"/>
    <cellStyle name="常规 7 2 4 4 6 4" xfId="23255"/>
    <cellStyle name="常规 7 2 4 4 6 4 2" xfId="20415"/>
    <cellStyle name="常规 7 2 4 4 6 5" xfId="23257"/>
    <cellStyle name="常规 7 2 4 4 7" xfId="29974"/>
    <cellStyle name="常规 7 2 4 4 7 2" xfId="29975"/>
    <cellStyle name="常规 7 2 4 4 7 2 2" xfId="2530"/>
    <cellStyle name="常规 7 2 4 4 7 3" xfId="29976"/>
    <cellStyle name="常规 7 2 4 4 7 3 2" xfId="29977"/>
    <cellStyle name="常规 7 2 4 4 7 4" xfId="29978"/>
    <cellStyle name="常规 7 2 4 4 7 4 2" xfId="29979"/>
    <cellStyle name="常规 7 2 4 4 7 5" xfId="29980"/>
    <cellStyle name="常规 7 2 4 4 8" xfId="22086"/>
    <cellStyle name="常规 7 2 4 4 8 2" xfId="29981"/>
    <cellStyle name="常规 7 2 4 4 8 2 2" xfId="29982"/>
    <cellStyle name="常规 7 2 4 4 8 3" xfId="29983"/>
    <cellStyle name="常规 7 2 4 4 8 3 2" xfId="69"/>
    <cellStyle name="常规 7 2 4 4 8 4" xfId="29984"/>
    <cellStyle name="常规 7 2 4 4 9" xfId="15961"/>
    <cellStyle name="常规 7 2 4 4 9 2" xfId="28889"/>
    <cellStyle name="常规 7 2 4 5" xfId="29985"/>
    <cellStyle name="常规 7 2 4 5 10" xfId="24307"/>
    <cellStyle name="常规 7 2 4 5 10 2" xfId="29987"/>
    <cellStyle name="常规 7 2 4 5 11" xfId="29989"/>
    <cellStyle name="常规 7 2 4 5 2" xfId="29991"/>
    <cellStyle name="常规 7 2 4 5 2 10" xfId="29992"/>
    <cellStyle name="常规 7 2 4 5 2 2" xfId="28008"/>
    <cellStyle name="常规 7 2 4 5 2 2 2" xfId="28010"/>
    <cellStyle name="常规 7 2 4 5 2 2 2 2" xfId="28012"/>
    <cellStyle name="常规 7 2 4 5 2 2 2 2 2" xfId="28014"/>
    <cellStyle name="常规 7 2 4 5 2 2 2 2 2 2" xfId="17560"/>
    <cellStyle name="常规 7 2 4 5 2 2 2 2 3" xfId="28017"/>
    <cellStyle name="常规 7 2 4 5 2 2 2 2 3 2" xfId="17673"/>
    <cellStyle name="常规 7 2 4 5 2 2 2 2 4" xfId="28019"/>
    <cellStyle name="常规 7 2 4 5 2 2 2 2 4 2" xfId="28021"/>
    <cellStyle name="常规 7 2 4 5 2 2 2 2 5" xfId="28026"/>
    <cellStyle name="常规 7 2 4 5 2 2 2 3" xfId="28029"/>
    <cellStyle name="常规 7 2 4 5 2 2 2 3 2" xfId="28031"/>
    <cellStyle name="常规 7 2 4 5 2 2 2 4" xfId="28033"/>
    <cellStyle name="常规 7 2 4 5 2 2 2 4 2" xfId="28035"/>
    <cellStyle name="常规 7 2 4 5 2 2 2 5" xfId="28037"/>
    <cellStyle name="常规 7 2 4 5 2 2 2 5 2" xfId="28039"/>
    <cellStyle name="常规 7 2 4 5 2 2 2 6" xfId="28041"/>
    <cellStyle name="常规 7 2 4 5 2 2 3" xfId="28043"/>
    <cellStyle name="常规 7 2 4 5 2 2 3 2" xfId="21829"/>
    <cellStyle name="常规 7 2 4 5 2 2 3 2 2" xfId="21832"/>
    <cellStyle name="常规 7 2 4 5 2 2 3 3" xfId="21836"/>
    <cellStyle name="常规 7 2 4 5 2 2 3 3 2" xfId="21839"/>
    <cellStyle name="常规 7 2 4 5 2 2 3 4" xfId="21842"/>
    <cellStyle name="常规 7 2 4 5 2 2 3 4 2" xfId="28045"/>
    <cellStyle name="常规 7 2 4 5 2 2 3 5" xfId="28047"/>
    <cellStyle name="常规 7 2 4 5 2 2 4" xfId="28049"/>
    <cellStyle name="常规 7 2 4 5 2 2 4 2" xfId="28052"/>
    <cellStyle name="常规 7 2 4 5 2 2 4 2 2" xfId="28054"/>
    <cellStyle name="常规 7 2 4 5 2 2 4 3" xfId="28056"/>
    <cellStyle name="常规 7 2 4 5 2 2 4 3 2" xfId="28058"/>
    <cellStyle name="常规 7 2 4 5 2 2 4 4" xfId="28060"/>
    <cellStyle name="常规 7 2 4 5 2 2 4 4 2" xfId="28062"/>
    <cellStyle name="常规 7 2 4 5 2 2 4 5" xfId="28064"/>
    <cellStyle name="常规 7 2 4 5 2 2 5" xfId="28066"/>
    <cellStyle name="常规 7 2 4 5 2 2 5 2" xfId="20030"/>
    <cellStyle name="常规 7 2 4 5 2 2 5 2 2" xfId="20033"/>
    <cellStyle name="常规 7 2 4 5 2 2 5 3" xfId="20036"/>
    <cellStyle name="常规 7 2 4 5 2 2 5 3 2" xfId="20039"/>
    <cellStyle name="常规 7 2 4 5 2 2 5 4" xfId="20042"/>
    <cellStyle name="常规 7 2 4 5 2 2 6" xfId="28068"/>
    <cellStyle name="常规 7 2 4 5 2 2 6 2" xfId="28070"/>
    <cellStyle name="常规 7 2 4 5 2 2 7" xfId="28072"/>
    <cellStyle name="常规 7 2 4 5 2 2 7 2" xfId="28074"/>
    <cellStyle name="常规 7 2 4 5 2 2 8" xfId="28076"/>
    <cellStyle name="常规 7 2 4 5 2 2 8 2" xfId="22407"/>
    <cellStyle name="常规 7 2 4 5 2 2 9" xfId="28079"/>
    <cellStyle name="常规 7 2 4 5 2 3" xfId="25641"/>
    <cellStyle name="常规 7 2 4 5 2 3 2" xfId="12256"/>
    <cellStyle name="常规 7 2 4 5 2 3 2 2" xfId="12259"/>
    <cellStyle name="常规 7 2 4 5 2 3 2 2 2" xfId="12355"/>
    <cellStyle name="常规 7 2 4 5 2 3 2 3" xfId="12371"/>
    <cellStyle name="常规 7 2 4 5 2 3 2 3 2" xfId="12375"/>
    <cellStyle name="常规 7 2 4 5 2 3 2 4" xfId="12390"/>
    <cellStyle name="常规 7 2 4 5 2 3 2 4 2" xfId="12394"/>
    <cellStyle name="常规 7 2 4 5 2 3 2 5" xfId="12407"/>
    <cellStyle name="常规 7 2 4 5 2 3 3" xfId="12264"/>
    <cellStyle name="常规 7 2 4 5 2 3 3 2" xfId="12449"/>
    <cellStyle name="常规 7 2 4 5 2 3 4" xfId="28081"/>
    <cellStyle name="常规 7 2 4 5 2 3 4 2" xfId="12471"/>
    <cellStyle name="常规 7 2 4 5 2 3 5" xfId="28083"/>
    <cellStyle name="常规 7 2 4 5 2 3 5 2" xfId="12492"/>
    <cellStyle name="常规 7 2 4 5 2 3 6" xfId="28085"/>
    <cellStyle name="常规 7 2 4 5 2 4" xfId="28087"/>
    <cellStyle name="常规 7 2 4 5 2 4 2" xfId="28089"/>
    <cellStyle name="常规 7 2 4 5 2 4 2 2" xfId="12632"/>
    <cellStyle name="常规 7 2 4 5 2 4 3" xfId="28091"/>
    <cellStyle name="常规 7 2 4 5 2 4 3 2" xfId="12661"/>
    <cellStyle name="常规 7 2 4 5 2 4 4" xfId="28093"/>
    <cellStyle name="常规 7 2 4 5 2 4 4 2" xfId="12682"/>
    <cellStyle name="常规 7 2 4 5 2 4 5" xfId="28095"/>
    <cellStyle name="常规 7 2 4 5 2 5" xfId="27188"/>
    <cellStyle name="常规 7 2 4 5 2 5 2" xfId="28097"/>
    <cellStyle name="常规 7 2 4 5 2 5 2 2" xfId="12739"/>
    <cellStyle name="常规 7 2 4 5 2 5 3" xfId="28099"/>
    <cellStyle name="常规 7 2 4 5 2 5 3 2" xfId="12752"/>
    <cellStyle name="常规 7 2 4 5 2 5 4" xfId="28101"/>
    <cellStyle name="常规 7 2 4 5 2 5 4 2" xfId="12763"/>
    <cellStyle name="常规 7 2 4 5 2 5 5" xfId="28103"/>
    <cellStyle name="常规 7 2 4 5 2 6" xfId="28105"/>
    <cellStyle name="常规 7 2 4 5 2 6 2" xfId="28110"/>
    <cellStyle name="常规 7 2 4 5 2 6 2 2" xfId="28114"/>
    <cellStyle name="常规 7 2 4 5 2 6 3" xfId="28118"/>
    <cellStyle name="常规 7 2 4 5 2 6 3 2" xfId="28122"/>
    <cellStyle name="常规 7 2 4 5 2 6 4" xfId="23599"/>
    <cellStyle name="常规 7 2 4 5 2 7" xfId="28846"/>
    <cellStyle name="常规 7 2 4 5 2 7 2" xfId="28850"/>
    <cellStyle name="常规 7 2 4 5 2 8" xfId="16319"/>
    <cellStyle name="常规 7 2 4 5 2 8 2" xfId="16324"/>
    <cellStyle name="常规 7 2 4 5 2 9" xfId="16326"/>
    <cellStyle name="常规 7 2 4 5 2 9 2" xfId="16331"/>
    <cellStyle name="常规 7 2 4 5 3" xfId="29994"/>
    <cellStyle name="常规 7 2 4 5 3 2" xfId="23058"/>
    <cellStyle name="常规 7 2 4 5 3 2 2" xfId="23061"/>
    <cellStyle name="常规 7 2 4 5 3 2 2 2" xfId="28422"/>
    <cellStyle name="常规 7 2 4 5 3 2 2 2 2" xfId="11853"/>
    <cellStyle name="常规 7 2 4 5 3 2 2 3" xfId="28424"/>
    <cellStyle name="常规 7 2 4 5 3 2 2 3 2" xfId="13609"/>
    <cellStyle name="常规 7 2 4 5 3 2 2 4" xfId="28426"/>
    <cellStyle name="常规 7 2 4 5 3 2 2 4 2" xfId="14685"/>
    <cellStyle name="常规 7 2 4 5 3 2 2 5" xfId="28429"/>
    <cellStyle name="常规 7 2 4 5 3 2 3" xfId="28431"/>
    <cellStyle name="常规 7 2 4 5 3 2 3 2" xfId="28433"/>
    <cellStyle name="常规 7 2 4 5 3 2 4" xfId="28435"/>
    <cellStyle name="常规 7 2 4 5 3 2 4 2" xfId="28437"/>
    <cellStyle name="常规 7 2 4 5 3 2 5" xfId="28439"/>
    <cellStyle name="常规 7 2 4 5 3 2 5 2" xfId="28441"/>
    <cellStyle name="常规 7 2 4 5 3 2 6" xfId="28443"/>
    <cellStyle name="常规 7 2 4 5 3 3" xfId="23065"/>
    <cellStyle name="常规 7 2 4 5 3 3 2" xfId="23071"/>
    <cellStyle name="常规 7 2 4 5 3 3 2 2" xfId="12977"/>
    <cellStyle name="常规 7 2 4 5 3 3 3" xfId="28445"/>
    <cellStyle name="常规 7 2 4 5 3 3 3 2" xfId="13008"/>
    <cellStyle name="常规 7 2 4 5 3 3 4" xfId="28447"/>
    <cellStyle name="常规 7 2 4 5 3 3 4 2" xfId="13031"/>
    <cellStyle name="常规 7 2 4 5 3 3 5" xfId="28449"/>
    <cellStyle name="常规 7 2 4 5 3 4" xfId="7742"/>
    <cellStyle name="常规 7 2 4 5 3 4 2" xfId="28451"/>
    <cellStyle name="常规 7 2 4 5 3 4 2 2" xfId="13107"/>
    <cellStyle name="常规 7 2 4 5 3 4 3" xfId="28453"/>
    <cellStyle name="常规 7 2 4 5 3 4 3 2" xfId="13130"/>
    <cellStyle name="常规 7 2 4 5 3 4 4" xfId="28455"/>
    <cellStyle name="常规 7 2 4 5 3 4 4 2" xfId="13146"/>
    <cellStyle name="常规 7 2 4 5 3 4 5" xfId="28457"/>
    <cellStyle name="常规 7 2 4 5 3 5" xfId="28459"/>
    <cellStyle name="常规 7 2 4 5 3 5 2" xfId="28461"/>
    <cellStyle name="常规 7 2 4 5 3 5 2 2" xfId="28464"/>
    <cellStyle name="常规 7 2 4 5 3 5 3" xfId="28466"/>
    <cellStyle name="常规 7 2 4 5 3 5 3 2" xfId="28469"/>
    <cellStyle name="常规 7 2 4 5 3 5 4" xfId="28471"/>
    <cellStyle name="常规 7 2 4 5 3 6" xfId="28473"/>
    <cellStyle name="常规 7 2 4 5 3 6 2" xfId="28478"/>
    <cellStyle name="常规 7 2 4 5 3 7" xfId="28851"/>
    <cellStyle name="常规 7 2 4 5 3 7 2" xfId="28855"/>
    <cellStyle name="常规 7 2 4 5 3 8" xfId="16336"/>
    <cellStyle name="常规 7 2 4 5 3 8 2" xfId="28858"/>
    <cellStyle name="常规 7 2 4 5 3 9" xfId="28859"/>
    <cellStyle name="常规 7 2 4 5 4" xfId="29995"/>
    <cellStyle name="常规 7 2 4 5 4 2" xfId="28547"/>
    <cellStyle name="常规 7 2 4 5 4 2 2" xfId="28549"/>
    <cellStyle name="常规 7 2 4 5 4 2 2 2" xfId="20665"/>
    <cellStyle name="常规 7 2 4 5 4 2 3" xfId="28551"/>
    <cellStyle name="常规 7 2 4 5 4 2 3 2" xfId="20705"/>
    <cellStyle name="常规 7 2 4 5 4 2 4" xfId="28553"/>
    <cellStyle name="常规 7 2 4 5 4 2 4 2" xfId="20738"/>
    <cellStyle name="常规 7 2 4 5 4 2 5" xfId="28555"/>
    <cellStyle name="常规 7 2 4 5 4 3" xfId="18117"/>
    <cellStyle name="常规 7 2 4 5 4 3 2" xfId="28557"/>
    <cellStyle name="常规 7 2 4 5 4 4" xfId="7746"/>
    <cellStyle name="常规 7 2 4 5 4 4 2" xfId="28562"/>
    <cellStyle name="常规 7 2 4 5 4 5" xfId="28566"/>
    <cellStyle name="常规 7 2 4 5 4 5 2" xfId="28568"/>
    <cellStyle name="常规 7 2 4 5 4 6" xfId="28570"/>
    <cellStyle name="常规 7 2 4 5 5" xfId="29997"/>
    <cellStyle name="常规 7 2 4 5 5 2" xfId="28659"/>
    <cellStyle name="常规 7 2 4 5 5 2 2" xfId="28662"/>
    <cellStyle name="常规 7 2 4 5 5 3" xfId="18123"/>
    <cellStyle name="常规 7 2 4 5 5 3 2" xfId="28675"/>
    <cellStyle name="常规 7 2 4 5 5 4" xfId="7754"/>
    <cellStyle name="常规 7 2 4 5 5 4 2" xfId="28678"/>
    <cellStyle name="常规 7 2 4 5 5 5" xfId="28681"/>
    <cellStyle name="常规 7 2 4 5 6" xfId="25655"/>
    <cellStyle name="常规 7 2 4 5 6 2" xfId="28718"/>
    <cellStyle name="常规 7 2 4 5 6 2 2" xfId="14019"/>
    <cellStyle name="常规 7 2 4 5 6 3" xfId="28721"/>
    <cellStyle name="常规 7 2 4 5 6 3 2" xfId="14051"/>
    <cellStyle name="常规 7 2 4 5 6 4" xfId="28724"/>
    <cellStyle name="常规 7 2 4 5 6 4 2" xfId="14069"/>
    <cellStyle name="常规 7 2 4 5 6 5" xfId="28727"/>
    <cellStyle name="常规 7 2 4 5 7" xfId="29999"/>
    <cellStyle name="常规 7 2 4 5 7 2" xfId="30001"/>
    <cellStyle name="常规 7 2 4 5 7 2 2" xfId="14125"/>
    <cellStyle name="常规 7 2 4 5 7 3" xfId="30003"/>
    <cellStyle name="常规 7 2 4 5 7 3 2" xfId="14146"/>
    <cellStyle name="常规 7 2 4 5 7 4" xfId="30005"/>
    <cellStyle name="常规 7 2 4 5 8" xfId="30007"/>
    <cellStyle name="常规 7 2 4 5 8 2" xfId="30009"/>
    <cellStyle name="常规 7 2 4 5 9" xfId="28903"/>
    <cellStyle name="常规 7 2 4 5 9 2" xfId="28910"/>
    <cellStyle name="常规 7 2 4 6" xfId="29525"/>
    <cellStyle name="常规 7 2 4 6 10" xfId="4849"/>
    <cellStyle name="常规 7 2 4 6 10 2" xfId="4860"/>
    <cellStyle name="常规 7 2 4 6 11" xfId="4869"/>
    <cellStyle name="常规 7 2 4 6 2" xfId="30011"/>
    <cellStyle name="常规 7 2 4 6 2 10" xfId="16894"/>
    <cellStyle name="常规 7 2 4 6 2 2" xfId="29996"/>
    <cellStyle name="常规 7 2 4 6 2 2 2" xfId="28658"/>
    <cellStyle name="常规 7 2 4 6 2 2 2 2" xfId="28661"/>
    <cellStyle name="常规 7 2 4 6 2 2 2 2 2" xfId="21194"/>
    <cellStyle name="常规 7 2 4 6 2 2 2 2 2 2" xfId="21199"/>
    <cellStyle name="常规 7 2 4 6 2 2 2 2 3" xfId="21201"/>
    <cellStyle name="常规 7 2 4 6 2 2 2 2 3 2" xfId="21205"/>
    <cellStyle name="常规 7 2 4 6 2 2 2 2 4" xfId="21207"/>
    <cellStyle name="常规 7 2 4 6 2 2 2 2 4 2" xfId="21210"/>
    <cellStyle name="常规 7 2 4 6 2 2 2 2 5" xfId="21214"/>
    <cellStyle name="常规 7 2 4 6 2 2 2 3" xfId="28664"/>
    <cellStyle name="常规 7 2 4 6 2 2 2 3 2" xfId="21249"/>
    <cellStyle name="常规 7 2 4 6 2 2 2 4" xfId="28666"/>
    <cellStyle name="常规 7 2 4 6 2 2 2 4 2" xfId="28670"/>
    <cellStyle name="常规 7 2 4 6 2 2 2 5" xfId="28672"/>
    <cellStyle name="常规 7 2 4 6 2 2 2 5 2" xfId="30014"/>
    <cellStyle name="常规 7 2 4 6 2 2 2 6" xfId="30015"/>
    <cellStyle name="常规 7 2 4 6 2 2 3" xfId="18122"/>
    <cellStyle name="常规 7 2 4 6 2 2 3 2" xfId="28674"/>
    <cellStyle name="常规 7 2 4 6 2 2 3 2 2" xfId="13647"/>
    <cellStyle name="常规 7 2 4 6 2 2 3 3" xfId="18695"/>
    <cellStyle name="常规 7 2 4 6 2 2 3 3 2" xfId="13677"/>
    <cellStyle name="常规 7 2 4 6 2 2 3 4" xfId="18698"/>
    <cellStyle name="常规 7 2 4 6 2 2 3 4 2" xfId="13702"/>
    <cellStyle name="常规 7 2 4 6 2 2 3 5" xfId="18701"/>
    <cellStyle name="常规 7 2 4 6 2 2 4" xfId="7753"/>
    <cellStyle name="常规 7 2 4 6 2 2 4 2" xfId="28677"/>
    <cellStyle name="常规 7 2 4 6 2 2 4 2 2" xfId="30016"/>
    <cellStyle name="常规 7 2 4 6 2 2 4 3" xfId="18708"/>
    <cellStyle name="常规 7 2 4 6 2 2 4 3 2" xfId="30017"/>
    <cellStyle name="常规 7 2 4 6 2 2 4 4" xfId="30018"/>
    <cellStyle name="常规 7 2 4 6 2 2 4 4 2" xfId="30019"/>
    <cellStyle name="常规 7 2 4 6 2 2 4 5" xfId="30020"/>
    <cellStyle name="常规 7 2 4 6 2 2 5" xfId="28680"/>
    <cellStyle name="常规 7 2 4 6 2 2 5 2" xfId="28683"/>
    <cellStyle name="常规 7 2 4 6 2 2 5 2 2" xfId="30023"/>
    <cellStyle name="常规 7 2 4 6 2 2 5 3" xfId="18711"/>
    <cellStyle name="常规 7 2 4 6 2 2 5 3 2" xfId="30026"/>
    <cellStyle name="常规 7 2 4 6 2 2 5 4" xfId="30027"/>
    <cellStyle name="常规 7 2 4 6 2 2 6" xfId="28686"/>
    <cellStyle name="常规 7 2 4 6 2 2 6 2" xfId="28690"/>
    <cellStyle name="常规 7 2 4 6 2 2 7" xfId="28868"/>
    <cellStyle name="常规 7 2 4 6 2 2 7 2" xfId="28871"/>
    <cellStyle name="常规 7 2 4 6 2 2 8" xfId="16344"/>
    <cellStyle name="常规 7 2 4 6 2 2 8 2" xfId="30029"/>
    <cellStyle name="常规 7 2 4 6 2 2 9" xfId="30031"/>
    <cellStyle name="常规 7 2 4 6 2 3" xfId="25654"/>
    <cellStyle name="常规 7 2 4 6 2 3 2" xfId="28717"/>
    <cellStyle name="常规 7 2 4 6 2 3 2 2" xfId="14018"/>
    <cellStyle name="常规 7 2 4 6 2 3 2 2 2" xfId="14023"/>
    <cellStyle name="常规 7 2 4 6 2 3 2 3" xfId="14028"/>
    <cellStyle name="常规 7 2 4 6 2 3 2 3 2" xfId="14032"/>
    <cellStyle name="常规 7 2 4 6 2 3 2 4" xfId="14037"/>
    <cellStyle name="常规 7 2 4 6 2 3 2 4 2" xfId="14041"/>
    <cellStyle name="常规 7 2 4 6 2 3 2 5" xfId="14043"/>
    <cellStyle name="常规 7 2 4 6 2 3 3" xfId="28720"/>
    <cellStyle name="常规 7 2 4 6 2 3 3 2" xfId="14050"/>
    <cellStyle name="常规 7 2 4 6 2 3 4" xfId="28723"/>
    <cellStyle name="常规 7 2 4 6 2 3 4 2" xfId="14068"/>
    <cellStyle name="常规 7 2 4 6 2 3 5" xfId="28726"/>
    <cellStyle name="常规 7 2 4 6 2 3 5 2" xfId="14084"/>
    <cellStyle name="常规 7 2 4 6 2 3 6" xfId="28730"/>
    <cellStyle name="常规 7 2 4 6 2 4" xfId="29998"/>
    <cellStyle name="常规 7 2 4 6 2 4 2" xfId="30000"/>
    <cellStyle name="常规 7 2 4 6 2 4 2 2" xfId="14124"/>
    <cellStyle name="常规 7 2 4 6 2 4 3" xfId="30002"/>
    <cellStyle name="常规 7 2 4 6 2 4 3 2" xfId="14145"/>
    <cellStyle name="常规 7 2 4 6 2 4 4" xfId="30004"/>
    <cellStyle name="常规 7 2 4 6 2 4 4 2" xfId="14165"/>
    <cellStyle name="常规 7 2 4 6 2 4 5" xfId="30032"/>
    <cellStyle name="常规 7 2 4 6 2 5" xfId="30006"/>
    <cellStyle name="常规 7 2 4 6 2 5 2" xfId="30008"/>
    <cellStyle name="常规 7 2 4 6 2 5 2 2" xfId="1583"/>
    <cellStyle name="常规 7 2 4 6 2 5 3" xfId="30033"/>
    <cellStyle name="常规 7 2 4 6 2 5 3 2" xfId="30034"/>
    <cellStyle name="常规 7 2 4 6 2 5 4" xfId="30035"/>
    <cellStyle name="常规 7 2 4 6 2 5 4 2" xfId="30036"/>
    <cellStyle name="常规 7 2 4 6 2 5 5" xfId="30037"/>
    <cellStyle name="常规 7 2 4 6 2 6" xfId="28906"/>
    <cellStyle name="常规 7 2 4 6 2 6 2" xfId="28912"/>
    <cellStyle name="常规 7 2 4 6 2 6 2 2" xfId="30039"/>
    <cellStyle name="常规 7 2 4 6 2 6 3" xfId="30041"/>
    <cellStyle name="常规 7 2 4 6 2 6 3 2" xfId="30043"/>
    <cellStyle name="常规 7 2 4 6 2 6 4" xfId="8245"/>
    <cellStyle name="常规 7 2 4 6 2 7" xfId="28914"/>
    <cellStyle name="常规 7 2 4 6 2 7 2" xfId="28916"/>
    <cellStyle name="常规 7 2 4 6 2 8" xfId="16353"/>
    <cellStyle name="常规 7 2 4 6 2 8 2" xfId="24604"/>
    <cellStyle name="常规 7 2 4 6 2 9" xfId="24607"/>
    <cellStyle name="常规 7 2 4 6 2 9 2" xfId="24610"/>
    <cellStyle name="常规 7 2 4 6 3" xfId="30044"/>
    <cellStyle name="常规 7 2 4 6 3 2" xfId="30046"/>
    <cellStyle name="常规 7 2 4 6 3 2 2" xfId="30049"/>
    <cellStyle name="常规 7 2 4 6 3 2 2 2" xfId="30053"/>
    <cellStyle name="常规 7 2 4 6 3 2 2 2 2" xfId="22032"/>
    <cellStyle name="常规 7 2 4 6 3 2 2 3" xfId="30055"/>
    <cellStyle name="常规 7 2 4 6 3 2 2 3 2" xfId="15891"/>
    <cellStyle name="常规 7 2 4 6 3 2 2 4" xfId="30057"/>
    <cellStyle name="常规 7 2 4 6 3 2 2 4 2" xfId="15912"/>
    <cellStyle name="常规 7 2 4 6 3 2 2 5" xfId="30059"/>
    <cellStyle name="常规 7 2 4 6 3 2 3" xfId="30062"/>
    <cellStyle name="常规 7 2 4 6 3 2 3 2" xfId="15295"/>
    <cellStyle name="常规 7 2 4 6 3 2 4" xfId="30065"/>
    <cellStyle name="常规 7 2 4 6 3 2 4 2" xfId="15342"/>
    <cellStyle name="常规 7 2 4 6 3 2 5" xfId="30068"/>
    <cellStyle name="常规 7 2 4 6 3 2 5 2" xfId="15357"/>
    <cellStyle name="常规 7 2 4 6 3 2 6" xfId="28931"/>
    <cellStyle name="常规 7 2 4 6 3 3" xfId="4688"/>
    <cellStyle name="常规 7 2 4 6 3 3 2" xfId="30071"/>
    <cellStyle name="常规 7 2 4 6 3 3 2 2" xfId="14343"/>
    <cellStyle name="常规 7 2 4 6 3 3 3" xfId="30074"/>
    <cellStyle name="常规 7 2 4 6 3 3 3 2" xfId="14364"/>
    <cellStyle name="常规 7 2 4 6 3 3 4" xfId="30076"/>
    <cellStyle name="常规 7 2 4 6 3 3 4 2" xfId="14381"/>
    <cellStyle name="常规 7 2 4 6 3 3 5" xfId="30078"/>
    <cellStyle name="常规 7 2 4 6 3 4" xfId="5420"/>
    <cellStyle name="常规 7 2 4 6 3 4 2" xfId="5423"/>
    <cellStyle name="常规 7 2 4 6 3 4 2 2" xfId="5426"/>
    <cellStyle name="常规 7 2 4 6 3 4 3" xfId="5430"/>
    <cellStyle name="常规 7 2 4 6 3 4 3 2" xfId="5434"/>
    <cellStyle name="常规 7 2 4 6 3 4 4" xfId="5442"/>
    <cellStyle name="常规 7 2 4 6 3 4 4 2" xfId="5446"/>
    <cellStyle name="常规 7 2 4 6 3 4 5" xfId="3199"/>
    <cellStyle name="常规 7 2 4 6 3 5" xfId="4636"/>
    <cellStyle name="常规 7 2 4 6 3 5 2" xfId="5450"/>
    <cellStyle name="常规 7 2 4 6 3 5 2 2" xfId="5454"/>
    <cellStyle name="常规 7 2 4 6 3 5 3" xfId="5455"/>
    <cellStyle name="常规 7 2 4 6 3 5 3 2" xfId="5462"/>
    <cellStyle name="常规 7 2 4 6 3 5 4" xfId="5467"/>
    <cellStyle name="常规 7 2 4 6 3 6" xfId="5472"/>
    <cellStyle name="常规 7 2 4 6 3 6 2" xfId="5478"/>
    <cellStyle name="常规 7 2 4 6 3 7" xfId="5480"/>
    <cellStyle name="常规 7 2 4 6 3 7 2" xfId="5486"/>
    <cellStyle name="常规 7 2 4 6 3 8" xfId="5493"/>
    <cellStyle name="常规 7 2 4 6 3 8 2" xfId="5500"/>
    <cellStyle name="常规 7 2 4 6 3 9" xfId="5510"/>
    <cellStyle name="常规 7 2 4 6 4" xfId="23093"/>
    <cellStyle name="常规 7 2 4 6 4 2" xfId="30080"/>
    <cellStyle name="常规 7 2 4 6 4 2 2" xfId="30083"/>
    <cellStyle name="常规 7 2 4 6 4 2 2 2" xfId="21866"/>
    <cellStyle name="常规 7 2 4 6 4 2 3" xfId="30085"/>
    <cellStyle name="常规 7 2 4 6 4 2 3 2" xfId="15603"/>
    <cellStyle name="常规 7 2 4 6 4 2 4" xfId="30087"/>
    <cellStyle name="常规 7 2 4 6 4 2 4 2" xfId="15635"/>
    <cellStyle name="常规 7 2 4 6 4 2 5" xfId="30089"/>
    <cellStyle name="常规 7 2 4 6 4 3" xfId="30092"/>
    <cellStyle name="常规 7 2 4 6 4 3 2" xfId="30095"/>
    <cellStyle name="常规 7 2 4 6 4 4" xfId="30097"/>
    <cellStyle name="常规 7 2 4 6 4 4 2" xfId="30099"/>
    <cellStyle name="常规 7 2 4 6 4 5" xfId="30101"/>
    <cellStyle name="常规 7 2 4 6 4 5 2" xfId="30103"/>
    <cellStyle name="常规 7 2 4 6 4 6" xfId="28921"/>
    <cellStyle name="常规 7 2 4 6 5" xfId="30045"/>
    <cellStyle name="常规 7 2 4 6 5 2" xfId="30048"/>
    <cellStyle name="常规 7 2 4 6 5 2 2" xfId="30052"/>
    <cellStyle name="常规 7 2 4 6 5 3" xfId="30061"/>
    <cellStyle name="常规 7 2 4 6 5 3 2" xfId="15293"/>
    <cellStyle name="常规 7 2 4 6 5 4" xfId="30064"/>
    <cellStyle name="常规 7 2 4 6 5 4 2" xfId="15340"/>
    <cellStyle name="常规 7 2 4 6 5 5" xfId="30067"/>
    <cellStyle name="常规 7 2 4 6 6" xfId="4686"/>
    <cellStyle name="常规 7 2 4 6 6 2" xfId="30070"/>
    <cellStyle name="常规 7 2 4 6 6 2 2" xfId="14342"/>
    <cellStyle name="常规 7 2 4 6 6 3" xfId="30073"/>
    <cellStyle name="常规 7 2 4 6 6 3 2" xfId="14362"/>
    <cellStyle name="常规 7 2 4 6 6 4" xfId="30075"/>
    <cellStyle name="常规 7 2 4 6 6 4 2" xfId="14379"/>
    <cellStyle name="常规 7 2 4 6 6 5" xfId="30077"/>
    <cellStyle name="常规 7 2 4 6 7" xfId="5419"/>
    <cellStyle name="常规 7 2 4 6 7 2" xfId="5422"/>
    <cellStyle name="常规 7 2 4 6 7 2 2" xfId="5425"/>
    <cellStyle name="常规 7 2 4 6 7 3" xfId="5429"/>
    <cellStyle name="常规 7 2 4 6 7 3 2" xfId="5432"/>
    <cellStyle name="常规 7 2 4 6 7 4" xfId="5441"/>
    <cellStyle name="常规 7 2 4 6 8" xfId="4635"/>
    <cellStyle name="常规 7 2 4 6 8 2" xfId="5449"/>
    <cellStyle name="常规 7 2 4 6 9" xfId="5470"/>
    <cellStyle name="常规 7 2 4 6 9 2" xfId="5477"/>
    <cellStyle name="常规 7 2 4 7" xfId="30105"/>
    <cellStyle name="常规 7 2 4 7 10" xfId="6533"/>
    <cellStyle name="常规 7 2 4 7 2" xfId="30106"/>
    <cellStyle name="常规 7 2 4 7 2 2" xfId="30109"/>
    <cellStyle name="常规 7 2 4 7 2 2 2" xfId="30112"/>
    <cellStyle name="常规 7 2 4 7 2 2 2 2" xfId="9807"/>
    <cellStyle name="常规 7 2 4 7 2 2 2 2 2" xfId="9810"/>
    <cellStyle name="常规 7 2 4 7 2 2 2 3" xfId="9814"/>
    <cellStyle name="常规 7 2 4 7 2 2 2 3 2" xfId="7178"/>
    <cellStyle name="常规 7 2 4 7 2 2 2 4" xfId="9816"/>
    <cellStyle name="常规 7 2 4 7 2 2 2 4 2" xfId="9820"/>
    <cellStyle name="常规 7 2 4 7 2 2 2 5" xfId="9822"/>
    <cellStyle name="常规 7 2 4 7 2 2 3" xfId="30114"/>
    <cellStyle name="常规 7 2 4 7 2 2 3 2" xfId="9829"/>
    <cellStyle name="常规 7 2 4 7 2 2 4" xfId="30116"/>
    <cellStyle name="常规 7 2 4 7 2 2 4 2" xfId="9844"/>
    <cellStyle name="常规 7 2 4 7 2 2 5" xfId="30118"/>
    <cellStyle name="常规 7 2 4 7 2 2 5 2" xfId="9856"/>
    <cellStyle name="常规 7 2 4 7 2 2 6" xfId="29043"/>
    <cellStyle name="常规 7 2 4 7 2 3" xfId="30121"/>
    <cellStyle name="常规 7 2 4 7 2 3 2" xfId="30124"/>
    <cellStyle name="常规 7 2 4 7 2 3 2 2" xfId="9924"/>
    <cellStyle name="常规 7 2 4 7 2 3 3" xfId="30126"/>
    <cellStyle name="常规 7 2 4 7 2 3 3 2" xfId="9968"/>
    <cellStyle name="常规 7 2 4 7 2 3 4" xfId="30128"/>
    <cellStyle name="常规 7 2 4 7 2 3 4 2" xfId="9997"/>
    <cellStyle name="常规 7 2 4 7 2 3 5" xfId="30130"/>
    <cellStyle name="常规 7 2 4 7 2 4" xfId="30133"/>
    <cellStyle name="常规 7 2 4 7 2 4 2" xfId="30136"/>
    <cellStyle name="常规 7 2 4 7 2 4 2 2" xfId="14870"/>
    <cellStyle name="常规 7 2 4 7 2 4 3" xfId="30137"/>
    <cellStyle name="常规 7 2 4 7 2 4 3 2" xfId="14880"/>
    <cellStyle name="常规 7 2 4 7 2 4 4" xfId="30138"/>
    <cellStyle name="常规 7 2 4 7 2 4 4 2" xfId="14888"/>
    <cellStyle name="常规 7 2 4 7 2 4 5" xfId="30140"/>
    <cellStyle name="常规 7 2 4 7 2 5" xfId="30143"/>
    <cellStyle name="常规 7 2 4 7 2 5 2" xfId="30145"/>
    <cellStyle name="常规 7 2 4 7 2 5 2 2" xfId="30146"/>
    <cellStyle name="常规 7 2 4 7 2 5 3" xfId="30147"/>
    <cellStyle name="常规 7 2 4 7 2 5 3 2" xfId="8496"/>
    <cellStyle name="常规 7 2 4 7 2 5 4" xfId="30148"/>
    <cellStyle name="常规 7 2 4 7 2 6" xfId="28955"/>
    <cellStyle name="常规 7 2 4 7 2 6 2" xfId="30151"/>
    <cellStyle name="常规 7 2 4 7 2 7" xfId="2263"/>
    <cellStyle name="常规 7 2 4 7 2 7 2" xfId="30152"/>
    <cellStyle name="常规 7 2 4 7 2 8" xfId="6244"/>
    <cellStyle name="常规 7 2 4 7 2 8 2" xfId="7640"/>
    <cellStyle name="常规 7 2 4 7 2 9" xfId="7649"/>
    <cellStyle name="常规 7 2 4 7 3" xfId="30154"/>
    <cellStyle name="常规 7 2 4 7 3 2" xfId="30157"/>
    <cellStyle name="常规 7 2 4 7 3 2 2" xfId="30159"/>
    <cellStyle name="常规 7 2 4 7 3 2 2 2" xfId="10231"/>
    <cellStyle name="常规 7 2 4 7 3 2 3" xfId="30161"/>
    <cellStyle name="常规 7 2 4 7 3 2 3 2" xfId="10253"/>
    <cellStyle name="常规 7 2 4 7 3 2 4" xfId="30163"/>
    <cellStyle name="常规 7 2 4 7 3 2 4 2" xfId="10270"/>
    <cellStyle name="常规 7 2 4 7 3 2 5" xfId="30164"/>
    <cellStyle name="常规 7 2 4 7 3 3" xfId="30166"/>
    <cellStyle name="常规 7 2 4 7 3 3 2" xfId="30168"/>
    <cellStyle name="常规 7 2 4 7 3 4" xfId="9379"/>
    <cellStyle name="常规 7 2 4 7 3 4 2" xfId="30170"/>
    <cellStyle name="常规 7 2 4 7 3 5" xfId="30172"/>
    <cellStyle name="常规 7 2 4 7 3 5 2" xfId="30174"/>
    <cellStyle name="常规 7 2 4 7 3 6" xfId="28959"/>
    <cellStyle name="常规 7 2 4 7 4" xfId="23096"/>
    <cellStyle name="常规 7 2 4 7 4 2" xfId="30176"/>
    <cellStyle name="常规 7 2 4 7 4 2 2" xfId="30178"/>
    <cellStyle name="常规 7 2 4 7 4 3" xfId="30180"/>
    <cellStyle name="常规 7 2 4 7 4 3 2" xfId="30181"/>
    <cellStyle name="常规 7 2 4 7 4 4" xfId="30182"/>
    <cellStyle name="常规 7 2 4 7 4 4 2" xfId="30183"/>
    <cellStyle name="常规 7 2 4 7 4 5" xfId="30184"/>
    <cellStyle name="常规 7 2 4 7 5" xfId="30079"/>
    <cellStyle name="常规 7 2 4 7 5 2" xfId="30082"/>
    <cellStyle name="常规 7 2 4 7 5 2 2" xfId="21865"/>
    <cellStyle name="常规 7 2 4 7 5 3" xfId="30084"/>
    <cellStyle name="常规 7 2 4 7 5 3 2" xfId="15601"/>
    <cellStyle name="常规 7 2 4 7 5 4" xfId="30086"/>
    <cellStyle name="常规 7 2 4 7 5 4 2" xfId="15633"/>
    <cellStyle name="常规 7 2 4 7 5 5" xfId="30088"/>
    <cellStyle name="常规 7 2 4 7 6" xfId="30091"/>
    <cellStyle name="常规 7 2 4 7 6 2" xfId="30094"/>
    <cellStyle name="常规 7 2 4 7 6 2 2" xfId="14558"/>
    <cellStyle name="常规 7 2 4 7 6 3" xfId="30185"/>
    <cellStyle name="常规 7 2 4 7 6 3 2" xfId="14577"/>
    <cellStyle name="常规 7 2 4 7 6 4" xfId="30186"/>
    <cellStyle name="常规 7 2 4 7 7" xfId="30096"/>
    <cellStyle name="常规 7 2 4 7 7 2" xfId="30098"/>
    <cellStyle name="常规 7 2 4 7 8" xfId="30100"/>
    <cellStyle name="常规 7 2 4 7 8 2" xfId="30102"/>
    <cellStyle name="常规 7 2 4 7 9" xfId="28920"/>
    <cellStyle name="常规 7 2 4 7 9 2" xfId="28923"/>
    <cellStyle name="常规 7 2 4 8" xfId="30187"/>
    <cellStyle name="常规 7 2 4 8 2" xfId="30188"/>
    <cellStyle name="常规 7 2 4 8 2 2" xfId="30190"/>
    <cellStyle name="常规 7 2 4 8 2 2 2" xfId="30195"/>
    <cellStyle name="常规 7 2 4 8 2 2 2 2" xfId="11018"/>
    <cellStyle name="常规 7 2 4 8 2 2 3" xfId="30198"/>
    <cellStyle name="常规 7 2 4 8 2 2 3 2" xfId="11035"/>
    <cellStyle name="常规 7 2 4 8 2 2 4" xfId="30201"/>
    <cellStyle name="常规 7 2 4 8 2 2 4 2" xfId="11050"/>
    <cellStyle name="常规 7 2 4 8 2 2 5" xfId="30205"/>
    <cellStyle name="常规 7 2 4 8 2 3" xfId="30207"/>
    <cellStyle name="常规 7 2 4 8 2 3 2" xfId="30210"/>
    <cellStyle name="常规 7 2 4 8 2 4" xfId="30212"/>
    <cellStyle name="常规 7 2 4 8 2 4 2" xfId="30215"/>
    <cellStyle name="常规 7 2 4 8 2 5" xfId="30217"/>
    <cellStyle name="常规 7 2 4 8 2 5 2" xfId="30220"/>
    <cellStyle name="常规 7 2 4 8 2 6" xfId="28967"/>
    <cellStyle name="常规 7 2 4 8 3" xfId="30222"/>
    <cellStyle name="常规 7 2 4 8 3 2" xfId="30225"/>
    <cellStyle name="常规 7 2 4 8 3 2 2" xfId="30228"/>
    <cellStyle name="常规 7 2 4 8 3 3" xfId="30230"/>
    <cellStyle name="常规 7 2 4 8 3 3 2" xfId="30233"/>
    <cellStyle name="常规 7 2 4 8 3 4" xfId="30235"/>
    <cellStyle name="常规 7 2 4 8 3 4 2" xfId="30238"/>
    <cellStyle name="常规 7 2 4 8 3 5" xfId="30240"/>
    <cellStyle name="常规 7 2 4 8 4" xfId="23101"/>
    <cellStyle name="常规 7 2 4 8 4 2" xfId="30242"/>
    <cellStyle name="常规 7 2 4 8 4 2 2" xfId="30245"/>
    <cellStyle name="常规 7 2 4 8 4 3" xfId="30247"/>
    <cellStyle name="常规 7 2 4 8 4 3 2" xfId="30249"/>
    <cellStyle name="常规 7 2 4 8 4 4" xfId="30250"/>
    <cellStyle name="常规 7 2 4 8 4 4 2" xfId="30252"/>
    <cellStyle name="常规 7 2 4 8 4 5" xfId="30253"/>
    <cellStyle name="常规 7 2 4 8 5" xfId="30047"/>
    <cellStyle name="常规 7 2 4 8 5 2" xfId="30051"/>
    <cellStyle name="常规 7 2 4 8 5 2 2" xfId="22031"/>
    <cellStyle name="常规 7 2 4 8 5 3" xfId="30054"/>
    <cellStyle name="常规 7 2 4 8 5 3 2" xfId="15890"/>
    <cellStyle name="常规 7 2 4 8 5 4" xfId="30056"/>
    <cellStyle name="常规 7 2 4 8 6" xfId="30060"/>
    <cellStyle name="常规 7 2 4 8 6 2" xfId="15292"/>
    <cellStyle name="常规 7 2 4 8 7" xfId="30063"/>
    <cellStyle name="常规 7 2 4 8 7 2" xfId="15339"/>
    <cellStyle name="常规 7 2 4 8 8" xfId="30066"/>
    <cellStyle name="常规 7 2 4 8 8 2" xfId="15355"/>
    <cellStyle name="常规 7 2 4 8 9" xfId="28930"/>
    <cellStyle name="常规 7 2 4 9" xfId="30254"/>
    <cellStyle name="常规 7 2 4 9 2" xfId="12628"/>
    <cellStyle name="常规 7 2 4 9 2 2" xfId="30256"/>
    <cellStyle name="常规 7 2 4 9 2 2 2" xfId="30259"/>
    <cellStyle name="常规 7 2 4 9 2 3" xfId="30261"/>
    <cellStyle name="常规 7 2 4 9 2 3 2" xfId="30265"/>
    <cellStyle name="常规 7 2 4 9 2 4" xfId="30267"/>
    <cellStyle name="常规 7 2 4 9 2 4 2" xfId="380"/>
    <cellStyle name="常规 7 2 4 9 2 5" xfId="30269"/>
    <cellStyle name="常规 7 2 4 9 3" xfId="30271"/>
    <cellStyle name="常规 7 2 4 9 3 2" xfId="30273"/>
    <cellStyle name="常规 7 2 4 9 4" xfId="30274"/>
    <cellStyle name="常规 7 2 4 9 4 2" xfId="14291"/>
    <cellStyle name="常规 7 2 4 9 5" xfId="30069"/>
    <cellStyle name="常规 7 2 4 9 5 2" xfId="14341"/>
    <cellStyle name="常规 7 2 4 9 6" xfId="30072"/>
    <cellStyle name="常规 7 2 5" xfId="11718"/>
    <cellStyle name="常规 7 2 5 10" xfId="30276"/>
    <cellStyle name="常规 7 2 5 10 2" xfId="30279"/>
    <cellStyle name="常规 7 2 5 10 2 2" xfId="30280"/>
    <cellStyle name="常规 7 2 5 10 3" xfId="16215"/>
    <cellStyle name="常规 7 2 5 10 3 2" xfId="30281"/>
    <cellStyle name="常规 7 2 5 10 4" xfId="30282"/>
    <cellStyle name="常规 7 2 5 10 4 2" xfId="30283"/>
    <cellStyle name="常规 7 2 5 10 5" xfId="12142"/>
    <cellStyle name="常规 7 2 5 11" xfId="28963"/>
    <cellStyle name="常规 7 2 5 11 2" xfId="30287"/>
    <cellStyle name="常规 7 2 5 11 2 2" xfId="30289"/>
    <cellStyle name="常规 7 2 5 11 3" xfId="16220"/>
    <cellStyle name="常规 7 2 5 11 3 2" xfId="30291"/>
    <cellStyle name="常规 7 2 5 11 4" xfId="30293"/>
    <cellStyle name="常规 7 2 5 12" xfId="30294"/>
    <cellStyle name="常规 7 2 5 12 2" xfId="30295"/>
    <cellStyle name="常规 7 2 5 13" xfId="24723"/>
    <cellStyle name="常规 7 2 5 13 2" xfId="30297"/>
    <cellStyle name="常规 7 2 5 14" xfId="30300"/>
    <cellStyle name="常规 7 2 5 14 2" xfId="30302"/>
    <cellStyle name="常规 7 2 5 15" xfId="10548"/>
    <cellStyle name="常规 7 2 5 2" xfId="11723"/>
    <cellStyle name="常规 7 2 5 2 10" xfId="10806"/>
    <cellStyle name="常规 7 2 5 2 10 2" xfId="10810"/>
    <cellStyle name="常规 7 2 5 2 11" xfId="10814"/>
    <cellStyle name="常规 7 2 5 2 11 2" xfId="10820"/>
    <cellStyle name="常规 7 2 5 2 12" xfId="9368"/>
    <cellStyle name="常规 7 2 5 2 12 2" xfId="10825"/>
    <cellStyle name="常规 7 2 5 2 13" xfId="6761"/>
    <cellStyle name="常规 7 2 5 2 2" xfId="30304"/>
    <cellStyle name="常规 7 2 5 2 2 10" xfId="4777"/>
    <cellStyle name="常规 7 2 5 2 2 10 2" xfId="6152"/>
    <cellStyle name="常规 7 2 5 2 2 11" xfId="6214"/>
    <cellStyle name="常规 7 2 5 2 2 2" xfId="7930"/>
    <cellStyle name="常规 7 2 5 2 2 2 10" xfId="2272"/>
    <cellStyle name="常规 7 2 5 2 2 2 2" xfId="5654"/>
    <cellStyle name="常规 7 2 5 2 2 2 2 2" xfId="5665"/>
    <cellStyle name="常规 7 2 5 2 2 2 2 2 2" xfId="30305"/>
    <cellStyle name="常规 7 2 5 2 2 2 2 2 2 2" xfId="30306"/>
    <cellStyle name="常规 7 2 5 2 2 2 2 2 2 2 2" xfId="30307"/>
    <cellStyle name="常规 7 2 5 2 2 2 2 2 2 3" xfId="30308"/>
    <cellStyle name="常规 7 2 5 2 2 2 2 2 2 3 2" xfId="30311"/>
    <cellStyle name="常规 7 2 5 2 2 2 2 2 2 4" xfId="5476"/>
    <cellStyle name="常规 7 2 5 2 2 2 2 2 2 4 2" xfId="30313"/>
    <cellStyle name="常规 7 2 5 2 2 2 2 2 2 5" xfId="30314"/>
    <cellStyle name="常规 7 2 5 2 2 2 2 2 3" xfId="30315"/>
    <cellStyle name="常规 7 2 5 2 2 2 2 2 3 2" xfId="30316"/>
    <cellStyle name="常规 7 2 5 2 2 2 2 2 4" xfId="30317"/>
    <cellStyle name="常规 7 2 5 2 2 2 2 2 4 2" xfId="30318"/>
    <cellStyle name="常规 7 2 5 2 2 2 2 2 5" xfId="28237"/>
    <cellStyle name="常规 7 2 5 2 2 2 2 2 5 2" xfId="28239"/>
    <cellStyle name="常规 7 2 5 2 2 2 2 2 6" xfId="17470"/>
    <cellStyle name="常规 7 2 5 2 2 2 2 3" xfId="30319"/>
    <cellStyle name="常规 7 2 5 2 2 2 2 3 2" xfId="30320"/>
    <cellStyle name="常规 7 2 5 2 2 2 2 3 2 2" xfId="30321"/>
    <cellStyle name="常规 7 2 5 2 2 2 2 3 3" xfId="30322"/>
    <cellStyle name="常规 7 2 5 2 2 2 2 3 3 2" xfId="30323"/>
    <cellStyle name="常规 7 2 5 2 2 2 2 3 4" xfId="19735"/>
    <cellStyle name="常规 7 2 5 2 2 2 2 3 4 2" xfId="19737"/>
    <cellStyle name="常规 7 2 5 2 2 2 2 3 5" xfId="19739"/>
    <cellStyle name="常规 7 2 5 2 2 2 2 4" xfId="30324"/>
    <cellStyle name="常规 7 2 5 2 2 2 2 4 2" xfId="30325"/>
    <cellStyle name="常规 7 2 5 2 2 2 2 4 2 2" xfId="15361"/>
    <cellStyle name="常规 7 2 5 2 2 2 2 4 3" xfId="30326"/>
    <cellStyle name="常规 7 2 5 2 2 2 2 4 3 2" xfId="15375"/>
    <cellStyle name="常规 7 2 5 2 2 2 2 4 4" xfId="19752"/>
    <cellStyle name="常规 7 2 5 2 2 2 2 4 4 2" xfId="1733"/>
    <cellStyle name="常规 7 2 5 2 2 2 2 4 5" xfId="28249"/>
    <cellStyle name="常规 7 2 5 2 2 2 2 5" xfId="737"/>
    <cellStyle name="常规 7 2 5 2 2 2 2 5 2" xfId="30327"/>
    <cellStyle name="常规 7 2 5 2 2 2 2 5 2 2" xfId="15435"/>
    <cellStyle name="常规 7 2 5 2 2 2 2 5 3" xfId="30328"/>
    <cellStyle name="常规 7 2 5 2 2 2 2 5 3 2" xfId="28259"/>
    <cellStyle name="常规 7 2 5 2 2 2 2 5 4" xfId="19755"/>
    <cellStyle name="常规 7 2 5 2 2 2 2 6" xfId="30330"/>
    <cellStyle name="常规 7 2 5 2 2 2 2 6 2" xfId="30331"/>
    <cellStyle name="常规 7 2 5 2 2 2 2 7" xfId="30332"/>
    <cellStyle name="常规 7 2 5 2 2 2 2 7 2" xfId="30333"/>
    <cellStyle name="常规 7 2 5 2 2 2 2 8" xfId="30335"/>
    <cellStyle name="常规 7 2 5 2 2 2 2 8 2" xfId="30337"/>
    <cellStyle name="常规 7 2 5 2 2 2 2 9" xfId="24709"/>
    <cellStyle name="常规 7 2 5 2 2 2 3" xfId="4211"/>
    <cellStyle name="常规 7 2 5 2 2 2 3 2" xfId="558"/>
    <cellStyle name="常规 7 2 5 2 2 2 3 2 2" xfId="30338"/>
    <cellStyle name="常规 7 2 5 2 2 2 3 2 2 2" xfId="30339"/>
    <cellStyle name="常规 7 2 5 2 2 2 3 2 3" xfId="30340"/>
    <cellStyle name="常规 7 2 5 2 2 2 3 2 3 2" xfId="30341"/>
    <cellStyle name="常规 7 2 5 2 2 2 3 2 4" xfId="26481"/>
    <cellStyle name="常规 7 2 5 2 2 2 3 2 4 2" xfId="30342"/>
    <cellStyle name="常规 7 2 5 2 2 2 3 2 5" xfId="28268"/>
    <cellStyle name="常规 7 2 5 2 2 2 3 3" xfId="30343"/>
    <cellStyle name="常规 7 2 5 2 2 2 3 3 2" xfId="30344"/>
    <cellStyle name="常规 7 2 5 2 2 2 3 4" xfId="30345"/>
    <cellStyle name="常规 7 2 5 2 2 2 3 4 2" xfId="30346"/>
    <cellStyle name="常规 7 2 5 2 2 2 3 5" xfId="59"/>
    <cellStyle name="常规 7 2 5 2 2 2 3 5 2" xfId="30347"/>
    <cellStyle name="常规 7 2 5 2 2 2 3 6" xfId="30349"/>
    <cellStyle name="常规 7 2 5 2 2 2 4" xfId="5677"/>
    <cellStyle name="常规 7 2 5 2 2 2 4 2" xfId="634"/>
    <cellStyle name="常规 7 2 5 2 2 2 4 2 2" xfId="30350"/>
    <cellStyle name="常规 7 2 5 2 2 2 4 3" xfId="30351"/>
    <cellStyle name="常规 7 2 5 2 2 2 4 3 2" xfId="30352"/>
    <cellStyle name="常规 7 2 5 2 2 2 4 4" xfId="30353"/>
    <cellStyle name="常规 7 2 5 2 2 2 4 4 2" xfId="30354"/>
    <cellStyle name="常规 7 2 5 2 2 2 4 5" xfId="13082"/>
    <cellStyle name="常规 7 2 5 2 2 2 5" xfId="7116"/>
    <cellStyle name="常规 7 2 5 2 2 2 5 2" xfId="30355"/>
    <cellStyle name="常规 7 2 5 2 2 2 5 2 2" xfId="30356"/>
    <cellStyle name="常规 7 2 5 2 2 2 5 3" xfId="845"/>
    <cellStyle name="常规 7 2 5 2 2 2 5 3 2" xfId="1395"/>
    <cellStyle name="常规 7 2 5 2 2 2 5 4" xfId="962"/>
    <cellStyle name="常规 7 2 5 2 2 2 5 4 2" xfId="1419"/>
    <cellStyle name="常规 7 2 5 2 2 2 5 5" xfId="1440"/>
    <cellStyle name="常规 7 2 5 2 2 2 6" xfId="30357"/>
    <cellStyle name="常规 7 2 5 2 2 2 6 2" xfId="30358"/>
    <cellStyle name="常规 7 2 5 2 2 2 6 2 2" xfId="26464"/>
    <cellStyle name="常规 7 2 5 2 2 2 6 3" xfId="859"/>
    <cellStyle name="常规 7 2 5 2 2 2 6 3 2" xfId="1308"/>
    <cellStyle name="常规 7 2 5 2 2 2 6 4" xfId="971"/>
    <cellStyle name="常规 7 2 5 2 2 2 7" xfId="30359"/>
    <cellStyle name="常规 7 2 5 2 2 2 7 2" xfId="30360"/>
    <cellStyle name="常规 7 2 5 2 2 2 8" xfId="30361"/>
    <cellStyle name="常规 7 2 5 2 2 2 8 2" xfId="30362"/>
    <cellStyle name="常规 7 2 5 2 2 2 9" xfId="30363"/>
    <cellStyle name="常规 7 2 5 2 2 2 9 2" xfId="30364"/>
    <cellStyle name="常规 7 2 5 2 2 3" xfId="7935"/>
    <cellStyle name="常规 7 2 5 2 2 3 2" xfId="2016"/>
    <cellStyle name="常规 7 2 5 2 2 3 2 2" xfId="2028"/>
    <cellStyle name="常规 7 2 5 2 2 3 2 2 2" xfId="30365"/>
    <cellStyle name="常规 7 2 5 2 2 3 2 2 2 2" xfId="29470"/>
    <cellStyle name="常规 7 2 5 2 2 3 2 2 3" xfId="30366"/>
    <cellStyle name="常规 7 2 5 2 2 3 2 2 3 2" xfId="20725"/>
    <cellStyle name="常规 7 2 5 2 2 3 2 2 4" xfId="30367"/>
    <cellStyle name="常规 7 2 5 2 2 3 2 2 4 2" xfId="30368"/>
    <cellStyle name="常规 7 2 5 2 2 3 2 2 5" xfId="28351"/>
    <cellStyle name="常规 7 2 5 2 2 3 2 3" xfId="30369"/>
    <cellStyle name="常规 7 2 5 2 2 3 2 3 2" xfId="30370"/>
    <cellStyle name="常规 7 2 5 2 2 3 2 4" xfId="30372"/>
    <cellStyle name="常规 7 2 5 2 2 3 2 4 2" xfId="30373"/>
    <cellStyle name="常规 7 2 5 2 2 3 2 5" xfId="30374"/>
    <cellStyle name="常规 7 2 5 2 2 3 2 5 2" xfId="30375"/>
    <cellStyle name="常规 7 2 5 2 2 3 2 6" xfId="19369"/>
    <cellStyle name="常规 7 2 5 2 2 3 3" xfId="2050"/>
    <cellStyle name="常规 7 2 5 2 2 3 3 2" xfId="527"/>
    <cellStyle name="常规 7 2 5 2 2 3 3 2 2" xfId="30376"/>
    <cellStyle name="常规 7 2 5 2 2 3 3 3" xfId="27027"/>
    <cellStyle name="常规 7 2 5 2 2 3 3 3 2" xfId="27029"/>
    <cellStyle name="常规 7 2 5 2 2 3 3 4" xfId="27036"/>
    <cellStyle name="常规 7 2 5 2 2 3 3 4 2" xfId="27038"/>
    <cellStyle name="常规 7 2 5 2 2 3 3 5" xfId="27041"/>
    <cellStyle name="常规 7 2 5 2 2 3 4" xfId="2066"/>
    <cellStyle name="常规 7 2 5 2 2 3 4 2" xfId="2073"/>
    <cellStyle name="常规 7 2 5 2 2 3 4 2 2" xfId="28797"/>
    <cellStyle name="常规 7 2 5 2 2 3 4 3" xfId="27047"/>
    <cellStyle name="常规 7 2 5 2 2 3 4 3 2" xfId="9727"/>
    <cellStyle name="常规 7 2 5 2 2 3 4 4" xfId="27050"/>
    <cellStyle name="常规 7 2 5 2 2 3 4 4 2" xfId="9750"/>
    <cellStyle name="常规 7 2 5 2 2 3 4 5" xfId="13102"/>
    <cellStyle name="常规 7 2 5 2 2 3 5" xfId="2093"/>
    <cellStyle name="常规 7 2 5 2 2 3 5 2" xfId="29247"/>
    <cellStyle name="常规 7 2 5 2 2 3 5 2 2" xfId="29251"/>
    <cellStyle name="常规 7 2 5 2 2 3 5 3" xfId="27056"/>
    <cellStyle name="常规 7 2 5 2 2 3 5 3 2" xfId="9797"/>
    <cellStyle name="常规 7 2 5 2 2 3 5 4" xfId="27060"/>
    <cellStyle name="常规 7 2 5 2 2 3 6" xfId="29374"/>
    <cellStyle name="常规 7 2 5 2 2 3 6 2" xfId="29376"/>
    <cellStyle name="常规 7 2 5 2 2 3 7" xfId="29432"/>
    <cellStyle name="常规 7 2 5 2 2 3 7 2" xfId="29435"/>
    <cellStyle name="常规 7 2 5 2 2 3 8" xfId="29473"/>
    <cellStyle name="常规 7 2 5 2 2 3 8 2" xfId="29476"/>
    <cellStyle name="常规 7 2 5 2 2 3 9" xfId="29484"/>
    <cellStyle name="常规 7 2 5 2 2 4" xfId="7941"/>
    <cellStyle name="常规 7 2 5 2 2 4 2" xfId="2327"/>
    <cellStyle name="常规 7 2 5 2 2 4 2 2" xfId="227"/>
    <cellStyle name="常规 7 2 5 2 2 4 2 2 2" xfId="1519"/>
    <cellStyle name="常规 7 2 5 2 2 4 2 3" xfId="30377"/>
    <cellStyle name="常规 7 2 5 2 2 4 2 3 2" xfId="2337"/>
    <cellStyle name="常规 7 2 5 2 2 4 2 4" xfId="30378"/>
    <cellStyle name="常规 7 2 5 2 2 4 2 4 2" xfId="2349"/>
    <cellStyle name="常规 7 2 5 2 2 4 2 5" xfId="30379"/>
    <cellStyle name="常规 7 2 5 2 2 4 3" xfId="2354"/>
    <cellStyle name="常规 7 2 5 2 2 4 3 2" xfId="627"/>
    <cellStyle name="常规 7 2 5 2 2 4 4" xfId="2360"/>
    <cellStyle name="常规 7 2 5 2 2 4 4 2" xfId="29522"/>
    <cellStyle name="常规 7 2 5 2 2 4 5" xfId="29691"/>
    <cellStyle name="常规 7 2 5 2 2 4 5 2" xfId="29696"/>
    <cellStyle name="常规 7 2 5 2 2 4 6" xfId="29781"/>
    <cellStyle name="常规 7 2 5 2 2 5" xfId="7945"/>
    <cellStyle name="常规 7 2 5 2 2 5 2" xfId="2446"/>
    <cellStyle name="常规 7 2 5 2 2 5 2 2" xfId="10193"/>
    <cellStyle name="常规 7 2 5 2 2 5 3" xfId="10198"/>
    <cellStyle name="常规 7 2 5 2 2 5 3 2" xfId="20387"/>
    <cellStyle name="常规 7 2 5 2 2 5 4" xfId="29955"/>
    <cellStyle name="常规 7 2 5 2 2 5 4 2" xfId="21585"/>
    <cellStyle name="常规 7 2 5 2 2 5 5" xfId="29964"/>
    <cellStyle name="常规 7 2 5 2 2 6" xfId="7951"/>
    <cellStyle name="常规 7 2 5 2 2 6 2" xfId="2522"/>
    <cellStyle name="常规 7 2 5 2 2 6 2 2" xfId="26730"/>
    <cellStyle name="常规 7 2 5 2 2 6 3" xfId="30381"/>
    <cellStyle name="常规 7 2 5 2 2 6 3 2" xfId="27494"/>
    <cellStyle name="常规 7 2 5 2 2 6 4" xfId="29990"/>
    <cellStyle name="常规 7 2 5 2 2 6 4 2" xfId="28007"/>
    <cellStyle name="常规 7 2 5 2 2 6 5" xfId="29993"/>
    <cellStyle name="常规 7 2 5 2 2 7" xfId="7956"/>
    <cellStyle name="常规 7 2 5 2 2 7 2" xfId="7959"/>
    <cellStyle name="常规 7 2 5 2 2 7 2 2" xfId="29878"/>
    <cellStyle name="常规 7 2 5 2 2 7 3" xfId="30383"/>
    <cellStyle name="常规 7 2 5 2 2 7 3 2" xfId="29972"/>
    <cellStyle name="常规 7 2 5 2 2 7 4" xfId="30010"/>
    <cellStyle name="常规 7 2 5 2 2 8" xfId="3598"/>
    <cellStyle name="常规 7 2 5 2 2 8 2" xfId="30384"/>
    <cellStyle name="常规 7 2 5 2 2 9" xfId="30386"/>
    <cellStyle name="常规 7 2 5 2 2 9 2" xfId="30387"/>
    <cellStyle name="常规 7 2 5 2 3" xfId="28589"/>
    <cellStyle name="常规 7 2 5 2 3 10" xfId="7568"/>
    <cellStyle name="常规 7 2 5 2 3 10 2" xfId="7570"/>
    <cellStyle name="常规 7 2 5 2 3 11" xfId="7572"/>
    <cellStyle name="常规 7 2 5 2 3 2" xfId="5300"/>
    <cellStyle name="常规 7 2 5 2 3 2 10" xfId="2966"/>
    <cellStyle name="常规 7 2 5 2 3 2 2" xfId="5313"/>
    <cellStyle name="常规 7 2 5 2 3 2 2 2" xfId="30388"/>
    <cellStyle name="常规 7 2 5 2 3 2 2 2 2" xfId="30389"/>
    <cellStyle name="常规 7 2 5 2 3 2 2 2 2 2" xfId="30390"/>
    <cellStyle name="常规 7 2 5 2 3 2 2 2 2 2 2" xfId="30391"/>
    <cellStyle name="常规 7 2 5 2 3 2 2 2 2 3" xfId="30393"/>
    <cellStyle name="常规 7 2 5 2 3 2 2 2 2 3 2" xfId="30394"/>
    <cellStyle name="常规 7 2 5 2 3 2 2 2 2 4" xfId="30395"/>
    <cellStyle name="常规 7 2 5 2 3 2 2 2 2 4 2" xfId="30396"/>
    <cellStyle name="常规 7 2 5 2 3 2 2 2 2 5" xfId="30397"/>
    <cellStyle name="常规 7 2 5 2 3 2 2 2 3" xfId="30398"/>
    <cellStyle name="常规 7 2 5 2 3 2 2 2 3 2" xfId="30399"/>
    <cellStyle name="常规 7 2 5 2 3 2 2 2 4" xfId="430"/>
    <cellStyle name="常规 7 2 5 2 3 2 2 2 4 2" xfId="6092"/>
    <cellStyle name="常规 7 2 5 2 3 2 2 2 5" xfId="6102"/>
    <cellStyle name="常规 7 2 5 2 3 2 2 2 5 2" xfId="6117"/>
    <cellStyle name="常规 7 2 5 2 3 2 2 2 6" xfId="5190"/>
    <cellStyle name="常规 7 2 5 2 3 2 2 3" xfId="30400"/>
    <cellStyle name="常规 7 2 5 2 3 2 2 3 2" xfId="30401"/>
    <cellStyle name="常规 7 2 5 2 3 2 2 3 2 2" xfId="30402"/>
    <cellStyle name="常规 7 2 5 2 3 2 2 3 3" xfId="30403"/>
    <cellStyle name="常规 7 2 5 2 3 2 2 3 3 2" xfId="123"/>
    <cellStyle name="常规 7 2 5 2 3 2 2 3 4" xfId="80"/>
    <cellStyle name="常规 7 2 5 2 3 2 2 3 4 2" xfId="6133"/>
    <cellStyle name="常规 7 2 5 2 3 2 2 3 5" xfId="6139"/>
    <cellStyle name="常规 7 2 5 2 3 2 2 4" xfId="30404"/>
    <cellStyle name="常规 7 2 5 2 3 2 2 4 2" xfId="30405"/>
    <cellStyle name="常规 7 2 5 2 3 2 2 4 2 2" xfId="17112"/>
    <cellStyle name="常规 7 2 5 2 3 2 2 4 3" xfId="10978"/>
    <cellStyle name="常规 7 2 5 2 3 2 2 4 3 2" xfId="17121"/>
    <cellStyle name="常规 7 2 5 2 3 2 2 4 4" xfId="2740"/>
    <cellStyle name="常规 7 2 5 2 3 2 2 4 4 2" xfId="30406"/>
    <cellStyle name="常规 7 2 5 2 3 2 2 4 5" xfId="30407"/>
    <cellStyle name="常规 7 2 5 2 3 2 2 5" xfId="30409"/>
    <cellStyle name="常规 7 2 5 2 3 2 2 5 2" xfId="30411"/>
    <cellStyle name="常规 7 2 5 2 3 2 2 5 2 2" xfId="17214"/>
    <cellStyle name="常规 7 2 5 2 3 2 2 5 3" xfId="30413"/>
    <cellStyle name="常规 7 2 5 2 3 2 2 5 3 2" xfId="30417"/>
    <cellStyle name="常规 7 2 5 2 3 2 2 5 4" xfId="2873"/>
    <cellStyle name="常规 7 2 5 2 3 2 2 6" xfId="30420"/>
    <cellStyle name="常规 7 2 5 2 3 2 2 6 2" xfId="30422"/>
    <cellStyle name="常规 7 2 5 2 3 2 2 7" xfId="30424"/>
    <cellStyle name="常规 7 2 5 2 3 2 2 7 2" xfId="30426"/>
    <cellStyle name="常规 7 2 5 2 3 2 2 8" xfId="7435"/>
    <cellStyle name="常规 7 2 5 2 3 2 2 8 2" xfId="30428"/>
    <cellStyle name="常规 7 2 5 2 3 2 2 9" xfId="30432"/>
    <cellStyle name="常规 7 2 5 2 3 2 3" xfId="30434"/>
    <cellStyle name="常规 7 2 5 2 3 2 3 2" xfId="30435"/>
    <cellStyle name="常规 7 2 5 2 3 2 3 2 2" xfId="30437"/>
    <cellStyle name="常规 7 2 5 2 3 2 3 2 2 2" xfId="30438"/>
    <cellStyle name="常规 7 2 5 2 3 2 3 2 3" xfId="30439"/>
    <cellStyle name="常规 7 2 5 2 3 2 3 2 3 2" xfId="30440"/>
    <cellStyle name="常规 7 2 5 2 3 2 3 2 4" xfId="5489"/>
    <cellStyle name="常规 7 2 5 2 3 2 3 2 4 2" xfId="5498"/>
    <cellStyle name="常规 7 2 5 2 3 2 3 2 5" xfId="5507"/>
    <cellStyle name="常规 7 2 5 2 3 2 3 3" xfId="30441"/>
    <cellStyle name="常规 7 2 5 2 3 2 3 3 2" xfId="30442"/>
    <cellStyle name="常规 7 2 5 2 3 2 3 4" xfId="30443"/>
    <cellStyle name="常规 7 2 5 2 3 2 3 4 2" xfId="30444"/>
    <cellStyle name="常规 7 2 5 2 3 2 3 5" xfId="30446"/>
    <cellStyle name="常规 7 2 5 2 3 2 3 5 2" xfId="30448"/>
    <cellStyle name="常规 7 2 5 2 3 2 3 6" xfId="30450"/>
    <cellStyle name="常规 7 2 5 2 3 2 4" xfId="30451"/>
    <cellStyle name="常规 7 2 5 2 3 2 4 2" xfId="7681"/>
    <cellStyle name="常规 7 2 5 2 3 2 4 2 2" xfId="7683"/>
    <cellStyle name="常规 7 2 5 2 3 2 4 3" xfId="7696"/>
    <cellStyle name="常规 7 2 5 2 3 2 4 3 2" xfId="7698"/>
    <cellStyle name="常规 7 2 5 2 3 2 4 4" xfId="7710"/>
    <cellStyle name="常规 7 2 5 2 3 2 4 4 2" xfId="3305"/>
    <cellStyle name="常规 7 2 5 2 3 2 4 5" xfId="7718"/>
    <cellStyle name="常规 7 2 5 2 3 2 5" xfId="28579"/>
    <cellStyle name="常规 7 2 5 2 3 2 5 2" xfId="7772"/>
    <cellStyle name="常规 7 2 5 2 3 2 5 2 2" xfId="4417"/>
    <cellStyle name="常规 7 2 5 2 3 2 5 3" xfId="7787"/>
    <cellStyle name="常规 7 2 5 2 3 2 5 3 2" xfId="7790"/>
    <cellStyle name="常规 7 2 5 2 3 2 5 4" xfId="7800"/>
    <cellStyle name="常规 7 2 5 2 3 2 5 4 2" xfId="7806"/>
    <cellStyle name="常规 7 2 5 2 3 2 5 5" xfId="7818"/>
    <cellStyle name="常规 7 2 5 2 3 2 6" xfId="28581"/>
    <cellStyle name="常规 7 2 5 2 3 2 6 2" xfId="4299"/>
    <cellStyle name="常规 7 2 5 2 3 2 6 2 2" xfId="7852"/>
    <cellStyle name="常规 7 2 5 2 3 2 6 3" xfId="7855"/>
    <cellStyle name="常规 7 2 5 2 3 2 6 3 2" xfId="7858"/>
    <cellStyle name="常规 7 2 5 2 3 2 6 4" xfId="7863"/>
    <cellStyle name="常规 7 2 5 2 3 2 7" xfId="28583"/>
    <cellStyle name="常规 7 2 5 2 3 2 7 2" xfId="4309"/>
    <cellStyle name="常规 7 2 5 2 3 2 8" xfId="28585"/>
    <cellStyle name="常规 7 2 5 2 3 2 8 2" xfId="4323"/>
    <cellStyle name="常规 7 2 5 2 3 2 9" xfId="9054"/>
    <cellStyle name="常规 7 2 5 2 3 2 9 2" xfId="7292"/>
    <cellStyle name="常规 7 2 5 2 3 3" xfId="7969"/>
    <cellStyle name="常规 7 2 5 2 3 3 2" xfId="5771"/>
    <cellStyle name="常规 7 2 5 2 3 3 2 2" xfId="10226"/>
    <cellStyle name="常规 7 2 5 2 3 3 2 2 2" xfId="30452"/>
    <cellStyle name="常规 7 2 5 2 3 3 2 2 2 2" xfId="9609"/>
    <cellStyle name="常规 7 2 5 2 3 3 2 2 3" xfId="30453"/>
    <cellStyle name="常规 7 2 5 2 3 3 2 2 3 2" xfId="9621"/>
    <cellStyle name="常规 7 2 5 2 3 3 2 2 4" xfId="6787"/>
    <cellStyle name="常规 7 2 5 2 3 3 2 2 4 2" xfId="6791"/>
    <cellStyle name="常规 7 2 5 2 3 3 2 2 5" xfId="6800"/>
    <cellStyle name="常规 7 2 5 2 3 3 2 3" xfId="30454"/>
    <cellStyle name="常规 7 2 5 2 3 3 2 3 2" xfId="30455"/>
    <cellStyle name="常规 7 2 5 2 3 3 2 4" xfId="30456"/>
    <cellStyle name="常规 7 2 5 2 3 3 2 4 2" xfId="30457"/>
    <cellStyle name="常规 7 2 5 2 3 3 2 5" xfId="30459"/>
    <cellStyle name="常规 7 2 5 2 3 3 2 5 2" xfId="30461"/>
    <cellStyle name="常规 7 2 5 2 3 3 2 6" xfId="30464"/>
    <cellStyle name="常规 7 2 5 2 3 3 3" xfId="10228"/>
    <cellStyle name="常规 7 2 5 2 3 3 3 2" xfId="23430"/>
    <cellStyle name="常规 7 2 5 2 3 3 3 2 2" xfId="23432"/>
    <cellStyle name="常规 7 2 5 2 3 3 3 3" xfId="23441"/>
    <cellStyle name="常规 7 2 5 2 3 3 3 3 2" xfId="21588"/>
    <cellStyle name="常规 7 2 5 2 3 3 3 4" xfId="23448"/>
    <cellStyle name="常规 7 2 5 2 3 3 3 4 2" xfId="23451"/>
    <cellStyle name="常规 7 2 5 2 3 3 3 5" xfId="23456"/>
    <cellStyle name="常规 7 2 5 2 3 3 4" xfId="30303"/>
    <cellStyle name="常规 7 2 5 2 3 3 4 2" xfId="7928"/>
    <cellStyle name="常规 7 2 5 2 3 3 4 2 2" xfId="5652"/>
    <cellStyle name="常规 7 2 5 2 3 3 4 3" xfId="7933"/>
    <cellStyle name="常规 7 2 5 2 3 3 4 3 2" xfId="2014"/>
    <cellStyle name="常规 7 2 5 2 3 3 4 4" xfId="7939"/>
    <cellStyle name="常规 7 2 5 2 3 3 4 4 2" xfId="2325"/>
    <cellStyle name="常规 7 2 5 2 3 3 4 5" xfId="7947"/>
    <cellStyle name="常规 7 2 5 2 3 3 5" xfId="28588"/>
    <cellStyle name="常规 7 2 5 2 3 3 5 2" xfId="5298"/>
    <cellStyle name="常规 7 2 5 2 3 3 5 2 2" xfId="5311"/>
    <cellStyle name="常规 7 2 5 2 3 3 5 3" xfId="7967"/>
    <cellStyle name="常规 7 2 5 2 3 3 5 3 2" xfId="5769"/>
    <cellStyle name="常规 7 2 5 2 3 3 5 4" xfId="7976"/>
    <cellStyle name="常规 7 2 5 2 3 3 6" xfId="28592"/>
    <cellStyle name="常规 7 2 5 2 3 3 6 2" xfId="4334"/>
    <cellStyle name="常规 7 2 5 2 3 3 7" xfId="28595"/>
    <cellStyle name="常规 7 2 5 2 3 3 7 2" xfId="4352"/>
    <cellStyle name="常规 7 2 5 2 3 3 8" xfId="28598"/>
    <cellStyle name="常规 7 2 5 2 3 3 8 2" xfId="7316"/>
    <cellStyle name="常规 7 2 5 2 3 3 9" xfId="30467"/>
    <cellStyle name="常规 7 2 5 2 3 4" xfId="7975"/>
    <cellStyle name="常规 7 2 5 2 3 4 2" xfId="5787"/>
    <cellStyle name="常规 7 2 5 2 3 4 2 2" xfId="30469"/>
    <cellStyle name="常规 7 2 5 2 3 4 2 2 2" xfId="30471"/>
    <cellStyle name="常规 7 2 5 2 3 4 2 3" xfId="30472"/>
    <cellStyle name="常规 7 2 5 2 3 4 2 3 2" xfId="30474"/>
    <cellStyle name="常规 7 2 5 2 3 4 2 4" xfId="30475"/>
    <cellStyle name="常规 7 2 5 2 3 4 2 4 2" xfId="30477"/>
    <cellStyle name="常规 7 2 5 2 3 4 2 5" xfId="30479"/>
    <cellStyle name="常规 7 2 5 2 3 4 3" xfId="30481"/>
    <cellStyle name="常规 7 2 5 2 3 4 3 2" xfId="23546"/>
    <cellStyle name="常规 7 2 5 2 3 4 4" xfId="30483"/>
    <cellStyle name="常规 7 2 5 2 3 4 4 2" xfId="8046"/>
    <cellStyle name="常规 7 2 5 2 3 4 5" xfId="28602"/>
    <cellStyle name="常规 7 2 5 2 3 4 5 2" xfId="8071"/>
    <cellStyle name="常规 7 2 5 2 3 4 6" xfId="28605"/>
    <cellStyle name="常规 7 2 5 2 3 5" xfId="7979"/>
    <cellStyle name="常规 7 2 5 2 3 5 2" xfId="30484"/>
    <cellStyle name="常规 7 2 5 2 3 5 2 2" xfId="30487"/>
    <cellStyle name="常规 7 2 5 2 3 5 3" xfId="30490"/>
    <cellStyle name="常规 7 2 5 2 3 5 3 2" xfId="23640"/>
    <cellStyle name="常规 7 2 5 2 3 5 4" xfId="30493"/>
    <cellStyle name="常规 7 2 5 2 3 5 4 2" xfId="8116"/>
    <cellStyle name="常规 7 2 5 2 3 5 5" xfId="28615"/>
    <cellStyle name="常规 7 2 5 2 3 6" xfId="30494"/>
    <cellStyle name="常规 7 2 5 2 3 6 2" xfId="30496"/>
    <cellStyle name="常规 7 2 5 2 3 6 2 2" xfId="30499"/>
    <cellStyle name="常规 7 2 5 2 3 6 3" xfId="30502"/>
    <cellStyle name="常规 7 2 5 2 3 6 3 2" xfId="23692"/>
    <cellStyle name="常规 7 2 5 2 3 6 4" xfId="30505"/>
    <cellStyle name="常规 7 2 5 2 3 6 4 2" xfId="30508"/>
    <cellStyle name="常规 7 2 5 2 3 6 5" xfId="28626"/>
    <cellStyle name="常规 7 2 5 2 3 7" xfId="30509"/>
    <cellStyle name="常规 7 2 5 2 3 7 2" xfId="30511"/>
    <cellStyle name="常规 7 2 5 2 3 7 2 2" xfId="30512"/>
    <cellStyle name="常规 7 2 5 2 3 7 3" xfId="30514"/>
    <cellStyle name="常规 7 2 5 2 3 7 3 2" xfId="30516"/>
    <cellStyle name="常规 7 2 5 2 3 7 4" xfId="30519"/>
    <cellStyle name="常规 7 2 5 2 3 8" xfId="30520"/>
    <cellStyle name="常规 7 2 5 2 3 8 2" xfId="30521"/>
    <cellStyle name="常规 7 2 5 2 3 9" xfId="30522"/>
    <cellStyle name="常规 7 2 5 2 3 9 2" xfId="30523"/>
    <cellStyle name="常规 7 2 5 2 4" xfId="28591"/>
    <cellStyle name="常规 7 2 5 2 4 10" xfId="30524"/>
    <cellStyle name="常规 7 2 5 2 4 2" xfId="4333"/>
    <cellStyle name="常规 7 2 5 2 4 2 2" xfId="4613"/>
    <cellStyle name="常规 7 2 5 2 4 2 2 2" xfId="4616"/>
    <cellStyle name="常规 7 2 5 2 4 2 2 2 2" xfId="23491"/>
    <cellStyle name="常规 7 2 5 2 4 2 2 2 2 2" xfId="22401"/>
    <cellStyle name="常规 7 2 5 2 4 2 2 2 3" xfId="781"/>
    <cellStyle name="常规 7 2 5 2 4 2 2 2 3 2" xfId="23493"/>
    <cellStyle name="常规 7 2 5 2 4 2 2 2 4" xfId="7987"/>
    <cellStyle name="常规 7 2 5 2 4 2 2 2 4 2" xfId="7994"/>
    <cellStyle name="常规 7 2 5 2 4 2 2 2 5" xfId="4351"/>
    <cellStyle name="常规 7 2 5 2 4 2 2 3" xfId="23495"/>
    <cellStyle name="常规 7 2 5 2 4 2 2 3 2" xfId="23497"/>
    <cellStyle name="常规 7 2 5 2 4 2 2 4" xfId="23501"/>
    <cellStyle name="常规 7 2 5 2 4 2 2 4 2" xfId="23503"/>
    <cellStyle name="常规 7 2 5 2 4 2 2 5" xfId="435"/>
    <cellStyle name="常规 7 2 5 2 4 2 2 5 2" xfId="23506"/>
    <cellStyle name="常规 7 2 5 2 4 2 2 6" xfId="22664"/>
    <cellStyle name="常规 7 2 5 2 4 2 3" xfId="4619"/>
    <cellStyle name="常规 7 2 5 2 4 2 3 2" xfId="4621"/>
    <cellStyle name="常规 7 2 5 2 4 2 3 2 2" xfId="23604"/>
    <cellStyle name="常规 7 2 5 2 4 2 3 3" xfId="23611"/>
    <cellStyle name="常规 7 2 5 2 4 2 3 3 2" xfId="23613"/>
    <cellStyle name="常规 7 2 5 2 4 2 3 4" xfId="23615"/>
    <cellStyle name="常规 7 2 5 2 4 2 3 4 2" xfId="23617"/>
    <cellStyle name="常规 7 2 5 2 4 2 3 5" xfId="87"/>
    <cellStyle name="常规 7 2 5 2 4 2 4" xfId="2609"/>
    <cellStyle name="常规 7 2 5 2 4 2 4 2" xfId="2613"/>
    <cellStyle name="常规 7 2 5 2 4 2 4 2 2" xfId="2622"/>
    <cellStyle name="常规 7 2 5 2 4 2 4 3" xfId="2685"/>
    <cellStyle name="常规 7 2 5 2 4 2 4 3 2" xfId="2694"/>
    <cellStyle name="常规 7 2 5 2 4 2 4 4" xfId="2708"/>
    <cellStyle name="常规 7 2 5 2 4 2 4 4 2" xfId="2715"/>
    <cellStyle name="常规 7 2 5 2 4 2 4 5" xfId="2737"/>
    <cellStyle name="常规 7 2 5 2 4 2 5" xfId="2794"/>
    <cellStyle name="常规 7 2 5 2 4 2 5 2" xfId="2798"/>
    <cellStyle name="常规 7 2 5 2 4 2 5 2 2" xfId="2811"/>
    <cellStyle name="常规 7 2 5 2 4 2 5 3" xfId="2836"/>
    <cellStyle name="常规 7 2 5 2 4 2 5 3 2" xfId="2843"/>
    <cellStyle name="常规 7 2 5 2 4 2 5 4" xfId="2852"/>
    <cellStyle name="常规 7 2 5 2 4 2 6" xfId="28632"/>
    <cellStyle name="常规 7 2 5 2 4 2 6 2" xfId="2891"/>
    <cellStyle name="常规 7 2 5 2 4 2 7" xfId="28634"/>
    <cellStyle name="常规 7 2 5 2 4 2 7 2" xfId="2930"/>
    <cellStyle name="常规 7 2 5 2 4 2 8" xfId="28638"/>
    <cellStyle name="常规 7 2 5 2 4 2 8 2" xfId="2974"/>
    <cellStyle name="常规 7 2 5 2 4 2 9" xfId="26180"/>
    <cellStyle name="常规 7 2 5 2 4 3" xfId="4625"/>
    <cellStyle name="常规 7 2 5 2 4 3 2" xfId="4631"/>
    <cellStyle name="常规 7 2 5 2 4 3 2 2" xfId="4638"/>
    <cellStyle name="常规 7 2 5 2 4 3 2 2 2" xfId="23870"/>
    <cellStyle name="常规 7 2 5 2 4 3 2 3" xfId="23878"/>
    <cellStyle name="常规 7 2 5 2 4 3 2 3 2" xfId="23880"/>
    <cellStyle name="常规 7 2 5 2 4 3 2 4" xfId="23882"/>
    <cellStyle name="常规 7 2 5 2 4 3 2 4 2" xfId="23884"/>
    <cellStyle name="常规 7 2 5 2 4 3 2 5" xfId="23887"/>
    <cellStyle name="常规 7 2 5 2 4 3 3" xfId="4641"/>
    <cellStyle name="常规 7 2 5 2 4 3 3 2" xfId="4643"/>
    <cellStyle name="常规 7 2 5 2 4 3 4" xfId="3034"/>
    <cellStyle name="常规 7 2 5 2 4 3 4 2" xfId="3040"/>
    <cellStyle name="常规 7 2 5 2 4 3 5" xfId="3132"/>
    <cellStyle name="常规 7 2 5 2 4 3 5 2" xfId="3139"/>
    <cellStyle name="常规 7 2 5 2 4 3 6" xfId="30526"/>
    <cellStyle name="常规 7 2 5 2 4 4" xfId="4647"/>
    <cellStyle name="常规 7 2 5 2 4 4 2" xfId="4653"/>
    <cellStyle name="常规 7 2 5 2 4 4 2 2" xfId="4655"/>
    <cellStyle name="常规 7 2 5 2 4 4 3" xfId="4658"/>
    <cellStyle name="常规 7 2 5 2 4 4 3 2" xfId="4660"/>
    <cellStyle name="常规 7 2 5 2 4 4 4" xfId="3278"/>
    <cellStyle name="常规 7 2 5 2 4 4 4 2" xfId="3285"/>
    <cellStyle name="常规 7 2 5 2 4 4 5" xfId="3328"/>
    <cellStyle name="常规 7 2 5 2 4 5" xfId="4664"/>
    <cellStyle name="常规 7 2 5 2 4 5 2" xfId="4667"/>
    <cellStyle name="常规 7 2 5 2 4 5 2 2" xfId="4410"/>
    <cellStyle name="常规 7 2 5 2 4 5 3" xfId="4669"/>
    <cellStyle name="常规 7 2 5 2 4 5 3 2" xfId="4671"/>
    <cellStyle name="常规 7 2 5 2 4 5 4" xfId="3355"/>
    <cellStyle name="常规 7 2 5 2 4 5 4 2" xfId="23844"/>
    <cellStyle name="常规 7 2 5 2 4 5 5" xfId="28643"/>
    <cellStyle name="常规 7 2 5 2 4 6" xfId="4676"/>
    <cellStyle name="常规 7 2 5 2 4 6 2" xfId="4678"/>
    <cellStyle name="常规 7 2 5 2 4 6 2 2" xfId="24436"/>
    <cellStyle name="常规 7 2 5 2 4 6 3" xfId="30527"/>
    <cellStyle name="常规 7 2 5 2 4 6 3 2" xfId="30528"/>
    <cellStyle name="常规 7 2 5 2 4 6 4" xfId="30530"/>
    <cellStyle name="常规 7 2 5 2 4 7" xfId="4680"/>
    <cellStyle name="常规 7 2 5 2 4 7 2" xfId="4682"/>
    <cellStyle name="常规 7 2 5 2 4 8" xfId="30531"/>
    <cellStyle name="常规 7 2 5 2 4 8 2" xfId="30532"/>
    <cellStyle name="常规 7 2 5 2 4 9" xfId="30533"/>
    <cellStyle name="常规 7 2 5 2 4 9 2" xfId="30534"/>
    <cellStyle name="常规 7 2 5 2 5" xfId="28594"/>
    <cellStyle name="常规 7 2 5 2 5 2" xfId="4350"/>
    <cellStyle name="常规 7 2 5 2 5 2 2" xfId="6938"/>
    <cellStyle name="常规 7 2 5 2 5 2 2 2" xfId="24741"/>
    <cellStyle name="常规 7 2 5 2 5 2 2 2 2" xfId="24745"/>
    <cellStyle name="常规 7 2 5 2 5 2 2 3" xfId="24759"/>
    <cellStyle name="常规 7 2 5 2 5 2 2 3 2" xfId="24763"/>
    <cellStyle name="常规 7 2 5 2 5 2 2 4" xfId="24776"/>
    <cellStyle name="常规 7 2 5 2 5 2 2 4 2" xfId="24780"/>
    <cellStyle name="常规 7 2 5 2 5 2 2 5" xfId="24784"/>
    <cellStyle name="常规 7 2 5 2 5 2 3" xfId="30536"/>
    <cellStyle name="常规 7 2 5 2 5 2 3 2" xfId="24919"/>
    <cellStyle name="常规 7 2 5 2 5 2 4" xfId="30537"/>
    <cellStyle name="常规 7 2 5 2 5 2 4 2" xfId="3426"/>
    <cellStyle name="常规 7 2 5 2 5 2 5" xfId="28647"/>
    <cellStyle name="常规 7 2 5 2 5 2 5 2" xfId="3522"/>
    <cellStyle name="常规 7 2 5 2 5 2 6" xfId="30538"/>
    <cellStyle name="常规 7 2 5 2 5 3" xfId="7998"/>
    <cellStyle name="常规 7 2 5 2 5 3 2" xfId="8001"/>
    <cellStyle name="常规 7 2 5 2 5 3 2 2" xfId="25179"/>
    <cellStyle name="常规 7 2 5 2 5 3 3" xfId="30540"/>
    <cellStyle name="常规 7 2 5 2 5 3 3 2" xfId="24081"/>
    <cellStyle name="常规 7 2 5 2 5 3 4" xfId="30542"/>
    <cellStyle name="常规 7 2 5 2 5 3 4 2" xfId="3678"/>
    <cellStyle name="常规 7 2 5 2 5 3 5" xfId="28651"/>
    <cellStyle name="常规 7 2 5 2 5 4" xfId="8003"/>
    <cellStyle name="常规 7 2 5 2 5 4 2" xfId="30543"/>
    <cellStyle name="常规 7 2 5 2 5 4 2 2" xfId="25310"/>
    <cellStyle name="常规 7 2 5 2 5 4 3" xfId="30544"/>
    <cellStyle name="常规 7 2 5 2 5 4 3 2" xfId="24200"/>
    <cellStyle name="常规 7 2 5 2 5 4 4" xfId="30546"/>
    <cellStyle name="常规 7 2 5 2 5 4 4 2" xfId="23925"/>
    <cellStyle name="常规 7 2 5 2 5 4 5" xfId="28655"/>
    <cellStyle name="常规 7 2 5 2 5 5" xfId="30547"/>
    <cellStyle name="常规 7 2 5 2 5 5 2" xfId="30549"/>
    <cellStyle name="常规 7 2 5 2 5 5 2 2" xfId="25380"/>
    <cellStyle name="常规 7 2 5 2 5 5 3" xfId="30550"/>
    <cellStyle name="常规 7 2 5 2 5 5 3 2" xfId="24259"/>
    <cellStyle name="常规 7 2 5 2 5 5 4" xfId="30552"/>
    <cellStyle name="常规 7 2 5 2 5 6" xfId="30553"/>
    <cellStyle name="常规 7 2 5 2 5 6 2" xfId="30554"/>
    <cellStyle name="常规 7 2 5 2 5 7" xfId="30555"/>
    <cellStyle name="常规 7 2 5 2 5 7 2" xfId="30556"/>
    <cellStyle name="常规 7 2 5 2 5 8" xfId="30557"/>
    <cellStyle name="常规 7 2 5 2 5 8 2" xfId="30558"/>
    <cellStyle name="常规 7 2 5 2 5 9" xfId="30560"/>
    <cellStyle name="常规 7 2 5 2 6" xfId="28597"/>
    <cellStyle name="常规 7 2 5 2 6 2" xfId="7315"/>
    <cellStyle name="常规 7 2 5 2 6 2 2" xfId="8015"/>
    <cellStyle name="常规 7 2 5 2 6 2 2 2" xfId="21139"/>
    <cellStyle name="常规 7 2 5 2 6 2 3" xfId="21164"/>
    <cellStyle name="常规 7 2 5 2 6 2 3 2" xfId="21168"/>
    <cellStyle name="常规 7 2 5 2 6 2 4" xfId="21191"/>
    <cellStyle name="常规 7 2 5 2 6 2 4 2" xfId="3839"/>
    <cellStyle name="常规 7 2 5 2 6 2 5" xfId="21193"/>
    <cellStyle name="常规 7 2 5 2 6 3" xfId="3447"/>
    <cellStyle name="常规 7 2 5 2 6 3 2" xfId="21229"/>
    <cellStyle name="常规 7 2 5 2 6 4" xfId="30561"/>
    <cellStyle name="常规 7 2 5 2 6 4 2" xfId="21254"/>
    <cellStyle name="常规 7 2 5 2 6 5" xfId="30562"/>
    <cellStyle name="常规 7 2 5 2 6 5 2" xfId="21270"/>
    <cellStyle name="常规 7 2 5 2 6 6" xfId="30564"/>
    <cellStyle name="常规 7 2 5 2 7" xfId="30466"/>
    <cellStyle name="常规 7 2 5 2 7 2" xfId="30565"/>
    <cellStyle name="常规 7 2 5 2 7 2 2" xfId="21298"/>
    <cellStyle name="常规 7 2 5 2 7 3" xfId="3453"/>
    <cellStyle name="常规 7 2 5 2 7 3 2" xfId="21311"/>
    <cellStyle name="常规 7 2 5 2 7 4" xfId="30566"/>
    <cellStyle name="常规 7 2 5 2 7 4 2" xfId="21325"/>
    <cellStyle name="常规 7 2 5 2 7 5" xfId="30567"/>
    <cellStyle name="常规 7 2 5 2 8" xfId="22112"/>
    <cellStyle name="常规 7 2 5 2 8 2" xfId="30570"/>
    <cellStyle name="常规 7 2 5 2 8 2 2" xfId="21355"/>
    <cellStyle name="常规 7 2 5 2 8 3" xfId="3458"/>
    <cellStyle name="常规 7 2 5 2 8 3 2" xfId="30571"/>
    <cellStyle name="常规 7 2 5 2 8 4" xfId="30572"/>
    <cellStyle name="常规 7 2 5 2 8 4 2" xfId="30573"/>
    <cellStyle name="常规 7 2 5 2 8 5" xfId="27238"/>
    <cellStyle name="常规 7 2 5 2 9" xfId="30574"/>
    <cellStyle name="常规 7 2 5 2 9 2" xfId="30577"/>
    <cellStyle name="常规 7 2 5 2 9 2 2" xfId="30580"/>
    <cellStyle name="常规 7 2 5 2 9 3" xfId="30584"/>
    <cellStyle name="常规 7 2 5 2 9 3 2" xfId="30588"/>
    <cellStyle name="常规 7 2 5 2 9 4" xfId="23681"/>
    <cellStyle name="常规 7 2 5 3" xfId="30589"/>
    <cellStyle name="常规 7 2 5 3 10" xfId="29110"/>
    <cellStyle name="常规 7 2 5 3 10 2" xfId="29114"/>
    <cellStyle name="常规 7 2 5 3 11" xfId="29130"/>
    <cellStyle name="常规 7 2 5 3 2" xfId="30482"/>
    <cellStyle name="常规 7 2 5 3 2 10" xfId="9437"/>
    <cellStyle name="常规 7 2 5 3 2 2" xfId="8045"/>
    <cellStyle name="常规 7 2 5 3 2 2 2" xfId="5995"/>
    <cellStyle name="常规 7 2 5 3 2 2 2 2" xfId="30590"/>
    <cellStyle name="常规 7 2 5 3 2 2 2 2 2" xfId="30591"/>
    <cellStyle name="常规 7 2 5 3 2 2 2 2 2 2" xfId="30592"/>
    <cellStyle name="常规 7 2 5 3 2 2 2 2 3" xfId="30593"/>
    <cellStyle name="常规 7 2 5 3 2 2 2 2 3 2" xfId="30594"/>
    <cellStyle name="常规 7 2 5 3 2 2 2 2 4" xfId="14062"/>
    <cellStyle name="常规 7 2 5 3 2 2 2 2 4 2" xfId="14065"/>
    <cellStyle name="常规 7 2 5 3 2 2 2 2 5" xfId="14067"/>
    <cellStyle name="常规 7 2 5 3 2 2 2 3" xfId="30595"/>
    <cellStyle name="常规 7 2 5 3 2 2 2 3 2" xfId="30596"/>
    <cellStyle name="常规 7 2 5 3 2 2 2 4" xfId="30597"/>
    <cellStyle name="常规 7 2 5 3 2 2 2 4 2" xfId="27682"/>
    <cellStyle name="常规 7 2 5 3 2 2 2 5" xfId="30598"/>
    <cellStyle name="常规 7 2 5 3 2 2 2 5 2" xfId="27718"/>
    <cellStyle name="常规 7 2 5 3 2 2 2 6" xfId="30600"/>
    <cellStyle name="常规 7 2 5 3 2 2 3" xfId="30601"/>
    <cellStyle name="常规 7 2 5 3 2 2 3 2" xfId="28738"/>
    <cellStyle name="常规 7 2 5 3 2 2 3 2 2" xfId="28740"/>
    <cellStyle name="常规 7 2 5 3 2 2 3 3" xfId="28742"/>
    <cellStyle name="常规 7 2 5 3 2 2 3 3 2" xfId="30602"/>
    <cellStyle name="常规 7 2 5 3 2 2 3 4" xfId="30603"/>
    <cellStyle name="常规 7 2 5 3 2 2 3 4 2" xfId="27847"/>
    <cellStyle name="常规 7 2 5 3 2 2 3 5" xfId="30604"/>
    <cellStyle name="常规 7 2 5 3 2 2 4" xfId="30605"/>
    <cellStyle name="常规 7 2 5 3 2 2 4 2" xfId="28747"/>
    <cellStyle name="常规 7 2 5 3 2 2 4 2 2" xfId="298"/>
    <cellStyle name="常规 7 2 5 3 2 2 4 3" xfId="28749"/>
    <cellStyle name="常规 7 2 5 3 2 2 4 3 2" xfId="1654"/>
    <cellStyle name="常规 7 2 5 3 2 2 4 4" xfId="30606"/>
    <cellStyle name="常规 7 2 5 3 2 2 4 4 2" xfId="27964"/>
    <cellStyle name="常规 7 2 5 3 2 2 4 5" xfId="13438"/>
    <cellStyle name="常规 7 2 5 3 2 2 5" xfId="30607"/>
    <cellStyle name="常规 7 2 5 3 2 2 5 2" xfId="28755"/>
    <cellStyle name="常规 7 2 5 3 2 2 5 2 2" xfId="28757"/>
    <cellStyle name="常规 7 2 5 3 2 2 5 3" xfId="28759"/>
    <cellStyle name="常规 7 2 5 3 2 2 5 3 2" xfId="30608"/>
    <cellStyle name="常规 7 2 5 3 2 2 5 4" xfId="30609"/>
    <cellStyle name="常规 7 2 5 3 2 2 6" xfId="30610"/>
    <cellStyle name="常规 7 2 5 3 2 2 6 2" xfId="28765"/>
    <cellStyle name="常规 7 2 5 3 2 2 7" xfId="30612"/>
    <cellStyle name="常规 7 2 5 3 2 2 7 2" xfId="30613"/>
    <cellStyle name="常规 7 2 5 3 2 2 8" xfId="30614"/>
    <cellStyle name="常规 7 2 5 3 2 2 8 2" xfId="30615"/>
    <cellStyle name="常规 7 2 5 3 2 2 9" xfId="30616"/>
    <cellStyle name="常规 7 2 5 3 2 3" xfId="8051"/>
    <cellStyle name="常规 7 2 5 3 2 3 2" xfId="6018"/>
    <cellStyle name="常规 7 2 5 3 2 3 2 2" xfId="10324"/>
    <cellStyle name="常规 7 2 5 3 2 3 2 2 2" xfId="15410"/>
    <cellStyle name="常规 7 2 5 3 2 3 2 3" xfId="15415"/>
    <cellStyle name="常规 7 2 5 3 2 3 2 3 2" xfId="15417"/>
    <cellStyle name="常规 7 2 5 3 2 3 2 4" xfId="15423"/>
    <cellStyle name="常规 7 2 5 3 2 3 2 4 2" xfId="15427"/>
    <cellStyle name="常规 7 2 5 3 2 3 2 5" xfId="15440"/>
    <cellStyle name="常规 7 2 5 3 2 3 3" xfId="10328"/>
    <cellStyle name="常规 7 2 5 3 2 3 3 2" xfId="15464"/>
    <cellStyle name="常规 7 2 5 3 2 3 4" xfId="30617"/>
    <cellStyle name="常规 7 2 5 3 2 3 4 2" xfId="15488"/>
    <cellStyle name="常规 7 2 5 3 2 3 5" xfId="30618"/>
    <cellStyle name="常规 7 2 5 3 2 3 5 2" xfId="15504"/>
    <cellStyle name="常规 7 2 5 3 2 3 6" xfId="30619"/>
    <cellStyle name="常规 7 2 5 3 2 4" xfId="8056"/>
    <cellStyle name="常规 7 2 5 3 2 4 2" xfId="6029"/>
    <cellStyle name="常规 7 2 5 3 2 4 2 2" xfId="15712"/>
    <cellStyle name="常规 7 2 5 3 2 4 3" xfId="30620"/>
    <cellStyle name="常规 7 2 5 3 2 4 3 2" xfId="15768"/>
    <cellStyle name="常规 7 2 5 3 2 4 4" xfId="30621"/>
    <cellStyle name="常规 7 2 5 3 2 4 4 2" xfId="15790"/>
    <cellStyle name="常规 7 2 5 3 2 4 5" xfId="30622"/>
    <cellStyle name="常规 7 2 5 3 2 5" xfId="8061"/>
    <cellStyle name="常规 7 2 5 3 2 5 2" xfId="30623"/>
    <cellStyle name="常规 7 2 5 3 2 5 2 2" xfId="15976"/>
    <cellStyle name="常规 7 2 5 3 2 5 3" xfId="30624"/>
    <cellStyle name="常规 7 2 5 3 2 5 3 2" xfId="15998"/>
    <cellStyle name="常规 7 2 5 3 2 5 4" xfId="23701"/>
    <cellStyle name="常规 7 2 5 3 2 5 4 2" xfId="16021"/>
    <cellStyle name="常规 7 2 5 3 2 5 5" xfId="30625"/>
    <cellStyle name="常规 7 2 5 3 2 6" xfId="9718"/>
    <cellStyle name="常规 7 2 5 3 2 6 2" xfId="30626"/>
    <cellStyle name="常规 7 2 5 3 2 6 2 2" xfId="16127"/>
    <cellStyle name="常规 7 2 5 3 2 6 3" xfId="30627"/>
    <cellStyle name="常规 7 2 5 3 2 6 3 2" xfId="16136"/>
    <cellStyle name="常规 7 2 5 3 2 6 4" xfId="23704"/>
    <cellStyle name="常规 7 2 5 3 2 7" xfId="30628"/>
    <cellStyle name="常规 7 2 5 3 2 7 2" xfId="30629"/>
    <cellStyle name="常规 7 2 5 3 2 8" xfId="30630"/>
    <cellStyle name="常规 7 2 5 3 2 8 2" xfId="30631"/>
    <cellStyle name="常规 7 2 5 3 2 9" xfId="30633"/>
    <cellStyle name="常规 7 2 5 3 2 9 2" xfId="30634"/>
    <cellStyle name="常规 7 2 5 3 3" xfId="28601"/>
    <cellStyle name="常规 7 2 5 3 3 2" xfId="8070"/>
    <cellStyle name="常规 7 2 5 3 3 2 2" xfId="909"/>
    <cellStyle name="常规 7 2 5 3 3 2 2 2" xfId="30636"/>
    <cellStyle name="常规 7 2 5 3 3 2 2 2 2" xfId="27921"/>
    <cellStyle name="常规 7 2 5 3 3 2 2 3" xfId="30638"/>
    <cellStyle name="常规 7 2 5 3 3 2 2 3 2" xfId="28003"/>
    <cellStyle name="常规 7 2 5 3 3 2 2 4" xfId="30639"/>
    <cellStyle name="常规 7 2 5 3 3 2 2 4 2" xfId="28077"/>
    <cellStyle name="常规 7 2 5 3 3 2 2 5" xfId="30641"/>
    <cellStyle name="常规 7 2 5 3 3 2 3" xfId="30642"/>
    <cellStyle name="常规 7 2 5 3 3 2 3 2" xfId="30643"/>
    <cellStyle name="常规 7 2 5 3 3 2 4" xfId="30644"/>
    <cellStyle name="常规 7 2 5 3 3 2 4 2" xfId="8498"/>
    <cellStyle name="常规 7 2 5 3 3 2 5" xfId="28694"/>
    <cellStyle name="常规 7 2 5 3 3 2 5 2" xfId="172"/>
    <cellStyle name="常规 7 2 5 3 3 2 6" xfId="28696"/>
    <cellStyle name="常规 7 2 5 3 3 3" xfId="8077"/>
    <cellStyle name="常规 7 2 5 3 3 3 2" xfId="401"/>
    <cellStyle name="常规 7 2 5 3 3 3 2 2" xfId="16334"/>
    <cellStyle name="常规 7 2 5 3 3 3 3" xfId="30645"/>
    <cellStyle name="常规 7 2 5 3 3 3 3 2" xfId="16357"/>
    <cellStyle name="常规 7 2 5 3 3 3 4" xfId="30646"/>
    <cellStyle name="常规 7 2 5 3 3 3 4 2" xfId="349"/>
    <cellStyle name="常规 7 2 5 3 3 3 5" xfId="28701"/>
    <cellStyle name="常规 7 2 5 3 3 4" xfId="8080"/>
    <cellStyle name="常规 7 2 5 3 3 4 2" xfId="30648"/>
    <cellStyle name="常规 7 2 5 3 3 4 2 2" xfId="16399"/>
    <cellStyle name="常规 7 2 5 3 3 4 3" xfId="30649"/>
    <cellStyle name="常规 7 2 5 3 3 4 3 2" xfId="16417"/>
    <cellStyle name="常规 7 2 5 3 3 4 4" xfId="30650"/>
    <cellStyle name="常规 7 2 5 3 3 4 4 2" xfId="6889"/>
    <cellStyle name="常规 7 2 5 3 3 4 5" xfId="28704"/>
    <cellStyle name="常规 7 2 5 3 3 5" xfId="30651"/>
    <cellStyle name="常规 7 2 5 3 3 5 2" xfId="30653"/>
    <cellStyle name="常规 7 2 5 3 3 5 2 2" xfId="30656"/>
    <cellStyle name="常规 7 2 5 3 3 5 3" xfId="30657"/>
    <cellStyle name="常规 7 2 5 3 3 5 3 2" xfId="24980"/>
    <cellStyle name="常规 7 2 5 3 3 5 4" xfId="23709"/>
    <cellStyle name="常规 7 2 5 3 3 6" xfId="9720"/>
    <cellStyle name="常规 7 2 5 3 3 6 2" xfId="30658"/>
    <cellStyle name="常规 7 2 5 3 3 7" xfId="30659"/>
    <cellStyle name="常规 7 2 5 3 3 7 2" xfId="30660"/>
    <cellStyle name="常规 7 2 5 3 3 8" xfId="30661"/>
    <cellStyle name="常规 7 2 5 3 3 8 2" xfId="30662"/>
    <cellStyle name="常规 7 2 5 3 3 9" xfId="30663"/>
    <cellStyle name="常规 7 2 5 3 4" xfId="28604"/>
    <cellStyle name="常规 7 2 5 3 4 2" xfId="7906"/>
    <cellStyle name="常规 7 2 5 3 4 2 2" xfId="7916"/>
    <cellStyle name="常规 7 2 5 3 4 2 2 2" xfId="26154"/>
    <cellStyle name="常规 7 2 5 3 4 2 3" xfId="30664"/>
    <cellStyle name="常规 7 2 5 3 4 2 3 2" xfId="26200"/>
    <cellStyle name="常规 7 2 5 3 4 2 4" xfId="30665"/>
    <cellStyle name="常规 7 2 5 3 4 2 4 2" xfId="8742"/>
    <cellStyle name="常规 7 2 5 3 4 2 5" xfId="28710"/>
    <cellStyle name="常规 7 2 5 3 4 3" xfId="8084"/>
    <cellStyle name="常规 7 2 5 3 4 3 2" xfId="8087"/>
    <cellStyle name="常规 7 2 5 3 4 4" xfId="8089"/>
    <cellStyle name="常规 7 2 5 3 4 4 2" xfId="30666"/>
    <cellStyle name="常规 7 2 5 3 4 5" xfId="30667"/>
    <cellStyle name="常规 7 2 5 3 4 5 2" xfId="30668"/>
    <cellStyle name="常规 7 2 5 3 4 6" xfId="30669"/>
    <cellStyle name="常规 7 2 5 3 5" xfId="28607"/>
    <cellStyle name="常规 7 2 5 3 5 2" xfId="7342"/>
    <cellStyle name="常规 7 2 5 3 5 2 2" xfId="458"/>
    <cellStyle name="常规 7 2 5 3 5 3" xfId="8093"/>
    <cellStyle name="常规 7 2 5 3 5 3 2" xfId="30670"/>
    <cellStyle name="常规 7 2 5 3 5 4" xfId="30671"/>
    <cellStyle name="常规 7 2 5 3 5 4 2" xfId="30672"/>
    <cellStyle name="常规 7 2 5 3 5 5" xfId="30673"/>
    <cellStyle name="常规 7 2 5 3 6" xfId="28609"/>
    <cellStyle name="常规 7 2 5 3 6 2" xfId="30674"/>
    <cellStyle name="常规 7 2 5 3 6 2 2" xfId="21406"/>
    <cellStyle name="常规 7 2 5 3 6 3" xfId="18162"/>
    <cellStyle name="常规 7 2 5 3 6 3 2" xfId="21451"/>
    <cellStyle name="常规 7 2 5 3 6 4" xfId="30675"/>
    <cellStyle name="常规 7 2 5 3 6 4 2" xfId="21467"/>
    <cellStyle name="常规 7 2 5 3 6 5" xfId="30676"/>
    <cellStyle name="常规 7 2 5 3 7" xfId="30678"/>
    <cellStyle name="常规 7 2 5 3 7 2" xfId="30679"/>
    <cellStyle name="常规 7 2 5 3 7 2 2" xfId="21502"/>
    <cellStyle name="常规 7 2 5 3 7 3" xfId="30680"/>
    <cellStyle name="常规 7 2 5 3 7 3 2" xfId="21517"/>
    <cellStyle name="常规 7 2 5 3 7 4" xfId="30681"/>
    <cellStyle name="常规 7 2 5 3 8" xfId="22114"/>
    <cellStyle name="常规 7 2 5 3 8 2" xfId="30682"/>
    <cellStyle name="常规 7 2 5 3 9" xfId="30683"/>
    <cellStyle name="常规 7 2 5 3 9 2" xfId="30685"/>
    <cellStyle name="常规 7 2 5 4" xfId="30686"/>
    <cellStyle name="常规 7 2 5 4 10" xfId="16612"/>
    <cellStyle name="常规 7 2 5 4 10 2" xfId="23287"/>
    <cellStyle name="常规 7 2 5 4 11" xfId="25117"/>
    <cellStyle name="常规 7 2 5 4 2" xfId="30492"/>
    <cellStyle name="常规 7 2 5 4 2 10" xfId="25501"/>
    <cellStyle name="常规 7 2 5 4 2 2" xfId="8115"/>
    <cellStyle name="常规 7 2 5 4 2 2 2" xfId="3975"/>
    <cellStyle name="常规 7 2 5 4 2 2 2 2" xfId="24562"/>
    <cellStyle name="常规 7 2 5 4 2 2 2 2 2" xfId="30687"/>
    <cellStyle name="常规 7 2 5 4 2 2 2 2 2 2" xfId="30688"/>
    <cellStyle name="常规 7 2 5 4 2 2 2 2 3" xfId="30689"/>
    <cellStyle name="常规 7 2 5 4 2 2 2 2 3 2" xfId="30690"/>
    <cellStyle name="常规 7 2 5 4 2 2 2 2 4" xfId="19091"/>
    <cellStyle name="常规 7 2 5 4 2 2 2 2 4 2" xfId="19094"/>
    <cellStyle name="常规 7 2 5 4 2 2 2 2 5" xfId="19096"/>
    <cellStyle name="常规 7 2 5 4 2 2 2 3" xfId="30691"/>
    <cellStyle name="常规 7 2 5 4 2 2 2 3 2" xfId="30692"/>
    <cellStyle name="常规 7 2 5 4 2 2 2 4" xfId="30693"/>
    <cellStyle name="常规 7 2 5 4 2 2 2 4 2" xfId="30695"/>
    <cellStyle name="常规 7 2 5 4 2 2 2 5" xfId="30696"/>
    <cellStyle name="常规 7 2 5 4 2 2 2 5 2" xfId="30698"/>
    <cellStyle name="常规 7 2 5 4 2 2 2 6" xfId="30699"/>
    <cellStyle name="常规 7 2 5 4 2 2 3" xfId="24565"/>
    <cellStyle name="常规 7 2 5 4 2 2 3 2" xfId="30701"/>
    <cellStyle name="常规 7 2 5 4 2 2 3 2 2" xfId="30702"/>
    <cellStyle name="常规 7 2 5 4 2 2 3 3" xfId="30703"/>
    <cellStyle name="常规 7 2 5 4 2 2 3 3 2" xfId="30704"/>
    <cellStyle name="常规 7 2 5 4 2 2 3 4" xfId="30705"/>
    <cellStyle name="常规 7 2 5 4 2 2 3 4 2" xfId="30707"/>
    <cellStyle name="常规 7 2 5 4 2 2 3 5" xfId="30708"/>
    <cellStyle name="常规 7 2 5 4 2 2 4" xfId="30710"/>
    <cellStyle name="常规 7 2 5 4 2 2 4 2" xfId="30712"/>
    <cellStyle name="常规 7 2 5 4 2 2 4 2 2" xfId="30713"/>
    <cellStyle name="常规 7 2 5 4 2 2 4 3" xfId="30714"/>
    <cellStyle name="常规 7 2 5 4 2 2 4 3 2" xfId="30715"/>
    <cellStyle name="常规 7 2 5 4 2 2 4 4" xfId="30716"/>
    <cellStyle name="常规 7 2 5 4 2 2 4 4 2" xfId="17033"/>
    <cellStyle name="常规 7 2 5 4 2 2 4 5" xfId="13733"/>
    <cellStyle name="常规 7 2 5 4 2 2 5" xfId="30718"/>
    <cellStyle name="常规 7 2 5 4 2 2 5 2" xfId="30719"/>
    <cellStyle name="常规 7 2 5 4 2 2 5 2 2" xfId="20674"/>
    <cellStyle name="常规 7 2 5 4 2 2 5 3" xfId="30720"/>
    <cellStyle name="常规 7 2 5 4 2 2 5 3 2" xfId="20845"/>
    <cellStyle name="常规 7 2 5 4 2 2 5 4" xfId="30721"/>
    <cellStyle name="常规 7 2 5 4 2 2 6" xfId="30722"/>
    <cellStyle name="常规 7 2 5 4 2 2 6 2" xfId="30723"/>
    <cellStyle name="常规 7 2 5 4 2 2 7" xfId="30724"/>
    <cellStyle name="常规 7 2 5 4 2 2 7 2" xfId="30725"/>
    <cellStyle name="常规 7 2 5 4 2 2 8" xfId="30726"/>
    <cellStyle name="常规 7 2 5 4 2 2 8 2" xfId="30727"/>
    <cellStyle name="常规 7 2 5 4 2 2 9" xfId="30728"/>
    <cellStyle name="常规 7 2 5 4 2 3" xfId="8124"/>
    <cellStyle name="常规 7 2 5 4 2 3 2" xfId="8132"/>
    <cellStyle name="常规 7 2 5 4 2 3 2 2" xfId="17166"/>
    <cellStyle name="常规 7 2 5 4 2 3 2 2 2" xfId="17170"/>
    <cellStyle name="常规 7 2 5 4 2 3 2 3" xfId="17185"/>
    <cellStyle name="常规 7 2 5 4 2 3 2 3 2" xfId="17188"/>
    <cellStyle name="常规 7 2 5 4 2 3 2 4" xfId="17203"/>
    <cellStyle name="常规 7 2 5 4 2 3 2 4 2" xfId="17208"/>
    <cellStyle name="常规 7 2 5 4 2 3 2 5" xfId="17222"/>
    <cellStyle name="常规 7 2 5 4 2 3 3" xfId="24570"/>
    <cellStyle name="常规 7 2 5 4 2 3 3 2" xfId="17261"/>
    <cellStyle name="常规 7 2 5 4 2 3 4" xfId="30729"/>
    <cellStyle name="常规 7 2 5 4 2 3 4 2" xfId="17293"/>
    <cellStyle name="常规 7 2 5 4 2 3 5" xfId="30730"/>
    <cellStyle name="常规 7 2 5 4 2 3 5 2" xfId="12179"/>
    <cellStyle name="常规 7 2 5 4 2 3 6" xfId="30731"/>
    <cellStyle name="常规 7 2 5 4 2 4" xfId="8136"/>
    <cellStyle name="常规 7 2 5 4 2 4 2" xfId="24576"/>
    <cellStyle name="常规 7 2 5 4 2 4 2 2" xfId="17466"/>
    <cellStyle name="常规 7 2 5 4 2 4 3" xfId="24463"/>
    <cellStyle name="常规 7 2 5 4 2 4 3 2" xfId="17497"/>
    <cellStyle name="常规 7 2 5 4 2 4 4" xfId="24465"/>
    <cellStyle name="常规 7 2 5 4 2 4 4 2" xfId="17519"/>
    <cellStyle name="常规 7 2 5 4 2 4 5" xfId="24467"/>
    <cellStyle name="常规 7 2 5 4 2 5" xfId="30732"/>
    <cellStyle name="常规 7 2 5 4 2 5 2" xfId="30736"/>
    <cellStyle name="常规 7 2 5 4 2 5 2 2" xfId="17608"/>
    <cellStyle name="常规 7 2 5 4 2 5 3" xfId="24472"/>
    <cellStyle name="常规 7 2 5 4 2 5 3 2" xfId="17632"/>
    <cellStyle name="常规 7 2 5 4 2 5 4" xfId="23978"/>
    <cellStyle name="常规 7 2 5 4 2 5 4 2" xfId="17652"/>
    <cellStyle name="常规 7 2 5 4 2 5 5" xfId="30737"/>
    <cellStyle name="常规 7 2 5 4 2 6" xfId="30739"/>
    <cellStyle name="常规 7 2 5 4 2 6 2" xfId="30740"/>
    <cellStyle name="常规 7 2 5 4 2 6 2 2" xfId="30741"/>
    <cellStyle name="常规 7 2 5 4 2 6 3" xfId="24475"/>
    <cellStyle name="常规 7 2 5 4 2 6 3 2" xfId="30743"/>
    <cellStyle name="常规 7 2 5 4 2 6 4" xfId="23864"/>
    <cellStyle name="常规 7 2 5 4 2 7" xfId="22474"/>
    <cellStyle name="常规 7 2 5 4 2 7 2" xfId="22476"/>
    <cellStyle name="常规 7 2 5 4 2 8" xfId="16371"/>
    <cellStyle name="常规 7 2 5 4 2 8 2" xfId="269"/>
    <cellStyle name="常规 7 2 5 4 2 9" xfId="16374"/>
    <cellStyle name="常规 7 2 5 4 2 9 2" xfId="16377"/>
    <cellStyle name="常规 7 2 5 4 3" xfId="28614"/>
    <cellStyle name="常规 7 2 5 4 3 2" xfId="23670"/>
    <cellStyle name="常规 7 2 5 4 3 2 2" xfId="30745"/>
    <cellStyle name="常规 7 2 5 4 3 2 2 2" xfId="30746"/>
    <cellStyle name="常规 7 2 5 4 3 2 2 2 2" xfId="30747"/>
    <cellStyle name="常规 7 2 5 4 3 2 2 3" xfId="30748"/>
    <cellStyle name="常规 7 2 5 4 3 2 2 3 2" xfId="30749"/>
    <cellStyle name="常规 7 2 5 4 3 2 2 4" xfId="30750"/>
    <cellStyle name="常规 7 2 5 4 3 2 2 4 2" xfId="30752"/>
    <cellStyle name="常规 7 2 5 4 3 2 2 5" xfId="30755"/>
    <cellStyle name="常规 7 2 5 4 3 2 3" xfId="30756"/>
    <cellStyle name="常规 7 2 5 4 3 2 3 2" xfId="30757"/>
    <cellStyle name="常规 7 2 5 4 3 2 4" xfId="30758"/>
    <cellStyle name="常规 7 2 5 4 3 2 4 2" xfId="8862"/>
    <cellStyle name="常规 7 2 5 4 3 2 5" xfId="30759"/>
    <cellStyle name="常规 7 2 5 4 3 2 5 2" xfId="8870"/>
    <cellStyle name="常规 7 2 5 4 3 2 6" xfId="30760"/>
    <cellStyle name="常规 7 2 5 4 3 3" xfId="24287"/>
    <cellStyle name="常规 7 2 5 4 3 3 2" xfId="30762"/>
    <cellStyle name="常规 7 2 5 4 3 3 2 2" xfId="17808"/>
    <cellStyle name="常规 7 2 5 4 3 3 3" xfId="30763"/>
    <cellStyle name="常规 7 2 5 4 3 3 3 2" xfId="17840"/>
    <cellStyle name="常规 7 2 5 4 3 3 4" xfId="30764"/>
    <cellStyle name="常规 7 2 5 4 3 3 4 2" xfId="8893"/>
    <cellStyle name="常规 7 2 5 4 3 3 5" xfId="30765"/>
    <cellStyle name="常规 7 2 5 4 3 4" xfId="30767"/>
    <cellStyle name="常规 7 2 5 4 3 4 2" xfId="30769"/>
    <cellStyle name="常规 7 2 5 4 3 4 2 2" xfId="17893"/>
    <cellStyle name="常规 7 2 5 4 3 4 3" xfId="24481"/>
    <cellStyle name="常规 7 2 5 4 3 4 3 2" xfId="17906"/>
    <cellStyle name="常规 7 2 5 4 3 4 4" xfId="30770"/>
    <cellStyle name="常规 7 2 5 4 3 4 4 2" xfId="17914"/>
    <cellStyle name="常规 7 2 5 4 3 4 5" xfId="30771"/>
    <cellStyle name="常规 7 2 5 4 3 5" xfId="30773"/>
    <cellStyle name="常规 7 2 5 4 3 5 2" xfId="30774"/>
    <cellStyle name="常规 7 2 5 4 3 5 2 2" xfId="30775"/>
    <cellStyle name="常规 7 2 5 4 3 5 3" xfId="24485"/>
    <cellStyle name="常规 7 2 5 4 3 5 3 2" xfId="25580"/>
    <cellStyle name="常规 7 2 5 4 3 5 4" xfId="23983"/>
    <cellStyle name="常规 7 2 5 4 3 6" xfId="30776"/>
    <cellStyle name="常规 7 2 5 4 3 6 2" xfId="30777"/>
    <cellStyle name="常规 7 2 5 4 3 7" xfId="22491"/>
    <cellStyle name="常规 7 2 5 4 3 7 2" xfId="22493"/>
    <cellStyle name="常规 7 2 5 4 3 8" xfId="16382"/>
    <cellStyle name="常规 7 2 5 4 3 8 2" xfId="22495"/>
    <cellStyle name="常规 7 2 5 4 3 9" xfId="22497"/>
    <cellStyle name="常规 7 2 5 4 4" xfId="28618"/>
    <cellStyle name="常规 7 2 5 4 4 2" xfId="8265"/>
    <cellStyle name="常规 7 2 5 4 4 2 2" xfId="8271"/>
    <cellStyle name="常规 7 2 5 4 4 2 2 2" xfId="26943"/>
    <cellStyle name="常规 7 2 5 4 4 2 3" xfId="30778"/>
    <cellStyle name="常规 7 2 5 4 4 2 3 2" xfId="26977"/>
    <cellStyle name="常规 7 2 5 4 4 2 4" xfId="30779"/>
    <cellStyle name="常规 7 2 5 4 4 2 4 2" xfId="8913"/>
    <cellStyle name="常规 7 2 5 4 4 2 5" xfId="30780"/>
    <cellStyle name="常规 7 2 5 4 4 3" xfId="8274"/>
    <cellStyle name="常规 7 2 5 4 4 3 2" xfId="30782"/>
    <cellStyle name="常规 7 2 5 4 4 4" xfId="30784"/>
    <cellStyle name="常规 7 2 5 4 4 4 2" xfId="30786"/>
    <cellStyle name="常规 7 2 5 4 4 5" xfId="30788"/>
    <cellStyle name="常规 7 2 5 4 4 5 2" xfId="30789"/>
    <cellStyle name="常规 7 2 5 4 4 6" xfId="30790"/>
    <cellStyle name="常规 7 2 5 4 5" xfId="28621"/>
    <cellStyle name="常规 7 2 5 4 5 2" xfId="2678"/>
    <cellStyle name="常规 7 2 5 4 5 2 2" xfId="30793"/>
    <cellStyle name="常规 7 2 5 4 5 3" xfId="18167"/>
    <cellStyle name="常规 7 2 5 4 5 3 2" xfId="8447"/>
    <cellStyle name="常规 7 2 5 4 5 4" xfId="30795"/>
    <cellStyle name="常规 7 2 5 4 5 4 2" xfId="30796"/>
    <cellStyle name="常规 7 2 5 4 5 5" xfId="30797"/>
    <cellStyle name="常规 7 2 5 4 6" xfId="30799"/>
    <cellStyle name="常规 7 2 5 4 6 2" xfId="154"/>
    <cellStyle name="常规 7 2 5 4 6 2 2" xfId="21619"/>
    <cellStyle name="常规 7 2 5 4 6 3" xfId="30800"/>
    <cellStyle name="常规 7 2 5 4 6 3 2" xfId="21652"/>
    <cellStyle name="常规 7 2 5 4 6 4" xfId="30801"/>
    <cellStyle name="常规 7 2 5 4 6 4 2" xfId="21675"/>
    <cellStyle name="常规 7 2 5 4 6 5" xfId="30802"/>
    <cellStyle name="常规 7 2 5 4 7" xfId="30804"/>
    <cellStyle name="常规 7 2 5 4 7 2" xfId="30806"/>
    <cellStyle name="常规 7 2 5 4 7 2 2" xfId="1940"/>
    <cellStyle name="常规 7 2 5 4 7 3" xfId="30807"/>
    <cellStyle name="常规 7 2 5 4 7 3 2" xfId="30808"/>
    <cellStyle name="常规 7 2 5 4 7 4" xfId="30809"/>
    <cellStyle name="常规 7 2 5 4 8" xfId="30811"/>
    <cellStyle name="常规 7 2 5 4 8 2" xfId="30813"/>
    <cellStyle name="常规 7 2 5 4 9" xfId="28946"/>
    <cellStyle name="常规 7 2 5 4 9 2" xfId="28950"/>
    <cellStyle name="常规 7 2 5 5" xfId="30814"/>
    <cellStyle name="常规 7 2 5 5 10" xfId="30815"/>
    <cellStyle name="常规 7 2 5 5 2" xfId="30504"/>
    <cellStyle name="常规 7 2 5 5 2 2" xfId="30507"/>
    <cellStyle name="常规 7 2 5 5 2 2 2" xfId="30819"/>
    <cellStyle name="常规 7 2 5 5 2 2 2 2" xfId="30821"/>
    <cellStyle name="常规 7 2 5 5 2 2 2 2 2" xfId="20269"/>
    <cellStyle name="常规 7 2 5 5 2 2 2 3" xfId="30822"/>
    <cellStyle name="常规 7 2 5 5 2 2 2 3 2" xfId="20281"/>
    <cellStyle name="常规 7 2 5 5 2 2 2 4" xfId="30823"/>
    <cellStyle name="常规 7 2 5 5 2 2 2 4 2" xfId="15191"/>
    <cellStyle name="常规 7 2 5 5 2 2 2 5" xfId="30824"/>
    <cellStyle name="常规 7 2 5 5 2 2 3" xfId="30828"/>
    <cellStyle name="常规 7 2 5 5 2 2 3 2" xfId="30829"/>
    <cellStyle name="常规 7 2 5 5 2 2 4" xfId="30830"/>
    <cellStyle name="常规 7 2 5 5 2 2 4 2" xfId="30831"/>
    <cellStyle name="常规 7 2 5 5 2 2 5" xfId="30832"/>
    <cellStyle name="常规 7 2 5 5 2 2 5 2" xfId="20216"/>
    <cellStyle name="常规 7 2 5 5 2 2 6" xfId="30833"/>
    <cellStyle name="常规 7 2 5 5 2 3" xfId="27119"/>
    <cellStyle name="常规 7 2 5 5 2 3 2" xfId="30836"/>
    <cellStyle name="常规 7 2 5 5 2 3 2 2" xfId="18611"/>
    <cellStyle name="常规 7 2 5 5 2 3 3" xfId="30839"/>
    <cellStyle name="常规 7 2 5 5 2 3 3 2" xfId="18639"/>
    <cellStyle name="常规 7 2 5 5 2 3 4" xfId="30840"/>
    <cellStyle name="常规 7 2 5 5 2 3 4 2" xfId="18651"/>
    <cellStyle name="常规 7 2 5 5 2 3 5" xfId="30841"/>
    <cellStyle name="常规 7 2 5 5 2 4" xfId="30843"/>
    <cellStyle name="常规 7 2 5 5 2 4 2" xfId="30846"/>
    <cellStyle name="常规 7 2 5 5 2 4 2 2" xfId="18720"/>
    <cellStyle name="常规 7 2 5 5 2 4 3" xfId="25433"/>
    <cellStyle name="常规 7 2 5 5 2 4 3 2" xfId="18729"/>
    <cellStyle name="常规 7 2 5 5 2 4 4" xfId="30847"/>
    <cellStyle name="常规 7 2 5 5 2 4 4 2" xfId="18740"/>
    <cellStyle name="常规 7 2 5 5 2 4 5" xfId="30848"/>
    <cellStyle name="常规 7 2 5 5 2 5" xfId="30849"/>
    <cellStyle name="常规 7 2 5 5 2 5 2" xfId="30852"/>
    <cellStyle name="常规 7 2 5 5 2 5 2 2" xfId="30853"/>
    <cellStyle name="常规 7 2 5 5 2 5 3" xfId="25437"/>
    <cellStyle name="常规 7 2 5 5 2 5 3 2" xfId="30854"/>
    <cellStyle name="常规 7 2 5 5 2 5 4" xfId="24268"/>
    <cellStyle name="常规 7 2 5 5 2 6" xfId="29023"/>
    <cellStyle name="常规 7 2 5 5 2 6 2" xfId="29025"/>
    <cellStyle name="常规 7 2 5 5 2 7" xfId="22554"/>
    <cellStyle name="常规 7 2 5 5 2 7 2" xfId="22557"/>
    <cellStyle name="常规 7 2 5 5 2 8" xfId="16395"/>
    <cellStyle name="常规 7 2 5 5 2 8 2" xfId="22560"/>
    <cellStyle name="常规 7 2 5 5 2 9" xfId="22563"/>
    <cellStyle name="常规 7 2 5 5 3" xfId="28625"/>
    <cellStyle name="常规 7 2 5 5 3 2" xfId="30856"/>
    <cellStyle name="常规 7 2 5 5 3 2 2" xfId="30858"/>
    <cellStyle name="常规 7 2 5 5 3 2 2 2" xfId="30859"/>
    <cellStyle name="常规 7 2 5 5 3 2 3" xfId="30861"/>
    <cellStyle name="常规 7 2 5 5 3 2 3 2" xfId="30862"/>
    <cellStyle name="常规 7 2 5 5 3 2 4" xfId="30863"/>
    <cellStyle name="常规 7 2 5 5 3 2 4 2" xfId="9072"/>
    <cellStyle name="常规 7 2 5 5 3 2 5" xfId="30864"/>
    <cellStyle name="常规 7 2 5 5 3 3" xfId="30866"/>
    <cellStyle name="常规 7 2 5 5 3 3 2" xfId="30868"/>
    <cellStyle name="常规 7 2 5 5 3 4" xfId="30870"/>
    <cellStyle name="常规 7 2 5 5 3 4 2" xfId="30872"/>
    <cellStyle name="常规 7 2 5 5 3 5" xfId="30874"/>
    <cellStyle name="常规 7 2 5 5 3 5 2" xfId="30875"/>
    <cellStyle name="常规 7 2 5 5 3 6" xfId="29034"/>
    <cellStyle name="常规 7 2 5 5 4" xfId="30877"/>
    <cellStyle name="常规 7 2 5 5 4 2" xfId="6873"/>
    <cellStyle name="常规 7 2 5 5 4 2 2" xfId="30879"/>
    <cellStyle name="常规 7 2 5 5 4 3" xfId="30881"/>
    <cellStyle name="常规 7 2 5 5 4 3 2" xfId="30883"/>
    <cellStyle name="常规 7 2 5 5 4 4" xfId="30885"/>
    <cellStyle name="常规 7 2 5 5 4 4 2" xfId="30886"/>
    <cellStyle name="常规 7 2 5 5 4 5" xfId="30887"/>
    <cellStyle name="常规 7 2 5 5 5" xfId="30108"/>
    <cellStyle name="常规 7 2 5 5 5 2" xfId="30111"/>
    <cellStyle name="常规 7 2 5 5 5 2 2" xfId="9806"/>
    <cellStyle name="常规 7 2 5 5 5 3" xfId="30113"/>
    <cellStyle name="常规 7 2 5 5 5 3 2" xfId="9828"/>
    <cellStyle name="常规 7 2 5 5 5 4" xfId="30115"/>
    <cellStyle name="常规 7 2 5 5 5 4 2" xfId="9843"/>
    <cellStyle name="常规 7 2 5 5 5 5" xfId="30117"/>
    <cellStyle name="常规 7 2 5 5 6" xfId="30120"/>
    <cellStyle name="常规 7 2 5 5 6 2" xfId="30123"/>
    <cellStyle name="常规 7 2 5 5 6 2 2" xfId="9923"/>
    <cellStyle name="常规 7 2 5 5 6 3" xfId="30125"/>
    <cellStyle name="常规 7 2 5 5 6 3 2" xfId="9967"/>
    <cellStyle name="常规 7 2 5 5 6 4" xfId="30127"/>
    <cellStyle name="常规 7 2 5 5 7" xfId="30132"/>
    <cellStyle name="常规 7 2 5 5 7 2" xfId="30135"/>
    <cellStyle name="常规 7 2 5 5 8" xfId="30142"/>
    <cellStyle name="常规 7 2 5 5 8 2" xfId="30144"/>
    <cellStyle name="常规 7 2 5 5 9" xfId="28954"/>
    <cellStyle name="常规 7 2 5 5 9 2" xfId="30150"/>
    <cellStyle name="常规 7 2 5 6" xfId="30888"/>
    <cellStyle name="常规 7 2 5 6 2" xfId="30518"/>
    <cellStyle name="常规 7 2 5 6 2 2" xfId="30890"/>
    <cellStyle name="常规 7 2 5 6 2 2 2" xfId="30891"/>
    <cellStyle name="常规 7 2 5 6 2 2 2 2" xfId="30892"/>
    <cellStyle name="常规 7 2 5 6 2 2 3" xfId="30895"/>
    <cellStyle name="常规 7 2 5 6 2 2 3 2" xfId="30896"/>
    <cellStyle name="常规 7 2 5 6 2 2 4" xfId="30897"/>
    <cellStyle name="常规 7 2 5 6 2 2 4 2" xfId="30898"/>
    <cellStyle name="常规 7 2 5 6 2 2 5" xfId="30899"/>
    <cellStyle name="常规 7 2 5 6 2 3" xfId="30900"/>
    <cellStyle name="常规 7 2 5 6 2 3 2" xfId="30901"/>
    <cellStyle name="常规 7 2 5 6 2 4" xfId="30902"/>
    <cellStyle name="常规 7 2 5 6 2 4 2" xfId="30903"/>
    <cellStyle name="常规 7 2 5 6 2 5" xfId="30904"/>
    <cellStyle name="常规 7 2 5 6 2 5 2" xfId="30905"/>
    <cellStyle name="常规 7 2 5 6 2 6" xfId="26244"/>
    <cellStyle name="常规 7 2 5 6 3" xfId="28629"/>
    <cellStyle name="常规 7 2 5 6 3 2" xfId="30907"/>
    <cellStyle name="常规 7 2 5 6 3 2 2" xfId="30908"/>
    <cellStyle name="常规 7 2 5 6 3 3" xfId="30909"/>
    <cellStyle name="常规 7 2 5 6 3 3 2" xfId="30910"/>
    <cellStyle name="常规 7 2 5 6 3 4" xfId="14952"/>
    <cellStyle name="常规 7 2 5 6 3 4 2" xfId="30911"/>
    <cellStyle name="常规 7 2 5 6 3 5" xfId="30912"/>
    <cellStyle name="常规 7 2 5 6 4" xfId="23108"/>
    <cellStyle name="常规 7 2 5 6 4 2" xfId="30914"/>
    <cellStyle name="常规 7 2 5 6 4 2 2" xfId="30915"/>
    <cellStyle name="常规 7 2 5 6 4 3" xfId="30916"/>
    <cellStyle name="常规 7 2 5 6 4 3 2" xfId="30917"/>
    <cellStyle name="常规 7 2 5 6 4 4" xfId="30918"/>
    <cellStyle name="常规 7 2 5 6 4 4 2" xfId="30919"/>
    <cellStyle name="常规 7 2 5 6 4 5" xfId="30920"/>
    <cellStyle name="常规 7 2 5 6 5" xfId="30156"/>
    <cellStyle name="常规 7 2 5 6 5 2" xfId="30158"/>
    <cellStyle name="常规 7 2 5 6 5 2 2" xfId="10230"/>
    <cellStyle name="常规 7 2 5 6 5 3" xfId="30160"/>
    <cellStyle name="常规 7 2 5 6 5 3 2" xfId="10251"/>
    <cellStyle name="常规 7 2 5 6 5 4" xfId="30162"/>
    <cellStyle name="常规 7 2 5 6 6" xfId="30165"/>
    <cellStyle name="常规 7 2 5 6 6 2" xfId="30167"/>
    <cellStyle name="常规 7 2 5 6 7" xfId="9378"/>
    <cellStyle name="常规 7 2 5 6 7 2" xfId="30169"/>
    <cellStyle name="常规 7 2 5 6 8" xfId="30171"/>
    <cellStyle name="常规 7 2 5 6 8 2" xfId="30173"/>
    <cellStyle name="常规 7 2 5 6 9" xfId="28958"/>
    <cellStyle name="常规 7 2 5 7" xfId="30922"/>
    <cellStyle name="常规 7 2 5 7 2" xfId="30924"/>
    <cellStyle name="常规 7 2 5 7 2 2" xfId="30926"/>
    <cellStyle name="常规 7 2 5 7 2 2 2" xfId="30927"/>
    <cellStyle name="常规 7 2 5 7 2 3" xfId="27778"/>
    <cellStyle name="常规 7 2 5 7 2 3 2" xfId="30928"/>
    <cellStyle name="常规 7 2 5 7 2 4" xfId="5535"/>
    <cellStyle name="常规 7 2 5 7 2 4 2" xfId="637"/>
    <cellStyle name="常规 7 2 5 7 2 5" xfId="5567"/>
    <cellStyle name="常规 7 2 5 7 3" xfId="8560"/>
    <cellStyle name="常规 7 2 5 7 3 2" xfId="30930"/>
    <cellStyle name="常规 7 2 5 7 4" xfId="23111"/>
    <cellStyle name="常规 7 2 5 7 4 2" xfId="30931"/>
    <cellStyle name="常规 7 2 5 7 5" xfId="30175"/>
    <cellStyle name="常规 7 2 5 7 5 2" xfId="30177"/>
    <cellStyle name="常规 7 2 5 7 6" xfId="30179"/>
    <cellStyle name="常规 7 2 5 8" xfId="30932"/>
    <cellStyle name="常规 7 2 5 8 2" xfId="30934"/>
    <cellStyle name="常规 7 2 5 8 2 2" xfId="30936"/>
    <cellStyle name="常规 7 2 5 8 3" xfId="8565"/>
    <cellStyle name="常规 7 2 5 8 3 2" xfId="30938"/>
    <cellStyle name="常规 7 2 5 8 4" xfId="23115"/>
    <cellStyle name="常规 7 2 5 8 4 2" xfId="30939"/>
    <cellStyle name="常规 7 2 5 8 5" xfId="30081"/>
    <cellStyle name="常规 7 2 5 9" xfId="30940"/>
    <cellStyle name="常规 7 2 5 9 2" xfId="30942"/>
    <cellStyle name="常规 7 2 5 9 2 2" xfId="30944"/>
    <cellStyle name="常规 7 2 5 9 3" xfId="8574"/>
    <cellStyle name="常规 7 2 5 9 3 2" xfId="30946"/>
    <cellStyle name="常规 7 2 5 9 4" xfId="30948"/>
    <cellStyle name="常规 7 2 5 9 4 2" xfId="14538"/>
    <cellStyle name="常规 7 2 5 9 5" xfId="30093"/>
    <cellStyle name="常规 7 2 6" xfId="11725"/>
    <cellStyle name="常规 7 2 6 10" xfId="15312"/>
    <cellStyle name="常规 7 2 6 10 2" xfId="15315"/>
    <cellStyle name="常规 7 2 6 10 2 2" xfId="706"/>
    <cellStyle name="常规 7 2 6 10 3" xfId="30949"/>
    <cellStyle name="常规 7 2 6 10 3 2" xfId="30951"/>
    <cellStyle name="常规 7 2 6 10 4" xfId="30952"/>
    <cellStyle name="常规 7 2 6 10 4 2" xfId="30954"/>
    <cellStyle name="常规 7 2 6 10 5" xfId="30955"/>
    <cellStyle name="常规 7 2 6 11" xfId="15318"/>
    <cellStyle name="常规 7 2 6 11 2" xfId="30956"/>
    <cellStyle name="常规 7 2 6 11 2 2" xfId="30958"/>
    <cellStyle name="常规 7 2 6 11 3" xfId="30959"/>
    <cellStyle name="常规 7 2 6 11 3 2" xfId="30961"/>
    <cellStyle name="常规 7 2 6 11 4" xfId="30962"/>
    <cellStyle name="常规 7 2 6 12" xfId="30963"/>
    <cellStyle name="常规 7 2 6 12 2" xfId="30964"/>
    <cellStyle name="常规 7 2 6 13" xfId="30966"/>
    <cellStyle name="常规 7 2 6 13 2" xfId="24653"/>
    <cellStyle name="常规 7 2 6 14" xfId="30967"/>
    <cellStyle name="常规 7 2 6 14 2" xfId="24675"/>
    <cellStyle name="常规 7 2 6 15" xfId="179"/>
    <cellStyle name="常规 7 2 6 2" xfId="11728"/>
    <cellStyle name="常规 7 2 6 2 10" xfId="30969"/>
    <cellStyle name="常规 7 2 6 2 10 2" xfId="30970"/>
    <cellStyle name="常规 7 2 6 2 11" xfId="30971"/>
    <cellStyle name="常规 7 2 6 2 11 2" xfId="30972"/>
    <cellStyle name="常规 7 2 6 2 12" xfId="30973"/>
    <cellStyle name="常规 7 2 6 2 12 2" xfId="30974"/>
    <cellStyle name="常规 7 2 6 2 13" xfId="20207"/>
    <cellStyle name="常规 7 2 6 2 2" xfId="3033"/>
    <cellStyle name="常规 7 2 6 2 2 10" xfId="11109"/>
    <cellStyle name="常规 7 2 6 2 2 10 2" xfId="11114"/>
    <cellStyle name="常规 7 2 6 2 2 11" xfId="11120"/>
    <cellStyle name="常规 7 2 6 2 2 2" xfId="3039"/>
    <cellStyle name="常规 7 2 6 2 2 2 10" xfId="30976"/>
    <cellStyle name="常规 7 2 6 2 2 2 2" xfId="3052"/>
    <cellStyle name="常规 7 2 6 2 2 2 2 2" xfId="30977"/>
    <cellStyle name="常规 7 2 6 2 2 2 2 2 2" xfId="21884"/>
    <cellStyle name="常规 7 2 6 2 2 2 2 2 2 2" xfId="21886"/>
    <cellStyle name="常规 7 2 6 2 2 2 2 2 2 2 2" xfId="21888"/>
    <cellStyle name="常规 7 2 6 2 2 2 2 2 2 3" xfId="15654"/>
    <cellStyle name="常规 7 2 6 2 2 2 2 2 2 3 2" xfId="15657"/>
    <cellStyle name="常规 7 2 6 2 2 2 2 2 2 4" xfId="15660"/>
    <cellStyle name="常规 7 2 6 2 2 2 2 2 2 4 2" xfId="15663"/>
    <cellStyle name="常规 7 2 6 2 2 2 2 2 2 5" xfId="15665"/>
    <cellStyle name="常规 7 2 6 2 2 2 2 2 3" xfId="21890"/>
    <cellStyle name="常规 7 2 6 2 2 2 2 2 3 2" xfId="21892"/>
    <cellStyle name="常规 7 2 6 2 2 2 2 2 4" xfId="21894"/>
    <cellStyle name="常规 7 2 6 2 2 2 2 2 4 2" xfId="21896"/>
    <cellStyle name="常规 7 2 6 2 2 2 2 2 5" xfId="21898"/>
    <cellStyle name="常规 7 2 6 2 2 2 2 2 5 2" xfId="21900"/>
    <cellStyle name="常规 7 2 6 2 2 2 2 2 6" xfId="13066"/>
    <cellStyle name="常规 7 2 6 2 2 2 2 3" xfId="30978"/>
    <cellStyle name="常规 7 2 6 2 2 2 2 3 2" xfId="21922"/>
    <cellStyle name="常规 7 2 6 2 2 2 2 3 2 2" xfId="21927"/>
    <cellStyle name="常规 7 2 6 2 2 2 2 3 3" xfId="21928"/>
    <cellStyle name="常规 7 2 6 2 2 2 2 3 3 2" xfId="21930"/>
    <cellStyle name="常规 7 2 6 2 2 2 2 3 4" xfId="20790"/>
    <cellStyle name="常规 7 2 6 2 2 2 2 3 4 2" xfId="20793"/>
    <cellStyle name="常规 7 2 6 2 2 2 2 3 5" xfId="20796"/>
    <cellStyle name="常规 7 2 6 2 2 2 2 4" xfId="30979"/>
    <cellStyle name="常规 7 2 6 2 2 2 2 4 2" xfId="21953"/>
    <cellStyle name="常规 7 2 6 2 2 2 2 4 2 2" xfId="26120"/>
    <cellStyle name="常规 7 2 6 2 2 2 2 4 3" xfId="30980"/>
    <cellStyle name="常规 7 2 6 2 2 2 2 4 3 2" xfId="30981"/>
    <cellStyle name="常规 7 2 6 2 2 2 2 4 4" xfId="20805"/>
    <cellStyle name="常规 7 2 6 2 2 2 2 4 4 2" xfId="30982"/>
    <cellStyle name="常规 7 2 6 2 2 2 2 4 5" xfId="30983"/>
    <cellStyle name="常规 7 2 6 2 2 2 2 5" xfId="30985"/>
    <cellStyle name="常规 7 2 6 2 2 2 2 5 2" xfId="30986"/>
    <cellStyle name="常规 7 2 6 2 2 2 2 5 2 2" xfId="30987"/>
    <cellStyle name="常规 7 2 6 2 2 2 2 5 3" xfId="30988"/>
    <cellStyle name="常规 7 2 6 2 2 2 2 5 3 2" xfId="12556"/>
    <cellStyle name="常规 7 2 6 2 2 2 2 5 4" xfId="20808"/>
    <cellStyle name="常规 7 2 6 2 2 2 2 6" xfId="30990"/>
    <cellStyle name="常规 7 2 6 2 2 2 2 6 2" xfId="30991"/>
    <cellStyle name="常规 7 2 6 2 2 2 2 7" xfId="6219"/>
    <cellStyle name="常规 7 2 6 2 2 2 2 7 2" xfId="30992"/>
    <cellStyle name="常规 7 2 6 2 2 2 2 8" xfId="30993"/>
    <cellStyle name="常规 7 2 6 2 2 2 2 8 2" xfId="30994"/>
    <cellStyle name="常规 7 2 6 2 2 2 2 9" xfId="30996"/>
    <cellStyle name="常规 7 2 6 2 2 2 3" xfId="30997"/>
    <cellStyle name="常规 7 2 6 2 2 2 3 2" xfId="30998"/>
    <cellStyle name="常规 7 2 6 2 2 2 3 2 2" xfId="22065"/>
    <cellStyle name="常规 7 2 6 2 2 2 3 2 2 2" xfId="22068"/>
    <cellStyle name="常规 7 2 6 2 2 2 3 2 3" xfId="22072"/>
    <cellStyle name="常规 7 2 6 2 2 2 3 2 3 2" xfId="22075"/>
    <cellStyle name="常规 7 2 6 2 2 2 3 2 4" xfId="22078"/>
    <cellStyle name="常规 7 2 6 2 2 2 3 2 4 2" xfId="22081"/>
    <cellStyle name="常规 7 2 6 2 2 2 3 2 5" xfId="22084"/>
    <cellStyle name="常规 7 2 6 2 2 2 3 3" xfId="30999"/>
    <cellStyle name="常规 7 2 6 2 2 2 3 3 2" xfId="22109"/>
    <cellStyle name="常规 7 2 6 2 2 2 3 4" xfId="31000"/>
    <cellStyle name="常规 7 2 6 2 2 2 3 4 2" xfId="22131"/>
    <cellStyle name="常规 7 2 6 2 2 2 3 5" xfId="31002"/>
    <cellStyle name="常规 7 2 6 2 2 2 3 5 2" xfId="31003"/>
    <cellStyle name="常规 7 2 6 2 2 2 3 6" xfId="31005"/>
    <cellStyle name="常规 7 2 6 2 2 2 4" xfId="31006"/>
    <cellStyle name="常规 7 2 6 2 2 2 4 2" xfId="31007"/>
    <cellStyle name="常规 7 2 6 2 2 2 4 2 2" xfId="22212"/>
    <cellStyle name="常规 7 2 6 2 2 2 4 3" xfId="31008"/>
    <cellStyle name="常规 7 2 6 2 2 2 4 3 2" xfId="22240"/>
    <cellStyle name="常规 7 2 6 2 2 2 4 4" xfId="31009"/>
    <cellStyle name="常规 7 2 6 2 2 2 4 4 2" xfId="31010"/>
    <cellStyle name="常规 7 2 6 2 2 2 4 5" xfId="14412"/>
    <cellStyle name="常规 7 2 6 2 2 2 5" xfId="31012"/>
    <cellStyle name="常规 7 2 6 2 2 2 5 2" xfId="31014"/>
    <cellStyle name="常规 7 2 6 2 2 2 5 2 2" xfId="22303"/>
    <cellStyle name="常规 7 2 6 2 2 2 5 3" xfId="5252"/>
    <cellStyle name="常规 7 2 6 2 2 2 5 3 2" xfId="31016"/>
    <cellStyle name="常规 7 2 6 2 2 2 5 4" xfId="31017"/>
    <cellStyle name="常规 7 2 6 2 2 2 5 4 2" xfId="31020"/>
    <cellStyle name="常规 7 2 6 2 2 2 5 5" xfId="14420"/>
    <cellStyle name="常规 7 2 6 2 2 2 6" xfId="31022"/>
    <cellStyle name="常规 7 2 6 2 2 2 6 2" xfId="31024"/>
    <cellStyle name="常规 7 2 6 2 2 2 6 2 2" xfId="15006"/>
    <cellStyle name="常规 7 2 6 2 2 2 6 3" xfId="5255"/>
    <cellStyle name="常规 7 2 6 2 2 2 6 3 2" xfId="31025"/>
    <cellStyle name="常规 7 2 6 2 2 2 6 4" xfId="31026"/>
    <cellStyle name="常规 7 2 6 2 2 2 7" xfId="31028"/>
    <cellStyle name="常规 7 2 6 2 2 2 7 2" xfId="31030"/>
    <cellStyle name="常规 7 2 6 2 2 2 8" xfId="31033"/>
    <cellStyle name="常规 7 2 6 2 2 2 8 2" xfId="31035"/>
    <cellStyle name="常规 7 2 6 2 2 2 9" xfId="31037"/>
    <cellStyle name="常规 7 2 6 2 2 2 9 2" xfId="31039"/>
    <cellStyle name="常规 7 2 6 2 2 3" xfId="3084"/>
    <cellStyle name="常规 7 2 6 2 2 3 2" xfId="3091"/>
    <cellStyle name="常规 7 2 6 2 2 3 2 2" xfId="10606"/>
    <cellStyle name="常规 7 2 6 2 2 3 2 2 2" xfId="22506"/>
    <cellStyle name="常规 7 2 6 2 2 3 2 2 2 2" xfId="22508"/>
    <cellStyle name="常规 7 2 6 2 2 3 2 2 3" xfId="20926"/>
    <cellStyle name="常规 7 2 6 2 2 3 2 2 3 2" xfId="20930"/>
    <cellStyle name="常规 7 2 6 2 2 3 2 2 4" xfId="20933"/>
    <cellStyle name="常规 7 2 6 2 2 3 2 2 4 2" xfId="20936"/>
    <cellStyle name="常规 7 2 6 2 2 3 2 2 5" xfId="20939"/>
    <cellStyle name="常规 7 2 6 2 2 3 2 3" xfId="31040"/>
    <cellStyle name="常规 7 2 6 2 2 3 2 3 2" xfId="22589"/>
    <cellStyle name="常规 7 2 6 2 2 3 2 4" xfId="31041"/>
    <cellStyle name="常规 7 2 6 2 2 3 2 4 2" xfId="22624"/>
    <cellStyle name="常规 7 2 6 2 2 3 2 5" xfId="31043"/>
    <cellStyle name="常规 7 2 6 2 2 3 2 5 2" xfId="31044"/>
    <cellStyle name="常规 7 2 6 2 2 3 2 6" xfId="31045"/>
    <cellStyle name="常规 7 2 6 2 2 3 3" xfId="10608"/>
    <cellStyle name="常规 7 2 6 2 2 3 3 2" xfId="31046"/>
    <cellStyle name="常规 7 2 6 2 2 3 3 2 2" xfId="22697"/>
    <cellStyle name="常规 7 2 6 2 2 3 3 3" xfId="27687"/>
    <cellStyle name="常规 7 2 6 2 2 3 3 3 2" xfId="22732"/>
    <cellStyle name="常规 7 2 6 2 2 3 3 4" xfId="27689"/>
    <cellStyle name="常规 7 2 6 2 2 3 3 4 2" xfId="27691"/>
    <cellStyle name="常规 7 2 6 2 2 3 3 5" xfId="27694"/>
    <cellStyle name="常规 7 2 6 2 2 3 4" xfId="31047"/>
    <cellStyle name="常规 7 2 6 2 2 3 4 2" xfId="31048"/>
    <cellStyle name="常规 7 2 6 2 2 3 4 2 2" xfId="22773"/>
    <cellStyle name="常规 7 2 6 2 2 3 4 3" xfId="27698"/>
    <cellStyle name="常规 7 2 6 2 2 3 4 3 2" xfId="12215"/>
    <cellStyle name="常规 7 2 6 2 2 3 4 4" xfId="31049"/>
    <cellStyle name="常规 7 2 6 2 2 3 4 4 2" xfId="12230"/>
    <cellStyle name="常规 7 2 6 2 2 3 4 5" xfId="14432"/>
    <cellStyle name="常规 7 2 6 2 2 3 5" xfId="31051"/>
    <cellStyle name="常规 7 2 6 2 2 3 5 2" xfId="22277"/>
    <cellStyle name="常规 7 2 6 2 2 3 5 2 2" xfId="22281"/>
    <cellStyle name="常规 7 2 6 2 2 3 5 3" xfId="5266"/>
    <cellStyle name="常规 7 2 6 2 2 3 5 3 2" xfId="12276"/>
    <cellStyle name="常规 7 2 6 2 2 3 5 4" xfId="22284"/>
    <cellStyle name="常规 7 2 6 2 2 3 6" xfId="16193"/>
    <cellStyle name="常规 7 2 6 2 2 3 6 2" xfId="16196"/>
    <cellStyle name="常规 7 2 6 2 2 3 7" xfId="16199"/>
    <cellStyle name="常规 7 2 6 2 2 3 7 2" xfId="16202"/>
    <cellStyle name="常规 7 2 6 2 2 3 8" xfId="12135"/>
    <cellStyle name="常规 7 2 6 2 2 3 8 2" xfId="16205"/>
    <cellStyle name="常规 7 2 6 2 2 3 9" xfId="16208"/>
    <cellStyle name="常规 7 2 6 2 2 4" xfId="3103"/>
    <cellStyle name="常规 7 2 6 2 2 4 2" xfId="3108"/>
    <cellStyle name="常规 7 2 6 2 2 4 2 2" xfId="31052"/>
    <cellStyle name="常规 7 2 6 2 2 4 2 2 2" xfId="22888"/>
    <cellStyle name="常规 7 2 6 2 2 4 2 3" xfId="31053"/>
    <cellStyle name="常规 7 2 6 2 2 4 2 3 2" xfId="22930"/>
    <cellStyle name="常规 7 2 6 2 2 4 2 4" xfId="31054"/>
    <cellStyle name="常规 7 2 6 2 2 4 2 4 2" xfId="31055"/>
    <cellStyle name="常规 7 2 6 2 2 4 2 5" xfId="15460"/>
    <cellStyle name="常规 7 2 6 2 2 4 3" xfId="31056"/>
    <cellStyle name="常规 7 2 6 2 2 4 3 2" xfId="31057"/>
    <cellStyle name="常规 7 2 6 2 2 4 4" xfId="31058"/>
    <cellStyle name="常规 7 2 6 2 2 4 4 2" xfId="31059"/>
    <cellStyle name="常规 7 2 6 2 2 4 5" xfId="31061"/>
    <cellStyle name="常规 7 2 6 2 2 4 5 2" xfId="31063"/>
    <cellStyle name="常规 7 2 6 2 2 4 6" xfId="16213"/>
    <cellStyle name="常规 7 2 6 2 2 5" xfId="3117"/>
    <cellStyle name="常规 7 2 6 2 2 5 2" xfId="31064"/>
    <cellStyle name="常规 7 2 6 2 2 5 2 2" xfId="31065"/>
    <cellStyle name="常规 7 2 6 2 2 5 3" xfId="31066"/>
    <cellStyle name="常规 7 2 6 2 2 5 3 2" xfId="31067"/>
    <cellStyle name="常规 7 2 6 2 2 5 4" xfId="31068"/>
    <cellStyle name="常规 7 2 6 2 2 5 4 2" xfId="31069"/>
    <cellStyle name="常规 7 2 6 2 2 5 5" xfId="30278"/>
    <cellStyle name="常规 7 2 6 2 2 6" xfId="31070"/>
    <cellStyle name="常规 7 2 6 2 2 6 2" xfId="31071"/>
    <cellStyle name="常规 7 2 6 2 2 6 2 2" xfId="31072"/>
    <cellStyle name="常规 7 2 6 2 2 6 3" xfId="31073"/>
    <cellStyle name="常规 7 2 6 2 2 6 3 2" xfId="31074"/>
    <cellStyle name="常规 7 2 6 2 2 6 4" xfId="31076"/>
    <cellStyle name="常规 7 2 6 2 2 6 4 2" xfId="31078"/>
    <cellStyle name="常规 7 2 6 2 2 6 5" xfId="30286"/>
    <cellStyle name="常规 7 2 6 2 2 7" xfId="19361"/>
    <cellStyle name="常规 7 2 6 2 2 7 2" xfId="19363"/>
    <cellStyle name="常规 7 2 6 2 2 7 2 2" xfId="31079"/>
    <cellStyle name="常规 7 2 6 2 2 7 3" xfId="31080"/>
    <cellStyle name="常规 7 2 6 2 2 7 3 2" xfId="31081"/>
    <cellStyle name="常规 7 2 6 2 2 7 4" xfId="31083"/>
    <cellStyle name="常规 7 2 6 2 2 8" xfId="19366"/>
    <cellStyle name="常规 7 2 6 2 2 8 2" xfId="19368"/>
    <cellStyle name="常规 7 2 6 2 2 9" xfId="19371"/>
    <cellStyle name="常规 7 2 6 2 2 9 2" xfId="19373"/>
    <cellStyle name="常规 7 2 6 2 3" xfId="3131"/>
    <cellStyle name="常规 7 2 6 2 3 10" xfId="31086"/>
    <cellStyle name="常规 7 2 6 2 3 10 2" xfId="31087"/>
    <cellStyle name="常规 7 2 6 2 3 11" xfId="31088"/>
    <cellStyle name="常规 7 2 6 2 3 2" xfId="3138"/>
    <cellStyle name="常规 7 2 6 2 3 2 10" xfId="31089"/>
    <cellStyle name="常规 7 2 6 2 3 2 2" xfId="3149"/>
    <cellStyle name="常规 7 2 6 2 3 2 2 2" xfId="22467"/>
    <cellStyle name="常规 7 2 6 2 3 2 2 2 2" xfId="21846"/>
    <cellStyle name="常规 7 2 6 2 3 2 2 2 2 2" xfId="19707"/>
    <cellStyle name="常规 7 2 6 2 3 2 2 2 2 2 2" xfId="19711"/>
    <cellStyle name="常规 7 2 6 2 3 2 2 2 2 3" xfId="17417"/>
    <cellStyle name="常规 7 2 6 2 3 2 2 2 2 3 2" xfId="17421"/>
    <cellStyle name="常规 7 2 6 2 3 2 2 2 2 4" xfId="17425"/>
    <cellStyle name="常规 7 2 6 2 3 2 2 2 2 4 2" xfId="17430"/>
    <cellStyle name="常规 7 2 6 2 3 2 2 2 2 5" xfId="9482"/>
    <cellStyle name="常规 7 2 6 2 3 2 2 2 3" xfId="21849"/>
    <cellStyle name="常规 7 2 6 2 3 2 2 2 3 2" xfId="19717"/>
    <cellStyle name="常规 7 2 6 2 3 2 2 2 4" xfId="15425"/>
    <cellStyle name="常规 7 2 6 2 3 2 2 2 4 2" xfId="15429"/>
    <cellStyle name="常规 7 2 6 2 3 2 2 2 5" xfId="15433"/>
    <cellStyle name="常规 7 2 6 2 3 2 2 2 5 2" xfId="15437"/>
    <cellStyle name="常规 7 2 6 2 3 2 2 2 6" xfId="14400"/>
    <cellStyle name="常规 7 2 6 2 3 2 2 3" xfId="31090"/>
    <cellStyle name="常规 7 2 6 2 3 2 2 3 2" xfId="28245"/>
    <cellStyle name="常规 7 2 6 2 3 2 2 3 2 2" xfId="28248"/>
    <cellStyle name="常规 7 2 6 2 3 2 2 3 3" xfId="28251"/>
    <cellStyle name="常规 7 2 6 2 3 2 2 3 3 2" xfId="28253"/>
    <cellStyle name="常规 7 2 6 2 3 2 2 3 4" xfId="15443"/>
    <cellStyle name="常规 7 2 6 2 3 2 2 3 4 2" xfId="28255"/>
    <cellStyle name="常规 7 2 6 2 3 2 2 3 5" xfId="28257"/>
    <cellStyle name="常规 7 2 6 2 3 2 2 4" xfId="31091"/>
    <cellStyle name="常规 7 2 6 2 3 2 2 4 2" xfId="28272"/>
    <cellStyle name="常规 7 2 6 2 3 2 2 4 2 2" xfId="31092"/>
    <cellStyle name="常规 7 2 6 2 3 2 2 4 3" xfId="2112"/>
    <cellStyle name="常规 7 2 6 2 3 2 2 4 3 2" xfId="2115"/>
    <cellStyle name="常规 7 2 6 2 3 2 2 4 4" xfId="2142"/>
    <cellStyle name="常规 7 2 6 2 3 2 2 4 4 2" xfId="2148"/>
    <cellStyle name="常规 7 2 6 2 3 2 2 4 5" xfId="2164"/>
    <cellStyle name="常规 7 2 6 2 3 2 2 5" xfId="31095"/>
    <cellStyle name="常规 7 2 6 2 3 2 2 5 2" xfId="31097"/>
    <cellStyle name="常规 7 2 6 2 3 2 2 5 2 2" xfId="31099"/>
    <cellStyle name="常规 7 2 6 2 3 2 2 5 3" xfId="2251"/>
    <cellStyle name="常规 7 2 6 2 3 2 2 5 3 2" xfId="2257"/>
    <cellStyle name="常规 7 2 6 2 3 2 2 5 4" xfId="2275"/>
    <cellStyle name="常规 7 2 6 2 3 2 2 6" xfId="4732"/>
    <cellStyle name="常规 7 2 6 2 3 2 2 6 2" xfId="22594"/>
    <cellStyle name="常规 7 2 6 2 3 2 2 7" xfId="29385"/>
    <cellStyle name="常规 7 2 6 2 3 2 2 7 2" xfId="21969"/>
    <cellStyle name="常规 7 2 6 2 3 2 2 8" xfId="31103"/>
    <cellStyle name="常规 7 2 6 2 3 2 2 8 2" xfId="22779"/>
    <cellStyle name="常规 7 2 6 2 3 2 2 9" xfId="31105"/>
    <cellStyle name="常规 7 2 6 2 3 2 3" xfId="22469"/>
    <cellStyle name="常规 7 2 6 2 3 2 3 2" xfId="31107"/>
    <cellStyle name="常规 7 2 6 2 3 2 3 2 2" xfId="28327"/>
    <cellStyle name="常规 7 2 6 2 3 2 3 2 2 2" xfId="28330"/>
    <cellStyle name="常规 7 2 6 2 3 2 3 2 3" xfId="28332"/>
    <cellStyle name="常规 7 2 6 2 3 2 3 2 3 2" xfId="28335"/>
    <cellStyle name="常规 7 2 6 2 3 2 3 2 4" xfId="15473"/>
    <cellStyle name="常规 7 2 6 2 3 2 3 2 4 2" xfId="28338"/>
    <cellStyle name="常规 7 2 6 2 3 2 3 2 5" xfId="28340"/>
    <cellStyle name="常规 7 2 6 2 3 2 3 3" xfId="31108"/>
    <cellStyle name="常规 7 2 6 2 3 2 3 3 2" xfId="28355"/>
    <cellStyle name="常规 7 2 6 2 3 2 3 4" xfId="31109"/>
    <cellStyle name="常规 7 2 6 2 3 2 3 4 2" xfId="31110"/>
    <cellStyle name="常规 7 2 6 2 3 2 3 5" xfId="31113"/>
    <cellStyle name="常规 7 2 6 2 3 2 3 5 2" xfId="31115"/>
    <cellStyle name="常规 7 2 6 2 3 2 3 6" xfId="4736"/>
    <cellStyle name="常规 7 2 6 2 3 2 4" xfId="31116"/>
    <cellStyle name="常规 7 2 6 2 3 2 4 2" xfId="10997"/>
    <cellStyle name="常规 7 2 6 2 3 2 4 2 2" xfId="10999"/>
    <cellStyle name="常规 7 2 6 2 3 2 4 3" xfId="11003"/>
    <cellStyle name="常规 7 2 6 2 3 2 4 3 2" xfId="11005"/>
    <cellStyle name="常规 7 2 6 2 3 2 4 4" xfId="11007"/>
    <cellStyle name="常规 7 2 6 2 3 2 4 4 2" xfId="9667"/>
    <cellStyle name="常规 7 2 6 2 3 2 4 5" xfId="11011"/>
    <cellStyle name="常规 7 2 6 2 3 2 5" xfId="30194"/>
    <cellStyle name="常规 7 2 6 2 3 2 5 2" xfId="11017"/>
    <cellStyle name="常规 7 2 6 2 3 2 5 2 2" xfId="11021"/>
    <cellStyle name="常规 7 2 6 2 3 2 5 3" xfId="11023"/>
    <cellStyle name="常规 7 2 6 2 3 2 5 3 2" xfId="11025"/>
    <cellStyle name="常规 7 2 6 2 3 2 5 4" xfId="11027"/>
    <cellStyle name="常规 7 2 6 2 3 2 5 4 2" xfId="31117"/>
    <cellStyle name="常规 7 2 6 2 3 2 5 5" xfId="14476"/>
    <cellStyle name="常规 7 2 6 2 3 2 6" xfId="30197"/>
    <cellStyle name="常规 7 2 6 2 3 2 6 2" xfId="11034"/>
    <cellStyle name="常规 7 2 6 2 3 2 6 2 2" xfId="11037"/>
    <cellStyle name="常规 7 2 6 2 3 2 6 3" xfId="11039"/>
    <cellStyle name="常规 7 2 6 2 3 2 6 3 2" xfId="11041"/>
    <cellStyle name="常规 7 2 6 2 3 2 6 4" xfId="11043"/>
    <cellStyle name="常规 7 2 6 2 3 2 7" xfId="30200"/>
    <cellStyle name="常规 7 2 6 2 3 2 7 2" xfId="11049"/>
    <cellStyle name="常规 7 2 6 2 3 2 8" xfId="30204"/>
    <cellStyle name="常规 7 2 6 2 3 2 8 2" xfId="31119"/>
    <cellStyle name="常规 7 2 6 2 3 2 9" xfId="29145"/>
    <cellStyle name="常规 7 2 6 2 3 2 9 2" xfId="31121"/>
    <cellStyle name="常规 7 2 6 2 3 3" xfId="3158"/>
    <cellStyle name="常规 7 2 6 2 3 3 2" xfId="3167"/>
    <cellStyle name="常规 7 2 6 2 3 3 2 2" xfId="31122"/>
    <cellStyle name="常规 7 2 6 2 3 3 2 2 2" xfId="28491"/>
    <cellStyle name="常规 7 2 6 2 3 3 2 2 2 2" xfId="5919"/>
    <cellStyle name="常规 7 2 6 2 3 3 2 2 3" xfId="21925"/>
    <cellStyle name="常规 7 2 6 2 3 3 2 2 3 2" xfId="28493"/>
    <cellStyle name="常规 7 2 6 2 3 3 2 2 4" xfId="15735"/>
    <cellStyle name="常规 7 2 6 2 3 3 2 2 4 2" xfId="15738"/>
    <cellStyle name="常规 7 2 6 2 3 3 2 2 5" xfId="15741"/>
    <cellStyle name="常规 7 2 6 2 3 3 2 3" xfId="31123"/>
    <cellStyle name="常规 7 2 6 2 3 3 2 3 2" xfId="28498"/>
    <cellStyle name="常规 7 2 6 2 3 3 2 4" xfId="31124"/>
    <cellStyle name="常规 7 2 6 2 3 3 2 4 2" xfId="31125"/>
    <cellStyle name="常规 7 2 6 2 3 3 2 5" xfId="1797"/>
    <cellStyle name="常规 7 2 6 2 3 3 2 5 2" xfId="31127"/>
    <cellStyle name="常规 7 2 6 2 3 3 2 6" xfId="4748"/>
    <cellStyle name="常规 7 2 6 2 3 3 3" xfId="31128"/>
    <cellStyle name="常规 7 2 6 2 3 3 3 2" xfId="26114"/>
    <cellStyle name="常规 7 2 6 2 3 3 3 2 2" xfId="26116"/>
    <cellStyle name="常规 7 2 6 2 3 3 3 3" xfId="26123"/>
    <cellStyle name="常规 7 2 6 2 3 3 3 3 2" xfId="26126"/>
    <cellStyle name="常规 7 2 6 2 3 3 3 4" xfId="26128"/>
    <cellStyle name="常规 7 2 6 2 3 3 3 4 2" xfId="26130"/>
    <cellStyle name="常规 7 2 6 2 3 3 3 5" xfId="1802"/>
    <cellStyle name="常规 7 2 6 2 3 3 4" xfId="31129"/>
    <cellStyle name="常规 7 2 6 2 3 3 4 2" xfId="11074"/>
    <cellStyle name="常规 7 2 6 2 3 3 4 2 2" xfId="11080"/>
    <cellStyle name="常规 7 2 6 2 3 3 4 3" xfId="11085"/>
    <cellStyle name="常规 7 2 6 2 3 3 4 3 2" xfId="11092"/>
    <cellStyle name="常规 7 2 6 2 3 3 4 4" xfId="11096"/>
    <cellStyle name="常规 7 2 6 2 3 3 4 4 2" xfId="14969"/>
    <cellStyle name="常规 7 2 6 2 3 3 4 5" xfId="14973"/>
    <cellStyle name="常规 7 2 6 2 3 3 5" xfId="30209"/>
    <cellStyle name="常规 7 2 6 2 3 3 5 2" xfId="14977"/>
    <cellStyle name="常规 7 2 6 2 3 3 5 2 2" xfId="14981"/>
    <cellStyle name="常规 7 2 6 2 3 3 5 3" xfId="14983"/>
    <cellStyle name="常规 7 2 6 2 3 3 5 3 2" xfId="14986"/>
    <cellStyle name="常规 7 2 6 2 3 3 5 4" xfId="14988"/>
    <cellStyle name="常规 7 2 6 2 3 3 6" xfId="16228"/>
    <cellStyle name="常规 7 2 6 2 3 3 6 2" xfId="14991"/>
    <cellStyle name="常规 7 2 6 2 3 3 7" xfId="31131"/>
    <cellStyle name="常规 7 2 6 2 3 3 7 2" xfId="14999"/>
    <cellStyle name="常规 7 2 6 2 3 3 8" xfId="12153"/>
    <cellStyle name="常规 7 2 6 2 3 3 8 2" xfId="31132"/>
    <cellStyle name="常规 7 2 6 2 3 3 9" xfId="29148"/>
    <cellStyle name="常规 7 2 6 2 3 4" xfId="3177"/>
    <cellStyle name="常规 7 2 6 2 3 4 2" xfId="31134"/>
    <cellStyle name="常规 7 2 6 2 3 4 2 2" xfId="31135"/>
    <cellStyle name="常规 7 2 6 2 3 4 2 2 2" xfId="9053"/>
    <cellStyle name="常规 7 2 6 2 3 4 2 3" xfId="31136"/>
    <cellStyle name="常规 7 2 6 2 3 4 2 3 2" xfId="30465"/>
    <cellStyle name="常规 7 2 6 2 3 4 2 4" xfId="31137"/>
    <cellStyle name="常规 7 2 6 2 3 4 2 4 2" xfId="30677"/>
    <cellStyle name="常规 7 2 6 2 3 4 2 5" xfId="31139"/>
    <cellStyle name="常规 7 2 6 2 3 4 3" xfId="31140"/>
    <cellStyle name="常规 7 2 6 2 3 4 3 2" xfId="26178"/>
    <cellStyle name="常规 7 2 6 2 3 4 4" xfId="31141"/>
    <cellStyle name="常规 7 2 6 2 3 4 4 2" xfId="15016"/>
    <cellStyle name="常规 7 2 6 2 3 4 5" xfId="30214"/>
    <cellStyle name="常规 7 2 6 2 3 4 5 2" xfId="26190"/>
    <cellStyle name="常规 7 2 6 2 3 4 6" xfId="16230"/>
    <cellStyle name="常规 7 2 6 2 3 5" xfId="31142"/>
    <cellStyle name="常规 7 2 6 2 3 5 2" xfId="31144"/>
    <cellStyle name="常规 7 2 6 2 3 5 2 2" xfId="31145"/>
    <cellStyle name="常规 7 2 6 2 3 5 3" xfId="31146"/>
    <cellStyle name="常规 7 2 6 2 3 5 3 2" xfId="26219"/>
    <cellStyle name="常规 7 2 6 2 3 5 4" xfId="31147"/>
    <cellStyle name="常规 7 2 6 2 3 5 4 2" xfId="31148"/>
    <cellStyle name="常规 7 2 6 2 3 5 5" xfId="30219"/>
    <cellStyle name="常规 7 2 6 2 3 6" xfId="31149"/>
    <cellStyle name="常规 7 2 6 2 3 6 2" xfId="31150"/>
    <cellStyle name="常规 7 2 6 2 3 6 2 2" xfId="31151"/>
    <cellStyle name="常规 7 2 6 2 3 6 3" xfId="31152"/>
    <cellStyle name="常规 7 2 6 2 3 6 3 2" xfId="31153"/>
    <cellStyle name="常规 7 2 6 2 3 6 4" xfId="31155"/>
    <cellStyle name="常规 7 2 6 2 3 6 4 2" xfId="31156"/>
    <cellStyle name="常规 7 2 6 2 3 6 5" xfId="31158"/>
    <cellStyle name="常规 7 2 6 2 3 7" xfId="19378"/>
    <cellStyle name="常规 7 2 6 2 3 7 2" xfId="19380"/>
    <cellStyle name="常规 7 2 6 2 3 7 2 2" xfId="31159"/>
    <cellStyle name="常规 7 2 6 2 3 7 3" xfId="31160"/>
    <cellStyle name="常规 7 2 6 2 3 7 3 2" xfId="31161"/>
    <cellStyle name="常规 7 2 6 2 3 7 4" xfId="31163"/>
    <cellStyle name="常规 7 2 6 2 3 8" xfId="19383"/>
    <cellStyle name="常规 7 2 6 2 3 8 2" xfId="19385"/>
    <cellStyle name="常规 7 2 6 2 3 9" xfId="19387"/>
    <cellStyle name="常规 7 2 6 2 3 9 2" xfId="27082"/>
    <cellStyle name="常规 7 2 6 2 4" xfId="30525"/>
    <cellStyle name="常规 7 2 6 2 4 10" xfId="19261"/>
    <cellStyle name="常规 7 2 6 2 4 2" xfId="3196"/>
    <cellStyle name="常规 7 2 6 2 4 2 2" xfId="3205"/>
    <cellStyle name="常规 7 2 6 2 4 2 2 2" xfId="28865"/>
    <cellStyle name="常规 7 2 6 2 4 2 2 2 2" xfId="28685"/>
    <cellStyle name="常规 7 2 6 2 4 2 2 2 2 2" xfId="28689"/>
    <cellStyle name="常规 7 2 6 2 4 2 2 2 3" xfId="28867"/>
    <cellStyle name="常规 7 2 6 2 4 2 2 2 3 2" xfId="28870"/>
    <cellStyle name="常规 7 2 6 2 4 2 2 2 4" xfId="16343"/>
    <cellStyle name="常规 7 2 6 2 4 2 2 2 4 2" xfId="30028"/>
    <cellStyle name="常规 7 2 6 2 4 2 2 2 5" xfId="30030"/>
    <cellStyle name="常规 7 2 6 2 4 2 2 3" xfId="28873"/>
    <cellStyle name="常规 7 2 6 2 4 2 2 3 2" xfId="28729"/>
    <cellStyle name="常规 7 2 6 2 4 2 2 4" xfId="28875"/>
    <cellStyle name="常规 7 2 6 2 4 2 2 4 2" xfId="28877"/>
    <cellStyle name="常规 7 2 6 2 4 2 2 5" xfId="28880"/>
    <cellStyle name="常规 7 2 6 2 4 2 2 5 2" xfId="28884"/>
    <cellStyle name="常规 7 2 6 2 4 2 2 6" xfId="7440"/>
    <cellStyle name="常规 7 2 6 2 4 2 3" xfId="31164"/>
    <cellStyle name="常规 7 2 6 2 4 2 3 2" xfId="28927"/>
    <cellStyle name="常规 7 2 6 2 4 2 3 2 2" xfId="28929"/>
    <cellStyle name="常规 7 2 6 2 4 2 3 3" xfId="2605"/>
    <cellStyle name="常规 7 2 6 2 4 2 3 3 2" xfId="28933"/>
    <cellStyle name="常规 7 2 6 2 4 2 3 4" xfId="28935"/>
    <cellStyle name="常规 7 2 6 2 4 2 3 4 2" xfId="28938"/>
    <cellStyle name="常规 7 2 6 2 4 2 3 5" xfId="28941"/>
    <cellStyle name="常规 7 2 6 2 4 2 4" xfId="31165"/>
    <cellStyle name="常规 7 2 6 2 4 2 4 2" xfId="11223"/>
    <cellStyle name="常规 7 2 6 2 4 2 4 2 2" xfId="11226"/>
    <cellStyle name="常规 7 2 6 2 4 2 4 3" xfId="11229"/>
    <cellStyle name="常规 7 2 6 2 4 2 4 3 2" xfId="11232"/>
    <cellStyle name="常规 7 2 6 2 4 2 4 4" xfId="11235"/>
    <cellStyle name="常规 7 2 6 2 4 2 4 4 2" xfId="31167"/>
    <cellStyle name="常规 7 2 6 2 4 2 4 5" xfId="31170"/>
    <cellStyle name="常规 7 2 6 2 4 2 5" xfId="30227"/>
    <cellStyle name="常规 7 2 6 2 4 2 5 2" xfId="31172"/>
    <cellStyle name="常规 7 2 6 2 4 2 5 2 2" xfId="31173"/>
    <cellStyle name="常规 7 2 6 2 4 2 5 3" xfId="31175"/>
    <cellStyle name="常规 7 2 6 2 4 2 5 3 2" xfId="15316"/>
    <cellStyle name="常规 7 2 6 2 4 2 5 4" xfId="31176"/>
    <cellStyle name="常规 7 2 6 2 4 2 6" xfId="31178"/>
    <cellStyle name="常规 7 2 6 2 4 2 6 2" xfId="16522"/>
    <cellStyle name="常规 7 2 6 2 4 2 7" xfId="31180"/>
    <cellStyle name="常规 7 2 6 2 4 2 7 2" xfId="16533"/>
    <cellStyle name="常规 7 2 6 2 4 2 8" xfId="31182"/>
    <cellStyle name="常规 7 2 6 2 4 2 8 2" xfId="16542"/>
    <cellStyle name="常规 7 2 6 2 4 2 9" xfId="26331"/>
    <cellStyle name="常规 7 2 6 2 4 3" xfId="3210"/>
    <cellStyle name="常规 7 2 6 2 4 3 2" xfId="3214"/>
    <cellStyle name="常规 7 2 6 2 4 3 2 2" xfId="29040"/>
    <cellStyle name="常规 7 2 6 2 4 3 2 2 2" xfId="29042"/>
    <cellStyle name="常规 7 2 6 2 4 3 2 3" xfId="29048"/>
    <cellStyle name="常规 7 2 6 2 4 3 2 3 2" xfId="29050"/>
    <cellStyle name="常规 7 2 6 2 4 3 2 4" xfId="29052"/>
    <cellStyle name="常规 7 2 6 2 4 3 2 4 2" xfId="29054"/>
    <cellStyle name="常规 7 2 6 2 4 3 2 5" xfId="29057"/>
    <cellStyle name="常规 7 2 6 2 4 3 3" xfId="31183"/>
    <cellStyle name="常规 7 2 6 2 4 3 3 2" xfId="26269"/>
    <cellStyle name="常规 7 2 6 2 4 3 4" xfId="31184"/>
    <cellStyle name="常规 7 2 6 2 4 3 4 2" xfId="15042"/>
    <cellStyle name="常规 7 2 6 2 4 3 5" xfId="30232"/>
    <cellStyle name="常规 7 2 6 2 4 3 5 2" xfId="26300"/>
    <cellStyle name="常规 7 2 6 2 4 3 6" xfId="16238"/>
    <cellStyle name="常规 7 2 6 2 4 4" xfId="3218"/>
    <cellStyle name="常规 7 2 6 2 4 4 2" xfId="31185"/>
    <cellStyle name="常规 7 2 6 2 4 4 2 2" xfId="29142"/>
    <cellStyle name="常规 7 2 6 2 4 4 3" xfId="31186"/>
    <cellStyle name="常规 7 2 6 2 4 4 3 2" xfId="26328"/>
    <cellStyle name="常规 7 2 6 2 4 4 4" xfId="31187"/>
    <cellStyle name="常规 7 2 6 2 4 4 4 2" xfId="25086"/>
    <cellStyle name="常规 7 2 6 2 4 4 5" xfId="30237"/>
    <cellStyle name="常规 7 2 6 2 4 5" xfId="31188"/>
    <cellStyle name="常规 7 2 6 2 4 5 2" xfId="31189"/>
    <cellStyle name="常规 7 2 6 2 4 5 2 2" xfId="29185"/>
    <cellStyle name="常规 7 2 6 2 4 5 3" xfId="31190"/>
    <cellStyle name="常规 7 2 6 2 4 5 3 2" xfId="26345"/>
    <cellStyle name="常规 7 2 6 2 4 5 4" xfId="31191"/>
    <cellStyle name="常规 7 2 6 2 4 5 4 2" xfId="25144"/>
    <cellStyle name="常规 7 2 6 2 4 5 5" xfId="31193"/>
    <cellStyle name="常规 7 2 6 2 4 6" xfId="31194"/>
    <cellStyle name="常规 7 2 6 2 4 6 2" xfId="31195"/>
    <cellStyle name="常规 7 2 6 2 4 6 2 2" xfId="31196"/>
    <cellStyle name="常规 7 2 6 2 4 6 3" xfId="31197"/>
    <cellStyle name="常规 7 2 6 2 4 6 3 2" xfId="13247"/>
    <cellStyle name="常规 7 2 6 2 4 6 4" xfId="31199"/>
    <cellStyle name="常规 7 2 6 2 4 7" xfId="19390"/>
    <cellStyle name="常规 7 2 6 2 4 7 2" xfId="15140"/>
    <cellStyle name="常规 7 2 6 2 4 8" xfId="31201"/>
    <cellStyle name="常规 7 2 6 2 4 8 2" xfId="19354"/>
    <cellStyle name="常规 7 2 6 2 4 9" xfId="31202"/>
    <cellStyle name="常规 7 2 6 2 4 9 2" xfId="20507"/>
    <cellStyle name="常规 7 2 6 2 5" xfId="31203"/>
    <cellStyle name="常规 7 2 6 2 5 2" xfId="3232"/>
    <cellStyle name="常规 7 2 6 2 5 2 2" xfId="3240"/>
    <cellStyle name="常规 7 2 6 2 5 2 2 2" xfId="29289"/>
    <cellStyle name="常规 7 2 6 2 5 2 2 2 2" xfId="29292"/>
    <cellStyle name="常规 7 2 6 2 5 2 2 3" xfId="29295"/>
    <cellStyle name="常规 7 2 6 2 5 2 2 3 2" xfId="29298"/>
    <cellStyle name="常规 7 2 6 2 5 2 2 4" xfId="6099"/>
    <cellStyle name="常规 7 2 6 2 5 2 2 4 2" xfId="6114"/>
    <cellStyle name="常规 7 2 6 2 5 2 2 5" xfId="5186"/>
    <cellStyle name="常规 7 2 6 2 5 2 3" xfId="31204"/>
    <cellStyle name="常规 7 2 6 2 5 2 3 2" xfId="29315"/>
    <cellStyle name="常规 7 2 6 2 5 2 4" xfId="31205"/>
    <cellStyle name="常规 7 2 6 2 5 2 4 2" xfId="31208"/>
    <cellStyle name="常规 7 2 6 2 5 2 5" xfId="30244"/>
    <cellStyle name="常规 7 2 6 2 5 2 5 2" xfId="22862"/>
    <cellStyle name="常规 7 2 6 2 5 2 6" xfId="31210"/>
    <cellStyle name="常规 7 2 6 2 5 3" xfId="3247"/>
    <cellStyle name="常规 7 2 6 2 5 3 2" xfId="31211"/>
    <cellStyle name="常规 7 2 6 2 5 3 2 2" xfId="29336"/>
    <cellStyle name="常规 7 2 6 2 5 3 3" xfId="31212"/>
    <cellStyle name="常规 7 2 6 2 5 3 3 2" xfId="26382"/>
    <cellStyle name="常规 7 2 6 2 5 3 4" xfId="31213"/>
    <cellStyle name="常规 7 2 6 2 5 3 4 2" xfId="26396"/>
    <cellStyle name="常规 7 2 6 2 5 3 5" xfId="30248"/>
    <cellStyle name="常规 7 2 6 2 5 4" xfId="31214"/>
    <cellStyle name="常规 7 2 6 2 5 4 2" xfId="31215"/>
    <cellStyle name="常规 7 2 6 2 5 4 2 2" xfId="31217"/>
    <cellStyle name="常规 7 2 6 2 5 4 3" xfId="31218"/>
    <cellStyle name="常规 7 2 6 2 5 4 3 2" xfId="26417"/>
    <cellStyle name="常规 7 2 6 2 5 4 4" xfId="31219"/>
    <cellStyle name="常规 7 2 6 2 5 4 4 2" xfId="25233"/>
    <cellStyle name="常规 7 2 6 2 5 4 5" xfId="30251"/>
    <cellStyle name="常规 7 2 6 2 5 5" xfId="31220"/>
    <cellStyle name="常规 7 2 6 2 5 5 2" xfId="31221"/>
    <cellStyle name="常规 7 2 6 2 5 5 2 2" xfId="31223"/>
    <cellStyle name="常规 7 2 6 2 5 5 3" xfId="31224"/>
    <cellStyle name="常规 7 2 6 2 5 5 3 2" xfId="31226"/>
    <cellStyle name="常规 7 2 6 2 5 5 4" xfId="31227"/>
    <cellStyle name="常规 7 2 6 2 5 6" xfId="31228"/>
    <cellStyle name="常规 7 2 6 2 5 6 2" xfId="31229"/>
    <cellStyle name="常规 7 2 6 2 5 7" xfId="19393"/>
    <cellStyle name="常规 7 2 6 2 5 7 2" xfId="26058"/>
    <cellStyle name="常规 7 2 6 2 5 8" xfId="31230"/>
    <cellStyle name="常规 7 2 6 2 5 8 2" xfId="26837"/>
    <cellStyle name="常规 7 2 6 2 5 9" xfId="28800"/>
    <cellStyle name="常规 7 2 6 2 6" xfId="31232"/>
    <cellStyle name="常规 7 2 6 2 6 2" xfId="31233"/>
    <cellStyle name="常规 7 2 6 2 6 2 2" xfId="21987"/>
    <cellStyle name="常规 7 2 6 2 6 2 2 2" xfId="21990"/>
    <cellStyle name="常规 7 2 6 2 6 2 3" xfId="1104"/>
    <cellStyle name="常规 7 2 6 2 6 2 3 2" xfId="4811"/>
    <cellStyle name="常规 7 2 6 2 6 2 4" xfId="22016"/>
    <cellStyle name="常规 7 2 6 2 6 2 4 2" xfId="22020"/>
    <cellStyle name="常规 7 2 6 2 6 2 5" xfId="22029"/>
    <cellStyle name="常规 7 2 6 2 6 3" xfId="15859"/>
    <cellStyle name="常规 7 2 6 2 6 3 2" xfId="15861"/>
    <cellStyle name="常规 7 2 6 2 6 4" xfId="15897"/>
    <cellStyle name="常规 7 2 6 2 6 4 2" xfId="15899"/>
    <cellStyle name="常规 7 2 6 2 6 5" xfId="15915"/>
    <cellStyle name="常规 7 2 6 2 6 5 2" xfId="15917"/>
    <cellStyle name="常规 7 2 6 2 6 6" xfId="15938"/>
    <cellStyle name="常规 7 2 6 2 7" xfId="31234"/>
    <cellStyle name="常规 7 2 6 2 7 2" xfId="31235"/>
    <cellStyle name="常规 7 2 6 2 7 2 2" xfId="22093"/>
    <cellStyle name="常规 7 2 6 2 7 3" xfId="15967"/>
    <cellStyle name="常规 7 2 6 2 7 3 2" xfId="15969"/>
    <cellStyle name="常规 7 2 6 2 7 4" xfId="15975"/>
    <cellStyle name="常规 7 2 6 2 7 4 2" xfId="15978"/>
    <cellStyle name="常规 7 2 6 2 7 5" xfId="15981"/>
    <cellStyle name="常规 7 2 6 2 8" xfId="31236"/>
    <cellStyle name="常规 7 2 6 2 8 2" xfId="31237"/>
    <cellStyle name="常规 7 2 6 2 8 2 2" xfId="22120"/>
    <cellStyle name="常规 7 2 6 2 8 3" xfId="15992"/>
    <cellStyle name="常规 7 2 6 2 8 3 2" xfId="15995"/>
    <cellStyle name="常规 7 2 6 2 8 4" xfId="15997"/>
    <cellStyle name="常规 7 2 6 2 8 4 2" xfId="16000"/>
    <cellStyle name="常规 7 2 6 2 8 5" xfId="16003"/>
    <cellStyle name="常规 7 2 6 2 9" xfId="31238"/>
    <cellStyle name="常规 7 2 6 2 9 2" xfId="31240"/>
    <cellStyle name="常规 7 2 6 2 9 2 2" xfId="31242"/>
    <cellStyle name="常规 7 2 6 2 9 3" xfId="16012"/>
    <cellStyle name="常规 7 2 6 2 9 3 2" xfId="16016"/>
    <cellStyle name="常规 7 2 6 2 9 4" xfId="16020"/>
    <cellStyle name="常规 7 2 6 3" xfId="31244"/>
    <cellStyle name="常规 7 2 6 3 10" xfId="31245"/>
    <cellStyle name="常规 7 2 6 3 10 2" xfId="31246"/>
    <cellStyle name="常规 7 2 6 3 11" xfId="31247"/>
    <cellStyle name="常规 7 2 6 3 2" xfId="3277"/>
    <cellStyle name="常规 7 2 6 3 2 10" xfId="31249"/>
    <cellStyle name="常规 7 2 6 3 2 2" xfId="3284"/>
    <cellStyle name="常规 7 2 6 3 2 2 2" xfId="3294"/>
    <cellStyle name="常规 7 2 6 3 2 2 2 2" xfId="31250"/>
    <cellStyle name="常规 7 2 6 3 2 2 2 2 2" xfId="31252"/>
    <cellStyle name="常规 7 2 6 3 2 2 2 2 2 2" xfId="31254"/>
    <cellStyle name="常规 7 2 6 3 2 2 2 2 3" xfId="31256"/>
    <cellStyle name="常规 7 2 6 3 2 2 2 2 3 2" xfId="31258"/>
    <cellStyle name="常规 7 2 6 3 2 2 2 2 4" xfId="25808"/>
    <cellStyle name="常规 7 2 6 3 2 2 2 2 4 2" xfId="25812"/>
    <cellStyle name="常规 7 2 6 3 2 2 2 2 5" xfId="25816"/>
    <cellStyle name="常规 7 2 6 3 2 2 2 3" xfId="31259"/>
    <cellStyle name="常规 7 2 6 3 2 2 2 3 2" xfId="31261"/>
    <cellStyle name="常规 7 2 6 3 2 2 2 4" xfId="31262"/>
    <cellStyle name="常规 7 2 6 3 2 2 2 4 2" xfId="31264"/>
    <cellStyle name="常规 7 2 6 3 2 2 2 5" xfId="31265"/>
    <cellStyle name="常规 7 2 6 3 2 2 2 5 2" xfId="31267"/>
    <cellStyle name="常规 7 2 6 3 2 2 2 6" xfId="13787"/>
    <cellStyle name="常规 7 2 6 3 2 2 3" xfId="31268"/>
    <cellStyle name="常规 7 2 6 3 2 2 3 2" xfId="31269"/>
    <cellStyle name="常规 7 2 6 3 2 2 3 2 2" xfId="31271"/>
    <cellStyle name="常规 7 2 6 3 2 2 3 3" xfId="31272"/>
    <cellStyle name="常规 7 2 6 3 2 2 3 3 2" xfId="31274"/>
    <cellStyle name="常规 7 2 6 3 2 2 3 4" xfId="31275"/>
    <cellStyle name="常规 7 2 6 3 2 2 3 4 2" xfId="31277"/>
    <cellStyle name="常规 7 2 6 3 2 2 3 5" xfId="31278"/>
    <cellStyle name="常规 7 2 6 3 2 2 4" xfId="31279"/>
    <cellStyle name="常规 7 2 6 3 2 2 4 2" xfId="31280"/>
    <cellStyle name="常规 7 2 6 3 2 2 4 2 2" xfId="31282"/>
    <cellStyle name="常规 7 2 6 3 2 2 4 3" xfId="31283"/>
    <cellStyle name="常规 7 2 6 3 2 2 4 3 2" xfId="31285"/>
    <cellStyle name="常规 7 2 6 3 2 2 4 4" xfId="31286"/>
    <cellStyle name="常规 7 2 6 3 2 2 4 4 2" xfId="31288"/>
    <cellStyle name="常规 7 2 6 3 2 2 4 5" xfId="14611"/>
    <cellStyle name="常规 7 2 6 3 2 2 5" xfId="31290"/>
    <cellStyle name="常规 7 2 6 3 2 2 5 2" xfId="31292"/>
    <cellStyle name="常规 7 2 6 3 2 2 5 2 2" xfId="31295"/>
    <cellStyle name="常规 7 2 6 3 2 2 5 3" xfId="31296"/>
    <cellStyle name="常规 7 2 6 3 2 2 5 3 2" xfId="31298"/>
    <cellStyle name="常规 7 2 6 3 2 2 5 4" xfId="31299"/>
    <cellStyle name="常规 7 2 6 3 2 2 6" xfId="31301"/>
    <cellStyle name="常规 7 2 6 3 2 2 6 2" xfId="31302"/>
    <cellStyle name="常规 7 2 6 3 2 2 7" xfId="31306"/>
    <cellStyle name="常规 7 2 6 3 2 2 7 2" xfId="31308"/>
    <cellStyle name="常规 7 2 6 3 2 2 8" xfId="31311"/>
    <cellStyle name="常规 7 2 6 3 2 2 8 2" xfId="31313"/>
    <cellStyle name="常规 7 2 6 3 2 2 9" xfId="31315"/>
    <cellStyle name="常规 7 2 6 3 2 3" xfId="3302"/>
    <cellStyle name="常规 7 2 6 3 2 3 2" xfId="3310"/>
    <cellStyle name="常规 7 2 6 3 2 3 2 2" xfId="19480"/>
    <cellStyle name="常规 7 2 6 3 2 3 2 2 2" xfId="19482"/>
    <cellStyle name="常规 7 2 6 3 2 3 2 3" xfId="19485"/>
    <cellStyle name="常规 7 2 6 3 2 3 2 3 2" xfId="19488"/>
    <cellStyle name="常规 7 2 6 3 2 3 2 4" xfId="19491"/>
    <cellStyle name="常规 7 2 6 3 2 3 2 4 2" xfId="19494"/>
    <cellStyle name="常规 7 2 6 3 2 3 2 5" xfId="19497"/>
    <cellStyle name="常规 7 2 6 3 2 3 3" xfId="31316"/>
    <cellStyle name="常规 7 2 6 3 2 3 3 2" xfId="19502"/>
    <cellStyle name="常规 7 2 6 3 2 3 4" xfId="31317"/>
    <cellStyle name="常规 7 2 6 3 2 3 4 2" xfId="19515"/>
    <cellStyle name="常规 7 2 6 3 2 3 5" xfId="31320"/>
    <cellStyle name="常规 7 2 6 3 2 3 5 2" xfId="19531"/>
    <cellStyle name="常规 7 2 6 3 2 3 6" xfId="16480"/>
    <cellStyle name="常规 7 2 6 3 2 4" xfId="3315"/>
    <cellStyle name="常规 7 2 6 3 2 4 2" xfId="31322"/>
    <cellStyle name="常规 7 2 6 3 2 4 2 2" xfId="19586"/>
    <cellStyle name="常规 7 2 6 3 2 4 3" xfId="31323"/>
    <cellStyle name="常规 7 2 6 3 2 4 3 2" xfId="19598"/>
    <cellStyle name="常规 7 2 6 3 2 4 4" xfId="31324"/>
    <cellStyle name="常规 7 2 6 3 2 4 4 2" xfId="19616"/>
    <cellStyle name="常规 7 2 6 3 2 4 5" xfId="31327"/>
    <cellStyle name="常规 7 2 6 3 2 5" xfId="31329"/>
    <cellStyle name="常规 7 2 6 3 2 5 2" xfId="31332"/>
    <cellStyle name="常规 7 2 6 3 2 5 2 2" xfId="31333"/>
    <cellStyle name="常规 7 2 6 3 2 5 3" xfId="31334"/>
    <cellStyle name="常规 7 2 6 3 2 5 3 2" xfId="31335"/>
    <cellStyle name="常规 7 2 6 3 2 5 4" xfId="25035"/>
    <cellStyle name="常规 7 2 6 3 2 5 4 2" xfId="31336"/>
    <cellStyle name="常规 7 2 6 3 2 5 5" xfId="31339"/>
    <cellStyle name="常规 7 2 6 3 2 6" xfId="31341"/>
    <cellStyle name="常规 7 2 6 3 2 6 2" xfId="31342"/>
    <cellStyle name="常规 7 2 6 3 2 6 2 2" xfId="31343"/>
    <cellStyle name="常规 7 2 6 3 2 6 3" xfId="31344"/>
    <cellStyle name="常规 7 2 6 3 2 6 3 2" xfId="31345"/>
    <cellStyle name="常规 7 2 6 3 2 6 4" xfId="25040"/>
    <cellStyle name="常规 7 2 6 3 2 7" xfId="31347"/>
    <cellStyle name="常规 7 2 6 3 2 7 2" xfId="31348"/>
    <cellStyle name="常规 7 2 6 3 2 8" xfId="31350"/>
    <cellStyle name="常规 7 2 6 3 2 8 2" xfId="30463"/>
    <cellStyle name="常规 7 2 6 3 2 9" xfId="31351"/>
    <cellStyle name="常规 7 2 6 3 2 9 2" xfId="23463"/>
    <cellStyle name="常规 7 2 6 3 3" xfId="3327"/>
    <cellStyle name="常规 7 2 6 3 3 2" xfId="23780"/>
    <cellStyle name="常规 7 2 6 3 3 2 2" xfId="29012"/>
    <cellStyle name="常规 7 2 6 3 3 2 2 2" xfId="31352"/>
    <cellStyle name="常规 7 2 6 3 3 2 2 2 2" xfId="31353"/>
    <cellStyle name="常规 7 2 6 3 3 2 2 3" xfId="31354"/>
    <cellStyle name="常规 7 2 6 3 3 2 2 3 2" xfId="31355"/>
    <cellStyle name="常规 7 2 6 3 3 2 2 4" xfId="31356"/>
    <cellStyle name="常规 7 2 6 3 3 2 2 4 2" xfId="31357"/>
    <cellStyle name="常规 7 2 6 3 3 2 2 5" xfId="31360"/>
    <cellStyle name="常规 7 2 6 3 3 2 3" xfId="31361"/>
    <cellStyle name="常规 7 2 6 3 3 2 3 2" xfId="31362"/>
    <cellStyle name="常规 7 2 6 3 3 2 4" xfId="31363"/>
    <cellStyle name="常规 7 2 6 3 3 2 4 2" xfId="11449"/>
    <cellStyle name="常规 7 2 6 3 3 2 5" xfId="30258"/>
    <cellStyle name="常规 7 2 6 3 3 2 5 2" xfId="11462"/>
    <cellStyle name="常规 7 2 6 3 3 2 6" xfId="31365"/>
    <cellStyle name="常规 7 2 6 3 3 3" xfId="31367"/>
    <cellStyle name="常规 7 2 6 3 3 3 2" xfId="6974"/>
    <cellStyle name="常规 7 2 6 3 3 3 2 2" xfId="19750"/>
    <cellStyle name="常规 7 2 6 3 3 3 3" xfId="31368"/>
    <cellStyle name="常规 7 2 6 3 3 3 3 2" xfId="19766"/>
    <cellStyle name="常规 7 2 6 3 3 3 4" xfId="31369"/>
    <cellStyle name="常规 7 2 6 3 3 3 4 2" xfId="11507"/>
    <cellStyle name="常规 7 2 6 3 3 3 5" xfId="30264"/>
    <cellStyle name="常规 7 2 6 3 3 4" xfId="31371"/>
    <cellStyle name="常规 7 2 6 3 3 4 2" xfId="31373"/>
    <cellStyle name="常规 7 2 6 3 3 4 2 2" xfId="19808"/>
    <cellStyle name="常规 7 2 6 3 3 4 3" xfId="31374"/>
    <cellStyle name="常规 7 2 6 3 3 4 3 2" xfId="19822"/>
    <cellStyle name="常规 7 2 6 3 3 4 4" xfId="363"/>
    <cellStyle name="常规 7 2 6 3 3 4 4 2" xfId="19830"/>
    <cellStyle name="常规 7 2 6 3 3 4 5" xfId="378"/>
    <cellStyle name="常规 7 2 6 3 3 5" xfId="31376"/>
    <cellStyle name="常规 7 2 6 3 3 5 2" xfId="31377"/>
    <cellStyle name="常规 7 2 6 3 3 5 2 2" xfId="31378"/>
    <cellStyle name="常规 7 2 6 3 3 5 3" xfId="31379"/>
    <cellStyle name="常规 7 2 6 3 3 5 3 2" xfId="31380"/>
    <cellStyle name="常规 7 2 6 3 3 5 4" xfId="25048"/>
    <cellStyle name="常规 7 2 6 3 3 6" xfId="31381"/>
    <cellStyle name="常规 7 2 6 3 3 6 2" xfId="31382"/>
    <cellStyle name="常规 7 2 6 3 3 7" xfId="31384"/>
    <cellStyle name="常规 7 2 6 3 3 7 2" xfId="31385"/>
    <cellStyle name="常规 7 2 6 3 3 8" xfId="31387"/>
    <cellStyle name="常规 7 2 6 3 3 8 2" xfId="31389"/>
    <cellStyle name="常规 7 2 6 3 3 9" xfId="9713"/>
    <cellStyle name="常规 7 2 6 3 4" xfId="31390"/>
    <cellStyle name="常规 7 2 6 3 4 2" xfId="23800"/>
    <cellStyle name="常规 7 2 6 3 4 2 2" xfId="31391"/>
    <cellStyle name="常规 7 2 6 3 4 2 2 2" xfId="29581"/>
    <cellStyle name="常规 7 2 6 3 4 2 3" xfId="31392"/>
    <cellStyle name="常规 7 2 6 3 4 2 3 2" xfId="29620"/>
    <cellStyle name="常规 7 2 6 3 4 2 4" xfId="31393"/>
    <cellStyle name="常规 7 2 6 3 4 2 4 2" xfId="11660"/>
    <cellStyle name="常规 7 2 6 3 4 2 5" xfId="31395"/>
    <cellStyle name="常规 7 2 6 3 4 3" xfId="31397"/>
    <cellStyle name="常规 7 2 6 3 4 3 2" xfId="31398"/>
    <cellStyle name="常规 7 2 6 3 4 4" xfId="31399"/>
    <cellStyle name="常规 7 2 6 3 4 4 2" xfId="31400"/>
    <cellStyle name="常规 7 2 6 3 4 5" xfId="31401"/>
    <cellStyle name="常规 7 2 6 3 4 5 2" xfId="31402"/>
    <cellStyle name="常规 7 2 6 3 4 6" xfId="31403"/>
    <cellStyle name="常规 7 2 6 3 5" xfId="31404"/>
    <cellStyle name="常规 7 2 6 3 5 2" xfId="31405"/>
    <cellStyle name="常规 7 2 6 3 5 2 2" xfId="31406"/>
    <cellStyle name="常规 7 2 6 3 5 3" xfId="31408"/>
    <cellStyle name="常规 7 2 6 3 5 3 2" xfId="31409"/>
    <cellStyle name="常规 7 2 6 3 5 4" xfId="31410"/>
    <cellStyle name="常规 7 2 6 3 5 4 2" xfId="31411"/>
    <cellStyle name="常规 7 2 6 3 5 5" xfId="31412"/>
    <cellStyle name="常规 7 2 6 3 6" xfId="31414"/>
    <cellStyle name="常规 7 2 6 3 6 2" xfId="31415"/>
    <cellStyle name="常规 7 2 6 3 6 2 2" xfId="22177"/>
    <cellStyle name="常规 7 2 6 3 6 3" xfId="16089"/>
    <cellStyle name="常规 7 2 6 3 6 3 2" xfId="16091"/>
    <cellStyle name="常规 7 2 6 3 6 4" xfId="16106"/>
    <cellStyle name="常规 7 2 6 3 6 4 2" xfId="16108"/>
    <cellStyle name="常规 7 2 6 3 6 5" xfId="16111"/>
    <cellStyle name="常规 7 2 6 3 7" xfId="31416"/>
    <cellStyle name="常规 7 2 6 3 7 2" xfId="31417"/>
    <cellStyle name="常规 7 2 6 3 7 2 2" xfId="22225"/>
    <cellStyle name="常规 7 2 6 3 7 3" xfId="16122"/>
    <cellStyle name="常规 7 2 6 3 7 3 2" xfId="16124"/>
    <cellStyle name="常规 7 2 6 3 7 4" xfId="16126"/>
    <cellStyle name="常规 7 2 6 3 8" xfId="31418"/>
    <cellStyle name="常规 7 2 6 3 8 2" xfId="31419"/>
    <cellStyle name="常规 7 2 6 3 9" xfId="31420"/>
    <cellStyle name="常规 7 2 6 3 9 2" xfId="31422"/>
    <cellStyle name="常规 7 2 6 4" xfId="31423"/>
    <cellStyle name="常规 7 2 6 4 10" xfId="28311"/>
    <cellStyle name="常规 7 2 6 4 10 2" xfId="6960"/>
    <cellStyle name="常规 7 2 6 4 11" xfId="28313"/>
    <cellStyle name="常规 7 2 6 4 2" xfId="3354"/>
    <cellStyle name="常规 7 2 6 4 2 10" xfId="31424"/>
    <cellStyle name="常规 7 2 6 4 2 2" xfId="23843"/>
    <cellStyle name="常规 7 2 6 4 2 2 2" xfId="31425"/>
    <cellStyle name="常规 7 2 6 4 2 2 2 2" xfId="19162"/>
    <cellStyle name="常规 7 2 6 4 2 2 2 2 2" xfId="19164"/>
    <cellStyle name="常规 7 2 6 4 2 2 2 2 2 2" xfId="19166"/>
    <cellStyle name="常规 7 2 6 4 2 2 2 2 3" xfId="19168"/>
    <cellStyle name="常规 7 2 6 4 2 2 2 2 3 2" xfId="19171"/>
    <cellStyle name="常规 7 2 6 4 2 2 2 2 4" xfId="19175"/>
    <cellStyle name="常规 7 2 6 4 2 2 2 2 4 2" xfId="31427"/>
    <cellStyle name="常规 7 2 6 4 2 2 2 2 5" xfId="31429"/>
    <cellStyle name="常规 7 2 6 4 2 2 2 3" xfId="19177"/>
    <cellStyle name="常规 7 2 6 4 2 2 2 3 2" xfId="8110"/>
    <cellStyle name="常规 7 2 6 4 2 2 2 4" xfId="19179"/>
    <cellStyle name="常规 7 2 6 4 2 2 2 4 2" xfId="19181"/>
    <cellStyle name="常规 7 2 6 4 2 2 2 5" xfId="19183"/>
    <cellStyle name="常规 7 2 6 4 2 2 2 5 2" xfId="19185"/>
    <cellStyle name="常规 7 2 6 4 2 2 2 6" xfId="31430"/>
    <cellStyle name="常规 7 2 6 4 2 2 3" xfId="5201"/>
    <cellStyle name="常规 7 2 6 4 2 2 3 2" xfId="5203"/>
    <cellStyle name="常规 7 2 6 4 2 2 3 2 2" xfId="19234"/>
    <cellStyle name="常规 7 2 6 4 2 2 3 3" xfId="19236"/>
    <cellStyle name="常规 7 2 6 4 2 2 3 3 2" xfId="19238"/>
    <cellStyle name="常规 7 2 6 4 2 2 3 4" xfId="19240"/>
    <cellStyle name="常规 7 2 6 4 2 2 3 4 2" xfId="19242"/>
    <cellStyle name="常规 7 2 6 4 2 2 3 5" xfId="19244"/>
    <cellStyle name="常规 7 2 6 4 2 2 4" xfId="1589"/>
    <cellStyle name="常规 7 2 6 4 2 2 4 2" xfId="339"/>
    <cellStyle name="常规 7 2 6 4 2 2 4 2 2" xfId="31431"/>
    <cellStyle name="常规 7 2 6 4 2 2 4 3" xfId="31432"/>
    <cellStyle name="常规 7 2 6 4 2 2 4 3 2" xfId="31433"/>
    <cellStyle name="常规 7 2 6 4 2 2 4 4" xfId="31434"/>
    <cellStyle name="常规 7 2 6 4 2 2 4 4 2" xfId="31435"/>
    <cellStyle name="常规 7 2 6 4 2 2 4 5" xfId="31436"/>
    <cellStyle name="常规 7 2 6 4 2 2 5" xfId="1593"/>
    <cellStyle name="常规 7 2 6 4 2 2 5 2" xfId="1600"/>
    <cellStyle name="常规 7 2 6 4 2 2 5 2 2" xfId="31438"/>
    <cellStyle name="常规 7 2 6 4 2 2 5 3" xfId="17039"/>
    <cellStyle name="常规 7 2 6 4 2 2 5 3 2" xfId="17041"/>
    <cellStyle name="常规 7 2 6 4 2 2 5 4" xfId="17044"/>
    <cellStyle name="常规 7 2 6 4 2 2 6" xfId="1604"/>
    <cellStyle name="常规 7 2 6 4 2 2 6 2" xfId="31441"/>
    <cellStyle name="常规 7 2 6 4 2 2 7" xfId="31443"/>
    <cellStyle name="常规 7 2 6 4 2 2 7 2" xfId="31444"/>
    <cellStyle name="常规 7 2 6 4 2 2 8" xfId="8465"/>
    <cellStyle name="常规 7 2 6 4 2 2 8 2" xfId="8468"/>
    <cellStyle name="常规 7 2 6 4 2 2 9" xfId="8605"/>
    <cellStyle name="常规 7 2 6 4 2 3" xfId="31446"/>
    <cellStyle name="常规 7 2 6 4 2 3 2" xfId="31447"/>
    <cellStyle name="常规 7 2 6 4 2 3 2 2" xfId="12506"/>
    <cellStyle name="常规 7 2 6 4 2 3 2 2 2" xfId="12511"/>
    <cellStyle name="常规 7 2 6 4 2 3 2 3" xfId="12525"/>
    <cellStyle name="常规 7 2 6 4 2 3 2 3 2" xfId="12530"/>
    <cellStyle name="常规 7 2 6 4 2 3 2 4" xfId="12536"/>
    <cellStyle name="常规 7 2 6 4 2 3 2 4 2" xfId="12542"/>
    <cellStyle name="常规 7 2 6 4 2 3 2 5" xfId="19308"/>
    <cellStyle name="常规 7 2 6 4 2 3 3" xfId="264"/>
    <cellStyle name="常规 7 2 6 4 2 3 3 2" xfId="12708"/>
    <cellStyle name="常规 7 2 6 4 2 3 4" xfId="31448"/>
    <cellStyle name="常规 7 2 6 4 2 3 4 2" xfId="12775"/>
    <cellStyle name="常规 7 2 6 4 2 3 5" xfId="31451"/>
    <cellStyle name="常规 7 2 6 4 2 3 5 2" xfId="31452"/>
    <cellStyle name="常规 7 2 6 4 2 3 6" xfId="16715"/>
    <cellStyle name="常规 7 2 6 4 2 4" xfId="31453"/>
    <cellStyle name="常规 7 2 6 4 2 4 2" xfId="31454"/>
    <cellStyle name="常规 7 2 6 4 2 4 2 2" xfId="13063"/>
    <cellStyle name="常规 7 2 6 4 2 4 3" xfId="5216"/>
    <cellStyle name="常规 7 2 6 4 2 4 3 2" xfId="13161"/>
    <cellStyle name="常规 7 2 6 4 2 4 4" xfId="31455"/>
    <cellStyle name="常规 7 2 6 4 2 4 4 2" xfId="31456"/>
    <cellStyle name="常规 7 2 6 4 2 4 5" xfId="31458"/>
    <cellStyle name="常规 7 2 6 4 2 5" xfId="31459"/>
    <cellStyle name="常规 7 2 6 4 2 5 2" xfId="31461"/>
    <cellStyle name="常规 7 2 6 4 2 5 2 2" xfId="13420"/>
    <cellStyle name="常规 7 2 6 4 2 5 3" xfId="5226"/>
    <cellStyle name="常规 7 2 6 4 2 5 3 2" xfId="13522"/>
    <cellStyle name="常规 7 2 6 4 2 5 4" xfId="25251"/>
    <cellStyle name="常规 7 2 6 4 2 5 4 2" xfId="480"/>
    <cellStyle name="常规 7 2 6 4 2 5 5" xfId="31463"/>
    <cellStyle name="常规 7 2 6 4 2 6" xfId="31464"/>
    <cellStyle name="常规 7 2 6 4 2 6 2" xfId="31465"/>
    <cellStyle name="常规 7 2 6 4 2 6 2 2" xfId="13717"/>
    <cellStyle name="常规 7 2 6 4 2 6 3" xfId="26455"/>
    <cellStyle name="常规 7 2 6 4 2 6 3 2" xfId="31466"/>
    <cellStyle name="常规 7 2 6 4 2 6 4" xfId="24144"/>
    <cellStyle name="常规 7 2 6 4 2 7" xfId="22671"/>
    <cellStyle name="常规 7 2 6 4 2 7 2" xfId="22673"/>
    <cellStyle name="常规 7 2 6 4 2 8" xfId="16440"/>
    <cellStyle name="常规 7 2 6 4 2 8 2" xfId="22676"/>
    <cellStyle name="常规 7 2 6 4 2 9" xfId="22678"/>
    <cellStyle name="常规 7 2 6 4 2 9 2" xfId="22680"/>
    <cellStyle name="常规 7 2 6 4 3" xfId="28642"/>
    <cellStyle name="常规 7 2 6 4 3 2" xfId="31467"/>
    <cellStyle name="常规 7 2 6 4 3 2 2" xfId="31468"/>
    <cellStyle name="常规 7 2 6 4 3 2 2 2" xfId="20432"/>
    <cellStyle name="常规 7 2 6 4 3 2 2 2 2" xfId="20434"/>
    <cellStyle name="常规 7 2 6 4 3 2 2 3" xfId="20436"/>
    <cellStyle name="常规 7 2 6 4 3 2 2 3 2" xfId="20439"/>
    <cellStyle name="常规 7 2 6 4 3 2 2 4" xfId="20441"/>
    <cellStyle name="常规 7 2 6 4 3 2 2 4 2" xfId="20443"/>
    <cellStyle name="常规 7 2 6 4 3 2 2 5" xfId="20446"/>
    <cellStyle name="常规 7 2 6 4 3 2 3" xfId="5230"/>
    <cellStyle name="常规 7 2 6 4 3 2 3 2" xfId="20456"/>
    <cellStyle name="常规 7 2 6 4 3 2 4" xfId="31469"/>
    <cellStyle name="常规 7 2 6 4 3 2 4 2" xfId="11865"/>
    <cellStyle name="常规 7 2 6 4 3 2 5" xfId="31471"/>
    <cellStyle name="常规 7 2 6 4 3 2 5 2" xfId="31472"/>
    <cellStyle name="常规 7 2 6 4 3 2 6" xfId="31473"/>
    <cellStyle name="常规 7 2 6 4 3 3" xfId="31475"/>
    <cellStyle name="常规 7 2 6 4 3 3 2" xfId="31476"/>
    <cellStyle name="常规 7 2 6 4 3 3 2 2" xfId="14091"/>
    <cellStyle name="常规 7 2 6 4 3 3 3" xfId="5236"/>
    <cellStyle name="常规 7 2 6 4 3 3 3 2" xfId="14177"/>
    <cellStyle name="常规 7 2 6 4 3 3 4" xfId="31477"/>
    <cellStyle name="常规 7 2 6 4 3 3 4 2" xfId="26632"/>
    <cellStyle name="常规 7 2 6 4 3 3 5" xfId="31478"/>
    <cellStyle name="常规 7 2 6 4 3 4" xfId="31479"/>
    <cellStyle name="常规 7 2 6 4 3 4 2" xfId="31480"/>
    <cellStyle name="常规 7 2 6 4 3 4 2 2" xfId="14398"/>
    <cellStyle name="常规 7 2 6 4 3 4 3" xfId="5241"/>
    <cellStyle name="常规 7 2 6 4 3 4 3 2" xfId="14461"/>
    <cellStyle name="常规 7 2 6 4 3 4 4" xfId="31481"/>
    <cellStyle name="常规 7 2 6 4 3 4 4 2" xfId="31482"/>
    <cellStyle name="常规 7 2 6 4 3 4 5" xfId="31483"/>
    <cellStyle name="常规 7 2 6 4 3 5" xfId="31484"/>
    <cellStyle name="常规 7 2 6 4 3 5 2" xfId="31485"/>
    <cellStyle name="常规 7 2 6 4 3 5 2 2" xfId="14601"/>
    <cellStyle name="常规 7 2 6 4 3 5 3" xfId="26459"/>
    <cellStyle name="常规 7 2 6 4 3 5 3 2" xfId="31486"/>
    <cellStyle name="常规 7 2 6 4 3 5 4" xfId="25256"/>
    <cellStyle name="常规 7 2 6 4 3 6" xfId="31487"/>
    <cellStyle name="常规 7 2 6 4 3 6 2" xfId="31488"/>
    <cellStyle name="常规 7 2 6 4 3 7" xfId="22686"/>
    <cellStyle name="常规 7 2 6 4 3 7 2" xfId="22688"/>
    <cellStyle name="常规 7 2 6 4 3 8" xfId="16448"/>
    <cellStyle name="常规 7 2 6 4 3 8 2" xfId="22690"/>
    <cellStyle name="常规 7 2 6 4 3 9" xfId="9744"/>
    <cellStyle name="常规 7 2 6 4 4" xfId="31489"/>
    <cellStyle name="常规 7 2 6 4 4 2" xfId="3368"/>
    <cellStyle name="常规 7 2 6 4 4 2 2" xfId="31490"/>
    <cellStyle name="常规 7 2 6 4 4 2 2 2" xfId="21695"/>
    <cellStyle name="常规 7 2 6 4 4 2 3" xfId="5248"/>
    <cellStyle name="常规 7 2 6 4 4 2 3 2" xfId="21729"/>
    <cellStyle name="常规 7 2 6 4 4 2 4" xfId="31491"/>
    <cellStyle name="常规 7 2 6 4 4 2 4 2" xfId="31492"/>
    <cellStyle name="常规 7 2 6 4 4 2 5" xfId="31493"/>
    <cellStyle name="常规 7 2 6 4 4 3" xfId="31494"/>
    <cellStyle name="常规 7 2 6 4 4 3 2" xfId="31495"/>
    <cellStyle name="常规 7 2 6 4 4 4" xfId="31496"/>
    <cellStyle name="常规 7 2 6 4 4 4 2" xfId="31497"/>
    <cellStyle name="常规 7 2 6 4 4 5" xfId="31498"/>
    <cellStyle name="常规 7 2 6 4 4 5 2" xfId="31499"/>
    <cellStyle name="常规 7 2 6 4 4 6" xfId="31500"/>
    <cellStyle name="常规 7 2 6 4 5" xfId="31502"/>
    <cellStyle name="常规 7 2 6 4 5 2" xfId="31011"/>
    <cellStyle name="常规 7 2 6 4 5 2 2" xfId="31013"/>
    <cellStyle name="常规 7 2 6 4 5 3" xfId="31021"/>
    <cellStyle name="常规 7 2 6 4 5 3 2" xfId="31023"/>
    <cellStyle name="常规 7 2 6 4 5 4" xfId="31027"/>
    <cellStyle name="常规 7 2 6 4 5 4 2" xfId="31029"/>
    <cellStyle name="常规 7 2 6 4 5 5" xfId="31031"/>
    <cellStyle name="常规 7 2 6 4 6" xfId="31503"/>
    <cellStyle name="常规 7 2 6 4 6 2" xfId="31050"/>
    <cellStyle name="常规 7 2 6 4 6 2 2" xfId="22276"/>
    <cellStyle name="常规 7 2 6 4 6 3" xfId="16192"/>
    <cellStyle name="常规 7 2 6 4 6 3 2" xfId="16195"/>
    <cellStyle name="常规 7 2 6 4 6 4" xfId="16198"/>
    <cellStyle name="常规 7 2 6 4 6 4 2" xfId="16201"/>
    <cellStyle name="常规 7 2 6 4 6 5" xfId="12132"/>
    <cellStyle name="常规 7 2 6 4 7" xfId="31504"/>
    <cellStyle name="常规 7 2 6 4 7 2" xfId="31060"/>
    <cellStyle name="常规 7 2 6 4 7 2 2" xfId="31062"/>
    <cellStyle name="常规 7 2 6 4 7 3" xfId="16212"/>
    <cellStyle name="常规 7 2 6 4 7 3 2" xfId="31505"/>
    <cellStyle name="常规 7 2 6 4 7 4" xfId="31506"/>
    <cellStyle name="常规 7 2 6 4 8" xfId="30275"/>
    <cellStyle name="常规 7 2 6 4 8 2" xfId="30277"/>
    <cellStyle name="常规 7 2 6 4 9" xfId="28962"/>
    <cellStyle name="常规 7 2 6 4 9 2" xfId="30285"/>
    <cellStyle name="常规 7 2 6 5" xfId="31507"/>
    <cellStyle name="常规 7 2 6 5 10" xfId="31508"/>
    <cellStyle name="常规 7 2 6 5 2" xfId="30529"/>
    <cellStyle name="常规 7 2 6 5 2 2" xfId="31509"/>
    <cellStyle name="常规 7 2 6 5 2 2 2" xfId="31510"/>
    <cellStyle name="常规 7 2 6 5 2 2 2 2" xfId="2204"/>
    <cellStyle name="常规 7 2 6 5 2 2 2 2 2" xfId="1219"/>
    <cellStyle name="常规 7 2 6 5 2 2 2 3" xfId="2208"/>
    <cellStyle name="常规 7 2 6 5 2 2 2 3 2" xfId="2212"/>
    <cellStyle name="常规 7 2 6 5 2 2 2 4" xfId="2217"/>
    <cellStyle name="常规 7 2 6 5 2 2 2 4 2" xfId="26769"/>
    <cellStyle name="常规 7 2 6 5 2 2 2 5" xfId="26771"/>
    <cellStyle name="常规 7 2 6 5 2 2 3" xfId="31512"/>
    <cellStyle name="常规 7 2 6 5 2 2 3 2" xfId="5366"/>
    <cellStyle name="常规 7 2 6 5 2 2 4" xfId="31513"/>
    <cellStyle name="常规 7 2 6 5 2 2 4 2" xfId="31514"/>
    <cellStyle name="常规 7 2 6 5 2 2 5" xfId="31516"/>
    <cellStyle name="常规 7 2 6 5 2 2 5 2" xfId="31517"/>
    <cellStyle name="常规 7 2 6 5 2 2 6" xfId="31518"/>
    <cellStyle name="常规 7 2 6 5 2 3" xfId="31520"/>
    <cellStyle name="常规 7 2 6 5 2 3 2" xfId="31521"/>
    <cellStyle name="常规 7 2 6 5 2 3 2 2" xfId="18673"/>
    <cellStyle name="常规 7 2 6 5 2 3 3" xfId="31522"/>
    <cellStyle name="常规 7 2 6 5 2 3 3 2" xfId="18750"/>
    <cellStyle name="常规 7 2 6 5 2 3 4" xfId="31523"/>
    <cellStyle name="常规 7 2 6 5 2 3 4 2" xfId="20238"/>
    <cellStyle name="常规 7 2 6 5 2 3 5" xfId="31524"/>
    <cellStyle name="常规 7 2 6 5 2 4" xfId="31525"/>
    <cellStyle name="常规 7 2 6 5 2 4 2" xfId="31526"/>
    <cellStyle name="常规 7 2 6 5 2 4 2 2" xfId="9149"/>
    <cellStyle name="常规 7 2 6 5 2 4 3" xfId="26609"/>
    <cellStyle name="常规 7 2 6 5 2 4 3 2" xfId="9177"/>
    <cellStyle name="常规 7 2 6 5 2 4 4" xfId="31527"/>
    <cellStyle name="常规 7 2 6 5 2 4 4 2" xfId="9191"/>
    <cellStyle name="常规 7 2 6 5 2 4 5" xfId="31528"/>
    <cellStyle name="常规 7 2 6 5 2 5" xfId="31529"/>
    <cellStyle name="常规 7 2 6 5 2 5 2" xfId="31530"/>
    <cellStyle name="常规 7 2 6 5 2 5 2 2" xfId="9246"/>
    <cellStyle name="常规 7 2 6 5 2 5 3" xfId="26612"/>
    <cellStyle name="常规 7 2 6 5 2 5 3 2" xfId="9259"/>
    <cellStyle name="常规 7 2 6 5 2 5 4" xfId="25350"/>
    <cellStyle name="常规 7 2 6 5 2 6" xfId="29112"/>
    <cellStyle name="常规 7 2 6 5 2 6 2" xfId="29116"/>
    <cellStyle name="常规 7 2 6 5 2 7" xfId="22723"/>
    <cellStyle name="常规 7 2 6 5 2 7 2" xfId="29118"/>
    <cellStyle name="常规 7 2 6 5 2 8" xfId="29122"/>
    <cellStyle name="常规 7 2 6 5 2 8 2" xfId="29125"/>
    <cellStyle name="常规 7 2 6 5 2 9" xfId="29128"/>
    <cellStyle name="常规 7 2 6 5 3" xfId="31531"/>
    <cellStyle name="常规 7 2 6 5 3 2" xfId="31532"/>
    <cellStyle name="常规 7 2 6 5 3 2 2" xfId="31533"/>
    <cellStyle name="常规 7 2 6 5 3 2 2 2" xfId="27535"/>
    <cellStyle name="常规 7 2 6 5 3 2 3" xfId="31534"/>
    <cellStyle name="常规 7 2 6 5 3 2 3 2" xfId="27555"/>
    <cellStyle name="常规 7 2 6 5 3 2 4" xfId="31535"/>
    <cellStyle name="常规 7 2 6 5 3 2 4 2" xfId="31536"/>
    <cellStyle name="常规 7 2 6 5 3 2 5" xfId="31537"/>
    <cellStyle name="常规 7 2 6 5 3 3" xfId="31538"/>
    <cellStyle name="常规 7 2 6 5 3 3 2" xfId="4163"/>
    <cellStyle name="常规 7 2 6 5 3 4" xfId="31539"/>
    <cellStyle name="常规 7 2 6 5 3 4 2" xfId="4181"/>
    <cellStyle name="常规 7 2 6 5 3 5" xfId="31540"/>
    <cellStyle name="常规 7 2 6 5 3 5 2" xfId="4187"/>
    <cellStyle name="常规 7 2 6 5 3 6" xfId="29132"/>
    <cellStyle name="常规 7 2 6 5 4" xfId="31541"/>
    <cellStyle name="常规 7 2 6 5 4 2" xfId="31542"/>
    <cellStyle name="常规 7 2 6 5 4 2 2" xfId="31543"/>
    <cellStyle name="常规 7 2 6 5 4 3" xfId="31544"/>
    <cellStyle name="常规 7 2 6 5 4 3 2" xfId="4244"/>
    <cellStyle name="常规 7 2 6 5 4 4" xfId="31545"/>
    <cellStyle name="常规 7 2 6 5 4 4 2" xfId="31546"/>
    <cellStyle name="常规 7 2 6 5 4 5" xfId="31547"/>
    <cellStyle name="常规 7 2 6 5 5" xfId="30192"/>
    <cellStyle name="常规 7 2 6 5 5 2" xfId="30193"/>
    <cellStyle name="常规 7 2 6 5 5 2 2" xfId="11016"/>
    <cellStyle name="常规 7 2 6 5 5 3" xfId="30196"/>
    <cellStyle name="常规 7 2 6 5 5 3 2" xfId="11033"/>
    <cellStyle name="常规 7 2 6 5 5 4" xfId="30199"/>
    <cellStyle name="常规 7 2 6 5 5 4 2" xfId="11048"/>
    <cellStyle name="常规 7 2 6 5 5 5" xfId="30202"/>
    <cellStyle name="常规 7 2 6 5 6" xfId="30206"/>
    <cellStyle name="常规 7 2 6 5 6 2" xfId="30208"/>
    <cellStyle name="常规 7 2 6 5 6 2 2" xfId="14976"/>
    <cellStyle name="常规 7 2 6 5 6 3" xfId="16227"/>
    <cellStyle name="常规 7 2 6 5 6 3 2" xfId="14990"/>
    <cellStyle name="常规 7 2 6 5 6 4" xfId="31130"/>
    <cellStyle name="常规 7 2 6 5 7" xfId="30211"/>
    <cellStyle name="常规 7 2 6 5 7 2" xfId="30213"/>
    <cellStyle name="常规 7 2 6 5 8" xfId="30216"/>
    <cellStyle name="常规 7 2 6 5 8 2" xfId="30218"/>
    <cellStyle name="常规 7 2 6 5 9" xfId="28966"/>
    <cellStyle name="常规 7 2 6 5 9 2" xfId="31157"/>
    <cellStyle name="常规 7 2 6 6" xfId="31548"/>
    <cellStyle name="常规 7 2 6 6 2" xfId="31549"/>
    <cellStyle name="常规 7 2 6 6 2 2" xfId="31550"/>
    <cellStyle name="常规 7 2 6 6 2 2 2" xfId="31551"/>
    <cellStyle name="常规 7 2 6 6 2 2 2 2" xfId="23233"/>
    <cellStyle name="常规 7 2 6 6 2 2 3" xfId="31552"/>
    <cellStyle name="常规 7 2 6 6 2 2 3 2" xfId="29892"/>
    <cellStyle name="常规 7 2 6 6 2 2 4" xfId="31553"/>
    <cellStyle name="常规 7 2 6 6 2 2 4 2" xfId="31554"/>
    <cellStyle name="常规 7 2 6 6 2 2 5" xfId="31555"/>
    <cellStyle name="常规 7 2 6 6 2 3" xfId="31557"/>
    <cellStyle name="常规 7 2 6 6 2 3 2" xfId="31558"/>
    <cellStyle name="常规 7 2 6 6 2 4" xfId="31559"/>
    <cellStyle name="常规 7 2 6 6 2 4 2" xfId="31560"/>
    <cellStyle name="常规 7 2 6 6 2 5" xfId="31561"/>
    <cellStyle name="常规 7 2 6 6 2 5 2" xfId="31562"/>
    <cellStyle name="常规 7 2 6 6 2 6" xfId="26313"/>
    <cellStyle name="常规 7 2 6 6 3" xfId="31563"/>
    <cellStyle name="常规 7 2 6 6 3 2" xfId="31564"/>
    <cellStyle name="常规 7 2 6 6 3 2 2" xfId="31565"/>
    <cellStyle name="常规 7 2 6 6 3 3" xfId="31566"/>
    <cellStyle name="常规 7 2 6 6 3 3 2" xfId="4281"/>
    <cellStyle name="常规 7 2 6 6 3 4" xfId="31567"/>
    <cellStyle name="常规 7 2 6 6 3 4 2" xfId="31568"/>
    <cellStyle name="常规 7 2 6 6 3 5" xfId="31569"/>
    <cellStyle name="常规 7 2 6 6 4" xfId="23123"/>
    <cellStyle name="常规 7 2 6 6 4 2" xfId="31570"/>
    <cellStyle name="常规 7 2 6 6 4 2 2" xfId="31571"/>
    <cellStyle name="常规 7 2 6 6 4 3" xfId="31572"/>
    <cellStyle name="常规 7 2 6 6 4 3 2" xfId="31573"/>
    <cellStyle name="常规 7 2 6 6 4 4" xfId="31574"/>
    <cellStyle name="常规 7 2 6 6 4 4 2" xfId="31575"/>
    <cellStyle name="常规 7 2 6 6 4 5" xfId="31576"/>
    <cellStyle name="常规 7 2 6 6 5" xfId="30224"/>
    <cellStyle name="常规 7 2 6 6 5 2" xfId="30226"/>
    <cellStyle name="常规 7 2 6 6 5 2 2" xfId="31171"/>
    <cellStyle name="常规 7 2 6 6 5 3" xfId="31177"/>
    <cellStyle name="常规 7 2 6 6 5 3 2" xfId="16521"/>
    <cellStyle name="常规 7 2 6 6 5 4" xfId="31179"/>
    <cellStyle name="常规 7 2 6 6 6" xfId="30229"/>
    <cellStyle name="常规 7 2 6 6 6 2" xfId="30231"/>
    <cellStyle name="常规 7 2 6 6 7" xfId="30234"/>
    <cellStyle name="常规 7 2 6 6 7 2" xfId="30236"/>
    <cellStyle name="常规 7 2 6 6 8" xfId="30239"/>
    <cellStyle name="常规 7 2 6 6 8 2" xfId="31192"/>
    <cellStyle name="常规 7 2 6 6 9" xfId="28970"/>
    <cellStyle name="常规 7 2 6 7" xfId="31577"/>
    <cellStyle name="常规 7 2 6 7 2" xfId="31578"/>
    <cellStyle name="常规 7 2 6 7 2 2" xfId="31579"/>
    <cellStyle name="常规 7 2 6 7 2 2 2" xfId="31580"/>
    <cellStyle name="常规 7 2 6 7 2 3" xfId="31582"/>
    <cellStyle name="常规 7 2 6 7 2 3 2" xfId="31584"/>
    <cellStyle name="常规 7 2 6 7 2 4" xfId="5932"/>
    <cellStyle name="常规 7 2 6 7 2 4 2" xfId="5935"/>
    <cellStyle name="常规 7 2 6 7 2 5" xfId="5953"/>
    <cellStyle name="常规 7 2 6 7 3" xfId="31585"/>
    <cellStyle name="常规 7 2 6 7 3 2" xfId="31586"/>
    <cellStyle name="常规 7 2 6 7 4" xfId="23125"/>
    <cellStyle name="常规 7 2 6 7 4 2" xfId="31587"/>
    <cellStyle name="常规 7 2 6 7 5" xfId="30241"/>
    <cellStyle name="常规 7 2 6 7 5 2" xfId="30243"/>
    <cellStyle name="常规 7 2 6 7 6" xfId="30246"/>
    <cellStyle name="常规 7 2 6 8" xfId="31588"/>
    <cellStyle name="常规 7 2 6 8 2" xfId="31589"/>
    <cellStyle name="常规 7 2 6 8 2 2" xfId="31590"/>
    <cellStyle name="常规 7 2 6 8 3" xfId="31591"/>
    <cellStyle name="常规 7 2 6 8 3 2" xfId="31592"/>
    <cellStyle name="常规 7 2 6 8 4" xfId="31593"/>
    <cellStyle name="常规 7 2 6 8 4 2" xfId="31594"/>
    <cellStyle name="常规 7 2 6 8 5" xfId="30050"/>
    <cellStyle name="常规 7 2 6 9" xfId="15253"/>
    <cellStyle name="常规 7 2 6 9 2" xfId="15255"/>
    <cellStyle name="常规 7 2 6 9 2 2" xfId="15257"/>
    <cellStyle name="常规 7 2 6 9 3" xfId="15277"/>
    <cellStyle name="常规 7 2 6 9 3 2" xfId="15279"/>
    <cellStyle name="常规 7 2 6 9 4" xfId="15285"/>
    <cellStyle name="常规 7 2 6 9 4 2" xfId="14694"/>
    <cellStyle name="常规 7 2 6 9 5" xfId="15291"/>
    <cellStyle name="常规 7 2 7" xfId="11730"/>
    <cellStyle name="常规 7 2 7 10" xfId="1772"/>
    <cellStyle name="常规 7 2 7 10 2" xfId="1776"/>
    <cellStyle name="常规 7 2 7 11" xfId="13882"/>
    <cellStyle name="常规 7 2 7 11 2" xfId="25783"/>
    <cellStyle name="常规 7 2 7 12" xfId="14142"/>
    <cellStyle name="常规 7 2 7 12 2" xfId="25785"/>
    <cellStyle name="常规 7 2 7 13" xfId="25787"/>
    <cellStyle name="常规 7 2 7 2" xfId="31595"/>
    <cellStyle name="常规 7 2 7 2 10" xfId="31596"/>
    <cellStyle name="常规 7 2 7 2 10 2" xfId="31597"/>
    <cellStyle name="常规 7 2 7 2 11" xfId="28419"/>
    <cellStyle name="常规 7 2 7 2 2" xfId="30541"/>
    <cellStyle name="常规 7 2 7 2 2 10" xfId="31598"/>
    <cellStyle name="常规 7 2 7 2 2 2" xfId="3676"/>
    <cellStyle name="常规 7 2 7 2 2 2 2" xfId="3693"/>
    <cellStyle name="常规 7 2 7 2 2 2 2 2" xfId="31599"/>
    <cellStyle name="常规 7 2 7 2 2 2 2 2 2" xfId="31600"/>
    <cellStyle name="常规 7 2 7 2 2 2 2 2 2 2" xfId="28637"/>
    <cellStyle name="常规 7 2 7 2 2 2 2 2 3" xfId="31601"/>
    <cellStyle name="常规 7 2 7 2 2 2 2 2 3 2" xfId="31231"/>
    <cellStyle name="常规 7 2 7 2 2 2 2 2 4" xfId="31602"/>
    <cellStyle name="常规 7 2 7 2 2 2 2 2 4 2" xfId="31413"/>
    <cellStyle name="常规 7 2 7 2 2 2 2 2 5" xfId="27099"/>
    <cellStyle name="常规 7 2 7 2 2 2 2 3" xfId="31603"/>
    <cellStyle name="常规 7 2 7 2 2 2 2 3 2" xfId="31604"/>
    <cellStyle name="常规 7 2 7 2 2 2 2 4" xfId="31606"/>
    <cellStyle name="常规 7 2 7 2 2 2 2 4 2" xfId="23334"/>
    <cellStyle name="常规 7 2 7 2 2 2 2 5" xfId="24530"/>
    <cellStyle name="常规 7 2 7 2 2 2 2 5 2" xfId="24533"/>
    <cellStyle name="常规 7 2 7 2 2 2 2 6" xfId="24544"/>
    <cellStyle name="常规 7 2 7 2 2 2 3" xfId="31607"/>
    <cellStyle name="常规 7 2 7 2 2 2 3 2" xfId="31608"/>
    <cellStyle name="常规 7 2 7 2 2 2 3 2 2" xfId="31609"/>
    <cellStyle name="常规 7 2 7 2 2 2 3 3" xfId="31610"/>
    <cellStyle name="常规 7 2 7 2 2 2 3 3 2" xfId="31611"/>
    <cellStyle name="常规 7 2 7 2 2 2 3 4" xfId="31613"/>
    <cellStyle name="常规 7 2 7 2 2 2 3 4 2" xfId="31615"/>
    <cellStyle name="常规 7 2 7 2 2 2 3 5" xfId="24552"/>
    <cellStyle name="常规 7 2 7 2 2 2 4" xfId="31616"/>
    <cellStyle name="常规 7 2 7 2 2 2 4 2" xfId="31617"/>
    <cellStyle name="常规 7 2 7 2 2 2 4 2 2" xfId="31618"/>
    <cellStyle name="常规 7 2 7 2 2 2 4 3" xfId="31619"/>
    <cellStyle name="常规 7 2 7 2 2 2 4 3 2" xfId="31620"/>
    <cellStyle name="常规 7 2 7 2 2 2 4 4" xfId="31623"/>
    <cellStyle name="常规 7 2 7 2 2 2 4 4 2" xfId="31625"/>
    <cellStyle name="常规 7 2 7 2 2 2 4 5" xfId="10467"/>
    <cellStyle name="常规 7 2 7 2 2 2 5" xfId="31626"/>
    <cellStyle name="常规 7 2 7 2 2 2 5 2" xfId="31627"/>
    <cellStyle name="常规 7 2 7 2 2 2 5 2 2" xfId="8747"/>
    <cellStyle name="常规 7 2 7 2 2 2 5 3" xfId="31628"/>
    <cellStyle name="常规 7 2 7 2 2 2 5 3 2" xfId="8757"/>
    <cellStyle name="常规 7 2 7 2 2 2 5 4" xfId="31631"/>
    <cellStyle name="常规 7 2 7 2 2 2 6" xfId="7585"/>
    <cellStyle name="常规 7 2 7 2 2 2 6 2" xfId="7587"/>
    <cellStyle name="常规 7 2 7 2 2 2 7" xfId="547"/>
    <cellStyle name="常规 7 2 7 2 2 2 7 2" xfId="7589"/>
    <cellStyle name="常规 7 2 7 2 2 2 8" xfId="7592"/>
    <cellStyle name="常规 7 2 7 2 2 2 8 2" xfId="7594"/>
    <cellStyle name="常规 7 2 7 2 2 2 9" xfId="7597"/>
    <cellStyle name="常规 7 2 7 2 2 3" xfId="3708"/>
    <cellStyle name="常规 7 2 7 2 2 3 2" xfId="3721"/>
    <cellStyle name="常规 7 2 7 2 2 3 2 2" xfId="31632"/>
    <cellStyle name="常规 7 2 7 2 2 3 2 2 2" xfId="31633"/>
    <cellStyle name="常规 7 2 7 2 2 3 2 3" xfId="31634"/>
    <cellStyle name="常规 7 2 7 2 2 3 2 3 2" xfId="31635"/>
    <cellStyle name="常规 7 2 7 2 2 3 2 4" xfId="31637"/>
    <cellStyle name="常规 7 2 7 2 2 3 2 4 2" xfId="31639"/>
    <cellStyle name="常规 7 2 7 2 2 3 2 5" xfId="24586"/>
    <cellStyle name="常规 7 2 7 2 2 3 3" xfId="31640"/>
    <cellStyle name="常规 7 2 7 2 2 3 3 2" xfId="31641"/>
    <cellStyle name="常规 7 2 7 2 2 3 4" xfId="31642"/>
    <cellStyle name="常规 7 2 7 2 2 3 4 2" xfId="9051"/>
    <cellStyle name="常规 7 2 7 2 2 3 5" xfId="31643"/>
    <cellStyle name="常规 7 2 7 2 2 3 5 2" xfId="12009"/>
    <cellStyle name="常规 7 2 7 2 2 3 6" xfId="17715"/>
    <cellStyle name="常规 7 2 7 2 2 4" xfId="3726"/>
    <cellStyle name="常规 7 2 7 2 2 4 2" xfId="31644"/>
    <cellStyle name="常规 7 2 7 2 2 4 2 2" xfId="31645"/>
    <cellStyle name="常规 7 2 7 2 2 4 3" xfId="31646"/>
    <cellStyle name="常规 7 2 7 2 2 4 3 2" xfId="31647"/>
    <cellStyle name="常规 7 2 7 2 2 4 4" xfId="31648"/>
    <cellStyle name="常规 7 2 7 2 2 4 4 2" xfId="16862"/>
    <cellStyle name="常规 7 2 7 2 2 4 5" xfId="31649"/>
    <cellStyle name="常规 7 2 7 2 2 5" xfId="31650"/>
    <cellStyle name="常规 7 2 7 2 2 5 2" xfId="31652"/>
    <cellStyle name="常规 7 2 7 2 2 5 2 2" xfId="5391"/>
    <cellStyle name="常规 7 2 7 2 2 5 3" xfId="31653"/>
    <cellStyle name="常规 7 2 7 2 2 5 3 2" xfId="675"/>
    <cellStyle name="常规 7 2 7 2 2 5 4" xfId="31654"/>
    <cellStyle name="常规 7 2 7 2 2 5 4 2" xfId="5402"/>
    <cellStyle name="常规 7 2 7 2 2 5 5" xfId="31655"/>
    <cellStyle name="常规 7 2 7 2 2 6" xfId="31656"/>
    <cellStyle name="常规 7 2 7 2 2 6 2" xfId="31657"/>
    <cellStyle name="常规 7 2 7 2 2 6 2 2" xfId="31658"/>
    <cellStyle name="常规 7 2 7 2 2 6 3" xfId="31659"/>
    <cellStyle name="常规 7 2 7 2 2 6 3 2" xfId="31660"/>
    <cellStyle name="常规 7 2 7 2 2 6 4" xfId="31661"/>
    <cellStyle name="常规 7 2 7 2 2 7" xfId="23044"/>
    <cellStyle name="常规 7 2 7 2 2 7 2" xfId="15383"/>
    <cellStyle name="常规 7 2 7 2 2 8" xfId="31663"/>
    <cellStyle name="常规 7 2 7 2 2 8 2" xfId="15447"/>
    <cellStyle name="常规 7 2 7 2 2 9" xfId="31664"/>
    <cellStyle name="常规 7 2 7 2 2 9 2" xfId="20967"/>
    <cellStyle name="常规 7 2 7 2 3" xfId="28650"/>
    <cellStyle name="常规 7 2 7 2 3 2" xfId="24139"/>
    <cellStyle name="常规 7 2 7 2 3 2 2" xfId="31669"/>
    <cellStyle name="常规 7 2 7 2 3 2 2 2" xfId="31670"/>
    <cellStyle name="常规 7 2 7 2 3 2 2 2 2" xfId="31672"/>
    <cellStyle name="常规 7 2 7 2 3 2 2 3" xfId="31673"/>
    <cellStyle name="常规 7 2 7 2 3 2 2 3 2" xfId="31675"/>
    <cellStyle name="常规 7 2 7 2 3 2 2 4" xfId="31677"/>
    <cellStyle name="常规 7 2 7 2 3 2 2 4 2" xfId="31680"/>
    <cellStyle name="常规 7 2 7 2 3 2 2 5" xfId="24631"/>
    <cellStyle name="常规 7 2 7 2 3 2 3" xfId="31682"/>
    <cellStyle name="常规 7 2 7 2 3 2 3 2" xfId="31683"/>
    <cellStyle name="常规 7 2 7 2 3 2 4" xfId="31684"/>
    <cellStyle name="常规 7 2 7 2 3 2 4 2" xfId="12885"/>
    <cellStyle name="常规 7 2 7 2 3 2 5" xfId="31685"/>
    <cellStyle name="常规 7 2 7 2 3 2 5 2" xfId="12901"/>
    <cellStyle name="常规 7 2 7 2 3 2 6" xfId="1746"/>
    <cellStyle name="常规 7 2 7 2 3 3" xfId="31689"/>
    <cellStyle name="常规 7 2 7 2 3 3 2" xfId="2784"/>
    <cellStyle name="常规 7 2 7 2 3 3 2 2" xfId="31690"/>
    <cellStyle name="常规 7 2 7 2 3 3 3" xfId="31692"/>
    <cellStyle name="常规 7 2 7 2 3 3 3 2" xfId="26920"/>
    <cellStyle name="常规 7 2 7 2 3 3 4" xfId="31693"/>
    <cellStyle name="常规 7 2 7 2 3 3 4 2" xfId="12953"/>
    <cellStyle name="常规 7 2 7 2 3 3 5" xfId="31694"/>
    <cellStyle name="常规 7 2 7 2 3 4" xfId="27763"/>
    <cellStyle name="常规 7 2 7 2 3 4 2" xfId="27767"/>
    <cellStyle name="常规 7 2 7 2 3 4 2 2" xfId="31695"/>
    <cellStyle name="常规 7 2 7 2 3 4 3" xfId="31696"/>
    <cellStyle name="常规 7 2 7 2 3 4 3 2" xfId="26970"/>
    <cellStyle name="常规 7 2 7 2 3 4 4" xfId="31697"/>
    <cellStyle name="常规 7 2 7 2 3 4 4 2" xfId="26449"/>
    <cellStyle name="常规 7 2 7 2 3 4 5" xfId="973"/>
    <cellStyle name="常规 7 2 7 2 3 5" xfId="27769"/>
    <cellStyle name="常规 7 2 7 2 3 5 2" xfId="31698"/>
    <cellStyle name="常规 7 2 7 2 3 5 2 2" xfId="31699"/>
    <cellStyle name="常规 7 2 7 2 3 5 3" xfId="31701"/>
    <cellStyle name="常规 7 2 7 2 3 5 3 2" xfId="26990"/>
    <cellStyle name="常规 7 2 7 2 3 5 4" xfId="31702"/>
    <cellStyle name="常规 7 2 7 2 3 6" xfId="31703"/>
    <cellStyle name="常规 7 2 7 2 3 6 2" xfId="31704"/>
    <cellStyle name="常规 7 2 7 2 3 7" xfId="31705"/>
    <cellStyle name="常规 7 2 7 2 3 7 2" xfId="15678"/>
    <cellStyle name="常规 7 2 7 2 3 8" xfId="31707"/>
    <cellStyle name="常规 7 2 7 2 3 8 2" xfId="15748"/>
    <cellStyle name="常规 7 2 7 2 3 9" xfId="31708"/>
    <cellStyle name="常规 7 2 7 2 4" xfId="31709"/>
    <cellStyle name="常规 7 2 7 2 4 2" xfId="24158"/>
    <cellStyle name="常规 7 2 7 2 4 2 2" xfId="31712"/>
    <cellStyle name="常规 7 2 7 2 4 2 2 2" xfId="30329"/>
    <cellStyle name="常规 7 2 7 2 4 2 3" xfId="31713"/>
    <cellStyle name="常规 7 2 7 2 4 2 3 2" xfId="30348"/>
    <cellStyle name="常规 7 2 7 2 4 2 4" xfId="31714"/>
    <cellStyle name="常规 7 2 7 2 4 2 4 2" xfId="13086"/>
    <cellStyle name="常规 7 2 7 2 4 2 5" xfId="31715"/>
    <cellStyle name="常规 7 2 7 2 4 3" xfId="31718"/>
    <cellStyle name="常规 7 2 7 2 4 3 2" xfId="19365"/>
    <cellStyle name="常规 7 2 7 2 4 4" xfId="28198"/>
    <cellStyle name="常规 7 2 7 2 4 4 2" xfId="19382"/>
    <cellStyle name="常规 7 2 7 2 4 5" xfId="31719"/>
    <cellStyle name="常规 7 2 7 2 4 5 2" xfId="31200"/>
    <cellStyle name="常规 7 2 7 2 4 6" xfId="31720"/>
    <cellStyle name="常规 7 2 7 2 5" xfId="12609"/>
    <cellStyle name="常规 7 2 7 2 5 2" xfId="31722"/>
    <cellStyle name="常规 7 2 7 2 5 2 2" xfId="31723"/>
    <cellStyle name="常规 7 2 7 2 5 3" xfId="31724"/>
    <cellStyle name="常规 7 2 7 2 5 3 2" xfId="31349"/>
    <cellStyle name="常规 7 2 7 2 5 4" xfId="31725"/>
    <cellStyle name="常规 7 2 7 2 5 4 2" xfId="31386"/>
    <cellStyle name="常规 7 2 7 2 5 5" xfId="31726"/>
    <cellStyle name="常规 7 2 7 2 6" xfId="31727"/>
    <cellStyle name="常规 7 2 7 2 6 2" xfId="31729"/>
    <cellStyle name="常规 7 2 7 2 6 2 2" xfId="22660"/>
    <cellStyle name="常规 7 2 7 2 6 3" xfId="16436"/>
    <cellStyle name="常规 7 2 7 2 6 3 2" xfId="16439"/>
    <cellStyle name="常规 7 2 7 2 6 4" xfId="16444"/>
    <cellStyle name="常规 7 2 7 2 6 4 2" xfId="16447"/>
    <cellStyle name="常规 7 2 7 2 6 5" xfId="16452"/>
    <cellStyle name="常规 7 2 7 2 7" xfId="15021"/>
    <cellStyle name="常规 7 2 7 2 7 2" xfId="31731"/>
    <cellStyle name="常规 7 2 7 2 7 2 2" xfId="22707"/>
    <cellStyle name="常规 7 2 7 2 7 3" xfId="16461"/>
    <cellStyle name="常规 7 2 7 2 7 3 2" xfId="29121"/>
    <cellStyle name="常规 7 2 7 2 7 4" xfId="30655"/>
    <cellStyle name="常规 7 2 7 2 8" xfId="31732"/>
    <cellStyle name="常规 7 2 7 2 8 2" xfId="24971"/>
    <cellStyle name="常规 7 2 7 2 9" xfId="31734"/>
    <cellStyle name="常规 7 2 7 2 9 2" xfId="24995"/>
    <cellStyle name="常规 7 2 7 3" xfId="31735"/>
    <cellStyle name="常规 7 2 7 3 10" xfId="27018"/>
    <cellStyle name="常规 7 2 7 3 10 2" xfId="27020"/>
    <cellStyle name="常规 7 2 7 3 11" xfId="27022"/>
    <cellStyle name="常规 7 2 7 3 2" xfId="30545"/>
    <cellStyle name="常规 7 2 7 3 2 10" xfId="31736"/>
    <cellStyle name="常规 7 2 7 3 2 2" xfId="23923"/>
    <cellStyle name="常规 7 2 7 3 2 2 2" xfId="31740"/>
    <cellStyle name="常规 7 2 7 3 2 2 2 2" xfId="31741"/>
    <cellStyle name="常规 7 2 7 3 2 2 2 2 2" xfId="31742"/>
    <cellStyle name="常规 7 2 7 3 2 2 2 2 2 2" xfId="31743"/>
    <cellStyle name="常规 7 2 7 3 2 2 2 2 3" xfId="31744"/>
    <cellStyle name="常规 7 2 7 3 2 2 2 2 3 2" xfId="31745"/>
    <cellStyle name="常规 7 2 7 3 2 2 2 2 4" xfId="10154"/>
    <cellStyle name="常规 7 2 7 3 2 2 2 2 4 2" xfId="31747"/>
    <cellStyle name="常规 7 2 7 3 2 2 2 2 5" xfId="21798"/>
    <cellStyle name="常规 7 2 7 3 2 2 2 3" xfId="31748"/>
    <cellStyle name="常规 7 2 7 3 2 2 2 3 2" xfId="31749"/>
    <cellStyle name="常规 7 2 7 3 2 2 2 4" xfId="31750"/>
    <cellStyle name="常规 7 2 7 3 2 2 2 4 2" xfId="31751"/>
    <cellStyle name="常规 7 2 7 3 2 2 2 5" xfId="24799"/>
    <cellStyle name="常规 7 2 7 3 2 2 2 5 2" xfId="24802"/>
    <cellStyle name="常规 7 2 7 3 2 2 2 6" xfId="24805"/>
    <cellStyle name="常规 7 2 7 3 2 2 3" xfId="31752"/>
    <cellStyle name="常规 7 2 7 3 2 2 3 2" xfId="31753"/>
    <cellStyle name="常规 7 2 7 3 2 2 3 2 2" xfId="31754"/>
    <cellStyle name="常规 7 2 7 3 2 2 3 3" xfId="31755"/>
    <cellStyle name="常规 7 2 7 3 2 2 3 3 2" xfId="31756"/>
    <cellStyle name="常规 7 2 7 3 2 2 3 4" xfId="31757"/>
    <cellStyle name="常规 7 2 7 3 2 2 3 4 2" xfId="31758"/>
    <cellStyle name="常规 7 2 7 3 2 2 3 5" xfId="24814"/>
    <cellStyle name="常规 7 2 7 3 2 2 4" xfId="31759"/>
    <cellStyle name="常规 7 2 7 3 2 2 4 2" xfId="31760"/>
    <cellStyle name="常规 7 2 7 3 2 2 4 2 2" xfId="31761"/>
    <cellStyle name="常规 7 2 7 3 2 2 4 3" xfId="31762"/>
    <cellStyle name="常规 7 2 7 3 2 2 4 3 2" xfId="31763"/>
    <cellStyle name="常规 7 2 7 3 2 2 4 4" xfId="31764"/>
    <cellStyle name="常规 7 2 7 3 2 2 4 4 2" xfId="31765"/>
    <cellStyle name="常规 7 2 7 3 2 2 4 5" xfId="24818"/>
    <cellStyle name="常规 7 2 7 3 2 2 5" xfId="31766"/>
    <cellStyle name="常规 7 2 7 3 2 2 5 2" xfId="31767"/>
    <cellStyle name="常规 7 2 7 3 2 2 5 2 2" xfId="11666"/>
    <cellStyle name="常规 7 2 7 3 2 2 5 3" xfId="31768"/>
    <cellStyle name="常规 7 2 7 3 2 2 5 3 2" xfId="31769"/>
    <cellStyle name="常规 7 2 7 3 2 2 5 4" xfId="31770"/>
    <cellStyle name="常规 7 2 7 3 2 2 6" xfId="10964"/>
    <cellStyle name="常规 7 2 7 3 2 2 6 2" xfId="10966"/>
    <cellStyle name="常规 7 2 7 3 2 2 7" xfId="10968"/>
    <cellStyle name="常规 7 2 7 3 2 2 7 2" xfId="10971"/>
    <cellStyle name="常规 7 2 7 3 2 2 8" xfId="10974"/>
    <cellStyle name="常规 7 2 7 3 2 2 8 2" xfId="31771"/>
    <cellStyle name="常规 7 2 7 3 2 2 9" xfId="31772"/>
    <cellStyle name="常规 7 2 7 3 2 3" xfId="31777"/>
    <cellStyle name="常规 7 2 7 3 2 3 2" xfId="31780"/>
    <cellStyle name="常规 7 2 7 3 2 3 2 2" xfId="20630"/>
    <cellStyle name="常规 7 2 7 3 2 3 2 2 2" xfId="20632"/>
    <cellStyle name="常规 7 2 7 3 2 3 2 3" xfId="20634"/>
    <cellStyle name="常规 7 2 7 3 2 3 2 3 2" xfId="20636"/>
    <cellStyle name="常规 7 2 7 3 2 3 2 4" xfId="20638"/>
    <cellStyle name="常规 7 2 7 3 2 3 2 4 2" xfId="20641"/>
    <cellStyle name="常规 7 2 7 3 2 3 2 5" xfId="20644"/>
    <cellStyle name="常规 7 2 7 3 2 3 3" xfId="201"/>
    <cellStyle name="常规 7 2 7 3 2 3 3 2" xfId="20654"/>
    <cellStyle name="常规 7 2 7 3 2 3 4" xfId="31781"/>
    <cellStyle name="常规 7 2 7 3 2 3 4 2" xfId="2346"/>
    <cellStyle name="常规 7 2 7 3 2 3 5" xfId="31782"/>
    <cellStyle name="常规 7 2 7 3 2 3 5 2" xfId="7326"/>
    <cellStyle name="常规 7 2 7 3 2 3 6" xfId="17962"/>
    <cellStyle name="常规 7 2 7 3 2 4" xfId="31784"/>
    <cellStyle name="常规 7 2 7 3 2 4 2" xfId="31785"/>
    <cellStyle name="常规 7 2 7 3 2 4 2 2" xfId="1044"/>
    <cellStyle name="常规 7 2 7 3 2 4 3" xfId="464"/>
    <cellStyle name="常规 7 2 7 3 2 4 3 2" xfId="20695"/>
    <cellStyle name="常规 7 2 7 3 2 4 4" xfId="31786"/>
    <cellStyle name="常规 7 2 7 3 2 4 4 2" xfId="3009"/>
    <cellStyle name="常规 7 2 7 3 2 4 5" xfId="31787"/>
    <cellStyle name="常规 7 2 7 3 2 5" xfId="31788"/>
    <cellStyle name="常规 7 2 7 3 2 5 2" xfId="31790"/>
    <cellStyle name="常规 7 2 7 3 2 5 2 2" xfId="31791"/>
    <cellStyle name="常规 7 2 7 3 2 5 3" xfId="31792"/>
    <cellStyle name="常规 7 2 7 3 2 5 3 2" xfId="31793"/>
    <cellStyle name="常规 7 2 7 3 2 5 4" xfId="25594"/>
    <cellStyle name="常规 7 2 7 3 2 5 4 2" xfId="31795"/>
    <cellStyle name="常规 7 2 7 3 2 5 5" xfId="31796"/>
    <cellStyle name="常规 7 2 7 3 2 6" xfId="31797"/>
    <cellStyle name="常规 7 2 7 3 2 6 2" xfId="31798"/>
    <cellStyle name="常规 7 2 7 3 2 6 2 2" xfId="31799"/>
    <cellStyle name="常规 7 2 7 3 2 6 3" xfId="31800"/>
    <cellStyle name="常规 7 2 7 3 2 6 3 2" xfId="31801"/>
    <cellStyle name="常规 7 2 7 3 2 6 4" xfId="25597"/>
    <cellStyle name="常规 7 2 7 3 2 7" xfId="31803"/>
    <cellStyle name="常规 7 2 7 3 2 7 2" xfId="16304"/>
    <cellStyle name="常规 7 2 7 3 2 8" xfId="31805"/>
    <cellStyle name="常规 7 2 7 3 2 8 2" xfId="31807"/>
    <cellStyle name="常规 7 2 7 3 2 9" xfId="31808"/>
    <cellStyle name="常规 7 2 7 3 2 9 2" xfId="24619"/>
    <cellStyle name="常规 7 2 7 3 3" xfId="28654"/>
    <cellStyle name="常规 7 2 7 3 3 2" xfId="24225"/>
    <cellStyle name="常规 7 2 7 3 3 2 2" xfId="31812"/>
    <cellStyle name="常规 7 2 7 3 3 2 2 2" xfId="31813"/>
    <cellStyle name="常规 7 2 7 3 3 2 2 2 2" xfId="21011"/>
    <cellStyle name="常规 7 2 7 3 3 2 2 3" xfId="31814"/>
    <cellStyle name="常规 7 2 7 3 3 2 2 3 2" xfId="21073"/>
    <cellStyle name="常规 7 2 7 3 3 2 2 4" xfId="31815"/>
    <cellStyle name="常规 7 2 7 3 3 2 2 4 2" xfId="31816"/>
    <cellStyle name="常规 7 2 7 3 3 2 2 5" xfId="24864"/>
    <cellStyle name="常规 7 2 7 3 3 2 3" xfId="31817"/>
    <cellStyle name="常规 7 2 7 3 3 2 3 2" xfId="31818"/>
    <cellStyle name="常规 7 2 7 3 3 2 4" xfId="31819"/>
    <cellStyle name="常规 7 2 7 3 3 2 4 2" xfId="13265"/>
    <cellStyle name="常规 7 2 7 3 3 2 5" xfId="31820"/>
    <cellStyle name="常规 7 2 7 3 3 2 5 2" xfId="13279"/>
    <cellStyle name="常规 7 2 7 3 3 2 6" xfId="11418"/>
    <cellStyle name="常规 7 2 7 3 3 3" xfId="31824"/>
    <cellStyle name="常规 7 2 7 3 3 3 2" xfId="31825"/>
    <cellStyle name="常规 7 2 7 3 3 3 2 2" xfId="20803"/>
    <cellStyle name="常规 7 2 7 3 3 3 3" xfId="31826"/>
    <cellStyle name="常规 7 2 7 3 3 3 3 2" xfId="20823"/>
    <cellStyle name="常规 7 2 7 3 3 3 4" xfId="31827"/>
    <cellStyle name="常规 7 2 7 3 3 3 4 2" xfId="7473"/>
    <cellStyle name="常规 7 2 7 3 3 3 5" xfId="31828"/>
    <cellStyle name="常规 7 2 7 3 3 4" xfId="31829"/>
    <cellStyle name="常规 7 2 7 3 3 4 2" xfId="31830"/>
    <cellStyle name="常规 7 2 7 3 3 4 2 2" xfId="20866"/>
    <cellStyle name="常规 7 2 7 3 3 4 3" xfId="31831"/>
    <cellStyle name="常规 7 2 7 3 3 4 3 2" xfId="20878"/>
    <cellStyle name="常规 7 2 7 3 3 4 4" xfId="31832"/>
    <cellStyle name="常规 7 2 7 3 3 4 4 2" xfId="20885"/>
    <cellStyle name="常规 7 2 7 3 3 4 5" xfId="5816"/>
    <cellStyle name="常规 7 2 7 3 3 5" xfId="31833"/>
    <cellStyle name="常规 7 2 7 3 3 5 2" xfId="31834"/>
    <cellStyle name="常规 7 2 7 3 3 5 2 2" xfId="31835"/>
    <cellStyle name="常规 7 2 7 3 3 5 3" xfId="31836"/>
    <cellStyle name="常规 7 2 7 3 3 5 3 2" xfId="31837"/>
    <cellStyle name="常规 7 2 7 3 3 5 4" xfId="25602"/>
    <cellStyle name="常规 7 2 7 3 3 6" xfId="31838"/>
    <cellStyle name="常规 7 2 7 3 3 6 2" xfId="31839"/>
    <cellStyle name="常规 7 2 7 3 3 7" xfId="31840"/>
    <cellStyle name="常规 7 2 7 3 3 7 2" xfId="31841"/>
    <cellStyle name="常规 7 2 7 3 3 8" xfId="31843"/>
    <cellStyle name="常规 7 2 7 3 3 8 2" xfId="31844"/>
    <cellStyle name="常规 7 2 7 3 3 9" xfId="9794"/>
    <cellStyle name="常规 7 2 7 3 4" xfId="31845"/>
    <cellStyle name="常规 7 2 7 3 4 2" xfId="31846"/>
    <cellStyle name="常规 7 2 7 3 4 2 2" xfId="31847"/>
    <cellStyle name="常规 7 2 7 3 4 2 2 2" xfId="30599"/>
    <cellStyle name="常规 7 2 7 3 4 2 3" xfId="31848"/>
    <cellStyle name="常规 7 2 7 3 4 2 3 2" xfId="31849"/>
    <cellStyle name="常规 7 2 7 3 4 2 4" xfId="31850"/>
    <cellStyle name="常规 7 2 7 3 4 2 4 2" xfId="13441"/>
    <cellStyle name="常规 7 2 7 3 4 2 5" xfId="31851"/>
    <cellStyle name="常规 7 2 7 3 4 3" xfId="31852"/>
    <cellStyle name="常规 7 2 7 3 4 3 2" xfId="31662"/>
    <cellStyle name="常规 7 2 7 3 4 4" xfId="31853"/>
    <cellStyle name="常规 7 2 7 3 4 4 2" xfId="31706"/>
    <cellStyle name="常规 7 2 7 3 4 5" xfId="31854"/>
    <cellStyle name="常规 7 2 7 3 4 5 2" xfId="31855"/>
    <cellStyle name="常规 7 2 7 3 4 6" xfId="31856"/>
    <cellStyle name="常规 7 2 7 3 5" xfId="12616"/>
    <cellStyle name="常规 7 2 7 3 5 2" xfId="31857"/>
    <cellStyle name="常规 7 2 7 3 5 2 2" xfId="31858"/>
    <cellStyle name="常规 7 2 7 3 5 3" xfId="31859"/>
    <cellStyle name="常规 7 2 7 3 5 3 2" xfId="31804"/>
    <cellStyle name="常规 7 2 7 3 5 4" xfId="31860"/>
    <cellStyle name="常规 7 2 7 3 5 4 2" xfId="31842"/>
    <cellStyle name="常规 7 2 7 3 5 5" xfId="31861"/>
    <cellStyle name="常规 7 2 7 3 6" xfId="31862"/>
    <cellStyle name="常规 7 2 7 3 6 2" xfId="31864"/>
    <cellStyle name="常规 7 2 7 3 6 2 2" xfId="22755"/>
    <cellStyle name="常规 7 2 7 3 6 3" xfId="16468"/>
    <cellStyle name="常规 7 2 7 3 6 3 2" xfId="31867"/>
    <cellStyle name="常规 7 2 7 3 6 4" xfId="31869"/>
    <cellStyle name="常规 7 2 7 3 6 4 2" xfId="31871"/>
    <cellStyle name="常规 7 2 7 3 6 5" xfId="31873"/>
    <cellStyle name="常规 7 2 7 3 7" xfId="31874"/>
    <cellStyle name="常规 7 2 7 3 7 2" xfId="31876"/>
    <cellStyle name="常规 7 2 7 3 7 2 2" xfId="3228"/>
    <cellStyle name="常规 7 2 7 3 7 3" xfId="16472"/>
    <cellStyle name="常规 7 2 7 3 7 3 2" xfId="3341"/>
    <cellStyle name="常规 7 2 7 3 7 4" xfId="31878"/>
    <cellStyle name="常规 7 2 7 3 8" xfId="31879"/>
    <cellStyle name="常规 7 2 7 3 8 2" xfId="25022"/>
    <cellStyle name="常规 7 2 7 3 9" xfId="31880"/>
    <cellStyle name="常规 7 2 7 3 9 2" xfId="31883"/>
    <cellStyle name="常规 7 2 7 4" xfId="31884"/>
    <cellStyle name="常规 7 2 7 4 10" xfId="31885"/>
    <cellStyle name="常规 7 2 7 4 2" xfId="30551"/>
    <cellStyle name="常规 7 2 7 4 2 2" xfId="23751"/>
    <cellStyle name="常规 7 2 7 4 2 2 2" xfId="31886"/>
    <cellStyle name="常规 7 2 7 4 2 2 2 2" xfId="31887"/>
    <cellStyle name="常规 7 2 7 4 2 2 2 2 2" xfId="31888"/>
    <cellStyle name="常规 7 2 7 4 2 2 2 3" xfId="31889"/>
    <cellStyle name="常规 7 2 7 4 2 2 2 3 2" xfId="31890"/>
    <cellStyle name="常规 7 2 7 4 2 2 2 4" xfId="1345"/>
    <cellStyle name="常规 7 2 7 4 2 2 2 4 2" xfId="31891"/>
    <cellStyle name="常规 7 2 7 4 2 2 2 5" xfId="24961"/>
    <cellStyle name="常规 7 2 7 4 2 2 3" xfId="31892"/>
    <cellStyle name="常规 7 2 7 4 2 2 3 2" xfId="31893"/>
    <cellStyle name="常规 7 2 7 4 2 2 4" xfId="31894"/>
    <cellStyle name="常规 7 2 7 4 2 2 4 2" xfId="31895"/>
    <cellStyle name="常规 7 2 7 4 2 2 5" xfId="31896"/>
    <cellStyle name="常规 7 2 7 4 2 2 5 2" xfId="31897"/>
    <cellStyle name="常规 7 2 7 4 2 2 6" xfId="12852"/>
    <cellStyle name="常规 7 2 7 4 2 3" xfId="15230"/>
    <cellStyle name="常规 7 2 7 4 2 3 2" xfId="31898"/>
    <cellStyle name="常规 7 2 7 4 2 3 2 2" xfId="21146"/>
    <cellStyle name="常规 7 2 7 4 2 3 3" xfId="31899"/>
    <cellStyle name="常规 7 2 7 4 2 3 3 2" xfId="21175"/>
    <cellStyle name="常规 7 2 7 4 2 3 4" xfId="31900"/>
    <cellStyle name="常规 7 2 7 4 2 3 4 2" xfId="3855"/>
    <cellStyle name="常规 7 2 7 4 2 3 5" xfId="31901"/>
    <cellStyle name="常规 7 2 7 4 2 4" xfId="31902"/>
    <cellStyle name="常规 7 2 7 4 2 4 2" xfId="31903"/>
    <cellStyle name="常规 7 2 7 4 2 4 2 2" xfId="25663"/>
    <cellStyle name="常规 7 2 7 4 2 4 3" xfId="27154"/>
    <cellStyle name="常规 7 2 7 4 2 4 3 2" xfId="24308"/>
    <cellStyle name="常规 7 2 7 4 2 4 4" xfId="31904"/>
    <cellStyle name="常规 7 2 7 4 2 4 4 2" xfId="31909"/>
    <cellStyle name="常规 7 2 7 4 2 4 5" xfId="31910"/>
    <cellStyle name="常规 7 2 7 4 2 5" xfId="31911"/>
    <cellStyle name="常规 7 2 7 4 2 5 2" xfId="31912"/>
    <cellStyle name="常规 7 2 7 4 2 5 2 2" xfId="31915"/>
    <cellStyle name="常规 7 2 7 4 2 5 3" xfId="27157"/>
    <cellStyle name="常规 7 2 7 4 2 5 3 2" xfId="31916"/>
    <cellStyle name="常规 7 2 7 4 2 5 4" xfId="25688"/>
    <cellStyle name="常规 7 2 7 4 2 6" xfId="31917"/>
    <cellStyle name="常规 7 2 7 4 2 6 2" xfId="19328"/>
    <cellStyle name="常规 7 2 7 4 2 7" xfId="22766"/>
    <cellStyle name="常规 7 2 7 4 2 7 2" xfId="16553"/>
    <cellStyle name="常规 7 2 7 4 2 8" xfId="31865"/>
    <cellStyle name="常规 7 2 7 4 2 8 2" xfId="31918"/>
    <cellStyle name="常规 7 2 7 4 2 9" xfId="27802"/>
    <cellStyle name="常规 7 2 7 4 3" xfId="31919"/>
    <cellStyle name="常规 7 2 7 4 3 2" xfId="31920"/>
    <cellStyle name="常规 7 2 7 4 3 2 2" xfId="31921"/>
    <cellStyle name="常规 7 2 7 4 3 2 2 2" xfId="31922"/>
    <cellStyle name="常规 7 2 7 4 3 2 3" xfId="31923"/>
    <cellStyle name="常规 7 2 7 4 3 2 3 2" xfId="31924"/>
    <cellStyle name="常规 7 2 7 4 3 2 4" xfId="31925"/>
    <cellStyle name="常规 7 2 7 4 3 2 4 2" xfId="13621"/>
    <cellStyle name="常规 7 2 7 4 3 2 5" xfId="31926"/>
    <cellStyle name="常规 7 2 7 4 3 3" xfId="15233"/>
    <cellStyle name="常规 7 2 7 4 3 3 2" xfId="31927"/>
    <cellStyle name="常规 7 2 7 4 3 4" xfId="31928"/>
    <cellStyle name="常规 7 2 7 4 3 4 2" xfId="31929"/>
    <cellStyle name="常规 7 2 7 4 3 5" xfId="31930"/>
    <cellStyle name="常规 7 2 7 4 3 5 2" xfId="31931"/>
    <cellStyle name="常规 7 2 7 4 3 6" xfId="31932"/>
    <cellStyle name="常规 7 2 7 4 4" xfId="31933"/>
    <cellStyle name="常规 7 2 7 4 4 2" xfId="31934"/>
    <cellStyle name="常规 7 2 7 4 4 2 2" xfId="31935"/>
    <cellStyle name="常规 7 2 7 4 4 3" xfId="15236"/>
    <cellStyle name="常规 7 2 7 4 4 3 2" xfId="31937"/>
    <cellStyle name="常规 7 2 7 4 4 4" xfId="31938"/>
    <cellStyle name="常规 7 2 7 4 4 4 2" xfId="31940"/>
    <cellStyle name="常规 7 2 7 4 4 5" xfId="31941"/>
    <cellStyle name="常规 7 2 7 4 5" xfId="12624"/>
    <cellStyle name="常规 7 2 7 4 5 2" xfId="31289"/>
    <cellStyle name="常规 7 2 7 4 5 2 2" xfId="31291"/>
    <cellStyle name="常规 7 2 7 4 5 3" xfId="31300"/>
    <cellStyle name="常规 7 2 7 4 5 3 2" xfId="31304"/>
    <cellStyle name="常规 7 2 7 4 5 4" xfId="31305"/>
    <cellStyle name="常规 7 2 7 4 5 4 2" xfId="31307"/>
    <cellStyle name="常规 7 2 7 4 5 5" xfId="31309"/>
    <cellStyle name="常规 7 2 7 4 6" xfId="31942"/>
    <cellStyle name="常规 7 2 7 4 6 2" xfId="31319"/>
    <cellStyle name="常规 7 2 7 4 6 2 2" xfId="19530"/>
    <cellStyle name="常规 7 2 7 4 6 3" xfId="16479"/>
    <cellStyle name="常规 7 2 7 4 6 3 2" xfId="31944"/>
    <cellStyle name="常规 7 2 7 4 6 4" xfId="31946"/>
    <cellStyle name="常规 7 2 7 4 7" xfId="31947"/>
    <cellStyle name="常规 7 2 7 4 7 2" xfId="31326"/>
    <cellStyle name="常规 7 2 7 4 8" xfId="31948"/>
    <cellStyle name="常规 7 2 7 4 8 2" xfId="31338"/>
    <cellStyle name="常规 7 2 7 4 9" xfId="28973"/>
    <cellStyle name="常规 7 2 7 4 9 2" xfId="31950"/>
    <cellStyle name="常规 7 2 7 5" xfId="31951"/>
    <cellStyle name="常规 7 2 7 5 2" xfId="31952"/>
    <cellStyle name="常规 7 2 7 5 2 2" xfId="31953"/>
    <cellStyle name="常规 7 2 7 5 2 2 2" xfId="31954"/>
    <cellStyle name="常规 7 2 7 5 2 2 2 2" xfId="31955"/>
    <cellStyle name="常规 7 2 7 5 2 2 3" xfId="31956"/>
    <cellStyle name="常规 7 2 7 5 2 2 3 2" xfId="31957"/>
    <cellStyle name="常规 7 2 7 5 2 2 4" xfId="31959"/>
    <cellStyle name="常规 7 2 7 5 2 2 4 2" xfId="31960"/>
    <cellStyle name="常规 7 2 7 5 2 2 5" xfId="31961"/>
    <cellStyle name="常规 7 2 7 5 2 3" xfId="31963"/>
    <cellStyle name="常规 7 2 7 5 2 3 2" xfId="31964"/>
    <cellStyle name="常规 7 2 7 5 2 4" xfId="31965"/>
    <cellStyle name="常规 7 2 7 5 2 4 2" xfId="31966"/>
    <cellStyle name="常规 7 2 7 5 2 5" xfId="3282"/>
    <cellStyle name="常规 7 2 7 5 2 5 2" xfId="3291"/>
    <cellStyle name="常规 7 2 7 5 2 6" xfId="3331"/>
    <cellStyle name="常规 7 2 7 5 3" xfId="31967"/>
    <cellStyle name="常规 7 2 7 5 3 2" xfId="31968"/>
    <cellStyle name="常规 7 2 7 5 3 2 2" xfId="31969"/>
    <cellStyle name="常规 7 2 7 5 3 3" xfId="31970"/>
    <cellStyle name="常规 7 2 7 5 3 3 2" xfId="4413"/>
    <cellStyle name="常规 7 2 7 5 3 4" xfId="31971"/>
    <cellStyle name="常规 7 2 7 5 3 4 2" xfId="31972"/>
    <cellStyle name="常规 7 2 7 5 3 5" xfId="3357"/>
    <cellStyle name="常规 7 2 7 5 4" xfId="31973"/>
    <cellStyle name="常规 7 2 7 5 4 2" xfId="31974"/>
    <cellStyle name="常规 7 2 7 5 4 2 2" xfId="31975"/>
    <cellStyle name="常规 7 2 7 5 4 3" xfId="31976"/>
    <cellStyle name="常规 7 2 7 5 4 3 2" xfId="31978"/>
    <cellStyle name="常规 7 2 7 5 4 4" xfId="31979"/>
    <cellStyle name="常规 7 2 7 5 4 4 2" xfId="31980"/>
    <cellStyle name="常规 7 2 7 5 4 5" xfId="3379"/>
    <cellStyle name="常规 7 2 7 5 5" xfId="30255"/>
    <cellStyle name="常规 7 2 7 5 5 2" xfId="30257"/>
    <cellStyle name="常规 7 2 7 5 5 2 2" xfId="11461"/>
    <cellStyle name="常规 7 2 7 5 5 3" xfId="31364"/>
    <cellStyle name="常规 7 2 7 5 5 3 2" xfId="11472"/>
    <cellStyle name="常规 7 2 7 5 5 4" xfId="31981"/>
    <cellStyle name="常规 7 2 7 5 6" xfId="30260"/>
    <cellStyle name="常规 7 2 7 5 6 2" xfId="30263"/>
    <cellStyle name="常规 7 2 7 5 7" xfId="30266"/>
    <cellStyle name="常规 7 2 7 5 7 2" xfId="377"/>
    <cellStyle name="常规 7 2 7 5 8" xfId="30268"/>
    <cellStyle name="常规 7 2 7 5 8 2" xfId="31983"/>
    <cellStyle name="常规 7 2 7 5 9" xfId="16509"/>
    <cellStyle name="常规 7 2 7 6" xfId="31984"/>
    <cellStyle name="常规 7 2 7 6 2" xfId="31985"/>
    <cellStyle name="常规 7 2 7 6 2 2" xfId="31986"/>
    <cellStyle name="常规 7 2 7 6 2 2 2" xfId="31987"/>
    <cellStyle name="常规 7 2 7 6 2 3" xfId="31988"/>
    <cellStyle name="常规 7 2 7 6 2 3 2" xfId="31989"/>
    <cellStyle name="常规 7 2 7 6 2 4" xfId="31990"/>
    <cellStyle name="常规 7 2 7 6 2 4 2" xfId="31991"/>
    <cellStyle name="常规 7 2 7 6 2 5" xfId="3762"/>
    <cellStyle name="常规 7 2 7 6 3" xfId="31992"/>
    <cellStyle name="常规 7 2 7 6 3 2" xfId="31993"/>
    <cellStyle name="常规 7 2 7 6 4" xfId="31994"/>
    <cellStyle name="常规 7 2 7 6 4 2" xfId="31995"/>
    <cellStyle name="常规 7 2 7 6 5" xfId="30272"/>
    <cellStyle name="常规 7 2 7 6 5 2" xfId="31394"/>
    <cellStyle name="常规 7 2 7 6 6" xfId="31996"/>
    <cellStyle name="常规 7 2 7 7" xfId="31997"/>
    <cellStyle name="常规 7 2 7 7 2" xfId="31998"/>
    <cellStyle name="常规 7 2 7 7 2 2" xfId="31999"/>
    <cellStyle name="常规 7 2 7 7 3" xfId="32000"/>
    <cellStyle name="常规 7 2 7 7 3 2" xfId="32001"/>
    <cellStyle name="常规 7 2 7 7 4" xfId="14266"/>
    <cellStyle name="常规 7 2 7 7 4 2" xfId="14268"/>
    <cellStyle name="常规 7 2 7 7 5" xfId="14290"/>
    <cellStyle name="常规 7 2 7 8" xfId="32002"/>
    <cellStyle name="常规 7 2 7 8 2" xfId="32003"/>
    <cellStyle name="常规 7 2 7 8 2 2" xfId="32004"/>
    <cellStyle name="常规 7 2 7 8 3" xfId="32005"/>
    <cellStyle name="常规 7 2 7 8 3 2" xfId="27643"/>
    <cellStyle name="常规 7 2 7 8 4" xfId="14327"/>
    <cellStyle name="常规 7 2 7 8 4 2" xfId="14330"/>
    <cellStyle name="常规 7 2 7 8 5" xfId="14340"/>
    <cellStyle name="常规 7 2 7 9" xfId="15392"/>
    <cellStyle name="常规 7 2 7 9 2" xfId="15394"/>
    <cellStyle name="常规 7 2 7 9 2 2" xfId="15396"/>
    <cellStyle name="常规 7 2 7 9 3" xfId="15405"/>
    <cellStyle name="常规 7 2 7 9 3 2" xfId="15407"/>
    <cellStyle name="常规 7 2 7 9 4" xfId="14357"/>
    <cellStyle name="常规 7 2 8" xfId="32007"/>
    <cellStyle name="常规 7 2 8 10" xfId="32008"/>
    <cellStyle name="常规 7 2 8 10 2" xfId="32009"/>
    <cellStyle name="常规 7 2 8 11" xfId="32010"/>
    <cellStyle name="常规 7 2 8 11 2" xfId="20117"/>
    <cellStyle name="常规 7 2 8 12" xfId="32011"/>
    <cellStyle name="常规 7 2 8 2" xfId="32012"/>
    <cellStyle name="常规 7 2 8 2 10" xfId="32013"/>
    <cellStyle name="常规 7 2 8 2 10 2" xfId="680"/>
    <cellStyle name="常规 7 2 8 2 11" xfId="32014"/>
    <cellStyle name="常规 7 2 8 2 2" xfId="21240"/>
    <cellStyle name="常规 7 2 8 2 2 10" xfId="17775"/>
    <cellStyle name="常规 7 2 8 2 2 2" xfId="21245"/>
    <cellStyle name="常规 7 2 8 2 2 2 2" xfId="32019"/>
    <cellStyle name="常规 7 2 8 2 2 2 2 2" xfId="31581"/>
    <cellStyle name="常规 7 2 8 2 2 2 2 2 2" xfId="31583"/>
    <cellStyle name="常规 7 2 8 2 2 2 2 2 2 2" xfId="21441"/>
    <cellStyle name="常规 7 2 8 2 2 2 2 2 3" xfId="32020"/>
    <cellStyle name="常规 7 2 8 2 2 2 2 2 3 2" xfId="32021"/>
    <cellStyle name="常规 7 2 8 2 2 2 2 2 4" xfId="32022"/>
    <cellStyle name="常规 7 2 8 2 2 2 2 2 4 2" xfId="32023"/>
    <cellStyle name="常规 7 2 8 2 2 2 2 2 5" xfId="32024"/>
    <cellStyle name="常规 7 2 8 2 2 2 2 3" xfId="5931"/>
    <cellStyle name="常规 7 2 8 2 2 2 2 3 2" xfId="5934"/>
    <cellStyle name="常规 7 2 8 2 2 2 2 4" xfId="5952"/>
    <cellStyle name="常规 7 2 8 2 2 2 2 4 2" xfId="3638"/>
    <cellStyle name="常规 7 2 8 2 2 2 2 5" xfId="5958"/>
    <cellStyle name="常规 7 2 8 2 2 2 2 5 2" xfId="3756"/>
    <cellStyle name="常规 7 2 8 2 2 2 2 6" xfId="5967"/>
    <cellStyle name="常规 7 2 8 2 2 2 3" xfId="32025"/>
    <cellStyle name="常规 7 2 8 2 2 2 3 2" xfId="32026"/>
    <cellStyle name="常规 7 2 8 2 2 2 3 2 2" xfId="32027"/>
    <cellStyle name="常规 7 2 8 2 2 2 3 3" xfId="5986"/>
    <cellStyle name="常规 7 2 8 2 2 2 3 3 2" xfId="5988"/>
    <cellStyle name="常规 7 2 8 2 2 2 3 4" xfId="5990"/>
    <cellStyle name="常规 7 2 8 2 2 2 3 4 2" xfId="3897"/>
    <cellStyle name="常规 7 2 8 2 2 2 3 5" xfId="5997"/>
    <cellStyle name="常规 7 2 8 2 2 2 4" xfId="32028"/>
    <cellStyle name="常规 7 2 8 2 2 2 4 2" xfId="32029"/>
    <cellStyle name="常规 7 2 8 2 2 2 4 2 2" xfId="32030"/>
    <cellStyle name="常规 7 2 8 2 2 2 4 3" xfId="5134"/>
    <cellStyle name="常规 7 2 8 2 2 2 4 3 2" xfId="6007"/>
    <cellStyle name="常规 7 2 8 2 2 2 4 4" xfId="6011"/>
    <cellStyle name="常规 7 2 8 2 2 2 4 4 2" xfId="6013"/>
    <cellStyle name="常规 7 2 8 2 2 2 4 5" xfId="6022"/>
    <cellStyle name="常规 7 2 8 2 2 2 5" xfId="32031"/>
    <cellStyle name="常规 7 2 8 2 2 2 5 2" xfId="31209"/>
    <cellStyle name="常规 7 2 8 2 2 2 5 2 2" xfId="16657"/>
    <cellStyle name="常规 7 2 8 2 2 2 5 3" xfId="5151"/>
    <cellStyle name="常规 7 2 8 2 2 2 5 3 2" xfId="2960"/>
    <cellStyle name="常规 7 2 8 2 2 2 5 4" xfId="3934"/>
    <cellStyle name="常规 7 2 8 2 2 2 6" xfId="16246"/>
    <cellStyle name="常规 7 2 8 2 2 2 6 2" xfId="16248"/>
    <cellStyle name="常规 7 2 8 2 2 2 7" xfId="16250"/>
    <cellStyle name="常规 7 2 8 2 2 2 7 2" xfId="16252"/>
    <cellStyle name="常规 7 2 8 2 2 2 8" xfId="16255"/>
    <cellStyle name="常规 7 2 8 2 2 2 8 2" xfId="32032"/>
    <cellStyle name="常规 7 2 8 2 2 2 9" xfId="32033"/>
    <cellStyle name="常规 7 2 8 2 2 3" xfId="31908"/>
    <cellStyle name="常规 7 2 8 2 2 3 2" xfId="32037"/>
    <cellStyle name="常规 7 2 8 2 2 3 2 2" xfId="32038"/>
    <cellStyle name="常规 7 2 8 2 2 3 2 2 2" xfId="32040"/>
    <cellStyle name="常规 7 2 8 2 2 3 2 3" xfId="648"/>
    <cellStyle name="常规 7 2 8 2 2 3 2 3 2" xfId="658"/>
    <cellStyle name="常规 7 2 8 2 2 3 2 4" xfId="681"/>
    <cellStyle name="常规 7 2 8 2 2 3 2 4 2" xfId="685"/>
    <cellStyle name="常规 7 2 8 2 2 3 2 5" xfId="720"/>
    <cellStyle name="常规 7 2 8 2 2 3 3" xfId="32041"/>
    <cellStyle name="常规 7 2 8 2 2 3 3 2" xfId="32042"/>
    <cellStyle name="常规 7 2 8 2 2 3 4" xfId="32043"/>
    <cellStyle name="常规 7 2 8 2 2 3 4 2" xfId="32044"/>
    <cellStyle name="常规 7 2 8 2 2 3 5" xfId="32045"/>
    <cellStyle name="常规 7 2 8 2 2 3 5 2" xfId="22036"/>
    <cellStyle name="常规 7 2 8 2 2 3 6" xfId="18801"/>
    <cellStyle name="常规 7 2 8 2 2 4" xfId="32047"/>
    <cellStyle name="常规 7 2 8 2 2 4 2" xfId="32048"/>
    <cellStyle name="常规 7 2 8 2 2 4 2 2" xfId="15267"/>
    <cellStyle name="常规 7 2 8 2 2 4 3" xfId="32049"/>
    <cellStyle name="常规 7 2 8 2 2 4 3 2" xfId="15281"/>
    <cellStyle name="常规 7 2 8 2 2 4 4" xfId="32050"/>
    <cellStyle name="常规 7 2 8 2 2 4 4 2" xfId="14701"/>
    <cellStyle name="常规 7 2 8 2 2 4 5" xfId="32051"/>
    <cellStyle name="常规 7 2 8 2 2 5" xfId="32052"/>
    <cellStyle name="常规 7 2 8 2 2 5 2" xfId="32053"/>
    <cellStyle name="常规 7 2 8 2 2 5 2 2" xfId="15326"/>
    <cellStyle name="常规 7 2 8 2 2 5 3" xfId="32054"/>
    <cellStyle name="常规 7 2 8 2 2 5 3 2" xfId="32055"/>
    <cellStyle name="常规 7 2 8 2 2 5 4" xfId="32056"/>
    <cellStyle name="常规 7 2 8 2 2 5 4 2" xfId="32057"/>
    <cellStyle name="常规 7 2 8 2 2 5 5" xfId="32058"/>
    <cellStyle name="常规 7 2 8 2 2 6" xfId="32059"/>
    <cellStyle name="常规 7 2 8 2 2 6 2" xfId="32060"/>
    <cellStyle name="常规 7 2 8 2 2 6 2 2" xfId="32061"/>
    <cellStyle name="常规 7 2 8 2 2 6 3" xfId="32062"/>
    <cellStyle name="常规 7 2 8 2 2 6 3 2" xfId="32063"/>
    <cellStyle name="常规 7 2 8 2 2 6 4" xfId="32064"/>
    <cellStyle name="常规 7 2 8 2 2 7" xfId="32065"/>
    <cellStyle name="常规 7 2 8 2 2 7 2" xfId="17124"/>
    <cellStyle name="常规 7 2 8 2 2 8" xfId="31936"/>
    <cellStyle name="常规 7 2 8 2 2 8 2" xfId="17230"/>
    <cellStyle name="常规 7 2 8 2 2 9" xfId="32066"/>
    <cellStyle name="常规 7 2 8 2 2 9 2" xfId="27436"/>
    <cellStyle name="常规 7 2 8 2 3" xfId="21248"/>
    <cellStyle name="常规 7 2 8 2 3 2" xfId="24340"/>
    <cellStyle name="常规 7 2 8 2 3 2 2" xfId="32069"/>
    <cellStyle name="常规 7 2 8 2 3 2 2 2" xfId="32070"/>
    <cellStyle name="常规 7 2 8 2 3 2 2 2 2" xfId="32071"/>
    <cellStyle name="常规 7 2 8 2 3 2 2 3" xfId="6155"/>
    <cellStyle name="常规 7 2 8 2 3 2 2 3 2" xfId="6009"/>
    <cellStyle name="常规 7 2 8 2 3 2 2 4" xfId="3926"/>
    <cellStyle name="常规 7 2 8 2 3 2 2 4 2" xfId="3930"/>
    <cellStyle name="常规 7 2 8 2 3 2 2 5" xfId="3942"/>
    <cellStyle name="常规 7 2 8 2 3 2 3" xfId="32072"/>
    <cellStyle name="常规 7 2 8 2 3 2 3 2" xfId="32073"/>
    <cellStyle name="常规 7 2 8 2 3 2 4" xfId="32074"/>
    <cellStyle name="常规 7 2 8 2 3 2 4 2" xfId="14277"/>
    <cellStyle name="常规 7 2 8 2 3 2 5" xfId="32075"/>
    <cellStyle name="常规 7 2 8 2 3 2 5 2" xfId="14297"/>
    <cellStyle name="常规 7 2 8 2 3 2 6" xfId="16495"/>
    <cellStyle name="常规 7 2 8 2 3 3" xfId="32078"/>
    <cellStyle name="常规 7 2 8 2 3 3 2" xfId="32079"/>
    <cellStyle name="常规 7 2 8 2 3 3 2 2" xfId="32080"/>
    <cellStyle name="常规 7 2 8 2 3 3 3" xfId="32081"/>
    <cellStyle name="常规 7 2 8 2 3 3 3 2" xfId="27646"/>
    <cellStyle name="常规 7 2 8 2 3 3 4" xfId="32082"/>
    <cellStyle name="常规 7 2 8 2 3 3 4 2" xfId="14334"/>
    <cellStyle name="常规 7 2 8 2 3 3 5" xfId="32039"/>
    <cellStyle name="常规 7 2 8 2 3 4" xfId="32083"/>
    <cellStyle name="常规 7 2 8 2 3 4 2" xfId="17013"/>
    <cellStyle name="常规 7 2 8 2 3 4 2 2" xfId="15400"/>
    <cellStyle name="常规 7 2 8 2 3 4 3" xfId="17015"/>
    <cellStyle name="常规 7 2 8 2 3 4 3 2" xfId="17017"/>
    <cellStyle name="常规 7 2 8 2 3 4 4" xfId="17020"/>
    <cellStyle name="常规 7 2 8 2 3 4 4 2" xfId="17022"/>
    <cellStyle name="常规 7 2 8 2 3 4 5" xfId="657"/>
    <cellStyle name="常规 7 2 8 2 3 5" xfId="32084"/>
    <cellStyle name="常规 7 2 8 2 3 5 2" xfId="32085"/>
    <cellStyle name="常规 7 2 8 2 3 5 2 2" xfId="32086"/>
    <cellStyle name="常规 7 2 8 2 3 5 3" xfId="32087"/>
    <cellStyle name="常规 7 2 8 2 3 5 3 2" xfId="32088"/>
    <cellStyle name="常规 7 2 8 2 3 5 4" xfId="32089"/>
    <cellStyle name="常规 7 2 8 2 3 6" xfId="32090"/>
    <cellStyle name="常规 7 2 8 2 3 6 2" xfId="32091"/>
    <cellStyle name="常规 7 2 8 2 3 7" xfId="32092"/>
    <cellStyle name="常规 7 2 8 2 3 7 2" xfId="17435"/>
    <cellStyle name="常规 7 2 8 2 3 8" xfId="31939"/>
    <cellStyle name="常规 7 2 8 2 3 8 2" xfId="32094"/>
    <cellStyle name="常规 7 2 8 2 3 9" xfId="32095"/>
    <cellStyle name="常规 7 2 8 2 4" xfId="32096"/>
    <cellStyle name="常规 7 2 8 2 4 2" xfId="32097"/>
    <cellStyle name="常规 7 2 8 2 4 2 2" xfId="32098"/>
    <cellStyle name="常规 7 2 8 2 4 2 2 2" xfId="30989"/>
    <cellStyle name="常规 7 2 8 2 4 2 3" xfId="32099"/>
    <cellStyle name="常规 7 2 8 2 4 2 3 2" xfId="31004"/>
    <cellStyle name="常规 7 2 8 2 4 2 4" xfId="32100"/>
    <cellStyle name="常规 7 2 8 2 4 2 4 2" xfId="14414"/>
    <cellStyle name="常规 7 2 8 2 4 2 5" xfId="32101"/>
    <cellStyle name="常规 7 2 8 2 4 3" xfId="32102"/>
    <cellStyle name="常规 7 2 8 2 4 3 2" xfId="32103"/>
    <cellStyle name="常规 7 2 8 2 4 4" xfId="32104"/>
    <cellStyle name="常规 7 2 8 2 4 4 2" xfId="32105"/>
    <cellStyle name="常规 7 2 8 2 4 5" xfId="32106"/>
    <cellStyle name="常规 7 2 8 2 4 5 2" xfId="25613"/>
    <cellStyle name="常规 7 2 8 2 4 6" xfId="32107"/>
    <cellStyle name="常规 7 2 8 2 5" xfId="29547"/>
    <cellStyle name="常规 7 2 8 2 5 2" xfId="4727"/>
    <cellStyle name="常规 7 2 8 2 5 2 2" xfId="4729"/>
    <cellStyle name="常规 7 2 8 2 5 3" xfId="4742"/>
    <cellStyle name="常规 7 2 8 2 5 3 2" xfId="4744"/>
    <cellStyle name="常规 7 2 8 2 5 4" xfId="4757"/>
    <cellStyle name="常规 7 2 8 2 5 4 2" xfId="4759"/>
    <cellStyle name="常规 7 2 8 2 5 5" xfId="4762"/>
    <cellStyle name="常规 7 2 8 2 6" xfId="23344"/>
    <cellStyle name="常规 7 2 8 2 6 2" xfId="4831"/>
    <cellStyle name="常规 7 2 8 2 6 2 2" xfId="4840"/>
    <cellStyle name="常规 7 2 8 2 6 3" xfId="4848"/>
    <cellStyle name="常规 7 2 8 2 6 3 2" xfId="4859"/>
    <cellStyle name="常规 7 2 8 2 6 4" xfId="4868"/>
    <cellStyle name="常规 7 2 8 2 6 4 2" xfId="16707"/>
    <cellStyle name="常规 7 2 8 2 6 5" xfId="6395"/>
    <cellStyle name="常规 7 2 8 2 7" xfId="32108"/>
    <cellStyle name="常规 7 2 8 2 7 2" xfId="4514"/>
    <cellStyle name="常规 7 2 8 2 7 2 2" xfId="4902"/>
    <cellStyle name="常规 7 2 8 2 7 3" xfId="4915"/>
    <cellStyle name="常规 7 2 8 2 7 3 2" xfId="26438"/>
    <cellStyle name="常规 7 2 8 2 7 4" xfId="26442"/>
    <cellStyle name="常规 7 2 8 2 8" xfId="32109"/>
    <cellStyle name="常规 7 2 8 2 8 2" xfId="4527"/>
    <cellStyle name="常规 7 2 8 2 9" xfId="32110"/>
    <cellStyle name="常规 7 2 8 2 9 2" xfId="4543"/>
    <cellStyle name="常规 7 2 8 3" xfId="32111"/>
    <cellStyle name="常规 7 2 8 3 10" xfId="32112"/>
    <cellStyle name="常规 7 2 8 3 2" xfId="21264"/>
    <cellStyle name="常规 7 2 8 3 2 2" xfId="32114"/>
    <cellStyle name="常规 7 2 8 3 2 2 2" xfId="3005"/>
    <cellStyle name="常规 7 2 8 3 2 2 2 2" xfId="9031"/>
    <cellStyle name="常规 7 2 8 3 2 2 2 2 2" xfId="9033"/>
    <cellStyle name="常规 7 2 8 3 2 2 2 3" xfId="1986"/>
    <cellStyle name="常规 7 2 8 3 2 2 2 3 2" xfId="6693"/>
    <cellStyle name="常规 7 2 8 3 2 2 2 4" xfId="6699"/>
    <cellStyle name="常规 7 2 8 3 2 2 2 4 2" xfId="6705"/>
    <cellStyle name="常规 7 2 8 3 2 2 2 5" xfId="6717"/>
    <cellStyle name="常规 7 2 8 3 2 2 3" xfId="9036"/>
    <cellStyle name="常规 7 2 8 3 2 2 3 2" xfId="9038"/>
    <cellStyle name="常规 7 2 8 3 2 2 4" xfId="9044"/>
    <cellStyle name="常规 7 2 8 3 2 2 4 2" xfId="9046"/>
    <cellStyle name="常规 7 2 8 3 2 2 5" xfId="9048"/>
    <cellStyle name="常规 7 2 8 3 2 2 5 2" xfId="9050"/>
    <cellStyle name="常规 7 2 8 3 2 2 6" xfId="17750"/>
    <cellStyle name="常规 7 2 8 3 2 3" xfId="32116"/>
    <cellStyle name="常规 7 2 8 3 2 3 2" xfId="9336"/>
    <cellStyle name="常规 7 2 8 3 2 3 2 2" xfId="9338"/>
    <cellStyle name="常规 7 2 8 3 2 3 3" xfId="9352"/>
    <cellStyle name="常规 7 2 8 3 2 3 3 2" xfId="9354"/>
    <cellStyle name="常规 7 2 8 3 2 3 4" xfId="9364"/>
    <cellStyle name="常规 7 2 8 3 2 3 4 2" xfId="9366"/>
    <cellStyle name="常规 7 2 8 3 2 3 5" xfId="9374"/>
    <cellStyle name="常规 7 2 8 3 2 4" xfId="32117"/>
    <cellStyle name="常规 7 2 8 3 2 4 2" xfId="9532"/>
    <cellStyle name="常规 7 2 8 3 2 4 2 2" xfId="9534"/>
    <cellStyle name="常规 7 2 8 3 2 4 3" xfId="9545"/>
    <cellStyle name="常规 7 2 8 3 2 4 3 2" xfId="9547"/>
    <cellStyle name="常规 7 2 8 3 2 4 4" xfId="9550"/>
    <cellStyle name="常规 7 2 8 3 2 4 4 2" xfId="9552"/>
    <cellStyle name="常规 7 2 8 3 2 4 5" xfId="9555"/>
    <cellStyle name="常规 7 2 8 3 2 5" xfId="32118"/>
    <cellStyle name="常规 7 2 8 3 2 5 2" xfId="9626"/>
    <cellStyle name="常规 7 2 8 3 2 5 2 2" xfId="9628"/>
    <cellStyle name="常规 7 2 8 3 2 5 3" xfId="9631"/>
    <cellStyle name="常规 7 2 8 3 2 5 3 2" xfId="9633"/>
    <cellStyle name="常规 7 2 8 3 2 5 4" xfId="9635"/>
    <cellStyle name="常规 7 2 8 3 2 6" xfId="32119"/>
    <cellStyle name="常规 7 2 8 3 2 6 2" xfId="9661"/>
    <cellStyle name="常规 7 2 8 3 2 7" xfId="32120"/>
    <cellStyle name="常规 7 2 8 3 2 7 2" xfId="17788"/>
    <cellStyle name="常规 7 2 8 3 2 8" xfId="31303"/>
    <cellStyle name="常规 7 2 8 3 2 8 2" xfId="32123"/>
    <cellStyle name="常规 7 2 8 3 2 9" xfId="32124"/>
    <cellStyle name="常规 7 2 8 3 3" xfId="28669"/>
    <cellStyle name="常规 7 2 8 3 3 2" xfId="32126"/>
    <cellStyle name="常规 7 2 8 3 3 2 2" xfId="11986"/>
    <cellStyle name="常规 7 2 8 3 3 2 2 2" xfId="11988"/>
    <cellStyle name="常规 7 2 8 3 3 2 3" xfId="11996"/>
    <cellStyle name="常规 7 2 8 3 3 2 3 2" xfId="11998"/>
    <cellStyle name="常规 7 2 8 3 3 2 4" xfId="12000"/>
    <cellStyle name="常规 7 2 8 3 3 2 4 2" xfId="12002"/>
    <cellStyle name="常规 7 2 8 3 3 2 5" xfId="12005"/>
    <cellStyle name="常规 7 2 8 3 3 3" xfId="32127"/>
    <cellStyle name="常规 7 2 8 3 3 3 2" xfId="12079"/>
    <cellStyle name="常规 7 2 8 3 3 4" xfId="32128"/>
    <cellStyle name="常规 7 2 8 3 3 4 2" xfId="12106"/>
    <cellStyle name="常规 7 2 8 3 3 5" xfId="32129"/>
    <cellStyle name="常规 7 2 8 3 3 5 2" xfId="32130"/>
    <cellStyle name="常规 7 2 8 3 3 6" xfId="32131"/>
    <cellStyle name="常规 7 2 8 3 4" xfId="32133"/>
    <cellStyle name="常规 7 2 8 3 4 2" xfId="32134"/>
    <cellStyle name="常规 7 2 8 3 4 2 2" xfId="13786"/>
    <cellStyle name="常规 7 2 8 3 4 3" xfId="32135"/>
    <cellStyle name="常规 7 2 8 3 4 3 2" xfId="13867"/>
    <cellStyle name="常规 7 2 8 3 4 4" xfId="32136"/>
    <cellStyle name="常规 7 2 8 3 4 4 2" xfId="13900"/>
    <cellStyle name="常规 7 2 8 3 4 5" xfId="32137"/>
    <cellStyle name="常规 7 2 8 3 5" xfId="29550"/>
    <cellStyle name="常规 7 2 8 3 5 2" xfId="5027"/>
    <cellStyle name="常规 7 2 8 3 5 2 2" xfId="1169"/>
    <cellStyle name="常规 7 2 8 3 5 3" xfId="5029"/>
    <cellStyle name="常规 7 2 8 3 5 3 2" xfId="5032"/>
    <cellStyle name="常规 7 2 8 3 5 4" xfId="1694"/>
    <cellStyle name="常规 7 2 8 3 5 4 2" xfId="32138"/>
    <cellStyle name="常规 7 2 8 3 5 5" xfId="7612"/>
    <cellStyle name="常规 7 2 8 3 6" xfId="23347"/>
    <cellStyle name="常规 7 2 8 3 6 2" xfId="5066"/>
    <cellStyle name="常规 7 2 8 3 6 2 2" xfId="5075"/>
    <cellStyle name="常规 7 2 8 3 6 3" xfId="5082"/>
    <cellStyle name="常规 7 2 8 3 6 3 2" xfId="32140"/>
    <cellStyle name="常规 7 2 8 3 6 4" xfId="32142"/>
    <cellStyle name="常规 7 2 8 3 7" xfId="32143"/>
    <cellStyle name="常规 7 2 8 3 7 2" xfId="5111"/>
    <cellStyle name="常规 7 2 8 3 8" xfId="32144"/>
    <cellStyle name="常规 7 2 8 3 8 2" xfId="5163"/>
    <cellStyle name="常规 7 2 8 3 9" xfId="32145"/>
    <cellStyle name="常规 7 2 8 3 9 2" xfId="32147"/>
    <cellStyle name="常规 7 2 8 4" xfId="20100"/>
    <cellStyle name="常规 7 2 8 4 2" xfId="21275"/>
    <cellStyle name="常规 7 2 8 4 2 2" xfId="32148"/>
    <cellStyle name="常规 7 2 8 4 2 2 2" xfId="16848"/>
    <cellStyle name="常规 7 2 8 4 2 2 2 2" xfId="16850"/>
    <cellStyle name="常规 7 2 8 4 2 2 3" xfId="16854"/>
    <cellStyle name="常规 7 2 8 4 2 2 3 2" xfId="1268"/>
    <cellStyle name="常规 7 2 8 4 2 2 4" xfId="16856"/>
    <cellStyle name="常规 7 2 8 4 2 2 4 2" xfId="16858"/>
    <cellStyle name="常规 7 2 8 4 2 2 5" xfId="16860"/>
    <cellStyle name="常规 7 2 8 4 2 3" xfId="32149"/>
    <cellStyle name="常规 7 2 8 4 2 3 2" xfId="16940"/>
    <cellStyle name="常规 7 2 8 4 2 4" xfId="32150"/>
    <cellStyle name="常规 7 2 8 4 2 4 2" xfId="16979"/>
    <cellStyle name="常规 7 2 8 4 2 5" xfId="32151"/>
    <cellStyle name="常规 7 2 8 4 2 5 2" xfId="32152"/>
    <cellStyle name="常规 7 2 8 4 2 6" xfId="32153"/>
    <cellStyle name="常规 7 2 8 4 3" xfId="30012"/>
    <cellStyle name="常规 7 2 8 4 3 2" xfId="32154"/>
    <cellStyle name="常规 7 2 8 4 3 2 2" xfId="18387"/>
    <cellStyle name="常规 7 2 8 4 3 3" xfId="32155"/>
    <cellStyle name="常规 7 2 8 4 3 3 2" xfId="18485"/>
    <cellStyle name="常规 7 2 8 4 3 4" xfId="32156"/>
    <cellStyle name="常规 7 2 8 4 3 4 2" xfId="18516"/>
    <cellStyle name="常规 7 2 8 4 3 5" xfId="32157"/>
    <cellStyle name="常规 7 2 8 4 4" xfId="32158"/>
    <cellStyle name="常规 7 2 8 4 4 2" xfId="32159"/>
    <cellStyle name="常规 7 2 8 4 4 2 2" xfId="19010"/>
    <cellStyle name="常规 7 2 8 4 4 3" xfId="32160"/>
    <cellStyle name="常规 7 2 8 4 4 3 2" xfId="32161"/>
    <cellStyle name="常规 7 2 8 4 4 4" xfId="32162"/>
    <cellStyle name="常规 7 2 8 4 4 4 2" xfId="32163"/>
    <cellStyle name="常规 7 2 8 4 4 5" xfId="32164"/>
    <cellStyle name="常规 7 2 8 4 5" xfId="29554"/>
    <cellStyle name="常规 7 2 8 4 5 2" xfId="1591"/>
    <cellStyle name="常规 7 2 8 4 5 2 2" xfId="1598"/>
    <cellStyle name="常规 7 2 8 4 5 3" xfId="1602"/>
    <cellStyle name="常规 7 2 8 4 5 3 2" xfId="31439"/>
    <cellStyle name="常规 7 2 8 4 5 4" xfId="31442"/>
    <cellStyle name="常规 7 2 8 4 6" xfId="23350"/>
    <cellStyle name="常规 7 2 8 4 6 2" xfId="31450"/>
    <cellStyle name="常规 7 2 8 4 7" xfId="32165"/>
    <cellStyle name="常规 7 2 8 4 7 2" xfId="31457"/>
    <cellStyle name="常规 7 2 8 4 8" xfId="32166"/>
    <cellStyle name="常规 7 2 8 4 8 2" xfId="31462"/>
    <cellStyle name="常规 7 2 8 4 9" xfId="28977"/>
    <cellStyle name="常规 7 2 8 5" xfId="32167"/>
    <cellStyle name="常规 7 2 8 5 2" xfId="32168"/>
    <cellStyle name="常规 7 2 8 5 2 2" xfId="32169"/>
    <cellStyle name="常规 7 2 8 5 2 2 2" xfId="19971"/>
    <cellStyle name="常规 7 2 8 5 2 3" xfId="25470"/>
    <cellStyle name="常规 7 2 8 5 2 3 2" xfId="19992"/>
    <cellStyle name="常规 7 2 8 5 2 4" xfId="32170"/>
    <cellStyle name="常规 7 2 8 5 2 4 2" xfId="12176"/>
    <cellStyle name="常规 7 2 8 5 2 5" xfId="32171"/>
    <cellStyle name="常规 7 2 8 5 3" xfId="32172"/>
    <cellStyle name="常规 7 2 8 5 3 2" xfId="32173"/>
    <cellStyle name="常规 7 2 8 5 4" xfId="32174"/>
    <cellStyle name="常规 7 2 8 5 4 2" xfId="32175"/>
    <cellStyle name="常规 7 2 8 5 5" xfId="32176"/>
    <cellStyle name="常规 7 2 8 5 5 2" xfId="31470"/>
    <cellStyle name="常规 7 2 8 5 6" xfId="32177"/>
    <cellStyle name="常规 7 2 8 6" xfId="32178"/>
    <cellStyle name="常规 7 2 8 6 2" xfId="32179"/>
    <cellStyle name="常规 7 2 8 6 2 2" xfId="32180"/>
    <cellStyle name="常规 7 2 8 6 3" xfId="32181"/>
    <cellStyle name="常规 7 2 8 6 3 2" xfId="32182"/>
    <cellStyle name="常规 7 2 8 6 4" xfId="32183"/>
    <cellStyle name="常规 7 2 8 6 4 2" xfId="32184"/>
    <cellStyle name="常规 7 2 8 6 5" xfId="32185"/>
    <cellStyle name="常规 7 2 8 7" xfId="32186"/>
    <cellStyle name="常规 7 2 8 7 2" xfId="32187"/>
    <cellStyle name="常规 7 2 8 7 2 2" xfId="30984"/>
    <cellStyle name="常规 7 2 8 7 3" xfId="32188"/>
    <cellStyle name="常规 7 2 8 7 3 2" xfId="31001"/>
    <cellStyle name="常规 7 2 8 7 4" xfId="14409"/>
    <cellStyle name="常规 7 2 8 7 4 2" xfId="14411"/>
    <cellStyle name="常规 7 2 8 7 5" xfId="14419"/>
    <cellStyle name="常规 7 2 8 8" xfId="32189"/>
    <cellStyle name="常规 7 2 8 8 2" xfId="32190"/>
    <cellStyle name="常规 7 2 8 8 2 2" xfId="31042"/>
    <cellStyle name="常规 7 2 8 8 3" xfId="32191"/>
    <cellStyle name="常规 7 2 8 8 3 2" xfId="27693"/>
    <cellStyle name="常规 7 2 8 8 4" xfId="14431"/>
    <cellStyle name="常规 7 2 8 9" xfId="15456"/>
    <cellStyle name="常规 7 2 8 9 2" xfId="15458"/>
    <cellStyle name="常规 7 2 9" xfId="32192"/>
    <cellStyle name="常规 7 2 9 10" xfId="22137"/>
    <cellStyle name="常规 7 2 9 10 2" xfId="32193"/>
    <cellStyle name="常规 7 2 9 11" xfId="16024"/>
    <cellStyle name="常规 7 2 9 2" xfId="13665"/>
    <cellStyle name="常规 7 2 9 2 10" xfId="1879"/>
    <cellStyle name="常规 7 2 9 2 2" xfId="13668"/>
    <cellStyle name="常规 7 2 9 2 2 2" xfId="13674"/>
    <cellStyle name="常规 7 2 9 2 2 2 2" xfId="32196"/>
    <cellStyle name="常规 7 2 9 2 2 2 2 2" xfId="32197"/>
    <cellStyle name="常规 7 2 9 2 2 2 2 2 2" xfId="32199"/>
    <cellStyle name="常规 7 2 9 2 2 2 2 3" xfId="5573"/>
    <cellStyle name="常规 7 2 9 2 2 2 2 3 2" xfId="4780"/>
    <cellStyle name="常规 7 2 9 2 2 2 2 4" xfId="4202"/>
    <cellStyle name="常规 7 2 9 2 2 2 2 4 2" xfId="5035"/>
    <cellStyle name="常规 7 2 9 2 2 2 2 5" xfId="5588"/>
    <cellStyle name="常规 7 2 9 2 2 2 3" xfId="32200"/>
    <cellStyle name="常规 7 2 9 2 2 2 3 2" xfId="32201"/>
    <cellStyle name="常规 7 2 9 2 2 2 4" xfId="32202"/>
    <cellStyle name="常规 7 2 9 2 2 2 4 2" xfId="10178"/>
    <cellStyle name="常规 7 2 9 2 2 2 5" xfId="32203"/>
    <cellStyle name="常规 7 2 9 2 2 2 5 2" xfId="10183"/>
    <cellStyle name="常规 7 2 9 2 2 2 6" xfId="19679"/>
    <cellStyle name="常规 7 2 9 2 2 3" xfId="32206"/>
    <cellStyle name="常规 7 2 9 2 2 3 2" xfId="32208"/>
    <cellStyle name="常规 7 2 9 2 2 3 2 2" xfId="32209"/>
    <cellStyle name="常规 7 2 9 2 2 3 3" xfId="32210"/>
    <cellStyle name="常规 7 2 9 2 2 3 3 2" xfId="32211"/>
    <cellStyle name="常规 7 2 9 2 2 3 4" xfId="32212"/>
    <cellStyle name="常规 7 2 9 2 2 3 4 2" xfId="10223"/>
    <cellStyle name="常规 7 2 9 2 2 3 5" xfId="32213"/>
    <cellStyle name="常规 7 2 9 2 2 4" xfId="32215"/>
    <cellStyle name="常规 7 2 9 2 2 4 2" xfId="32216"/>
    <cellStyle name="常规 7 2 9 2 2 4 2 2" xfId="16269"/>
    <cellStyle name="常规 7 2 9 2 2 4 3" xfId="32217"/>
    <cellStyle name="常规 7 2 9 2 2 4 3 2" xfId="32218"/>
    <cellStyle name="常规 7 2 9 2 2 4 4" xfId="32219"/>
    <cellStyle name="常规 7 2 9 2 2 4 4 2" xfId="32220"/>
    <cellStyle name="常规 7 2 9 2 2 4 5" xfId="32221"/>
    <cellStyle name="常规 7 2 9 2 2 5" xfId="32222"/>
    <cellStyle name="常规 7 2 9 2 2 5 2" xfId="32223"/>
    <cellStyle name="常规 7 2 9 2 2 5 2 2" xfId="32224"/>
    <cellStyle name="常规 7 2 9 2 2 5 3" xfId="32225"/>
    <cellStyle name="常规 7 2 9 2 2 5 3 2" xfId="32227"/>
    <cellStyle name="常规 7 2 9 2 2 5 4" xfId="32228"/>
    <cellStyle name="常规 7 2 9 2 2 6" xfId="4433"/>
    <cellStyle name="常规 7 2 9 2 2 6 2" xfId="32229"/>
    <cellStyle name="常规 7 2 9 2 2 7" xfId="32230"/>
    <cellStyle name="常规 7 2 9 2 2 7 2" xfId="18580"/>
    <cellStyle name="常规 7 2 9 2 2 8" xfId="31977"/>
    <cellStyle name="常规 7 2 9 2 2 8 2" xfId="32232"/>
    <cellStyle name="常规 7 2 9 2 2 9" xfId="32233"/>
    <cellStyle name="常规 7 2 9 2 3" xfId="13676"/>
    <cellStyle name="常规 7 2 9 2 3 2" xfId="13682"/>
    <cellStyle name="常规 7 2 9 2 3 2 2" xfId="32235"/>
    <cellStyle name="常规 7 2 9 2 3 2 2 2" xfId="32237"/>
    <cellStyle name="常规 7 2 9 2 3 2 3" xfId="32238"/>
    <cellStyle name="常规 7 2 9 2 3 2 3 2" xfId="32240"/>
    <cellStyle name="常规 7 2 9 2 3 2 4" xfId="32241"/>
    <cellStyle name="常规 7 2 9 2 3 2 4 2" xfId="10316"/>
    <cellStyle name="常规 7 2 9 2 3 2 5" xfId="32242"/>
    <cellStyle name="常规 7 2 9 2 3 3" xfId="32244"/>
    <cellStyle name="常规 7 2 9 2 3 3 2" xfId="32245"/>
    <cellStyle name="常规 7 2 9 2 3 4" xfId="32246"/>
    <cellStyle name="常规 7 2 9 2 3 4 2" xfId="32247"/>
    <cellStyle name="常规 7 2 9 2 3 5" xfId="32248"/>
    <cellStyle name="常规 7 2 9 2 3 5 2" xfId="32249"/>
    <cellStyle name="常规 7 2 9 2 3 6" xfId="4436"/>
    <cellStyle name="常规 7 2 9 2 4" xfId="13684"/>
    <cellStyle name="常规 7 2 9 2 4 2" xfId="13686"/>
    <cellStyle name="常规 7 2 9 2 4 2 2" xfId="32250"/>
    <cellStyle name="常规 7 2 9 2 4 3" xfId="32251"/>
    <cellStyle name="常规 7 2 9 2 4 3 2" xfId="32252"/>
    <cellStyle name="常规 7 2 9 2 4 4" xfId="32253"/>
    <cellStyle name="常规 7 2 9 2 4 4 2" xfId="32254"/>
    <cellStyle name="常规 7 2 9 2 4 5" xfId="32255"/>
    <cellStyle name="常规 7 2 9 2 5" xfId="13688"/>
    <cellStyle name="常规 7 2 9 2 5 2" xfId="32256"/>
    <cellStyle name="常规 7 2 9 2 5 2 2" xfId="32257"/>
    <cellStyle name="常规 7 2 9 2 5 3" xfId="32258"/>
    <cellStyle name="常规 7 2 9 2 5 3 2" xfId="32259"/>
    <cellStyle name="常规 7 2 9 2 5 4" xfId="32260"/>
    <cellStyle name="常规 7 2 9 2 5 4 2" xfId="32261"/>
    <cellStyle name="常规 7 2 9 2 5 5" xfId="9705"/>
    <cellStyle name="常规 7 2 9 2 6" xfId="24537"/>
    <cellStyle name="常规 7 2 9 2 6 2" xfId="32263"/>
    <cellStyle name="常规 7 2 9 2 6 2 2" xfId="16167"/>
    <cellStyle name="常规 7 2 9 2 6 3" xfId="16825"/>
    <cellStyle name="常规 7 2 9 2 6 3 2" xfId="29832"/>
    <cellStyle name="常规 7 2 9 2 6 4" xfId="32265"/>
    <cellStyle name="常规 7 2 9 2 7" xfId="32266"/>
    <cellStyle name="常规 7 2 9 2 7 2" xfId="32268"/>
    <cellStyle name="常规 7 2 9 2 8" xfId="32269"/>
    <cellStyle name="常规 7 2 9 2 8 2" xfId="32271"/>
    <cellStyle name="常规 7 2 9 2 9" xfId="32272"/>
    <cellStyle name="常规 7 2 9 2 9 2" xfId="32274"/>
    <cellStyle name="常规 7 2 9 3" xfId="13692"/>
    <cellStyle name="常规 7 2 9 3 2" xfId="13695"/>
    <cellStyle name="常规 7 2 9 3 2 2" xfId="13699"/>
    <cellStyle name="常规 7 2 9 3 2 2 2" xfId="24390"/>
    <cellStyle name="常规 7 2 9 3 2 2 2 2" xfId="24392"/>
    <cellStyle name="常规 7 2 9 3 2 2 3" xfId="24396"/>
    <cellStyle name="常规 7 2 9 3 2 2 3 2" xfId="24398"/>
    <cellStyle name="常规 7 2 9 3 2 2 4" xfId="24400"/>
    <cellStyle name="常规 7 2 9 3 2 2 4 2" xfId="10601"/>
    <cellStyle name="常规 7 2 9 3 2 2 5" xfId="24402"/>
    <cellStyle name="常规 7 2 9 3 2 3" xfId="32275"/>
    <cellStyle name="常规 7 2 9 3 2 3 2" xfId="24459"/>
    <cellStyle name="常规 7 2 9 3 2 4" xfId="32276"/>
    <cellStyle name="常规 7 2 9 3 2 4 2" xfId="24478"/>
    <cellStyle name="常规 7 2 9 3 2 5" xfId="32277"/>
    <cellStyle name="常规 7 2 9 3 2 5 2" xfId="32278"/>
    <cellStyle name="常规 7 2 9 3 2 6" xfId="4442"/>
    <cellStyle name="常规 7 2 9 3 3" xfId="13701"/>
    <cellStyle name="常规 7 2 9 3 3 2" xfId="13705"/>
    <cellStyle name="常规 7 2 9 3 3 2 2" xfId="25399"/>
    <cellStyle name="常规 7 2 9 3 3 3" xfId="32279"/>
    <cellStyle name="常规 7 2 9 3 3 3 2" xfId="25427"/>
    <cellStyle name="常规 7 2 9 3 3 4" xfId="32280"/>
    <cellStyle name="常规 7 2 9 3 3 4 2" xfId="32281"/>
    <cellStyle name="常规 7 2 9 3 3 5" xfId="32282"/>
    <cellStyle name="常规 7 2 9 3 4" xfId="13707"/>
    <cellStyle name="常规 7 2 9 3 4 2" xfId="32283"/>
    <cellStyle name="常规 7 2 9 3 4 2 2" xfId="25748"/>
    <cellStyle name="常规 7 2 9 3 4 3" xfId="32284"/>
    <cellStyle name="常规 7 2 9 3 4 3 2" xfId="32285"/>
    <cellStyle name="常规 7 2 9 3 4 4" xfId="32286"/>
    <cellStyle name="常规 7 2 9 3 4 4 2" xfId="32287"/>
    <cellStyle name="常规 7 2 9 3 4 5" xfId="32288"/>
    <cellStyle name="常规 7 2 9 3 5" xfId="32289"/>
    <cellStyle name="常规 7 2 9 3 5 2" xfId="32290"/>
    <cellStyle name="常规 7 2 9 3 5 2 2" xfId="32291"/>
    <cellStyle name="常规 7 2 9 3 5 3" xfId="32292"/>
    <cellStyle name="常规 7 2 9 3 5 3 2" xfId="32293"/>
    <cellStyle name="常规 7 2 9 3 5 4" xfId="32294"/>
    <cellStyle name="常规 7 2 9 3 6" xfId="24540"/>
    <cellStyle name="常规 7 2 9 3 6 2" xfId="32296"/>
    <cellStyle name="常规 7 2 9 3 7" xfId="32297"/>
    <cellStyle name="常规 7 2 9 3 7 2" xfId="32299"/>
    <cellStyle name="常规 7 2 9 3 8" xfId="32300"/>
    <cellStyle name="常规 7 2 9 3 8 2" xfId="32302"/>
    <cellStyle name="常规 7 2 9 3 9" xfId="32303"/>
    <cellStyle name="常规 7 2 9 4" xfId="13709"/>
    <cellStyle name="常规 7 2 9 4 2" xfId="13714"/>
    <cellStyle name="常规 7 2 9 4 2 2" xfId="32304"/>
    <cellStyle name="常规 7 2 9 4 2 2 2" xfId="618"/>
    <cellStyle name="常规 7 2 9 4 2 3" xfId="32305"/>
    <cellStyle name="常规 7 2 9 4 2 3 2" xfId="5182"/>
    <cellStyle name="常规 7 2 9 4 2 4" xfId="32306"/>
    <cellStyle name="常规 7 2 9 4 2 4 2" xfId="32307"/>
    <cellStyle name="常规 7 2 9 4 2 5" xfId="26496"/>
    <cellStyle name="常规 7 2 9 4 3" xfId="18703"/>
    <cellStyle name="常规 7 2 9 4 3 2" xfId="32308"/>
    <cellStyle name="常规 7 2 9 4 4" xfId="32309"/>
    <cellStyle name="常规 7 2 9 4 4 2" xfId="32310"/>
    <cellStyle name="常规 7 2 9 4 5" xfId="32311"/>
    <cellStyle name="常规 7 2 9 4 5 2" xfId="31515"/>
    <cellStyle name="常规 7 2 9 4 6" xfId="32312"/>
    <cellStyle name="常规 7 2 9 5" xfId="13716"/>
    <cellStyle name="常规 7 2 9 5 2" xfId="13719"/>
    <cellStyle name="常规 7 2 9 5 2 2" xfId="32313"/>
    <cellStyle name="常规 7 2 9 5 3" xfId="32314"/>
    <cellStyle name="常规 7 2 9 5 3 2" xfId="32315"/>
    <cellStyle name="常规 7 2 9 5 4" xfId="32316"/>
    <cellStyle name="常规 7 2 9 5 4 2" xfId="32317"/>
    <cellStyle name="常规 7 2 9 5 5" xfId="32318"/>
    <cellStyle name="常规 7 2 9 6" xfId="13721"/>
    <cellStyle name="常规 7 2 9 6 2" xfId="13723"/>
    <cellStyle name="常规 7 2 9 6 2 2" xfId="32319"/>
    <cellStyle name="常规 7 2 9 6 3" xfId="32320"/>
    <cellStyle name="常规 7 2 9 6 3 2" xfId="32321"/>
    <cellStyle name="常规 7 2 9 6 4" xfId="32322"/>
    <cellStyle name="常规 7 2 9 6 4 2" xfId="32323"/>
    <cellStyle name="常规 7 2 9 6 5" xfId="32324"/>
    <cellStyle name="常规 7 2 9 7" xfId="13725"/>
    <cellStyle name="常规 7 2 9 7 2" xfId="32325"/>
    <cellStyle name="常规 7 2 9 7 2 2" xfId="31093"/>
    <cellStyle name="常规 7 2 9 7 3" xfId="32327"/>
    <cellStyle name="常规 7 2 9 7 3 2" xfId="31111"/>
    <cellStyle name="常规 7 2 9 7 4" xfId="14470"/>
    <cellStyle name="常规 7 2 9 8" xfId="32329"/>
    <cellStyle name="常规 7 2 9 8 2" xfId="1793"/>
    <cellStyle name="常规 7 2 9 9" xfId="15481"/>
    <cellStyle name="常规 7 2 9 9 2" xfId="15484"/>
    <cellStyle name="常规 7 3" xfId="32331"/>
    <cellStyle name="常规 7 3 10" xfId="6422"/>
    <cellStyle name="常规 7 3 10 10" xfId="32332"/>
    <cellStyle name="常规 7 3 10 10 2" xfId="32333"/>
    <cellStyle name="常规 7 3 10 11" xfId="3027"/>
    <cellStyle name="常规 7 3 10 2" xfId="6425"/>
    <cellStyle name="常规 7 3 10 2 10" xfId="32334"/>
    <cellStyle name="常规 7 3 10 2 2" xfId="32335"/>
    <cellStyle name="常规 7 3 10 2 2 2" xfId="10980"/>
    <cellStyle name="常规 7 3 10 2 2 2 2" xfId="30414"/>
    <cellStyle name="常规 7 3 10 2 2 2 2 2" xfId="30418"/>
    <cellStyle name="常规 7 3 10 2 2 2 2 2 2" xfId="32336"/>
    <cellStyle name="常规 7 3 10 2 2 2 2 3" xfId="32337"/>
    <cellStyle name="常规 7 3 10 2 2 2 2 3 2" xfId="32338"/>
    <cellStyle name="常规 7 3 10 2 2 2 2 4" xfId="32339"/>
    <cellStyle name="常规 7 3 10 2 2 2 2 4 2" xfId="27424"/>
    <cellStyle name="常规 7 3 10 2 2 2 2 5" xfId="32340"/>
    <cellStyle name="常规 7 3 10 2 2 2 3" xfId="2874"/>
    <cellStyle name="常规 7 3 10 2 2 2 3 2" xfId="32342"/>
    <cellStyle name="常规 7 3 10 2 2 2 4" xfId="17755"/>
    <cellStyle name="常规 7 3 10 2 2 2 4 2" xfId="17757"/>
    <cellStyle name="常规 7 3 10 2 2 2 5" xfId="17762"/>
    <cellStyle name="常规 7 3 10 2 2 2 5 2" xfId="32343"/>
    <cellStyle name="常规 7 3 10 2 2 2 6" xfId="32344"/>
    <cellStyle name="常规 7 3 10 2 2 3" xfId="19575"/>
    <cellStyle name="常规 7 3 10 2 2 3 2" xfId="32346"/>
    <cellStyle name="常规 7 3 10 2 2 3 2 2" xfId="1616"/>
    <cellStyle name="常规 7 3 10 2 2 3 3" xfId="2922"/>
    <cellStyle name="常规 7 3 10 2 2 3 3 2" xfId="1714"/>
    <cellStyle name="常规 7 3 10 2 2 3 4" xfId="32348"/>
    <cellStyle name="常规 7 3 10 2 2 3 4 2" xfId="61"/>
    <cellStyle name="常规 7 3 10 2 2 3 5" xfId="32349"/>
    <cellStyle name="常规 7 3 10 2 2 4" xfId="27844"/>
    <cellStyle name="常规 7 3 10 2 2 4 2" xfId="32351"/>
    <cellStyle name="常规 7 3 10 2 2 4 2 2" xfId="1820"/>
    <cellStyle name="常规 7 3 10 2 2 4 3" xfId="32353"/>
    <cellStyle name="常规 7 3 10 2 2 4 3 2" xfId="1861"/>
    <cellStyle name="常规 7 3 10 2 2 4 4" xfId="32355"/>
    <cellStyle name="常规 7 3 10 2 2 4 4 2" xfId="1901"/>
    <cellStyle name="常规 7 3 10 2 2 4 5" xfId="32356"/>
    <cellStyle name="常规 7 3 10 2 2 5" xfId="32357"/>
    <cellStyle name="常规 7 3 10 2 2 5 2" xfId="32359"/>
    <cellStyle name="常规 7 3 10 2 2 5 2 2" xfId="1976"/>
    <cellStyle name="常规 7 3 10 2 2 5 3" xfId="32361"/>
    <cellStyle name="常规 7 3 10 2 2 5 3 2" xfId="21958"/>
    <cellStyle name="常规 7 3 10 2 2 5 4" xfId="32362"/>
    <cellStyle name="常规 7 3 10 2 2 6" xfId="32363"/>
    <cellStyle name="常规 7 3 10 2 2 6 2" xfId="32364"/>
    <cellStyle name="常规 7 3 10 2 2 7" xfId="32366"/>
    <cellStyle name="常规 7 3 10 2 2 7 2" xfId="32367"/>
    <cellStyle name="常规 7 3 10 2 2 8" xfId="32368"/>
    <cellStyle name="常规 7 3 10 2 2 8 2" xfId="32369"/>
    <cellStyle name="常规 7 3 10 2 2 9" xfId="32370"/>
    <cellStyle name="常规 7 3 10 2 3" xfId="31251"/>
    <cellStyle name="常规 7 3 10 2 3 2" xfId="31253"/>
    <cellStyle name="常规 7 3 10 2 3 2 2" xfId="32372"/>
    <cellStyle name="常规 7 3 10 2 3 2 2 2" xfId="32374"/>
    <cellStyle name="常规 7 3 10 2 3 2 3" xfId="3188"/>
    <cellStyle name="常规 7 3 10 2 3 2 3 2" xfId="32376"/>
    <cellStyle name="常规 7 3 10 2 3 2 4" xfId="32378"/>
    <cellStyle name="常规 7 3 10 2 3 2 4 2" xfId="32379"/>
    <cellStyle name="常规 7 3 10 2 3 2 5" xfId="32380"/>
    <cellStyle name="常规 7 3 10 2 3 3" xfId="19579"/>
    <cellStyle name="常规 7 3 10 2 3 3 2" xfId="32381"/>
    <cellStyle name="常规 7 3 10 2 3 4" xfId="27848"/>
    <cellStyle name="常规 7 3 10 2 3 4 2" xfId="32382"/>
    <cellStyle name="常规 7 3 10 2 3 5" xfId="32383"/>
    <cellStyle name="常规 7 3 10 2 3 5 2" xfId="32384"/>
    <cellStyle name="常规 7 3 10 2 3 6" xfId="32385"/>
    <cellStyle name="常规 7 3 10 2 4" xfId="31255"/>
    <cellStyle name="常规 7 3 10 2 4 2" xfId="31257"/>
    <cellStyle name="常规 7 3 10 2 4 2 2" xfId="7723"/>
    <cellStyle name="常规 7 3 10 2 4 3" xfId="32386"/>
    <cellStyle name="常规 7 3 10 2 4 3 2" xfId="32387"/>
    <cellStyle name="常规 7 3 10 2 4 4" xfId="27851"/>
    <cellStyle name="常规 7 3 10 2 4 4 2" xfId="32388"/>
    <cellStyle name="常规 7 3 10 2 4 5" xfId="32389"/>
    <cellStyle name="常规 7 3 10 2 5" xfId="25807"/>
    <cellStyle name="常规 7 3 10 2 5 2" xfId="25811"/>
    <cellStyle name="常规 7 3 10 2 5 2 2" xfId="32391"/>
    <cellStyle name="常规 7 3 10 2 5 3" xfId="32393"/>
    <cellStyle name="常规 7 3 10 2 5 3 2" xfId="32395"/>
    <cellStyle name="常规 7 3 10 2 5 4" xfId="32397"/>
    <cellStyle name="常规 7 3 10 2 5 4 2" xfId="32399"/>
    <cellStyle name="常规 7 3 10 2 5 5" xfId="32401"/>
    <cellStyle name="常规 7 3 10 2 6" xfId="25815"/>
    <cellStyle name="常规 7 3 10 2 6 2" xfId="25819"/>
    <cellStyle name="常规 7 3 10 2 6 2 2" xfId="32402"/>
    <cellStyle name="常规 7 3 10 2 6 3" xfId="32403"/>
    <cellStyle name="常规 7 3 10 2 6 3 2" xfId="32404"/>
    <cellStyle name="常规 7 3 10 2 6 4" xfId="32405"/>
    <cellStyle name="常规 7 3 10 2 7" xfId="9154"/>
    <cellStyle name="常规 7 3 10 2 7 2" xfId="11426"/>
    <cellStyle name="常规 7 3 10 2 8" xfId="32407"/>
    <cellStyle name="常规 7 3 10 2 8 2" xfId="32410"/>
    <cellStyle name="常规 7 3 10 2 9" xfId="32412"/>
    <cellStyle name="常规 7 3 10 2 9 2" xfId="32414"/>
    <cellStyle name="常规 7 3 10 3" xfId="32415"/>
    <cellStyle name="常规 7 3 10 3 2" xfId="32416"/>
    <cellStyle name="常规 7 3 10 3 2 2" xfId="32417"/>
    <cellStyle name="常规 7 3 10 3 2 2 2" xfId="32419"/>
    <cellStyle name="常规 7 3 10 3 2 2 2 2" xfId="32421"/>
    <cellStyle name="常规 7 3 10 3 2 2 3" xfId="1190"/>
    <cellStyle name="常规 7 3 10 3 2 2 3 2" xfId="19401"/>
    <cellStyle name="常规 7 3 10 3 2 2 4" xfId="20018"/>
    <cellStyle name="常规 7 3 10 3 2 2 4 2" xfId="20024"/>
    <cellStyle name="常规 7 3 10 3 2 2 5" xfId="20203"/>
    <cellStyle name="常规 7 3 10 3 2 3" xfId="19591"/>
    <cellStyle name="常规 7 3 10 3 2 3 2" xfId="32422"/>
    <cellStyle name="常规 7 3 10 3 2 4" xfId="27885"/>
    <cellStyle name="常规 7 3 10 3 2 4 2" xfId="32423"/>
    <cellStyle name="常规 7 3 10 3 2 5" xfId="32427"/>
    <cellStyle name="常规 7 3 10 3 2 5 2" xfId="32428"/>
    <cellStyle name="常规 7 3 10 3 2 6" xfId="32429"/>
    <cellStyle name="常规 7 3 10 3 3" xfId="31260"/>
    <cellStyle name="常规 7 3 10 3 3 2" xfId="32430"/>
    <cellStyle name="常规 7 3 10 3 3 2 2" xfId="32431"/>
    <cellStyle name="常规 7 3 10 3 3 3" xfId="32432"/>
    <cellStyle name="常规 7 3 10 3 3 3 2" xfId="32433"/>
    <cellStyle name="常规 7 3 10 3 3 4" xfId="23375"/>
    <cellStyle name="常规 7 3 10 3 3 4 2" xfId="32434"/>
    <cellStyle name="常规 7 3 10 3 3 5" xfId="32436"/>
    <cellStyle name="常规 7 3 10 3 4" xfId="32437"/>
    <cellStyle name="常规 7 3 10 3 4 2" xfId="32438"/>
    <cellStyle name="常规 7 3 10 3 4 2 2" xfId="10196"/>
    <cellStyle name="常规 7 3 10 3 4 3" xfId="32439"/>
    <cellStyle name="常规 7 3 10 3 4 3 2" xfId="30380"/>
    <cellStyle name="常规 7 3 10 3 4 4" xfId="23380"/>
    <cellStyle name="常规 7 3 10 3 4 4 2" xfId="30382"/>
    <cellStyle name="常规 7 3 10 3 4 5" xfId="32440"/>
    <cellStyle name="常规 7 3 10 3 5" xfId="25823"/>
    <cellStyle name="常规 7 3 10 3 5 2" xfId="32443"/>
    <cellStyle name="常规 7 3 10 3 5 2 2" xfId="30489"/>
    <cellStyle name="常规 7 3 10 3 5 3" xfId="32445"/>
    <cellStyle name="常规 7 3 10 3 5 3 2" xfId="30501"/>
    <cellStyle name="常规 7 3 10 3 5 4" xfId="32447"/>
    <cellStyle name="常规 7 3 10 3 6" xfId="32449"/>
    <cellStyle name="常规 7 3 10 3 6 2" xfId="32451"/>
    <cellStyle name="常规 7 3 10 3 7" xfId="9161"/>
    <cellStyle name="常规 7 3 10 3 7 2" xfId="32453"/>
    <cellStyle name="常规 7 3 10 3 8" xfId="32455"/>
    <cellStyle name="常规 7 3 10 3 8 2" xfId="32457"/>
    <cellStyle name="常规 7 3 10 3 9" xfId="32458"/>
    <cellStyle name="常规 7 3 10 4" xfId="32459"/>
    <cellStyle name="常规 7 3 10 4 2" xfId="32460"/>
    <cellStyle name="常规 7 3 10 4 2 2" xfId="26910"/>
    <cellStyle name="常规 7 3 10 4 2 2 2" xfId="26913"/>
    <cellStyle name="常规 7 3 10 4 2 3" xfId="19605"/>
    <cellStyle name="常规 7 3 10 4 2 3 2" xfId="26916"/>
    <cellStyle name="常规 7 3 10 4 2 4" xfId="26918"/>
    <cellStyle name="常规 7 3 10 4 2 4 2" xfId="32461"/>
    <cellStyle name="常规 7 3 10 4 2 5" xfId="32462"/>
    <cellStyle name="常规 7 3 10 4 3" xfId="31263"/>
    <cellStyle name="常规 7 3 10 4 3 2" xfId="26924"/>
    <cellStyle name="常规 7 3 10 4 4" xfId="32463"/>
    <cellStyle name="常规 7 3 10 4 4 2" xfId="32464"/>
    <cellStyle name="常规 7 3 10 4 5" xfId="25828"/>
    <cellStyle name="常规 7 3 10 4 5 2" xfId="32467"/>
    <cellStyle name="常规 7 3 10 4 6" xfId="32469"/>
    <cellStyle name="常规 7 3 10 5" xfId="32470"/>
    <cellStyle name="常规 7 3 10 5 2" xfId="32471"/>
    <cellStyle name="常规 7 3 10 5 2 2" xfId="24357"/>
    <cellStyle name="常规 7 3 10 5 3" xfId="31266"/>
    <cellStyle name="常规 7 3 10 5 3 2" xfId="24438"/>
    <cellStyle name="常规 7 3 10 5 4" xfId="32472"/>
    <cellStyle name="常规 7 3 10 5 4 2" xfId="24469"/>
    <cellStyle name="常规 7 3 10 5 5" xfId="25833"/>
    <cellStyle name="常规 7 3 10 6" xfId="32474"/>
    <cellStyle name="常规 7 3 10 6 2" xfId="32476"/>
    <cellStyle name="常规 7 3 10 6 2 2" xfId="25384"/>
    <cellStyle name="常规 7 3 10 6 3" xfId="13791"/>
    <cellStyle name="常规 7 3 10 6 3 2" xfId="25418"/>
    <cellStyle name="常规 7 3 10 6 4" xfId="32478"/>
    <cellStyle name="常规 7 3 10 6 4 2" xfId="25434"/>
    <cellStyle name="常规 7 3 10 6 5" xfId="32480"/>
    <cellStyle name="常规 7 3 10 7" xfId="32481"/>
    <cellStyle name="常规 7 3 10 7 2" xfId="32482"/>
    <cellStyle name="常规 7 3 10 7 2 2" xfId="12862"/>
    <cellStyle name="常规 7 3 10 7 3" xfId="13794"/>
    <cellStyle name="常规 7 3 10 7 3 2" xfId="25754"/>
    <cellStyle name="常规 7 3 10 7 4" xfId="32483"/>
    <cellStyle name="常规 7 3 10 8" xfId="32484"/>
    <cellStyle name="常规 7 3 10 8 2" xfId="32485"/>
    <cellStyle name="常规 7 3 10 9" xfId="32486"/>
    <cellStyle name="常规 7 3 10 9 2" xfId="32488"/>
    <cellStyle name="常规 7 3 11" xfId="6110"/>
    <cellStyle name="常规 7 3 11 10" xfId="22182"/>
    <cellStyle name="常规 7 3 11 2" xfId="6429"/>
    <cellStyle name="常规 7 3 11 2 2" xfId="32489"/>
    <cellStyle name="常规 7 3 11 2 2 2" xfId="32490"/>
    <cellStyle name="常规 7 3 11 2 2 2 2" xfId="32492"/>
    <cellStyle name="常规 7 3 11 2 2 2 2 2" xfId="32494"/>
    <cellStyle name="常规 7 3 11 2 2 2 3" xfId="8033"/>
    <cellStyle name="常规 7 3 11 2 2 2 3 2" xfId="32496"/>
    <cellStyle name="常规 7 3 11 2 2 2 4" xfId="30569"/>
    <cellStyle name="常规 7 3 11 2 2 2 4 2" xfId="21354"/>
    <cellStyle name="常规 7 3 11 2 2 2 5" xfId="3457"/>
    <cellStyle name="常规 7 3 11 2 2 3" xfId="19637"/>
    <cellStyle name="常规 7 3 11 2 2 3 2" xfId="449"/>
    <cellStyle name="常规 7 3 11 2 2 4" xfId="27961"/>
    <cellStyle name="常规 7 3 11 2 2 4 2" xfId="32497"/>
    <cellStyle name="常规 7 3 11 2 2 5" xfId="32498"/>
    <cellStyle name="常规 7 3 11 2 2 5 2" xfId="32499"/>
    <cellStyle name="常规 7 3 11 2 2 6" xfId="32500"/>
    <cellStyle name="常规 7 3 11 2 3" xfId="31270"/>
    <cellStyle name="常规 7 3 11 2 3 2" xfId="32501"/>
    <cellStyle name="常规 7 3 11 2 3 2 2" xfId="32502"/>
    <cellStyle name="常规 7 3 11 2 3 3" xfId="32503"/>
    <cellStyle name="常规 7 3 11 2 3 3 2" xfId="32504"/>
    <cellStyle name="常规 7 3 11 2 3 4" xfId="27965"/>
    <cellStyle name="常规 7 3 11 2 3 4 2" xfId="32505"/>
    <cellStyle name="常规 7 3 11 2 3 5" xfId="32506"/>
    <cellStyle name="常规 7 3 11 2 4" xfId="32507"/>
    <cellStyle name="常规 7 3 11 2 4 2" xfId="32508"/>
    <cellStyle name="常规 7 3 11 2 4 2 2" xfId="32509"/>
    <cellStyle name="常规 7 3 11 2 4 3" xfId="32510"/>
    <cellStyle name="常规 7 3 11 2 4 3 2" xfId="32511"/>
    <cellStyle name="常规 7 3 11 2 4 4" xfId="32512"/>
    <cellStyle name="常规 7 3 11 2 4 4 2" xfId="32513"/>
    <cellStyle name="常规 7 3 11 2 4 5" xfId="32514"/>
    <cellStyle name="常规 7 3 11 2 5" xfId="25856"/>
    <cellStyle name="常规 7 3 11 2 5 2" xfId="32516"/>
    <cellStyle name="常规 7 3 11 2 5 2 2" xfId="32517"/>
    <cellStyle name="常规 7 3 11 2 5 3" xfId="32518"/>
    <cellStyle name="常规 7 3 11 2 5 3 2" xfId="32519"/>
    <cellStyle name="常规 7 3 11 2 5 4" xfId="32520"/>
    <cellStyle name="常规 7 3 11 2 6" xfId="32522"/>
    <cellStyle name="常规 7 3 11 2 6 2" xfId="32524"/>
    <cellStyle name="常规 7 3 11 2 7" xfId="9180"/>
    <cellStyle name="常规 7 3 11 2 7 2" xfId="32526"/>
    <cellStyle name="常规 7 3 11 2 8" xfId="32528"/>
    <cellStyle name="常规 7 3 11 2 8 2" xfId="32530"/>
    <cellStyle name="常规 7 3 11 2 9" xfId="32531"/>
    <cellStyle name="常规 7 3 11 3" xfId="32532"/>
    <cellStyle name="常规 7 3 11 3 2" xfId="32533"/>
    <cellStyle name="常规 7 3 11 3 2 2" xfId="32534"/>
    <cellStyle name="常规 7 3 11 3 2 2 2" xfId="32535"/>
    <cellStyle name="常规 7 3 11 3 2 3" xfId="32536"/>
    <cellStyle name="常规 7 3 11 3 2 3 2" xfId="32537"/>
    <cellStyle name="常规 7 3 11 3 2 4" xfId="32538"/>
    <cellStyle name="常规 7 3 11 3 2 4 2" xfId="32539"/>
    <cellStyle name="常规 7 3 11 3 2 5" xfId="32540"/>
    <cellStyle name="常规 7 3 11 3 3" xfId="31273"/>
    <cellStyle name="常规 7 3 11 3 3 2" xfId="32541"/>
    <cellStyle name="常规 7 3 11 3 4" xfId="32542"/>
    <cellStyle name="常规 7 3 11 3 4 2" xfId="32543"/>
    <cellStyle name="常规 7 3 11 3 5" xfId="27335"/>
    <cellStyle name="常规 7 3 11 3 5 2" xfId="32544"/>
    <cellStyle name="常规 7 3 11 3 6" xfId="32545"/>
    <cellStyle name="常规 7 3 11 4" xfId="32546"/>
    <cellStyle name="常规 7 3 11 4 2" xfId="32547"/>
    <cellStyle name="常规 7 3 11 4 2 2" xfId="32548"/>
    <cellStyle name="常规 7 3 11 4 3" xfId="31276"/>
    <cellStyle name="常规 7 3 11 4 3 2" xfId="32549"/>
    <cellStyle name="常规 7 3 11 4 4" xfId="32550"/>
    <cellStyle name="常规 7 3 11 4 4 2" xfId="32551"/>
    <cellStyle name="常规 7 3 11 4 5" xfId="27340"/>
    <cellStyle name="常规 7 3 11 5" xfId="32552"/>
    <cellStyle name="常规 7 3 11 5 2" xfId="32553"/>
    <cellStyle name="常规 7 3 11 5 2 2" xfId="4922"/>
    <cellStyle name="常规 7 3 11 5 3" xfId="32554"/>
    <cellStyle name="常规 7 3 11 5 3 2" xfId="5128"/>
    <cellStyle name="常规 7 3 11 5 4" xfId="32555"/>
    <cellStyle name="常规 7 3 11 5 4 2" xfId="5217"/>
    <cellStyle name="常规 7 3 11 5 5" xfId="32557"/>
    <cellStyle name="常规 7 3 11 6" xfId="32558"/>
    <cellStyle name="常规 7 3 11 6 2" xfId="32559"/>
    <cellStyle name="常规 7 3 11 6 2 2" xfId="26587"/>
    <cellStyle name="常规 7 3 11 6 3" xfId="32560"/>
    <cellStyle name="常规 7 3 11 6 3 2" xfId="26597"/>
    <cellStyle name="常规 7 3 11 6 4" xfId="32561"/>
    <cellStyle name="常规 7 3 11 7" xfId="29573"/>
    <cellStyle name="常规 7 3 11 7 2" xfId="32562"/>
    <cellStyle name="常规 7 3 11 8" xfId="32563"/>
    <cellStyle name="常规 7 3 11 8 2" xfId="32564"/>
    <cellStyle name="常规 7 3 11 9" xfId="32565"/>
    <cellStyle name="常规 7 3 11 9 2" xfId="32567"/>
    <cellStyle name="常规 7 3 12" xfId="448"/>
    <cellStyle name="常规 7 3 12 2" xfId="32568"/>
    <cellStyle name="常规 7 3 12 2 2" xfId="32569"/>
    <cellStyle name="常规 7 3 12 2 2 2" xfId="32570"/>
    <cellStyle name="常规 7 3 12 2 2 2 2" xfId="32572"/>
    <cellStyle name="常规 7 3 12 2 2 3" xfId="32573"/>
    <cellStyle name="常规 7 3 12 2 2 3 2" xfId="32574"/>
    <cellStyle name="常规 7 3 12 2 2 4" xfId="32575"/>
    <cellStyle name="常规 7 3 12 2 2 4 2" xfId="32576"/>
    <cellStyle name="常规 7 3 12 2 2 5" xfId="32577"/>
    <cellStyle name="常规 7 3 12 2 3" xfId="31281"/>
    <cellStyle name="常规 7 3 12 2 3 2" xfId="32578"/>
    <cellStyle name="常规 7 3 12 2 4" xfId="32579"/>
    <cellStyle name="常规 7 3 12 2 4 2" xfId="1553"/>
    <cellStyle name="常规 7 3 12 2 5" xfId="27348"/>
    <cellStyle name="常规 7 3 12 2 5 2" xfId="32581"/>
    <cellStyle name="常规 7 3 12 2 6" xfId="32582"/>
    <cellStyle name="常规 7 3 12 3" xfId="32583"/>
    <cellStyle name="常规 7 3 12 3 2" xfId="32584"/>
    <cellStyle name="常规 7 3 12 3 2 2" xfId="25465"/>
    <cellStyle name="常规 7 3 12 3 3" xfId="31284"/>
    <cellStyle name="常规 7 3 12 3 3 2" xfId="32585"/>
    <cellStyle name="常规 7 3 12 3 4" xfId="32586"/>
    <cellStyle name="常规 7 3 12 3 4 2" xfId="32587"/>
    <cellStyle name="常规 7 3 12 3 5" xfId="27352"/>
    <cellStyle name="常规 7 3 12 4" xfId="32588"/>
    <cellStyle name="常规 7 3 12 4 2" xfId="32589"/>
    <cellStyle name="常规 7 3 12 4 2 2" xfId="32590"/>
    <cellStyle name="常规 7 3 12 4 3" xfId="31287"/>
    <cellStyle name="常规 7 3 12 4 3 2" xfId="32591"/>
    <cellStyle name="常规 7 3 12 4 4" xfId="32592"/>
    <cellStyle name="常规 7 3 12 4 4 2" xfId="7610"/>
    <cellStyle name="常规 7 3 12 4 5" xfId="32595"/>
    <cellStyle name="常规 7 3 12 5" xfId="32596"/>
    <cellStyle name="常规 7 3 12 5 2" xfId="32597"/>
    <cellStyle name="常规 7 3 12 5 2 2" xfId="27134"/>
    <cellStyle name="常规 7 3 12 5 3" xfId="32598"/>
    <cellStyle name="常规 7 3 12 5 3 2" xfId="27146"/>
    <cellStyle name="常规 7 3 12 5 4" xfId="32599"/>
    <cellStyle name="常规 7 3 12 6" xfId="32600"/>
    <cellStyle name="常规 7 3 12 6 2" xfId="32601"/>
    <cellStyle name="常规 7 3 12 7" xfId="29576"/>
    <cellStyle name="常规 7 3 12 7 2" xfId="32602"/>
    <cellStyle name="常规 7 3 12 8" xfId="32603"/>
    <cellStyle name="常规 7 3 12 8 2" xfId="32604"/>
    <cellStyle name="常规 7 3 12 9" xfId="32605"/>
    <cellStyle name="常规 7 3 13" xfId="462"/>
    <cellStyle name="常规 7 3 13 2" xfId="32607"/>
    <cellStyle name="常规 7 3 13 2 2" xfId="30754"/>
    <cellStyle name="常规 7 3 13 2 2 2" xfId="32609"/>
    <cellStyle name="常规 7 3 13 2 3" xfId="31294"/>
    <cellStyle name="常规 7 3 13 2 3 2" xfId="32611"/>
    <cellStyle name="常规 7 3 13 2 4" xfId="32613"/>
    <cellStyle name="常规 7 3 13 2 4 2" xfId="32615"/>
    <cellStyle name="常规 7 3 13 2 5" xfId="27361"/>
    <cellStyle name="常规 7 3 13 3" xfId="32617"/>
    <cellStyle name="常规 7 3 13 3 2" xfId="32619"/>
    <cellStyle name="常规 7 3 13 4" xfId="13756"/>
    <cellStyle name="常规 7 3 13 4 2" xfId="5458"/>
    <cellStyle name="常规 7 3 13 5" xfId="32621"/>
    <cellStyle name="常规 7 3 13 5 2" xfId="32623"/>
    <cellStyle name="常规 7 3 13 6" xfId="32625"/>
    <cellStyle name="常规 7 3 14" xfId="30576"/>
    <cellStyle name="常规 7 3 14 2" xfId="30579"/>
    <cellStyle name="常规 7 3 14 2 2" xfId="17829"/>
    <cellStyle name="常规 7 3 14 3" xfId="32627"/>
    <cellStyle name="常规 7 3 14 3 2" xfId="25505"/>
    <cellStyle name="常规 7 3 14 4" xfId="13762"/>
    <cellStyle name="常规 7 3 14 4 2" xfId="32630"/>
    <cellStyle name="常规 7 3 14 5" xfId="30022"/>
    <cellStyle name="常规 7 3 15" xfId="30583"/>
    <cellStyle name="常规 7 3 15 2" xfId="30587"/>
    <cellStyle name="常规 7 3 15 2 2" xfId="32632"/>
    <cellStyle name="常规 7 3 15 3" xfId="32634"/>
    <cellStyle name="常规 7 3 15 3 2" xfId="32636"/>
    <cellStyle name="常规 7 3 15 4" xfId="13768"/>
    <cellStyle name="常规 7 3 15 4 2" xfId="32638"/>
    <cellStyle name="常规 7 3 15 5" xfId="30025"/>
    <cellStyle name="常规 7 3 16" xfId="23680"/>
    <cellStyle name="常规 7 3 16 2" xfId="32641"/>
    <cellStyle name="常规 7 3 16 2 2" xfId="32644"/>
    <cellStyle name="常规 7 3 16 3" xfId="32647"/>
    <cellStyle name="常规 7 3 16 3 2" xfId="32650"/>
    <cellStyle name="常规 7 3 16 4" xfId="23472"/>
    <cellStyle name="常规 7 3 16 4 2" xfId="32653"/>
    <cellStyle name="常规 7 3 16 5" xfId="32656"/>
    <cellStyle name="常规 7 3 17" xfId="27244"/>
    <cellStyle name="常规 7 3 17 2" xfId="32659"/>
    <cellStyle name="常规 7 3 17 2 2" xfId="32662"/>
    <cellStyle name="常规 7 3 17 3" xfId="32665"/>
    <cellStyle name="常规 7 3 17 3 2" xfId="32668"/>
    <cellStyle name="常规 7 3 17 4" xfId="605"/>
    <cellStyle name="常规 7 3 18" xfId="7521"/>
    <cellStyle name="常规 7 3 18 2" xfId="32671"/>
    <cellStyle name="常规 7 3 19" xfId="13391"/>
    <cellStyle name="常规 7 3 19 2" xfId="32674"/>
    <cellStyle name="常规 7 3 2" xfId="19908"/>
    <cellStyle name="常规 7 3 2 10" xfId="32441"/>
    <cellStyle name="常规 7 3 2 10 10" xfId="32675"/>
    <cellStyle name="常规 7 3 2 10 2" xfId="30488"/>
    <cellStyle name="常规 7 3 2 10 2 2" xfId="23639"/>
    <cellStyle name="常规 7 3 2 10 2 2 2" xfId="23644"/>
    <cellStyle name="常规 7 3 2 10 2 2 2 2" xfId="32676"/>
    <cellStyle name="常规 7 3 2 10 2 2 2 2 2" xfId="32677"/>
    <cellStyle name="常规 7 3 2 10 2 2 2 3" xfId="32678"/>
    <cellStyle name="常规 7 3 2 10 2 2 2 3 2" xfId="32679"/>
    <cellStyle name="常规 7 3 2 10 2 2 2 4" xfId="32680"/>
    <cellStyle name="常规 7 3 2 10 2 2 2 4 2" xfId="32681"/>
    <cellStyle name="常规 7 3 2 10 2 2 2 5" xfId="32682"/>
    <cellStyle name="常规 7 3 2 10 2 2 3" xfId="32683"/>
    <cellStyle name="常规 7 3 2 10 2 2 3 2" xfId="32684"/>
    <cellStyle name="常规 7 3 2 10 2 2 4" xfId="32685"/>
    <cellStyle name="常规 7 3 2 10 2 2 4 2" xfId="32686"/>
    <cellStyle name="常规 7 3 2 10 2 2 5" xfId="32687"/>
    <cellStyle name="常规 7 3 2 10 2 2 5 2" xfId="32688"/>
    <cellStyle name="常规 7 3 2 10 2 2 6" xfId="32689"/>
    <cellStyle name="常规 7 3 2 10 2 3" xfId="23645"/>
    <cellStyle name="常规 7 3 2 10 2 3 2" xfId="32691"/>
    <cellStyle name="常规 7 3 2 10 2 3 2 2" xfId="25790"/>
    <cellStyle name="常规 7 3 2 10 2 3 3" xfId="32692"/>
    <cellStyle name="常规 7 3 2 10 2 3 3 2" xfId="25843"/>
    <cellStyle name="常规 7 3 2 10 2 3 4" xfId="32693"/>
    <cellStyle name="常规 7 3 2 10 2 3 4 2" xfId="25861"/>
    <cellStyle name="常规 7 3 2 10 2 3 5" xfId="32694"/>
    <cellStyle name="常规 7 3 2 10 2 4" xfId="32695"/>
    <cellStyle name="常规 7 3 2 10 2 4 2" xfId="32696"/>
    <cellStyle name="常规 7 3 2 10 2 4 2 2" xfId="25923"/>
    <cellStyle name="常规 7 3 2 10 2 4 3" xfId="24404"/>
    <cellStyle name="常规 7 3 2 10 2 4 3 2" xfId="24406"/>
    <cellStyle name="常规 7 3 2 10 2 4 4" xfId="24425"/>
    <cellStyle name="常规 7 3 2 10 2 4 4 2" xfId="24427"/>
    <cellStyle name="常规 7 3 2 10 2 4 5" xfId="24430"/>
    <cellStyle name="常规 7 3 2 10 2 5" xfId="32698"/>
    <cellStyle name="常规 7 3 2 10 2 5 2" xfId="32699"/>
    <cellStyle name="常规 7 3 2 10 2 5 2 2" xfId="25970"/>
    <cellStyle name="常规 7 3 2 10 2 5 3" xfId="24440"/>
    <cellStyle name="常规 7 3 2 10 2 5 3 2" xfId="24442"/>
    <cellStyle name="常规 7 3 2 10 2 5 4" xfId="23972"/>
    <cellStyle name="常规 7 3 2 10 2 6" xfId="32700"/>
    <cellStyle name="常规 7 3 2 10 2 6 2" xfId="32701"/>
    <cellStyle name="常规 7 3 2 10 2 7" xfId="22421"/>
    <cellStyle name="常规 7 3 2 10 2 7 2" xfId="22423"/>
    <cellStyle name="常规 7 3 2 10 2 8" xfId="22451"/>
    <cellStyle name="常规 7 3 2 10 2 8 2" xfId="22453"/>
    <cellStyle name="常规 7 3 2 10 2 9" xfId="22461"/>
    <cellStyle name="常规 7 3 2 10 3" xfId="30491"/>
    <cellStyle name="常规 7 3 2 10 3 2" xfId="8113"/>
    <cellStyle name="常规 7 3 2 10 3 2 2" xfId="3973"/>
    <cellStyle name="常规 7 3 2 10 3 2 2 2" xfId="24561"/>
    <cellStyle name="常规 7 3 2 10 3 2 3" xfId="24564"/>
    <cellStyle name="常规 7 3 2 10 3 2 3 2" xfId="30700"/>
    <cellStyle name="常规 7 3 2 10 3 2 4" xfId="30709"/>
    <cellStyle name="常规 7 3 2 10 3 2 4 2" xfId="30711"/>
    <cellStyle name="常规 7 3 2 10 3 2 5" xfId="30717"/>
    <cellStyle name="常规 7 3 2 10 3 3" xfId="8122"/>
    <cellStyle name="常规 7 3 2 10 3 3 2" xfId="8131"/>
    <cellStyle name="常规 7 3 2 10 3 4" xfId="8135"/>
    <cellStyle name="常规 7 3 2 10 3 4 2" xfId="24575"/>
    <cellStyle name="常规 7 3 2 10 3 5" xfId="30734"/>
    <cellStyle name="常规 7 3 2 10 3 5 2" xfId="30735"/>
    <cellStyle name="常规 7 3 2 10 3 6" xfId="30738"/>
    <cellStyle name="常规 7 3 2 10 4" xfId="28613"/>
    <cellStyle name="常规 7 3 2 10 4 2" xfId="23669"/>
    <cellStyle name="常规 7 3 2 10 4 2 2" xfId="30744"/>
    <cellStyle name="常规 7 3 2 10 4 3" xfId="24286"/>
    <cellStyle name="常规 7 3 2 10 4 3 2" xfId="30761"/>
    <cellStyle name="常规 7 3 2 10 4 4" xfId="30766"/>
    <cellStyle name="常规 7 3 2 10 4 4 2" xfId="30768"/>
    <cellStyle name="常规 7 3 2 10 4 5" xfId="30772"/>
    <cellStyle name="常规 7 3 2 10 5" xfId="28617"/>
    <cellStyle name="常规 7 3 2 10 5 2" xfId="8264"/>
    <cellStyle name="常规 7 3 2 10 5 2 2" xfId="8270"/>
    <cellStyle name="常规 7 3 2 10 5 3" xfId="8273"/>
    <cellStyle name="常规 7 3 2 10 5 3 2" xfId="30781"/>
    <cellStyle name="常规 7 3 2 10 5 4" xfId="30783"/>
    <cellStyle name="常规 7 3 2 10 5 4 2" xfId="30785"/>
    <cellStyle name="常规 7 3 2 10 5 5" xfId="30787"/>
    <cellStyle name="常规 7 3 2 10 6" xfId="28620"/>
    <cellStyle name="常规 7 3 2 10 6 2" xfId="2677"/>
    <cellStyle name="常规 7 3 2 10 6 2 2" xfId="30792"/>
    <cellStyle name="常规 7 3 2 10 6 3" xfId="18166"/>
    <cellStyle name="常规 7 3 2 10 6 3 2" xfId="8446"/>
    <cellStyle name="常规 7 3 2 10 6 4" xfId="30794"/>
    <cellStyle name="常规 7 3 2 10 7" xfId="30798"/>
    <cellStyle name="常规 7 3 2 10 7 2" xfId="153"/>
    <cellStyle name="常规 7 3 2 10 8" xfId="30803"/>
    <cellStyle name="常规 7 3 2 10 8 2" xfId="30805"/>
    <cellStyle name="常规 7 3 2 10 9" xfId="30810"/>
    <cellStyle name="常规 7 3 2 10 9 2" xfId="30812"/>
    <cellStyle name="常规 7 3 2 11" xfId="32444"/>
    <cellStyle name="常规 7 3 2 11 2" xfId="30500"/>
    <cellStyle name="常规 7 3 2 11 2 2" xfId="23691"/>
    <cellStyle name="常规 7 3 2 11 2 2 2" xfId="32703"/>
    <cellStyle name="常规 7 3 2 11 2 2 2 2" xfId="32704"/>
    <cellStyle name="常规 7 3 2 11 2 2 3" xfId="32707"/>
    <cellStyle name="常规 7 3 2 11 2 2 3 2" xfId="32708"/>
    <cellStyle name="常规 7 3 2 11 2 2 4" xfId="32709"/>
    <cellStyle name="常规 7 3 2 11 2 2 4 2" xfId="32710"/>
    <cellStyle name="常规 7 3 2 11 2 2 5" xfId="32711"/>
    <cellStyle name="常规 7 3 2 11 2 3" xfId="27115"/>
    <cellStyle name="常规 7 3 2 11 2 3 2" xfId="32713"/>
    <cellStyle name="常规 7 3 2 11 2 4" xfId="32714"/>
    <cellStyle name="常规 7 3 2 11 2 4 2" xfId="32715"/>
    <cellStyle name="常规 7 3 2 11 2 5" xfId="32717"/>
    <cellStyle name="常规 7 3 2 11 2 5 2" xfId="32718"/>
    <cellStyle name="常规 7 3 2 11 2 6" xfId="28988"/>
    <cellStyle name="常规 7 3 2 11 3" xfId="30503"/>
    <cellStyle name="常规 7 3 2 11 3 2" xfId="30506"/>
    <cellStyle name="常规 7 3 2 11 3 2 2" xfId="30818"/>
    <cellStyle name="常规 7 3 2 11 3 3" xfId="27118"/>
    <cellStyle name="常规 7 3 2 11 3 3 2" xfId="30835"/>
    <cellStyle name="常规 7 3 2 11 3 4" xfId="30842"/>
    <cellStyle name="常规 7 3 2 11 3 4 2" xfId="30845"/>
    <cellStyle name="常规 7 3 2 11 3 5" xfId="30851"/>
    <cellStyle name="常规 7 3 2 11 4" xfId="28624"/>
    <cellStyle name="常规 7 3 2 11 4 2" xfId="30855"/>
    <cellStyle name="常规 7 3 2 11 4 2 2" xfId="30857"/>
    <cellStyle name="常规 7 3 2 11 4 3" xfId="30865"/>
    <cellStyle name="常规 7 3 2 11 4 3 2" xfId="30867"/>
    <cellStyle name="常规 7 3 2 11 4 4" xfId="30869"/>
    <cellStyle name="常规 7 3 2 11 4 4 2" xfId="30871"/>
    <cellStyle name="常规 7 3 2 11 4 5" xfId="30873"/>
    <cellStyle name="常规 7 3 2 11 5" xfId="30876"/>
    <cellStyle name="常规 7 3 2 11 5 2" xfId="6872"/>
    <cellStyle name="常规 7 3 2 11 5 2 2" xfId="30878"/>
    <cellStyle name="常规 7 3 2 11 5 3" xfId="30880"/>
    <cellStyle name="常规 7 3 2 11 5 3 2" xfId="30882"/>
    <cellStyle name="常规 7 3 2 11 5 4" xfId="30884"/>
    <cellStyle name="常规 7 3 2 11 6" xfId="30107"/>
    <cellStyle name="常规 7 3 2 11 6 2" xfId="30110"/>
    <cellStyle name="常规 7 3 2 11 7" xfId="30119"/>
    <cellStyle name="常规 7 3 2 11 7 2" xfId="30122"/>
    <cellStyle name="常规 7 3 2 11 8" xfId="30131"/>
    <cellStyle name="常规 7 3 2 11 8 2" xfId="30134"/>
    <cellStyle name="常规 7 3 2 11 9" xfId="30141"/>
    <cellStyle name="常规 7 3 2 12" xfId="32446"/>
    <cellStyle name="常规 7 3 2 12 2" xfId="30513"/>
    <cellStyle name="常规 7 3 2 12 2 2" xfId="30515"/>
    <cellStyle name="常规 7 3 2 12 2 2 2" xfId="32720"/>
    <cellStyle name="常规 7 3 2 12 2 3" xfId="32722"/>
    <cellStyle name="常规 7 3 2 12 2 3 2" xfId="32723"/>
    <cellStyle name="常规 7 3 2 12 2 4" xfId="32724"/>
    <cellStyle name="常规 7 3 2 12 2 4 2" xfId="32725"/>
    <cellStyle name="常规 7 3 2 12 2 5" xfId="32727"/>
    <cellStyle name="常规 7 3 2 12 3" xfId="30517"/>
    <cellStyle name="常规 7 3 2 12 3 2" xfId="30889"/>
    <cellStyle name="常规 7 3 2 12 4" xfId="28628"/>
    <cellStyle name="常规 7 3 2 12 4 2" xfId="30906"/>
    <cellStyle name="常规 7 3 2 12 5" xfId="23107"/>
    <cellStyle name="常规 7 3 2 12 5 2" xfId="30913"/>
    <cellStyle name="常规 7 3 2 12 6" xfId="30155"/>
    <cellStyle name="常规 7 3 2 13" xfId="32728"/>
    <cellStyle name="常规 7 3 2 13 2" xfId="32729"/>
    <cellStyle name="常规 7 3 2 13 2 2" xfId="32730"/>
    <cellStyle name="常规 7 3 2 13 3" xfId="30923"/>
    <cellStyle name="常规 7 3 2 13 3 2" xfId="30925"/>
    <cellStyle name="常规 7 3 2 13 4" xfId="8559"/>
    <cellStyle name="常规 7 3 2 13 4 2" xfId="30929"/>
    <cellStyle name="常规 7 3 2 13 5" xfId="23110"/>
    <cellStyle name="常规 7 3 2 14" xfId="32731"/>
    <cellStyle name="常规 7 3 2 14 2" xfId="32732"/>
    <cellStyle name="常规 7 3 2 14 2 2" xfId="32733"/>
    <cellStyle name="常规 7 3 2 14 3" xfId="30933"/>
    <cellStyle name="常规 7 3 2 14 3 2" xfId="30935"/>
    <cellStyle name="常规 7 3 2 14 4" xfId="8564"/>
    <cellStyle name="常规 7 3 2 14 4 2" xfId="30937"/>
    <cellStyle name="常规 7 3 2 14 5" xfId="23114"/>
    <cellStyle name="常规 7 3 2 15" xfId="17290"/>
    <cellStyle name="常规 7 3 2 15 2" xfId="25483"/>
    <cellStyle name="常规 7 3 2 15 2 2" xfId="32734"/>
    <cellStyle name="常规 7 3 2 15 3" xfId="30941"/>
    <cellStyle name="常规 7 3 2 15 3 2" xfId="30943"/>
    <cellStyle name="常规 7 3 2 15 4" xfId="8573"/>
    <cellStyle name="常规 7 3 2 15 4 2" xfId="30945"/>
    <cellStyle name="常规 7 3 2 15 5" xfId="30947"/>
    <cellStyle name="常规 7 3 2 16" xfId="32735"/>
    <cellStyle name="常规 7 3 2 16 2" xfId="32736"/>
    <cellStyle name="常规 7 3 2 16 2 2" xfId="32737"/>
    <cellStyle name="常规 7 3 2 16 3" xfId="32738"/>
    <cellStyle name="常规 7 3 2 16 3 2" xfId="32739"/>
    <cellStyle name="常规 7 3 2 16 4" xfId="32740"/>
    <cellStyle name="常规 7 3 2 17" xfId="19221"/>
    <cellStyle name="常规 7 3 2 17 2" xfId="32741"/>
    <cellStyle name="常规 7 3 2 18" xfId="32742"/>
    <cellStyle name="常规 7 3 2 18 2" xfId="32743"/>
    <cellStyle name="常规 7 3 2 19" xfId="32744"/>
    <cellStyle name="常规 7 3 2 19 2" xfId="32745"/>
    <cellStyle name="常规 7 3 2 2" xfId="7128"/>
    <cellStyle name="常规 7 3 2 2 10" xfId="32746"/>
    <cellStyle name="常规 7 3 2 2 10 2" xfId="14244"/>
    <cellStyle name="常规 7 3 2 2 10 2 2" xfId="14246"/>
    <cellStyle name="常规 7 3 2 2 10 2 2 2" xfId="32747"/>
    <cellStyle name="常规 7 3 2 2 10 2 3" xfId="32748"/>
    <cellStyle name="常规 7 3 2 2 10 2 3 2" xfId="32749"/>
    <cellStyle name="常规 7 3 2 2 10 2 4" xfId="18002"/>
    <cellStyle name="常规 7 3 2 2 10 2 4 2" xfId="855"/>
    <cellStyle name="常规 7 3 2 2 10 2 5" xfId="18025"/>
    <cellStyle name="常规 7 3 2 2 10 3" xfId="18388"/>
    <cellStyle name="常规 7 3 2 2 10 3 2" xfId="18390"/>
    <cellStyle name="常规 7 3 2 2 10 4" xfId="7018"/>
    <cellStyle name="常规 7 3 2 2 10 4 2" xfId="18394"/>
    <cellStyle name="常规 7 3 2 2 10 5" xfId="18397"/>
    <cellStyle name="常规 7 3 2 2 10 5 2" xfId="32751"/>
    <cellStyle name="常规 7 3 2 2 10 6" xfId="32754"/>
    <cellStyle name="常规 7 3 2 2 11" xfId="32755"/>
    <cellStyle name="常规 7 3 2 2 11 2" xfId="5020"/>
    <cellStyle name="常规 7 3 2 2 11 2 2" xfId="14523"/>
    <cellStyle name="常规 7 3 2 2 11 3" xfId="18400"/>
    <cellStyle name="常规 7 3 2 2 11 3 2" xfId="32756"/>
    <cellStyle name="常规 7 3 2 2 11 4" xfId="7046"/>
    <cellStyle name="常规 7 3 2 2 11 4 2" xfId="32757"/>
    <cellStyle name="常规 7 3 2 2 11 5" xfId="32758"/>
    <cellStyle name="常规 7 3 2 2 12" xfId="14691"/>
    <cellStyle name="常规 7 3 2 2 12 2" xfId="14680"/>
    <cellStyle name="常规 7 3 2 2 12 2 2" xfId="14683"/>
    <cellStyle name="常规 7 3 2 2 12 3" xfId="18403"/>
    <cellStyle name="常规 7 3 2 2 12 3 2" xfId="32759"/>
    <cellStyle name="常规 7 3 2 2 12 4" xfId="7153"/>
    <cellStyle name="常规 7 3 2 2 12 4 2" xfId="32760"/>
    <cellStyle name="常规 7 3 2 2 12 5" xfId="32761"/>
    <cellStyle name="常规 7 3 2 2 13" xfId="14693"/>
    <cellStyle name="常规 7 3 2 2 13 2" xfId="14697"/>
    <cellStyle name="常规 7 3 2 2 13 2 2" xfId="32763"/>
    <cellStyle name="常规 7 3 2 2 13 3" xfId="18405"/>
    <cellStyle name="常规 7 3 2 2 13 3 2" xfId="32764"/>
    <cellStyle name="常规 7 3 2 2 13 4" xfId="32765"/>
    <cellStyle name="常规 7 3 2 2 13 4 2" xfId="32766"/>
    <cellStyle name="常规 7 3 2 2 13 5" xfId="32767"/>
    <cellStyle name="常规 7 3 2 2 14" xfId="14702"/>
    <cellStyle name="常规 7 3 2 2 14 2" xfId="14705"/>
    <cellStyle name="常规 7 3 2 2 14 2 2" xfId="32768"/>
    <cellStyle name="常规 7 3 2 2 14 3" xfId="23283"/>
    <cellStyle name="常规 7 3 2 2 14 3 2" xfId="32769"/>
    <cellStyle name="常规 7 3 2 2 14 4" xfId="14526"/>
    <cellStyle name="常规 7 3 2 2 15" xfId="6080"/>
    <cellStyle name="常规 7 3 2 2 15 2" xfId="15287"/>
    <cellStyle name="常规 7 3 2 2 16" xfId="15289"/>
    <cellStyle name="常规 7 3 2 2 16 2" xfId="7872"/>
    <cellStyle name="常规 7 3 2 2 17" xfId="25114"/>
    <cellStyle name="常规 7 3 2 2 17 2" xfId="7985"/>
    <cellStyle name="常规 7 3 2 2 18" xfId="32771"/>
    <cellStyle name="常规 7 3 2 2 2" xfId="7133"/>
    <cellStyle name="常规 7 3 2 2 2 10" xfId="32772"/>
    <cellStyle name="常规 7 3 2 2 2 10 2" xfId="32773"/>
    <cellStyle name="常规 7 3 2 2 2 10 2 2" xfId="32774"/>
    <cellStyle name="常规 7 3 2 2 2 10 3" xfId="6924"/>
    <cellStyle name="常规 7 3 2 2 2 10 3 2" xfId="30535"/>
    <cellStyle name="常规 7 3 2 2 2 10 4" xfId="32775"/>
    <cellStyle name="常规 7 3 2 2 2 10 4 2" xfId="30539"/>
    <cellStyle name="常规 7 3 2 2 2 10 5" xfId="32778"/>
    <cellStyle name="常规 7 3 2 2 2 11" xfId="32779"/>
    <cellStyle name="常规 7 3 2 2 2 11 2" xfId="32780"/>
    <cellStyle name="常规 7 3 2 2 2 11 2 2" xfId="32781"/>
    <cellStyle name="常规 7 3 2 2 2 11 3" xfId="32782"/>
    <cellStyle name="常规 7 3 2 2 2 11 3 2" xfId="21163"/>
    <cellStyle name="常规 7 3 2 2 2 11 4" xfId="32783"/>
    <cellStyle name="常规 7 3 2 2 2 11 4 2" xfId="21234"/>
    <cellStyle name="常规 7 3 2 2 2 11 5" xfId="32786"/>
    <cellStyle name="常规 7 3 2 2 2 12" xfId="32787"/>
    <cellStyle name="常规 7 3 2 2 2 12 2" xfId="32788"/>
    <cellStyle name="常规 7 3 2 2 2 12 2 2" xfId="32789"/>
    <cellStyle name="常规 7 3 2 2 2 12 3" xfId="32790"/>
    <cellStyle name="常规 7 3 2 2 2 12 3 2" xfId="21303"/>
    <cellStyle name="常规 7 3 2 2 2 12 4" xfId="32791"/>
    <cellStyle name="常规 7 3 2 2 2 12 4 2" xfId="21316"/>
    <cellStyle name="常规 7 3 2 2 2 12 5" xfId="32793"/>
    <cellStyle name="常规 7 3 2 2 2 13" xfId="32795"/>
    <cellStyle name="常规 7 3 2 2 2 13 2" xfId="32796"/>
    <cellStyle name="常规 7 3 2 2 2 13 2 2" xfId="32797"/>
    <cellStyle name="常规 7 3 2 2 2 13 3" xfId="32798"/>
    <cellStyle name="常规 7 3 2 2 2 13 3 2" xfId="21357"/>
    <cellStyle name="常规 7 3 2 2 2 13 4" xfId="32799"/>
    <cellStyle name="常规 7 3 2 2 2 14" xfId="32800"/>
    <cellStyle name="常规 7 3 2 2 2 14 2" xfId="32801"/>
    <cellStyle name="常规 7 3 2 2 2 15" xfId="14535"/>
    <cellStyle name="常规 7 3 2 2 2 15 2" xfId="32802"/>
    <cellStyle name="常规 7 3 2 2 2 16" xfId="32803"/>
    <cellStyle name="常规 7 3 2 2 2 16 2" xfId="32473"/>
    <cellStyle name="常规 7 3 2 2 2 17" xfId="32804"/>
    <cellStyle name="常规 7 3 2 2 2 2" xfId="32806"/>
    <cellStyle name="常规 7 3 2 2 2 2 10" xfId="27871"/>
    <cellStyle name="常规 7 3 2 2 2 2 10 2" xfId="27873"/>
    <cellStyle name="常规 7 3 2 2 2 2 10 2 2" xfId="26590"/>
    <cellStyle name="常规 7 3 2 2 2 2 10 3" xfId="32807"/>
    <cellStyle name="常规 7 3 2 2 2 2 10 3 2" xfId="26600"/>
    <cellStyle name="常规 7 3 2 2 2 2 10 4" xfId="32808"/>
    <cellStyle name="常规 7 3 2 2 2 2 10 4 2" xfId="26613"/>
    <cellStyle name="常规 7 3 2 2 2 2 10 5" xfId="32809"/>
    <cellStyle name="常规 7 3 2 2 2 2 11" xfId="743"/>
    <cellStyle name="常规 7 3 2 2 2 2 11 2" xfId="32810"/>
    <cellStyle name="常规 7 3 2 2 2 2 11 2 2" xfId="26708"/>
    <cellStyle name="常规 7 3 2 2 2 2 11 3" xfId="32811"/>
    <cellStyle name="常规 7 3 2 2 2 2 11 3 2" xfId="26716"/>
    <cellStyle name="常规 7 3 2 2 2 2 11 4" xfId="32812"/>
    <cellStyle name="常规 7 3 2 2 2 2 12" xfId="32813"/>
    <cellStyle name="常规 7 3 2 2 2 2 12 2" xfId="32814"/>
    <cellStyle name="常规 7 3 2 2 2 2 13" xfId="32815"/>
    <cellStyle name="常规 7 3 2 2 2 2 13 2" xfId="32816"/>
    <cellStyle name="常规 7 3 2 2 2 2 14" xfId="29420"/>
    <cellStyle name="常规 7 3 2 2 2 2 14 2" xfId="9196"/>
    <cellStyle name="常规 7 3 2 2 2 2 15" xfId="29423"/>
    <cellStyle name="常规 7 3 2 2 2 2 2" xfId="32818"/>
    <cellStyle name="常规 7 3 2 2 2 2 2 10" xfId="23823"/>
    <cellStyle name="常规 7 3 2 2 2 2 2 10 2" xfId="32819"/>
    <cellStyle name="常规 7 3 2 2 2 2 2 11" xfId="32820"/>
    <cellStyle name="常规 7 3 2 2 2 2 2 11 2" xfId="32821"/>
    <cellStyle name="常规 7 3 2 2 2 2 2 12" xfId="32822"/>
    <cellStyle name="常规 7 3 2 2 2 2 2 2" xfId="32824"/>
    <cellStyle name="常规 7 3 2 2 2 2 2 2 10" xfId="32825"/>
    <cellStyle name="常规 7 3 2 2 2 2 2 2 10 2" xfId="32826"/>
    <cellStyle name="常规 7 3 2 2 2 2 2 2 11" xfId="30436"/>
    <cellStyle name="常规 7 3 2 2 2 2 2 2 2" xfId="32827"/>
    <cellStyle name="常规 7 3 2 2 2 2 2 2 2 10" xfId="5220"/>
    <cellStyle name="常规 7 3 2 2 2 2 2 2 2 2" xfId="24725"/>
    <cellStyle name="常规 7 3 2 2 2 2 2 2 2 2 2" xfId="24728"/>
    <cellStyle name="常规 7 3 2 2 2 2 2 2 2 2 2 2" xfId="24732"/>
    <cellStyle name="常规 7 3 2 2 2 2 2 2 2 2 2 2 2" xfId="30433"/>
    <cellStyle name="常规 7 3 2 2 2 2 2 2 2 2 2 2 2 2" xfId="32829"/>
    <cellStyle name="常规 7 3 2 2 2 2 2 2 2 2 2 2 3" xfId="8729"/>
    <cellStyle name="常规 7 3 2 2 2 2 2 2 2 2 2 2 3 2" xfId="32831"/>
    <cellStyle name="常规 7 3 2 2 2 2 2 2 2 2 2 2 4" xfId="32834"/>
    <cellStyle name="常规 7 3 2 2 2 2 2 2 2 2 2 2 4 2" xfId="32837"/>
    <cellStyle name="常规 7 3 2 2 2 2 2 2 2 2 2 2 5" xfId="32840"/>
    <cellStyle name="常规 7 3 2 2 2 2 2 2 2 2 2 3" xfId="32844"/>
    <cellStyle name="常规 7 3 2 2 2 2 2 2 2 2 2 3 2" xfId="32847"/>
    <cellStyle name="常规 7 3 2 2 2 2 2 2 2 2 2 4" xfId="10563"/>
    <cellStyle name="常规 7 3 2 2 2 2 2 2 2 2 2 4 2" xfId="32849"/>
    <cellStyle name="常规 7 3 2 2 2 2 2 2 2 2 2 5" xfId="32851"/>
    <cellStyle name="常规 7 3 2 2 2 2 2 2 2 2 2 5 2" xfId="32852"/>
    <cellStyle name="常规 7 3 2 2 2 2 2 2 2 2 2 6" xfId="32580"/>
    <cellStyle name="常规 7 3 2 2 2 2 2 2 2 2 3" xfId="24735"/>
    <cellStyle name="常规 7 3 2 2 2 2 2 2 2 2 3 2" xfId="24739"/>
    <cellStyle name="常规 7 3 2 2 2 2 2 2 2 2 3 2 2" xfId="32854"/>
    <cellStyle name="常规 7 3 2 2 2 2 2 2 2 2 3 3" xfId="32855"/>
    <cellStyle name="常规 7 3 2 2 2 2 2 2 2 2 3 3 2" xfId="32856"/>
    <cellStyle name="常规 7 3 2 2 2 2 2 2 2 2 3 4" xfId="10567"/>
    <cellStyle name="常规 7 3 2 2 2 2 2 2 2 2 3 4 2" xfId="30385"/>
    <cellStyle name="常规 7 3 2 2 2 2 2 2 2 2 3 5" xfId="32857"/>
    <cellStyle name="常规 7 3 2 2 2 2 2 2 2 2 4" xfId="6321"/>
    <cellStyle name="常规 7 3 2 2 2 2 2 2 2 2 4 2" xfId="6332"/>
    <cellStyle name="常规 7 3 2 2 2 2 2 2 2 2 4 2 2" xfId="16515"/>
    <cellStyle name="常规 7 3 2 2 2 2 2 2 2 2 4 3" xfId="16517"/>
    <cellStyle name="常规 7 3 2 2 2 2 2 2 2 2 4 3 2" xfId="32858"/>
    <cellStyle name="常规 7 3 2 2 2 2 2 2 2 2 4 4" xfId="32859"/>
    <cellStyle name="常规 7 3 2 2 2 2 2 2 2 2 4 4 2" xfId="30632"/>
    <cellStyle name="常规 7 3 2 2 2 2 2 2 2 2 4 5" xfId="32860"/>
    <cellStyle name="常规 7 3 2 2 2 2 2 2 2 2 5" xfId="6342"/>
    <cellStyle name="常规 7 3 2 2 2 2 2 2 2 2 5 2" xfId="8622"/>
    <cellStyle name="常规 7 3 2 2 2 2 2 2 2 2 5 2 2" xfId="32861"/>
    <cellStyle name="常规 7 3 2 2 2 2 2 2 2 2 5 3" xfId="32862"/>
    <cellStyle name="常规 7 3 2 2 2 2 2 2 2 2 5 3 2" xfId="22459"/>
    <cellStyle name="常规 7 3 2 2 2 2 2 2 2 2 5 4" xfId="32863"/>
    <cellStyle name="常规 7 3 2 2 2 2 2 2 2 2 6" xfId="5898"/>
    <cellStyle name="常规 7 3 2 2 2 2 2 2 2 2 6 2" xfId="8624"/>
    <cellStyle name="常规 7 3 2 2 2 2 2 2 2 2 7" xfId="8627"/>
    <cellStyle name="常规 7 3 2 2 2 2 2 2 2 2 7 2" xfId="32864"/>
    <cellStyle name="常规 7 3 2 2 2 2 2 2 2 2 8" xfId="32865"/>
    <cellStyle name="常规 7 3 2 2 2 2 2 2 2 2 8 2" xfId="32866"/>
    <cellStyle name="常规 7 3 2 2 2 2 2 2 2 2 9" xfId="32867"/>
    <cellStyle name="常规 7 3 2 2 2 2 2 2 2 3" xfId="24743"/>
    <cellStyle name="常规 7 3 2 2 2 2 2 2 2 3 2" xfId="24747"/>
    <cellStyle name="常规 7 3 2 2 2 2 2 2 2 3 2 2" xfId="24751"/>
    <cellStyle name="常规 7 3 2 2 2 2 2 2 2 3 2 2 2" xfId="32869"/>
    <cellStyle name="常规 7 3 2 2 2 2 2 2 2 3 2 3" xfId="32870"/>
    <cellStyle name="常规 7 3 2 2 2 2 2 2 2 3 2 3 2" xfId="31681"/>
    <cellStyle name="常规 7 3 2 2 2 2 2 2 2 3 2 4" xfId="32871"/>
    <cellStyle name="常规 7 3 2 2 2 2 2 2 2 3 2 4 2" xfId="31691"/>
    <cellStyle name="常规 7 3 2 2 2 2 2 2 2 3 2 5" xfId="32872"/>
    <cellStyle name="常规 7 3 2 2 2 2 2 2 2 3 3" xfId="24754"/>
    <cellStyle name="常规 7 3 2 2 2 2 2 2 2 3 3 2" xfId="24757"/>
    <cellStyle name="常规 7 3 2 2 2 2 2 2 2 3 4" xfId="6365"/>
    <cellStyle name="常规 7 3 2 2 2 2 2 2 2 3 4 2" xfId="8633"/>
    <cellStyle name="常规 7 3 2 2 2 2 2 2 2 3 5" xfId="8637"/>
    <cellStyle name="常规 7 3 2 2 2 2 2 2 2 3 5 2" xfId="8640"/>
    <cellStyle name="常规 7 3 2 2 2 2 2 2 2 3 6" xfId="5907"/>
    <cellStyle name="常规 7 3 2 2 2 2 2 2 2 4" xfId="24761"/>
    <cellStyle name="常规 7 3 2 2 2 2 2 2 2 4 2" xfId="24765"/>
    <cellStyle name="常规 7 3 2 2 2 2 2 2 2 4 2 2" xfId="24768"/>
    <cellStyle name="常规 7 3 2 2 2 2 2 2 2 4 3" xfId="24771"/>
    <cellStyle name="常规 7 3 2 2 2 2 2 2 2 4 3 2" xfId="24774"/>
    <cellStyle name="常规 7 3 2 2 2 2 2 2 2 4 4" xfId="8649"/>
    <cellStyle name="常规 7 3 2 2 2 2 2 2 2 4 4 2" xfId="32874"/>
    <cellStyle name="常规 7 3 2 2 2 2 2 2 2 4 5" xfId="32876"/>
    <cellStyle name="常规 7 3 2 2 2 2 2 2 2 5" xfId="24778"/>
    <cellStyle name="常规 7 3 2 2 2 2 2 2 2 5 2" xfId="24782"/>
    <cellStyle name="常规 7 3 2 2 2 2 2 2 2 5 2 2" xfId="32878"/>
    <cellStyle name="常规 7 3 2 2 2 2 2 2 2 5 3" xfId="32880"/>
    <cellStyle name="常规 7 3 2 2 2 2 2 2 2 5 3 2" xfId="32882"/>
    <cellStyle name="常规 7 3 2 2 2 2 2 2 2 5 4" xfId="8658"/>
    <cellStyle name="常规 7 3 2 2 2 2 2 2 2 5 4 2" xfId="32883"/>
    <cellStyle name="常规 7 3 2 2 2 2 2 2 2 5 5" xfId="32884"/>
    <cellStyle name="常规 7 3 2 2 2 2 2 2 2 6" xfId="24787"/>
    <cellStyle name="常规 7 3 2 2 2 2 2 2 2 6 2" xfId="24793"/>
    <cellStyle name="常规 7 3 2 2 2 2 2 2 2 6 2 2" xfId="32885"/>
    <cellStyle name="常规 7 3 2 2 2 2 2 2 2 6 3" xfId="32571"/>
    <cellStyle name="常规 7 3 2 2 2 2 2 2 2 6 3 2" xfId="32886"/>
    <cellStyle name="常规 7 3 2 2 2 2 2 2 2 6 4" xfId="8660"/>
    <cellStyle name="常规 7 3 2 2 2 2 2 2 2 7" xfId="22713"/>
    <cellStyle name="常规 7 3 2 2 2 2 2 2 2 7 2" xfId="32889"/>
    <cellStyle name="常规 7 3 2 2 2 2 2 2 2 8" xfId="32891"/>
    <cellStyle name="常规 7 3 2 2 2 2 2 2 2 8 2" xfId="32893"/>
    <cellStyle name="常规 7 3 2 2 2 2 2 2 2 9" xfId="24221"/>
    <cellStyle name="常规 7 3 2 2 2 2 2 2 2 9 2" xfId="32894"/>
    <cellStyle name="常规 7 3 2 2 2 2 2 2 3" xfId="12329"/>
    <cellStyle name="常规 7 3 2 2 2 2 2 2 3 2" xfId="24900"/>
    <cellStyle name="常规 7 3 2 2 2 2 2 2 3 2 2" xfId="882"/>
    <cellStyle name="常规 7 3 2 2 2 2 2 2 3 2 2 2" xfId="24904"/>
    <cellStyle name="常规 7 3 2 2 2 2 2 2 3 2 2 2 2" xfId="32896"/>
    <cellStyle name="常规 7 3 2 2 2 2 2 2 3 2 2 3" xfId="32897"/>
    <cellStyle name="常规 7 3 2 2 2 2 2 2 3 2 2 3 2" xfId="32898"/>
    <cellStyle name="常规 7 3 2 2 2 2 2 2 3 2 2 4" xfId="32899"/>
    <cellStyle name="常规 7 3 2 2 2 2 2 2 3 2 2 4 2" xfId="19687"/>
    <cellStyle name="常规 7 3 2 2 2 2 2 2 3 2 2 5" xfId="32900"/>
    <cellStyle name="常规 7 3 2 2 2 2 2 2 3 2 3" xfId="24908"/>
    <cellStyle name="常规 7 3 2 2 2 2 2 2 3 2 3 2" xfId="24911"/>
    <cellStyle name="常规 7 3 2 2 2 2 2 2 3 2 4" xfId="4112"/>
    <cellStyle name="常规 7 3 2 2 2 2 2 2 3 2 4 2" xfId="24914"/>
    <cellStyle name="常规 7 3 2 2 2 2 2 2 3 2 5" xfId="24917"/>
    <cellStyle name="常规 7 3 2 2 2 2 2 2 3 2 5 2" xfId="32901"/>
    <cellStyle name="常规 7 3 2 2 2 2 2 2 3 2 6" xfId="32902"/>
    <cellStyle name="常规 7 3 2 2 2 2 2 2 3 3" xfId="24921"/>
    <cellStyle name="常规 7 3 2 2 2 2 2 2 3 3 2" xfId="24924"/>
    <cellStyle name="常规 7 3 2 2 2 2 2 2 3 3 2 2" xfId="24927"/>
    <cellStyle name="常规 7 3 2 2 2 2 2 2 3 3 3" xfId="24930"/>
    <cellStyle name="常规 7 3 2 2 2 2 2 2 3 3 3 2" xfId="24933"/>
    <cellStyle name="常规 7 3 2 2 2 2 2 2 3 3 4" xfId="8681"/>
    <cellStyle name="常规 7 3 2 2 2 2 2 2 3 3 4 2" xfId="32904"/>
    <cellStyle name="常规 7 3 2 2 2 2 2 2 3 3 5" xfId="32906"/>
    <cellStyle name="常规 7 3 2 2 2 2 2 2 3 4" xfId="24936"/>
    <cellStyle name="常规 7 3 2 2 2 2 2 2 3 4 2" xfId="24939"/>
    <cellStyle name="常规 7 3 2 2 2 2 2 2 3 4 2 2" xfId="32908"/>
    <cellStyle name="常规 7 3 2 2 2 2 2 2 3 4 3" xfId="32911"/>
    <cellStyle name="常规 7 3 2 2 2 2 2 2 3 4 3 2" xfId="32913"/>
    <cellStyle name="常规 7 3 2 2 2 2 2 2 3 4 4" xfId="32915"/>
    <cellStyle name="常规 7 3 2 2 2 2 2 2 3 4 4 2" xfId="32916"/>
    <cellStyle name="常规 7 3 2 2 2 2 2 2 3 4 5" xfId="32917"/>
    <cellStyle name="常规 7 3 2 2 2 2 2 2 3 5" xfId="24942"/>
    <cellStyle name="常规 7 3 2 2 2 2 2 2 3 5 2" xfId="24946"/>
    <cellStyle name="常规 7 3 2 2 2 2 2 2 3 5 2 2" xfId="32918"/>
    <cellStyle name="常规 7 3 2 2 2 2 2 2 3 5 3" xfId="32919"/>
    <cellStyle name="常规 7 3 2 2 2 2 2 2 3 5 3 2" xfId="32920"/>
    <cellStyle name="常规 7 3 2 2 2 2 2 2 3 5 4" xfId="32921"/>
    <cellStyle name="常规 7 3 2 2 2 2 2 2 3 6" xfId="24950"/>
    <cellStyle name="常规 7 3 2 2 2 2 2 2 3 6 2" xfId="24954"/>
    <cellStyle name="常规 7 3 2 2 2 2 2 2 3 7" xfId="22719"/>
    <cellStyle name="常规 7 3 2 2 2 2 2 2 3 7 2" xfId="32923"/>
    <cellStyle name="常规 7 3 2 2 2 2 2 2 3 8" xfId="32924"/>
    <cellStyle name="常规 7 3 2 2 2 2 2 2 3 8 2" xfId="32925"/>
    <cellStyle name="常规 7 3 2 2 2 2 2 2 3 9" xfId="31811"/>
    <cellStyle name="常规 7 3 2 2 2 2 2 2 4" xfId="4816"/>
    <cellStyle name="常规 7 3 2 2 2 2 2 2 4 2" xfId="4822"/>
    <cellStyle name="常规 7 3 2 2 2 2 2 2 4 2 2" xfId="7223"/>
    <cellStyle name="常规 7 3 2 2 2 2 2 2 4 2 2 2" xfId="7232"/>
    <cellStyle name="常规 7 3 2 2 2 2 2 2 4 2 3" xfId="7241"/>
    <cellStyle name="常规 7 3 2 2 2 2 2 2 4 2 3 2" xfId="7247"/>
    <cellStyle name="常规 7 3 2 2 2 2 2 2 4 2 4" xfId="7256"/>
    <cellStyle name="常规 7 3 2 2 2 2 2 2 4 2 4 2" xfId="8384"/>
    <cellStyle name="常规 7 3 2 2 2 2 2 2 4 2 5" xfId="8387"/>
    <cellStyle name="常规 7 3 2 2 2 2 2 2 4 3" xfId="3430"/>
    <cellStyle name="常规 7 3 2 2 2 2 2 2 4 3 2" xfId="3440"/>
    <cellStyle name="常规 7 3 2 2 2 2 2 2 4 4" xfId="3465"/>
    <cellStyle name="常规 7 3 2 2 2 2 2 2 4 4 2" xfId="3478"/>
    <cellStyle name="常规 7 3 2 2 2 2 2 2 4 5" xfId="3489"/>
    <cellStyle name="常规 7 3 2 2 2 2 2 2 4 5 2" xfId="3498"/>
    <cellStyle name="常规 7 3 2 2 2 2 2 2 4 6" xfId="3507"/>
    <cellStyle name="常规 7 3 2 2 2 2 2 2 5" xfId="4829"/>
    <cellStyle name="常规 7 3 2 2 2 2 2 2 5 2" xfId="4836"/>
    <cellStyle name="常规 7 3 2 2 2 2 2 2 5 2 2" xfId="7434"/>
    <cellStyle name="常规 7 3 2 2 2 2 2 2 5 3" xfId="3526"/>
    <cellStyle name="常规 7 3 2 2 2 2 2 2 5 3 2" xfId="3538"/>
    <cellStyle name="常规 7 3 2 2 2 2 2 2 5 4" xfId="3550"/>
    <cellStyle name="常规 7 3 2 2 2 2 2 2 5 4 2" xfId="3562"/>
    <cellStyle name="常规 7 3 2 2 2 2 2 2 5 5" xfId="1143"/>
    <cellStyle name="常规 7 3 2 2 2 2 2 2 6" xfId="4845"/>
    <cellStyle name="常规 7 3 2 2 2 2 2 2 6 2" xfId="4854"/>
    <cellStyle name="常规 7 3 2 2 2 2 2 2 6 2 2" xfId="7547"/>
    <cellStyle name="常规 7 3 2 2 2 2 2 2 6 3" xfId="3576"/>
    <cellStyle name="常规 7 3 2 2 2 2 2 2 6 3 2" xfId="3585"/>
    <cellStyle name="常规 7 3 2 2 2 2 2 2 6 4" xfId="3593"/>
    <cellStyle name="常规 7 3 2 2 2 2 2 2 6 4 2" xfId="3602"/>
    <cellStyle name="常规 7 3 2 2 2 2 2 2 6 5" xfId="3610"/>
    <cellStyle name="常规 7 3 2 2 2 2 2 2 7" xfId="4865"/>
    <cellStyle name="常规 7 3 2 2 2 2 2 2 7 2" xfId="8392"/>
    <cellStyle name="常规 7 3 2 2 2 2 2 2 7 2 2" xfId="8400"/>
    <cellStyle name="常规 7 3 2 2 2 2 2 2 7 3" xfId="185"/>
    <cellStyle name="常规 7 3 2 2 2 2 2 2 7 3 2" xfId="3629"/>
    <cellStyle name="常规 7 3 2 2 2 2 2 2 7 4" xfId="3635"/>
    <cellStyle name="常规 7 3 2 2 2 2 2 2 8" xfId="6388"/>
    <cellStyle name="常规 7 3 2 2 2 2 2 2 8 2" xfId="6400"/>
    <cellStyle name="常规 7 3 2 2 2 2 2 2 9" xfId="6677"/>
    <cellStyle name="常规 7 3 2 2 2 2 2 2 9 2" xfId="6683"/>
    <cellStyle name="常规 7 3 2 2 2 2 2 3" xfId="31222"/>
    <cellStyle name="常规 7 3 2 2 2 2 2 3 10" xfId="32926"/>
    <cellStyle name="常规 7 3 2 2 2 2 2 3 2" xfId="32927"/>
    <cellStyle name="常规 7 3 2 2 2 2 2 3 2 2" xfId="25165"/>
    <cellStyle name="常规 7 3 2 2 2 2 2 3 2 2 2" xfId="1071"/>
    <cellStyle name="常规 7 3 2 2 2 2 2 3 2 2 2 2" xfId="4461"/>
    <cellStyle name="常规 7 3 2 2 2 2 2 3 2 2 2 2 2" xfId="31106"/>
    <cellStyle name="常规 7 3 2 2 2 2 2 3 2 2 2 3" xfId="32928"/>
    <cellStyle name="常规 7 3 2 2 2 2 2 3 2 2 2 3 2" xfId="32929"/>
    <cellStyle name="常规 7 3 2 2 2 2 2 3 2 2 2 4" xfId="32930"/>
    <cellStyle name="常规 7 3 2 2 2 2 2 3 2 2 2 4 2" xfId="32931"/>
    <cellStyle name="常规 7 3 2 2 2 2 2 3 2 2 2 5" xfId="32932"/>
    <cellStyle name="常规 7 3 2 2 2 2 2 3 2 2 3" xfId="4469"/>
    <cellStyle name="常规 7 3 2 2 2 2 2 3 2 2 3 2" xfId="25168"/>
    <cellStyle name="常规 7 3 2 2 2 2 2 3 2 2 4" xfId="6479"/>
    <cellStyle name="常规 7 3 2 2 2 2 2 3 2 2 4 2" xfId="25173"/>
    <cellStyle name="常规 7 3 2 2 2 2 2 3 2 2 5" xfId="25177"/>
    <cellStyle name="常规 7 3 2 2 2 2 2 3 2 2 5 2" xfId="32933"/>
    <cellStyle name="常规 7 3 2 2 2 2 2 3 2 2 6" xfId="32934"/>
    <cellStyle name="常规 7 3 2 2 2 2 2 3 2 3" xfId="25181"/>
    <cellStyle name="常规 7 3 2 2 2 2 2 3 2 3 2" xfId="25184"/>
    <cellStyle name="常规 7 3 2 2 2 2 2 3 2 3 2 2" xfId="25188"/>
    <cellStyle name="常规 7 3 2 2 2 2 2 3 2 3 3" xfId="25192"/>
    <cellStyle name="常规 7 3 2 2 2 2 2 3 2 3 3 2" xfId="25196"/>
    <cellStyle name="常规 7 3 2 2 2 2 2 3 2 3 4" xfId="6494"/>
    <cellStyle name="常规 7 3 2 2 2 2 2 3 2 3 4 2" xfId="32936"/>
    <cellStyle name="常规 7 3 2 2 2 2 2 3 2 3 5" xfId="32938"/>
    <cellStyle name="常规 7 3 2 2 2 2 2 3 2 4" xfId="25199"/>
    <cellStyle name="常规 7 3 2 2 2 2 2 3 2 4 2" xfId="25202"/>
    <cellStyle name="常规 7 3 2 2 2 2 2 3 2 4 2 2" xfId="32940"/>
    <cellStyle name="常规 7 3 2 2 2 2 2 3 2 4 3" xfId="32942"/>
    <cellStyle name="常规 7 3 2 2 2 2 2 3 2 4 3 2" xfId="32944"/>
    <cellStyle name="常规 7 3 2 2 2 2 2 3 2 4 4" xfId="16640"/>
    <cellStyle name="常规 7 3 2 2 2 2 2 3 2 4 4 2" xfId="32945"/>
    <cellStyle name="常规 7 3 2 2 2 2 2 3 2 4 5" xfId="32946"/>
    <cellStyle name="常规 7 3 2 2 2 2 2 3 2 5" xfId="25205"/>
    <cellStyle name="常规 7 3 2 2 2 2 2 3 2 5 2" xfId="25208"/>
    <cellStyle name="常规 7 3 2 2 2 2 2 3 2 5 2 2" xfId="32947"/>
    <cellStyle name="常规 7 3 2 2 2 2 2 3 2 5 3" xfId="25463"/>
    <cellStyle name="常规 7 3 2 2 2 2 2 3 2 5 3 2" xfId="32948"/>
    <cellStyle name="常规 7 3 2 2 2 2 2 3 2 5 4" xfId="32949"/>
    <cellStyle name="常规 7 3 2 2 2 2 2 3 2 6" xfId="25212"/>
    <cellStyle name="常规 7 3 2 2 2 2 2 3 2 6 2" xfId="25216"/>
    <cellStyle name="常规 7 3 2 2 2 2 2 3 2 7" xfId="29126"/>
    <cellStyle name="常规 7 3 2 2 2 2 2 3 2 7 2" xfId="32951"/>
    <cellStyle name="常规 7 3 2 2 2 2 2 3 2 8" xfId="32952"/>
    <cellStyle name="常规 7 3 2 2 2 2 2 3 2 8 2" xfId="32953"/>
    <cellStyle name="常规 7 3 2 2 2 2 2 3 2 9" xfId="32954"/>
    <cellStyle name="常规 7 3 2 2 2 2 2 3 3" xfId="12334"/>
    <cellStyle name="常规 7 3 2 2 2 2 2 3 3 2" xfId="24055"/>
    <cellStyle name="常规 7 3 2 2 2 2 2 3 3 2 2" xfId="24058"/>
    <cellStyle name="常规 7 3 2 2 2 2 2 3 3 2 2 2" xfId="24062"/>
    <cellStyle name="常规 7 3 2 2 2 2 2 3 3 2 3" xfId="24066"/>
    <cellStyle name="常规 7 3 2 2 2 2 2 3 3 2 3 2" xfId="24070"/>
    <cellStyle name="常规 7 3 2 2 2 2 2 3 3 2 4" xfId="6505"/>
    <cellStyle name="常规 7 3 2 2 2 2 2 3 3 2 4 2" xfId="24073"/>
    <cellStyle name="常规 7 3 2 2 2 2 2 3 3 2 5" xfId="24076"/>
    <cellStyle name="常规 7 3 2 2 2 2 2 3 3 3" xfId="24079"/>
    <cellStyle name="常规 7 3 2 2 2 2 2 3 3 3 2" xfId="24084"/>
    <cellStyle name="常规 7 3 2 2 2 2 2 3 3 4" xfId="24090"/>
    <cellStyle name="常规 7 3 2 2 2 2 2 3 3 4 2" xfId="24093"/>
    <cellStyle name="常规 7 3 2 2 2 2 2 3 3 5" xfId="24096"/>
    <cellStyle name="常规 7 3 2 2 2 2 2 3 3 5 2" xfId="24100"/>
    <cellStyle name="常规 7 3 2 2 2 2 2 3 3 6" xfId="24104"/>
    <cellStyle name="常规 7 3 2 2 2 2 2 3 4" xfId="4886"/>
    <cellStyle name="常规 7 3 2 2 2 2 2 3 4 2" xfId="4897"/>
    <cellStyle name="常规 7 3 2 2 2 2 2 3 4 2 2" xfId="5875"/>
    <cellStyle name="常规 7 3 2 2 2 2 2 3 4 3" xfId="3674"/>
    <cellStyle name="常规 7 3 2 2 2 2 2 3 4 3 2" xfId="3691"/>
    <cellStyle name="常规 7 3 2 2 2 2 2 3 4 4" xfId="3706"/>
    <cellStyle name="常规 7 3 2 2 2 2 2 3 4 4 2" xfId="3719"/>
    <cellStyle name="常规 7 3 2 2 2 2 2 3 4 5" xfId="3724"/>
    <cellStyle name="常规 7 3 2 2 2 2 2 3 5" xfId="4511"/>
    <cellStyle name="常规 7 3 2 2 2 2 2 3 5 2" xfId="4908"/>
    <cellStyle name="常规 7 3 2 2 2 2 2 3 5 2 2" xfId="24134"/>
    <cellStyle name="常规 7 3 2 2 2 2 2 3 5 3" xfId="24137"/>
    <cellStyle name="常规 7 3 2 2 2 2 2 3 5 3 2" xfId="31667"/>
    <cellStyle name="常规 7 3 2 2 2 2 2 3 5 4" xfId="31687"/>
    <cellStyle name="常规 7 3 2 2 2 2 2 3 5 4 2" xfId="2783"/>
    <cellStyle name="常规 7 3 2 2 2 2 2 3 5 5" xfId="27762"/>
    <cellStyle name="常规 7 3 2 2 2 2 2 3 6" xfId="4912"/>
    <cellStyle name="常规 7 3 2 2 2 2 2 3 6 2" xfId="1681"/>
    <cellStyle name="常规 7 3 2 2 2 2 2 3 6 2 2" xfId="24154"/>
    <cellStyle name="常规 7 3 2 2 2 2 2 3 6 3" xfId="24156"/>
    <cellStyle name="常规 7 3 2 2 2 2 2 3 6 3 2" xfId="31710"/>
    <cellStyle name="常规 7 3 2 2 2 2 2 3 6 4" xfId="31716"/>
    <cellStyle name="常规 7 3 2 2 2 2 2 3 7" xfId="8403"/>
    <cellStyle name="常规 7 3 2 2 2 2 2 3 7 2" xfId="8405"/>
    <cellStyle name="常规 7 3 2 2 2 2 2 3 8" xfId="2807"/>
    <cellStyle name="常规 7 3 2 2 2 2 2 3 8 2" xfId="32955"/>
    <cellStyle name="常规 7 3 2 2 2 2 2 3 9" xfId="32956"/>
    <cellStyle name="常规 7 3 2 2 2 2 2 3 9 2" xfId="32957"/>
    <cellStyle name="常规 7 3 2 2 2 2 2 4" xfId="32958"/>
    <cellStyle name="常规 7 3 2 2 2 2 2 4 2" xfId="32959"/>
    <cellStyle name="常规 7 3 2 2 2 2 2 4 2 2" xfId="25300"/>
    <cellStyle name="常规 7 3 2 2 2 2 2 4 2 2 2" xfId="25302"/>
    <cellStyle name="常规 7 3 2 2 2 2 2 4 2 2 2 2" xfId="5616"/>
    <cellStyle name="常规 7 3 2 2 2 2 2 4 2 2 3" xfId="25304"/>
    <cellStyle name="常规 7 3 2 2 2 2 2 4 2 2 3 2" xfId="25306"/>
    <cellStyle name="常规 7 3 2 2 2 2 2 4 2 2 4" xfId="5632"/>
    <cellStyle name="常规 7 3 2 2 2 2 2 4 2 2 4 2" xfId="32961"/>
    <cellStyle name="常规 7 3 2 2 2 2 2 4 2 2 5" xfId="13979"/>
    <cellStyle name="常规 7 3 2 2 2 2 2 4 2 3" xfId="25308"/>
    <cellStyle name="常规 7 3 2 2 2 2 2 4 2 3 2" xfId="25312"/>
    <cellStyle name="常规 7 3 2 2 2 2 2 4 2 4" xfId="25314"/>
    <cellStyle name="常规 7 3 2 2 2 2 2 4 2 4 2" xfId="25316"/>
    <cellStyle name="常规 7 3 2 2 2 2 2 4 2 5" xfId="4217"/>
    <cellStyle name="常规 7 3 2 2 2 2 2 4 2 5 2" xfId="15571"/>
    <cellStyle name="常规 7 3 2 2 2 2 2 4 2 6" xfId="25320"/>
    <cellStyle name="常规 7 3 2 2 2 2 2 4 3" xfId="32962"/>
    <cellStyle name="常规 7 3 2 2 2 2 2 4 3 2" xfId="24191"/>
    <cellStyle name="常规 7 3 2 2 2 2 2 4 3 2 2" xfId="24194"/>
    <cellStyle name="常规 7 3 2 2 2 2 2 4 3 3" xfId="24198"/>
    <cellStyle name="常规 7 3 2 2 2 2 2 4 3 3 2" xfId="24203"/>
    <cellStyle name="常规 7 3 2 2 2 2 2 4 3 4" xfId="24206"/>
    <cellStyle name="常规 7 3 2 2 2 2 2 4 3 4 2" xfId="32963"/>
    <cellStyle name="常规 7 3 2 2 2 2 2 4 3 5" xfId="2054"/>
    <cellStyle name="常规 7 3 2 2 2 2 2 4 4" xfId="4932"/>
    <cellStyle name="常规 7 3 2 2 2 2 2 4 4 2" xfId="2232"/>
    <cellStyle name="常规 7 3 2 2 2 2 2 4 4 2 2" xfId="23916"/>
    <cellStyle name="常规 7 3 2 2 2 2 2 4 4 3" xfId="23921"/>
    <cellStyle name="常规 7 3 2 2 2 2 2 4 4 3 2" xfId="31738"/>
    <cellStyle name="常规 7 3 2 2 2 2 2 4 4 4" xfId="31774"/>
    <cellStyle name="常规 7 3 2 2 2 2 2 4 4 4 2" xfId="31779"/>
    <cellStyle name="常规 7 3 2 2 2 2 2 4 4 5" xfId="31783"/>
    <cellStyle name="常规 7 3 2 2 2 2 2 4 5" xfId="4521"/>
    <cellStyle name="常规 7 3 2 2 2 2 2 4 5 2" xfId="2401"/>
    <cellStyle name="常规 7 3 2 2 2 2 2 4 5 2 2" xfId="24220"/>
    <cellStyle name="常规 7 3 2 2 2 2 2 4 5 3" xfId="24224"/>
    <cellStyle name="常规 7 3 2 2 2 2 2 4 5 3 2" xfId="31810"/>
    <cellStyle name="常规 7 3 2 2 2 2 2 4 5 4" xfId="31822"/>
    <cellStyle name="常规 7 3 2 2 2 2 2 4 6" xfId="4939"/>
    <cellStyle name="常规 7 3 2 2 2 2 2 4 6 2" xfId="2494"/>
    <cellStyle name="常规 7 3 2 2 2 2 2 4 7" xfId="5683"/>
    <cellStyle name="常规 7 3 2 2 2 2 2 4 7 2" xfId="32964"/>
    <cellStyle name="常规 7 3 2 2 2 2 2 4 8" xfId="19954"/>
    <cellStyle name="常规 7 3 2 2 2 2 2 4 8 2" xfId="32965"/>
    <cellStyle name="常规 7 3 2 2 2 2 2 4 9" xfId="32966"/>
    <cellStyle name="常规 7 3 2 2 2 2 2 5" xfId="7042"/>
    <cellStyle name="常规 7 3 2 2 2 2 2 5 2" xfId="32967"/>
    <cellStyle name="常规 7 3 2 2 2 2 2 5 2 2" xfId="25374"/>
    <cellStyle name="常规 7 3 2 2 2 2 2 5 2 2 2" xfId="25376"/>
    <cellStyle name="常规 7 3 2 2 2 2 2 5 2 3" xfId="25378"/>
    <cellStyle name="常规 7 3 2 2 2 2 2 5 2 3 2" xfId="32968"/>
    <cellStyle name="常规 7 3 2 2 2 2 2 5 2 4" xfId="15203"/>
    <cellStyle name="常规 7 3 2 2 2 2 2 5 2 4 2" xfId="15205"/>
    <cellStyle name="常规 7 3 2 2 2 2 2 5 2 5" xfId="15207"/>
    <cellStyle name="常规 7 3 2 2 2 2 2 5 3" xfId="32969"/>
    <cellStyle name="常规 7 3 2 2 2 2 2 5 3 2" xfId="24252"/>
    <cellStyle name="常规 7 3 2 2 2 2 2 5 4" xfId="4961"/>
    <cellStyle name="常规 7 3 2 2 2 2 2 5 4 2" xfId="4971"/>
    <cellStyle name="常规 7 3 2 2 2 2 2 5 5" xfId="4536"/>
    <cellStyle name="常规 7 3 2 2 2 2 2 5 5 2" xfId="5791"/>
    <cellStyle name="常规 7 3 2 2 2 2 2 5 6" xfId="5803"/>
    <cellStyle name="常规 7 3 2 2 2 2 2 6" xfId="32970"/>
    <cellStyle name="常规 7 3 2 2 2 2 2 6 2" xfId="32971"/>
    <cellStyle name="常规 7 3 2 2 2 2 2 6 2 2" xfId="25415"/>
    <cellStyle name="常规 7 3 2 2 2 2 2 6 3" xfId="32972"/>
    <cellStyle name="常规 7 3 2 2 2 2 2 6 3 2" xfId="32973"/>
    <cellStyle name="常规 7 3 2 2 2 2 2 6 4" xfId="5829"/>
    <cellStyle name="常规 7 3 2 2 2 2 2 6 4 2" xfId="5837"/>
    <cellStyle name="常规 7 3 2 2 2 2 2 6 5" xfId="5843"/>
    <cellStyle name="常规 7 3 2 2 2 2 2 7" xfId="6929"/>
    <cellStyle name="常规 7 3 2 2 2 2 2 7 2" xfId="5850"/>
    <cellStyle name="常规 7 3 2 2 2 2 2 7 2 2" xfId="5856"/>
    <cellStyle name="常规 7 3 2 2 2 2 2 7 3" xfId="4989"/>
    <cellStyle name="常规 7 3 2 2 2 2 2 7 3 2" xfId="5862"/>
    <cellStyle name="常规 7 3 2 2 2 2 2 7 4" xfId="5868"/>
    <cellStyle name="常规 7 3 2 2 2 2 2 7 4 2" xfId="6947"/>
    <cellStyle name="常规 7 3 2 2 2 2 2 7 5" xfId="6949"/>
    <cellStyle name="常规 7 3 2 2 2 2 2 8" xfId="6953"/>
    <cellStyle name="常规 7 3 2 2 2 2 2 8 2" xfId="5891"/>
    <cellStyle name="常规 7 3 2 2 2 2 2 8 2 2" xfId="5901"/>
    <cellStyle name="常规 7 3 2 2 2 2 2 8 3" xfId="4996"/>
    <cellStyle name="常规 7 3 2 2 2 2 2 8 3 2" xfId="5910"/>
    <cellStyle name="常规 7 3 2 2 2 2 2 8 4" xfId="3684"/>
    <cellStyle name="常规 7 3 2 2 2 2 2 9" xfId="2044"/>
    <cellStyle name="常规 7 3 2 2 2 2 2 9 2" xfId="5917"/>
    <cellStyle name="常规 7 3 2 2 2 2 3" xfId="32975"/>
    <cellStyle name="常规 7 3 2 2 2 2 3 10" xfId="13085"/>
    <cellStyle name="常规 7 3 2 2 2 2 3 10 2" xfId="13088"/>
    <cellStyle name="常规 7 3 2 2 2 2 3 11" xfId="13090"/>
    <cellStyle name="常规 7 3 2 2 2 2 3 2" xfId="32977"/>
    <cellStyle name="常规 7 3 2 2 2 2 3 2 10" xfId="20554"/>
    <cellStyle name="常规 7 3 2 2 2 2 3 2 2" xfId="32978"/>
    <cellStyle name="常规 7 3 2 2 2 2 3 2 2 2" xfId="25524"/>
    <cellStyle name="常规 7 3 2 2 2 2 3 2 2 2 2" xfId="25526"/>
    <cellStyle name="常规 7 3 2 2 2 2 3 2 2 2 2 2" xfId="25528"/>
    <cellStyle name="常规 7 3 2 2 2 2 3 2 2 2 2 2 2" xfId="10215"/>
    <cellStyle name="常规 7 3 2 2 2 2 3 2 2 2 2 3" xfId="32979"/>
    <cellStyle name="常规 7 3 2 2 2 2 3 2 2 2 2 3 2" xfId="32980"/>
    <cellStyle name="常规 7 3 2 2 2 2 3 2 2 2 2 4" xfId="32981"/>
    <cellStyle name="常规 7 3 2 2 2 2 3 2 2 2 2 4 2" xfId="32982"/>
    <cellStyle name="常规 7 3 2 2 2 2 3 2 2 2 2 5" xfId="32983"/>
    <cellStyle name="常规 7 3 2 2 2 2 3 2 2 2 3" xfId="25530"/>
    <cellStyle name="常规 7 3 2 2 2 2 3 2 2 2 3 2" xfId="25532"/>
    <cellStyle name="常规 7 3 2 2 2 2 3 2 2 2 4" xfId="1401"/>
    <cellStyle name="常规 7 3 2 2 2 2 3 2 2 2 4 2" xfId="25534"/>
    <cellStyle name="常规 7 3 2 2 2 2 3 2 2 2 5" xfId="25536"/>
    <cellStyle name="常规 7 3 2 2 2 2 3 2 2 2 5 2" xfId="28316"/>
    <cellStyle name="常规 7 3 2 2 2 2 3 2 2 2 6" xfId="32984"/>
    <cellStyle name="常规 7 3 2 2 2 2 3 2 2 3" xfId="21137"/>
    <cellStyle name="常规 7 3 2 2 2 2 3 2 2 3 2" xfId="21142"/>
    <cellStyle name="常规 7 3 2 2 2 2 3 2 2 3 2 2" xfId="25538"/>
    <cellStyle name="常规 7 3 2 2 2 2 3 2 2 3 3" xfId="25540"/>
    <cellStyle name="常规 7 3 2 2 2 2 3 2 2 3 3 2" xfId="25542"/>
    <cellStyle name="常规 7 3 2 2 2 2 3 2 2 3 4" xfId="1423"/>
    <cellStyle name="常规 7 3 2 2 2 2 3 2 2 3 4 2" xfId="32985"/>
    <cellStyle name="常规 7 3 2 2 2 2 3 2 2 3 5" xfId="32986"/>
    <cellStyle name="常规 7 3 2 2 2 2 3 2 2 4" xfId="21145"/>
    <cellStyle name="常规 7 3 2 2 2 2 3 2 2 4 2" xfId="21149"/>
    <cellStyle name="常规 7 3 2 2 2 2 3 2 2 4 2 2" xfId="32987"/>
    <cellStyle name="常规 7 3 2 2 2 2 3 2 2 4 3" xfId="32988"/>
    <cellStyle name="常规 7 3 2 2 2 2 3 2 2 4 3 2" xfId="32989"/>
    <cellStyle name="常规 7 3 2 2 2 2 3 2 2 4 4" xfId="17876"/>
    <cellStyle name="常规 7 3 2 2 2 2 3 2 2 4 4 2" xfId="32990"/>
    <cellStyle name="常规 7 3 2 2 2 2 3 2 2 4 5" xfId="32991"/>
    <cellStyle name="常规 7 3 2 2 2 2 3 2 2 5" xfId="21152"/>
    <cellStyle name="常规 7 3 2 2 2 2 3 2 2 5 2" xfId="21155"/>
    <cellStyle name="常规 7 3 2 2 2 2 3 2 2 5 2 2" xfId="32992"/>
    <cellStyle name="常规 7 3 2 2 2 2 3 2 2 5 3" xfId="32993"/>
    <cellStyle name="常规 7 3 2 2 2 2 3 2 2 5 3 2" xfId="32994"/>
    <cellStyle name="常规 7 3 2 2 2 2 3 2 2 5 4" xfId="32995"/>
    <cellStyle name="常规 7 3 2 2 2 2 3 2 2 6" xfId="21159"/>
    <cellStyle name="常规 7 3 2 2 2 2 3 2 2 6 2" xfId="25544"/>
    <cellStyle name="常规 7 3 2 2 2 2 3 2 2 7" xfId="29159"/>
    <cellStyle name="常规 7 3 2 2 2 2 3 2 2 7 2" xfId="32996"/>
    <cellStyle name="常规 7 3 2 2 2 2 3 2 2 8" xfId="32997"/>
    <cellStyle name="常规 7 3 2 2 2 2 3 2 2 8 2" xfId="32998"/>
    <cellStyle name="常规 7 3 2 2 2 2 3 2 2 9" xfId="32999"/>
    <cellStyle name="常规 7 3 2 2 2 2 3 2 3" xfId="33000"/>
    <cellStyle name="常规 7 3 2 2 2 2 3 2 3 2" xfId="25565"/>
    <cellStyle name="常规 7 3 2 2 2 2 3 2 3 2 2" xfId="25567"/>
    <cellStyle name="常规 7 3 2 2 2 2 3 2 3 2 2 2" xfId="25569"/>
    <cellStyle name="常规 7 3 2 2 2 2 3 2 3 2 3" xfId="25571"/>
    <cellStyle name="常规 7 3 2 2 2 2 3 2 3 2 3 2" xfId="25573"/>
    <cellStyle name="常规 7 3 2 2 2 2 3 2 3 2 4" xfId="1496"/>
    <cellStyle name="常规 7 3 2 2 2 2 3 2 3 2 4 2" xfId="33002"/>
    <cellStyle name="常规 7 3 2 2 2 2 3 2 3 2 5" xfId="33003"/>
    <cellStyle name="常规 7 3 2 2 2 2 3 2 3 3" xfId="21166"/>
    <cellStyle name="常规 7 3 2 2 2 2 3 2 3 3 2" xfId="21171"/>
    <cellStyle name="常规 7 3 2 2 2 2 3 2 3 4" xfId="21174"/>
    <cellStyle name="常规 7 3 2 2 2 2 3 2 3 4 2" xfId="21178"/>
    <cellStyle name="常规 7 3 2 2 2 2 3 2 3 5" xfId="21181"/>
    <cellStyle name="常规 7 3 2 2 2 2 3 2 3 5 2" xfId="21184"/>
    <cellStyle name="常规 7 3 2 2 2 2 3 2 3 6" xfId="21188"/>
    <cellStyle name="常规 7 3 2 2 2 2 3 2 4" xfId="5052"/>
    <cellStyle name="常规 7 3 2 2 2 2 3 2 4 2" xfId="5056"/>
    <cellStyle name="常规 7 3 2 2 2 2 3 2 4 2 2" xfId="2570"/>
    <cellStyle name="常规 7 3 2 2 2 2 3 2 4 3" xfId="3837"/>
    <cellStyle name="常规 7 3 2 2 2 2 3 2 4 3 2" xfId="3845"/>
    <cellStyle name="常规 7 3 2 2 2 2 3 2 4 4" xfId="3854"/>
    <cellStyle name="常规 7 3 2 2 2 2 3 2 4 4 2" xfId="3861"/>
    <cellStyle name="常规 7 3 2 2 2 2 3 2 4 5" xfId="3868"/>
    <cellStyle name="常规 7 3 2 2 2 2 3 2 5" xfId="5064"/>
    <cellStyle name="常规 7 3 2 2 2 2 3 2 5 2" xfId="5070"/>
    <cellStyle name="常规 7 3 2 2 2 2 3 2 5 2 2" xfId="33006"/>
    <cellStyle name="常规 7 3 2 2 2 2 3 2 5 3" xfId="21198"/>
    <cellStyle name="常规 7 3 2 2 2 2 3 2 5 3 2" xfId="33009"/>
    <cellStyle name="常规 7 3 2 2 2 2 3 2 5 4" xfId="33011"/>
    <cellStyle name="常规 7 3 2 2 2 2 3 2 5 4 2" xfId="8552"/>
    <cellStyle name="常规 7 3 2 2 2 2 3 2 5 5" xfId="33012"/>
    <cellStyle name="常规 7 3 2 2 2 2 3 2 6" xfId="5079"/>
    <cellStyle name="常规 7 3 2 2 2 2 3 2 6 2" xfId="8420"/>
    <cellStyle name="常规 7 3 2 2 2 2 3 2 6 2 2" xfId="33015"/>
    <cellStyle name="常规 7 3 2 2 2 2 3 2 6 3" xfId="21204"/>
    <cellStyle name="常规 7 3 2 2 2 2 3 2 6 3 2" xfId="33017"/>
    <cellStyle name="常规 7 3 2 2 2 2 3 2 6 4" xfId="33019"/>
    <cellStyle name="常规 7 3 2 2 2 2 3 2 7" xfId="1700"/>
    <cellStyle name="常规 7 3 2 2 2 2 3 2 7 2" xfId="7923"/>
    <cellStyle name="常规 7 3 2 2 2 2 3 2 8" xfId="8230"/>
    <cellStyle name="常规 7 3 2 2 2 2 3 2 8 2" xfId="33020"/>
    <cellStyle name="常规 7 3 2 2 2 2 3 2 9" xfId="33021"/>
    <cellStyle name="常规 7 3 2 2 2 2 3 2 9 2" xfId="26388"/>
    <cellStyle name="常规 7 3 2 2 2 2 3 3" xfId="31225"/>
    <cellStyle name="常规 7 3 2 2 2 2 3 3 2" xfId="33022"/>
    <cellStyle name="常规 7 3 2 2 2 2 3 3 2 2" xfId="25647"/>
    <cellStyle name="常规 7 3 2 2 2 2 3 3 2 2 2" xfId="25649"/>
    <cellStyle name="常规 7 3 2 2 2 2 3 3 2 2 2 2" xfId="25652"/>
    <cellStyle name="常规 7 3 2 2 2 2 3 3 2 2 3" xfId="25657"/>
    <cellStyle name="常规 7 3 2 2 2 2 3 3 2 2 3 2" xfId="4685"/>
    <cellStyle name="常规 7 3 2 2 2 2 3 3 2 2 4" xfId="8945"/>
    <cellStyle name="常规 7 3 2 2 2 2 3 3 2 2 4 2" xfId="30090"/>
    <cellStyle name="常规 7 3 2 2 2 2 3 3 2 2 5" xfId="33023"/>
    <cellStyle name="常规 7 3 2 2 2 2 3 3 2 3" xfId="21231"/>
    <cellStyle name="常规 7 3 2 2 2 2 3 3 2 3 2" xfId="25660"/>
    <cellStyle name="常规 7 3 2 2 2 2 3 3 2 4" xfId="25662"/>
    <cellStyle name="常规 7 3 2 2 2 2 3 3 2 4 2" xfId="25665"/>
    <cellStyle name="常规 7 3 2 2 2 2 3 3 2 5" xfId="25667"/>
    <cellStyle name="常规 7 3 2 2 2 2 3 3 2 5 2" xfId="25669"/>
    <cellStyle name="常规 7 3 2 2 2 2 3 3 2 6" xfId="25671"/>
    <cellStyle name="常规 7 3 2 2 2 2 3 3 3" xfId="33024"/>
    <cellStyle name="常规 7 3 2 2 2 2 3 3 3 2" xfId="24297"/>
    <cellStyle name="常规 7 3 2 2 2 2 3 3 3 2 2" xfId="24300"/>
    <cellStyle name="常规 7 3 2 2 2 2 3 3 3 3" xfId="21236"/>
    <cellStyle name="常规 7 3 2 2 2 2 3 3 3 3 2" xfId="24303"/>
    <cellStyle name="常规 7 3 2 2 2 2 3 3 3 4" xfId="24306"/>
    <cellStyle name="常规 7 3 2 2 2 2 3 3 3 4 2" xfId="29986"/>
    <cellStyle name="常规 7 3 2 2 2 2 3 3 3 5" xfId="29988"/>
    <cellStyle name="常规 7 3 2 2 2 2 3 3 4" xfId="5095"/>
    <cellStyle name="常规 7 3 2 2 2 2 3 3 4 2" xfId="5100"/>
    <cellStyle name="常规 7 3 2 2 2 2 3 3 4 2 2" xfId="24323"/>
    <cellStyle name="常规 7 3 2 2 2 2 3 3 4 3" xfId="21243"/>
    <cellStyle name="常规 7 3 2 2 2 2 3 3 4 3 2" xfId="32017"/>
    <cellStyle name="常规 7 3 2 2 2 2 3 3 4 4" xfId="31906"/>
    <cellStyle name="常规 7 3 2 2 2 2 3 3 4 4 2" xfId="32036"/>
    <cellStyle name="常规 7 3 2 2 2 2 3 3 4 5" xfId="32046"/>
    <cellStyle name="常规 7 3 2 2 2 2 3 3 5" xfId="5108"/>
    <cellStyle name="常规 7 3 2 2 2 2 3 3 5 2" xfId="5116"/>
    <cellStyle name="常规 7 3 2 2 2 2 3 3 5 2 2" xfId="24336"/>
    <cellStyle name="常规 7 3 2 2 2 2 3 3 5 3" xfId="24339"/>
    <cellStyle name="常规 7 3 2 2 2 2 3 3 5 3 2" xfId="32068"/>
    <cellStyle name="常规 7 3 2 2 2 2 3 3 5 4" xfId="32077"/>
    <cellStyle name="常规 7 3 2 2 2 2 3 3 6" xfId="5122"/>
    <cellStyle name="常规 7 3 2 2 2 2 3 3 6 2" xfId="8425"/>
    <cellStyle name="常规 7 3 2 2 2 2 3 3 7" xfId="1704"/>
    <cellStyle name="常规 7 3 2 2 2 2 3 3 7 2" xfId="4716"/>
    <cellStyle name="常规 7 3 2 2 2 2 3 3 8" xfId="19964"/>
    <cellStyle name="常规 7 3 2 2 2 2 3 3 8 2" xfId="4817"/>
    <cellStyle name="常规 7 3 2 2 2 2 3 3 9" xfId="33025"/>
    <cellStyle name="常规 7 3 2 2 2 2 3 4" xfId="33026"/>
    <cellStyle name="常规 7 3 2 2 2 2 3 4 2" xfId="33027"/>
    <cellStyle name="常规 7 3 2 2 2 2 3 4 2 2" xfId="25711"/>
    <cellStyle name="常规 7 3 2 2 2 2 3 4 2 2 2" xfId="12145"/>
    <cellStyle name="常规 7 3 2 2 2 2 3 4 2 3" xfId="21257"/>
    <cellStyle name="常规 7 3 2 2 2 2 3 4 2 3 2" xfId="33029"/>
    <cellStyle name="常规 7 3 2 2 2 2 3 4 2 4" xfId="31914"/>
    <cellStyle name="常规 7 3 2 2 2 2 3 4 2 4 2" xfId="33031"/>
    <cellStyle name="常规 7 3 2 2 2 2 3 4 2 5" xfId="33033"/>
    <cellStyle name="常规 7 3 2 2 2 2 3 4 3" xfId="33034"/>
    <cellStyle name="常规 7 3 2 2 2 2 3 4 3 2" xfId="24371"/>
    <cellStyle name="常规 7 3 2 2 2 2 3 4 4" xfId="5140"/>
    <cellStyle name="常规 7 3 2 2 2 2 3 4 4 2" xfId="5148"/>
    <cellStyle name="常规 7 3 2 2 2 2 3 4 5" xfId="5155"/>
    <cellStyle name="常规 7 3 2 2 2 2 3 4 5 2" xfId="6036"/>
    <cellStyle name="常规 7 3 2 2 2 2 3 4 6" xfId="6039"/>
    <cellStyle name="常规 7 3 2 2 2 2 3 5" xfId="415"/>
    <cellStyle name="常规 7 3 2 2 2 2 3 5 2" xfId="33035"/>
    <cellStyle name="常规 7 3 2 2 2 2 3 5 2 2" xfId="25740"/>
    <cellStyle name="常规 7 3 2 2 2 2 3 5 3" xfId="33036"/>
    <cellStyle name="常规 7 3 2 2 2 2 3 5 3 2" xfId="33038"/>
    <cellStyle name="常规 7 3 2 2 2 2 3 5 4" xfId="6053"/>
    <cellStyle name="常规 7 3 2 2 2 2 3 5 4 2" xfId="1233"/>
    <cellStyle name="常规 7 3 2 2 2 2 3 5 5" xfId="6059"/>
    <cellStyle name="常规 7 3 2 2 2 2 3 6" xfId="33039"/>
    <cellStyle name="常规 7 3 2 2 2 2 3 6 2" xfId="33040"/>
    <cellStyle name="常规 7 3 2 2 2 2 3 6 2 2" xfId="33042"/>
    <cellStyle name="常规 7 3 2 2 2 2 3 6 3" xfId="33043"/>
    <cellStyle name="常规 7 3 2 2 2 2 3 6 3 2" xfId="33044"/>
    <cellStyle name="常规 7 3 2 2 2 2 3 6 4" xfId="6086"/>
    <cellStyle name="常规 7 3 2 2 2 2 3 6 4 2" xfId="33045"/>
    <cellStyle name="常规 7 3 2 2 2 2 3 6 5" xfId="23169"/>
    <cellStyle name="常规 7 3 2 2 2 2 3 7" xfId="6981"/>
    <cellStyle name="常规 7 3 2 2 2 2 3 7 2" xfId="6100"/>
    <cellStyle name="常规 7 3 2 2 2 2 3 7 2 2" xfId="6115"/>
    <cellStyle name="常规 7 3 2 2 2 2 3 7 3" xfId="5187"/>
    <cellStyle name="常规 7 3 2 2 2 2 3 7 3 2" xfId="6123"/>
    <cellStyle name="常规 7 3 2 2 2 2 3 7 4" xfId="6129"/>
    <cellStyle name="常规 7 3 2 2 2 2 3 8" xfId="6988"/>
    <cellStyle name="常规 7 3 2 2 2 2 3 8 2" xfId="6138"/>
    <cellStyle name="常规 7 3 2 2 2 2 3 9" xfId="6991"/>
    <cellStyle name="常规 7 3 2 2 2 2 3 9 2" xfId="2764"/>
    <cellStyle name="常规 7 3 2 2 2 2 4" xfId="11372"/>
    <cellStyle name="常规 7 3 2 2 2 2 4 10" xfId="112"/>
    <cellStyle name="常规 7 3 2 2 2 2 4 10 2" xfId="19872"/>
    <cellStyle name="常规 7 3 2 2 2 2 4 11" xfId="4107"/>
    <cellStyle name="常规 7 3 2 2 2 2 4 2" xfId="24013"/>
    <cellStyle name="常规 7 3 2 2 2 2 4 2 10" xfId="21094"/>
    <cellStyle name="常规 7 3 2 2 2 2 4 2 2" xfId="24016"/>
    <cellStyle name="常规 7 3 2 2 2 2 4 2 2 2" xfId="25803"/>
    <cellStyle name="常规 7 3 2 2 2 2 4 2 2 2 2" xfId="25805"/>
    <cellStyle name="常规 7 3 2 2 2 2 4 2 2 2 2 2" xfId="25810"/>
    <cellStyle name="常规 7 3 2 2 2 2 4 2 2 2 2 2 2" xfId="32390"/>
    <cellStyle name="常规 7 3 2 2 2 2 4 2 2 2 2 3" xfId="32392"/>
    <cellStyle name="常规 7 3 2 2 2 2 4 2 2 2 2 3 2" xfId="32394"/>
    <cellStyle name="常规 7 3 2 2 2 2 4 2 2 2 2 4" xfId="32396"/>
    <cellStyle name="常规 7 3 2 2 2 2 4 2 2 2 2 4 2" xfId="32398"/>
    <cellStyle name="常规 7 3 2 2 2 2 4 2 2 2 2 5" xfId="32400"/>
    <cellStyle name="常规 7 3 2 2 2 2 4 2 2 2 3" xfId="25814"/>
    <cellStyle name="常规 7 3 2 2 2 2 4 2 2 2 3 2" xfId="25818"/>
    <cellStyle name="常规 7 3 2 2 2 2 4 2 2 2 4" xfId="9153"/>
    <cellStyle name="常规 7 3 2 2 2 2 4 2 2 2 4 2" xfId="11425"/>
    <cellStyle name="常规 7 3 2 2 2 2 4 2 2 2 5" xfId="32406"/>
    <cellStyle name="常规 7 3 2 2 2 2 4 2 2 2 5 2" xfId="32408"/>
    <cellStyle name="常规 7 3 2 2 2 2 4 2 2 2 6" xfId="32411"/>
    <cellStyle name="常规 7 3 2 2 2 2 4 2 2 3" xfId="21300"/>
    <cellStyle name="常规 7 3 2 2 2 2 4 2 2 3 2" xfId="25821"/>
    <cellStyle name="常规 7 3 2 2 2 2 4 2 2 3 2 2" xfId="32442"/>
    <cellStyle name="常规 7 3 2 2 2 2 4 2 2 3 3" xfId="32448"/>
    <cellStyle name="常规 7 3 2 2 2 2 4 2 2 3 3 2" xfId="32450"/>
    <cellStyle name="常规 7 3 2 2 2 2 4 2 2 3 4" xfId="9160"/>
    <cellStyle name="常规 7 3 2 2 2 2 4 2 2 3 4 2" xfId="32452"/>
    <cellStyle name="常规 7 3 2 2 2 2 4 2 2 3 5" xfId="32454"/>
    <cellStyle name="常规 7 3 2 2 2 2 4 2 2 4" xfId="25825"/>
    <cellStyle name="常规 7 3 2 2 2 2 4 2 2 4 2" xfId="25827"/>
    <cellStyle name="常规 7 3 2 2 2 2 4 2 2 4 2 2" xfId="32466"/>
    <cellStyle name="常规 7 3 2 2 2 2 4 2 2 4 3" xfId="32468"/>
    <cellStyle name="常规 7 3 2 2 2 2 4 2 2 4 3 2" xfId="33046"/>
    <cellStyle name="常规 7 3 2 2 2 2 4 2 2 4 4" xfId="26065"/>
    <cellStyle name="常规 7 3 2 2 2 2 4 2 2 4 4 2" xfId="26067"/>
    <cellStyle name="常规 7 3 2 2 2 2 4 2 2 4 5" xfId="26069"/>
    <cellStyle name="常规 7 3 2 2 2 2 4 2 2 5" xfId="25830"/>
    <cellStyle name="常规 7 3 2 2 2 2 4 2 2 5 2" xfId="25832"/>
    <cellStyle name="常规 7 3 2 2 2 2 4 2 2 5 2 2" xfId="24482"/>
    <cellStyle name="常规 7 3 2 2 2 2 4 2 2 5 3" xfId="33047"/>
    <cellStyle name="常规 7 3 2 2 2 2 4 2 2 5 3 2" xfId="24494"/>
    <cellStyle name="常规 7 3 2 2 2 2 4 2 2 5 4" xfId="26076"/>
    <cellStyle name="常规 7 3 2 2 2 2 4 2 2 6" xfId="25835"/>
    <cellStyle name="常规 7 3 2 2 2 2 4 2 2 6 2" xfId="32479"/>
    <cellStyle name="常规 7 3 2 2 2 2 4 2 2 7" xfId="33048"/>
    <cellStyle name="常规 7 3 2 2 2 2 4 2 2 7 2" xfId="33049"/>
    <cellStyle name="常规 7 3 2 2 2 2 4 2 2 8" xfId="33050"/>
    <cellStyle name="常规 7 3 2 2 2 2 4 2 2 8 2" xfId="33051"/>
    <cellStyle name="常规 7 3 2 2 2 2 4 2 2 9" xfId="33052"/>
    <cellStyle name="常规 7 3 2 2 2 2 4 2 3" xfId="33053"/>
    <cellStyle name="常规 7 3 2 2 2 2 4 2 3 2" xfId="25851"/>
    <cellStyle name="常规 7 3 2 2 2 2 4 2 3 2 2" xfId="25854"/>
    <cellStyle name="常规 7 3 2 2 2 2 4 2 3 2 2 2" xfId="32515"/>
    <cellStyle name="常规 7 3 2 2 2 2 4 2 3 2 3" xfId="32521"/>
    <cellStyle name="常规 7 3 2 2 2 2 4 2 3 2 3 2" xfId="32523"/>
    <cellStyle name="常规 7 3 2 2 2 2 4 2 3 2 4" xfId="9179"/>
    <cellStyle name="常规 7 3 2 2 2 2 4 2 3 2 4 2" xfId="32525"/>
    <cellStyle name="常规 7 3 2 2 2 2 4 2 3 2 5" xfId="32527"/>
    <cellStyle name="常规 7 3 2 2 2 2 4 2 3 3" xfId="21306"/>
    <cellStyle name="常规 7 3 2 2 2 2 4 2 3 3 2" xfId="27334"/>
    <cellStyle name="常规 7 3 2 2 2 2 4 2 3 4" xfId="27337"/>
    <cellStyle name="常规 7 3 2 2 2 2 4 2 3 4 2" xfId="27339"/>
    <cellStyle name="常规 7 3 2 2 2 2 4 2 3 5" xfId="27342"/>
    <cellStyle name="常规 7 3 2 2 2 2 4 2 3 5 2" xfId="32556"/>
    <cellStyle name="常规 7 3 2 2 2 2 4 2 3 6" xfId="33054"/>
    <cellStyle name="常规 7 3 2 2 2 2 4 2 4" xfId="274"/>
    <cellStyle name="常规 7 3 2 2 2 2 4 2 4 2" xfId="1621"/>
    <cellStyle name="常规 7 3 2 2 2 2 4 2 4 2 2" xfId="27346"/>
    <cellStyle name="常规 7 3 2 2 2 2 4 2 4 3" xfId="13644"/>
    <cellStyle name="常规 7 3 2 2 2 2 4 2 4 3 2" xfId="27351"/>
    <cellStyle name="常规 7 3 2 2 2 2 4 2 4 4" xfId="27355"/>
    <cellStyle name="常规 7 3 2 2 2 2 4 2 4 4 2" xfId="32594"/>
    <cellStyle name="常规 7 3 2 2 2 2 4 2 4 5" xfId="33055"/>
    <cellStyle name="常规 7 3 2 2 2 2 4 2 5" xfId="295"/>
    <cellStyle name="常规 7 3 2 2 2 2 4 2 5 2" xfId="1628"/>
    <cellStyle name="常规 7 3 2 2 2 2 4 2 5 2 2" xfId="27360"/>
    <cellStyle name="常规 7 3 2 2 2 2 4 2 5 3" xfId="13653"/>
    <cellStyle name="常规 7 3 2 2 2 2 4 2 5 3 2" xfId="27365"/>
    <cellStyle name="常规 7 3 2 2 2 2 4 2 5 4" xfId="27368"/>
    <cellStyle name="常规 7 3 2 2 2 2 4 2 5 4 2" xfId="33057"/>
    <cellStyle name="常规 7 3 2 2 2 2 4 2 5 5" xfId="33058"/>
    <cellStyle name="常规 7 3 2 2 2 2 4 2 6" xfId="1634"/>
    <cellStyle name="常规 7 3 2 2 2 2 4 2 6 2" xfId="397"/>
    <cellStyle name="常规 7 3 2 2 2 2 4 2 6 2 2" xfId="27374"/>
    <cellStyle name="常规 7 3 2 2 2 2 4 2 6 3" xfId="13658"/>
    <cellStyle name="常规 7 3 2 2 2 2 4 2 6 3 2" xfId="33060"/>
    <cellStyle name="常规 7 3 2 2 2 2 4 2 6 4" xfId="33062"/>
    <cellStyle name="常规 7 3 2 2 2 2 4 2 7" xfId="1638"/>
    <cellStyle name="常规 7 3 2 2 2 2 4 2 7 2" xfId="33064"/>
    <cellStyle name="常规 7 3 2 2 2 2 4 2 8" xfId="33066"/>
    <cellStyle name="常规 7 3 2 2 2 2 4 2 8 2" xfId="33067"/>
    <cellStyle name="常规 7 3 2 2 2 2 4 2 9" xfId="33068"/>
    <cellStyle name="常规 7 3 2 2 2 2 4 2 9 2" xfId="26569"/>
    <cellStyle name="常规 7 3 2 2 2 2 4 3" xfId="24019"/>
    <cellStyle name="常规 7 3 2 2 2 2 4 3 2" xfId="33069"/>
    <cellStyle name="常规 7 3 2 2 2 2 4 3 2 2" xfId="25929"/>
    <cellStyle name="常规 7 3 2 2 2 2 4 3 2 2 2" xfId="25931"/>
    <cellStyle name="常规 7 3 2 2 2 2 4 3 2 2 2 2" xfId="33070"/>
    <cellStyle name="常规 7 3 2 2 2 2 4 3 2 2 3" xfId="33071"/>
    <cellStyle name="常规 7 3 2 2 2 2 4 3 2 2 3 2" xfId="33072"/>
    <cellStyle name="常规 7 3 2 2 2 2 4 3 2 2 4" xfId="9248"/>
    <cellStyle name="常规 7 3 2 2 2 2 4 3 2 2 4 2" xfId="33073"/>
    <cellStyle name="常规 7 3 2 2 2 2 4 3 2 2 5" xfId="33074"/>
    <cellStyle name="常规 7 3 2 2 2 2 4 3 2 3" xfId="21313"/>
    <cellStyle name="常规 7 3 2 2 2 2 4 3 2 3 2" xfId="33075"/>
    <cellStyle name="常规 7 3 2 2 2 2 4 3 2 4" xfId="33076"/>
    <cellStyle name="常规 7 3 2 2 2 2 4 3 2 4 2" xfId="33077"/>
    <cellStyle name="常规 7 3 2 2 2 2 4 3 2 5" xfId="33078"/>
    <cellStyle name="常规 7 3 2 2 2 2 4 3 2 5 2" xfId="33079"/>
    <cellStyle name="常规 7 3 2 2 2 2 4 3 2 6" xfId="33080"/>
    <cellStyle name="常规 7 3 2 2 2 2 4 3 3" xfId="33081"/>
    <cellStyle name="常规 7 3 2 2 2 2 4 3 3 2" xfId="24418"/>
    <cellStyle name="常规 7 3 2 2 2 2 4 3 3 2 2" xfId="24422"/>
    <cellStyle name="常规 7 3 2 2 2 2 4 3 3 3" xfId="21319"/>
    <cellStyle name="常规 7 3 2 2 2 2 4 3 3 3 2" xfId="27384"/>
    <cellStyle name="常规 7 3 2 2 2 2 4 3 3 4" xfId="27386"/>
    <cellStyle name="常规 7 3 2 2 2 2 4 3 3 4 2" xfId="33082"/>
    <cellStyle name="常规 7 3 2 2 2 2 4 3 3 5" xfId="33083"/>
    <cellStyle name="常规 7 3 2 2 2 2 4 3 4" xfId="1646"/>
    <cellStyle name="常规 7 3 2 2 2 2 4 3 4 2" xfId="25948"/>
    <cellStyle name="常规 7 3 2 2 2 2 4 3 4 2 2" xfId="33086"/>
    <cellStyle name="常规 7 3 2 2 2 2 4 3 4 3" xfId="13673"/>
    <cellStyle name="常规 7 3 2 2 2 2 4 3 4 3 2" xfId="32195"/>
    <cellStyle name="常规 7 3 2 2 2 2 4 3 4 4" xfId="32205"/>
    <cellStyle name="常规 7 3 2 2 2 2 4 3 4 4 2" xfId="32207"/>
    <cellStyle name="常规 7 3 2 2 2 2 4 3 4 5" xfId="32214"/>
    <cellStyle name="常规 7 3 2 2 2 2 4 3 5" xfId="29769"/>
    <cellStyle name="常规 7 3 2 2 2 2 4 3 5 2" xfId="33087"/>
    <cellStyle name="常规 7 3 2 2 2 2 4 3 5 2 2" xfId="33089"/>
    <cellStyle name="常规 7 3 2 2 2 2 4 3 5 3" xfId="13681"/>
    <cellStyle name="常规 7 3 2 2 2 2 4 3 5 3 2" xfId="32234"/>
    <cellStyle name="常规 7 3 2 2 2 2 4 3 5 4" xfId="32243"/>
    <cellStyle name="常规 7 3 2 2 2 2 4 3 6" xfId="33091"/>
    <cellStyle name="常规 7 3 2 2 2 2 4 3 6 2" xfId="33092"/>
    <cellStyle name="常规 7 3 2 2 2 2 4 3 7" xfId="33093"/>
    <cellStyle name="常规 7 3 2 2 2 2 4 3 7 2" xfId="33094"/>
    <cellStyle name="常规 7 3 2 2 2 2 4 3 8" xfId="33095"/>
    <cellStyle name="常规 7 3 2 2 2 2 4 3 8 2" xfId="33096"/>
    <cellStyle name="常规 7 3 2 2 2 2 4 3 9" xfId="33097"/>
    <cellStyle name="常规 7 3 2 2 2 2 4 4" xfId="33098"/>
    <cellStyle name="常规 7 3 2 2 2 2 4 4 2" xfId="33099"/>
    <cellStyle name="常规 7 3 2 2 2 2 4 4 2 2" xfId="25980"/>
    <cellStyle name="常规 7 3 2 2 2 2 4 4 2 2 2" xfId="33101"/>
    <cellStyle name="常规 7 3 2 2 2 2 4 4 2 3" xfId="21328"/>
    <cellStyle name="常规 7 3 2 2 2 2 4 4 2 3 2" xfId="32426"/>
    <cellStyle name="常规 7 3 2 2 2 2 4 4 2 4" xfId="33103"/>
    <cellStyle name="常规 7 3 2 2 2 2 4 4 2 4 2" xfId="32435"/>
    <cellStyle name="常规 7 3 2 2 2 2 4 4 2 5" xfId="33104"/>
    <cellStyle name="常规 7 3 2 2 2 2 4 4 3" xfId="33105"/>
    <cellStyle name="常规 7 3 2 2 2 2 4 4 3 2" xfId="33107"/>
    <cellStyle name="常规 7 3 2 2 2 2 4 4 4" xfId="1660"/>
    <cellStyle name="常规 7 3 2 2 2 2 4 4 4 2" xfId="33109"/>
    <cellStyle name="常规 7 3 2 2 2 2 4 4 5" xfId="29773"/>
    <cellStyle name="常规 7 3 2 2 2 2 4 4 5 2" xfId="33111"/>
    <cellStyle name="常规 7 3 2 2 2 2 4 4 6" xfId="33112"/>
    <cellStyle name="常规 7 3 2 2 2 2 4 5" xfId="33113"/>
    <cellStyle name="常规 7 3 2 2 2 2 4 5 2" xfId="33114"/>
    <cellStyle name="常规 7 3 2 2 2 2 4 5 2 2" xfId="33116"/>
    <cellStyle name="常规 7 3 2 2 2 2 4 5 3" xfId="33117"/>
    <cellStyle name="常规 7 3 2 2 2 2 4 5 3 2" xfId="33118"/>
    <cellStyle name="常规 7 3 2 2 2 2 4 5 4" xfId="1670"/>
    <cellStyle name="常规 7 3 2 2 2 2 4 5 4 2" xfId="33119"/>
    <cellStyle name="常规 7 3 2 2 2 2 4 5 5" xfId="33120"/>
    <cellStyle name="常规 7 3 2 2 2 2 4 6" xfId="33121"/>
    <cellStyle name="常规 7 3 2 2 2 2 4 6 2" xfId="33122"/>
    <cellStyle name="常规 7 3 2 2 2 2 4 6 2 2" xfId="22431"/>
    <cellStyle name="常规 7 3 2 2 2 2 4 6 3" xfId="33123"/>
    <cellStyle name="常规 7 3 2 2 2 2 4 6 3 2" xfId="33124"/>
    <cellStyle name="常规 7 3 2 2 2 2 4 6 4" xfId="33125"/>
    <cellStyle name="常规 7 3 2 2 2 2 4 6 4 2" xfId="33126"/>
    <cellStyle name="常规 7 3 2 2 2 2 4 6 5" xfId="33127"/>
    <cellStyle name="常规 7 3 2 2 2 2 4 7" xfId="7000"/>
    <cellStyle name="常规 7 3 2 2 2 2 4 7 2" xfId="5506"/>
    <cellStyle name="常规 7 3 2 2 2 2 4 7 2 2" xfId="5565"/>
    <cellStyle name="常规 7 3 2 2 2 2 4 7 3" xfId="33129"/>
    <cellStyle name="常规 7 3 2 2 2 2 4 7 3 2" xfId="33130"/>
    <cellStyle name="常规 7 3 2 2 2 2 4 7 4" xfId="33131"/>
    <cellStyle name="常规 7 3 2 2 2 2 4 8" xfId="7002"/>
    <cellStyle name="常规 7 3 2 2 2 2 4 8 2" xfId="7006"/>
    <cellStyle name="常规 7 3 2 2 2 2 4 9" xfId="7008"/>
    <cellStyle name="常规 7 3 2 2 2 2 4 9 2" xfId="3126"/>
    <cellStyle name="常规 7 3 2 2 2 2 5" xfId="22385"/>
    <cellStyle name="常规 7 3 2 2 2 2 5 10" xfId="3374"/>
    <cellStyle name="常规 7 3 2 2 2 2 5 2" xfId="33132"/>
    <cellStyle name="常规 7 3 2 2 2 2 5 2 2" xfId="33134"/>
    <cellStyle name="常规 7 3 2 2 2 2 5 2 2 2" xfId="17202"/>
    <cellStyle name="常规 7 3 2 2 2 2 5 2 2 2 2" xfId="17206"/>
    <cellStyle name="常规 7 3 2 2 2 2 5 2 2 2 2 2" xfId="2541"/>
    <cellStyle name="常规 7 3 2 2 2 2 5 2 2 2 3" xfId="17212"/>
    <cellStyle name="常规 7 3 2 2 2 2 5 2 2 2 3 2" xfId="17218"/>
    <cellStyle name="常规 7 3 2 2 2 2 5 2 2 2 4" xfId="9432"/>
    <cellStyle name="常规 7 3 2 2 2 2 5 2 2 2 4 2" xfId="33136"/>
    <cellStyle name="常规 7 3 2 2 2 2 5 2 2 2 5" xfId="33138"/>
    <cellStyle name="常规 7 3 2 2 2 2 5 2 2 3" xfId="17221"/>
    <cellStyle name="常规 7 3 2 2 2 2 5 2 2 3 2" xfId="17226"/>
    <cellStyle name="常规 7 3 2 2 2 2 5 2 2 4" xfId="17229"/>
    <cellStyle name="常规 7 3 2 2 2 2 5 2 2 4 2" xfId="17233"/>
    <cellStyle name="常规 7 3 2 2 2 2 5 2 2 5" xfId="17236"/>
    <cellStyle name="常规 7 3 2 2 2 2 5 2 2 5 2" xfId="17240"/>
    <cellStyle name="常规 7 3 2 2 2 2 5 2 2 6" xfId="17243"/>
    <cellStyle name="常规 7 3 2 2 2 2 5 2 3" xfId="33139"/>
    <cellStyle name="常规 7 3 2 2 2 2 5 2 3 2" xfId="17273"/>
    <cellStyle name="常规 7 3 2 2 2 2 5 2 3 2 2" xfId="17277"/>
    <cellStyle name="常规 7 3 2 2 2 2 5 2 3 3" xfId="17281"/>
    <cellStyle name="常规 7 3 2 2 2 2 5 2 3 3 2" xfId="1586"/>
    <cellStyle name="常规 7 3 2 2 2 2 5 2 3 4" xfId="27435"/>
    <cellStyle name="常规 7 3 2 2 2 2 5 2 3 4 2" xfId="1709"/>
    <cellStyle name="常规 7 3 2 2 2 2 5 2 3 5" xfId="33140"/>
    <cellStyle name="常规 7 3 2 2 2 2 5 2 4" xfId="1717"/>
    <cellStyle name="常规 7 3 2 2 2 2 5 2 4 2" xfId="17303"/>
    <cellStyle name="常规 7 3 2 2 2 2 5 2 4 2 2" xfId="33142"/>
    <cellStyle name="常规 7 3 2 2 2 2 5 2 4 3" xfId="33144"/>
    <cellStyle name="常规 7 3 2 2 2 2 5 2 4 3 2" xfId="1811"/>
    <cellStyle name="常规 7 3 2 2 2 2 5 2 4 4" xfId="33146"/>
    <cellStyle name="常规 7 3 2 2 2 2 5 2 4 4 2" xfId="1848"/>
    <cellStyle name="常规 7 3 2 2 2 2 5 2 4 5" xfId="29509"/>
    <cellStyle name="常规 7 3 2 2 2 2 5 2 5" xfId="33147"/>
    <cellStyle name="常规 7 3 2 2 2 2 5 2 5 2" xfId="17319"/>
    <cellStyle name="常规 7 3 2 2 2 2 5 2 5 2 2" xfId="21943"/>
    <cellStyle name="常规 7 3 2 2 2 2 5 2 5 3" xfId="33148"/>
    <cellStyle name="常规 7 3 2 2 2 2 5 2 5 3 2" xfId="1967"/>
    <cellStyle name="常规 7 3 2 2 2 2 5 2 5 4" xfId="33149"/>
    <cellStyle name="常规 7 3 2 2 2 2 5 2 6" xfId="33151"/>
    <cellStyle name="常规 7 3 2 2 2 2 5 2 6 2" xfId="33152"/>
    <cellStyle name="常规 7 3 2 2 2 2 5 2 7" xfId="33154"/>
    <cellStyle name="常规 7 3 2 2 2 2 5 2 7 2" xfId="33155"/>
    <cellStyle name="常规 7 3 2 2 2 2 5 2 8" xfId="33156"/>
    <cellStyle name="常规 7 3 2 2 2 2 5 2 8 2" xfId="33157"/>
    <cellStyle name="常规 7 3 2 2 2 2 5 2 9" xfId="33158"/>
    <cellStyle name="常规 7 3 2 2 2 2 5 3" xfId="33159"/>
    <cellStyle name="常规 7 3 2 2 2 2 5 3 2" xfId="33160"/>
    <cellStyle name="常规 7 3 2 2 2 2 5 3 2 2" xfId="17480"/>
    <cellStyle name="常规 7 3 2 2 2 2 5 3 2 2 2" xfId="17483"/>
    <cellStyle name="常规 7 3 2 2 2 2 5 3 2 3" xfId="17486"/>
    <cellStyle name="常规 7 3 2 2 2 2 5 3 2 3 2" xfId="33161"/>
    <cellStyle name="常规 7 3 2 2 2 2 5 3 2 4" xfId="32093"/>
    <cellStyle name="常规 7 3 2 2 2 2 5 3 2 4 2" xfId="33162"/>
    <cellStyle name="常规 7 3 2 2 2 2 5 3 2 5" xfId="33163"/>
    <cellStyle name="常规 7 3 2 2 2 2 5 3 3" xfId="33164"/>
    <cellStyle name="常规 7 3 2 2 2 2 5 3 3 2" xfId="17507"/>
    <cellStyle name="常规 7 3 2 2 2 2 5 3 4" xfId="1722"/>
    <cellStyle name="常规 7 3 2 2 2 2 5 3 4 2" xfId="17532"/>
    <cellStyle name="常规 7 3 2 2 2 2 5 3 5" xfId="33165"/>
    <cellStyle name="常规 7 3 2 2 2 2 5 3 5 2" xfId="33166"/>
    <cellStyle name="常规 7 3 2 2 2 2 5 3 6" xfId="33168"/>
    <cellStyle name="常规 7 3 2 2 2 2 5 4" xfId="33169"/>
    <cellStyle name="常规 7 3 2 2 2 2 5 4 2" xfId="33170"/>
    <cellStyle name="常规 7 3 2 2 2 2 5 4 2 2" xfId="17622"/>
    <cellStyle name="常规 7 3 2 2 2 2 5 4 3" xfId="33171"/>
    <cellStyle name="常规 7 3 2 2 2 2 5 4 3 2" xfId="17643"/>
    <cellStyle name="常规 7 3 2 2 2 2 5 4 4" xfId="6229"/>
    <cellStyle name="常规 7 3 2 2 2 2 5 4 4 2" xfId="33173"/>
    <cellStyle name="常规 7 3 2 2 2 2 5 4 5" xfId="33174"/>
    <cellStyle name="常规 7 3 2 2 2 2 5 5" xfId="33175"/>
    <cellStyle name="常规 7 3 2 2 2 2 5 5 2" xfId="33176"/>
    <cellStyle name="常规 7 3 2 2 2 2 5 5 2 2" xfId="33177"/>
    <cellStyle name="常规 7 3 2 2 2 2 5 5 3" xfId="33178"/>
    <cellStyle name="常规 7 3 2 2 2 2 5 5 3 2" xfId="33180"/>
    <cellStyle name="常规 7 3 2 2 2 2 5 5 4" xfId="33181"/>
    <cellStyle name="常规 7 3 2 2 2 2 5 5 4 2" xfId="29519"/>
    <cellStyle name="常规 7 3 2 2 2 2 5 5 5" xfId="33182"/>
    <cellStyle name="常规 7 3 2 2 2 2 5 6" xfId="33184"/>
    <cellStyle name="常规 7 3 2 2 2 2 5 6 2" xfId="33186"/>
    <cellStyle name="常规 7 3 2 2 2 2 5 6 2 2" xfId="33187"/>
    <cellStyle name="常规 7 3 2 2 2 2 5 6 3" xfId="33188"/>
    <cellStyle name="常规 7 3 2 2 2 2 5 6 3 2" xfId="33189"/>
    <cellStyle name="常规 7 3 2 2 2 2 5 6 4" xfId="33190"/>
    <cellStyle name="常规 7 3 2 2 2 2 5 7" xfId="1344"/>
    <cellStyle name="常规 7 3 2 2 2 2 5 7 2" xfId="7014"/>
    <cellStyle name="常规 7 3 2 2 2 2 5 8" xfId="7023"/>
    <cellStyle name="常规 7 3 2 2 2 2 5 8 2" xfId="7029"/>
    <cellStyle name="常规 7 3 2 2 2 2 5 9" xfId="7033"/>
    <cellStyle name="常规 7 3 2 2 2 2 5 9 2" xfId="7037"/>
    <cellStyle name="常规 7 3 2 2 2 2 6" xfId="33191"/>
    <cellStyle name="常规 7 3 2 2 2 2 6 2" xfId="33192"/>
    <cellStyle name="常规 7 3 2 2 2 2 6 2 2" xfId="33193"/>
    <cellStyle name="常规 7 3 2 2 2 2 6 2 2 2" xfId="17819"/>
    <cellStyle name="常规 7 3 2 2 2 2 6 2 2 2 2" xfId="17822"/>
    <cellStyle name="常规 7 3 2 2 2 2 6 2 2 3" xfId="17827"/>
    <cellStyle name="常规 7 3 2 2 2 2 6 2 2 3 2" xfId="33195"/>
    <cellStyle name="常规 7 3 2 2 2 2 6 2 2 4" xfId="32122"/>
    <cellStyle name="常规 7 3 2 2 2 2 6 2 2 4 2" xfId="33197"/>
    <cellStyle name="常规 7 3 2 2 2 2 6 2 2 5" xfId="33199"/>
    <cellStyle name="常规 7 3 2 2 2 2 6 2 3" xfId="33200"/>
    <cellStyle name="常规 7 3 2 2 2 2 6 2 3 2" xfId="17856"/>
    <cellStyle name="常规 7 3 2 2 2 2 6 2 4" xfId="72"/>
    <cellStyle name="常规 7 3 2 2 2 2 6 2 4 2" xfId="126"/>
    <cellStyle name="常规 7 3 2 2 2 2 6 2 5" xfId="33201"/>
    <cellStyle name="常规 7 3 2 2 2 2 6 2 5 2" xfId="33202"/>
    <cellStyle name="常规 7 3 2 2 2 2 6 2 6" xfId="33205"/>
    <cellStyle name="常规 7 3 2 2 2 2 6 3" xfId="33206"/>
    <cellStyle name="常规 7 3 2 2 2 2 6 3 2" xfId="33207"/>
    <cellStyle name="常规 7 3 2 2 2 2 6 3 2 2" xfId="17898"/>
    <cellStyle name="常规 7 3 2 2 2 2 6 3 3" xfId="33208"/>
    <cellStyle name="常规 7 3 2 2 2 2 6 3 3 2" xfId="17912"/>
    <cellStyle name="常规 7 3 2 2 2 2 6 3 4" xfId="8440"/>
    <cellStyle name="常规 7 3 2 2 2 2 6 3 4 2" xfId="33209"/>
    <cellStyle name="常规 7 3 2 2 2 2 6 3 5" xfId="33210"/>
    <cellStyle name="常规 7 3 2 2 2 2 6 4" xfId="33211"/>
    <cellStyle name="常规 7 3 2 2 2 2 6 4 2" xfId="33212"/>
    <cellStyle name="常规 7 3 2 2 2 2 6 4 2 2" xfId="33213"/>
    <cellStyle name="常规 7 3 2 2 2 2 6 4 3" xfId="33214"/>
    <cellStyle name="常规 7 3 2 2 2 2 6 4 3 2" xfId="33216"/>
    <cellStyle name="常规 7 3 2 2 2 2 6 4 4" xfId="14"/>
    <cellStyle name="常规 7 3 2 2 2 2 6 4 4 2" xfId="33217"/>
    <cellStyle name="常规 7 3 2 2 2 2 6 4 5" xfId="33218"/>
    <cellStyle name="常规 7 3 2 2 2 2 6 5" xfId="33219"/>
    <cellStyle name="常规 7 3 2 2 2 2 6 5 2" xfId="33220"/>
    <cellStyle name="常规 7 3 2 2 2 2 6 5 2 2" xfId="33221"/>
    <cellStyle name="常规 7 3 2 2 2 2 6 5 3" xfId="33222"/>
    <cellStyle name="常规 7 3 2 2 2 2 6 5 3 2" xfId="33223"/>
    <cellStyle name="常规 7 3 2 2 2 2 6 5 4" xfId="33224"/>
    <cellStyle name="常规 7 3 2 2 2 2 6 6" xfId="33226"/>
    <cellStyle name="常规 7 3 2 2 2 2 6 6 2" xfId="33227"/>
    <cellStyle name="常规 7 3 2 2 2 2 6 7" xfId="1353"/>
    <cellStyle name="常规 7 3 2 2 2 2 6 7 2" xfId="7041"/>
    <cellStyle name="常规 7 3 2 2 2 2 6 8" xfId="7049"/>
    <cellStyle name="常规 7 3 2 2 2 2 6 8 2" xfId="414"/>
    <cellStyle name="常规 7 3 2 2 2 2 6 9" xfId="7051"/>
    <cellStyle name="常规 7 3 2 2 2 2 7" xfId="33228"/>
    <cellStyle name="常规 7 3 2 2 2 2 7 2" xfId="33229"/>
    <cellStyle name="常规 7 3 2 2 2 2 7 2 2" xfId="33230"/>
    <cellStyle name="常规 7 3 2 2 2 2 7 2 2 2" xfId="18071"/>
    <cellStyle name="常规 7 3 2 2 2 2 7 2 3" xfId="12910"/>
    <cellStyle name="常规 7 3 2 2 2 2 7 2 3 2" xfId="12912"/>
    <cellStyle name="常规 7 3 2 2 2 2 7 2 4" xfId="1751"/>
    <cellStyle name="常规 7 3 2 2 2 2 7 2 4 2" xfId="12915"/>
    <cellStyle name="常规 7 3 2 2 2 2 7 2 5" xfId="12918"/>
    <cellStyle name="常规 7 3 2 2 2 2 7 3" xfId="33231"/>
    <cellStyle name="常规 7 3 2 2 2 2 7 3 2" xfId="33232"/>
    <cellStyle name="常规 7 3 2 2 2 2 7 4" xfId="33233"/>
    <cellStyle name="常规 7 3 2 2 2 2 7 4 2" xfId="33234"/>
    <cellStyle name="常规 7 3 2 2 2 2 7 5" xfId="33235"/>
    <cellStyle name="常规 7 3 2 2 2 2 7 5 2" xfId="33236"/>
    <cellStyle name="常规 7 3 2 2 2 2 7 6" xfId="26894"/>
    <cellStyle name="常规 7 3 2 2 2 2 8" xfId="1161"/>
    <cellStyle name="常规 7 3 2 2 2 2 8 2" xfId="1163"/>
    <cellStyle name="常规 7 3 2 2 2 2 8 2 2" xfId="1166"/>
    <cellStyle name="常规 7 3 2 2 2 2 8 3" xfId="1172"/>
    <cellStyle name="常规 7 3 2 2 2 2 8 3 2" xfId="1175"/>
    <cellStyle name="常规 7 3 2 2 2 2 8 4" xfId="1178"/>
    <cellStyle name="常规 7 3 2 2 2 2 8 4 2" xfId="1183"/>
    <cellStyle name="常规 7 3 2 2 2 2 8 5" xfId="1187"/>
    <cellStyle name="常规 7 3 2 2 2 2 9" xfId="419"/>
    <cellStyle name="常规 7 3 2 2 2 2 9 2" xfId="429"/>
    <cellStyle name="常规 7 3 2 2 2 2 9 2 2" xfId="26689"/>
    <cellStyle name="常规 7 3 2 2 2 2 9 3" xfId="30975"/>
    <cellStyle name="常规 7 3 2 2 2 2 9 3 2" xfId="26784"/>
    <cellStyle name="常规 7 3 2 2 2 2 9 4" xfId="19873"/>
    <cellStyle name="常规 7 3 2 2 2 2 9 4 2" xfId="26814"/>
    <cellStyle name="常规 7 3 2 2 2 2 9 5" xfId="33237"/>
    <cellStyle name="常规 7 3 2 2 2 3" xfId="33239"/>
    <cellStyle name="常规 7 3 2 2 2 3 10" xfId="33240"/>
    <cellStyle name="常规 7 3 2 2 2 3 10 2" xfId="33241"/>
    <cellStyle name="常规 7 3 2 2 2 3 10 2 2" xfId="31501"/>
    <cellStyle name="常规 7 3 2 2 2 3 10 3" xfId="30189"/>
    <cellStyle name="常规 7 3 2 2 2 3 10 3 2" xfId="30191"/>
    <cellStyle name="常规 7 3 2 2 2 3 10 4" xfId="30223"/>
    <cellStyle name="常规 7 3 2 2 2 3 11" xfId="33242"/>
    <cellStyle name="常规 7 3 2 2 2 3 11 2" xfId="12620"/>
    <cellStyle name="常规 7 3 2 2 2 3 12" xfId="33243"/>
    <cellStyle name="常规 7 3 2 2 2 3 12 2" xfId="29551"/>
    <cellStyle name="常规 7 3 2 2 2 3 13" xfId="19216"/>
    <cellStyle name="常规 7 3 2 2 2 3 13 2" xfId="33244"/>
    <cellStyle name="常规 7 3 2 2 2 3 14" xfId="33245"/>
    <cellStyle name="常规 7 3 2 2 2 3 2" xfId="33247"/>
    <cellStyle name="常规 7 3 2 2 2 3 2 10" xfId="15918"/>
    <cellStyle name="常规 7 3 2 2 2 3 2 10 2" xfId="15922"/>
    <cellStyle name="常规 7 3 2 2 2 3 2 11" xfId="15925"/>
    <cellStyle name="常规 7 3 2 2 2 3 2 11 2" xfId="15929"/>
    <cellStyle name="常规 7 3 2 2 2 3 2 12" xfId="15932"/>
    <cellStyle name="常规 7 3 2 2 2 3 2 2" xfId="33249"/>
    <cellStyle name="常规 7 3 2 2 2 3 2 2 10" xfId="16075"/>
    <cellStyle name="常规 7 3 2 2 2 3 2 2 10 2" xfId="33251"/>
    <cellStyle name="常规 7 3 2 2 2 3 2 2 11" xfId="32721"/>
    <cellStyle name="常规 7 3 2 2 2 3 2 2 2" xfId="33252"/>
    <cellStyle name="常规 7 3 2 2 2 3 2 2 2 10" xfId="33253"/>
    <cellStyle name="常规 7 3 2 2 2 3 2 2 2 2" xfId="26493"/>
    <cellStyle name="常规 7 3 2 2 2 3 2 2 2 2 2" xfId="26495"/>
    <cellStyle name="常规 7 3 2 2 2 3 2 2 2 2 2 2" xfId="26498"/>
    <cellStyle name="常规 7 3 2 2 2 3 2 2 2 2 2 2 2" xfId="33254"/>
    <cellStyle name="常规 7 3 2 2 2 3 2 2 2 2 2 2 2 2" xfId="33255"/>
    <cellStyle name="常规 7 3 2 2 2 3 2 2 2 2 2 2 3" xfId="33256"/>
    <cellStyle name="常规 7 3 2 2 2 3 2 2 2 2 2 2 3 2" xfId="33257"/>
    <cellStyle name="常规 7 3 2 2 2 3 2 2 2 2 2 2 4" xfId="33258"/>
    <cellStyle name="常规 7 3 2 2 2 3 2 2 2 2 2 2 4 2" xfId="1035"/>
    <cellStyle name="常规 7 3 2 2 2 3 2 2 2 2 2 2 5" xfId="33259"/>
    <cellStyle name="常规 7 3 2 2 2 3 2 2 2 2 2 3" xfId="28290"/>
    <cellStyle name="常规 7 3 2 2 2 3 2 2 2 2 2 3 2" xfId="33260"/>
    <cellStyle name="常规 7 3 2 2 2 3 2 2 2 2 2 4" xfId="33261"/>
    <cellStyle name="常规 7 3 2 2 2 3 2 2 2 2 2 4 2" xfId="31346"/>
    <cellStyle name="常规 7 3 2 2 2 3 2 2 2 2 2 5" xfId="33262"/>
    <cellStyle name="常规 7 3 2 2 2 3 2 2 2 2 2 5 2" xfId="31383"/>
    <cellStyle name="常规 7 3 2 2 2 3 2 2 2 2 2 6" xfId="33263"/>
    <cellStyle name="常规 7 3 2 2 2 3 2 2 2 2 3" xfId="4448"/>
    <cellStyle name="常规 7 3 2 2 2 3 2 2 2 2 3 2" xfId="26500"/>
    <cellStyle name="常规 7 3 2 2 2 3 2 2 2 2 3 2 2" xfId="33264"/>
    <cellStyle name="常规 7 3 2 2 2 3 2 2 2 2 3 3" xfId="22645"/>
    <cellStyle name="常规 7 3 2 2 2 3 2 2 2 2 3 3 2" xfId="22647"/>
    <cellStyle name="常规 7 3 2 2 2 3 2 2 2 2 3 4" xfId="22668"/>
    <cellStyle name="常规 7 3 2 2 2 3 2 2 2 2 3 4 2" xfId="22670"/>
    <cellStyle name="常规 7 3 2 2 2 3 2 2 2 2 3 5" xfId="22684"/>
    <cellStyle name="常规 7 3 2 2 2 3 2 2 2 2 4" xfId="11542"/>
    <cellStyle name="常规 7 3 2 2 2 3 2 2 2 2 4 2" xfId="1502"/>
    <cellStyle name="常规 7 3 2 2 2 3 2 2 2 2 4 2 2" xfId="18006"/>
    <cellStyle name="常规 7 3 2 2 2 3 2 2 2 2 4 3" xfId="1505"/>
    <cellStyle name="常规 7 3 2 2 2 3 2 2 2 2 4 3 2" xfId="22702"/>
    <cellStyle name="常规 7 3 2 2 2 3 2 2 2 2 4 4" xfId="221"/>
    <cellStyle name="常规 7 3 2 2 2 3 2 2 2 2 4 4 2" xfId="22722"/>
    <cellStyle name="常规 7 3 2 2 2 3 2 2 2 2 4 5" xfId="22725"/>
    <cellStyle name="常规 7 3 2 2 2 3 2 2 2 2 5" xfId="33265"/>
    <cellStyle name="常规 7 3 2 2 2 3 2 2 2 2 5 2" xfId="840"/>
    <cellStyle name="常规 7 3 2 2 2 3 2 2 2 2 5 2 2" xfId="33266"/>
    <cellStyle name="常规 7 3 2 2 2 3 2 2 2 2 5 3" xfId="847"/>
    <cellStyle name="常规 7 3 2 2 2 3 2 2 2 2 5 3 2" xfId="22736"/>
    <cellStyle name="常规 7 3 2 2 2 3 2 2 2 2 5 4" xfId="867"/>
    <cellStyle name="常规 7 3 2 2 2 3 2 2 2 2 6" xfId="33267"/>
    <cellStyle name="常规 7 3 2 2 2 3 2 2 2 2 6 2" xfId="503"/>
    <cellStyle name="常规 7 3 2 2 2 3 2 2 2 2 7" xfId="33268"/>
    <cellStyle name="常规 7 3 2 2 2 3 2 2 2 2 7 2" xfId="33269"/>
    <cellStyle name="常规 7 3 2 2 2 3 2 2 2 2 8" xfId="33270"/>
    <cellStyle name="常规 7 3 2 2 2 3 2 2 2 2 8 2" xfId="33271"/>
    <cellStyle name="常规 7 3 2 2 2 3 2 2 2 2 9" xfId="32770"/>
    <cellStyle name="常规 7 3 2 2 2 3 2 2 2 3" xfId="26502"/>
    <cellStyle name="常规 7 3 2 2 2 3 2 2 2 3 2" xfId="26504"/>
    <cellStyle name="常规 7 3 2 2 2 3 2 2 2 3 2 2" xfId="33272"/>
    <cellStyle name="常规 7 3 2 2 2 3 2 2 2 3 2 2 2" xfId="33273"/>
    <cellStyle name="常规 7 3 2 2 2 3 2 2 2 3 2 3" xfId="33274"/>
    <cellStyle name="常规 7 3 2 2 2 3 2 2 2 3 2 3 2" xfId="33275"/>
    <cellStyle name="常规 7 3 2 2 2 3 2 2 2 3 2 4" xfId="33276"/>
    <cellStyle name="常规 7 3 2 2 2 3 2 2 2 3 2 4 2" xfId="31802"/>
    <cellStyle name="常规 7 3 2 2 2 3 2 2 2 3 2 5" xfId="33277"/>
    <cellStyle name="常规 7 3 2 2 2 3 2 2 2 3 3" xfId="4453"/>
    <cellStyle name="常规 7 3 2 2 2 3 2 2 2 3 3 2" xfId="33278"/>
    <cellStyle name="常规 7 3 2 2 2 3 2 2 2 3 4" xfId="11550"/>
    <cellStyle name="常规 7 3 2 2 2 3 2 2 2 3 4 2" xfId="33279"/>
    <cellStyle name="常规 7 3 2 2 2 3 2 2 2 3 5" xfId="33280"/>
    <cellStyle name="常规 7 3 2 2 2 3 2 2 2 3 5 2" xfId="33281"/>
    <cellStyle name="常规 7 3 2 2 2 3 2 2 2 3 6" xfId="33282"/>
    <cellStyle name="常规 7 3 2 2 2 3 2 2 2 4" xfId="26506"/>
    <cellStyle name="常规 7 3 2 2 2 3 2 2 2 4 2" xfId="26508"/>
    <cellStyle name="常规 7 3 2 2 2 3 2 2 2 4 2 2" xfId="33283"/>
    <cellStyle name="常规 7 3 2 2 2 3 2 2 2 4 3" xfId="33284"/>
    <cellStyle name="常规 7 3 2 2 2 3 2 2 2 4 3 2" xfId="19511"/>
    <cellStyle name="常规 7 3 2 2 2 3 2 2 2 4 4" xfId="19782"/>
    <cellStyle name="常规 7 3 2 2 2 3 2 2 2 4 4 2" xfId="19610"/>
    <cellStyle name="常规 7 3 2 2 2 3 2 2 2 4 5" xfId="33285"/>
    <cellStyle name="常规 7 3 2 2 2 3 2 2 2 5" xfId="11429"/>
    <cellStyle name="常规 7 3 2 2 2 3 2 2 2 5 2" xfId="11433"/>
    <cellStyle name="常规 7 3 2 2 2 3 2 2 2 5 2 2" xfId="11436"/>
    <cellStyle name="常规 7 3 2 2 2 3 2 2 2 5 3" xfId="11491"/>
    <cellStyle name="常规 7 3 2 2 2 3 2 2 2 5 3 2" xfId="11494"/>
    <cellStyle name="常规 7 3 2 2 2 3 2 2 2 5 4" xfId="11558"/>
    <cellStyle name="常规 7 3 2 2 2 3 2 2 2 5 4 2" xfId="11561"/>
    <cellStyle name="常规 7 3 2 2 2 3 2 2 2 5 5" xfId="11587"/>
    <cellStyle name="常规 7 3 2 2 2 3 2 2 2 6" xfId="11648"/>
    <cellStyle name="常规 7 3 2 2 2 3 2 2 2 6 2" xfId="11652"/>
    <cellStyle name="常规 7 3 2 2 2 3 2 2 2 6 2 2" xfId="11654"/>
    <cellStyle name="常规 7 3 2 2 2 3 2 2 2 6 3" xfId="11679"/>
    <cellStyle name="常规 7 3 2 2 2 3 2 2 2 6 3 2" xfId="11682"/>
    <cellStyle name="常规 7 3 2 2 2 3 2 2 2 6 4" xfId="11706"/>
    <cellStyle name="常规 7 3 2 2 2 3 2 2 2 7" xfId="3236"/>
    <cellStyle name="常规 7 3 2 2 2 3 2 2 2 7 2" xfId="3244"/>
    <cellStyle name="常规 7 3 2 2 2 3 2 2 2 8" xfId="3251"/>
    <cellStyle name="常规 7 3 2 2 2 3 2 2 2 8 2" xfId="3255"/>
    <cellStyle name="常规 7 3 2 2 2 3 2 2 2 9" xfId="3259"/>
    <cellStyle name="常规 7 3 2 2 2 3 2 2 2 9 2" xfId="11826"/>
    <cellStyle name="常规 7 3 2 2 2 3 2 2 3" xfId="33286"/>
    <cellStyle name="常规 7 3 2 2 2 3 2 2 3 2" xfId="26521"/>
    <cellStyle name="常规 7 3 2 2 2 3 2 2 3 2 2" xfId="4698"/>
    <cellStyle name="常规 7 3 2 2 2 3 2 2 3 2 2 2" xfId="4701"/>
    <cellStyle name="常规 7 3 2 2 2 3 2 2 3 2 2 2 2" xfId="2682"/>
    <cellStyle name="常规 7 3 2 2 2 3 2 2 3 2 2 3" xfId="33287"/>
    <cellStyle name="常规 7 3 2 2 2 3 2 2 3 2 2 3 2" xfId="33288"/>
    <cellStyle name="常规 7 3 2 2 2 3 2 2 3 2 2 4" xfId="33289"/>
    <cellStyle name="常规 7 3 2 2 2 3 2 2 3 2 2 4 2" xfId="33290"/>
    <cellStyle name="常规 7 3 2 2 2 3 2 2 3 2 2 5" xfId="33292"/>
    <cellStyle name="常规 7 3 2 2 2 3 2 2 3 2 3" xfId="4127"/>
    <cellStyle name="常规 7 3 2 2 2 3 2 2 3 2 3 2" xfId="23383"/>
    <cellStyle name="常规 7 3 2 2 2 3 2 2 3 2 4" xfId="11579"/>
    <cellStyle name="常规 7 3 2 2 2 3 2 2 3 2 4 2" xfId="29408"/>
    <cellStyle name="常规 7 3 2 2 2 3 2 2 3 2 5" xfId="33293"/>
    <cellStyle name="常规 7 3 2 2 2 3 2 2 3 2 5 2" xfId="29414"/>
    <cellStyle name="常规 7 3 2 2 2 3 2 2 3 2 6" xfId="33294"/>
    <cellStyle name="常规 7 3 2 2 2 3 2 2 3 3" xfId="26523"/>
    <cellStyle name="常规 7 3 2 2 2 3 2 2 3 3 2" xfId="33295"/>
    <cellStyle name="常规 7 3 2 2 2 3 2 2 3 3 2 2" xfId="33296"/>
    <cellStyle name="常规 7 3 2 2 2 3 2 2 3 3 3" xfId="33297"/>
    <cellStyle name="常规 7 3 2 2 2 3 2 2 3 3 3 2" xfId="29441"/>
    <cellStyle name="常规 7 3 2 2 2 3 2 2 3 3 4" xfId="19836"/>
    <cellStyle name="常规 7 3 2 2 2 3 2 2 3 3 4 2" xfId="29448"/>
    <cellStyle name="常规 7 3 2 2 2 3 2 2 3 3 5" xfId="33298"/>
    <cellStyle name="常规 7 3 2 2 2 3 2 2 3 4" xfId="33299"/>
    <cellStyle name="常规 7 3 2 2 2 3 2 2 3 4 2" xfId="33300"/>
    <cellStyle name="常规 7 3 2 2 2 3 2 2 3 4 2 2" xfId="33301"/>
    <cellStyle name="常规 7 3 2 2 2 3 2 2 3 4 3" xfId="33302"/>
    <cellStyle name="常规 7 3 2 2 2 3 2 2 3 4 3 2" xfId="20060"/>
    <cellStyle name="常规 7 3 2 2 2 3 2 2 3 4 4" xfId="33303"/>
    <cellStyle name="常规 7 3 2 2 2 3 2 2 3 4 4 2" xfId="20085"/>
    <cellStyle name="常规 7 3 2 2 2 3 2 2 3 4 5" xfId="425"/>
    <cellStyle name="常规 7 3 2 2 2 3 2 2 3 5" xfId="11858"/>
    <cellStyle name="常规 7 3 2 2 2 3 2 2 3 5 2" xfId="136"/>
    <cellStyle name="常规 7 3 2 2 2 3 2 2 3 5 2 2" xfId="11860"/>
    <cellStyle name="常规 7 3 2 2 2 3 2 2 3 5 3" xfId="149"/>
    <cellStyle name="常规 7 3 2 2 2 3 2 2 3 5 3 2" xfId="311"/>
    <cellStyle name="常规 7 3 2 2 2 3 2 2 3 5 4" xfId="100"/>
    <cellStyle name="常规 7 3 2 2 2 3 2 2 3 6" xfId="11921"/>
    <cellStyle name="常规 7 3 2 2 2 3 2 2 3 6 2" xfId="11923"/>
    <cellStyle name="常规 7 3 2 2 2 3 2 2 3 7" xfId="2636"/>
    <cellStyle name="常规 7 3 2 2 2 3 2 2 3 7 2" xfId="11945"/>
    <cellStyle name="常规 7 3 2 2 2 3 2 2 3 8" xfId="11964"/>
    <cellStyle name="常规 7 3 2 2 2 3 2 2 3 8 2" xfId="11966"/>
    <cellStyle name="常规 7 3 2 2 2 3 2 2 3 9" xfId="11984"/>
    <cellStyle name="常规 7 3 2 2 2 3 2 2 4" xfId="7632"/>
    <cellStyle name="常规 7 3 2 2 2 3 2 2 4 2" xfId="8786"/>
    <cellStyle name="常规 7 3 2 2 2 3 2 2 4 2 2" xfId="8790"/>
    <cellStyle name="常规 7 3 2 2 2 3 2 2 4 2 2 2" xfId="33304"/>
    <cellStyle name="常规 7 3 2 2 2 3 2 2 4 2 3" xfId="33305"/>
    <cellStyle name="常规 7 3 2 2 2 3 2 2 4 2 3 2" xfId="29827"/>
    <cellStyle name="常规 7 3 2 2 2 3 2 2 4 2 4" xfId="11607"/>
    <cellStyle name="常规 7 3 2 2 2 3 2 2 4 2 4 2" xfId="29839"/>
    <cellStyle name="常规 7 3 2 2 2 3 2 2 4 2 5" xfId="33306"/>
    <cellStyle name="常规 7 3 2 2 2 3 2 2 4 3" xfId="8793"/>
    <cellStyle name="常规 7 3 2 2 2 3 2 2 4 3 2" xfId="8797"/>
    <cellStyle name="常规 7 3 2 2 2 3 2 2 4 4" xfId="5485"/>
    <cellStyle name="常规 7 3 2 2 2 3 2 2 4 4 2" xfId="8800"/>
    <cellStyle name="常规 7 3 2 2 2 3 2 2 4 5" xfId="8802"/>
    <cellStyle name="常规 7 3 2 2 2 3 2 2 4 5 2" xfId="12011"/>
    <cellStyle name="常规 7 3 2 2 2 3 2 2 4 6" xfId="12036"/>
    <cellStyle name="常规 7 3 2 2 2 3 2 2 5" xfId="8805"/>
    <cellStyle name="常规 7 3 2 2 2 3 2 2 5 2" xfId="8808"/>
    <cellStyle name="常规 7 3 2 2 2 3 2 2 5 2 2" xfId="31102"/>
    <cellStyle name="常规 7 3 2 2 2 3 2 2 5 3" xfId="13958"/>
    <cellStyle name="常规 7 3 2 2 2 3 2 2 5 3 2" xfId="33309"/>
    <cellStyle name="常规 7 3 2 2 2 3 2 2 5 4" xfId="33311"/>
    <cellStyle name="常规 7 3 2 2 2 3 2 2 5 4 2" xfId="33313"/>
    <cellStyle name="常规 7 3 2 2 2 3 2 2 5 5" xfId="12092"/>
    <cellStyle name="常规 7 3 2 2 2 3 2 2 6" xfId="6573"/>
    <cellStyle name="常规 7 3 2 2 2 3 2 2 6 2" xfId="5555"/>
    <cellStyle name="常规 7 3 2 2 2 3 2 2 6 2 2" xfId="33315"/>
    <cellStyle name="常规 7 3 2 2 2 3 2 2 6 3" xfId="13961"/>
    <cellStyle name="常规 7 3 2 2 2 3 2 2 6 3 2" xfId="33316"/>
    <cellStyle name="常规 7 3 2 2 2 3 2 2 6 4" xfId="33317"/>
    <cellStyle name="常规 7 3 2 2 2 3 2 2 6 4 2" xfId="33318"/>
    <cellStyle name="常规 7 3 2 2 2 3 2 2 6 5" xfId="12110"/>
    <cellStyle name="常规 7 3 2 2 2 3 2 2 7" xfId="6576"/>
    <cellStyle name="常规 7 3 2 2 2 3 2 2 7 2" xfId="5529"/>
    <cellStyle name="常规 7 3 2 2 2 3 2 2 7 2 2" xfId="33319"/>
    <cellStyle name="常规 7 3 2 2 2 3 2 2 7 3" xfId="13965"/>
    <cellStyle name="常规 7 3 2 2 2 3 2 2 7 3 2" xfId="33320"/>
    <cellStyle name="常规 7 3 2 2 2 3 2 2 7 4" xfId="33321"/>
    <cellStyle name="常规 7 3 2 2 2 3 2 2 8" xfId="6579"/>
    <cellStyle name="常规 7 3 2 2 2 3 2 2 8 2" xfId="33322"/>
    <cellStyle name="常规 7 3 2 2 2 3 2 2 9" xfId="22206"/>
    <cellStyle name="常规 7 3 2 2 2 3 2 2 9 2" xfId="33323"/>
    <cellStyle name="常规 7 3 2 2 2 3 2 3" xfId="33324"/>
    <cellStyle name="常规 7 3 2 2 2 3 2 3 10" xfId="20595"/>
    <cellStyle name="常规 7 3 2 2 2 3 2 3 2" xfId="16754"/>
    <cellStyle name="常规 7 3 2 2 2 3 2 3 2 2" xfId="16756"/>
    <cellStyle name="常规 7 3 2 2 2 3 2 3 2 2 2" xfId="6326"/>
    <cellStyle name="常规 7 3 2 2 2 3 2 3 2 2 2 2" xfId="6337"/>
    <cellStyle name="常规 7 3 2 2 2 3 2 3 2 2 2 2 2" xfId="7848"/>
    <cellStyle name="常规 7 3 2 2 2 3 2 3 2 2 2 3" xfId="7850"/>
    <cellStyle name="常规 7 3 2 2 2 3 2 3 2 2 2 3 2" xfId="33325"/>
    <cellStyle name="常规 7 3 2 2 2 3 2 3 2 2 2 4" xfId="33001"/>
    <cellStyle name="常规 7 3 2 2 2 3 2 3 2 2 2 4 2" xfId="33326"/>
    <cellStyle name="常规 7 3 2 2 2 3 2 3 2 2 2 5" xfId="33327"/>
    <cellStyle name="常规 7 3 2 2 2 3 2 3 2 2 3" xfId="6346"/>
    <cellStyle name="常规 7 3 2 2 2 3 2 3 2 2 3 2" xfId="33328"/>
    <cellStyle name="常规 7 3 2 2 2 3 2 3 2 2 4" xfId="11699"/>
    <cellStyle name="常规 7 3 2 2 2 3 2 3 2 2 4 2" xfId="33329"/>
    <cellStyle name="常规 7 3 2 2 2 3 2 3 2 2 5" xfId="33330"/>
    <cellStyle name="常规 7 3 2 2 2 3 2 3 2 2 5 2" xfId="33331"/>
    <cellStyle name="常规 7 3 2 2 2 3 2 3 2 2 6" xfId="33332"/>
    <cellStyle name="常规 7 3 2 2 2 3 2 3 2 3" xfId="16759"/>
    <cellStyle name="常规 7 3 2 2 2 3 2 3 2 3 2" xfId="6370"/>
    <cellStyle name="常规 7 3 2 2 2 3 2 3 2 3 2 2" xfId="29395"/>
    <cellStyle name="常规 7 3 2 2 2 3 2 3 2 3 3" xfId="29397"/>
    <cellStyle name="常规 7 3 2 2 2 3 2 3 2 3 3 2" xfId="33333"/>
    <cellStyle name="常规 7 3 2 2 2 3 2 3 2 3 4" xfId="19899"/>
    <cellStyle name="常规 7 3 2 2 2 3 2 3 2 3 4 2" xfId="33334"/>
    <cellStyle name="常规 7 3 2 2 2 3 2 3 2 3 5" xfId="33335"/>
    <cellStyle name="常规 7 3 2 2 2 3 2 3 2 4" xfId="16762"/>
    <cellStyle name="常规 7 3 2 2 2 3 2 3 2 4 2" xfId="16766"/>
    <cellStyle name="常规 7 3 2 2 2 3 2 3 2 4 2 2" xfId="33337"/>
    <cellStyle name="常规 7 3 2 2 2 3 2 3 2 4 3" xfId="33339"/>
    <cellStyle name="常规 7 3 2 2 2 3 2 3 2 4 3 2" xfId="20663"/>
    <cellStyle name="常规 7 3 2 2 2 3 2 3 2 4 4" xfId="33341"/>
    <cellStyle name="常规 7 3 2 2 2 3 2 3 2 4 4 2" xfId="20703"/>
    <cellStyle name="常规 7 3 2 2 2 3 2 3 2 4 5" xfId="33342"/>
    <cellStyle name="常规 7 3 2 2 2 3 2 3 2 5" xfId="13244"/>
    <cellStyle name="常规 7 3 2 2 2 3 2 3 2 5 2" xfId="13250"/>
    <cellStyle name="常规 7 3 2 2 2 3 2 3 2 5 2 2" xfId="13253"/>
    <cellStyle name="常规 7 3 2 2 2 3 2 3 2 5 3" xfId="13324"/>
    <cellStyle name="常规 7 3 2 2 2 3 2 3 2 5 3 2" xfId="13327"/>
    <cellStyle name="常规 7 3 2 2 2 3 2 3 2 5 4" xfId="13360"/>
    <cellStyle name="常规 7 3 2 2 2 3 2 3 2 6" xfId="13431"/>
    <cellStyle name="常规 7 3 2 2 2 3 2 3 2 6 2" xfId="13434"/>
    <cellStyle name="常规 7 3 2 2 2 3 2 3 2 7" xfId="3344"/>
    <cellStyle name="常规 7 3 2 2 2 3 2 3 2 7 2" xfId="13531"/>
    <cellStyle name="常规 7 3 2 2 2 3 2 3 2 8" xfId="13566"/>
    <cellStyle name="常规 7 3 2 2 2 3 2 3 2 8 2" xfId="13568"/>
    <cellStyle name="常规 7 3 2 2 2 3 2 3 2 9" xfId="13586"/>
    <cellStyle name="常规 7 3 2 2 2 3 2 3 3" xfId="16768"/>
    <cellStyle name="常规 7 3 2 2 2 3 2 3 3 2" xfId="16770"/>
    <cellStyle name="常规 7 3 2 2 2 3 2 3 3 2 2" xfId="4116"/>
    <cellStyle name="常规 7 3 2 2 2 3 2 3 3 2 2 2" xfId="4122"/>
    <cellStyle name="常规 7 3 2 2 2 3 2 3 3 2 3" xfId="33343"/>
    <cellStyle name="常规 7 3 2 2 2 3 2 3 3 2 3 2" xfId="2608"/>
    <cellStyle name="常规 7 3 2 2 2 3 2 3 3 2 4" xfId="11726"/>
    <cellStyle name="常规 7 3 2 2 2 3 2 3 3 2 4 2" xfId="3032"/>
    <cellStyle name="常规 7 3 2 2 2 3 2 3 3 2 5" xfId="31243"/>
    <cellStyle name="常规 7 3 2 2 2 3 2 3 3 3" xfId="16774"/>
    <cellStyle name="常规 7 3 2 2 2 3 2 3 3 3 2" xfId="16777"/>
    <cellStyle name="常规 7 3 2 2 2 3 2 3 3 4" xfId="16780"/>
    <cellStyle name="常规 7 3 2 2 2 3 2 3 3 4 2" xfId="16784"/>
    <cellStyle name="常规 7 3 2 2 2 3 2 3 3 5" xfId="13613"/>
    <cellStyle name="常规 7 3 2 2 2 3 2 3 3 5 2" xfId="13616"/>
    <cellStyle name="常规 7 3 2 2 2 3 2 3 3 6" xfId="13729"/>
    <cellStyle name="常规 7 3 2 2 2 3 2 3 4" xfId="8812"/>
    <cellStyle name="常规 7 3 2 2 2 3 2 3 4 2" xfId="8700"/>
    <cellStyle name="常规 7 3 2 2 2 3 2 3 4 2 2" xfId="7264"/>
    <cellStyle name="常规 7 3 2 2 2 3 2 3 4 3" xfId="16787"/>
    <cellStyle name="常规 7 3 2 2 2 3 2 3 4 3 2" xfId="16791"/>
    <cellStyle name="常规 7 3 2 2 2 3 2 3 4 4" xfId="16794"/>
    <cellStyle name="常规 7 3 2 2 2 3 2 3 4 4 2" xfId="33345"/>
    <cellStyle name="常规 7 3 2 2 2 3 2 3 4 5" xfId="13805"/>
    <cellStyle name="常规 7 3 2 2 2 3 2 3 5" xfId="8815"/>
    <cellStyle name="常规 7 3 2 2 2 3 2 3 5 2" xfId="8722"/>
    <cellStyle name="常规 7 3 2 2 2 3 2 3 5 2 2" xfId="25298"/>
    <cellStyle name="常规 7 3 2 2 2 3 2 3 5 3" xfId="13974"/>
    <cellStyle name="常规 7 3 2 2 2 3 2 3 5 3 2" xfId="33347"/>
    <cellStyle name="常规 7 3 2 2 2 3 2 3 5 4" xfId="33349"/>
    <cellStyle name="常规 7 3 2 2 2 3 2 3 5 4 2" xfId="33350"/>
    <cellStyle name="常规 7 3 2 2 2 3 2 3 5 5" xfId="13879"/>
    <cellStyle name="常规 7 3 2 2 2 3 2 3 6" xfId="6593"/>
    <cellStyle name="常规 7 3 2 2 2 3 2 3 6 2" xfId="5630"/>
    <cellStyle name="常规 7 3 2 2 2 3 2 3 6 2 2" xfId="32960"/>
    <cellStyle name="常规 7 3 2 2 2 3 2 3 6 3" xfId="13978"/>
    <cellStyle name="常规 7 3 2 2 2 3 2 3 6 3 2" xfId="33351"/>
    <cellStyle name="常规 7 3 2 2 2 3 2 3 6 4" xfId="33352"/>
    <cellStyle name="常规 7 3 2 2 2 3 2 3 7" xfId="8819"/>
    <cellStyle name="常规 7 3 2 2 2 3 2 3 7 2" xfId="16796"/>
    <cellStyle name="常规 7 3 2 2 2 3 2 3 8" xfId="16800"/>
    <cellStyle name="常规 7 3 2 2 2 3 2 3 8 2" xfId="33353"/>
    <cellStyle name="常规 7 3 2 2 2 3 2 3 9" xfId="22208"/>
    <cellStyle name="常规 7 3 2 2 2 3 2 3 9 2" xfId="33354"/>
    <cellStyle name="常规 7 3 2 2 2 3 2 4" xfId="33355"/>
    <cellStyle name="常规 7 3 2 2 2 3 2 4 2" xfId="16814"/>
    <cellStyle name="常规 7 3 2 2 2 3 2 4 2 2" xfId="16816"/>
    <cellStyle name="常规 7 3 2 2 2 3 2 4 2 2 2" xfId="6484"/>
    <cellStyle name="常规 7 3 2 2 2 3 2 4 2 2 2 2" xfId="8205"/>
    <cellStyle name="常规 7 3 2 2 2 3 2 4 2 2 3" xfId="8208"/>
    <cellStyle name="常规 7 3 2 2 2 3 2 4 2 2 3 2" xfId="33356"/>
    <cellStyle name="常规 7 3 2 2 2 3 2 4 2 2 4" xfId="33357"/>
    <cellStyle name="常规 7 3 2 2 2 3 2 4 2 2 4 2" xfId="33358"/>
    <cellStyle name="常规 7 3 2 2 2 3 2 4 2 2 5" xfId="14305"/>
    <cellStyle name="常规 7 3 2 2 2 3 2 4 2 3" xfId="33359"/>
    <cellStyle name="常规 7 3 2 2 2 3 2 4 2 3 2" xfId="6498"/>
    <cellStyle name="常规 7 3 2 2 2 3 2 4 2 4" xfId="3059"/>
    <cellStyle name="常规 7 3 2 2 2 3 2 4 2 4 2" xfId="3063"/>
    <cellStyle name="常规 7 3 2 2 2 3 2 4 2 5" xfId="3068"/>
    <cellStyle name="常规 7 3 2 2 2 3 2 4 2 5 2" xfId="3071"/>
    <cellStyle name="常规 7 3 2 2 2 3 2 4 2 6" xfId="3074"/>
    <cellStyle name="常规 7 3 2 2 2 3 2 4 3" xfId="5335"/>
    <cellStyle name="常规 7 3 2 2 2 3 2 4 3 2" xfId="16819"/>
    <cellStyle name="常规 7 3 2 2 2 3 2 4 3 2 2" xfId="6510"/>
    <cellStyle name="常规 7 3 2 2 2 3 2 4 3 3" xfId="25333"/>
    <cellStyle name="常规 7 3 2 2 2 3 2 4 3 3 2" xfId="33360"/>
    <cellStyle name="常规 7 3 2 2 2 3 2 4 3 4" xfId="3100"/>
    <cellStyle name="常规 7 3 2 2 2 3 2 4 3 4 2" xfId="33361"/>
    <cellStyle name="常规 7 3 2 2 2 3 2 4 3 5" xfId="14688"/>
    <cellStyle name="常规 7 3 2 2 2 3 2 4 4" xfId="6522"/>
    <cellStyle name="常规 7 3 2 2 2 3 2 4 4 2" xfId="6528"/>
    <cellStyle name="常规 7 3 2 2 2 3 2 4 4 2 2" xfId="6536"/>
    <cellStyle name="常规 7 3 2 2 2 3 2 4 4 3" xfId="24185"/>
    <cellStyle name="常规 7 3 2 2 2 3 2 4 4 3 2" xfId="33363"/>
    <cellStyle name="常规 7 3 2 2 2 3 2 4 4 4" xfId="3115"/>
    <cellStyle name="常规 7 3 2 2 2 3 2 4 4 4 2" xfId="33364"/>
    <cellStyle name="常规 7 3 2 2 2 3 2 4 4 5" xfId="14766"/>
    <cellStyle name="常规 7 3 2 2 2 3 2 4 5" xfId="6544"/>
    <cellStyle name="常规 7 3 2 2 2 3 2 4 5 2" xfId="1727"/>
    <cellStyle name="常规 7 3 2 2 2 3 2 4 5 2 2" xfId="33366"/>
    <cellStyle name="常规 7 3 2 2 2 3 2 4 5 3" xfId="13990"/>
    <cellStyle name="常规 7 3 2 2 2 3 2 4 5 3 2" xfId="33367"/>
    <cellStyle name="常规 7 3 2 2 2 3 2 4 5 4" xfId="1759"/>
    <cellStyle name="常规 7 3 2 2 2 3 2 4 6" xfId="6551"/>
    <cellStyle name="常规 7 3 2 2 2 3 2 4 6 2" xfId="1880"/>
    <cellStyle name="常规 7 3 2 2 2 3 2 4 7" xfId="6564"/>
    <cellStyle name="常规 7 3 2 2 2 3 2 4 7 2" xfId="33368"/>
    <cellStyle name="常规 7 3 2 2 2 3 2 4 8" xfId="33370"/>
    <cellStyle name="常规 7 3 2 2 2 3 2 4 8 2" xfId="33371"/>
    <cellStyle name="常规 7 3 2 2 2 3 2 4 9" xfId="33372"/>
    <cellStyle name="常规 7 3 2 2 2 3 2 5" xfId="33373"/>
    <cellStyle name="常规 7 3 2 2 2 3 2 5 2" xfId="16826"/>
    <cellStyle name="常规 7 3 2 2 2 3 2 5 2 2" xfId="16828"/>
    <cellStyle name="常规 7 3 2 2 2 3 2 5 2 2 2" xfId="5634"/>
    <cellStyle name="常规 7 3 2 2 2 3 2 5 2 3" xfId="33374"/>
    <cellStyle name="常规 7 3 2 2 2 3 2 5 2 3 2" xfId="33375"/>
    <cellStyle name="常规 7 3 2 2 2 3 2 5 2 4" xfId="3153"/>
    <cellStyle name="常规 7 3 2 2 2 3 2 5 2 4 2" xfId="10592"/>
    <cellStyle name="常规 7 3 2 2 2 3 2 5 2 5" xfId="10678"/>
    <cellStyle name="常规 7 3 2 2 2 3 2 5 3" xfId="5340"/>
    <cellStyle name="常规 7 3 2 2 2 3 2 5 3 2" xfId="16831"/>
    <cellStyle name="常规 7 3 2 2 2 3 2 5 4" xfId="6598"/>
    <cellStyle name="常规 7 3 2 2 2 3 2 5 4 2" xfId="6605"/>
    <cellStyle name="常规 7 3 2 2 2 3 2 5 5" xfId="6611"/>
    <cellStyle name="常规 7 3 2 2 2 3 2 5 5 2" xfId="2163"/>
    <cellStyle name="常规 7 3 2 2 2 3 2 5 6" xfId="6603"/>
    <cellStyle name="常规 7 3 2 2 2 3 2 6" xfId="33376"/>
    <cellStyle name="常规 7 3 2 2 2 3 2 6 2" xfId="16839"/>
    <cellStyle name="常规 7 3 2 2 2 3 2 6 2 2" xfId="16841"/>
    <cellStyle name="常规 7 3 2 2 2 3 2 6 3" xfId="5348"/>
    <cellStyle name="常规 7 3 2 2 2 3 2 6 3 2" xfId="16844"/>
    <cellStyle name="常规 7 3 2 2 2 3 2 6 4" xfId="2109"/>
    <cellStyle name="常规 7 3 2 2 2 3 2 6 4 2" xfId="33377"/>
    <cellStyle name="常规 7 3 2 2 2 3 2 6 5" xfId="23216"/>
    <cellStyle name="常规 7 3 2 2 2 3 2 7" xfId="7065"/>
    <cellStyle name="常规 7 3 2 2 2 3 2 7 2" xfId="6632"/>
    <cellStyle name="常规 7 3 2 2 2 3 2 7 2 2" xfId="6639"/>
    <cellStyle name="常规 7 3 2 2 2 3 2 7 3" xfId="6644"/>
    <cellStyle name="常规 7 3 2 2 2 3 2 7 3 2" xfId="6653"/>
    <cellStyle name="常规 7 3 2 2 2 3 2 7 4" xfId="2241"/>
    <cellStyle name="常规 7 3 2 2 2 3 2 7 4 2" xfId="2255"/>
    <cellStyle name="常规 7 3 2 2 2 3 2 7 5" xfId="2271"/>
    <cellStyle name="常规 7 3 2 2 2 3 2 8" xfId="7067"/>
    <cellStyle name="常规 7 3 2 2 2 3 2 8 2" xfId="6660"/>
    <cellStyle name="常规 7 3 2 2 2 3 2 8 2 2" xfId="33378"/>
    <cellStyle name="常规 7 3 2 2 2 3 2 8 3" xfId="33379"/>
    <cellStyle name="常规 7 3 2 2 2 3 2 8 3 2" xfId="33380"/>
    <cellStyle name="常规 7 3 2 2 2 3 2 8 4" xfId="2301"/>
    <cellStyle name="常规 7 3 2 2 2 3 2 9" xfId="2058"/>
    <cellStyle name="常规 7 3 2 2 2 3 2 9 2" xfId="7"/>
    <cellStyle name="常规 7 3 2 2 2 3 3" xfId="33382"/>
    <cellStyle name="常规 7 3 2 2 2 3 3 10" xfId="28904"/>
    <cellStyle name="常规 7 3 2 2 2 3 3 10 2" xfId="28911"/>
    <cellStyle name="常规 7 3 2 2 2 3 3 11" xfId="28913"/>
    <cellStyle name="常规 7 3 2 2 2 3 3 2" xfId="24524"/>
    <cellStyle name="常规 7 3 2 2 2 3 3 2 10" xfId="10356"/>
    <cellStyle name="常规 7 3 2 2 2 3 3 2 2" xfId="33383"/>
    <cellStyle name="常规 7 3 2 2 2 3 3 2 2 2" xfId="26638"/>
    <cellStyle name="常规 7 3 2 2 2 3 3 2 2 2 2" xfId="14224"/>
    <cellStyle name="常规 7 3 2 2 2 3 3 2 2 2 2 2" xfId="14227"/>
    <cellStyle name="常规 7 3 2 2 2 3 3 2 2 2 2 2 2" xfId="33384"/>
    <cellStyle name="常规 7 3 2 2 2 3 3 2 2 2 2 3" xfId="33385"/>
    <cellStyle name="常规 7 3 2 2 2 3 3 2 2 2 2 3 2" xfId="33386"/>
    <cellStyle name="常规 7 3 2 2 2 3 3 2 2 2 2 4" xfId="33387"/>
    <cellStyle name="常规 7 3 2 2 2 3 3 2 2 2 2 4 2" xfId="33388"/>
    <cellStyle name="常规 7 3 2 2 2 3 3 2 2 2 2 5" xfId="33389"/>
    <cellStyle name="常规 7 3 2 2 2 3 3 2 2 2 3" xfId="14230"/>
    <cellStyle name="常规 7 3 2 2 2 3 3 2 2 2 3 2" xfId="26640"/>
    <cellStyle name="常规 7 3 2 2 2 3 3 2 2 2 4" xfId="11892"/>
    <cellStyle name="常规 7 3 2 2 2 3 3 2 2 2 4 2" xfId="33390"/>
    <cellStyle name="常规 7 3 2 2 2 3 3 2 2 2 5" xfId="33391"/>
    <cellStyle name="常规 7 3 2 2 2 3 3 2 2 2 5 2" xfId="33392"/>
    <cellStyle name="常规 7 3 2 2 2 3 3 2 2 2 6" xfId="23360"/>
    <cellStyle name="常规 7 3 2 2 2 3 3 2 2 3" xfId="21408"/>
    <cellStyle name="常规 7 3 2 2 2 3 3 2 2 3 2" xfId="14239"/>
    <cellStyle name="常规 7 3 2 2 2 3 3 2 2 3 2 2" xfId="33393"/>
    <cellStyle name="常规 7 3 2 2 2 3 3 2 2 3 3" xfId="33394"/>
    <cellStyle name="常规 7 3 2 2 2 3 3 2 2 3 3 2" xfId="33395"/>
    <cellStyle name="常规 7 3 2 2 2 3 3 2 2 3 4" xfId="33396"/>
    <cellStyle name="常规 7 3 2 2 2 3 3 2 2 3 4 2" xfId="33397"/>
    <cellStyle name="常规 7 3 2 2 2 3 3 2 2 3 5" xfId="33398"/>
    <cellStyle name="常规 7 3 2 2 2 3 3 2 2 4" xfId="21411"/>
    <cellStyle name="常规 7 3 2 2 2 3 3 2 2 4 2" xfId="21414"/>
    <cellStyle name="常规 7 3 2 2 2 3 3 2 2 4 2 2" xfId="33399"/>
    <cellStyle name="常规 7 3 2 2 2 3 3 2 2 4 3" xfId="33400"/>
    <cellStyle name="常规 7 3 2 2 2 3 3 2 2 4 3 2" xfId="26941"/>
    <cellStyle name="常规 7 3 2 2 2 3 3 2 2 4 4" xfId="33401"/>
    <cellStyle name="常规 7 3 2 2 2 3 3 2 2 4 4 2" xfId="26975"/>
    <cellStyle name="常规 7 3 2 2 2 3 3 2 2 4 5" xfId="1964"/>
    <cellStyle name="常规 7 3 2 2 2 3 3 2 2 5" xfId="17992"/>
    <cellStyle name="常规 7 3 2 2 2 3 3 2 2 5 2" xfId="17999"/>
    <cellStyle name="常规 7 3 2 2 2 3 3 2 2 5 2 2" xfId="854"/>
    <cellStyle name="常规 7 3 2 2 2 3 3 2 2 5 3" xfId="18024"/>
    <cellStyle name="常规 7 3 2 2 2 3 3 2 2 5 3 2" xfId="18028"/>
    <cellStyle name="常规 7 3 2 2 2 3 3 2 2 5 4" xfId="18082"/>
    <cellStyle name="常规 7 3 2 2 2 3 3 2 2 6" xfId="18130"/>
    <cellStyle name="常规 7 3 2 2 2 3 3 2 2 6 2" xfId="18135"/>
    <cellStyle name="常规 7 3 2 2 2 3 3 2 2 7" xfId="3751"/>
    <cellStyle name="常规 7 3 2 2 2 3 3 2 2 7 2" xfId="18171"/>
    <cellStyle name="常规 7 3 2 2 2 3 3 2 2 8" xfId="18191"/>
    <cellStyle name="常规 7 3 2 2 2 3 3 2 2 8 2" xfId="18193"/>
    <cellStyle name="常规 7 3 2 2 2 3 3 2 2 9" xfId="18208"/>
    <cellStyle name="常规 7 3 2 2 2 3 3 2 3" xfId="207"/>
    <cellStyle name="常规 7 3 2 2 2 3 3 2 3 2" xfId="26646"/>
    <cellStyle name="常规 7 3 2 2 2 3 3 2 3 2 2" xfId="14511"/>
    <cellStyle name="常规 7 3 2 2 2 3 3 2 3 2 2 2" xfId="14514"/>
    <cellStyle name="常规 7 3 2 2 2 3 3 2 3 2 3" xfId="14516"/>
    <cellStyle name="常规 7 3 2 2 2 3 3 2 3 2 3 2" xfId="33402"/>
    <cellStyle name="常规 7 3 2 2 2 3 3 2 3 2 4" xfId="11910"/>
    <cellStyle name="常规 7 3 2 2 2 3 3 2 3 2 4 2" xfId="33403"/>
    <cellStyle name="常规 7 3 2 2 2 3 3 2 3 2 5" xfId="33404"/>
    <cellStyle name="常规 7 3 2 2 2 3 3 2 3 3" xfId="21418"/>
    <cellStyle name="常规 7 3 2 2 2 3 3 2 3 3 2" xfId="14521"/>
    <cellStyle name="常规 7 3 2 2 2 3 3 2 3 4" xfId="21421"/>
    <cellStyle name="常规 7 3 2 2 2 3 3 2 3 4 2" xfId="21423"/>
    <cellStyle name="常规 7 3 2 2 2 3 3 2 3 5" xfId="18233"/>
    <cellStyle name="常规 7 3 2 2 2 3 3 2 3 5 2" xfId="18236"/>
    <cellStyle name="常规 7 3 2 2 2 3 3 2 3 6" xfId="18337"/>
    <cellStyle name="常规 7 3 2 2 2 3 3 2 4" xfId="250"/>
    <cellStyle name="常规 7 3 2 2 2 3 3 2 4 2" xfId="1755"/>
    <cellStyle name="常规 7 3 2 2 2 3 3 2 4 2 2" xfId="14675"/>
    <cellStyle name="常规 7 3 2 2 2 3 3 2 4 3" xfId="21428"/>
    <cellStyle name="常规 7 3 2 2 2 3 3 2 4 3 2" xfId="21431"/>
    <cellStyle name="常规 7 3 2 2 2 3 3 2 4 4" xfId="21434"/>
    <cellStyle name="常规 7 3 2 2 2 3 3 2 4 4 2" xfId="21436"/>
    <cellStyle name="常规 7 3 2 2 2 3 3 2 4 5" xfId="18410"/>
    <cellStyle name="常规 7 3 2 2 2 3 3 2 5" xfId="257"/>
    <cellStyle name="常规 7 3 2 2 2 3 3 2 5 2" xfId="8824"/>
    <cellStyle name="常规 7 3 2 2 2 3 3 2 5 2 2" xfId="33406"/>
    <cellStyle name="常规 7 3 2 2 2 3 3 2 5 3" xfId="21438"/>
    <cellStyle name="常规 7 3 2 2 2 3 3 2 5 3 2" xfId="33408"/>
    <cellStyle name="常规 7 3 2 2 2 3 3 2 5 4" xfId="33409"/>
    <cellStyle name="常规 7 3 2 2 2 3 3 2 5 4 2" xfId="33411"/>
    <cellStyle name="常规 7 3 2 2 2 3 3 2 5 5" xfId="18496"/>
    <cellStyle name="常规 7 3 2 2 2 3 3 2 6" xfId="266"/>
    <cellStyle name="常规 7 3 2 2 2 3 3 2 6 2" xfId="5706"/>
    <cellStyle name="常规 7 3 2 2 2 3 3 2 6 2 2" xfId="33413"/>
    <cellStyle name="常规 7 3 2 2 2 3 3 2 6 3" xfId="21442"/>
    <cellStyle name="常规 7 3 2 2 2 3 3 2 6 3 2" xfId="21394"/>
    <cellStyle name="常规 7 3 2 2 2 3 3 2 6 4" xfId="33414"/>
    <cellStyle name="常规 7 3 2 2 2 3 3 2 7" xfId="291"/>
    <cellStyle name="常规 7 3 2 2 2 3 3 2 7 2" xfId="33415"/>
    <cellStyle name="常规 7 3 2 2 2 3 3 2 8" xfId="22169"/>
    <cellStyle name="常规 7 3 2 2 2 3 3 2 8 2" xfId="33416"/>
    <cellStyle name="常规 7 3 2 2 2 3 3 2 9" xfId="33417"/>
    <cellStyle name="常规 7 3 2 2 2 3 3 2 9 2" xfId="27106"/>
    <cellStyle name="常规 7 3 2 2 2 3 3 3" xfId="33418"/>
    <cellStyle name="常规 7 3 2 2 2 3 3 3 2" xfId="16881"/>
    <cellStyle name="常规 7 3 2 2 2 3 3 3 2 2" xfId="16883"/>
    <cellStyle name="常规 7 3 2 2 2 3 3 3 2 2 2" xfId="10143"/>
    <cellStyle name="常规 7 3 2 2 2 3 3 3 2 2 2 2" xfId="14906"/>
    <cellStyle name="常规 7 3 2 2 2 3 3 3 2 2 3" xfId="14908"/>
    <cellStyle name="常规 7 3 2 2 2 3 3 3 2 2 3 2" xfId="33419"/>
    <cellStyle name="常规 7 3 2 2 2 3 3 3 2 2 4" xfId="33420"/>
    <cellStyle name="常规 7 3 2 2 2 3 3 3 2 2 4 2" xfId="33421"/>
    <cellStyle name="常规 7 3 2 2 2 3 3 3 2 2 5" xfId="33422"/>
    <cellStyle name="常规 7 3 2 2 2 3 3 3 2 3" xfId="21453"/>
    <cellStyle name="常规 7 3 2 2 2 3 3 3 2 3 2" xfId="14915"/>
    <cellStyle name="常规 7 3 2 2 2 3 3 3 2 4" xfId="33423"/>
    <cellStyle name="常规 7 3 2 2 2 3 3 3 2 4 2" xfId="33425"/>
    <cellStyle name="常规 7 3 2 2 2 3 3 3 2 5" xfId="18940"/>
    <cellStyle name="常规 7 3 2 2 2 3 3 3 2 5 2" xfId="18942"/>
    <cellStyle name="常规 7 3 2 2 2 3 3 3 2 6" xfId="18951"/>
    <cellStyle name="常规 7 3 2 2 2 3 3 3 3" xfId="569"/>
    <cellStyle name="常规 7 3 2 2 2 3 3 3 3 2" xfId="16886"/>
    <cellStyle name="常规 7 3 2 2 2 3 3 3 3 2 2" xfId="10571"/>
    <cellStyle name="常规 7 3 2 2 2 3 3 3 3 3" xfId="21457"/>
    <cellStyle name="常规 7 3 2 2 2 3 3 3 3 3 2" xfId="33426"/>
    <cellStyle name="常规 7 3 2 2 2 3 3 3 3 4" xfId="33427"/>
    <cellStyle name="常规 7 3 2 2 2 3 3 3 3 4 2" xfId="33428"/>
    <cellStyle name="常规 7 3 2 2 2 3 3 3 3 5" xfId="18987"/>
    <cellStyle name="常规 7 3 2 2 2 3 3 3 4" xfId="8828"/>
    <cellStyle name="常规 7 3 2 2 2 3 3 3 4 2" xfId="16890"/>
    <cellStyle name="常规 7 3 2 2 2 3 3 3 4 2 2" xfId="2564"/>
    <cellStyle name="常规 7 3 2 2 2 3 3 3 4 3" xfId="21462"/>
    <cellStyle name="常规 7 3 2 2 2 3 3 3 4 3 2" xfId="2584"/>
    <cellStyle name="常规 7 3 2 2 2 3 3 3 4 4" xfId="33429"/>
    <cellStyle name="常规 7 3 2 2 2 3 3 3 4 4 2" xfId="110"/>
    <cellStyle name="常规 7 3 2 2 2 3 3 3 4 5" xfId="19013"/>
    <cellStyle name="常规 7 3 2 2 2 3 3 3 5" xfId="16893"/>
    <cellStyle name="常规 7 3 2 2 2 3 3 3 5 2" xfId="33430"/>
    <cellStyle name="常规 7 3 2 2 2 3 3 3 5 2 2" xfId="4060"/>
    <cellStyle name="常规 7 3 2 2 2 3 3 3 5 3" xfId="33431"/>
    <cellStyle name="常规 7 3 2 2 2 3 3 3 5 3 2" xfId="4497"/>
    <cellStyle name="常规 7 3 2 2 2 3 3 3 5 4" xfId="33432"/>
    <cellStyle name="常规 7 3 2 2 2 3 3 3 6" xfId="33433"/>
    <cellStyle name="常规 7 3 2 2 2 3 3 3 6 2" xfId="33434"/>
    <cellStyle name="常规 7 3 2 2 2 3 3 3 7" xfId="33435"/>
    <cellStyle name="常规 7 3 2 2 2 3 3 3 7 2" xfId="33436"/>
    <cellStyle name="常规 7 3 2 2 2 3 3 3 8" xfId="22173"/>
    <cellStyle name="常规 7 3 2 2 2 3 3 3 8 2" xfId="33437"/>
    <cellStyle name="常规 7 3 2 2 2 3 3 3 9" xfId="33438"/>
    <cellStyle name="常规 7 3 2 2 2 3 3 4" xfId="33439"/>
    <cellStyle name="常规 7 3 2 2 2 3 3 4 2" xfId="16900"/>
    <cellStyle name="常规 7 3 2 2 2 3 3 4 2 2" xfId="16903"/>
    <cellStyle name="常规 7 3 2 2 2 3 3 4 2 2 2" xfId="15034"/>
    <cellStyle name="常规 7 3 2 2 2 3 3 4 2 3" xfId="21470"/>
    <cellStyle name="常规 7 3 2 2 2 3 3 4 2 3 2" xfId="31085"/>
    <cellStyle name="常规 7 3 2 2 2 3 3 4 2 4" xfId="3298"/>
    <cellStyle name="常规 7 3 2 2 2 3 3 4 2 4 2" xfId="33440"/>
    <cellStyle name="常规 7 3 2 2 2 3 3 4 2 5" xfId="19246"/>
    <cellStyle name="常规 7 3 2 2 2 3 3 4 3" xfId="587"/>
    <cellStyle name="常规 7 3 2 2 2 3 3 4 3 2" xfId="16907"/>
    <cellStyle name="常规 7 3 2 2 2 3 3 4 4" xfId="6736"/>
    <cellStyle name="常规 7 3 2 2 2 3 3 4 4 2" xfId="33442"/>
    <cellStyle name="常规 7 3 2 2 2 3 3 4 5" xfId="29861"/>
    <cellStyle name="常规 7 3 2 2 2 3 3 4 5 2" xfId="33444"/>
    <cellStyle name="常规 7 3 2 2 2 3 3 4 6" xfId="33445"/>
    <cellStyle name="常规 7 3 2 2 2 3 3 5" xfId="33446"/>
    <cellStyle name="常规 7 3 2 2 2 3 3 5 2" xfId="16912"/>
    <cellStyle name="常规 7 3 2 2 2 3 3 5 2 2" xfId="16915"/>
    <cellStyle name="常规 7 3 2 2 2 3 3 5 3" xfId="16918"/>
    <cellStyle name="常规 7 3 2 2 2 3 3 5 3 2" xfId="16920"/>
    <cellStyle name="常规 7 3 2 2 2 3 3 5 4" xfId="6768"/>
    <cellStyle name="常规 7 3 2 2 2 3 3 5 4 2" xfId="33447"/>
    <cellStyle name="常规 7 3 2 2 2 3 3 5 5" xfId="29864"/>
    <cellStyle name="常规 7 3 2 2 2 3 3 6" xfId="33448"/>
    <cellStyle name="常规 7 3 2 2 2 3 3 6 2" xfId="16929"/>
    <cellStyle name="常规 7 3 2 2 2 3 3 6 2 2" xfId="16932"/>
    <cellStyle name="常规 7 3 2 2 2 3 3 6 3" xfId="16935"/>
    <cellStyle name="常规 7 3 2 2 2 3 3 6 3 2" xfId="21983"/>
    <cellStyle name="常规 7 3 2 2 2 3 3 6 4" xfId="21985"/>
    <cellStyle name="常规 7 3 2 2 2 3 3 6 4 2" xfId="33449"/>
    <cellStyle name="常规 7 3 2 2 2 3 3 6 5" xfId="33450"/>
    <cellStyle name="常规 7 3 2 2 2 3 3 7" xfId="7077"/>
    <cellStyle name="常规 7 3 2 2 2 3 3 7 2" xfId="6797"/>
    <cellStyle name="常规 7 3 2 2 2 3 3 7 2 2" xfId="22000"/>
    <cellStyle name="常规 7 3 2 2 2 3 3 7 3" xfId="22004"/>
    <cellStyle name="常规 7 3 2 2 2 3 3 7 3 2" xfId="33452"/>
    <cellStyle name="常规 7 3 2 2 2 3 3 7 4" xfId="33454"/>
    <cellStyle name="常规 7 3 2 2 2 3 3 8" xfId="7080"/>
    <cellStyle name="常规 7 3 2 2 2 3 3 8 2" xfId="7083"/>
    <cellStyle name="常规 7 3 2 2 2 3 3 9" xfId="7086"/>
    <cellStyle name="常规 7 3 2 2 2 3 3 9 2" xfId="3515"/>
    <cellStyle name="常规 7 3 2 2 2 3 4" xfId="15091"/>
    <cellStyle name="常规 7 3 2 2 2 3 4 10" xfId="28937"/>
    <cellStyle name="常规 7 3 2 2 2 3 4 2" xfId="33456"/>
    <cellStyle name="常规 7 3 2 2 2 3 4 2 2" xfId="33457"/>
    <cellStyle name="常规 7 3 2 2 2 3 4 2 2 2" xfId="26739"/>
    <cellStyle name="常规 7 3 2 2 2 3 4 2 2 2 2" xfId="19174"/>
    <cellStyle name="常规 7 3 2 2 2 3 4 2 2 2 2 2" xfId="31426"/>
    <cellStyle name="常规 7 3 2 2 2 3 4 2 2 2 3" xfId="31428"/>
    <cellStyle name="常规 7 3 2 2 2 3 4 2 2 2 3 2" xfId="21267"/>
    <cellStyle name="常规 7 3 2 2 2 3 4 2 2 2 4" xfId="33458"/>
    <cellStyle name="常规 7 3 2 2 2 3 4 2 2 2 4 2" xfId="21335"/>
    <cellStyle name="常规 7 3 2 2 2 3 4 2 2 2 5" xfId="33459"/>
    <cellStyle name="常规 7 3 2 2 2 3 4 2 2 3" xfId="21504"/>
    <cellStyle name="常规 7 3 2 2 2 3 4 2 2 3 2" xfId="33460"/>
    <cellStyle name="常规 7 3 2 2 2 3 4 2 2 4" xfId="4415"/>
    <cellStyle name="常规 7 3 2 2 2 3 4 2 2 4 2" xfId="33461"/>
    <cellStyle name="常规 7 3 2 2 2 3 4 2 2 5" xfId="4690"/>
    <cellStyle name="常规 7 3 2 2 2 3 4 2 2 5 2" xfId="20161"/>
    <cellStyle name="常规 7 3 2 2 2 3 4 2 2 6" xfId="20166"/>
    <cellStyle name="常规 7 3 2 2 2 3 4 2 3" xfId="33462"/>
    <cellStyle name="常规 7 3 2 2 2 3 4 2 3 2" xfId="26747"/>
    <cellStyle name="常规 7 3 2 2 2 3 4 2 3 2 2" xfId="27501"/>
    <cellStyle name="常规 7 3 2 2 2 3 4 2 3 3" xfId="21509"/>
    <cellStyle name="常规 7 3 2 2 2 3 4 2 3 3 2" xfId="27503"/>
    <cellStyle name="常规 7 3 2 2 2 3 4 2 3 4" xfId="27505"/>
    <cellStyle name="常规 7 3 2 2 2 3 4 2 3 4 2" xfId="33463"/>
    <cellStyle name="常规 7 3 2 2 2 3 4 2 3 5" xfId="20174"/>
    <cellStyle name="常规 7 3 2 2 2 3 4 2 4" xfId="1825"/>
    <cellStyle name="常规 7 3 2 2 2 3 4 2 4 2" xfId="26759"/>
    <cellStyle name="常规 7 3 2 2 2 3 4 2 4 2 2" xfId="33465"/>
    <cellStyle name="常规 7 3 2 2 2 3 4 2 4 3" xfId="21512"/>
    <cellStyle name="常规 7 3 2 2 2 3 4 2 4 3 2" xfId="33467"/>
    <cellStyle name="常规 7 3 2 2 2 3 4 2 4 4" xfId="33469"/>
    <cellStyle name="常规 7 3 2 2 2 3 4 2 4 4 2" xfId="33470"/>
    <cellStyle name="常规 7 3 2 2 2 3 4 2 4 5" xfId="20184"/>
    <cellStyle name="常规 7 3 2 2 2 3 4 2 5" xfId="33471"/>
    <cellStyle name="常规 7 3 2 2 2 3 4 2 5 2" xfId="33472"/>
    <cellStyle name="常规 7 3 2 2 2 3 4 2 5 2 2" xfId="33474"/>
    <cellStyle name="常规 7 3 2 2 2 3 4 2 5 3" xfId="33475"/>
    <cellStyle name="常规 7 3 2 2 2 3 4 2 5 3 2" xfId="33476"/>
    <cellStyle name="常规 7 3 2 2 2 3 4 2 5 4" xfId="33477"/>
    <cellStyle name="常规 7 3 2 2 2 3 4 2 6" xfId="33479"/>
    <cellStyle name="常规 7 3 2 2 2 3 4 2 6 2" xfId="33480"/>
    <cellStyle name="常规 7 3 2 2 2 3 4 2 7" xfId="33481"/>
    <cellStyle name="常规 7 3 2 2 2 3 4 2 7 2" xfId="33482"/>
    <cellStyle name="常规 7 3 2 2 2 3 4 2 8" xfId="29818"/>
    <cellStyle name="常规 7 3 2 2 2 3 4 2 8 2" xfId="33483"/>
    <cellStyle name="常规 7 3 2 2 2 3 4 2 9" xfId="33484"/>
    <cellStyle name="常规 7 3 2 2 2 3 4 3" xfId="33485"/>
    <cellStyle name="常规 7 3 2 2 2 3 4 3 2" xfId="16963"/>
    <cellStyle name="常规 7 3 2 2 2 3 4 3 2 2" xfId="16965"/>
    <cellStyle name="常规 7 3 2 2 2 3 4 3 2 2 2" xfId="12523"/>
    <cellStyle name="常规 7 3 2 2 2 3 4 3 2 3" xfId="21519"/>
    <cellStyle name="常规 7 3 2 2 2 3 4 3 2 3 2" xfId="33486"/>
    <cellStyle name="常规 7 3 2 2 2 3 4 3 2 4" xfId="33487"/>
    <cellStyle name="常规 7 3 2 2 2 3 4 3 2 4 2" xfId="33488"/>
    <cellStyle name="常规 7 3 2 2 2 3 4 3 2 5" xfId="20347"/>
    <cellStyle name="常规 7 3 2 2 2 3 4 3 3" xfId="16968"/>
    <cellStyle name="常规 7 3 2 2 2 3 4 3 3 2" xfId="16970"/>
    <cellStyle name="常规 7 3 2 2 2 3 4 3 4" xfId="1833"/>
    <cellStyle name="常规 7 3 2 2 2 3 4 3 4 2" xfId="33489"/>
    <cellStyle name="常规 7 3 2 2 2 3 4 3 5" xfId="29868"/>
    <cellStyle name="常规 7 3 2 2 2 3 4 3 5 2" xfId="33490"/>
    <cellStyle name="常规 7 3 2 2 2 3 4 3 6" xfId="33492"/>
    <cellStyle name="常规 7 3 2 2 2 3 4 4" xfId="33493"/>
    <cellStyle name="常规 7 3 2 2 2 3 4 4 2" xfId="33494"/>
    <cellStyle name="常规 7 3 2 2 2 3 4 4 2 2" xfId="33496"/>
    <cellStyle name="常规 7 3 2 2 2 3 4 4 3" xfId="33497"/>
    <cellStyle name="常规 7 3 2 2 2 3 4 4 3 2" xfId="33498"/>
    <cellStyle name="常规 7 3 2 2 2 3 4 4 4" xfId="6847"/>
    <cellStyle name="常规 7 3 2 2 2 3 4 4 4 2" xfId="33499"/>
    <cellStyle name="常规 7 3 2 2 2 3 4 4 5" xfId="29871"/>
    <cellStyle name="常规 7 3 2 2 2 3 4 5" xfId="33500"/>
    <cellStyle name="常规 7 3 2 2 2 3 4 5 2" xfId="33501"/>
    <cellStyle name="常规 7 3 2 2 2 3 4 5 2 2" xfId="28995"/>
    <cellStyle name="常规 7 3 2 2 2 3 4 5 3" xfId="33502"/>
    <cellStyle name="常规 7 3 2 2 2 3 4 5 3 2" xfId="33503"/>
    <cellStyle name="常规 7 3 2 2 2 3 4 5 4" xfId="33504"/>
    <cellStyle name="常规 7 3 2 2 2 3 4 5 4 2" xfId="33505"/>
    <cellStyle name="常规 7 3 2 2 2 3 4 5 5" xfId="33506"/>
    <cellStyle name="常规 7 3 2 2 2 3 4 6" xfId="33507"/>
    <cellStyle name="常规 7 3 2 2 2 3 4 6 2" xfId="22047"/>
    <cellStyle name="常规 7 3 2 2 2 3 4 6 2 2" xfId="22050"/>
    <cellStyle name="常规 7 3 2 2 2 3 4 6 3" xfId="22052"/>
    <cellStyle name="常规 7 3 2 2 2 3 4 6 3 2" xfId="33508"/>
    <cellStyle name="常规 7 3 2 2 2 3 4 6 4" xfId="33509"/>
    <cellStyle name="常规 7 3 2 2 2 3 4 7" xfId="7093"/>
    <cellStyle name="常规 7 3 2 2 2 3 4 7 2" xfId="7098"/>
    <cellStyle name="常规 7 3 2 2 2 3 4 8" xfId="7100"/>
    <cellStyle name="常规 7 3 2 2 2 3 4 8 2" xfId="7103"/>
    <cellStyle name="常规 7 3 2 2 2 3 4 9" xfId="7105"/>
    <cellStyle name="常规 7 3 2 2 2 3 4 9 2" xfId="7108"/>
    <cellStyle name="常规 7 3 2 2 2 3 5" xfId="33511"/>
    <cellStyle name="常规 7 3 2 2 2 3 5 2" xfId="33512"/>
    <cellStyle name="常规 7 3 2 2 2 3 5 2 2" xfId="33513"/>
    <cellStyle name="常规 7 3 2 2 2 3 5 2 2 2" xfId="18624"/>
    <cellStyle name="常规 7 3 2 2 2 3 5 2 2 2 2" xfId="18628"/>
    <cellStyle name="常规 7 3 2 2 2 3 5 2 2 3" xfId="18631"/>
    <cellStyle name="常规 7 3 2 2 2 3 5 2 2 3 2" xfId="33514"/>
    <cellStyle name="常规 7 3 2 2 2 3 5 2 2 4" xfId="32231"/>
    <cellStyle name="常规 7 3 2 2 2 3 5 2 2 4 2" xfId="33515"/>
    <cellStyle name="常规 7 3 2 2 2 3 5 2 2 5" xfId="21351"/>
    <cellStyle name="常规 7 3 2 2 2 3 5 2 3" xfId="33516"/>
    <cellStyle name="常规 7 3 2 2 2 3 5 2 3 2" xfId="18645"/>
    <cellStyle name="常规 7 3 2 2 2 3 5 2 4" xfId="1869"/>
    <cellStyle name="常规 7 3 2 2 2 3 5 2 4 2" xfId="18658"/>
    <cellStyle name="常规 7 3 2 2 2 3 5 2 5" xfId="33517"/>
    <cellStyle name="常规 7 3 2 2 2 3 5 2 5 2" xfId="33518"/>
    <cellStyle name="常规 7 3 2 2 2 3 5 2 6" xfId="33520"/>
    <cellStyle name="常规 7 3 2 2 2 3 5 3" xfId="33521"/>
    <cellStyle name="常规 7 3 2 2 2 3 5 3 2" xfId="33522"/>
    <cellStyle name="常规 7 3 2 2 2 3 5 3 2 2" xfId="18723"/>
    <cellStyle name="常规 7 3 2 2 2 3 5 3 3" xfId="33523"/>
    <cellStyle name="常规 7 3 2 2 2 3 5 3 3 2" xfId="18733"/>
    <cellStyle name="常规 7 3 2 2 2 3 5 3 4" xfId="1407"/>
    <cellStyle name="常规 7 3 2 2 2 3 5 3 4 2" xfId="33524"/>
    <cellStyle name="常规 7 3 2 2 2 3 5 3 5" xfId="33525"/>
    <cellStyle name="常规 7 3 2 2 2 3 5 4" xfId="33526"/>
    <cellStyle name="常规 7 3 2 2 2 3 5 4 2" xfId="33527"/>
    <cellStyle name="常规 7 3 2 2 2 3 5 4 2 2" xfId="33528"/>
    <cellStyle name="常规 7 3 2 2 2 3 5 4 3" xfId="33529"/>
    <cellStyle name="常规 7 3 2 2 2 3 5 4 3 2" xfId="33531"/>
    <cellStyle name="常规 7 3 2 2 2 3 5 4 4" xfId="1429"/>
    <cellStyle name="常规 7 3 2 2 2 3 5 4 4 2" xfId="33532"/>
    <cellStyle name="常规 7 3 2 2 2 3 5 4 5" xfId="33533"/>
    <cellStyle name="常规 7 3 2 2 2 3 5 5" xfId="30470"/>
    <cellStyle name="常规 7 3 2 2 2 3 5 5 2" xfId="33534"/>
    <cellStyle name="常规 7 3 2 2 2 3 5 5 2 2" xfId="33535"/>
    <cellStyle name="常规 7 3 2 2 2 3 5 5 3" xfId="33536"/>
    <cellStyle name="常规 7 3 2 2 2 3 5 5 3 2" xfId="33537"/>
    <cellStyle name="常规 7 3 2 2 2 3 5 5 4" xfId="20019"/>
    <cellStyle name="常规 7 3 2 2 2 3 5 6" xfId="33539"/>
    <cellStyle name="常规 7 3 2 2 2 3 5 6 2" xfId="33540"/>
    <cellStyle name="常规 7 3 2 2 2 3 5 7" xfId="7113"/>
    <cellStyle name="常规 7 3 2 2 2 3 5 7 2" xfId="7121"/>
    <cellStyle name="常规 7 3 2 2 2 3 5 8" xfId="7124"/>
    <cellStyle name="常规 7 3 2 2 2 3 5 8 2" xfId="2097"/>
    <cellStyle name="常规 7 3 2 2 2 3 5 9" xfId="7127"/>
    <cellStyle name="常规 7 3 2 2 2 3 6" xfId="33541"/>
    <cellStyle name="常规 7 3 2 2 2 3 6 2" xfId="33542"/>
    <cellStyle name="常规 7 3 2 2 2 3 6 2 2" xfId="33543"/>
    <cellStyle name="常规 7 3 2 2 2 3 6 2 2 2" xfId="18857"/>
    <cellStyle name="常规 7 3 2 2 2 3 6 2 3" xfId="33544"/>
    <cellStyle name="常规 7 3 2 2 2 3 6 2 3 2" xfId="18873"/>
    <cellStyle name="常规 7 3 2 2 2 3 6 2 4" xfId="1908"/>
    <cellStyle name="常规 7 3 2 2 2 3 6 2 4 2" xfId="9139"/>
    <cellStyle name="常规 7 3 2 2 2 3 6 2 5" xfId="33545"/>
    <cellStyle name="常规 7 3 2 2 2 3 6 3" xfId="33546"/>
    <cellStyle name="常规 7 3 2 2 2 3 6 3 2" xfId="33547"/>
    <cellStyle name="常规 7 3 2 2 2 3 6 4" xfId="33548"/>
    <cellStyle name="常规 7 3 2 2 2 3 6 4 2" xfId="33549"/>
    <cellStyle name="常规 7 3 2 2 2 3 6 5" xfId="30473"/>
    <cellStyle name="常规 7 3 2 2 2 3 6 5 2" xfId="33550"/>
    <cellStyle name="常规 7 3 2 2 2 3 6 6" xfId="33552"/>
    <cellStyle name="常规 7 3 2 2 2 3 7" xfId="33553"/>
    <cellStyle name="常规 7 3 2 2 2 3 7 2" xfId="33554"/>
    <cellStyle name="常规 7 3 2 2 2 3 7 2 2" xfId="969"/>
    <cellStyle name="常规 7 3 2 2 2 3 7 3" xfId="33556"/>
    <cellStyle name="常规 7 3 2 2 2 3 7 3 2" xfId="2573"/>
    <cellStyle name="常规 7 3 2 2 2 3 7 4" xfId="33557"/>
    <cellStyle name="常规 7 3 2 2 2 3 7 4 2" xfId="3848"/>
    <cellStyle name="常规 7 3 2 2 2 3 7 5" xfId="30476"/>
    <cellStyle name="常规 7 3 2 2 2 3 8" xfId="98"/>
    <cellStyle name="常规 7 3 2 2 2 3 8 2" xfId="999"/>
    <cellStyle name="常规 7 3 2 2 2 3 8 2 2" xfId="18041"/>
    <cellStyle name="常规 7 3 2 2 2 3 8 3" xfId="33559"/>
    <cellStyle name="常规 7 3 2 2 2 3 8 3 2" xfId="29452"/>
    <cellStyle name="常规 7 3 2 2 2 3 8 4" xfId="19879"/>
    <cellStyle name="常规 7 3 2 2 2 3 8 4 2" xfId="29481"/>
    <cellStyle name="常规 7 3 2 2 2 3 8 5" xfId="33561"/>
    <cellStyle name="常规 7 3 2 2 2 3 9" xfId="42"/>
    <cellStyle name="常规 7 3 2 2 2 3 9 2" xfId="766"/>
    <cellStyle name="常规 7 3 2 2 2 3 9 2 2" xfId="29851"/>
    <cellStyle name="常规 7 3 2 2 2 3 9 3" xfId="33563"/>
    <cellStyle name="常规 7 3 2 2 2 3 9 3 2" xfId="29895"/>
    <cellStyle name="常规 7 3 2 2 2 3 9 4" xfId="19883"/>
    <cellStyle name="常规 7 3 2 2 2 3 9 4 2" xfId="29918"/>
    <cellStyle name="常规 7 3 2 2 2 3 9 5" xfId="33565"/>
    <cellStyle name="常规 7 3 2 2 2 4" xfId="4307"/>
    <cellStyle name="常规 7 3 2 2 2 4 10" xfId="1788"/>
    <cellStyle name="常规 7 3 2 2 2 4 10 2" xfId="1790"/>
    <cellStyle name="常规 7 3 2 2 2 4 11" xfId="1809"/>
    <cellStyle name="常规 7 3 2 2 2 4 11 2" xfId="1814"/>
    <cellStyle name="常规 7 3 2 2 2 4 12" xfId="1821"/>
    <cellStyle name="常规 7 3 2 2 2 4 2" xfId="4314"/>
    <cellStyle name="常规 7 3 2 2 2 4 2 10" xfId="33566"/>
    <cellStyle name="常规 7 3 2 2 2 4 2 10 2" xfId="25286"/>
    <cellStyle name="常规 7 3 2 2 2 4 2 11" xfId="33567"/>
    <cellStyle name="常规 7 3 2 2 2 4 2 2" xfId="7273"/>
    <cellStyle name="常规 7 3 2 2 2 4 2 2 10" xfId="31958"/>
    <cellStyle name="常规 7 3 2 2 2 4 2 2 2" xfId="33568"/>
    <cellStyle name="常规 7 3 2 2 2 4 2 2 2 2" xfId="27206"/>
    <cellStyle name="常规 7 3 2 2 2 4 2 2 2 2 2" xfId="2594"/>
    <cellStyle name="常规 7 3 2 2 2 4 2 2 2 2 2 2" xfId="2604"/>
    <cellStyle name="常规 7 3 2 2 2 4 2 2 2 2 2 2 2" xfId="2612"/>
    <cellStyle name="常规 7 3 2 2 2 4 2 2 2 2 2 3" xfId="3031"/>
    <cellStyle name="常规 7 3 2 2 2 4 2 2 2 2 2 3 2" xfId="3037"/>
    <cellStyle name="常规 7 3 2 2 2 4 2 2 2 2 2 4" xfId="3276"/>
    <cellStyle name="常规 7 3 2 2 2 4 2 2 2 2 2 4 2" xfId="3281"/>
    <cellStyle name="常规 7 3 2 2 2 4 2 2 2 2 2 5" xfId="3353"/>
    <cellStyle name="常规 7 3 2 2 2 4 2 2 2 2 3" xfId="3418"/>
    <cellStyle name="常规 7 3 2 2 2 4 2 2 2 2 3 2" xfId="3423"/>
    <cellStyle name="常规 7 3 2 2 2 4 2 2 2 2 4" xfId="3827"/>
    <cellStyle name="常规 7 3 2 2 2 4 2 2 2 2 4 2" xfId="3833"/>
    <cellStyle name="常规 7 3 2 2 2 4 2 2 2 2 5" xfId="4000"/>
    <cellStyle name="常规 7 3 2 2 2 4 2 2 2 2 5 2" xfId="4002"/>
    <cellStyle name="常规 7 3 2 2 2 4 2 2 2 2 6" xfId="4023"/>
    <cellStyle name="常规 7 3 2 2 2 4 2 2 2 3" xfId="27208"/>
    <cellStyle name="常规 7 3 2 2 2 4 2 2 2 3 2" xfId="27213"/>
    <cellStyle name="常规 7 3 2 2 2 4 2 2 2 3 2 2" xfId="33569"/>
    <cellStyle name="常规 7 3 2 2 2 4 2 2 2 3 3" xfId="7494"/>
    <cellStyle name="常规 7 3 2 2 2 4 2 2 2 3 3 2" xfId="33570"/>
    <cellStyle name="常规 7 3 2 2 2 4 2 2 2 3 4" xfId="13354"/>
    <cellStyle name="常规 7 3 2 2 2 4 2 2 2 3 4 2" xfId="33571"/>
    <cellStyle name="常规 7 3 2 2 2 4 2 2 2 3 5" xfId="33572"/>
    <cellStyle name="常规 7 3 2 2 2 4 2 2 2 4" xfId="27214"/>
    <cellStyle name="常规 7 3 2 2 2 4 2 2 2 4 2" xfId="27216"/>
    <cellStyle name="常规 7 3 2 2 2 4 2 2 2 4 2 2" xfId="26516"/>
    <cellStyle name="常规 7 3 2 2 2 4 2 2 2 4 3" xfId="33575"/>
    <cellStyle name="常规 7 3 2 2 2 4 2 2 2 4 3 2" xfId="26528"/>
    <cellStyle name="常规 7 3 2 2 2 4 2 2 2 4 4" xfId="20844"/>
    <cellStyle name="常规 7 3 2 2 2 4 2 2 2 4 4 2" xfId="26536"/>
    <cellStyle name="常规 7 3 2 2 2 4 2 2 2 4 5" xfId="18541"/>
    <cellStyle name="常规 7 3 2 2 2 4 2 2 2 5" xfId="25265"/>
    <cellStyle name="常规 7 3 2 2 2 4 2 2 2 5 2" xfId="25269"/>
    <cellStyle name="常规 7 3 2 2 2 4 2 2 2 5 2 2" xfId="25272"/>
    <cellStyle name="常规 7 3 2 2 2 4 2 2 2 5 3" xfId="25280"/>
    <cellStyle name="常规 7 3 2 2 2 4 2 2 2 5 3 2" xfId="25283"/>
    <cellStyle name="常规 7 3 2 2 2 4 2 2 2 5 4" xfId="25290"/>
    <cellStyle name="常规 7 3 2 2 2 4 2 2 2 6" xfId="25324"/>
    <cellStyle name="常规 7 3 2 2 2 4 2 2 2 6 2" xfId="25328"/>
    <cellStyle name="常规 7 3 2 2 2 4 2 2 2 7" xfId="25335"/>
    <cellStyle name="常规 7 3 2 2 2 4 2 2 2 7 2" xfId="25337"/>
    <cellStyle name="常规 7 3 2 2 2 4 2 2 2 8" xfId="25341"/>
    <cellStyle name="常规 7 3 2 2 2 4 2 2 2 8 2" xfId="25343"/>
    <cellStyle name="常规 7 3 2 2 2 4 2 2 2 9" xfId="25347"/>
    <cellStyle name="常规 7 3 2 2 2 4 2 2 3" xfId="33576"/>
    <cellStyle name="常规 7 3 2 2 2 4 2 2 3 2" xfId="27228"/>
    <cellStyle name="常规 7 3 2 2 2 4 2 2 3 2 2" xfId="27232"/>
    <cellStyle name="常规 7 3 2 2 2 4 2 2 3 2 2 2" xfId="11489"/>
    <cellStyle name="常规 7 3 2 2 2 4 2 2 3 2 3" xfId="7514"/>
    <cellStyle name="常规 7 3 2 2 2 4 2 2 3 2 3 2" xfId="33577"/>
    <cellStyle name="常规 7 3 2 2 2 4 2 2 3 2 4" xfId="13379"/>
    <cellStyle name="常规 7 3 2 2 2 4 2 2 3 2 4 2" xfId="33578"/>
    <cellStyle name="常规 7 3 2 2 2 4 2 2 3 2 5" xfId="33579"/>
    <cellStyle name="常规 7 3 2 2 2 4 2 2 3 3" xfId="27233"/>
    <cellStyle name="常规 7 3 2 2 2 4 2 2 3 3 2" xfId="33580"/>
    <cellStyle name="常规 7 3 2 2 2 4 2 2 3 4" xfId="33581"/>
    <cellStyle name="常规 7 3 2 2 2 4 2 2 3 4 2" xfId="33582"/>
    <cellStyle name="常规 7 3 2 2 2 4 2 2 3 5" xfId="25359"/>
    <cellStyle name="常规 7 3 2 2 2 4 2 2 3 5 2" xfId="25362"/>
    <cellStyle name="常规 7 3 2 2 2 4 2 2 3 6" xfId="25383"/>
    <cellStyle name="常规 7 3 2 2 2 4 2 2 4" xfId="8986"/>
    <cellStyle name="常规 7 3 2 2 2 4 2 2 4 2" xfId="8989"/>
    <cellStyle name="常规 7 3 2 2 2 4 2 2 4 2 2" xfId="33585"/>
    <cellStyle name="常规 7 3 2 2 2 4 2 2 4 3" xfId="33587"/>
    <cellStyle name="常规 7 3 2 2 2 4 2 2 4 3 2" xfId="32706"/>
    <cellStyle name="常规 7 3 2 2 2 4 2 2 4 4" xfId="33589"/>
    <cellStyle name="常规 7 3 2 2 2 4 2 2 4 4 2" xfId="33591"/>
    <cellStyle name="常规 7 3 2 2 2 4 2 2 4 5" xfId="25407"/>
    <cellStyle name="常规 7 3 2 2 2 4 2 2 5" xfId="8992"/>
    <cellStyle name="常规 7 3 2 2 2 4 2 2 5 2" xfId="8995"/>
    <cellStyle name="常规 7 3 2 2 2 4 2 2 5 2 2" xfId="24649"/>
    <cellStyle name="常规 7 3 2 2 2 4 2 2 5 3" xfId="33593"/>
    <cellStyle name="常规 7 3 2 2 2 4 2 2 5 3 2" xfId="30827"/>
    <cellStyle name="常规 7 3 2 2 2 4 2 2 5 4" xfId="33595"/>
    <cellStyle name="常规 7 3 2 2 2 4 2 2 5 4 2" xfId="30838"/>
    <cellStyle name="常规 7 3 2 2 2 4 2 2 5 5" xfId="25430"/>
    <cellStyle name="常规 7 3 2 2 2 4 2 2 6" xfId="8998"/>
    <cellStyle name="常规 7 3 2 2 2 4 2 2 6 2" xfId="9000"/>
    <cellStyle name="常规 7 3 2 2 2 4 2 2 6 2 2" xfId="33597"/>
    <cellStyle name="常规 7 3 2 2 2 4 2 2 6 3" xfId="33598"/>
    <cellStyle name="常规 7 3 2 2 2 4 2 2 6 3 2" xfId="30860"/>
    <cellStyle name="常规 7 3 2 2 2 4 2 2 6 4" xfId="33599"/>
    <cellStyle name="常规 7 3 2 2 2 4 2 2 7" xfId="9002"/>
    <cellStyle name="常规 7 3 2 2 2 4 2 2 7 2" xfId="33600"/>
    <cellStyle name="常规 7 3 2 2 2 4 2 2 8" xfId="33601"/>
    <cellStyle name="常规 7 3 2 2 2 4 2 2 8 2" xfId="33602"/>
    <cellStyle name="常规 7 3 2 2 2 4 2 2 9" xfId="33603"/>
    <cellStyle name="常规 7 3 2 2 2 4 2 2 9 2" xfId="33604"/>
    <cellStyle name="常规 7 3 2 2 2 4 2 3" xfId="26059"/>
    <cellStyle name="常规 7 3 2 2 2 4 2 3 2" xfId="18257"/>
    <cellStyle name="常规 7 3 2 2 2 4 2 3 2 2" xfId="18260"/>
    <cellStyle name="常规 7 3 2 2 2 4 2 3 2 2 2" xfId="15535"/>
    <cellStyle name="常规 7 3 2 2 2 4 2 3 2 2 2 2" xfId="12936"/>
    <cellStyle name="常规 7 3 2 2 2 4 2 3 2 2 3" xfId="7565"/>
    <cellStyle name="常规 7 3 2 2 2 4 2 3 2 2 3 2" xfId="33605"/>
    <cellStyle name="常规 7 3 2 2 2 4 2 3 2 2 4" xfId="13478"/>
    <cellStyle name="常规 7 3 2 2 2 4 2 3 2 2 4 2" xfId="33606"/>
    <cellStyle name="常规 7 3 2 2 2 4 2 3 2 2 5" xfId="33607"/>
    <cellStyle name="常规 7 3 2 2 2 4 2 3 2 3" xfId="8449"/>
    <cellStyle name="常规 7 3 2 2 2 4 2 3 2 3 2" xfId="18265"/>
    <cellStyle name="常规 7 3 2 2 2 4 2 3 2 4" xfId="18267"/>
    <cellStyle name="常规 7 3 2 2 2 4 2 3 2 4 2" xfId="18270"/>
    <cellStyle name="常规 7 3 2 2 2 4 2 3 2 5" xfId="18272"/>
    <cellStyle name="常规 7 3 2 2 2 4 2 3 2 5 2" xfId="25698"/>
    <cellStyle name="常规 7 3 2 2 2 4 2 3 2 6" xfId="25713"/>
    <cellStyle name="常规 7 3 2 2 2 4 2 3 3" xfId="18276"/>
    <cellStyle name="常规 7 3 2 2 2 4 2 3 3 2" xfId="18279"/>
    <cellStyle name="常规 7 3 2 2 2 4 2 3 3 2 2" xfId="15841"/>
    <cellStyle name="常规 7 3 2 2 2 4 2 3 3 3" xfId="8456"/>
    <cellStyle name="常规 7 3 2 2 2 4 2 3 3 3 2" xfId="18284"/>
    <cellStyle name="常规 7 3 2 2 2 4 2 3 3 4" xfId="18286"/>
    <cellStyle name="常规 7 3 2 2 2 4 2 3 3 4 2" xfId="18288"/>
    <cellStyle name="常规 7 3 2 2 2 4 2 3 3 5" xfId="12855"/>
    <cellStyle name="常规 7 3 2 2 2 4 2 3 4" xfId="9005"/>
    <cellStyle name="常规 7 3 2 2 2 4 2 3 4 2" xfId="18291"/>
    <cellStyle name="常规 7 3 2 2 2 4 2 3 4 2 2" xfId="18298"/>
    <cellStyle name="常规 7 3 2 2 2 4 2 3 4 3" xfId="18302"/>
    <cellStyle name="常规 7 3 2 2 2 4 2 3 4 3 2" xfId="18308"/>
    <cellStyle name="常规 7 3 2 2 2 4 2 3 4 4" xfId="18312"/>
    <cellStyle name="常规 7 3 2 2 2 4 2 3 4 4 2" xfId="33609"/>
    <cellStyle name="常规 7 3 2 2 2 4 2 3 4 5" xfId="25751"/>
    <cellStyle name="常规 7 3 2 2 2 4 2 3 5" xfId="18315"/>
    <cellStyle name="常规 7 3 2 2 2 4 2 3 5 2" xfId="18320"/>
    <cellStyle name="常规 7 3 2 2 2 4 2 3 5 2 2" xfId="33612"/>
    <cellStyle name="常规 7 3 2 2 2 4 2 3 5 3" xfId="18828"/>
    <cellStyle name="常规 7 3 2 2 2 4 2 3 5 3 2" xfId="30894"/>
    <cellStyle name="常规 7 3 2 2 2 4 2 3 5 4" xfId="33614"/>
    <cellStyle name="常规 7 3 2 2 2 4 2 3 6" xfId="18323"/>
    <cellStyle name="常规 7 3 2 2 2 4 2 3 6 2" xfId="18327"/>
    <cellStyle name="常规 7 3 2 2 2 4 2 3 7" xfId="18330"/>
    <cellStyle name="常规 7 3 2 2 2 4 2 3 7 2" xfId="18332"/>
    <cellStyle name="常规 7 3 2 2 2 4 2 3 8" xfId="18335"/>
    <cellStyle name="常规 7 3 2 2 2 4 2 3 8 2" xfId="33615"/>
    <cellStyle name="常规 7 3 2 2 2 4 2 3 9" xfId="33616"/>
    <cellStyle name="常规 7 3 2 2 2 4 2 4" xfId="26062"/>
    <cellStyle name="常规 7 3 2 2 2 4 2 4 2" xfId="18347"/>
    <cellStyle name="常规 7 3 2 2 2 4 2 4 2 2" xfId="18350"/>
    <cellStyle name="常规 7 3 2 2 2 4 2 4 2 2 2" xfId="5897"/>
    <cellStyle name="常规 7 3 2 2 2 4 2 4 2 3" xfId="33617"/>
    <cellStyle name="常规 7 3 2 2 2 4 2 4 2 3 2" xfId="5906"/>
    <cellStyle name="常规 7 3 2 2 2 4 2 4 2 4" xfId="3698"/>
    <cellStyle name="常规 7 3 2 2 2 4 2 4 2 4 2" xfId="33618"/>
    <cellStyle name="常规 7 3 2 2 2 4 2 4 2 5" xfId="25964"/>
    <cellStyle name="常规 7 3 2 2 2 4 2 4 3" xfId="18353"/>
    <cellStyle name="常规 7 3 2 2 2 4 2 4 3 2" xfId="18355"/>
    <cellStyle name="常规 7 3 2 2 2 4 2 4 4" xfId="9010"/>
    <cellStyle name="常规 7 3 2 2 2 4 2 4 4 2" xfId="18358"/>
    <cellStyle name="常规 7 3 2 2 2 4 2 4 5" xfId="18361"/>
    <cellStyle name="常规 7 3 2 2 2 4 2 4 5 2" xfId="33619"/>
    <cellStyle name="常规 7 3 2 2 2 4 2 4 6" xfId="29105"/>
    <cellStyle name="常规 7 3 2 2 2 4 2 5" xfId="23512"/>
    <cellStyle name="常规 7 3 2 2 2 4 2 5 2" xfId="18370"/>
    <cellStyle name="常规 7 3 2 2 2 4 2 5 2 2" xfId="18374"/>
    <cellStyle name="常规 7 3 2 2 2 4 2 5 3" xfId="18378"/>
    <cellStyle name="常规 7 3 2 2 2 4 2 5 3 2" xfId="2767"/>
    <cellStyle name="常规 7 3 2 2 2 4 2 5 4" xfId="9015"/>
    <cellStyle name="常规 7 3 2 2 2 4 2 5 4 2" xfId="2881"/>
    <cellStyle name="常规 7 3 2 2 2 4 2 5 5" xfId="23515"/>
    <cellStyle name="常规 7 3 2 2 2 4 2 6" xfId="23518"/>
    <cellStyle name="常规 7 3 2 2 2 4 2 6 2" xfId="14249"/>
    <cellStyle name="常规 7 3 2 2 2 4 2 6 2 2" xfId="14253"/>
    <cellStyle name="常规 7 3 2 2 2 4 2 6 3" xfId="14257"/>
    <cellStyle name="常规 7 3 2 2 2 4 2 6 3 2" xfId="3128"/>
    <cellStyle name="常规 7 3 2 2 2 4 2 6 4" xfId="18384"/>
    <cellStyle name="常规 7 3 2 2 2 4 2 6 4 2" xfId="10949"/>
    <cellStyle name="常规 7 3 2 2 2 4 2 6 5" xfId="33620"/>
    <cellStyle name="常规 7 3 2 2 2 4 2 7" xfId="7143"/>
    <cellStyle name="常规 7 3 2 2 2 4 2 7 2" xfId="7017"/>
    <cellStyle name="常规 7 3 2 2 2 4 2 7 2 2" xfId="18393"/>
    <cellStyle name="常规 7 3 2 2 2 4 2 7 3" xfId="18396"/>
    <cellStyle name="常规 7 3 2 2 2 4 2 7 3 2" xfId="32750"/>
    <cellStyle name="常规 7 3 2 2 2 4 2 7 4" xfId="32752"/>
    <cellStyle name="常规 7 3 2 2 2 4 2 8" xfId="7147"/>
    <cellStyle name="常规 7 3 2 2 2 4 2 8 2" xfId="7045"/>
    <cellStyle name="常规 7 3 2 2 2 4 2 9" xfId="7150"/>
    <cellStyle name="常规 7 3 2 2 2 4 2 9 2" xfId="7152"/>
    <cellStyle name="常规 7 3 2 2 2 4 3" xfId="7278"/>
    <cellStyle name="常规 7 3 2 2 2 4 3 10" xfId="16537"/>
    <cellStyle name="常规 7 3 2 2 2 4 3 2" xfId="7282"/>
    <cellStyle name="常规 7 3 2 2 2 4 3 2 2" xfId="33621"/>
    <cellStyle name="常规 7 3 2 2 2 4 3 2 2 2" xfId="27369"/>
    <cellStyle name="常规 7 3 2 2 2 4 3 2 2 2 2" xfId="25892"/>
    <cellStyle name="常规 7 3 2 2 2 4 3 2 2 2 2 2" xfId="17794"/>
    <cellStyle name="常规 7 3 2 2 2 4 3 2 2 2 3" xfId="394"/>
    <cellStyle name="常规 7 3 2 2 2 4 3 2 2 2 3 2" xfId="27372"/>
    <cellStyle name="常规 7 3 2 2 2 4 3 2 2 2 4" xfId="13656"/>
    <cellStyle name="常规 7 3 2 2 2 4 3 2 2 2 4 2" xfId="33059"/>
    <cellStyle name="常规 7 3 2 2 2 4 3 2 2 2 5" xfId="33061"/>
    <cellStyle name="常规 7 3 2 2 2 4 3 2 2 3" xfId="21622"/>
    <cellStyle name="常规 7 3 2 2 2 4 3 2 2 3 2" xfId="27375"/>
    <cellStyle name="常规 7 3 2 2 2 4 3 2 2 4" xfId="27377"/>
    <cellStyle name="常规 7 3 2 2 2 4 3 2 2 4 2" xfId="27379"/>
    <cellStyle name="常规 7 3 2 2 2 4 3 2 2 5" xfId="26562"/>
    <cellStyle name="常规 7 3 2 2 2 4 3 2 2 5 2" xfId="26566"/>
    <cellStyle name="常规 7 3 2 2 2 4 3 2 2 6" xfId="26572"/>
    <cellStyle name="常规 7 3 2 2 2 4 3 2 3" xfId="536"/>
    <cellStyle name="常规 7 3 2 2 2 4 3 2 3 2" xfId="27389"/>
    <cellStyle name="常规 7 3 2 2 2 4 3 2 3 2 2" xfId="27391"/>
    <cellStyle name="常规 7 3 2 2 2 4 3 2 3 3" xfId="21631"/>
    <cellStyle name="常规 7 3 2 2 2 4 3 2 3 3 2" xfId="33622"/>
    <cellStyle name="常规 7 3 2 2 2 4 3 2 3 4" xfId="33623"/>
    <cellStyle name="常规 7 3 2 2 2 4 3 2 3 4 2" xfId="33624"/>
    <cellStyle name="常规 7 3 2 2 2 4 3 2 3 5" xfId="26583"/>
    <cellStyle name="常规 7 3 2 2 2 4 3 2 4" xfId="9020"/>
    <cellStyle name="常规 7 3 2 2 2 4 3 2 4 2" xfId="27405"/>
    <cellStyle name="常规 7 3 2 2 2 4 3 2 4 2 2" xfId="33626"/>
    <cellStyle name="常规 7 3 2 2 2 4 3 2 4 3" xfId="21642"/>
    <cellStyle name="常规 7 3 2 2 2 4 3 2 4 3 2" xfId="33628"/>
    <cellStyle name="常规 7 3 2 2 2 4 3 2 4 4" xfId="33630"/>
    <cellStyle name="常规 7 3 2 2 2 4 3 2 4 4 2" xfId="33631"/>
    <cellStyle name="常规 7 3 2 2 2 4 3 2 4 5" xfId="26594"/>
    <cellStyle name="常规 7 3 2 2 2 4 3 2 5" xfId="33632"/>
    <cellStyle name="常规 7 3 2 2 2 4 3 2 5 2" xfId="27414"/>
    <cellStyle name="常规 7 3 2 2 2 4 3 2 5 2 2" xfId="33634"/>
    <cellStyle name="常规 7 3 2 2 2 4 3 2 5 3" xfId="33635"/>
    <cellStyle name="常规 7 3 2 2 2 4 3 2 5 3 2" xfId="31511"/>
    <cellStyle name="常规 7 3 2 2 2 4 3 2 5 4" xfId="33636"/>
    <cellStyle name="常规 7 3 2 2 2 4 3 2 6" xfId="33637"/>
    <cellStyle name="常规 7 3 2 2 2 4 3 2 6 2" xfId="33638"/>
    <cellStyle name="常规 7 3 2 2 2 4 3 2 7" xfId="33639"/>
    <cellStyle name="常规 7 3 2 2 2 4 3 2 7 2" xfId="33640"/>
    <cellStyle name="常规 7 3 2 2 2 4 3 2 8" xfId="8601"/>
    <cellStyle name="常规 7 3 2 2 2 4 3 2 8 2" xfId="33641"/>
    <cellStyle name="常规 7 3 2 2 2 4 3 2 9" xfId="33642"/>
    <cellStyle name="常规 7 3 2 2 2 4 3 3" xfId="33643"/>
    <cellStyle name="常规 7 3 2 2 2 4 3 3 2" xfId="18425"/>
    <cellStyle name="常规 7 3 2 2 2 4 3 3 2 2" xfId="18427"/>
    <cellStyle name="常规 7 3 2 2 2 4 3 3 2 2 2" xfId="17337"/>
    <cellStyle name="常规 7 3 2 2 2 4 3 3 2 3" xfId="21655"/>
    <cellStyle name="常规 7 3 2 2 2 4 3 3 2 3 2" xfId="33644"/>
    <cellStyle name="常规 7 3 2 2 2 4 3 3 2 4" xfId="33645"/>
    <cellStyle name="常规 7 3 2 2 2 4 3 3 2 4 2" xfId="33646"/>
    <cellStyle name="常规 7 3 2 2 2 4 3 3 2 5" xfId="26691"/>
    <cellStyle name="常规 7 3 2 2 2 4 3 3 3" xfId="544"/>
    <cellStyle name="常规 7 3 2 2 2 4 3 3 3 2" xfId="18430"/>
    <cellStyle name="常规 7 3 2 2 2 4 3 3 4" xfId="9023"/>
    <cellStyle name="常规 7 3 2 2 2 4 3 3 4 2" xfId="18433"/>
    <cellStyle name="常规 7 3 2 2 2 4 3 3 5" xfId="18437"/>
    <cellStyle name="常规 7 3 2 2 2 4 3 3 5 2" xfId="33647"/>
    <cellStyle name="常规 7 3 2 2 2 4 3 3 6" xfId="33648"/>
    <cellStyle name="常规 7 3 2 2 2 4 3 4" xfId="33650"/>
    <cellStyle name="常规 7 3 2 2 2 4 3 4 2" xfId="18444"/>
    <cellStyle name="常规 7 3 2 2 2 4 3 4 2 2" xfId="18447"/>
    <cellStyle name="常规 7 3 2 2 2 4 3 4 3" xfId="18450"/>
    <cellStyle name="常规 7 3 2 2 2 4 3 4 3 2" xfId="9"/>
    <cellStyle name="常规 7 3 2 2 2 4 3 4 4" xfId="9027"/>
    <cellStyle name="常规 7 3 2 2 2 4 3 4 4 2" xfId="33652"/>
    <cellStyle name="常规 7 3 2 2 2 4 3 4 5" xfId="29906"/>
    <cellStyle name="常规 7 3 2 2 2 4 3 5" xfId="23522"/>
    <cellStyle name="常规 7 3 2 2 2 4 3 5 2" xfId="18457"/>
    <cellStyle name="常规 7 3 2 2 2 4 3 5 2 2" xfId="18460"/>
    <cellStyle name="常规 7 3 2 2 2 4 3 5 3" xfId="18463"/>
    <cellStyle name="常规 7 3 2 2 2 4 3 5 3 2" xfId="3518"/>
    <cellStyle name="常规 7 3 2 2 2 4 3 5 4" xfId="18465"/>
    <cellStyle name="常规 7 3 2 2 2 4 3 5 4 2" xfId="16235"/>
    <cellStyle name="常规 7 3 2 2 2 4 3 5 5" xfId="33653"/>
    <cellStyle name="常规 7 3 2 2 2 4 3 6" xfId="23524"/>
    <cellStyle name="常规 7 3 2 2 2 4 3 6 2" xfId="18474"/>
    <cellStyle name="常规 7 3 2 2 2 4 3 6 2 2" xfId="18477"/>
    <cellStyle name="常规 7 3 2 2 2 4 3 6 3" xfId="18480"/>
    <cellStyle name="常规 7 3 2 2 2 4 3 6 3 2" xfId="33654"/>
    <cellStyle name="常规 7 3 2 2 2 4 3 6 4" xfId="33655"/>
    <cellStyle name="常规 7 3 2 2 2 4 3 7" xfId="7158"/>
    <cellStyle name="常规 7 3 2 2 2 4 3 7 2" xfId="23527"/>
    <cellStyle name="常规 7 3 2 2 2 4 3 8" xfId="23530"/>
    <cellStyle name="常规 7 3 2 2 2 4 3 8 2" xfId="29244"/>
    <cellStyle name="常规 7 3 2 2 2 4 3 9" xfId="29246"/>
    <cellStyle name="常规 7 3 2 2 2 4 3 9 2" xfId="33657"/>
    <cellStyle name="常规 7 3 2 2 2 4 4" xfId="7287"/>
    <cellStyle name="常规 7 3 2 2 2 4 4 2" xfId="7288"/>
    <cellStyle name="常规 7 3 2 2 2 4 4 2 2" xfId="33658"/>
    <cellStyle name="常规 7 3 2 2 2 4 4 2 2 2" xfId="27508"/>
    <cellStyle name="常规 7 3 2 2 2 4 4 2 2 2 2" xfId="27510"/>
    <cellStyle name="常规 7 3 2 2 2 4 4 2 2 3" xfId="1943"/>
    <cellStyle name="常规 7 3 2 2 2 4 4 2 2 3 2" xfId="33659"/>
    <cellStyle name="常规 7 3 2 2 2 4 4 2 2 4" xfId="33660"/>
    <cellStyle name="常规 7 3 2 2 2 4 4 2 2 4 2" xfId="33661"/>
    <cellStyle name="常规 7 3 2 2 2 4 4 2 2 5" xfId="27287"/>
    <cellStyle name="常规 7 3 2 2 2 4 4 2 3" xfId="33662"/>
    <cellStyle name="常规 7 3 2 2 2 4 4 2 3 2" xfId="27519"/>
    <cellStyle name="常规 7 3 2 2 2 4 4 2 4" xfId="9034"/>
    <cellStyle name="常规 7 3 2 2 2 4 4 2 4 2" xfId="27528"/>
    <cellStyle name="常规 7 3 2 2 2 4 4 2 5" xfId="33663"/>
    <cellStyle name="常规 7 3 2 2 2 4 4 2 5 2" xfId="33664"/>
    <cellStyle name="常规 7 3 2 2 2 4 4 2 6" xfId="24792"/>
    <cellStyle name="常规 7 3 2 2 2 4 4 3" xfId="33665"/>
    <cellStyle name="常规 7 3 2 2 2 4 4 3 2" xfId="18500"/>
    <cellStyle name="常规 7 3 2 2 2 4 4 3 2 2" xfId="18502"/>
    <cellStyle name="常规 7 3 2 2 2 4 4 3 3" xfId="18505"/>
    <cellStyle name="常规 7 3 2 2 2 4 4 3 3 2" xfId="18507"/>
    <cellStyle name="常规 7 3 2 2 2 4 4 3 4" xfId="6694"/>
    <cellStyle name="常规 7 3 2 2 2 4 4 3 4 2" xfId="33666"/>
    <cellStyle name="常规 7 3 2 2 2 4 4 3 5" xfId="33667"/>
    <cellStyle name="常规 7 3 2 2 2 4 4 4" xfId="33668"/>
    <cellStyle name="常规 7 3 2 2 2 4 4 4 2" xfId="33669"/>
    <cellStyle name="常规 7 3 2 2 2 4 4 4 2 2" xfId="33671"/>
    <cellStyle name="常规 7 3 2 2 2 4 4 4 3" xfId="33672"/>
    <cellStyle name="常规 7 3 2 2 2 4 4 4 3 2" xfId="33673"/>
    <cellStyle name="常规 7 3 2 2 2 4 4 4 4" xfId="6706"/>
    <cellStyle name="常规 7 3 2 2 2 4 4 4 4 2" xfId="33674"/>
    <cellStyle name="常规 7 3 2 2 2 4 4 4 5" xfId="33675"/>
    <cellStyle name="常规 7 3 2 2 2 4 4 5" xfId="23534"/>
    <cellStyle name="常规 7 3 2 2 2 4 4 5 2" xfId="23536"/>
    <cellStyle name="常规 7 3 2 2 2 4 4 5 2 2" xfId="33676"/>
    <cellStyle name="常规 7 3 2 2 2 4 4 5 3" xfId="33677"/>
    <cellStyle name="常规 7 3 2 2 2 4 4 5 3 2" xfId="33678"/>
    <cellStyle name="常规 7 3 2 2 2 4 4 5 4" xfId="6721"/>
    <cellStyle name="常规 7 3 2 2 2 4 4 6" xfId="23538"/>
    <cellStyle name="常规 7 3 2 2 2 4 4 6 2" xfId="23540"/>
    <cellStyle name="常规 7 3 2 2 2 4 4 7" xfId="7164"/>
    <cellStyle name="常规 7 3 2 2 2 4 4 7 2" xfId="23543"/>
    <cellStyle name="常规 7 3 2 2 2 4 4 8" xfId="23545"/>
    <cellStyle name="常规 7 3 2 2 2 4 4 8 2" xfId="33679"/>
    <cellStyle name="常规 7 3 2 2 2 4 4 9" xfId="33680"/>
    <cellStyle name="常规 7 3 2 2 2 4 5" xfId="7290"/>
    <cellStyle name="常规 7 3 2 2 2 4 5 2" xfId="33681"/>
    <cellStyle name="常规 7 3 2 2 2 4 5 2 2" xfId="33682"/>
    <cellStyle name="常规 7 3 2 2 2 4 5 2 2 2" xfId="19075"/>
    <cellStyle name="常规 7 3 2 2 2 4 5 2 3" xfId="33683"/>
    <cellStyle name="常规 7 3 2 2 2 4 5 2 3 2" xfId="19087"/>
    <cellStyle name="常规 7 3 2 2 2 4 5 2 4" xfId="9040"/>
    <cellStyle name="常规 7 3 2 2 2 4 5 2 4 2" xfId="33684"/>
    <cellStyle name="常规 7 3 2 2 2 4 5 2 5" xfId="33685"/>
    <cellStyle name="常规 7 3 2 2 2 4 5 3" xfId="33686"/>
    <cellStyle name="常规 7 3 2 2 2 4 5 3 2" xfId="33687"/>
    <cellStyle name="常规 7 3 2 2 2 4 5 4" xfId="33688"/>
    <cellStyle name="常规 7 3 2 2 2 4 5 4 2" xfId="33689"/>
    <cellStyle name="常规 7 3 2 2 2 4 5 5" xfId="23549"/>
    <cellStyle name="常规 7 3 2 2 2 4 5 5 2" xfId="23551"/>
    <cellStyle name="常规 7 3 2 2 2 4 5 6" xfId="23554"/>
    <cellStyle name="常规 7 3 2 2 2 4 6" xfId="33690"/>
    <cellStyle name="常规 7 3 2 2 2 4 6 2" xfId="28777"/>
    <cellStyle name="常规 7 3 2 2 2 4 6 2 2" xfId="28779"/>
    <cellStyle name="常规 7 3 2 2 2 4 6 3" xfId="28781"/>
    <cellStyle name="常规 7 3 2 2 2 4 6 3 2" xfId="33691"/>
    <cellStyle name="常规 7 3 2 2 2 4 6 4" xfId="33692"/>
    <cellStyle name="常规 7 3 2 2 2 4 6 4 2" xfId="33693"/>
    <cellStyle name="常规 7 3 2 2 2 4 6 5" xfId="23559"/>
    <cellStyle name="常规 7 3 2 2 2 4 7" xfId="33694"/>
    <cellStyle name="常规 7 3 2 2 2 4 7 2" xfId="28785"/>
    <cellStyle name="常规 7 3 2 2 2 4 7 2 2" xfId="7861"/>
    <cellStyle name="常规 7 3 2 2 2 4 7 3" xfId="33695"/>
    <cellStyle name="常规 7 3 2 2 2 4 7 3 2" xfId="7283"/>
    <cellStyle name="常规 7 3 2 2 2 4 7 4" xfId="33696"/>
    <cellStyle name="常规 7 3 2 2 2 4 7 4 2" xfId="7885"/>
    <cellStyle name="常规 7 3 2 2 2 4 7 5" xfId="23562"/>
    <cellStyle name="常规 7 3 2 2 2 4 8" xfId="1202"/>
    <cellStyle name="常规 7 3 2 2 2 4 8 2" xfId="238"/>
    <cellStyle name="常规 7 3 2 2 2 4 8 2 2" xfId="4648"/>
    <cellStyle name="常规 7 3 2 2 2 4 8 3" xfId="33697"/>
    <cellStyle name="常规 7 3 2 2 2 4 8 3 2" xfId="8004"/>
    <cellStyle name="常规 7 3 2 2 2 4 8 4" xfId="33698"/>
    <cellStyle name="常规 7 3 2 2 2 4 9" xfId="347"/>
    <cellStyle name="常规 7 3 2 2 2 4 9 2" xfId="937"/>
    <cellStyle name="常规 7 3 2 2 2 5" xfId="4320"/>
    <cellStyle name="常规 7 3 2 2 2 5 10" xfId="1935"/>
    <cellStyle name="常规 7 3 2 2 2 5 10 2" xfId="33699"/>
    <cellStyle name="常规 7 3 2 2 2 5 11" xfId="33700"/>
    <cellStyle name="常规 7 3 2 2 2 5 2" xfId="4328"/>
    <cellStyle name="常规 7 3 2 2 2 5 2 10" xfId="3870"/>
    <cellStyle name="常规 7 3 2 2 2 5 2 2" xfId="33701"/>
    <cellStyle name="常规 7 3 2 2 2 5 2 2 2" xfId="33702"/>
    <cellStyle name="常规 7 3 2 2 2 5 2 2 2 2" xfId="27798"/>
    <cellStyle name="常规 7 3 2 2 2 5 2 2 2 2 2" xfId="27801"/>
    <cellStyle name="常规 7 3 2 2 2 5 2 2 2 2 2 2" xfId="25126"/>
    <cellStyle name="常规 7 3 2 2 2 5 2 2 2 2 3" xfId="10917"/>
    <cellStyle name="常规 7 3 2 2 2 5 2 2 2 2 3 2" xfId="27807"/>
    <cellStyle name="常规 7 3 2 2 2 5 2 2 2 2 4" xfId="14566"/>
    <cellStyle name="常规 7 3 2 2 2 5 2 2 2 2 4 2" xfId="16498"/>
    <cellStyle name="常规 7 3 2 2 2 5 2 2 2 2 5" xfId="16500"/>
    <cellStyle name="常规 7 3 2 2 2 5 2 2 2 3" xfId="9809"/>
    <cellStyle name="常规 7 3 2 2 2 5 2 2 2 3 2" xfId="27810"/>
    <cellStyle name="常规 7 3 2 2 2 5 2 2 2 4" xfId="27812"/>
    <cellStyle name="常规 7 3 2 2 2 5 2 2 2 4 2" xfId="27815"/>
    <cellStyle name="常规 7 3 2 2 2 5 2 2 2 5" xfId="27064"/>
    <cellStyle name="常规 7 3 2 2 2 5 2 2 2 5 2" xfId="27817"/>
    <cellStyle name="常规 7 3 2 2 2 5 2 2 2 6" xfId="27820"/>
    <cellStyle name="常规 7 3 2 2 2 5 2 2 3" xfId="33703"/>
    <cellStyle name="常规 7 3 2 2 2 5 2 2 3 2" xfId="4287"/>
    <cellStyle name="常规 7 3 2 2 2 5 2 2 3 2 2" xfId="3348"/>
    <cellStyle name="常规 7 3 2 2 2 5 2 2 3 3" xfId="7176"/>
    <cellStyle name="常规 7 3 2 2 2 5 2 2 3 3 2" xfId="12207"/>
    <cellStyle name="常规 7 3 2 2 2 5 2 2 3 4" xfId="33704"/>
    <cellStyle name="常规 7 3 2 2 2 5 2 2 3 4 2" xfId="33705"/>
    <cellStyle name="常规 7 3 2 2 2 5 2 2 3 5" xfId="27069"/>
    <cellStyle name="常规 7 3 2 2 2 5 2 2 4" xfId="9285"/>
    <cellStyle name="常规 7 3 2 2 2 5 2 2 4 2" xfId="9288"/>
    <cellStyle name="常规 7 3 2 2 2 5 2 2 4 2 2" xfId="33708"/>
    <cellStyle name="常规 7 3 2 2 2 5 2 2 4 3" xfId="9819"/>
    <cellStyle name="常规 7 3 2 2 2 5 2 2 4 3 2" xfId="33710"/>
    <cellStyle name="常规 7 3 2 2 2 5 2 2 4 4" xfId="20601"/>
    <cellStyle name="常规 7 3 2 2 2 5 2 2 4 4 2" xfId="33711"/>
    <cellStyle name="常规 7 3 2 2 2 5 2 2 4 5" xfId="29355"/>
    <cellStyle name="常规 7 3 2 2 2 5 2 2 5" xfId="9291"/>
    <cellStyle name="常规 7 3 2 2 2 5 2 2 5 2" xfId="9294"/>
    <cellStyle name="常规 7 3 2 2 2 5 2 2 5 2 2" xfId="33713"/>
    <cellStyle name="常规 7 3 2 2 2 5 2 2 5 3" xfId="33714"/>
    <cellStyle name="常规 7 3 2 2 2 5 2 2 5 3 2" xfId="33715"/>
    <cellStyle name="常规 7 3 2 2 2 5 2 2 5 4" xfId="20604"/>
    <cellStyle name="常规 7 3 2 2 2 5 2 2 6" xfId="9297"/>
    <cellStyle name="常规 7 3 2 2 2 5 2 2 6 2" xfId="9299"/>
    <cellStyle name="常规 7 3 2 2 2 5 2 2 7" xfId="9302"/>
    <cellStyle name="常规 7 3 2 2 2 5 2 2 7 2" xfId="32365"/>
    <cellStyle name="常规 7 3 2 2 2 5 2 2 8" xfId="33716"/>
    <cellStyle name="常规 7 3 2 2 2 5 2 2 8 2" xfId="8380"/>
    <cellStyle name="常规 7 3 2 2 2 5 2 2 9" xfId="33717"/>
    <cellStyle name="常规 7 3 2 2 2 5 2 3" xfId="26838"/>
    <cellStyle name="常规 7 3 2 2 2 5 2 3 2" xfId="18991"/>
    <cellStyle name="常规 7 3 2 2 2 5 2 3 2 2" xfId="18994"/>
    <cellStyle name="常规 7 3 2 2 2 5 2 3 2 2 2" xfId="27860"/>
    <cellStyle name="常规 7 3 2 2 2 5 2 3 2 3" xfId="9831"/>
    <cellStyle name="常规 7 3 2 2 2 5 2 3 2 3 2" xfId="33719"/>
    <cellStyle name="常规 7 3 2 2 2 5 2 3 2 4" xfId="33720"/>
    <cellStyle name="常规 7 3 2 2 2 5 2 3 2 4 2" xfId="33721"/>
    <cellStyle name="常规 7 3 2 2 2 5 2 3 2 5" xfId="18045"/>
    <cellStyle name="常规 7 3 2 2 2 5 2 3 3" xfId="18998"/>
    <cellStyle name="常规 7 3 2 2 2 5 2 3 3 2" xfId="19000"/>
    <cellStyle name="常规 7 3 2 2 2 5 2 3 4" xfId="9305"/>
    <cellStyle name="常规 7 3 2 2 2 5 2 3 4 2" xfId="741"/>
    <cellStyle name="常规 7 3 2 2 2 5 2 3 5" xfId="20278"/>
    <cellStyle name="常规 7 3 2 2 2 5 2 3 5 2" xfId="33722"/>
    <cellStyle name="常规 7 3 2 2 2 5 2 3 6" xfId="33723"/>
    <cellStyle name="常规 7 3 2 2 2 5 2 4" xfId="26840"/>
    <cellStyle name="常规 7 3 2 2 2 5 2 4 2" xfId="26842"/>
    <cellStyle name="常规 7 3 2 2 2 5 2 4 2 2" xfId="27893"/>
    <cellStyle name="常规 7 3 2 2 2 5 2 4 3" xfId="33724"/>
    <cellStyle name="常规 7 3 2 2 2 5 2 4 3 2" xfId="33725"/>
    <cellStyle name="常规 7 3 2 2 2 5 2 4 4" xfId="9309"/>
    <cellStyle name="常规 7 3 2 2 2 5 2 4 4 2" xfId="33726"/>
    <cellStyle name="常规 7 3 2 2 2 5 2 4 5" xfId="20284"/>
    <cellStyle name="常规 7 3 2 2 2 5 2 5" xfId="23567"/>
    <cellStyle name="常规 7 3 2 2 2 5 2 5 2" xfId="23570"/>
    <cellStyle name="常规 7 3 2 2 2 5 2 5 2 2" xfId="33727"/>
    <cellStyle name="常规 7 3 2 2 2 5 2 5 3" xfId="33728"/>
    <cellStyle name="常规 7 3 2 2 2 5 2 5 3 2" xfId="33729"/>
    <cellStyle name="常规 7 3 2 2 2 5 2 5 4" xfId="9312"/>
    <cellStyle name="常规 7 3 2 2 2 5 2 5 4 2" xfId="23715"/>
    <cellStyle name="常规 7 3 2 2 2 5 2 5 5" xfId="33730"/>
    <cellStyle name="常规 7 3 2 2 2 5 2 6" xfId="23573"/>
    <cellStyle name="常规 7 3 2 2 2 5 2 6 2" xfId="23576"/>
    <cellStyle name="常规 7 3 2 2 2 5 2 6 2 2" xfId="33731"/>
    <cellStyle name="常规 7 3 2 2 2 5 2 6 3" xfId="33732"/>
    <cellStyle name="常规 7 3 2 2 2 5 2 6 3 2" xfId="33733"/>
    <cellStyle name="常规 7 3 2 2 2 5 2 6 4" xfId="33734"/>
    <cellStyle name="常规 7 3 2 2 2 5 2 7" xfId="7173"/>
    <cellStyle name="常规 7 3 2 2 2 5 2 7 2" xfId="23578"/>
    <cellStyle name="常规 7 3 2 2 2 5 2 8" xfId="23580"/>
    <cellStyle name="常规 7 3 2 2 2 5 2 8 2" xfId="33735"/>
    <cellStyle name="常规 7 3 2 2 2 5 2 9" xfId="33736"/>
    <cellStyle name="常规 7 3 2 2 2 5 2 9 2" xfId="33737"/>
    <cellStyle name="常规 7 3 2 2 2 5 3" xfId="33738"/>
    <cellStyle name="常规 7 3 2 2 2 5 3 2" xfId="33739"/>
    <cellStyle name="常规 7 3 2 2 2 5 3 2 2" xfId="4104"/>
    <cellStyle name="常规 7 3 2 2 2 5 3 2 2 2" xfId="3883"/>
    <cellStyle name="常规 7 3 2 2 2 5 3 2 2 2 2" xfId="27932"/>
    <cellStyle name="常规 7 3 2 2 2 5 3 2 2 3" xfId="9930"/>
    <cellStyle name="常规 7 3 2 2 2 5 3 2 2 3 2" xfId="33740"/>
    <cellStyle name="常规 7 3 2 2 2 5 3 2 2 4" xfId="33741"/>
    <cellStyle name="常规 7 3 2 2 2 5 3 2 2 4 2" xfId="7757"/>
    <cellStyle name="常规 7 3 2 2 2 5 3 2 2 5" xfId="29755"/>
    <cellStyle name="常规 7 3 2 2 2 5 3 2 3" xfId="1039"/>
    <cellStyle name="常规 7 3 2 2 2 5 3 2 3 2" xfId="27940"/>
    <cellStyle name="常规 7 3 2 2 2 5 3 2 4" xfId="9319"/>
    <cellStyle name="常规 7 3 2 2 2 5 3 2 4 2" xfId="27952"/>
    <cellStyle name="常规 7 3 2 2 2 5 3 2 5" xfId="15171"/>
    <cellStyle name="常规 7 3 2 2 2 5 3 2 5 2" xfId="15174"/>
    <cellStyle name="常规 7 3 2 2 2 5 3 2 6" xfId="15176"/>
    <cellStyle name="常规 7 3 2 2 2 5 3 3" xfId="33742"/>
    <cellStyle name="常规 7 3 2 2 2 5 3 3 2" xfId="4388"/>
    <cellStyle name="常规 7 3 2 2 2 5 3 3 2 2" xfId="17060"/>
    <cellStyle name="常规 7 3 2 2 2 5 3 3 3" xfId="1051"/>
    <cellStyle name="常规 7 3 2 2 2 5 3 3 3 2" xfId="17070"/>
    <cellStyle name="常规 7 3 2 2 2 5 3 3 4" xfId="9324"/>
    <cellStyle name="常规 7 3 2 2 2 5 3 3 4 2" xfId="17078"/>
    <cellStyle name="常规 7 3 2 2 2 5 3 3 5" xfId="15184"/>
    <cellStyle name="常规 7 3 2 2 2 5 3 4" xfId="33743"/>
    <cellStyle name="常规 7 3 2 2 2 5 3 4 2" xfId="33744"/>
    <cellStyle name="常规 7 3 2 2 2 5 3 4 2 2" xfId="23357"/>
    <cellStyle name="常规 7 3 2 2 2 5 3 4 3" xfId="33745"/>
    <cellStyle name="常规 7 3 2 2 2 5 3 4 3 2" xfId="23365"/>
    <cellStyle name="常规 7 3 2 2 2 5 3 4 4" xfId="9331"/>
    <cellStyle name="常规 7 3 2 2 2 5 3 4 4 2" xfId="33746"/>
    <cellStyle name="常规 7 3 2 2 2 5 3 4 5" xfId="15195"/>
    <cellStyle name="常规 7 3 2 2 2 5 3 5" xfId="23583"/>
    <cellStyle name="常规 7 3 2 2 2 5 3 5 2" xfId="33747"/>
    <cellStyle name="常规 7 3 2 2 2 5 3 5 2 2" xfId="33748"/>
    <cellStyle name="常规 7 3 2 2 2 5 3 5 3" xfId="33749"/>
    <cellStyle name="常规 7 3 2 2 2 5 3 5 3 2" xfId="33750"/>
    <cellStyle name="常规 7 3 2 2 2 5 3 5 4" xfId="33751"/>
    <cellStyle name="常规 7 3 2 2 2 5 3 6" xfId="33752"/>
    <cellStyle name="常规 7 3 2 2 2 5 3 6 2" xfId="33753"/>
    <cellStyle name="常规 7 3 2 2 2 5 3 7" xfId="7183"/>
    <cellStyle name="常规 7 3 2 2 2 5 3 7 2" xfId="33756"/>
    <cellStyle name="常规 7 3 2 2 2 5 3 8" xfId="33757"/>
    <cellStyle name="常规 7 3 2 2 2 5 3 8 2" xfId="33758"/>
    <cellStyle name="常规 7 3 2 2 2 5 3 9" xfId="33759"/>
    <cellStyle name="常规 7 3 2 2 2 5 4" xfId="33760"/>
    <cellStyle name="常规 7 3 2 2 2 5 4 2" xfId="33761"/>
    <cellStyle name="常规 7 3 2 2 2 5 4 2 2" xfId="4503"/>
    <cellStyle name="常规 7 3 2 2 2 5 4 2 2 2" xfId="28025"/>
    <cellStyle name="常规 7 3 2 2 2 5 4 2 3" xfId="33762"/>
    <cellStyle name="常规 7 3 2 2 2 5 4 2 3 2" xfId="33763"/>
    <cellStyle name="常规 7 3 2 2 2 5 4 2 4" xfId="9341"/>
    <cellStyle name="常规 7 3 2 2 2 5 4 2 4 2" xfId="33764"/>
    <cellStyle name="常规 7 3 2 2 2 5 4 2 5" xfId="33765"/>
    <cellStyle name="常规 7 3 2 2 2 5 4 3" xfId="33766"/>
    <cellStyle name="常规 7 3 2 2 2 5 4 3 2" xfId="33767"/>
    <cellStyle name="常规 7 3 2 2 2 5 4 4" xfId="32236"/>
    <cellStyle name="常规 7 3 2 2 2 5 4 4 2" xfId="33768"/>
    <cellStyle name="常规 7 3 2 2 2 5 4 5" xfId="5956"/>
    <cellStyle name="常规 7 3 2 2 2 5 4 5 2" xfId="3754"/>
    <cellStyle name="常规 7 3 2 2 2 5 4 6" xfId="5964"/>
    <cellStyle name="常规 7 3 2 2 2 5 5" xfId="33769"/>
    <cellStyle name="常规 7 3 2 2 2 5 5 2" xfId="33770"/>
    <cellStyle name="常规 7 3 2 2 2 5 5 2 2" xfId="33771"/>
    <cellStyle name="常规 7 3 2 2 2 5 5 3" xfId="33772"/>
    <cellStyle name="常规 7 3 2 2 2 5 5 3 2" xfId="33773"/>
    <cellStyle name="常规 7 3 2 2 2 5 5 4" xfId="32239"/>
    <cellStyle name="常规 7 3 2 2 2 5 5 4 2" xfId="33774"/>
    <cellStyle name="常规 7 3 2 2 2 5 5 5" xfId="5993"/>
    <cellStyle name="常规 7 3 2 2 2 5 6" xfId="33776"/>
    <cellStyle name="常规 7 3 2 2 2 5 6 2" xfId="33778"/>
    <cellStyle name="常规 7 3 2 2 2 5 6 2 2" xfId="33780"/>
    <cellStyle name="常规 7 3 2 2 2 5 6 3" xfId="10306"/>
    <cellStyle name="常规 7 3 2 2 2 5 6 3 2" xfId="10311"/>
    <cellStyle name="常规 7 3 2 2 2 5 6 4" xfId="10315"/>
    <cellStyle name="常规 7 3 2 2 2 5 6 4 2" xfId="10321"/>
    <cellStyle name="常规 7 3 2 2 2 5 6 5" xfId="6016"/>
    <cellStyle name="常规 7 3 2 2 2 5 7" xfId="27174"/>
    <cellStyle name="常规 7 3 2 2 2 5 7 2" xfId="27177"/>
    <cellStyle name="常规 7 3 2 2 2 5 7 2 2" xfId="2916"/>
    <cellStyle name="常规 7 3 2 2 2 5 7 3" xfId="10334"/>
    <cellStyle name="常规 7 3 2 2 2 5 7 3 2" xfId="2957"/>
    <cellStyle name="常规 7 3 2 2 2 5 7 4" xfId="33781"/>
    <cellStyle name="常规 7 3 2 2 2 5 8" xfId="1206"/>
    <cellStyle name="常规 7 3 2 2 2 5 8 2" xfId="33783"/>
    <cellStyle name="常规 7 3 2 2 2 5 9" xfId="21876"/>
    <cellStyle name="常规 7 3 2 2 2 5 9 2" xfId="33785"/>
    <cellStyle name="常规 7 3 2 2 2 6" xfId="2345"/>
    <cellStyle name="常规 7 3 2 2 2 6 10" xfId="33786"/>
    <cellStyle name="常规 7 3 2 2 2 6 10 2" xfId="33787"/>
    <cellStyle name="常规 7 3 2 2 2 6 11" xfId="33788"/>
    <cellStyle name="常规 7 3 2 2 2 6 2" xfId="7297"/>
    <cellStyle name="常规 7 3 2 2 2 6 2 10" xfId="33789"/>
    <cellStyle name="常规 7 3 2 2 2 6 2 2" xfId="33790"/>
    <cellStyle name="常规 7 3 2 2 2 6 2 2 2" xfId="33791"/>
    <cellStyle name="常规 7 3 2 2 2 6 2 2 2 2" xfId="28314"/>
    <cellStyle name="常规 7 3 2 2 2 6 2 2 2 2 2" xfId="21"/>
    <cellStyle name="常规 7 3 2 2 2 6 2 2 2 2 2 2" xfId="33793"/>
    <cellStyle name="常规 7 3 2 2 2 6 2 2 2 2 3" xfId="33796"/>
    <cellStyle name="常规 7 3 2 2 2 6 2 2 2 2 3 2" xfId="33798"/>
    <cellStyle name="常规 7 3 2 2 2 6 2 2 2 2 4" xfId="29018"/>
    <cellStyle name="常规 7 3 2 2 2 6 2 2 2 2 4 2" xfId="33799"/>
    <cellStyle name="常规 7 3 2 2 2 6 2 2 2 2 5" xfId="33800"/>
    <cellStyle name="常规 7 3 2 2 2 6 2 2 2 3" xfId="10233"/>
    <cellStyle name="常规 7 3 2 2 2 6 2 2 2 3 2" xfId="5779"/>
    <cellStyle name="常规 7 3 2 2 2 6 2 2 2 4" xfId="33801"/>
    <cellStyle name="常规 7 3 2 2 2 6 2 2 2 4 2" xfId="33802"/>
    <cellStyle name="常规 7 3 2 2 2 6 2 2 2 5" xfId="5786"/>
    <cellStyle name="常规 7 3 2 2 2 6 2 2 2 5 2" xfId="30468"/>
    <cellStyle name="常规 7 3 2 2 2 6 2 2 2 6" xfId="30480"/>
    <cellStyle name="常规 7 3 2 2 2 6 2 2 3" xfId="33803"/>
    <cellStyle name="常规 7 3 2 2 2 6 2 2 3 2" xfId="17582"/>
    <cellStyle name="常规 7 3 2 2 2 6 2 2 3 2 2" xfId="7109"/>
    <cellStyle name="常规 7 3 2 2 2 6 2 2 3 3" xfId="10238"/>
    <cellStyle name="常规 7 3 2 2 2 6 2 2 3 3 2" xfId="33804"/>
    <cellStyle name="常规 7 3 2 2 2 6 2 2 3 4" xfId="33805"/>
    <cellStyle name="常规 7 3 2 2 2 6 2 2 3 4 2" xfId="33807"/>
    <cellStyle name="常规 7 3 2 2 2 6 2 2 3 5" xfId="30486"/>
    <cellStyle name="常规 7 3 2 2 2 6 2 2 4" xfId="9497"/>
    <cellStyle name="常规 7 3 2 2 2 6 2 2 4 2" xfId="28324"/>
    <cellStyle name="常规 7 3 2 2 2 6 2 2 4 2 2" xfId="33809"/>
    <cellStyle name="常规 7 3 2 2 2 6 2 2 4 3" xfId="10243"/>
    <cellStyle name="常规 7 3 2 2 2 6 2 2 4 3 2" xfId="33811"/>
    <cellStyle name="常规 7 3 2 2 2 6 2 2 4 4" xfId="33813"/>
    <cellStyle name="常规 7 3 2 2 2 6 2 2 4 4 2" xfId="33814"/>
    <cellStyle name="常规 7 3 2 2 2 6 2 2 4 5" xfId="30498"/>
    <cellStyle name="常规 7 3 2 2 2 6 2 2 5" xfId="20330"/>
    <cellStyle name="常规 7 3 2 2 2 6 2 2 5 2" xfId="33815"/>
    <cellStyle name="常规 7 3 2 2 2 6 2 2 5 2 2" xfId="33816"/>
    <cellStyle name="常规 7 3 2 2 2 6 2 2 5 3" xfId="33817"/>
    <cellStyle name="常规 7 3 2 2 2 6 2 2 5 3 2" xfId="30611"/>
    <cellStyle name="常规 7 3 2 2 2 6 2 2 5 4" xfId="33818"/>
    <cellStyle name="常规 7 3 2 2 2 6 2 2 6" xfId="4197"/>
    <cellStyle name="常规 7 3 2 2 2 6 2 2 6 2" xfId="33819"/>
    <cellStyle name="常规 7 3 2 2 2 6 2 2 7" xfId="33820"/>
    <cellStyle name="常规 7 3 2 2 2 6 2 2 7 2" xfId="33821"/>
    <cellStyle name="常规 7 3 2 2 2 6 2 2 8" xfId="25476"/>
    <cellStyle name="常规 7 3 2 2 2 6 2 2 8 2" xfId="25478"/>
    <cellStyle name="常规 7 3 2 2 2 6 2 2 9" xfId="25486"/>
    <cellStyle name="常规 7 3 2 2 2 6 2 3" xfId="27601"/>
    <cellStyle name="常规 7 3 2 2 2 6 2 3 2" xfId="27604"/>
    <cellStyle name="常规 7 3 2 2 2 6 2 3 2 2" xfId="28347"/>
    <cellStyle name="常规 7 3 2 2 2 6 2 3 2 2 2" xfId="7365"/>
    <cellStyle name="常规 7 3 2 2 2 6 2 3 2 3" xfId="10255"/>
    <cellStyle name="常规 7 3 2 2 2 6 2 3 2 3 2" xfId="33823"/>
    <cellStyle name="常规 7 3 2 2 2 6 2 3 2 4" xfId="33824"/>
    <cellStyle name="常规 7 3 2 2 2 6 2 3 2 4 2" xfId="33826"/>
    <cellStyle name="常规 7 3 2 2 2 6 2 3 2 5" xfId="4652"/>
    <cellStyle name="常规 7 3 2 2 2 6 2 3 3" xfId="28803"/>
    <cellStyle name="常规 7 3 2 2 2 6 2 3 3 2" xfId="28805"/>
    <cellStyle name="常规 7 3 2 2 2 6 2 3 4" xfId="9501"/>
    <cellStyle name="常规 7 3 2 2 2 6 2 3 4 2" xfId="28807"/>
    <cellStyle name="常规 7 3 2 2 2 6 2 3 5" xfId="20336"/>
    <cellStyle name="常规 7 3 2 2 2 6 2 3 5 2" xfId="33827"/>
    <cellStyle name="常规 7 3 2 2 2 6 2 3 6" xfId="33828"/>
    <cellStyle name="常规 7 3 2 2 2 6 2 4" xfId="27607"/>
    <cellStyle name="常规 7 3 2 2 2 6 2 4 2" xfId="27610"/>
    <cellStyle name="常规 7 3 2 2 2 6 2 4 2 2" xfId="33829"/>
    <cellStyle name="常规 7 3 2 2 2 6 2 4 3" xfId="26761"/>
    <cellStyle name="常规 7 3 2 2 2 6 2 4 3 2" xfId="33830"/>
    <cellStyle name="常规 7 3 2 2 2 6 2 4 4" xfId="9504"/>
    <cellStyle name="常规 7 3 2 2 2 6 2 4 4 2" xfId="33831"/>
    <cellStyle name="常规 7 3 2 2 2 6 2 4 5" xfId="33832"/>
    <cellStyle name="常规 7 3 2 2 2 6 2 5" xfId="23588"/>
    <cellStyle name="常规 7 3 2 2 2 6 2 5 2" xfId="27613"/>
    <cellStyle name="常规 7 3 2 2 2 6 2 5 2 2" xfId="33833"/>
    <cellStyle name="常规 7 3 2 2 2 6 2 5 3" xfId="26764"/>
    <cellStyle name="常规 7 3 2 2 2 6 2 5 3 2" xfId="33834"/>
    <cellStyle name="常规 7 3 2 2 2 6 2 5 4" xfId="33835"/>
    <cellStyle name="常规 7 3 2 2 2 6 2 5 4 2" xfId="28979"/>
    <cellStyle name="常规 7 3 2 2 2 6 2 5 5" xfId="33836"/>
    <cellStyle name="常规 7 3 2 2 2 6 2 6" xfId="27616"/>
    <cellStyle name="常规 7 3 2 2 2 6 2 6 2" xfId="28809"/>
    <cellStyle name="常规 7 3 2 2 2 6 2 6 2 2" xfId="33837"/>
    <cellStyle name="常规 7 3 2 2 2 6 2 6 3" xfId="33838"/>
    <cellStyle name="常规 7 3 2 2 2 6 2 6 3 2" xfId="33839"/>
    <cellStyle name="常规 7 3 2 2 2 6 2 6 4" xfId="33840"/>
    <cellStyle name="常规 7 3 2 2 2 6 2 7" xfId="7202"/>
    <cellStyle name="常规 7 3 2 2 2 6 2 7 2" xfId="33842"/>
    <cellStyle name="常规 7 3 2 2 2 6 2 8" xfId="33843"/>
    <cellStyle name="常规 7 3 2 2 2 6 2 8 2" xfId="33844"/>
    <cellStyle name="常规 7 3 2 2 2 6 2 9" xfId="33845"/>
    <cellStyle name="常规 7 3 2 2 2 6 2 9 2" xfId="33846"/>
    <cellStyle name="常规 7 3 2 2 2 6 3" xfId="33847"/>
    <cellStyle name="常规 7 3 2 2 2 6 3 2" xfId="33848"/>
    <cellStyle name="常规 7 3 2 2 2 6 3 2 2" xfId="33851"/>
    <cellStyle name="常规 7 3 2 2 2 6 3 2 2 2" xfId="28182"/>
    <cellStyle name="常规 7 3 2 2 2 6 3 2 2 2 2" xfId="3608"/>
    <cellStyle name="常规 7 3 2 2 2 6 3 2 2 3" xfId="10376"/>
    <cellStyle name="常规 7 3 2 2 2 6 3 2 2 3 2" xfId="28185"/>
    <cellStyle name="常规 7 3 2 2 2 6 3 2 2 4" xfId="28188"/>
    <cellStyle name="常规 7 3 2 2 2 6 3 2 2 4 2" xfId="16380"/>
    <cellStyle name="常规 7 3 2 2 2 6 3 2 2 5" xfId="30647"/>
    <cellStyle name="常规 7 3 2 2 2 6 3 2 3" xfId="1214"/>
    <cellStyle name="常规 7 3 2 2 2 6 3 2 3 2" xfId="28195"/>
    <cellStyle name="常规 7 3 2 2 2 6 3 2 4" xfId="9513"/>
    <cellStyle name="常规 7 3 2 2 2 6 3 2 4 2" xfId="33853"/>
    <cellStyle name="常规 7 3 2 2 2 6 3 2 5" xfId="33854"/>
    <cellStyle name="常规 7 3 2 2 2 6 3 2 5 2" xfId="33855"/>
    <cellStyle name="常规 7 3 2 2 2 6 3 2 6" xfId="33856"/>
    <cellStyle name="常规 7 3 2 2 2 6 3 3" xfId="28812"/>
    <cellStyle name="常规 7 3 2 2 2 6 3 3 2" xfId="28816"/>
    <cellStyle name="常规 7 3 2 2 2 6 3 3 2 2" xfId="33859"/>
    <cellStyle name="常规 7 3 2 2 2 6 3 3 3" xfId="1218"/>
    <cellStyle name="常规 7 3 2 2 2 6 3 3 3 2" xfId="33862"/>
    <cellStyle name="常规 7 3 2 2 2 6 3 3 4" xfId="9520"/>
    <cellStyle name="常规 7 3 2 2 2 6 3 3 4 2" xfId="33864"/>
    <cellStyle name="常规 7 3 2 2 2 6 3 3 5" xfId="33865"/>
    <cellStyle name="常规 7 3 2 2 2 6 3 4" xfId="28818"/>
    <cellStyle name="常规 7 3 2 2 2 6 3 4 2" xfId="28822"/>
    <cellStyle name="常规 7 3 2 2 2 6 3 4 2 2" xfId="33868"/>
    <cellStyle name="常规 7 3 2 2 2 6 3 4 3" xfId="33871"/>
    <cellStyle name="常规 7 3 2 2 2 6 3 4 3 2" xfId="33873"/>
    <cellStyle name="常规 7 3 2 2 2 6 3 4 4" xfId="9528"/>
    <cellStyle name="常规 7 3 2 2 2 6 3 4 4 2" xfId="33874"/>
    <cellStyle name="常规 7 3 2 2 2 6 3 4 5" xfId="33875"/>
    <cellStyle name="常规 7 3 2 2 2 6 3 5" xfId="23593"/>
    <cellStyle name="常规 7 3 2 2 2 6 3 5 2" xfId="28824"/>
    <cellStyle name="常规 7 3 2 2 2 6 3 5 2 2" xfId="29511"/>
    <cellStyle name="常规 7 3 2 2 2 6 3 5 3" xfId="33876"/>
    <cellStyle name="常规 7 3 2 2 2 6 3 5 3 2" xfId="33877"/>
    <cellStyle name="常规 7 3 2 2 2 6 3 5 4" xfId="33878"/>
    <cellStyle name="常规 7 3 2 2 2 6 3 6" xfId="28826"/>
    <cellStyle name="常规 7 3 2 2 2 6 3 6 2" xfId="27320"/>
    <cellStyle name="常规 7 3 2 2 2 6 3 7" xfId="7206"/>
    <cellStyle name="常规 7 3 2 2 2 6 3 7 2" xfId="33879"/>
    <cellStyle name="常规 7 3 2 2 2 6 3 8" xfId="33880"/>
    <cellStyle name="常规 7 3 2 2 2 6 3 8 2" xfId="33881"/>
    <cellStyle name="常规 7 3 2 2 2 6 3 9" xfId="33882"/>
    <cellStyle name="常规 7 3 2 2 2 6 4" xfId="33883"/>
    <cellStyle name="常规 7 3 2 2 2 6 4 2" xfId="33884"/>
    <cellStyle name="常规 7 3 2 2 2 6 4 2 2" xfId="33886"/>
    <cellStyle name="常规 7 3 2 2 2 6 4 2 2 2" xfId="12108"/>
    <cellStyle name="常规 7 3 2 2 2 6 4 2 3" xfId="33888"/>
    <cellStyle name="常规 7 3 2 2 2 6 4 2 3 2" xfId="13902"/>
    <cellStyle name="常规 7 3 2 2 2 6 4 2 4" xfId="9538"/>
    <cellStyle name="常规 7 3 2 2 2 6 4 2 4 2" xfId="14790"/>
    <cellStyle name="常规 7 3 2 2 2 6 4 2 5" xfId="33889"/>
    <cellStyle name="常规 7 3 2 2 2 6 4 3" xfId="28829"/>
    <cellStyle name="常规 7 3 2 2 2 6 4 3 2" xfId="28831"/>
    <cellStyle name="常规 7 3 2 2 2 6 4 4" xfId="28833"/>
    <cellStyle name="常规 7 3 2 2 2 6 4 4 2" xfId="28835"/>
    <cellStyle name="常规 7 3 2 2 2 6 4 5" xfId="718"/>
    <cellStyle name="常规 7 3 2 2 2 6 4 5 2" xfId="28837"/>
    <cellStyle name="常规 7 3 2 2 2 6 4 6" xfId="28839"/>
    <cellStyle name="常规 7 3 2 2 2 6 5" xfId="33890"/>
    <cellStyle name="常规 7 3 2 2 2 6 5 2" xfId="28146"/>
    <cellStyle name="常规 7 3 2 2 2 6 5 2 2" xfId="28149"/>
    <cellStyle name="常规 7 3 2 2 2 6 5 3" xfId="28152"/>
    <cellStyle name="常规 7 3 2 2 2 6 5 3 2" xfId="28155"/>
    <cellStyle name="常规 7 3 2 2 2 6 5 4" xfId="28158"/>
    <cellStyle name="常规 7 3 2 2 2 6 5 4 2" xfId="28161"/>
    <cellStyle name="常规 7 3 2 2 2 6 5 5" xfId="907"/>
    <cellStyle name="常规 7 3 2 2 2 6 6" xfId="33892"/>
    <cellStyle name="常规 7 3 2 2 2 6 6 2" xfId="28168"/>
    <cellStyle name="常规 7 3 2 2 2 6 6 2 2" xfId="28170"/>
    <cellStyle name="常规 7 3 2 2 2 6 6 3" xfId="10364"/>
    <cellStyle name="常规 7 3 2 2 2 6 6 3 2" xfId="28172"/>
    <cellStyle name="常规 7 3 2 2 2 6 6 4" xfId="28174"/>
    <cellStyle name="常规 7 3 2 2 2 6 6 4 2" xfId="16277"/>
    <cellStyle name="常规 7 3 2 2 2 6 6 5" xfId="400"/>
    <cellStyle name="常规 7 3 2 2 2 6 7" xfId="33850"/>
    <cellStyle name="常规 7 3 2 2 2 6 7 2" xfId="28181"/>
    <cellStyle name="常规 7 3 2 2 2 6 7 2 2" xfId="3607"/>
    <cellStyle name="常规 7 3 2 2 2 6 7 3" xfId="10375"/>
    <cellStyle name="常规 7 3 2 2 2 6 7 3 2" xfId="28184"/>
    <cellStyle name="常规 7 3 2 2 2 6 7 4" xfId="28187"/>
    <cellStyle name="常规 7 3 2 2 2 6 8" xfId="1213"/>
    <cellStyle name="常规 7 3 2 2 2 6 8 2" xfId="28194"/>
    <cellStyle name="常规 7 3 2 2 2 6 9" xfId="9511"/>
    <cellStyle name="常规 7 3 2 2 2 6 9 2" xfId="33852"/>
    <cellStyle name="常规 7 3 2 2 2 7" xfId="7299"/>
    <cellStyle name="常规 7 3 2 2 2 7 10" xfId="33893"/>
    <cellStyle name="常规 7 3 2 2 2 7 2" xfId="7304"/>
    <cellStyle name="常规 7 3 2 2 2 7 2 2" xfId="14273"/>
    <cellStyle name="常规 7 3 2 2 2 7 2 2 2" xfId="12793"/>
    <cellStyle name="常规 7 3 2 2 2 7 2 2 2 2" xfId="6614"/>
    <cellStyle name="常规 7 3 2 2 2 7 2 2 2 2 2" xfId="10658"/>
    <cellStyle name="常规 7 3 2 2 2 7 2 2 2 3" xfId="10625"/>
    <cellStyle name="常规 7 3 2 2 2 7 2 2 2 3 2" xfId="33894"/>
    <cellStyle name="常规 7 3 2 2 2 7 2 2 2 4" xfId="33895"/>
    <cellStyle name="常规 7 3 2 2 2 7 2 2 2 4 2" xfId="33896"/>
    <cellStyle name="常规 7 3 2 2 2 7 2 2 2 5" xfId="31133"/>
    <cellStyle name="常规 7 3 2 2 2 7 2 2 3" xfId="12795"/>
    <cellStyle name="常规 7 3 2 2 2 7 2 2 3 2" xfId="12797"/>
    <cellStyle name="常规 7 3 2 2 2 7 2 2 4" xfId="9607"/>
    <cellStyle name="常规 7 3 2 2 2 7 2 2 4 2" xfId="33897"/>
    <cellStyle name="常规 7 3 2 2 2 7 2 2 5" xfId="33898"/>
    <cellStyle name="常规 7 3 2 2 2 7 2 2 5 2" xfId="33899"/>
    <cellStyle name="常规 7 3 2 2 2 7 2 2 6" xfId="33900"/>
    <cellStyle name="常规 7 3 2 2 2 7 2 3" xfId="28109"/>
    <cellStyle name="常规 7 3 2 2 2 7 2 3 2" xfId="28113"/>
    <cellStyle name="常规 7 3 2 2 2 7 2 3 2 2" xfId="33901"/>
    <cellStyle name="常规 7 3 2 2 2 7 2 3 3" xfId="33902"/>
    <cellStyle name="常规 7 3 2 2 2 7 2 3 3 2" xfId="33903"/>
    <cellStyle name="常规 7 3 2 2 2 7 2 3 4" xfId="9612"/>
    <cellStyle name="常规 7 3 2 2 2 7 2 3 4 2" xfId="33904"/>
    <cellStyle name="常规 7 3 2 2 2 7 2 3 5" xfId="33905"/>
    <cellStyle name="常规 7 3 2 2 2 7 2 4" xfId="28117"/>
    <cellStyle name="常规 7 3 2 2 2 7 2 4 2" xfId="28121"/>
    <cellStyle name="常规 7 3 2 2 2 7 2 4 2 2" xfId="33906"/>
    <cellStyle name="常规 7 3 2 2 2 7 2 4 3" xfId="33907"/>
    <cellStyle name="常规 7 3 2 2 2 7 2 4 3 2" xfId="33908"/>
    <cellStyle name="常规 7 3 2 2 2 7 2 4 4" xfId="9615"/>
    <cellStyle name="常规 7 3 2 2 2 7 2 4 4 2" xfId="33909"/>
    <cellStyle name="常规 7 3 2 2 2 7 2 4 5" xfId="33910"/>
    <cellStyle name="常规 7 3 2 2 2 7 2 5" xfId="23598"/>
    <cellStyle name="常规 7 3 2 2 2 7 2 5 2" xfId="28843"/>
    <cellStyle name="常规 7 3 2 2 2 7 2 5 2 2" xfId="33911"/>
    <cellStyle name="常规 7 3 2 2 2 7 2 5 3" xfId="33912"/>
    <cellStyle name="常规 7 3 2 2 2 7 2 5 3 2" xfId="33913"/>
    <cellStyle name="常规 7 3 2 2 2 7 2 5 4" xfId="33914"/>
    <cellStyle name="常规 7 3 2 2 2 7 2 6" xfId="28845"/>
    <cellStyle name="常规 7 3 2 2 2 7 2 6 2" xfId="33915"/>
    <cellStyle name="常规 7 3 2 2 2 7 2 7" xfId="7237"/>
    <cellStyle name="常规 7 3 2 2 2 7 2 7 2" xfId="33916"/>
    <cellStyle name="常规 7 3 2 2 2 7 2 8" xfId="33917"/>
    <cellStyle name="常规 7 3 2 2 2 7 2 8 2" xfId="33918"/>
    <cellStyle name="常规 7 3 2 2 2 7 2 9" xfId="33919"/>
    <cellStyle name="常规 7 3 2 2 2 7 3" xfId="14275"/>
    <cellStyle name="常规 7 3 2 2 2 7 3 2" xfId="33921"/>
    <cellStyle name="常规 7 3 2 2 2 7 3 2 2" xfId="33922"/>
    <cellStyle name="常规 7 3 2 2 2 7 3 2 2 2" xfId="6996"/>
    <cellStyle name="常规 7 3 2 2 2 7 3 2 3" xfId="33923"/>
    <cellStyle name="常规 7 3 2 2 2 7 3 2 3 2" xfId="33794"/>
    <cellStyle name="常规 7 3 2 2 2 7 3 2 4" xfId="9620"/>
    <cellStyle name="常规 7 3 2 2 2 7 3 2 4 2" xfId="33925"/>
    <cellStyle name="常规 7 3 2 2 2 7 3 2 5" xfId="33926"/>
    <cellStyle name="常规 7 3 2 2 2 7 3 3" xfId="28849"/>
    <cellStyle name="常规 7 3 2 2 2 7 3 3 2" xfId="33927"/>
    <cellStyle name="常规 7 3 2 2 2 7 3 4" xfId="33928"/>
    <cellStyle name="常规 7 3 2 2 2 7 3 4 2" xfId="28127"/>
    <cellStyle name="常规 7 3 2 2 2 7 3 5" xfId="23603"/>
    <cellStyle name="常规 7 3 2 2 2 7 3 5 2" xfId="33929"/>
    <cellStyle name="常规 7 3 2 2 2 7 3 6" xfId="33930"/>
    <cellStyle name="常规 7 3 2 2 2 7 4" xfId="33931"/>
    <cellStyle name="常规 7 3 2 2 2 7 4 2" xfId="33932"/>
    <cellStyle name="常规 7 3 2 2 2 7 4 2 2" xfId="33933"/>
    <cellStyle name="常规 7 3 2 2 2 7 4 3" xfId="16323"/>
    <cellStyle name="常规 7 3 2 2 2 7 4 3 2" xfId="29536"/>
    <cellStyle name="常规 7 3 2 2 2 7 4 4" xfId="33934"/>
    <cellStyle name="常规 7 3 2 2 2 7 4 4 2" xfId="33935"/>
    <cellStyle name="常规 7 3 2 2 2 7 4 5" xfId="7901"/>
    <cellStyle name="常规 7 3 2 2 2 7 5" xfId="33936"/>
    <cellStyle name="常规 7 3 2 2 2 7 5 2" xfId="28210"/>
    <cellStyle name="常规 7 3 2 2 2 7 5 2 2" xfId="28212"/>
    <cellStyle name="常规 7 3 2 2 2 7 5 3" xfId="16330"/>
    <cellStyle name="常规 7 3 2 2 2 7 5 3 2" xfId="28214"/>
    <cellStyle name="常规 7 3 2 2 2 7 5 4" xfId="28216"/>
    <cellStyle name="常规 7 3 2 2 2 7 5 4 2" xfId="33937"/>
    <cellStyle name="常规 7 3 2 2 2 7 5 5" xfId="7914"/>
    <cellStyle name="常规 7 3 2 2 2 7 6" xfId="19275"/>
    <cellStyle name="常规 7 3 2 2 2 7 6 2" xfId="17363"/>
    <cellStyle name="常规 7 3 2 2 2 7 6 2 2" xfId="17365"/>
    <cellStyle name="常规 7 3 2 2 2 7 6 3" xfId="10403"/>
    <cellStyle name="常规 7 3 2 2 2 7 6 3 2" xfId="17367"/>
    <cellStyle name="常规 7 3 2 2 2 7 6 4" xfId="17369"/>
    <cellStyle name="常规 7 3 2 2 2 7 7" xfId="28814"/>
    <cellStyle name="常规 7 3 2 2 2 7 7 2" xfId="33858"/>
    <cellStyle name="常规 7 3 2 2 2 7 8" xfId="1217"/>
    <cellStyle name="常规 7 3 2 2 2 7 8 2" xfId="33861"/>
    <cellStyle name="常规 7 3 2 2 2 7 9" xfId="9518"/>
    <cellStyle name="常规 7 3 2 2 2 7 9 2" xfId="33863"/>
    <cellStyle name="常规 7 3 2 2 2 8" xfId="7308"/>
    <cellStyle name="常规 7 3 2 2 2 8 2" xfId="26851"/>
    <cellStyle name="常规 7 3 2 2 2 8 2 2" xfId="33938"/>
    <cellStyle name="常规 7 3 2 2 2 8 2 2 2" xfId="33940"/>
    <cellStyle name="常规 7 3 2 2 2 8 2 2 2 2" xfId="2867"/>
    <cellStyle name="常规 7 3 2 2 2 8 2 2 3" xfId="33942"/>
    <cellStyle name="常规 7 3 2 2 2 8 2 2 3 2" xfId="33944"/>
    <cellStyle name="常规 7 3 2 2 2 8 2 2 4" xfId="33946"/>
    <cellStyle name="常规 7 3 2 2 2 8 2 2 4 2" xfId="33948"/>
    <cellStyle name="常规 7 3 2 2 2 8 2 2 5" xfId="33950"/>
    <cellStyle name="常规 7 3 2 2 2 8 2 3" xfId="28477"/>
    <cellStyle name="常规 7 3 2 2 2 8 2 3 2" xfId="33952"/>
    <cellStyle name="常规 7 3 2 2 2 8 2 4" xfId="33953"/>
    <cellStyle name="常规 7 3 2 2 2 8 2 4 2" xfId="33955"/>
    <cellStyle name="常规 7 3 2 2 2 8 2 5" xfId="23607"/>
    <cellStyle name="常规 7 3 2 2 2 8 2 5 2" xfId="33957"/>
    <cellStyle name="常规 7 3 2 2 2 8 2 6" xfId="33958"/>
    <cellStyle name="常规 7 3 2 2 2 8 3" xfId="33959"/>
    <cellStyle name="常规 7 3 2 2 2 8 3 2" xfId="33960"/>
    <cellStyle name="常规 7 3 2 2 2 8 3 2 2" xfId="33962"/>
    <cellStyle name="常规 7 3 2 2 2 8 3 3" xfId="28854"/>
    <cellStyle name="常规 7 3 2 2 2 8 3 3 2" xfId="33964"/>
    <cellStyle name="常规 7 3 2 2 2 8 3 4" xfId="33965"/>
    <cellStyle name="常规 7 3 2 2 2 8 3 4 2" xfId="33967"/>
    <cellStyle name="常规 7 3 2 2 2 8 3 5" xfId="23610"/>
    <cellStyle name="常规 7 3 2 2 2 8 4" xfId="33968"/>
    <cellStyle name="常规 7 3 2 2 2 8 4 2" xfId="33969"/>
    <cellStyle name="常规 7 3 2 2 2 8 4 2 2" xfId="33971"/>
    <cellStyle name="常规 7 3 2 2 2 8 4 3" xfId="28857"/>
    <cellStyle name="常规 7 3 2 2 2 8 4 3 2" xfId="33972"/>
    <cellStyle name="常规 7 3 2 2 2 8 4 4" xfId="33973"/>
    <cellStyle name="常规 7 3 2 2 2 8 4 4 2" xfId="33974"/>
    <cellStyle name="常规 7 3 2 2 2 8 4 5" xfId="8030"/>
    <cellStyle name="常规 7 3 2 2 2 8 5" xfId="33975"/>
    <cellStyle name="常规 7 3 2 2 2 8 5 2" xfId="33976"/>
    <cellStyle name="常规 7 3 2 2 2 8 5 2 2" xfId="33977"/>
    <cellStyle name="常规 7 3 2 2 2 8 5 3" xfId="33978"/>
    <cellStyle name="常规 7 3 2 2 2 8 5 3 2" xfId="33979"/>
    <cellStyle name="常规 7 3 2 2 2 8 5 4" xfId="33980"/>
    <cellStyle name="常规 7 3 2 2 2 8 6" xfId="19279"/>
    <cellStyle name="常规 7 3 2 2 2 8 6 2" xfId="33982"/>
    <cellStyle name="常规 7 3 2 2 2 8 7" xfId="28820"/>
    <cellStyle name="常规 7 3 2 2 2 8 7 2" xfId="33867"/>
    <cellStyle name="常规 7 3 2 2 2 8 8" xfId="33870"/>
    <cellStyle name="常规 7 3 2 2 2 8 8 2" xfId="33872"/>
    <cellStyle name="常规 7 3 2 2 2 8 9" xfId="9526"/>
    <cellStyle name="常规 7 3 2 2 2 9" xfId="24830"/>
    <cellStyle name="常规 7 3 2 2 2 9 2" xfId="33983"/>
    <cellStyle name="常规 7 3 2 2 2 9 2 2" xfId="33984"/>
    <cellStyle name="常规 7 3 2 2 2 9 2 2 2" xfId="33986"/>
    <cellStyle name="常规 7 3 2 2 2 9 2 3" xfId="28574"/>
    <cellStyle name="常规 7 3 2 2 2 9 2 3 2" xfId="33988"/>
    <cellStyle name="常规 7 3 2 2 2 9 2 4" xfId="33989"/>
    <cellStyle name="常规 7 3 2 2 2 9 2 4 2" xfId="33991"/>
    <cellStyle name="常规 7 3 2 2 2 9 2 5" xfId="33992"/>
    <cellStyle name="常规 7 3 2 2 2 9 3" xfId="33993"/>
    <cellStyle name="常规 7 3 2 2 2 9 3 2" xfId="33994"/>
    <cellStyle name="常规 7 3 2 2 2 9 4" xfId="33995"/>
    <cellStyle name="常规 7 3 2 2 2 9 4 2" xfId="19694"/>
    <cellStyle name="常规 7 3 2 2 2 9 5" xfId="33996"/>
    <cellStyle name="常规 7 3 2 2 2 9 5 2" xfId="33997"/>
    <cellStyle name="常规 7 3 2 2 2 9 6" xfId="19283"/>
    <cellStyle name="常规 7 3 2 2 3" xfId="12553"/>
    <cellStyle name="常规 7 3 2 2 3 10" xfId="33998"/>
    <cellStyle name="常规 7 3 2 2 3 10 2" xfId="33999"/>
    <cellStyle name="常规 7 3 2 2 3 10 2 2" xfId="10614"/>
    <cellStyle name="常规 7 3 2 2 3 10 3" xfId="34000"/>
    <cellStyle name="常规 7 3 2 2 3 10 3 2" xfId="10630"/>
    <cellStyle name="常规 7 3 2 2 3 10 4" xfId="18902"/>
    <cellStyle name="常规 7 3 2 2 3 10 4 2" xfId="10654"/>
    <cellStyle name="常规 7 3 2 2 3 10 5" xfId="34001"/>
    <cellStyle name="常规 7 3 2 2 3 11" xfId="34002"/>
    <cellStyle name="常规 7 3 2 2 3 11 2" xfId="34003"/>
    <cellStyle name="常规 7 3 2 2 3 11 2 2" xfId="10699"/>
    <cellStyle name="常规 7 3 2 2 3 11 3" xfId="34004"/>
    <cellStyle name="常规 7 3 2 2 3 11 3 2" xfId="29015"/>
    <cellStyle name="常规 7 3 2 2 3 11 4" xfId="18909"/>
    <cellStyle name="常规 7 3 2 2 3 12" xfId="25871"/>
    <cellStyle name="常规 7 3 2 2 3 12 2" xfId="25873"/>
    <cellStyle name="常规 7 3 2 2 3 13" xfId="25875"/>
    <cellStyle name="常规 7 3 2 2 3 13 2" xfId="25877"/>
    <cellStyle name="常规 7 3 2 2 3 14" xfId="25879"/>
    <cellStyle name="常规 7 3 2 2 3 14 2" xfId="25883"/>
    <cellStyle name="常规 7 3 2 2 3 15" xfId="1624"/>
    <cellStyle name="常规 7 3 2 2 3 2" xfId="34006"/>
    <cellStyle name="常规 7 3 2 2 3 2 10" xfId="25895"/>
    <cellStyle name="常规 7 3 2 2 3 2 10 2" xfId="25898"/>
    <cellStyle name="常规 7 3 2 2 3 2 11" xfId="25900"/>
    <cellStyle name="常规 7 3 2 2 3 2 11 2" xfId="25903"/>
    <cellStyle name="常规 7 3 2 2 3 2 12" xfId="25906"/>
    <cellStyle name="常规 7 3 2 2 3 2 12 2" xfId="25909"/>
    <cellStyle name="常规 7 3 2 2 3 2 13" xfId="34007"/>
    <cellStyle name="常规 7 3 2 2 3 2 2" xfId="34009"/>
    <cellStyle name="常规 7 3 2 2 3 2 2 10" xfId="34010"/>
    <cellStyle name="常规 7 3 2 2 3 2 2 10 2" xfId="34011"/>
    <cellStyle name="常规 7 3 2 2 3 2 2 11" xfId="26801"/>
    <cellStyle name="常规 7 3 2 2 3 2 2 2" xfId="5308"/>
    <cellStyle name="常规 7 3 2 2 3 2 2 2 10" xfId="1561"/>
    <cellStyle name="常规 7 3 2 2 3 2 2 2 2" xfId="5749"/>
    <cellStyle name="常规 7 3 2 2 3 2 2 2 2 2" xfId="29279"/>
    <cellStyle name="常规 7 3 2 2 3 2 2 2 2 2 2" xfId="29282"/>
    <cellStyle name="常规 7 3 2 2 3 2 2 2 2 2 2 2" xfId="29284"/>
    <cellStyle name="常规 7 3 2 2 3 2 2 2 2 2 2 2 2" xfId="3192"/>
    <cellStyle name="常规 7 3 2 2 3 2 2 2 2 2 2 3" xfId="34012"/>
    <cellStyle name="常规 7 3 2 2 3 2 2 2 2 2 2 3 2" xfId="3222"/>
    <cellStyle name="常规 7 3 2 2 3 2 2 2 2 2 2 4" xfId="32909"/>
    <cellStyle name="常规 7 3 2 2 3 2 2 2 2 2 2 4 2" xfId="11841"/>
    <cellStyle name="常规 7 3 2 2 3 2 2 2 2 2 2 5" xfId="34013"/>
    <cellStyle name="常规 7 3 2 2 3 2 2 2 2 2 3" xfId="29096"/>
    <cellStyle name="常规 7 3 2 2 3 2 2 2 2 2 3 2" xfId="29286"/>
    <cellStyle name="常规 7 3 2 2 3 2 2 2 2 2 4" xfId="16588"/>
    <cellStyle name="常规 7 3 2 2 3 2 2 2 2 2 4 2" xfId="34014"/>
    <cellStyle name="常规 7 3 2 2 3 2 2 2 2 2 5" xfId="34015"/>
    <cellStyle name="常规 7 3 2 2 3 2 2 2 2 2 5 2" xfId="34016"/>
    <cellStyle name="常规 7 3 2 2 3 2 2 2 2 2 6" xfId="34017"/>
    <cellStyle name="常规 7 3 2 2 3 2 2 2 2 3" xfId="29288"/>
    <cellStyle name="常规 7 3 2 2 3 2 2 2 2 3 2" xfId="29291"/>
    <cellStyle name="常规 7 3 2 2 3 2 2 2 2 3 2 2" xfId="34018"/>
    <cellStyle name="常规 7 3 2 2 3 2 2 2 2 3 3" xfId="29100"/>
    <cellStyle name="常规 7 3 2 2 3 2 2 2 2 3 3 2" xfId="34019"/>
    <cellStyle name="常规 7 3 2 2 3 2 2 2 2 3 4" xfId="16594"/>
    <cellStyle name="常规 7 3 2 2 3 2 2 2 2 3 4 2" xfId="34020"/>
    <cellStyle name="常规 7 3 2 2 3 2 2 2 2 3 5" xfId="34021"/>
    <cellStyle name="常规 7 3 2 2 3 2 2 2 2 4" xfId="29294"/>
    <cellStyle name="常规 7 3 2 2 3 2 2 2 2 4 2" xfId="29297"/>
    <cellStyle name="常规 7 3 2 2 3 2 2 2 2 4 2 2" xfId="34022"/>
    <cellStyle name="常规 7 3 2 2 3 2 2 2 2 4 3" xfId="34023"/>
    <cellStyle name="常规 7 3 2 2 3 2 2 2 2 4 3 2" xfId="34024"/>
    <cellStyle name="常规 7 3 2 2 3 2 2 2 2 4 4" xfId="26308"/>
    <cellStyle name="常规 7 3 2 2 3 2 2 2 2 4 4 2" xfId="34025"/>
    <cellStyle name="常规 7 3 2 2 3 2 2 2 2 4 5" xfId="34026"/>
    <cellStyle name="常规 7 3 2 2 3 2 2 2 2 5" xfId="6097"/>
    <cellStyle name="常规 7 3 2 2 3 2 2 2 2 5 2" xfId="6112"/>
    <cellStyle name="常规 7 3 2 2 3 2 2 2 2 5 2 2" xfId="34027"/>
    <cellStyle name="常规 7 3 2 2 3 2 2 2 2 5 3" xfId="34028"/>
    <cellStyle name="常规 7 3 2 2 3 2 2 2 2 5 3 2" xfId="34029"/>
    <cellStyle name="常规 7 3 2 2 3 2 2 2 2 5 4" xfId="34030"/>
    <cellStyle name="常规 7 3 2 2 3 2 2 2 2 6" xfId="5184"/>
    <cellStyle name="常规 7 3 2 2 3 2 2 2 2 6 2" xfId="6121"/>
    <cellStyle name="常规 7 3 2 2 3 2 2 2 2 7" xfId="6126"/>
    <cellStyle name="常规 7 3 2 2 3 2 2 2 2 7 2" xfId="6982"/>
    <cellStyle name="常规 7 3 2 2 3 2 2 2 2 8" xfId="6984"/>
    <cellStyle name="常规 7 3 2 2 3 2 2 2 2 8 2" xfId="34031"/>
    <cellStyle name="常规 7 3 2 2 3 2 2 2 2 9" xfId="33365"/>
    <cellStyle name="常规 7 3 2 2 3 2 2 2 3" xfId="34032"/>
    <cellStyle name="常规 7 3 2 2 3 2 2 2 3 2" xfId="29309"/>
    <cellStyle name="常规 7 3 2 2 3 2 2 2 3 2 2" xfId="29312"/>
    <cellStyle name="常规 7 3 2 2 3 2 2 2 3 2 2 2" xfId="34033"/>
    <cellStyle name="常规 7 3 2 2 3 2 2 2 3 2 3" xfId="29178"/>
    <cellStyle name="常规 7 3 2 2 3 2 2 2 3 2 3 2" xfId="34034"/>
    <cellStyle name="常规 7 3 2 2 3 2 2 2 3 2 4" xfId="16621"/>
    <cellStyle name="常规 7 3 2 2 3 2 2 2 3 2 4 2" xfId="34035"/>
    <cellStyle name="常规 7 3 2 2 3 2 2 2 3 2 5" xfId="34036"/>
    <cellStyle name="常规 7 3 2 2 3 2 2 2 3 3" xfId="29314"/>
    <cellStyle name="常规 7 3 2 2 3 2 2 2 3 3 2" xfId="34037"/>
    <cellStyle name="常规 7 3 2 2 3 2 2 2 3 4" xfId="34038"/>
    <cellStyle name="常规 7 3 2 2 3 2 2 2 3 4 2" xfId="34039"/>
    <cellStyle name="常规 7 3 2 2 3 2 2 2 3 5" xfId="6136"/>
    <cellStyle name="常规 7 3 2 2 3 2 2 2 3 5 2" xfId="34040"/>
    <cellStyle name="常规 7 3 2 2 3 2 2 2 3 6" xfId="34042"/>
    <cellStyle name="常规 7 3 2 2 3 2 2 2 4" xfId="11338"/>
    <cellStyle name="常规 7 3 2 2 3 2 2 2 4 2" xfId="11341"/>
    <cellStyle name="常规 7 3 2 2 3 2 2 2 4 2 2" xfId="34044"/>
    <cellStyle name="常规 7 3 2 2 3 2 2 2 4 3" xfId="31207"/>
    <cellStyle name="常规 7 3 2 2 3 2 2 2 4 3 2" xfId="34046"/>
    <cellStyle name="常规 7 3 2 2 3 2 2 2 4 4" xfId="34048"/>
    <cellStyle name="常规 7 3 2 2 3 2 2 2 4 4 2" xfId="34050"/>
    <cellStyle name="常规 7 3 2 2 3 2 2 2 4 5" xfId="2762"/>
    <cellStyle name="常规 7 3 2 2 3 2 2 2 5" xfId="11344"/>
    <cellStyle name="常规 7 3 2 2 3 2 2 2 5 2" xfId="11347"/>
    <cellStyle name="常规 7 3 2 2 3 2 2 2 5 2 2" xfId="10209"/>
    <cellStyle name="常规 7 3 2 2 3 2 2 2 5 3" xfId="22861"/>
    <cellStyle name="常规 7 3 2 2 3 2 2 2 5 3 2" xfId="34052"/>
    <cellStyle name="常规 7 3 2 2 3 2 2 2 5 4" xfId="34054"/>
    <cellStyle name="常规 7 3 2 2 3 2 2 2 5 4 2" xfId="34055"/>
    <cellStyle name="常规 7 3 2 2 3 2 2 2 5 5" xfId="2883"/>
    <cellStyle name="常规 7 3 2 2 3 2 2 2 6" xfId="11351"/>
    <cellStyle name="常规 7 3 2 2 3 2 2 2 6 2" xfId="11353"/>
    <cellStyle name="常规 7 3 2 2 3 2 2 2 6 2 2" xfId="16655"/>
    <cellStyle name="常规 7 3 2 2 3 2 2 2 6 3" xfId="16658"/>
    <cellStyle name="常规 7 3 2 2 3 2 2 2 6 3 2" xfId="34056"/>
    <cellStyle name="常规 7 3 2 2 3 2 2 2 6 4" xfId="34057"/>
    <cellStyle name="常规 7 3 2 2 3 2 2 2 7" xfId="11357"/>
    <cellStyle name="常规 7 3 2 2 3 2 2 2 7 2" xfId="22879"/>
    <cellStyle name="常规 7 3 2 2 3 2 2 2 8" xfId="34058"/>
    <cellStyle name="常规 7 3 2 2 3 2 2 2 8 2" xfId="34059"/>
    <cellStyle name="常规 7 3 2 2 3 2 2 2 9" xfId="34060"/>
    <cellStyle name="常规 7 3 2 2 3 2 2 2 9 2" xfId="34061"/>
    <cellStyle name="常规 7 3 2 2 3 2 2 3" xfId="15920"/>
    <cellStyle name="常规 7 3 2 2 3 2 2 3 2" xfId="34062"/>
    <cellStyle name="常规 7 3 2 2 3 2 2 3 2 2" xfId="29331"/>
    <cellStyle name="常规 7 3 2 2 3 2 2 3 2 2 2" xfId="29333"/>
    <cellStyle name="常规 7 3 2 2 3 2 2 3 2 2 2 2" xfId="34063"/>
    <cellStyle name="常规 7 3 2 2 3 2 2 3 2 2 3" xfId="22927"/>
    <cellStyle name="常规 7 3 2 2 3 2 2 3 2 2 3 2" xfId="34064"/>
    <cellStyle name="常规 7 3 2 2 3 2 2 3 2 2 4" xfId="2631"/>
    <cellStyle name="常规 7 3 2 2 3 2 2 3 2 2 4 2" xfId="2634"/>
    <cellStyle name="常规 7 3 2 2 3 2 2 3 2 2 5" xfId="2639"/>
    <cellStyle name="常规 7 3 2 2 3 2 2 3 2 3" xfId="29335"/>
    <cellStyle name="常规 7 3 2 2 3 2 2 3 2 3 2" xfId="34065"/>
    <cellStyle name="常规 7 3 2 2 3 2 2 3 2 4" xfId="34066"/>
    <cellStyle name="常规 7 3 2 2 3 2 2 3 2 4 2" xfId="34067"/>
    <cellStyle name="常规 7 3 2 2 3 2 2 3 2 5" xfId="5504"/>
    <cellStyle name="常规 7 3 2 2 3 2 2 3 2 5 2" xfId="5564"/>
    <cellStyle name="常规 7 3 2 2 3 2 2 3 2 6" xfId="33128"/>
    <cellStyle name="常规 7 3 2 2 3 2 2 3 3" xfId="34068"/>
    <cellStyle name="常规 7 3 2 2 3 2 2 3 3 2" xfId="26376"/>
    <cellStyle name="常规 7 3 2 2 3 2 2 3 3 2 2" xfId="26379"/>
    <cellStyle name="常规 7 3 2 2 3 2 2 3 3 3" xfId="26381"/>
    <cellStyle name="常规 7 3 2 2 3 2 2 3 3 3 2" xfId="26384"/>
    <cellStyle name="常规 7 3 2 2 3 2 2 3 3 4" xfId="26386"/>
    <cellStyle name="常规 7 3 2 2 3 2 2 3 3 4 2" xfId="34069"/>
    <cellStyle name="常规 7 3 2 2 3 2 2 3 3 5" xfId="7004"/>
    <cellStyle name="常规 7 3 2 2 3 2 2 3 4" xfId="11361"/>
    <cellStyle name="常规 7 3 2 2 3 2 2 3 4 2" xfId="15068"/>
    <cellStyle name="常规 7 3 2 2 3 2 2 3 4 2 2" xfId="3097"/>
    <cellStyle name="常规 7 3 2 2 3 2 2 3 4 3" xfId="26395"/>
    <cellStyle name="常规 7 3 2 2 3 2 2 3 4 3 2" xfId="3112"/>
    <cellStyle name="常规 7 3 2 2 3 2 2 3 4 4" xfId="34071"/>
    <cellStyle name="常规 7 3 2 2 3 2 2 3 4 4 2" xfId="34074"/>
    <cellStyle name="常规 7 3 2 2 3 2 2 3 4 5" xfId="3124"/>
    <cellStyle name="常规 7 3 2 2 3 2 2 3 5" xfId="15072"/>
    <cellStyle name="常规 7 3 2 2 3 2 2 3 5 2" xfId="15077"/>
    <cellStyle name="常规 7 3 2 2 3 2 2 3 5 2 2" xfId="26400"/>
    <cellStyle name="常规 7 3 2 2 3 2 2 3 5 3" xfId="26403"/>
    <cellStyle name="常规 7 3 2 2 3 2 2 3 5 3 2" xfId="34076"/>
    <cellStyle name="常规 7 3 2 2 3 2 2 3 5 4" xfId="34078"/>
    <cellStyle name="常规 7 3 2 2 3 2 2 3 6" xfId="15081"/>
    <cellStyle name="常规 7 3 2 2 3 2 2 3 6 2" xfId="15084"/>
    <cellStyle name="常规 7 3 2 2 3 2 2 3 7" xfId="15087"/>
    <cellStyle name="常规 7 3 2 2 3 2 2 3 7 2" xfId="26862"/>
    <cellStyle name="常规 7 3 2 2 3 2 2 3 8" xfId="26866"/>
    <cellStyle name="常规 7 3 2 2 3 2 2 3 8 2" xfId="2641"/>
    <cellStyle name="常规 7 3 2 2 3 2 2 3 9" xfId="26867"/>
    <cellStyle name="常规 7 3 2 2 3 2 2 4" xfId="34079"/>
    <cellStyle name="常规 7 3 2 2 3 2 2 4 2" xfId="34080"/>
    <cellStyle name="常规 7 3 2 2 3 2 2 4 2 2" xfId="29346"/>
    <cellStyle name="常规 7 3 2 2 3 2 2 4 2 2 2" xfId="7685"/>
    <cellStyle name="常规 7 3 2 2 3 2 2 4 2 3" xfId="31216"/>
    <cellStyle name="常规 7 3 2 2 3 2 2 4 2 3 2" xfId="1388"/>
    <cellStyle name="常规 7 3 2 2 3 2 2 4 2 4" xfId="34081"/>
    <cellStyle name="常规 7 3 2 2 3 2 2 4 2 4 2" xfId="34082"/>
    <cellStyle name="常规 7 3 2 2 3 2 2 4 2 5" xfId="7011"/>
    <cellStyle name="常规 7 3 2 2 3 2 2 4 3" xfId="34083"/>
    <cellStyle name="常规 7 3 2 2 3 2 2 4 3 2" xfId="26414"/>
    <cellStyle name="常规 7 3 2 2 3 2 2 4 4" xfId="11366"/>
    <cellStyle name="常规 7 3 2 2 3 2 2 4 4 2" xfId="25229"/>
    <cellStyle name="常规 7 3 2 2 3 2 2 4 5" xfId="22378"/>
    <cellStyle name="常规 7 3 2 2 3 2 2 4 5 2" xfId="34084"/>
    <cellStyle name="常规 7 3 2 2 3 2 2 4 6" xfId="34085"/>
    <cellStyle name="常规 7 3 2 2 3 2 2 5" xfId="32805"/>
    <cellStyle name="常规 7 3 2 2 3 2 2 5 2" xfId="32817"/>
    <cellStyle name="常规 7 3 2 2 3 2 2 5 2 2" xfId="32823"/>
    <cellStyle name="常规 7 3 2 2 3 2 2 5 3" xfId="32974"/>
    <cellStyle name="常规 7 3 2 2 3 2 2 5 3 2" xfId="32976"/>
    <cellStyle name="常规 7 3 2 2 3 2 2 5 4" xfId="11371"/>
    <cellStyle name="常规 7 3 2 2 3 2 2 5 4 2" xfId="24011"/>
    <cellStyle name="常规 7 3 2 2 3 2 2 5 5" xfId="22383"/>
    <cellStyle name="常规 7 3 2 2 3 2 2 6" xfId="33238"/>
    <cellStyle name="常规 7 3 2 2 3 2 2 6 2" xfId="33246"/>
    <cellStyle name="常规 7 3 2 2 3 2 2 6 2 2" xfId="33248"/>
    <cellStyle name="常规 7 3 2 2 3 2 2 6 3" xfId="33381"/>
    <cellStyle name="常规 7 3 2 2 3 2 2 6 3 2" xfId="24523"/>
    <cellStyle name="常规 7 3 2 2 3 2 2 6 4" xfId="15090"/>
    <cellStyle name="常规 7 3 2 2 3 2 2 6 4 2" xfId="33455"/>
    <cellStyle name="常规 7 3 2 2 3 2 2 6 5" xfId="33510"/>
    <cellStyle name="常规 7 3 2 2 3 2 2 7" xfId="4306"/>
    <cellStyle name="常规 7 3 2 2 3 2 2 7 2" xfId="4313"/>
    <cellStyle name="常规 7 3 2 2 3 2 2 7 2 2" xfId="7272"/>
    <cellStyle name="常规 7 3 2 2 3 2 2 7 3" xfId="7277"/>
    <cellStyle name="常规 7 3 2 2 3 2 2 7 3 2" xfId="7281"/>
    <cellStyle name="常规 7 3 2 2 3 2 2 7 4" xfId="7286"/>
    <cellStyle name="常规 7 3 2 2 3 2 2 8" xfId="4319"/>
    <cellStyle name="常规 7 3 2 2 3 2 2 8 2" xfId="4327"/>
    <cellStyle name="常规 7 3 2 2 3 2 2 9" xfId="2344"/>
    <cellStyle name="常规 7 3 2 2 3 2 2 9 2" xfId="7296"/>
    <cellStyle name="常规 7 3 2 2 3 2 3" xfId="34087"/>
    <cellStyle name="常规 7 3 2 2 3 2 3 10" xfId="4402"/>
    <cellStyle name="常规 7 3 2 2 3 2 3 10 2" xfId="4404"/>
    <cellStyle name="常规 7 3 2 2 3 2 3 11" xfId="4406"/>
    <cellStyle name="常规 7 3 2 2 3 2 3 2" xfId="5767"/>
    <cellStyle name="常规 7 3 2 2 3 2 3 2 10" xfId="2080"/>
    <cellStyle name="常规 7 3 2 2 3 2 3 2 2" xfId="34088"/>
    <cellStyle name="常规 7 3 2 2 3 2 3 2 2 2" xfId="6373"/>
    <cellStyle name="常规 7 3 2 2 3 2 3 2 2 2 2" xfId="6376"/>
    <cellStyle name="常规 7 3 2 2 3 2 3 2 2 2 2 2" xfId="29398"/>
    <cellStyle name="常规 7 3 2 2 3 2 3 2 2 2 2 2 2" xfId="34090"/>
    <cellStyle name="常规 7 3 2 2 3 2 3 2 2 2 2 3" xfId="34091"/>
    <cellStyle name="常规 7 3 2 2 3 2 3 2 2 2 2 3 2" xfId="34092"/>
    <cellStyle name="常规 7 3 2 2 3 2 3 2 2 2 2 4" xfId="34093"/>
    <cellStyle name="常规 7 3 2 2 3 2 3 2 2 2 2 4 2" xfId="34094"/>
    <cellStyle name="常规 7 3 2 2 3 2 3 2 2 2 2 5" xfId="34095"/>
    <cellStyle name="常规 7 3 2 2 3 2 3 2 2 2 3" xfId="29400"/>
    <cellStyle name="常规 7 3 2 2 3 2 3 2 2 2 3 2" xfId="29403"/>
    <cellStyle name="常规 7 3 2 2 3 2 3 2 2 2 4" xfId="16764"/>
    <cellStyle name="常规 7 3 2 2 3 2 3 2 2 2 4 2" xfId="33336"/>
    <cellStyle name="常规 7 3 2 2 3 2 3 2 2 2 5" xfId="33338"/>
    <cellStyle name="常规 7 3 2 2 3 2 3 2 2 2 5 2" xfId="20662"/>
    <cellStyle name="常规 7 3 2 2 3 2 3 2 2 2 6" xfId="33340"/>
    <cellStyle name="常规 7 3 2 2 3 2 3 2 2 3" xfId="21989"/>
    <cellStyle name="常规 7 3 2 2 3 2 3 2 2 3 2" xfId="21993"/>
    <cellStyle name="常规 7 3 2 2 3 2 3 2 2 3 2 2" xfId="23990"/>
    <cellStyle name="常规 7 3 2 2 3 2 3 2 2 3 3" xfId="29663"/>
    <cellStyle name="常规 7 3 2 2 3 2 3 2 2 3 3 2" xfId="34096"/>
    <cellStyle name="常规 7 3 2 2 3 2 3 2 2 3 4" xfId="13249"/>
    <cellStyle name="常规 7 3 2 2 3 2 3 2 2 3 4 2" xfId="13252"/>
    <cellStyle name="常规 7 3 2 2 3 2 3 2 2 3 5" xfId="13322"/>
    <cellStyle name="常规 7 3 2 2 3 2 3 2 2 4" xfId="16941"/>
    <cellStyle name="常规 7 3 2 2 3 2 3 2 2 4 2" xfId="21996"/>
    <cellStyle name="常规 7 3 2 2 3 2 3 2 2 4 2 2" xfId="15200"/>
    <cellStyle name="常规 7 3 2 2 3 2 3 2 2 4 3" xfId="34097"/>
    <cellStyle name="常规 7 3 2 2 3 2 3 2 2 4 3 2" xfId="21973"/>
    <cellStyle name="常规 7 3 2 2 3 2 3 2 2 4 4" xfId="13433"/>
    <cellStyle name="常规 7 3 2 2 3 2 3 2 2 4 4 2" xfId="13436"/>
    <cellStyle name="常规 7 3 2 2 3 2 3 2 2 4 5" xfId="13457"/>
    <cellStyle name="常规 7 3 2 2 3 2 3 2 2 5" xfId="6795"/>
    <cellStyle name="常规 7 3 2 2 3 2 3 2 2 5 2" xfId="21999"/>
    <cellStyle name="常规 7 3 2 2 3 2 3 2 2 5 2 2" xfId="34098"/>
    <cellStyle name="常规 7 3 2 2 3 2 3 2 2 5 3" xfId="34099"/>
    <cellStyle name="常规 7 3 2 2 3 2 3 2 2 5 3 2" xfId="34100"/>
    <cellStyle name="常规 7 3 2 2 3 2 3 2 2 5 4" xfId="13530"/>
    <cellStyle name="常规 7 3 2 2 3 2 3 2 2 6" xfId="22003"/>
    <cellStyle name="常规 7 3 2 2 3 2 3 2 2 6 2" xfId="33451"/>
    <cellStyle name="常规 7 3 2 2 3 2 3 2 2 7" xfId="33453"/>
    <cellStyle name="常规 7 3 2 2 3 2 3 2 2 7 2" xfId="34101"/>
    <cellStyle name="常规 7 3 2 2 3 2 3 2 2 8" xfId="34089"/>
    <cellStyle name="常规 7 3 2 2 3 2 3 2 2 8 2" xfId="34102"/>
    <cellStyle name="常规 7 3 2 2 3 2 3 2 2 9" xfId="34103"/>
    <cellStyle name="常规 7 3 2 2 3 2 3 2 3" xfId="34104"/>
    <cellStyle name="常规 7 3 2 2 3 2 3 2 3 2" xfId="4802"/>
    <cellStyle name="常规 7 3 2 2 3 2 3 2 3 2 2" xfId="4806"/>
    <cellStyle name="常规 7 3 2 2 3 2 3 2 3 2 2 2" xfId="34105"/>
    <cellStyle name="常规 7 3 2 2 3 2 3 2 3 2 3" xfId="29670"/>
    <cellStyle name="常规 7 3 2 2 3 2 3 2 3 2 3 2" xfId="34106"/>
    <cellStyle name="常规 7 3 2 2 3 2 3 2 3 2 4" xfId="16783"/>
    <cellStyle name="常规 7 3 2 2 3 2 3 2 3 2 4 2" xfId="34107"/>
    <cellStyle name="常规 7 3 2 2 3 2 3 2 3 2 5" xfId="34108"/>
    <cellStyle name="常规 7 3 2 2 3 2 3 2 3 3" xfId="4810"/>
    <cellStyle name="常规 7 3 2 2 3 2 3 2 3 3 2" xfId="22008"/>
    <cellStyle name="常规 7 3 2 2 3 2 3 2 3 4" xfId="16946"/>
    <cellStyle name="常规 7 3 2 2 3 2 3 2 3 4 2" xfId="22010"/>
    <cellStyle name="常规 7 3 2 2 3 2 3 2 3 5" xfId="7081"/>
    <cellStyle name="常规 7 3 2 2 3 2 3 2 3 5 2" xfId="22012"/>
    <cellStyle name="常规 7 3 2 2 3 2 3 2 3 6" xfId="22014"/>
    <cellStyle name="常规 7 3 2 2 3 2 3 2 4" xfId="11378"/>
    <cellStyle name="常规 7 3 2 2 3 2 3 2 4 2" xfId="3468"/>
    <cellStyle name="常规 7 3 2 2 3 2 3 2 4 2 2" xfId="3482"/>
    <cellStyle name="常规 7 3 2 2 3 2 3 2 4 3" xfId="22019"/>
    <cellStyle name="常规 7 3 2 2 3 2 3 2 4 3 2" xfId="22024"/>
    <cellStyle name="常规 7 3 2 2 3 2 3 2 4 4" xfId="16951"/>
    <cellStyle name="常规 7 3 2 2 3 2 3 2 4 4 2" xfId="22027"/>
    <cellStyle name="常规 7 3 2 2 3 2 3 2 4 5" xfId="3513"/>
    <cellStyle name="常规 7 3 2 2 3 2 3 2 5" xfId="34109"/>
    <cellStyle name="常规 7 3 2 2 3 2 3 2 5 2" xfId="3551"/>
    <cellStyle name="常规 7 3 2 2 3 2 3 2 5 2 2" xfId="3564"/>
    <cellStyle name="常规 7 3 2 2 3 2 3 2 5 3" xfId="22033"/>
    <cellStyle name="常规 7 3 2 2 3 2 3 2 5 3 2" xfId="34110"/>
    <cellStyle name="常规 7 3 2 2 3 2 3 2 5 4" xfId="34111"/>
    <cellStyle name="常规 7 3 2 2 3 2 3 2 5 4 2" xfId="34112"/>
    <cellStyle name="常规 7 3 2 2 3 2 3 2 5 5" xfId="34113"/>
    <cellStyle name="常规 7 3 2 2 3 2 3 2 6" xfId="34114"/>
    <cellStyle name="常规 7 3 2 2 3 2 3 2 6 2" xfId="3594"/>
    <cellStyle name="常规 7 3 2 2 3 2 3 2 6 2 2" xfId="34115"/>
    <cellStyle name="常规 7 3 2 2 3 2 3 2 6 3" xfId="22038"/>
    <cellStyle name="常规 7 3 2 2 3 2 3 2 6 3 2" xfId="34116"/>
    <cellStyle name="常规 7 3 2 2 3 2 3 2 6 4" xfId="34117"/>
    <cellStyle name="常规 7 3 2 2 3 2 3 2 7" xfId="34118"/>
    <cellStyle name="常规 7 3 2 2 3 2 3 2 7 2" xfId="34119"/>
    <cellStyle name="常规 7 3 2 2 3 2 3 2 8" xfId="34120"/>
    <cellStyle name="常规 7 3 2 2 3 2 3 2 8 2" xfId="6620"/>
    <cellStyle name="常规 7 3 2 2 3 2 3 2 9" xfId="34121"/>
    <cellStyle name="常规 7 3 2 2 3 2 3 2 9 2" xfId="6773"/>
    <cellStyle name="常规 7 3 2 2 3 2 3 3" xfId="15927"/>
    <cellStyle name="常规 7 3 2 2 3 2 3 3 2" xfId="34122"/>
    <cellStyle name="常规 7 3 2 2 3 2 3 3 2 2" xfId="8223"/>
    <cellStyle name="常规 7 3 2 2 3 2 3 3 2 2 2" xfId="5520"/>
    <cellStyle name="常规 7 3 2 2 3 2 3 3 2 2 2 2" xfId="34123"/>
    <cellStyle name="常规 7 3 2 2 3 2 3 3 2 2 3" xfId="23147"/>
    <cellStyle name="常规 7 3 2 2 3 2 3 3 2 2 3 2" xfId="34124"/>
    <cellStyle name="常规 7 3 2 2 3 2 3 3 2 2 4" xfId="3062"/>
    <cellStyle name="常规 7 3 2 2 3 2 3 3 2 2 4 2" xfId="34125"/>
    <cellStyle name="常规 7 3 2 2 3 2 3 3 2 2 5" xfId="34126"/>
    <cellStyle name="常规 7 3 2 2 3 2 3 3 2 3" xfId="15863"/>
    <cellStyle name="常规 7 3 2 2 3 2 3 3 2 3 2" xfId="15867"/>
    <cellStyle name="常规 7 3 2 2 3 2 3 3 2 4" xfId="15869"/>
    <cellStyle name="常规 7 3 2 2 3 2 3 3 2 4 2" xfId="15871"/>
    <cellStyle name="常规 7 3 2 2 3 2 3 3 2 5" xfId="7095"/>
    <cellStyle name="常规 7 3 2 2 3 2 3 3 2 5 2" xfId="15873"/>
    <cellStyle name="常规 7 3 2 2 3 2 3 3 2 6" xfId="15875"/>
    <cellStyle name="常规 7 3 2 2 3 2 3 3 3" xfId="34127"/>
    <cellStyle name="常规 7 3 2 2 3 2 3 3 3 2" xfId="8373"/>
    <cellStyle name="常规 7 3 2 2 3 2 3 3 3 2 2" xfId="8377"/>
    <cellStyle name="常规 7 3 2 2 3 2 3 3 3 3" xfId="15879"/>
    <cellStyle name="常规 7 3 2 2 3 2 3 3 3 3 2" xfId="34128"/>
    <cellStyle name="常规 7 3 2 2 3 2 3 3 3 4" xfId="34129"/>
    <cellStyle name="常规 7 3 2 2 3 2 3 3 3 4 2" xfId="34130"/>
    <cellStyle name="常规 7 3 2 2 3 2 3 3 3 5" xfId="7101"/>
    <cellStyle name="常规 7 3 2 2 3 2 3 3 4" xfId="11382"/>
    <cellStyle name="常规 7 3 2 2 3 2 3 3 4 2" xfId="3700"/>
    <cellStyle name="常规 7 3 2 2 3 2 3 3 4 2 2" xfId="3713"/>
    <cellStyle name="常规 7 3 2 2 3 2 3 3 4 3" xfId="15885"/>
    <cellStyle name="常规 7 3 2 2 3 2 3 3 4 3 2" xfId="3729"/>
    <cellStyle name="常规 7 3 2 2 3 2 3 3 4 4" xfId="34131"/>
    <cellStyle name="常规 7 3 2 2 3 2 3 3 4 4 2" xfId="34132"/>
    <cellStyle name="常规 7 3 2 2 3 2 3 3 4 5" xfId="7106"/>
    <cellStyle name="常规 7 3 2 2 3 2 3 3 5" xfId="22393"/>
    <cellStyle name="常规 7 3 2 2 3 2 3 3 5 2" xfId="8434"/>
    <cellStyle name="常规 7 3 2 2 3 2 3 3 5 2 2" xfId="34133"/>
    <cellStyle name="常规 7 3 2 2 3 2 3 3 5 3" xfId="15893"/>
    <cellStyle name="常规 7 3 2 2 3 2 3 3 5 3 2" xfId="34134"/>
    <cellStyle name="常规 7 3 2 2 3 2 3 3 5 4" xfId="34135"/>
    <cellStyle name="常规 7 3 2 2 3 2 3 3 6" xfId="34136"/>
    <cellStyle name="常规 7 3 2 2 3 2 3 3 6 2" xfId="34137"/>
    <cellStyle name="常规 7 3 2 2 3 2 3 3 7" xfId="34138"/>
    <cellStyle name="常规 7 3 2 2 3 2 3 3 7 2" xfId="34139"/>
    <cellStyle name="常规 7 3 2 2 3 2 3 3 8" xfId="34141"/>
    <cellStyle name="常规 7 3 2 2 3 2 3 3 8 2" xfId="6998"/>
    <cellStyle name="常规 7 3 2 2 3 2 3 3 9" xfId="34142"/>
    <cellStyle name="常规 7 3 2 2 3 2 3 4" xfId="34143"/>
    <cellStyle name="常规 7 3 2 2 3 2 3 4 2" xfId="34144"/>
    <cellStyle name="常规 7 3 2 2 3 2 3 4 2 2" xfId="5648"/>
    <cellStyle name="常规 7 3 2 2 3 2 3 4 2 2 2" xfId="5662"/>
    <cellStyle name="常规 7 3 2 2 3 2 3 4 2 3" xfId="15902"/>
    <cellStyle name="常规 7 3 2 2 3 2 3 4 2 3 2" xfId="34146"/>
    <cellStyle name="常规 7 3 2 2 3 2 3 4 2 4" xfId="34148"/>
    <cellStyle name="常规 7 3 2 2 3 2 3 4 2 4 2" xfId="34150"/>
    <cellStyle name="常规 7 3 2 2 3 2 3 4 2 5" xfId="7119"/>
    <cellStyle name="常规 7 3 2 2 3 2 3 4 3" xfId="34151"/>
    <cellStyle name="常规 7 3 2 2 3 2 3 4 3 2" xfId="2011"/>
    <cellStyle name="常规 7 3 2 2 3 2 3 4 4" xfId="11387"/>
    <cellStyle name="常规 7 3 2 2 3 2 3 4 4 2" xfId="2322"/>
    <cellStyle name="常规 7 3 2 2 3 2 3 4 5" xfId="22398"/>
    <cellStyle name="常规 7 3 2 2 3 2 3 4 5 2" xfId="34153"/>
    <cellStyle name="常规 7 3 2 2 3 2 3 4 6" xfId="34154"/>
    <cellStyle name="常规 7 3 2 2 3 2 3 5" xfId="34005"/>
    <cellStyle name="常规 7 3 2 2 3 2 3 5 2" xfId="34008"/>
    <cellStyle name="常规 7 3 2 2 3 2 3 5 2 2" xfId="5307"/>
    <cellStyle name="常规 7 3 2 2 3 2 3 5 3" xfId="34086"/>
    <cellStyle name="常规 7 3 2 2 3 2 3 5 3 2" xfId="5766"/>
    <cellStyle name="常规 7 3 2 2 3 2 3 5 4" xfId="15097"/>
    <cellStyle name="常规 7 3 2 2 3 2 3 5 4 2" xfId="34157"/>
    <cellStyle name="常规 7 3 2 2 3 2 3 5 5" xfId="34159"/>
    <cellStyle name="常规 7 3 2 2 3 2 3 6" xfId="34161"/>
    <cellStyle name="常规 7 3 2 2 3 2 3 6 2" xfId="34163"/>
    <cellStyle name="常规 7 3 2 2 3 2 3 6 2 2" xfId="9211"/>
    <cellStyle name="常规 7 3 2 2 3 2 3 6 3" xfId="34165"/>
    <cellStyle name="常规 7 3 2 2 3 2 3 6 3 2" xfId="9281"/>
    <cellStyle name="常规 7 3 2 2 3 2 3 6 4" xfId="34167"/>
    <cellStyle name="常规 7 3 2 2 3 2 3 6 4 2" xfId="34169"/>
    <cellStyle name="常规 7 3 2 2 3 2 3 6 5" xfId="34171"/>
    <cellStyle name="常规 7 3 2 2 3 2 3 7" xfId="4347"/>
    <cellStyle name="常规 7 3 2 2 3 2 3 7 2" xfId="4359"/>
    <cellStyle name="常规 7 3 2 2 3 2 3 7 2 2" xfId="9465"/>
    <cellStyle name="常规 7 3 2 2 3 2 3 7 3" xfId="29731"/>
    <cellStyle name="常规 7 3 2 2 3 2 3 7 3 2" xfId="34173"/>
    <cellStyle name="常规 7 3 2 2 3 2 3 7 4" xfId="34175"/>
    <cellStyle name="常规 7 3 2 2 3 2 3 8" xfId="4368"/>
    <cellStyle name="常规 7 3 2 2 3 2 3 8 2" xfId="7321"/>
    <cellStyle name="常规 7 3 2 2 3 2 3 9" xfId="7325"/>
    <cellStyle name="常规 7 3 2 2 3 2 3 9 2" xfId="7331"/>
    <cellStyle name="常规 7 3 2 2 3 2 4" xfId="15096"/>
    <cellStyle name="常规 7 3 2 2 3 2 4 10" xfId="3067"/>
    <cellStyle name="常规 7 3 2 2 3 2 4 2" xfId="34155"/>
    <cellStyle name="常规 7 3 2 2 3 2 4 2 2" xfId="34176"/>
    <cellStyle name="常规 7 3 2 2 3 2 4 2 2 2" xfId="10149"/>
    <cellStyle name="常规 7 3 2 2 3 2 4 2 2 2 2" xfId="10153"/>
    <cellStyle name="常规 7 3 2 2 3 2 4 2 2 2 2 2" xfId="31746"/>
    <cellStyle name="常规 7 3 2 2 3 2 4 2 2 2 3" xfId="21797"/>
    <cellStyle name="常规 7 3 2 2 3 2 4 2 2 2 3 2" xfId="34177"/>
    <cellStyle name="常规 7 3 2 2 3 2 4 2 2 2 4" xfId="33424"/>
    <cellStyle name="常规 7 3 2 2 3 2 4 2 2 2 4 2" xfId="34178"/>
    <cellStyle name="常规 7 3 2 2 3 2 4 2 2 2 5" xfId="34179"/>
    <cellStyle name="常规 7 3 2 2 3 2 4 2 2 3" xfId="14916"/>
    <cellStyle name="常规 7 3 2 2 3 2 4 2 2 3 2" xfId="14920"/>
    <cellStyle name="常规 7 3 2 2 3 2 4 2 2 4" xfId="18486"/>
    <cellStyle name="常规 7 3 2 2 3 2 4 2 2 4 2" xfId="34180"/>
    <cellStyle name="常规 7 3 2 2 3 2 4 2 2 5" xfId="23525"/>
    <cellStyle name="常规 7 3 2 2 3 2 4 2 2 5 2" xfId="34181"/>
    <cellStyle name="常规 7 3 2 2 3 2 4 2 2 6" xfId="34182"/>
    <cellStyle name="常规 7 3 2 2 3 2 4 2 3" xfId="34183"/>
    <cellStyle name="常规 7 3 2 2 3 2 4 2 3 2" xfId="10583"/>
    <cellStyle name="常规 7 3 2 2 3 2 4 2 3 2 2" xfId="10588"/>
    <cellStyle name="常规 7 3 2 2 3 2 4 2 3 3" xfId="14925"/>
    <cellStyle name="常规 7 3 2 2 3 2 4 2 3 3 2" xfId="14929"/>
    <cellStyle name="常规 7 3 2 2 3 2 4 2 3 4" xfId="18490"/>
    <cellStyle name="常规 7 3 2 2 3 2 4 2 3 4 2" xfId="34184"/>
    <cellStyle name="常规 7 3 2 2 3 2 4 2 3 5" xfId="29242"/>
    <cellStyle name="常规 7 3 2 2 3 2 4 2 4" xfId="11392"/>
    <cellStyle name="常规 7 3 2 2 3 2 4 2 4 2" xfId="10793"/>
    <cellStyle name="常规 7 3 2 2 3 2 4 2 4 2 2" xfId="10799"/>
    <cellStyle name="常规 7 3 2 2 3 2 4 2 4 3" xfId="14933"/>
    <cellStyle name="常规 7 3 2 2 3 2 4 2 4 3 2" xfId="34186"/>
    <cellStyle name="常规 7 3 2 2 3 2 4 2 4 4" xfId="18494"/>
    <cellStyle name="常规 7 3 2 2 3 2 4 2 4 4 2" xfId="29787"/>
    <cellStyle name="常规 7 3 2 2 3 2 4 2 4 5" xfId="33656"/>
    <cellStyle name="常规 7 3 2 2 3 2 4 2 5" xfId="34187"/>
    <cellStyle name="常规 7 3 2 2 3 2 4 2 5 2" xfId="10903"/>
    <cellStyle name="常规 7 3 2 2 3 2 4 2 5 2 2" xfId="34188"/>
    <cellStyle name="常规 7 3 2 2 3 2 4 2 5 3" xfId="15298"/>
    <cellStyle name="常规 7 3 2 2 3 2 4 2 5 3 2" xfId="34189"/>
    <cellStyle name="常规 7 3 2 2 3 2 4 2 5 4" xfId="34190"/>
    <cellStyle name="常规 7 3 2 2 3 2 4 2 6" xfId="34192"/>
    <cellStyle name="常规 7 3 2 2 3 2 4 2 6 2" xfId="34194"/>
    <cellStyle name="常规 7 3 2 2 3 2 4 2 7" xfId="34196"/>
    <cellStyle name="常规 7 3 2 2 3 2 4 2 7 2" xfId="34198"/>
    <cellStyle name="常规 7 3 2 2 3 2 4 2 8" xfId="34200"/>
    <cellStyle name="常规 7 3 2 2 3 2 4 2 8 2" xfId="8281"/>
    <cellStyle name="常规 7 3 2 2 3 2 4 2 9" xfId="34202"/>
    <cellStyle name="常规 7 3 2 2 3 2 4 3" xfId="15934"/>
    <cellStyle name="常规 7 3 2 2 3 2 4 3 2" xfId="34203"/>
    <cellStyle name="常规 7 3 2 2 3 2 4 3 2 2" xfId="11209"/>
    <cellStyle name="常规 7 3 2 2 3 2 4 3 2 2 2" xfId="11213"/>
    <cellStyle name="常规 7 3 2 2 3 2 4 3 2 3" xfId="15035"/>
    <cellStyle name="常规 7 3 2 2 3 2 4 3 2 3 2" xfId="15039"/>
    <cellStyle name="常规 7 3 2 2 3 2 4 3 2 4" xfId="34204"/>
    <cellStyle name="常规 7 3 2 2 3 2 4 3 2 4 2" xfId="34205"/>
    <cellStyle name="常规 7 3 2 2 3 2 4 3 2 5" xfId="23541"/>
    <cellStyle name="常规 7 3 2 2 3 2 4 3 3" xfId="34206"/>
    <cellStyle name="常规 7 3 2 2 3 2 4 3 3 2" xfId="11334"/>
    <cellStyle name="常规 7 3 2 2 3 2 4 3 4" xfId="11396"/>
    <cellStyle name="常规 7 3 2 2 3 2 4 3 4 2" xfId="34207"/>
    <cellStyle name="常规 7 3 2 2 3 2 4 3 5" xfId="34208"/>
    <cellStyle name="常规 7 3 2 2 3 2 4 3 5 2" xfId="34209"/>
    <cellStyle name="常规 7 3 2 2 3 2 4 3 6" xfId="34210"/>
    <cellStyle name="常规 7 3 2 2 3 2 4 4" xfId="34211"/>
    <cellStyle name="常规 7 3 2 2 3 2 4 4 2" xfId="34212"/>
    <cellStyle name="常规 7 3 2 2 3 2 4 4 2 2" xfId="11640"/>
    <cellStyle name="常规 7 3 2 2 3 2 4 4 3" xfId="34213"/>
    <cellStyle name="常规 7 3 2 2 3 2 4 4 3 2" xfId="11762"/>
    <cellStyle name="常规 7 3 2 2 3 2 4 4 4" xfId="11401"/>
    <cellStyle name="常规 7 3 2 2 3 2 4 4 4 2" xfId="34215"/>
    <cellStyle name="常规 7 3 2 2 3 2 4 4 5" xfId="34216"/>
    <cellStyle name="常规 7 3 2 2 3 2 4 5" xfId="34218"/>
    <cellStyle name="常规 7 3 2 2 3 2 4 5 2" xfId="34220"/>
    <cellStyle name="常规 7 3 2 2 3 2 4 5 2 2" xfId="914"/>
    <cellStyle name="常规 7 3 2 2 3 2 4 5 3" xfId="34222"/>
    <cellStyle name="常规 7 3 2 2 3 2 4 5 3 2" xfId="404"/>
    <cellStyle name="常规 7 3 2 2 3 2 4 5 4" xfId="15103"/>
    <cellStyle name="常规 7 3 2 2 3 2 4 5 4 2" xfId="1273"/>
    <cellStyle name="常规 7 3 2 2 3 2 4 5 5" xfId="34224"/>
    <cellStyle name="常规 7 3 2 2 3 2 4 6" xfId="34226"/>
    <cellStyle name="常规 7 3 2 2 3 2 4 6 2" xfId="7911"/>
    <cellStyle name="常规 7 3 2 2 3 2 4 6 2 2" xfId="7919"/>
    <cellStyle name="常规 7 3 2 2 3 2 4 6 3" xfId="34228"/>
    <cellStyle name="常规 7 3 2 2 3 2 4 6 3 2" xfId="34230"/>
    <cellStyle name="常规 7 3 2 2 3 2 4 6 4" xfId="34232"/>
    <cellStyle name="常规 7 3 2 2 3 2 4 7" xfId="7340"/>
    <cellStyle name="常规 7 3 2 2 3 2 4 7 2" xfId="7348"/>
    <cellStyle name="常规 7 3 2 2 3 2 4 8" xfId="7352"/>
    <cellStyle name="常规 7 3 2 2 3 2 4 8 2" xfId="7356"/>
    <cellStyle name="常规 7 3 2 2 3 2 4 9" xfId="7360"/>
    <cellStyle name="常规 7 3 2 2 3 2 4 9 2" xfId="7363"/>
    <cellStyle name="常规 7 3 2 2 3 2 5" xfId="34158"/>
    <cellStyle name="常规 7 3 2 2 3 2 5 2" xfId="34233"/>
    <cellStyle name="常规 7 3 2 2 3 2 5 2 2" xfId="34234"/>
    <cellStyle name="常规 7 3 2 2 3 2 5 2 2 2" xfId="12535"/>
    <cellStyle name="常规 7 3 2 2 3 2 5 2 2 2 2" xfId="12541"/>
    <cellStyle name="常规 7 3 2 2 3 2 5 2 2 3" xfId="19307"/>
    <cellStyle name="常规 7 3 2 2 3 2 5 2 2 3 2" xfId="19312"/>
    <cellStyle name="常规 7 3 2 2 3 2 5 2 2 4" xfId="34235"/>
    <cellStyle name="常规 7 3 2 2 3 2 5 2 2 4 2" xfId="34236"/>
    <cellStyle name="常规 7 3 2 2 3 2 5 2 2 5" xfId="33755"/>
    <cellStyle name="常规 7 3 2 2 3 2 5 2 3" xfId="34237"/>
    <cellStyle name="常规 7 3 2 2 3 2 5 2 3 2" xfId="12722"/>
    <cellStyle name="常规 7 3 2 2 3 2 5 2 4" xfId="11407"/>
    <cellStyle name="常规 7 3 2 2 3 2 5 2 4 2" xfId="12788"/>
    <cellStyle name="常规 7 3 2 2 3 2 5 2 5" xfId="34238"/>
    <cellStyle name="常规 7 3 2 2 3 2 5 2 5 2" xfId="34239"/>
    <cellStyle name="常规 7 3 2 2 3 2 5 2 6" xfId="34240"/>
    <cellStyle name="常规 7 3 2 2 3 2 5 3" xfId="34241"/>
    <cellStyle name="常规 7 3 2 2 3 2 5 3 2" xfId="34242"/>
    <cellStyle name="常规 7 3 2 2 3 2 5 3 2 2" xfId="13074"/>
    <cellStyle name="常规 7 3 2 2 3 2 5 3 3" xfId="34243"/>
    <cellStyle name="常规 7 3 2 2 3 2 5 3 3 2" xfId="13167"/>
    <cellStyle name="常规 7 3 2 2 3 2 5 3 4" xfId="11411"/>
    <cellStyle name="常规 7 3 2 2 3 2 5 3 4 2" xfId="34244"/>
    <cellStyle name="常规 7 3 2 2 3 2 5 3 5" xfId="34245"/>
    <cellStyle name="常规 7 3 2 2 3 2 5 4" xfId="34246"/>
    <cellStyle name="常规 7 3 2 2 3 2 5 4 2" xfId="34247"/>
    <cellStyle name="常规 7 3 2 2 3 2 5 4 2 2" xfId="13428"/>
    <cellStyle name="常规 7 3 2 2 3 2 5 4 3" xfId="34248"/>
    <cellStyle name="常规 7 3 2 2 3 2 5 4 3 2" xfId="13528"/>
    <cellStyle name="常规 7 3 2 2 3 2 5 4 4" xfId="15107"/>
    <cellStyle name="常规 7 3 2 2 3 2 5 4 4 2" xfId="31"/>
    <cellStyle name="常规 7 3 2 2 3 2 5 4 5" xfId="34249"/>
    <cellStyle name="常规 7 3 2 2 3 2 5 5" xfId="34251"/>
    <cellStyle name="常规 7 3 2 2 3 2 5 5 2" xfId="34253"/>
    <cellStyle name="常规 7 3 2 2 3 2 5 5 2 2" xfId="13727"/>
    <cellStyle name="常规 7 3 2 2 3 2 5 5 3" xfId="34255"/>
    <cellStyle name="常规 7 3 2 2 3 2 5 5 3 2" xfId="34257"/>
    <cellStyle name="常规 7 3 2 2 3 2 5 5 4" xfId="34259"/>
    <cellStyle name="常规 7 3 2 2 3 2 5 6" xfId="34262"/>
    <cellStyle name="常规 7 3 2 2 3 2 5 6 2" xfId="8261"/>
    <cellStyle name="常规 7 3 2 2 3 2 5 7" xfId="7369"/>
    <cellStyle name="常规 7 3 2 2 3 2 5 7 2" xfId="2675"/>
    <cellStyle name="常规 7 3 2 2 3 2 5 8" xfId="4"/>
    <cellStyle name="常规 7 3 2 2 3 2 5 8 2" xfId="158"/>
    <cellStyle name="常规 7 3 2 2 3 2 5 9" xfId="7372"/>
    <cellStyle name="常规 7 3 2 2 3 2 6" xfId="34263"/>
    <cellStyle name="常规 7 3 2 2 3 2 6 2" xfId="34264"/>
    <cellStyle name="常规 7 3 2 2 3 2 6 2 2" xfId="34265"/>
    <cellStyle name="常规 7 3 2 2 3 2 6 2 2 2" xfId="14097"/>
    <cellStyle name="常规 7 3 2 2 3 2 6 2 3" xfId="34266"/>
    <cellStyle name="常规 7 3 2 2 3 2 6 2 3 2" xfId="14186"/>
    <cellStyle name="常规 7 3 2 2 3 2 6 2 4" xfId="34267"/>
    <cellStyle name="常规 7 3 2 2 3 2 6 2 4 2" xfId="34268"/>
    <cellStyle name="常规 7 3 2 2 3 2 6 2 5" xfId="34269"/>
    <cellStyle name="常规 7 3 2 2 3 2 6 3" xfId="34270"/>
    <cellStyle name="常规 7 3 2 2 3 2 6 3 2" xfId="34271"/>
    <cellStyle name="常规 7 3 2 2 3 2 6 4" xfId="34272"/>
    <cellStyle name="常规 7 3 2 2 3 2 6 4 2" xfId="34273"/>
    <cellStyle name="常规 7 3 2 2 3 2 6 5" xfId="34275"/>
    <cellStyle name="常规 7 3 2 2 3 2 6 5 2" xfId="24623"/>
    <cellStyle name="常规 7 3 2 2 3 2 6 6" xfId="34278"/>
    <cellStyle name="常规 7 3 2 2 3 2 7" xfId="34279"/>
    <cellStyle name="常规 7 3 2 2 3 2 7 2" xfId="34280"/>
    <cellStyle name="常规 7 3 2 2 3 2 7 2 2" xfId="34281"/>
    <cellStyle name="常规 7 3 2 2 3 2 7 3" xfId="34282"/>
    <cellStyle name="常规 7 3 2 2 3 2 7 3 2" xfId="34283"/>
    <cellStyle name="常规 7 3 2 2 3 2 7 4" xfId="34284"/>
    <cellStyle name="常规 7 3 2 2 3 2 7 4 2" xfId="34285"/>
    <cellStyle name="常规 7 3 2 2 3 2 7 5" xfId="34287"/>
    <cellStyle name="常规 7 3 2 2 3 2 8" xfId="34288"/>
    <cellStyle name="常规 7 3 2 2 3 2 8 2" xfId="7490"/>
    <cellStyle name="常规 7 3 2 2 3 2 8 2 2" xfId="3416"/>
    <cellStyle name="常规 7 3 2 2 3 2 8 3" xfId="1596"/>
    <cellStyle name="常规 7 3 2 2 3 2 8 3 2" xfId="7493"/>
    <cellStyle name="常规 7 3 2 2 3 2 8 4" xfId="7496"/>
    <cellStyle name="常规 7 3 2 2 3 2 8 4 2" xfId="33574"/>
    <cellStyle name="常规 7 3 2 2 3 2 8 5" xfId="34289"/>
    <cellStyle name="常规 7 3 2 2 3 2 9" xfId="34290"/>
    <cellStyle name="常规 7 3 2 2 3 2 9 2" xfId="7510"/>
    <cellStyle name="常规 7 3 2 2 3 2 9 2 2" xfId="7513"/>
    <cellStyle name="常规 7 3 2 2 3 2 9 3" xfId="1606"/>
    <cellStyle name="常规 7 3 2 2 3 2 9 3 2" xfId="34292"/>
    <cellStyle name="常规 7 3 2 2 3 2 9 4" xfId="19920"/>
    <cellStyle name="常规 7 3 2 2 3 3" xfId="34160"/>
    <cellStyle name="常规 7 3 2 2 3 3 10" xfId="34293"/>
    <cellStyle name="常规 7 3 2 2 3 3 10 2" xfId="34294"/>
    <cellStyle name="常规 7 3 2 2 3 3 11" xfId="34295"/>
    <cellStyle name="常规 7 3 2 2 3 3 2" xfId="34162"/>
    <cellStyle name="常规 7 3 2 2 3 3 2 10" xfId="2645"/>
    <cellStyle name="常规 7 3 2 2 3 3 2 2" xfId="9209"/>
    <cellStyle name="常规 7 3 2 2 3 3 2 2 2" xfId="9213"/>
    <cellStyle name="常规 7 3 2 2 3 3 2 2 2 2" xfId="29714"/>
    <cellStyle name="常规 7 3 2 2 3 3 2 2 2 2 2" xfId="29716"/>
    <cellStyle name="常规 7 3 2 2 3 3 2 2 2 2 2 2" xfId="29718"/>
    <cellStyle name="常规 7 3 2 2 3 3 2 2 2 2 3" xfId="29475"/>
    <cellStyle name="常规 7 3 2 2 3 3 2 2 2 2 3 2" xfId="20054"/>
    <cellStyle name="常规 7 3 2 2 3 3 2 2 2 2 4" xfId="18066"/>
    <cellStyle name="常规 7 3 2 2 3 3 2 2 2 2 4 2" xfId="20080"/>
    <cellStyle name="常规 7 3 2 2 3 3 2 2 2 2 5" xfId="29479"/>
    <cellStyle name="常规 7 3 2 2 3 3 2 2 2 3" xfId="29720"/>
    <cellStyle name="常规 7 3 2 2 3 3 2 2 2 3 2" xfId="29722"/>
    <cellStyle name="常规 7 3 2 2 3 3 2 2 2 4" xfId="29724"/>
    <cellStyle name="常规 7 3 2 2 3 3 2 2 2 4 2" xfId="29726"/>
    <cellStyle name="常规 7 3 2 2 3 3 2 2 2 5" xfId="4357"/>
    <cellStyle name="常规 7 3 2 2 3 3 2 2 2 5 2" xfId="9464"/>
    <cellStyle name="常规 7 3 2 2 3 3 2 2 2 6" xfId="29730"/>
    <cellStyle name="常规 7 3 2 2 3 3 2 2 3" xfId="34296"/>
    <cellStyle name="常规 7 3 2 2 3 3 2 2 3 2" xfId="29744"/>
    <cellStyle name="常规 7 3 2 2 3 3 2 2 3 2 2" xfId="29746"/>
    <cellStyle name="常规 7 3 2 2 3 3 2 2 3 3" xfId="29748"/>
    <cellStyle name="常规 7 3 2 2 3 3 2 2 3 3 2" xfId="34297"/>
    <cellStyle name="常规 7 3 2 2 3 3 2 2 3 4" xfId="34298"/>
    <cellStyle name="常规 7 3 2 2 3 3 2 2 3 4 2" xfId="34299"/>
    <cellStyle name="常规 7 3 2 2 3 3 2 2 3 5" xfId="7319"/>
    <cellStyle name="常规 7 3 2 2 3 3 2 2 4" xfId="11765"/>
    <cellStyle name="常规 7 3 2 2 3 3 2 2 4 2" xfId="11768"/>
    <cellStyle name="常规 7 3 2 2 3 3 2 2 4 2 2" xfId="23228"/>
    <cellStyle name="常规 7 3 2 2 3 3 2 2 4 3" xfId="34301"/>
    <cellStyle name="常规 7 3 2 2 3 3 2 2 4 3 2" xfId="34303"/>
    <cellStyle name="常规 7 3 2 2 3 3 2 2 4 4" xfId="34305"/>
    <cellStyle name="常规 7 3 2 2 3 3 2 2 4 4 2" xfId="34307"/>
    <cellStyle name="常规 7 3 2 2 3 3 2 2 4 5" xfId="7329"/>
    <cellStyle name="常规 7 3 2 2 3 3 2 2 5" xfId="11771"/>
    <cellStyle name="常规 7 3 2 2 3 3 2 2 5 2" xfId="11774"/>
    <cellStyle name="常规 7 3 2 2 3 3 2 2 5 2 2" xfId="23085"/>
    <cellStyle name="常规 7 3 2 2 3 3 2 2 5 3" xfId="14294"/>
    <cellStyle name="常规 7 3 2 2 3 3 2 2 5 3 2" xfId="34309"/>
    <cellStyle name="常规 7 3 2 2 3 3 2 2 5 4" xfId="34311"/>
    <cellStyle name="常规 7 3 2 2 3 3 2 2 6" xfId="11778"/>
    <cellStyle name="常规 7 3 2 2 3 3 2 2 6 2" xfId="11780"/>
    <cellStyle name="常规 7 3 2 2 3 3 2 2 7" xfId="11783"/>
    <cellStyle name="常规 7 3 2 2 3 3 2 2 7 2" xfId="23117"/>
    <cellStyle name="常规 7 3 2 2 3 3 2 2 8" xfId="34312"/>
    <cellStyle name="常规 7 3 2 2 3 3 2 2 8 2" xfId="34313"/>
    <cellStyle name="常规 7 3 2 2 3 3 2 2 9" xfId="34314"/>
    <cellStyle name="常规 7 3 2 2 3 3 2 3" xfId="15941"/>
    <cellStyle name="常规 7 3 2 2 3 3 2 3 2" xfId="19931"/>
    <cellStyle name="常规 7 3 2 2 3 3 2 3 2 2" xfId="8006"/>
    <cellStyle name="常规 7 3 2 2 3 3 2 3 2 2 2" xfId="8010"/>
    <cellStyle name="常规 7 3 2 2 3 3 2 3 2 3" xfId="8018"/>
    <cellStyle name="常规 7 3 2 2 3 3 2 3 2 3 2" xfId="8023"/>
    <cellStyle name="常规 7 3 2 2 3 3 2 3 2 4" xfId="8028"/>
    <cellStyle name="常规 7 3 2 2 3 3 2 3 2 4 2" xfId="8034"/>
    <cellStyle name="常规 7 3 2 2 3 3 2 3 2 5" xfId="7346"/>
    <cellStyle name="常规 7 3 2 2 3 3 2 3 3" xfId="19933"/>
    <cellStyle name="常规 7 3 2 2 3 3 2 3 3 2" xfId="8096"/>
    <cellStyle name="常规 7 3 2 2 3 3 2 3 4" xfId="11788"/>
    <cellStyle name="常规 7 3 2 2 3 3 2 3 4 2" xfId="119"/>
    <cellStyle name="常规 7 3 2 2 3 3 2 3 5" xfId="19935"/>
    <cellStyle name="常规 7 3 2 2 3 3 2 3 5 2" xfId="23139"/>
    <cellStyle name="常规 7 3 2 2 3 3 2 3 6" xfId="34316"/>
    <cellStyle name="常规 7 3 2 2 3 3 2 4" xfId="18017"/>
    <cellStyle name="常规 7 3 2 2 3 3 2 4 2" xfId="19941"/>
    <cellStyle name="常规 7 3 2 2 3 3 2 4 2 2" xfId="2618"/>
    <cellStyle name="常规 7 3 2 2 3 3 2 4 3" xfId="19943"/>
    <cellStyle name="常规 7 3 2 2 3 3 2 4 3 2" xfId="2690"/>
    <cellStyle name="常规 7 3 2 2 3 3 2 4 4" xfId="11794"/>
    <cellStyle name="常规 7 3 2 2 3 3 2 4 4 2" xfId="34317"/>
    <cellStyle name="常规 7 3 2 2 3 3 2 4 5" xfId="22821"/>
    <cellStyle name="常规 7 3 2 2 3 3 2 5" xfId="34318"/>
    <cellStyle name="常规 7 3 2 2 3 3 2 5 2" xfId="19947"/>
    <cellStyle name="常规 7 3 2 2 3 3 2 5 2 2" xfId="2805"/>
    <cellStyle name="常规 7 3 2 2 3 3 2 5 3" xfId="19950"/>
    <cellStyle name="常规 7 3 2 2 3 3 2 5 3 2" xfId="19953"/>
    <cellStyle name="常规 7 3 2 2 3 3 2 5 4" xfId="11801"/>
    <cellStyle name="常规 7 3 2 2 3 3 2 5 4 2" xfId="34319"/>
    <cellStyle name="常规 7 3 2 2 3 3 2 5 5" xfId="34320"/>
    <cellStyle name="常规 7 3 2 2 3 3 2 6" xfId="34321"/>
    <cellStyle name="常规 7 3 2 2 3 3 2 6 2" xfId="19960"/>
    <cellStyle name="常规 7 3 2 2 3 3 2 6 2 2" xfId="19963"/>
    <cellStyle name="常规 7 3 2 2 3 3 2 6 3" xfId="19967"/>
    <cellStyle name="常规 7 3 2 2 3 3 2 6 3 2" xfId="34322"/>
    <cellStyle name="常规 7 3 2 2 3 3 2 6 4" xfId="34323"/>
    <cellStyle name="常规 7 3 2 2 3 3 2 7" xfId="2925"/>
    <cellStyle name="常规 7 3 2 2 3 3 2 7 2" xfId="2935"/>
    <cellStyle name="常规 7 3 2 2 3 3 2 8" xfId="2965"/>
    <cellStyle name="常规 7 3 2 2 3 3 2 8 2" xfId="2979"/>
    <cellStyle name="常规 7 3 2 2 3 3 2 9" xfId="3008"/>
    <cellStyle name="常规 7 3 2 2 3 3 2 9 2" xfId="3013"/>
    <cellStyle name="常规 7 3 2 2 3 3 3" xfId="34164"/>
    <cellStyle name="常规 7 3 2 2 3 3 3 2" xfId="9280"/>
    <cellStyle name="常规 7 3 2 2 3 3 3 2 2" xfId="34324"/>
    <cellStyle name="常规 7 3 2 2 3 3 3 2 2 2" xfId="15543"/>
    <cellStyle name="常规 7 3 2 2 3 3 3 2 2 2 2" xfId="15546"/>
    <cellStyle name="常规 7 3 2 2 3 3 3 2 2 3" xfId="22179"/>
    <cellStyle name="常规 7 3 2 2 3 3 3 2 2 3 2" xfId="29812"/>
    <cellStyle name="常规 7 3 2 2 3 3 3 2 2 4" xfId="29815"/>
    <cellStyle name="常规 7 3 2 2 3 3 3 2 2 4 2" xfId="29817"/>
    <cellStyle name="常规 7 3 2 2 3 3 3 2 2 5" xfId="29821"/>
    <cellStyle name="常规 7 3 2 2 3 3 3 2 3" xfId="34325"/>
    <cellStyle name="常规 7 3 2 2 3 3 3 2 3 2" xfId="15851"/>
    <cellStyle name="常规 7 3 2 2 3 3 3 2 4" xfId="11811"/>
    <cellStyle name="常规 7 3 2 2 3 3 3 2 4 2" xfId="16080"/>
    <cellStyle name="常规 7 3 2 2 3 3 3 2 5" xfId="34326"/>
    <cellStyle name="常规 7 3 2 2 3 3 3 2 5 2" xfId="16186"/>
    <cellStyle name="常规 7 3 2 2 3 3 3 2 6" xfId="34327"/>
    <cellStyle name="常规 7 3 2 2 3 3 3 3" xfId="15946"/>
    <cellStyle name="常规 7 3 2 2 3 3 3 3 2" xfId="19980"/>
    <cellStyle name="常规 7 3 2 2 3 3 3 3 2 2" xfId="8642"/>
    <cellStyle name="常规 7 3 2 2 3 3 3 3 3" xfId="19982"/>
    <cellStyle name="常规 7 3 2 2 3 3 3 3 3 2" xfId="8685"/>
    <cellStyle name="常规 7 3 2 2 3 3 3 3 4" xfId="11815"/>
    <cellStyle name="常规 7 3 2 2 3 3 3 3 4 2" xfId="29845"/>
    <cellStyle name="常规 7 3 2 2 3 3 3 3 5" xfId="34328"/>
    <cellStyle name="常规 7 3 2 2 3 3 3 4" xfId="18020"/>
    <cellStyle name="常规 7 3 2 2 3 3 3 4 2" xfId="34329"/>
    <cellStyle name="常规 7 3 2 2 3 3 3 4 2 2" xfId="3047"/>
    <cellStyle name="常规 7 3 2 2 3 3 3 4 3" xfId="34330"/>
    <cellStyle name="常规 7 3 2 2 3 3 3 4 3 2" xfId="16703"/>
    <cellStyle name="常规 7 3 2 2 3 3 3 4 4" xfId="11821"/>
    <cellStyle name="常规 7 3 2 2 3 3 3 4 4 2" xfId="34332"/>
    <cellStyle name="常规 7 3 2 2 3 3 3 4 5" xfId="34333"/>
    <cellStyle name="常规 7 3 2 2 3 3 3 5" xfId="34334"/>
    <cellStyle name="常规 7 3 2 2 3 3 3 5 2" xfId="34335"/>
    <cellStyle name="常规 7 3 2 2 3 3 3 5 2 2" xfId="16799"/>
    <cellStyle name="常规 7 3 2 2 3 3 3 5 3" xfId="34336"/>
    <cellStyle name="常规 7 3 2 2 3 3 3 5 3 2" xfId="33369"/>
    <cellStyle name="常规 7 3 2 2 3 3 3 5 4" xfId="15128"/>
    <cellStyle name="常规 7 3 2 2 3 3 3 6" xfId="34337"/>
    <cellStyle name="常规 7 3 2 2 3 3 3 6 2" xfId="22171"/>
    <cellStyle name="常规 7 3 2 2 3 3 3 7" xfId="3226"/>
    <cellStyle name="常规 7 3 2 2 3 3 3 7 2" xfId="29820"/>
    <cellStyle name="常规 7 3 2 2 3 3 3 8" xfId="20708"/>
    <cellStyle name="常规 7 3 2 2 3 3 3 8 2" xfId="34338"/>
    <cellStyle name="常规 7 3 2 2 3 3 3 9" xfId="34339"/>
    <cellStyle name="常规 7 3 2 2 3 3 4" xfId="34166"/>
    <cellStyle name="常规 7 3 2 2 3 3 4 2" xfId="34168"/>
    <cellStyle name="常规 7 3 2 2 3 3 4 2 2" xfId="34340"/>
    <cellStyle name="常规 7 3 2 2 3 3 4 2 2 2" xfId="17346"/>
    <cellStyle name="常规 7 3 2 2 3 3 4 2 3" xfId="34341"/>
    <cellStyle name="常规 7 3 2 2 3 3 4 2 3 2" xfId="17568"/>
    <cellStyle name="常规 7 3 2 2 3 3 4 2 4" xfId="11829"/>
    <cellStyle name="常规 7 3 2 2 3 3 4 2 4 2" xfId="17683"/>
    <cellStyle name="常规 7 3 2 2 3 3 4 2 5" xfId="34342"/>
    <cellStyle name="常规 7 3 2 2 3 3 4 3" xfId="34343"/>
    <cellStyle name="常规 7 3 2 2 3 3 4 3 2" xfId="34344"/>
    <cellStyle name="常规 7 3 2 2 3 3 4 4" xfId="34345"/>
    <cellStyle name="常规 7 3 2 2 3 3 4 4 2" xfId="34346"/>
    <cellStyle name="常规 7 3 2 2 3 3 4 5" xfId="34347"/>
    <cellStyle name="常规 7 3 2 2 3 3 4 5 2" xfId="34348"/>
    <cellStyle name="常规 7 3 2 2 3 3 4 6" xfId="34349"/>
    <cellStyle name="常规 7 3 2 2 3 3 5" xfId="34170"/>
    <cellStyle name="常规 7 3 2 2 3 3 5 2" xfId="34350"/>
    <cellStyle name="常规 7 3 2 2 3 3 5 2 2" xfId="34351"/>
    <cellStyle name="常规 7 3 2 2 3 3 5 3" xfId="34352"/>
    <cellStyle name="常规 7 3 2 2 3 3 5 3 2" xfId="34353"/>
    <cellStyle name="常规 7 3 2 2 3 3 5 4" xfId="34354"/>
    <cellStyle name="常规 7 3 2 2 3 3 5 4 2" xfId="34355"/>
    <cellStyle name="常规 7 3 2 2 3 3 5 5" xfId="34356"/>
    <cellStyle name="常规 7 3 2 2 3 3 6" xfId="34357"/>
    <cellStyle name="常规 7 3 2 2 3 3 6 2" xfId="34358"/>
    <cellStyle name="常规 7 3 2 2 3 3 6 2 2" xfId="34359"/>
    <cellStyle name="常规 7 3 2 2 3 3 6 3" xfId="34360"/>
    <cellStyle name="常规 7 3 2 2 3 3 6 3 2" xfId="34361"/>
    <cellStyle name="常规 7 3 2 2 3 3 6 4" xfId="34362"/>
    <cellStyle name="常规 7 3 2 2 3 3 6 4 2" xfId="34363"/>
    <cellStyle name="常规 7 3 2 2 3 3 6 5" xfId="34364"/>
    <cellStyle name="常规 7 3 2 2 3 3 7" xfId="34366"/>
    <cellStyle name="常规 7 3 2 2 3 3 7 2" xfId="34368"/>
    <cellStyle name="常规 7 3 2 2 3 3 7 2 2" xfId="18242"/>
    <cellStyle name="常规 7 3 2 2 3 3 7 3" xfId="34370"/>
    <cellStyle name="常规 7 3 2 2 3 3 7 3 2" xfId="34371"/>
    <cellStyle name="常规 7 3 2 2 3 3 7 4" xfId="27635"/>
    <cellStyle name="常规 7 3 2 2 3 3 8" xfId="34373"/>
    <cellStyle name="常规 7 3 2 2 3 3 8 2" xfId="7562"/>
    <cellStyle name="常规 7 3 2 2 3 3 9" xfId="34375"/>
    <cellStyle name="常规 7 3 2 2 3 3 9 2" xfId="34376"/>
    <cellStyle name="常规 7 3 2 2 3 4" xfId="4345"/>
    <cellStyle name="常规 7 3 2 2 3 4 10" xfId="11184"/>
    <cellStyle name="常规 7 3 2 2 3 4 10 2" xfId="11189"/>
    <cellStyle name="常规 7 3 2 2 3 4 11" xfId="11192"/>
    <cellStyle name="常规 7 3 2 2 3 4 2" xfId="4356"/>
    <cellStyle name="常规 7 3 2 2 3 4 2 10" xfId="10341"/>
    <cellStyle name="常规 7 3 2 2 3 4 2 2" xfId="9462"/>
    <cellStyle name="常规 7 3 2 2 3 4 2 2 2" xfId="34377"/>
    <cellStyle name="常规 7 3 2 2 3 4 2 2 2 2" xfId="22296"/>
    <cellStyle name="常规 7 3 2 2 3 4 2 2 2 2 2" xfId="22299"/>
    <cellStyle name="常规 7 3 2 2 3 4 2 2 2 2 2 2" xfId="34315"/>
    <cellStyle name="常规 7 3 2 2 3 4 2 2 2 2 3" xfId="16203"/>
    <cellStyle name="常规 7 3 2 2 3 4 2 2 2 2 3 2" xfId="34378"/>
    <cellStyle name="常规 7 3 2 2 3 4 2 2 2 2 4" xfId="34379"/>
    <cellStyle name="常规 7 3 2 2 3 4 2 2 2 2 4 2" xfId="34380"/>
    <cellStyle name="常规 7 3 2 2 3 4 2 2 2 2 5" xfId="34381"/>
    <cellStyle name="常规 7 3 2 2 3 4 2 2 2 3" xfId="22302"/>
    <cellStyle name="常规 7 3 2 2 3 4 2 2 2 3 2" xfId="34382"/>
    <cellStyle name="常规 7 3 2 2 3 4 2 2 2 4" xfId="34383"/>
    <cellStyle name="常规 7 3 2 2 3 4 2 2 2 4 2" xfId="34384"/>
    <cellStyle name="常规 7 3 2 2 3 4 2 2 2 5" xfId="27205"/>
    <cellStyle name="常规 7 3 2 2 3 4 2 2 2 5 2" xfId="34385"/>
    <cellStyle name="常规 7 3 2 2 3 4 2 2 2 6" xfId="34386"/>
    <cellStyle name="常规 7 3 2 2 3 4 2 2 3" xfId="34387"/>
    <cellStyle name="常规 7 3 2 2 3 4 2 2 3 2" xfId="22320"/>
    <cellStyle name="常规 7 3 2 2 3 4 2 2 3 2 2" xfId="34388"/>
    <cellStyle name="常规 7 3 2 2 3 4 2 2 3 3" xfId="31015"/>
    <cellStyle name="常规 7 3 2 2 3 4 2 2 3 3 2" xfId="34389"/>
    <cellStyle name="常规 7 3 2 2 3 4 2 2 3 4" xfId="34390"/>
    <cellStyle name="常规 7 3 2 2 3 4 2 2 3 4 2" xfId="34391"/>
    <cellStyle name="常规 7 3 2 2 3 4 2 2 3 5" xfId="20834"/>
    <cellStyle name="常规 7 3 2 2 3 4 2 2 4" xfId="11948"/>
    <cellStyle name="常规 7 3 2 2 3 4 2 2 4 2" xfId="22338"/>
    <cellStyle name="常规 7 3 2 2 3 4 2 2 4 2 2" xfId="34393"/>
    <cellStyle name="常规 7 3 2 2 3 4 2 2 4 3" xfId="31019"/>
    <cellStyle name="常规 7 3 2 2 3 4 2 2 4 3 2" xfId="34395"/>
    <cellStyle name="常规 7 3 2 2 3 4 2 2 4 4" xfId="34397"/>
    <cellStyle name="常规 7 3 2 2 3 4 2 2 4 4 2" xfId="34398"/>
    <cellStyle name="常规 7 3 2 2 3 4 2 2 4 5" xfId="20840"/>
    <cellStyle name="常规 7 3 2 2 3 4 2 2 5" xfId="34399"/>
    <cellStyle name="常规 7 3 2 2 3 4 2 2 5 2" xfId="34400"/>
    <cellStyle name="常规 7 3 2 2 3 4 2 2 5 2 2" xfId="34401"/>
    <cellStyle name="常规 7 3 2 2 3 4 2 2 5 3" xfId="34402"/>
    <cellStyle name="常规 7 3 2 2 3 4 2 2 5 3 2" xfId="34403"/>
    <cellStyle name="常规 7 3 2 2 3 4 2 2 5 4" xfId="34404"/>
    <cellStyle name="常规 7 3 2 2 3 4 2 2 6" xfId="34405"/>
    <cellStyle name="常规 7 3 2 2 3 4 2 2 6 2" xfId="34406"/>
    <cellStyle name="常规 7 3 2 2 3 4 2 2 7" xfId="34407"/>
    <cellStyle name="常规 7 3 2 2 3 4 2 2 7 2" xfId="34408"/>
    <cellStyle name="常规 7 3 2 2 3 4 2 2 8" xfId="34409"/>
    <cellStyle name="常规 7 3 2 2 3 4 2 2 8 2" xfId="34410"/>
    <cellStyle name="常规 7 3 2 2 3 4 2 2 9" xfId="34411"/>
    <cellStyle name="常规 7 3 2 2 3 4 2 3" xfId="29495"/>
    <cellStyle name="常规 7 3 2 2 3 4 2 3 2" xfId="29497"/>
    <cellStyle name="常规 7 3 2 2 3 4 2 3 2 2" xfId="11129"/>
    <cellStyle name="常规 7 3 2 2 3 4 2 3 2 2 2" xfId="15003"/>
    <cellStyle name="常规 7 3 2 2 3 4 2 3 2 3" xfId="15005"/>
    <cellStyle name="常规 7 3 2 2 3 4 2 3 2 3 2" xfId="15008"/>
    <cellStyle name="常规 7 3 2 2 3 4 2 3 2 4" xfId="15010"/>
    <cellStyle name="常规 7 3 2 2 3 4 2 3 2 4 2" xfId="15012"/>
    <cellStyle name="常规 7 3 2 2 3 4 2 3 2 5" xfId="3421"/>
    <cellStyle name="常规 7 3 2 2 3 4 2 3 3" xfId="34412"/>
    <cellStyle name="常规 7 3 2 2 3 4 2 3 3 2" xfId="15025"/>
    <cellStyle name="常规 7 3 2 2 3 4 2 3 4" xfId="11953"/>
    <cellStyle name="常规 7 3 2 2 3 4 2 3 4 2" xfId="23388"/>
    <cellStyle name="常规 7 3 2 2 3 4 2 3 5" xfId="23390"/>
    <cellStyle name="常规 7 3 2 2 3 4 2 3 5 2" xfId="23392"/>
    <cellStyle name="常规 7 3 2 2 3 4 2 3 6" xfId="23394"/>
    <cellStyle name="常规 7 3 2 2 3 4 2 4" xfId="29499"/>
    <cellStyle name="常规 7 3 2 2 3 4 2 4 2" xfId="28793"/>
    <cellStyle name="常规 7 3 2 2 3 4 2 4 2 2" xfId="15051"/>
    <cellStyle name="常规 7 3 2 2 3 4 2 4 3" xfId="34413"/>
    <cellStyle name="常规 7 3 2 2 3 4 2 4 3 2" xfId="34414"/>
    <cellStyle name="常规 7 3 2 2 3 4 2 4 4" xfId="11961"/>
    <cellStyle name="常规 7 3 2 2 3 4 2 4 4 2" xfId="34415"/>
    <cellStyle name="常规 7 3 2 2 3 4 2 4 5" xfId="18565"/>
    <cellStyle name="常规 7 3 2 2 3 4 2 5" xfId="23623"/>
    <cellStyle name="常规 7 3 2 2 3 4 2 5 2" xfId="23626"/>
    <cellStyle name="常规 7 3 2 2 3 4 2 5 2 2" xfId="26865"/>
    <cellStyle name="常规 7 3 2 2 3 4 2 5 3" xfId="34416"/>
    <cellStyle name="常规 7 3 2 2 3 4 2 5 3 2" xfId="34417"/>
    <cellStyle name="常规 7 3 2 2 3 4 2 5 4" xfId="1150"/>
    <cellStyle name="常规 7 3 2 2 3 4 2 5 4 2" xfId="1159"/>
    <cellStyle name="常规 7 3 2 2 3 4 2 5 5" xfId="1194"/>
    <cellStyle name="常规 7 3 2 2 3 4 2 6" xfId="23629"/>
    <cellStyle name="常规 7 3 2 2 3 4 2 6 2" xfId="23632"/>
    <cellStyle name="常规 7 3 2 2 3 4 2 6 2 2" xfId="34140"/>
    <cellStyle name="常规 7 3 2 2 3 4 2 6 3" xfId="34418"/>
    <cellStyle name="常规 7 3 2 2 3 4 2 6 3 2" xfId="34419"/>
    <cellStyle name="常规 7 3 2 2 3 4 2 6 4" xfId="23398"/>
    <cellStyle name="常规 7 3 2 2 3 4 2 7" xfId="3621"/>
    <cellStyle name="常规 7 3 2 2 3 4 2 7 2" xfId="189"/>
    <cellStyle name="常规 7 3 2 2 3 4 2 8" xfId="20736"/>
    <cellStyle name="常规 7 3 2 2 3 4 2 8 2" xfId="34420"/>
    <cellStyle name="常规 7 3 2 2 3 4 2 9" xfId="31794"/>
    <cellStyle name="常规 7 3 2 2 3 4 2 9 2" xfId="28986"/>
    <cellStyle name="常规 7 3 2 2 3 4 3" xfId="29729"/>
    <cellStyle name="常规 7 3 2 2 3 4 3 2" xfId="34172"/>
    <cellStyle name="常规 7 3 2 2 3 4 3 2 2" xfId="34421"/>
    <cellStyle name="常规 7 3 2 2 3 4 3 2 2 2" xfId="19550"/>
    <cellStyle name="常规 7 3 2 2 3 4 3 2 2 2 2" xfId="19555"/>
    <cellStyle name="常规 7 3 2 2 3 4 3 2 2 3" xfId="22279"/>
    <cellStyle name="常规 7 3 2 2 3 4 3 2 2 3 2" xfId="8219"/>
    <cellStyle name="常规 7 3 2 2 3 4 3 2 2 4" xfId="34422"/>
    <cellStyle name="常规 7 3 2 2 3 4 3 2 2 4 2" xfId="8771"/>
    <cellStyle name="常规 7 3 2 2 3 4 3 2 2 5" xfId="34424"/>
    <cellStyle name="常规 7 3 2 2 3 4 3 2 3" xfId="34425"/>
    <cellStyle name="常规 7 3 2 2 3 4 3 2 3 2" xfId="12272"/>
    <cellStyle name="常规 7 3 2 2 3 4 3 2 4" xfId="11969"/>
    <cellStyle name="常规 7 3 2 2 3 4 3 2 4 2" xfId="34427"/>
    <cellStyle name="常规 7 3 2 2 3 4 3 2 5" xfId="34428"/>
    <cellStyle name="常规 7 3 2 2 3 4 3 2 5 2" xfId="34429"/>
    <cellStyle name="常规 7 3 2 2 3 4 3 2 6" xfId="21133"/>
    <cellStyle name="常规 7 3 2 2 3 4 3 3" xfId="34430"/>
    <cellStyle name="常规 7 3 2 2 3 4 3 3 2" xfId="34431"/>
    <cellStyle name="常规 7 3 2 2 3 4 3 3 2 2" xfId="11553"/>
    <cellStyle name="常规 7 3 2 2 3 4 3 3 3" xfId="34432"/>
    <cellStyle name="常规 7 3 2 2 3 4 3 3 3 2" xfId="19837"/>
    <cellStyle name="常规 7 3 2 2 3 4 3 3 4" xfId="11974"/>
    <cellStyle name="常规 7 3 2 2 3 4 3 3 4 2" xfId="34433"/>
    <cellStyle name="常规 7 3 2 2 3 4 3 3 5" xfId="34434"/>
    <cellStyle name="常规 7 3 2 2 3 4 3 4" xfId="34435"/>
    <cellStyle name="常规 7 3 2 2 3 4 3 4 2" xfId="34436"/>
    <cellStyle name="常规 7 3 2 2 3 4 3 4 2 2" xfId="19901"/>
    <cellStyle name="常规 7 3 2 2 3 4 3 4 3" xfId="34437"/>
    <cellStyle name="常规 7 3 2 2 3 4 3 4 3 2" xfId="32006"/>
    <cellStyle name="常规 7 3 2 2 3 4 3 4 4" xfId="11981"/>
    <cellStyle name="常规 7 3 2 2 3 4 3 4 4 2" xfId="34438"/>
    <cellStyle name="常规 7 3 2 2 3 4 3 4 5" xfId="18573"/>
    <cellStyle name="常规 7 3 2 2 3 4 3 5" xfId="23635"/>
    <cellStyle name="常规 7 3 2 2 3 4 3 5 2" xfId="34439"/>
    <cellStyle name="常规 7 3 2 2 3 4 3 5 2 2" xfId="34440"/>
    <cellStyle name="常规 7 3 2 2 3 4 3 5 3" xfId="34441"/>
    <cellStyle name="常规 7 3 2 2 3 4 3 5 3 2" xfId="34442"/>
    <cellStyle name="常规 7 3 2 2 3 4 3 5 4" xfId="1292"/>
    <cellStyle name="常规 7 3 2 2 3 4 3 6" xfId="34443"/>
    <cellStyle name="常规 7 3 2 2 3 4 3 6 2" xfId="34444"/>
    <cellStyle name="常规 7 3 2 2 3 4 3 7" xfId="3747"/>
    <cellStyle name="常规 7 3 2 2 3 4 3 7 2" xfId="34445"/>
    <cellStyle name="常规 7 3 2 2 3 4 3 8" xfId="34446"/>
    <cellStyle name="常规 7 3 2 2 3 4 3 8 2" xfId="34447"/>
    <cellStyle name="常规 7 3 2 2 3 4 3 9" xfId="34448"/>
    <cellStyle name="常规 7 3 2 2 3 4 4" xfId="34174"/>
    <cellStyle name="常规 7 3 2 2 3 4 4 2" xfId="34449"/>
    <cellStyle name="常规 7 3 2 2 3 4 4 2 2" xfId="34450"/>
    <cellStyle name="常规 7 3 2 2 3 4 4 2 2 2" xfId="20071"/>
    <cellStyle name="常规 7 3 2 2 3 4 4 2 3" xfId="34451"/>
    <cellStyle name="常规 7 3 2 2 3 4 4 2 3 2" xfId="34452"/>
    <cellStyle name="常规 7 3 2 2 3 4 4 2 4" xfId="11990"/>
    <cellStyle name="常规 7 3 2 2 3 4 4 2 4 2" xfId="562"/>
    <cellStyle name="常规 7 3 2 2 3 4 4 2 5" xfId="34453"/>
    <cellStyle name="常规 7 3 2 2 3 4 4 3" xfId="34454"/>
    <cellStyle name="常规 7 3 2 2 3 4 4 3 2" xfId="34455"/>
    <cellStyle name="常规 7 3 2 2 3 4 4 4" xfId="34456"/>
    <cellStyle name="常规 7 3 2 2 3 4 4 4 2" xfId="34457"/>
    <cellStyle name="常规 7 3 2 2 3 4 4 5" xfId="23638"/>
    <cellStyle name="常规 7 3 2 2 3 4 4 5 2" xfId="34458"/>
    <cellStyle name="常规 7 3 2 2 3 4 4 6" xfId="34459"/>
    <cellStyle name="常规 7 3 2 2 3 4 5" xfId="34460"/>
    <cellStyle name="常规 7 3 2 2 3 4 5 2" xfId="34461"/>
    <cellStyle name="常规 7 3 2 2 3 4 5 2 2" xfId="34462"/>
    <cellStyle name="常规 7 3 2 2 3 4 5 3" xfId="34463"/>
    <cellStyle name="常规 7 3 2 2 3 4 5 3 2" xfId="34464"/>
    <cellStyle name="常规 7 3 2 2 3 4 5 4" xfId="34465"/>
    <cellStyle name="常规 7 3 2 2 3 4 5 4 2" xfId="34466"/>
    <cellStyle name="常规 7 3 2 2 3 4 5 5" xfId="23643"/>
    <cellStyle name="常规 7 3 2 2 3 4 6" xfId="34467"/>
    <cellStyle name="常规 7 3 2 2 3 4 6 2" xfId="34468"/>
    <cellStyle name="常规 7 3 2 2 3 4 6 2 2" xfId="34469"/>
    <cellStyle name="常规 7 3 2 2 3 4 6 3" xfId="5516"/>
    <cellStyle name="常规 7 3 2 2 3 4 6 3 2" xfId="32794"/>
    <cellStyle name="常规 7 3 2 2 3 4 6 4" xfId="34470"/>
    <cellStyle name="常规 7 3 2 2 3 4 6 4 2" xfId="34471"/>
    <cellStyle name="常规 7 3 2 2 3 4 6 5" xfId="32690"/>
    <cellStyle name="常规 7 3 2 2 3 4 7" xfId="34472"/>
    <cellStyle name="常规 7 3 2 2 3 4 7 2" xfId="34473"/>
    <cellStyle name="常规 7 3 2 2 3 4 7 2 2" xfId="6933"/>
    <cellStyle name="常规 7 3 2 2 3 4 7 3" xfId="1649"/>
    <cellStyle name="常规 7 3 2 2 3 4 7 3 2" xfId="8592"/>
    <cellStyle name="常规 7 3 2 2 3 4 7 4" xfId="34474"/>
    <cellStyle name="常规 7 3 2 2 3 4 8" xfId="34475"/>
    <cellStyle name="常规 7 3 2 2 3 4 8 2" xfId="34476"/>
    <cellStyle name="常规 7 3 2 2 3 4 9" xfId="34477"/>
    <cellStyle name="常规 7 3 2 2 3 4 9 2" xfId="34478"/>
    <cellStyle name="常规 7 3 2 2 3 5" xfId="4366"/>
    <cellStyle name="常规 7 3 2 2 3 5 10" xfId="34479"/>
    <cellStyle name="常规 7 3 2 2 3 5 2" xfId="7318"/>
    <cellStyle name="常规 7 3 2 2 3 5 2 2" xfId="34480"/>
    <cellStyle name="常规 7 3 2 2 3 5 2 2 2" xfId="34481"/>
    <cellStyle name="常规 7 3 2 2 3 5 2 2 2 2" xfId="28428"/>
    <cellStyle name="常规 7 3 2 2 3 5 2 2 2 2 2" xfId="14937"/>
    <cellStyle name="常规 7 3 2 2 3 5 2 2 2 3" xfId="11020"/>
    <cellStyle name="常规 7 3 2 2 3 5 2 2 2 3 2" xfId="15094"/>
    <cellStyle name="常规 7 3 2 2 3 5 2 2 2 4" xfId="34482"/>
    <cellStyle name="常规 7 3 2 2 3 5 2 2 2 4 2" xfId="15125"/>
    <cellStyle name="常规 7 3 2 2 3 5 2 2 2 5" xfId="29799"/>
    <cellStyle name="常规 7 3 2 2 3 5 2 2 3" xfId="34483"/>
    <cellStyle name="常规 7 3 2 2 3 5 2 2 3 2" xfId="34484"/>
    <cellStyle name="常规 7 3 2 2 3 5 2 2 4" xfId="12048"/>
    <cellStyle name="常规 7 3 2 2 3 5 2 2 4 2" xfId="34486"/>
    <cellStyle name="常规 7 3 2 2 3 5 2 2 5" xfId="20426"/>
    <cellStyle name="常规 7 3 2 2 3 5 2 2 5 2" xfId="34487"/>
    <cellStyle name="常规 7 3 2 2 3 5 2 2 6" xfId="34488"/>
    <cellStyle name="常规 7 3 2 2 3 5 2 3" xfId="29937"/>
    <cellStyle name="常规 7 3 2 2 3 5 2 3 2" xfId="29939"/>
    <cellStyle name="常规 7 3 2 2 3 5 2 3 2 2" xfId="12997"/>
    <cellStyle name="常规 7 3 2 2 3 5 2 3 3" xfId="34489"/>
    <cellStyle name="常规 7 3 2 2 3 5 2 3 3 2" xfId="34490"/>
    <cellStyle name="常规 7 3 2 2 3 5 2 3 4" xfId="12052"/>
    <cellStyle name="常规 7 3 2 2 3 5 2 3 4 2" xfId="34491"/>
    <cellStyle name="常规 7 3 2 2 3 5 2 3 5" xfId="20430"/>
    <cellStyle name="常规 7 3 2 2 3 5 2 4" xfId="29941"/>
    <cellStyle name="常规 7 3 2 2 3 5 2 4 2" xfId="29943"/>
    <cellStyle name="常规 7 3 2 2 3 5 2 4 2 2" xfId="34492"/>
    <cellStyle name="常规 7 3 2 2 3 5 2 4 3" xfId="20214"/>
    <cellStyle name="常规 7 3 2 2 3 5 2 4 3 2" xfId="34493"/>
    <cellStyle name="常规 7 3 2 2 3 5 2 4 4" xfId="12058"/>
    <cellStyle name="常规 7 3 2 2 3 5 2 4 4 2" xfId="34494"/>
    <cellStyle name="常规 7 3 2 2 3 5 2 4 5" xfId="34495"/>
    <cellStyle name="常规 7 3 2 2 3 5 2 5" xfId="23651"/>
    <cellStyle name="常规 7 3 2 2 3 5 2 5 2" xfId="29945"/>
    <cellStyle name="常规 7 3 2 2 3 5 2 5 2 2" xfId="34497"/>
    <cellStyle name="常规 7 3 2 2 3 5 2 5 3" xfId="20218"/>
    <cellStyle name="常规 7 3 2 2 3 5 2 5 3 2" xfId="34498"/>
    <cellStyle name="常规 7 3 2 2 3 5 2 5 4" xfId="23412"/>
    <cellStyle name="常规 7 3 2 2 3 5 2 6" xfId="29947"/>
    <cellStyle name="常规 7 3 2 2 3 5 2 6 2" xfId="34499"/>
    <cellStyle name="常规 7 3 2 2 3 5 2 7" xfId="3892"/>
    <cellStyle name="常规 7 3 2 2 3 5 2 7 2" xfId="34500"/>
    <cellStyle name="常规 7 3 2 2 3 5 2 8" xfId="34501"/>
    <cellStyle name="常规 7 3 2 2 3 5 2 8 2" xfId="34502"/>
    <cellStyle name="常规 7 3 2 2 3 5 2 9" xfId="34503"/>
    <cellStyle name="常规 7 3 2 2 3 5 3" xfId="34505"/>
    <cellStyle name="常规 7 3 2 2 3 5 3 2" xfId="34506"/>
    <cellStyle name="常规 7 3 2 2 3 5 3 2 2" xfId="34507"/>
    <cellStyle name="常规 7 3 2 2 3 5 3 2 2 2" xfId="20670"/>
    <cellStyle name="常规 7 3 2 2 3 5 3 2 3" xfId="34508"/>
    <cellStyle name="常规 7 3 2 2 3 5 3 2 3 2" xfId="20713"/>
    <cellStyle name="常规 7 3 2 2 3 5 3 2 4" xfId="12067"/>
    <cellStyle name="常规 7 3 2 2 3 5 3 2 4 2" xfId="34509"/>
    <cellStyle name="常规 7 3 2 2 3 5 3 2 5" xfId="34510"/>
    <cellStyle name="常规 7 3 2 2 3 5 3 3" xfId="34511"/>
    <cellStyle name="常规 7 3 2 2 3 5 3 3 2" xfId="34512"/>
    <cellStyle name="常规 7 3 2 2 3 5 3 4" xfId="34513"/>
    <cellStyle name="常规 7 3 2 2 3 5 3 4 2" xfId="34514"/>
    <cellStyle name="常规 7 3 2 2 3 5 3 5" xfId="23655"/>
    <cellStyle name="常规 7 3 2 2 3 5 3 5 2" xfId="34515"/>
    <cellStyle name="常规 7 3 2 2 3 5 3 6" xfId="34516"/>
    <cellStyle name="常规 7 3 2 2 3 5 4" xfId="34517"/>
    <cellStyle name="常规 7 3 2 2 3 5 4 2" xfId="31605"/>
    <cellStyle name="常规 7 3 2 2 3 5 4 2 2" xfId="23333"/>
    <cellStyle name="常规 7 3 2 2 3 5 4 3" xfId="24529"/>
    <cellStyle name="常规 7 3 2 2 3 5 4 3 2" xfId="24532"/>
    <cellStyle name="常规 7 3 2 2 3 5 4 4" xfId="24543"/>
    <cellStyle name="常规 7 3 2 2 3 5 4 4 2" xfId="24546"/>
    <cellStyle name="常规 7 3 2 2 3 5 4 5" xfId="3937"/>
    <cellStyle name="常规 7 3 2 2 3 5 5" xfId="34518"/>
    <cellStyle name="常规 7 3 2 2 3 5 5 2" xfId="31612"/>
    <cellStyle name="常规 7 3 2 2 3 5 5 2 2" xfId="31614"/>
    <cellStyle name="常规 7 3 2 2 3 5 5 3" xfId="24551"/>
    <cellStyle name="常规 7 3 2 2 3 5 5 3 2" xfId="24554"/>
    <cellStyle name="常规 7 3 2 2 3 5 5 4" xfId="24556"/>
    <cellStyle name="常规 7 3 2 2 3 5 5 4 2" xfId="24558"/>
    <cellStyle name="常规 7 3 2 2 3 5 5 5" xfId="3971"/>
    <cellStyle name="常规 7 3 2 2 3 5 6" xfId="34520"/>
    <cellStyle name="常规 7 3 2 2 3 5 6 2" xfId="31622"/>
    <cellStyle name="常规 7 3 2 2 3 5 6 2 2" xfId="31624"/>
    <cellStyle name="常规 7 3 2 2 3 5 6 3" xfId="10466"/>
    <cellStyle name="常规 7 3 2 2 3 5 6 3 2" xfId="24566"/>
    <cellStyle name="常规 7 3 2 2 3 5 6 4" xfId="24568"/>
    <cellStyle name="常规 7 3 2 2 3 5 7" xfId="34522"/>
    <cellStyle name="常规 7 3 2 2 3 5 7 2" xfId="31630"/>
    <cellStyle name="常规 7 3 2 2 3 5 8" xfId="34524"/>
    <cellStyle name="常规 7 3 2 2 3 5 8 2" xfId="34526"/>
    <cellStyle name="常规 7 3 2 2 3 5 9" xfId="15565"/>
    <cellStyle name="常规 7 3 2 2 3 5 9 2" xfId="15567"/>
    <cellStyle name="常规 7 3 2 2 3 6" xfId="7323"/>
    <cellStyle name="常规 7 3 2 2 3 6 2" xfId="7328"/>
    <cellStyle name="常规 7 3 2 2 3 6 2 2" xfId="34527"/>
    <cellStyle name="常规 7 3 2 2 3 6 2 2 2" xfId="34528"/>
    <cellStyle name="常规 7 3 2 2 3 6 2 2 2 2" xfId="30058"/>
    <cellStyle name="常规 7 3 2 2 3 6 2 2 3" xfId="34529"/>
    <cellStyle name="常规 7 3 2 2 3 6 2 2 3 2" xfId="15310"/>
    <cellStyle name="常规 7 3 2 2 3 6 2 2 4" xfId="34530"/>
    <cellStyle name="常规 7 3 2 2 3 6 2 2 4 2" xfId="34531"/>
    <cellStyle name="常规 7 3 2 2 3 6 2 2 5" xfId="34532"/>
    <cellStyle name="常规 7 3 2 2 3 6 2 3" xfId="28888"/>
    <cellStyle name="常规 7 3 2 2 3 6 2 3 2" xfId="28891"/>
    <cellStyle name="常规 7 3 2 2 3 6 2 4" xfId="28893"/>
    <cellStyle name="常规 7 3 2 2 3 6 2 4 2" xfId="28895"/>
    <cellStyle name="常规 7 3 2 2 3 6 2 5" xfId="23661"/>
    <cellStyle name="常规 7 3 2 2 3 6 2 5 2" xfId="28897"/>
    <cellStyle name="常规 7 3 2 2 3 6 2 6" xfId="28899"/>
    <cellStyle name="常规 7 3 2 2 3 6 3" xfId="34534"/>
    <cellStyle name="常规 7 3 2 2 3 6 3 2" xfId="34535"/>
    <cellStyle name="常规 7 3 2 2 3 6 3 2 2" xfId="34536"/>
    <cellStyle name="常规 7 3 2 2 3 6 3 3" xfId="28902"/>
    <cellStyle name="常规 7 3 2 2 3 6 3 3 2" xfId="34537"/>
    <cellStyle name="常规 7 3 2 2 3 6 3 4" xfId="34538"/>
    <cellStyle name="常规 7 3 2 2 3 6 3 4 2" xfId="34539"/>
    <cellStyle name="常规 7 3 2 2 3 6 3 5" xfId="23664"/>
    <cellStyle name="常规 7 3 2 2 3 6 4" xfId="34540"/>
    <cellStyle name="常规 7 3 2 2 3 6 4 2" xfId="31636"/>
    <cellStyle name="常规 7 3 2 2 3 6 4 2 2" xfId="31638"/>
    <cellStyle name="常规 7 3 2 2 3 6 4 3" xfId="24585"/>
    <cellStyle name="常规 7 3 2 2 3 6 4 3 2" xfId="24588"/>
    <cellStyle name="常规 7 3 2 2 3 6 4 4" xfId="24590"/>
    <cellStyle name="常规 7 3 2 2 3 6 4 4 2" xfId="24592"/>
    <cellStyle name="常规 7 3 2 2 3 6 4 5" xfId="23666"/>
    <cellStyle name="常规 7 3 2 2 3 6 5" xfId="34541"/>
    <cellStyle name="常规 7 3 2 2 3 6 5 2" xfId="28224"/>
    <cellStyle name="常规 7 3 2 2 3 6 5 2 2" xfId="4010"/>
    <cellStyle name="常规 7 3 2 2 3 6 5 3" xfId="24599"/>
    <cellStyle name="常规 7 3 2 2 3 6 5 3 2" xfId="28226"/>
    <cellStyle name="常规 7 3 2 2 3 6 5 4" xfId="28228"/>
    <cellStyle name="常规 7 3 2 2 3 6 6" xfId="34543"/>
    <cellStyle name="常规 7 3 2 2 3 6 6 2" xfId="9558"/>
    <cellStyle name="常规 7 3 2 2 3 6 7" xfId="33885"/>
    <cellStyle name="常规 7 3 2 2 3 6 7 2" xfId="12107"/>
    <cellStyle name="常规 7 3 2 2 3 6 8" xfId="33887"/>
    <cellStyle name="常规 7 3 2 2 3 6 8 2" xfId="13901"/>
    <cellStyle name="常规 7 3 2 2 3 6 9" xfId="9536"/>
    <cellStyle name="常规 7 3 2 2 3 7" xfId="7333"/>
    <cellStyle name="常规 7 3 2 2 3 7 2" xfId="34544"/>
    <cellStyle name="常规 7 3 2 2 3 7 2 2" xfId="34545"/>
    <cellStyle name="常规 7 3 2 2 3 7 2 2 2" xfId="34546"/>
    <cellStyle name="常规 7 3 2 2 3 7 2 3" xfId="28909"/>
    <cellStyle name="常规 7 3 2 2 3 7 2 3 2" xfId="30038"/>
    <cellStyle name="常规 7 3 2 2 3 7 2 4" xfId="30040"/>
    <cellStyle name="常规 7 3 2 2 3 7 2 4 2" xfId="30042"/>
    <cellStyle name="常规 7 3 2 2 3 7 2 5" xfId="8243"/>
    <cellStyle name="常规 7 3 2 2 3 7 3" xfId="34547"/>
    <cellStyle name="常规 7 3 2 2 3 7 3 2" xfId="34548"/>
    <cellStyle name="常规 7 3 2 2 3 7 4" xfId="34549"/>
    <cellStyle name="常规 7 3 2 2 3 7 4 2" xfId="34550"/>
    <cellStyle name="常规 7 3 2 2 3 7 5" xfId="34551"/>
    <cellStyle name="常规 7 3 2 2 3 7 5 2" xfId="34552"/>
    <cellStyle name="常规 7 3 2 2 3 7 6" xfId="19289"/>
    <cellStyle name="常规 7 3 2 2 3 8" xfId="34553"/>
    <cellStyle name="常规 7 3 2 2 3 8 2" xfId="34554"/>
    <cellStyle name="常规 7 3 2 2 3 8 2 2" xfId="30309"/>
    <cellStyle name="常规 7 3 2 2 3 8 3" xfId="34555"/>
    <cellStyle name="常规 7 3 2 2 3 8 3 2" xfId="34556"/>
    <cellStyle name="常规 7 3 2 2 3 8 4" xfId="34557"/>
    <cellStyle name="常规 7 3 2 2 3 8 4 2" xfId="34558"/>
    <cellStyle name="常规 7 3 2 2 3 8 5" xfId="34559"/>
    <cellStyle name="常规 7 3 2 2 3 9" xfId="34561"/>
    <cellStyle name="常规 7 3 2 2 3 9 2" xfId="34562"/>
    <cellStyle name="常规 7 3 2 2 3 9 2 2" xfId="34563"/>
    <cellStyle name="常规 7 3 2 2 3 9 3" xfId="34564"/>
    <cellStyle name="常规 7 3 2 2 3 9 3 2" xfId="34565"/>
    <cellStyle name="常规 7 3 2 2 3 9 4" xfId="34566"/>
    <cellStyle name="常规 7 3 2 2 3 9 4 2" xfId="34567"/>
    <cellStyle name="常规 7 3 2 2 3 9 5" xfId="34568"/>
    <cellStyle name="常规 7 3 2 2 4" xfId="34569"/>
    <cellStyle name="常规 7 3 2 2 4 10" xfId="34191"/>
    <cellStyle name="常规 7 3 2 2 4 10 2" xfId="34193"/>
    <cellStyle name="常规 7 3 2 2 4 10 2 2" xfId="34570"/>
    <cellStyle name="常规 7 3 2 2 4 10 3" xfId="15301"/>
    <cellStyle name="常规 7 3 2 2 4 10 3 2" xfId="34571"/>
    <cellStyle name="常规 7 3 2 2 4 10 4" xfId="34572"/>
    <cellStyle name="常规 7 3 2 2 4 10 4 2" xfId="34573"/>
    <cellStyle name="常规 7 3 2 2 4 10 5" xfId="34574"/>
    <cellStyle name="常规 7 3 2 2 4 11" xfId="34195"/>
    <cellStyle name="常规 7 3 2 2 4 11 2" xfId="34197"/>
    <cellStyle name="常规 7 3 2 2 4 11 2 2" xfId="30104"/>
    <cellStyle name="常规 7 3 2 2 4 11 3" xfId="34575"/>
    <cellStyle name="常规 7 3 2 2 4 11 3 2" xfId="30921"/>
    <cellStyle name="常规 7 3 2 2 4 11 4" xfId="34576"/>
    <cellStyle name="常规 7 3 2 2 4 12" xfId="34199"/>
    <cellStyle name="常规 7 3 2 2 4 12 2" xfId="8279"/>
    <cellStyle name="常规 7 3 2 2 4 13" xfId="34201"/>
    <cellStyle name="常规 7 3 2 2 4 13 2" xfId="8304"/>
    <cellStyle name="常规 7 3 2 2 4 14" xfId="26576"/>
    <cellStyle name="常规 7 3 2 2 4 14 2" xfId="8320"/>
    <cellStyle name="常规 7 3 2 2 4 15" xfId="25330"/>
    <cellStyle name="常规 7 3 2 2 4 2" xfId="34217"/>
    <cellStyle name="常规 7 3 2 2 4 2 10" xfId="34577"/>
    <cellStyle name="常规 7 3 2 2 4 2 10 2" xfId="34578"/>
    <cellStyle name="常规 7 3 2 2 4 2 11" xfId="8603"/>
    <cellStyle name="常规 7 3 2 2 4 2 11 2" xfId="34579"/>
    <cellStyle name="常规 7 3 2 2 4 2 12" xfId="34581"/>
    <cellStyle name="常规 7 3 2 2 4 2 2" xfId="34219"/>
    <cellStyle name="常规 7 3 2 2 4 2 2 10" xfId="34582"/>
    <cellStyle name="常规 7 3 2 2 4 2 2 10 2" xfId="34583"/>
    <cellStyle name="常规 7 3 2 2 4 2 2 11" xfId="34584"/>
    <cellStyle name="常规 7 3 2 2 4 2 2 2" xfId="912"/>
    <cellStyle name="常规 7 3 2 2 4 2 2 2 10" xfId="3436"/>
    <cellStyle name="常规 7 3 2 2 4 2 2 2 2" xfId="917"/>
    <cellStyle name="常规 7 3 2 2 4 2 2 2 2 2" xfId="30408"/>
    <cellStyle name="常规 7 3 2 2 4 2 2 2 2 2 2" xfId="30410"/>
    <cellStyle name="常规 7 3 2 2 4 2 2 2 2 2 2 2" xfId="17211"/>
    <cellStyle name="常规 7 3 2 2 4 2 2 2 2 2 2 2 2" xfId="17217"/>
    <cellStyle name="常规 7 3 2 2 4 2 2 2 2 2 2 3" xfId="9431"/>
    <cellStyle name="常规 7 3 2 2 4 2 2 2 2 2 2 3 2" xfId="33135"/>
    <cellStyle name="常规 7 3 2 2 4 2 2 2 2 2 2 4" xfId="33137"/>
    <cellStyle name="常规 7 3 2 2 4 2 2 2 2 2 2 4 2" xfId="27263"/>
    <cellStyle name="常规 7 3 2 2 4 2 2 2 2 2 2 5" xfId="34585"/>
    <cellStyle name="常规 7 3 2 2 4 2 2 2 2 2 3" xfId="30412"/>
    <cellStyle name="常规 7 3 2 2 4 2 2 2 2 2 3 2" xfId="30415"/>
    <cellStyle name="常规 7 3 2 2 4 2 2 2 2 2 4" xfId="2872"/>
    <cellStyle name="常规 7 3 2 2 4 2 2 2 2 2 4 2" xfId="32341"/>
    <cellStyle name="常规 7 3 2 2 4 2 2 2 2 2 5" xfId="17754"/>
    <cellStyle name="常规 7 3 2 2 4 2 2 2 2 2 5 2" xfId="17759"/>
    <cellStyle name="常规 7 3 2 2 4 2 2 2 2 2 6" xfId="17761"/>
    <cellStyle name="常规 7 3 2 2 4 2 2 2 2 3" xfId="30419"/>
    <cellStyle name="常规 7 3 2 2 4 2 2 2 2 3 2" xfId="30421"/>
    <cellStyle name="常规 7 3 2 2 4 2 2 2 2 3 2 2" xfId="34586"/>
    <cellStyle name="常规 7 3 2 2 4 2 2 2 2 3 3" xfId="32345"/>
    <cellStyle name="常规 7 3 2 2 4 2 2 2 2 3 3 2" xfId="1615"/>
    <cellStyle name="常规 7 3 2 2 4 2 2 2 2 3 4" xfId="2921"/>
    <cellStyle name="常规 7 3 2 2 4 2 2 2 2 3 4 2" xfId="1713"/>
    <cellStyle name="常规 7 3 2 2 4 2 2 2 2 3 5" xfId="32347"/>
    <cellStyle name="常规 7 3 2 2 4 2 2 2 2 4" xfId="30423"/>
    <cellStyle name="常规 7 3 2 2 4 2 2 2 2 4 2" xfId="30425"/>
    <cellStyle name="常规 7 3 2 2 4 2 2 2 2 4 2 2" xfId="34587"/>
    <cellStyle name="常规 7 3 2 2 4 2 2 2 2 4 3" xfId="32350"/>
    <cellStyle name="常规 7 3 2 2 4 2 2 2 2 4 3 2" xfId="1819"/>
    <cellStyle name="常规 7 3 2 2 4 2 2 2 2 4 4" xfId="32352"/>
    <cellStyle name="常规 7 3 2 2 4 2 2 2 2 4 4 2" xfId="1860"/>
    <cellStyle name="常规 7 3 2 2 4 2 2 2 2 4 5" xfId="32354"/>
    <cellStyle name="常规 7 3 2 2 4 2 2 2 2 5" xfId="7431"/>
    <cellStyle name="常规 7 3 2 2 4 2 2 2 2 5 2" xfId="30427"/>
    <cellStyle name="常规 7 3 2 2 4 2 2 2 2 5 2 2" xfId="21946"/>
    <cellStyle name="常规 7 3 2 2 4 2 2 2 2 5 3" xfId="32358"/>
    <cellStyle name="常规 7 3 2 2 4 2 2 2 2 5 3 2" xfId="1975"/>
    <cellStyle name="常规 7 3 2 2 4 2 2 2 2 5 4" xfId="32360"/>
    <cellStyle name="常规 7 3 2 2 4 2 2 2 2 6" xfId="30430"/>
    <cellStyle name="常规 7 3 2 2 4 2 2 2 2 6 2" xfId="32828"/>
    <cellStyle name="常规 7 3 2 2 4 2 2 2 2 7" xfId="8728"/>
    <cellStyle name="常规 7 3 2 2 4 2 2 2 2 7 2" xfId="32830"/>
    <cellStyle name="常规 7 3 2 2 4 2 2 2 2 8" xfId="32832"/>
    <cellStyle name="常规 7 3 2 2 4 2 2 2 2 8 2" xfId="32835"/>
    <cellStyle name="常规 7 3 2 2 4 2 2 2 2 9" xfId="32838"/>
    <cellStyle name="常规 7 3 2 2 4 2 2 2 3" xfId="34588"/>
    <cellStyle name="常规 7 3 2 2 4 2 2 2 3 2" xfId="30445"/>
    <cellStyle name="常规 7 3 2 2 4 2 2 2 3 2 2" xfId="30447"/>
    <cellStyle name="常规 7 3 2 2 4 2 2 2 3 2 2 2" xfId="34589"/>
    <cellStyle name="常规 7 3 2 2 4 2 2 2 3 2 3" xfId="32371"/>
    <cellStyle name="常规 7 3 2 2 4 2 2 2 3 2 3 2" xfId="32373"/>
    <cellStyle name="常规 7 3 2 2 4 2 2 2 3 2 4" xfId="3187"/>
    <cellStyle name="常规 7 3 2 2 4 2 2 2 3 2 4 2" xfId="32375"/>
    <cellStyle name="常规 7 3 2 2 4 2 2 2 3 2 5" xfId="32377"/>
    <cellStyle name="常规 7 3 2 2 4 2 2 2 3 3" xfId="30449"/>
    <cellStyle name="常规 7 3 2 2 4 2 2 2 3 3 2" xfId="34590"/>
    <cellStyle name="常规 7 3 2 2 4 2 2 2 3 4" xfId="34591"/>
    <cellStyle name="常规 7 3 2 2 4 2 2 2 3 4 2" xfId="34592"/>
    <cellStyle name="常规 7 3 2 2 4 2 2 2 3 5" xfId="3535"/>
    <cellStyle name="常规 7 3 2 2 4 2 2 2 3 5 2" xfId="34593"/>
    <cellStyle name="常规 7 3 2 2 4 2 2 2 3 6" xfId="32846"/>
    <cellStyle name="常规 7 3 2 2 4 2 2 2 4" xfId="13171"/>
    <cellStyle name="常规 7 3 2 2 4 2 2 2 4 2" xfId="7717"/>
    <cellStyle name="常规 7 3 2 2 4 2 2 2 4 2 2" xfId="7721"/>
    <cellStyle name="常规 7 3 2 2 4 2 2 2 4 3" xfId="7728"/>
    <cellStyle name="常规 7 3 2 2 4 2 2 2 4 3 2" xfId="7731"/>
    <cellStyle name="常规 7 3 2 2 4 2 2 2 4 4" xfId="7734"/>
    <cellStyle name="常规 7 3 2 2 4 2 2 2 4 4 2" xfId="7737"/>
    <cellStyle name="常规 7 3 2 2 4 2 2 2 4 5" xfId="3559"/>
    <cellStyle name="常规 7 3 2 2 4 2 2 2 5" xfId="13173"/>
    <cellStyle name="常规 7 3 2 2 4 2 2 2 5 2" xfId="7817"/>
    <cellStyle name="常规 7 3 2 2 4 2 2 2 5 2 2" xfId="7823"/>
    <cellStyle name="常规 7 3 2 2 4 2 2 2 5 3" xfId="7831"/>
    <cellStyle name="常规 7 3 2 2 4 2 2 2 5 3 2" xfId="7834"/>
    <cellStyle name="常规 7 3 2 2 4 2 2 2 5 4" xfId="7837"/>
    <cellStyle name="常规 7 3 2 2 4 2 2 2 5 4 2" xfId="7839"/>
    <cellStyle name="常规 7 3 2 2 4 2 2 2 5 5" xfId="1155"/>
    <cellStyle name="常规 7 3 2 2 4 2 2 2 6" xfId="13175"/>
    <cellStyle name="常规 7 3 2 2 4 2 2 2 6 2" xfId="7868"/>
    <cellStyle name="常规 7 3 2 2 4 2 2 2 6 2 2" xfId="18138"/>
    <cellStyle name="常规 7 3 2 2 4 2 2 2 6 3" xfId="18140"/>
    <cellStyle name="常规 7 3 2 2 4 2 2 2 6 3 2" xfId="34594"/>
    <cellStyle name="常规 7 3 2 2 4 2 2 2 6 4" xfId="34595"/>
    <cellStyle name="常规 7 3 2 2 4 2 2 2 7" xfId="13177"/>
    <cellStyle name="常规 7 3 2 2 4 2 2 2 7 2" xfId="34596"/>
    <cellStyle name="常规 7 3 2 2 4 2 2 2 8" xfId="34597"/>
    <cellStyle name="常规 7 3 2 2 4 2 2 2 8 2" xfId="34598"/>
    <cellStyle name="常规 7 3 2 2 4 2 2 2 9" xfId="34599"/>
    <cellStyle name="常规 7 3 2 2 4 2 2 2 9 2" xfId="34600"/>
    <cellStyle name="常规 7 3 2 2 4 2 2 3" xfId="919"/>
    <cellStyle name="常规 7 3 2 2 4 2 2 3 2" xfId="63"/>
    <cellStyle name="常规 7 3 2 2 4 2 2 3 2 2" xfId="30458"/>
    <cellStyle name="常规 7 3 2 2 4 2 2 3 2 2 2" xfId="30460"/>
    <cellStyle name="常规 7 3 2 2 4 2 2 3 2 2 2 2" xfId="34601"/>
    <cellStyle name="常规 7 3 2 2 4 2 2 3 2 2 3" xfId="32418"/>
    <cellStyle name="常规 7 3 2 2 4 2 2 3 2 2 3 2" xfId="32420"/>
    <cellStyle name="常规 7 3 2 2 4 2 2 3 2 2 4" xfId="1188"/>
    <cellStyle name="常规 7 3 2 2 4 2 2 3 2 2 4 2" xfId="19399"/>
    <cellStyle name="常规 7 3 2 2 4 2 2 3 2 2 5" xfId="20016"/>
    <cellStyle name="常规 7 3 2 2 4 2 2 3 2 3" xfId="30462"/>
    <cellStyle name="常规 7 3 2 2 4 2 2 3 2 3 2" xfId="34602"/>
    <cellStyle name="常规 7 3 2 2 4 2 2 3 2 4" xfId="34603"/>
    <cellStyle name="常规 7 3 2 2 4 2 2 3 2 4 2" xfId="34604"/>
    <cellStyle name="常规 7 3 2 2 4 2 2 3 2 5" xfId="7544"/>
    <cellStyle name="常规 7 3 2 2 4 2 2 3 2 5 2" xfId="6617"/>
    <cellStyle name="常规 7 3 2 2 4 2 2 3 2 6" xfId="32853"/>
    <cellStyle name="常规 7 3 2 2 4 2 2 3 3" xfId="34605"/>
    <cellStyle name="常规 7 3 2 2 4 2 2 3 3 2" xfId="23455"/>
    <cellStyle name="常规 7 3 2 2 4 2 2 3 3 2 2" xfId="23459"/>
    <cellStyle name="常规 7 3 2 2 4 2 2 3 3 3" xfId="23462"/>
    <cellStyle name="常规 7 3 2 2 4 2 2 3 3 3 2" xfId="23466"/>
    <cellStyle name="常规 7 3 2 2 4 2 2 3 3 4" xfId="34606"/>
    <cellStyle name="常规 7 3 2 2 4 2 2 3 3 4 2" xfId="34607"/>
    <cellStyle name="常规 7 3 2 2 4 2 2 3 3 5" xfId="3582"/>
    <cellStyle name="常规 7 3 2 2 4 2 2 3 4" xfId="13181"/>
    <cellStyle name="常规 7 3 2 2 4 2 2 3 4 2" xfId="7946"/>
    <cellStyle name="常规 7 3 2 2 4 2 2 3 4 2 2" xfId="2447"/>
    <cellStyle name="常规 7 3 2 2 4 2 2 3 4 3" xfId="7952"/>
    <cellStyle name="常规 7 3 2 2 4 2 2 3 4 3 2" xfId="2523"/>
    <cellStyle name="常规 7 3 2 2 4 2 2 3 4 4" xfId="7957"/>
    <cellStyle name="常规 7 3 2 2 4 2 2 3 4 4 2" xfId="7960"/>
    <cellStyle name="常规 7 3 2 2 4 2 2 3 4 5" xfId="3599"/>
    <cellStyle name="常规 7 3 2 2 4 2 2 3 5" xfId="28463"/>
    <cellStyle name="常规 7 3 2 2 4 2 2 3 5 2" xfId="7980"/>
    <cellStyle name="常规 7 3 2 2 4 2 2 3 5 2 2" xfId="30485"/>
    <cellStyle name="常规 7 3 2 2 4 2 2 3 5 3" xfId="30495"/>
    <cellStyle name="常规 7 3 2 2 4 2 2 3 5 3 2" xfId="30497"/>
    <cellStyle name="常规 7 3 2 2 4 2 2 3 5 4" xfId="30510"/>
    <cellStyle name="常规 7 3 2 2 4 2 2 3 6" xfId="34608"/>
    <cellStyle name="常规 7 3 2 2 4 2 2 3 6 2" xfId="4665"/>
    <cellStyle name="常规 7 3 2 2 4 2 2 3 7" xfId="34609"/>
    <cellStyle name="常规 7 3 2 2 4 2 2 3 7 2" xfId="30548"/>
    <cellStyle name="常规 7 3 2 2 4 2 2 3 8" xfId="34496"/>
    <cellStyle name="常规 7 3 2 2 4 2 2 3 8 2" xfId="30563"/>
    <cellStyle name="常规 7 3 2 2 4 2 2 3 9" xfId="34610"/>
    <cellStyle name="常规 7 3 2 2 4 2 2 4" xfId="213"/>
    <cellStyle name="常规 7 3 2 2 4 2 2 4 2" xfId="34611"/>
    <cellStyle name="常规 7 3 2 2 4 2 2 4 2 2" xfId="30478"/>
    <cellStyle name="常规 7 3 2 2 4 2 2 4 2 2 2" xfId="33560"/>
    <cellStyle name="常规 7 3 2 2 4 2 2 4 2 3" xfId="31388"/>
    <cellStyle name="常规 7 3 2 2 4 2 2 4 2 3 2" xfId="33564"/>
    <cellStyle name="常规 7 3 2 2 4 2 2 4 2 4" xfId="34612"/>
    <cellStyle name="常规 7 3 2 2 4 2 2 4 2 4 2" xfId="34613"/>
    <cellStyle name="常规 7 3 2 2 4 2 2 4 2 5" xfId="8396"/>
    <cellStyle name="常规 7 3 2 2 4 2 2 4 3" xfId="34614"/>
    <cellStyle name="常规 7 3 2 2 4 2 2 4 3 2" xfId="23563"/>
    <cellStyle name="常规 7 3 2 2 4 2 2 4 4" xfId="13186"/>
    <cellStyle name="常规 7 3 2 2 4 2 2 4 4 2" xfId="8062"/>
    <cellStyle name="常规 7 3 2 2 4 2 2 4 5" xfId="28468"/>
    <cellStyle name="常规 7 3 2 2 4 2 2 4 5 2" xfId="30652"/>
    <cellStyle name="常规 7 3 2 2 4 2 2 4 6" xfId="17996"/>
    <cellStyle name="常规 7 3 2 2 4 2 2 5" xfId="34615"/>
    <cellStyle name="常规 7 3 2 2 4 2 2 5 2" xfId="34616"/>
    <cellStyle name="常规 7 3 2 2 4 2 2 5 2 2" xfId="34617"/>
    <cellStyle name="常规 7 3 2 2 4 2 2 5 3" xfId="34618"/>
    <cellStyle name="常规 7 3 2 2 4 2 2 5 3 2" xfId="32697"/>
    <cellStyle name="常规 7 3 2 2 4 2 2 5 4" xfId="13191"/>
    <cellStyle name="常规 7 3 2 2 4 2 2 5 4 2" xfId="30733"/>
    <cellStyle name="常规 7 3 2 2 4 2 2 5 5" xfId="34619"/>
    <cellStyle name="常规 7 3 2 2 4 2 2 6" xfId="27195"/>
    <cellStyle name="常规 7 3 2 2 4 2 2 6 2" xfId="27197"/>
    <cellStyle name="常规 7 3 2 2 4 2 2 6 2 2" xfId="34620"/>
    <cellStyle name="常规 7 3 2 2 4 2 2 6 3" xfId="34621"/>
    <cellStyle name="常规 7 3 2 2 4 2 2 6 3 2" xfId="32716"/>
    <cellStyle name="常规 7 3 2 2 4 2 2 6 4" xfId="34622"/>
    <cellStyle name="常规 7 3 2 2 4 2 2 6 4 2" xfId="30850"/>
    <cellStyle name="常规 7 3 2 2 4 2 2 6 5" xfId="34623"/>
    <cellStyle name="常规 7 3 2 2 4 2 2 7" xfId="7447"/>
    <cellStyle name="常规 7 3 2 2 4 2 2 7 2" xfId="7453"/>
    <cellStyle name="常规 7 3 2 2 4 2 2 7 2 2" xfId="22217"/>
    <cellStyle name="常规 7 3 2 2 4 2 2 7 3" xfId="22219"/>
    <cellStyle name="常规 7 3 2 2 4 2 2 7 3 2" xfId="32726"/>
    <cellStyle name="常规 7 3 2 2 4 2 2 7 4" xfId="34624"/>
    <cellStyle name="常规 7 3 2 2 4 2 2 8" xfId="7457"/>
    <cellStyle name="常规 7 3 2 2 4 2 2 8 2" xfId="7466"/>
    <cellStyle name="常规 7 3 2 2 4 2 2 9" xfId="7472"/>
    <cellStyle name="常规 7 3 2 2 4 2 2 9 2" xfId="7478"/>
    <cellStyle name="常规 7 3 2 2 4 2 3" xfId="34221"/>
    <cellStyle name="常规 7 3 2 2 4 2 3 10" xfId="34625"/>
    <cellStyle name="常规 7 3 2 2 4 2 3 2" xfId="403"/>
    <cellStyle name="常规 7 3 2 2 4 2 3 2 2" xfId="423"/>
    <cellStyle name="常规 7 3 2 2 4 2 3 2 2 2" xfId="433"/>
    <cellStyle name="常规 7 3 2 2 4 2 3 2 2 2 2" xfId="23505"/>
    <cellStyle name="常规 7 3 2 2 4 2 3 2 2 2 2 2" xfId="34626"/>
    <cellStyle name="常规 7 3 2 2 4 2 3 2 2 2 3" xfId="32491"/>
    <cellStyle name="常规 7 3 2 2 4 2 3 2 2 2 3 2" xfId="32493"/>
    <cellStyle name="常规 7 3 2 2 4 2 3 2 2 2 4" xfId="8032"/>
    <cellStyle name="常规 7 3 2 2 4 2 3 2 2 2 4 2" xfId="32495"/>
    <cellStyle name="常规 7 3 2 2 4 2 3 2 2 2 5" xfId="30568"/>
    <cellStyle name="常规 7 3 2 2 4 2 3 2 2 3" xfId="22662"/>
    <cellStyle name="常规 7 3 2 2 4 2 3 2 2 3 2" xfId="6108"/>
    <cellStyle name="常规 7 3 2 2 4 2 3 2 2 4" xfId="5195"/>
    <cellStyle name="常规 7 3 2 2 4 2 3 2 2 4 2" xfId="34627"/>
    <cellStyle name="常规 7 3 2 2 4 2 3 2 2 5" xfId="24131"/>
    <cellStyle name="常规 7 3 2 2 4 2 3 2 2 5 2" xfId="34628"/>
    <cellStyle name="常规 7 3 2 2 4 2 3 2 2 6" xfId="32868"/>
    <cellStyle name="常规 7 3 2 2 4 2 3 2 3" xfId="596"/>
    <cellStyle name="常规 7 3 2 2 4 2 3 2 3 2" xfId="85"/>
    <cellStyle name="常规 7 3 2 2 4 2 3 2 3 2 2" xfId="23619"/>
    <cellStyle name="常规 7 3 2 2 4 2 3 2 3 3" xfId="22666"/>
    <cellStyle name="常规 7 3 2 2 4 2 3 2 3 3 2" xfId="34629"/>
    <cellStyle name="常规 7 3 2 2 4 2 3 2 3 4" xfId="34630"/>
    <cellStyle name="常规 7 3 2 2 4 2 3 2 3 4 2" xfId="34631"/>
    <cellStyle name="常规 7 3 2 2 4 2 3 2 3 5" xfId="31665"/>
    <cellStyle name="常规 7 3 2 2 4 2 3 2 4" xfId="646"/>
    <cellStyle name="常规 7 3 2 2 4 2 3 2 4 2" xfId="2735"/>
    <cellStyle name="常规 7 3 2 2 4 2 3 2 4 2 2" xfId="2748"/>
    <cellStyle name="常规 7 3 2 2 4 2 3 2 4 3" xfId="2758"/>
    <cellStyle name="常规 7 3 2 2 4 2 3 2 4 3 2" xfId="2771"/>
    <cellStyle name="常规 7 3 2 2 4 2 3 2 4 4" xfId="2776"/>
    <cellStyle name="常规 7 3 2 2 4 2 3 2 4 4 2" xfId="2779"/>
    <cellStyle name="常规 7 3 2 2 4 2 3 2 4 5" xfId="2782"/>
    <cellStyle name="常规 7 3 2 2 4 2 3 2 5" xfId="33939"/>
    <cellStyle name="常规 7 3 2 2 4 2 3 2 5 2" xfId="2865"/>
    <cellStyle name="常规 7 3 2 2 4 2 3 2 5 2 2" xfId="34632"/>
    <cellStyle name="常规 7 3 2 2 4 2 3 2 5 3" xfId="34633"/>
    <cellStyle name="常规 7 3 2 2 4 2 3 2 5 3 2" xfId="34634"/>
    <cellStyle name="常规 7 3 2 2 4 2 3 2 5 4" xfId="34635"/>
    <cellStyle name="常规 7 3 2 2 4 2 3 2 6" xfId="33941"/>
    <cellStyle name="常规 7 3 2 2 4 2 3 2 6 2" xfId="33943"/>
    <cellStyle name="常规 7 3 2 2 4 2 3 2 7" xfId="33945"/>
    <cellStyle name="常规 7 3 2 2 4 2 3 2 7 2" xfId="33947"/>
    <cellStyle name="常规 7 3 2 2 4 2 3 2 8" xfId="33949"/>
    <cellStyle name="常规 7 3 2 2 4 2 3 2 8 2" xfId="15639"/>
    <cellStyle name="常规 7 3 2 2 4 2 3 2 9" xfId="34636"/>
    <cellStyle name="常规 7 3 2 2 4 2 3 3" xfId="691"/>
    <cellStyle name="常规 7 3 2 2 4 2 3 3 2" xfId="46"/>
    <cellStyle name="常规 7 3 2 2 4 2 3 3 2 2" xfId="23886"/>
    <cellStyle name="常规 7 3 2 2 4 2 3 3 2 2 2" xfId="23889"/>
    <cellStyle name="常规 7 3 2 2 4 2 3 3 2 3" xfId="22675"/>
    <cellStyle name="常规 7 3 2 2 4 2 3 3 2 3 2" xfId="34637"/>
    <cellStyle name="常规 7 3 2 2 4 2 3 3 2 4" xfId="34638"/>
    <cellStyle name="常规 7 3 2 2 4 2 3 3 2 4 2" xfId="34639"/>
    <cellStyle name="常规 7 3 2 2 4 2 3 3 2 5" xfId="24153"/>
    <cellStyle name="常规 7 3 2 2 4 2 3 3 3" xfId="34640"/>
    <cellStyle name="常规 7 3 2 2 4 2 3 3 3 2" xfId="23820"/>
    <cellStyle name="常规 7 3 2 2 4 2 3 3 4" xfId="13202"/>
    <cellStyle name="常规 7 3 2 2 4 2 3 3 4 2" xfId="3118"/>
    <cellStyle name="常规 7 3 2 2 4 2 3 3 5" xfId="33951"/>
    <cellStyle name="常规 7 3 2 2 4 2 3 3 5 2" xfId="31143"/>
    <cellStyle name="常规 7 3 2 2 4 2 3 3 6" xfId="34641"/>
    <cellStyle name="常规 7 3 2 2 4 2 3 4" xfId="836"/>
    <cellStyle name="常规 7 3 2 2 4 2 3 4 2" xfId="356"/>
    <cellStyle name="常规 7 3 2 2 4 2 3 4 2 2" xfId="24171"/>
    <cellStyle name="常规 7 3 2 2 4 2 3 4 3" xfId="34642"/>
    <cellStyle name="常规 7 3 2 2 4 2 3 4 3 2" xfId="24236"/>
    <cellStyle name="常规 7 3 2 2 4 2 3 4 4" xfId="13207"/>
    <cellStyle name="常规 7 3 2 2 4 2 3 4 4 2" xfId="31330"/>
    <cellStyle name="常规 7 3 2 2 4 2 3 4 5" xfId="33954"/>
    <cellStyle name="常规 7 3 2 2 4 2 3 5" xfId="614"/>
    <cellStyle name="常规 7 3 2 2 4 2 3 5 2" xfId="1140"/>
    <cellStyle name="常规 7 3 2 2 4 2 3 5 2 2" xfId="24355"/>
    <cellStyle name="常规 7 3 2 2 4 2 3 5 3" xfId="34643"/>
    <cellStyle name="常规 7 3 2 2 4 2 3 5 3 2" xfId="34644"/>
    <cellStyle name="常规 7 3 2 2 4 2 3 5 4" xfId="19335"/>
    <cellStyle name="常规 7 3 2 2 4 2 3 5 4 2" xfId="31460"/>
    <cellStyle name="常规 7 3 2 2 4 2 3 5 5" xfId="33956"/>
    <cellStyle name="常规 7 3 2 2 4 2 3 6" xfId="27200"/>
    <cellStyle name="常规 7 3 2 2 4 2 3 6 2" xfId="27202"/>
    <cellStyle name="常规 7 3 2 2 4 2 3 6 2 2" xfId="34645"/>
    <cellStyle name="常规 7 3 2 2 4 2 3 6 3" xfId="34646"/>
    <cellStyle name="常规 7 3 2 2 4 2 3 6 3 2" xfId="34647"/>
    <cellStyle name="常规 7 3 2 2 4 2 3 6 4" xfId="34648"/>
    <cellStyle name="常规 7 3 2 2 4 2 3 7" xfId="7489"/>
    <cellStyle name="常规 7 3 2 2 4 2 3 7 2" xfId="27204"/>
    <cellStyle name="常规 7 3 2 2 4 2 3 8" xfId="13341"/>
    <cellStyle name="常规 7 3 2 2 4 2 3 8 2" xfId="20833"/>
    <cellStyle name="常规 7 3 2 2 4 2 3 9" xfId="20837"/>
    <cellStyle name="常规 7 3 2 2 4 2 3 9 2" xfId="20839"/>
    <cellStyle name="常规 7 3 2 2 4 2 4" xfId="15102"/>
    <cellStyle name="常规 7 3 2 2 4 2 4 2" xfId="1272"/>
    <cellStyle name="常规 7 3 2 2 4 2 4 2 2" xfId="1277"/>
    <cellStyle name="常规 7 3 2 2 4 2 4 2 2 2" xfId="24786"/>
    <cellStyle name="常规 7 3 2 2 4 2 4 2 2 2 2" xfId="24791"/>
    <cellStyle name="常规 7 3 2 2 4 2 4 2 2 3" xfId="22712"/>
    <cellStyle name="常规 7 3 2 2 4 2 4 2 2 3 2" xfId="32888"/>
    <cellStyle name="常规 7 3 2 2 4 2 4 2 2 4" xfId="32890"/>
    <cellStyle name="常规 7 3 2 2 4 2 4 2 2 4 2" xfId="32892"/>
    <cellStyle name="常规 7 3 2 2 4 2 4 2 2 5" xfId="24218"/>
    <cellStyle name="常规 7 3 2 2 4 2 4 2 3" xfId="34649"/>
    <cellStyle name="常规 7 3 2 2 4 2 4 2 3 2" xfId="24949"/>
    <cellStyle name="常规 7 3 2 2 4 2 4 2 4" xfId="13214"/>
    <cellStyle name="常规 7 3 2 2 4 2 4 2 4 2" xfId="3505"/>
    <cellStyle name="常规 7 3 2 2 4 2 4 2 5" xfId="33961"/>
    <cellStyle name="常规 7 3 2 2 4 2 4 2 5 2" xfId="34650"/>
    <cellStyle name="常规 7 3 2 2 4 2 4 2 6" xfId="34651"/>
    <cellStyle name="常规 7 3 2 2 4 2 4 3" xfId="34652"/>
    <cellStyle name="常规 7 3 2 2 4 2 4 3 2" xfId="34653"/>
    <cellStyle name="常规 7 3 2 2 4 2 4 3 2 2" xfId="25211"/>
    <cellStyle name="常规 7 3 2 2 4 2 4 3 3" xfId="34654"/>
    <cellStyle name="常规 7 3 2 2 4 2 4 3 3 2" xfId="24103"/>
    <cellStyle name="常规 7 3 2 2 4 2 4 3 4" xfId="13218"/>
    <cellStyle name="常规 7 3 2 2 4 2 4 3 4 2" xfId="31651"/>
    <cellStyle name="常规 7 3 2 2 4 2 4 3 5" xfId="33963"/>
    <cellStyle name="常规 7 3 2 2 4 2 4 4" xfId="34655"/>
    <cellStyle name="常规 7 3 2 2 4 2 4 4 2" xfId="34656"/>
    <cellStyle name="常规 7 3 2 2 4 2 4 4 2 2" xfId="25319"/>
    <cellStyle name="常规 7 3 2 2 4 2 4 4 3" xfId="34657"/>
    <cellStyle name="常规 7 3 2 2 4 2 4 4 3 2" xfId="34658"/>
    <cellStyle name="常规 7 3 2 2 4 2 4 4 4" xfId="13223"/>
    <cellStyle name="常规 7 3 2 2 4 2 4 4 4 2" xfId="31789"/>
    <cellStyle name="常规 7 3 2 2 4 2 4 4 5" xfId="33966"/>
    <cellStyle name="常规 7 3 2 2 4 2 4 5" xfId="34659"/>
    <cellStyle name="常规 7 3 2 2 4 2 4 5 2" xfId="34660"/>
    <cellStyle name="常规 7 3 2 2 4 2 4 5 2 2" xfId="15210"/>
    <cellStyle name="常规 7 3 2 2 4 2 4 5 3" xfId="34661"/>
    <cellStyle name="常规 7 3 2 2 4 2 4 5 3 2" xfId="15222"/>
    <cellStyle name="常规 7 3 2 2 4 2 4 5 4" xfId="34662"/>
    <cellStyle name="常规 7 3 2 2 4 2 4 6" xfId="2592"/>
    <cellStyle name="常规 7 3 2 2 4 2 4 6 2" xfId="2601"/>
    <cellStyle name="常规 7 3 2 2 4 2 4 7" xfId="3414"/>
    <cellStyle name="常规 7 3 2 2 4 2 4 7 2" xfId="3420"/>
    <cellStyle name="常规 7 3 2 2 4 2 4 8" xfId="3824"/>
    <cellStyle name="常规 7 3 2 2 4 2 4 8 2" xfId="3831"/>
    <cellStyle name="常规 7 3 2 2 4 2 4 9" xfId="3998"/>
    <cellStyle name="常规 7 3 2 2 4 2 5" xfId="34223"/>
    <cellStyle name="常规 7 3 2 2 4 2 5 2" xfId="1358"/>
    <cellStyle name="常规 7 3 2 2 4 2 5 2 2" xfId="792"/>
    <cellStyle name="常规 7 3 2 2 4 2 5 2 2 2" xfId="21158"/>
    <cellStyle name="常规 7 3 2 2 4 2 5 2 3" xfId="34663"/>
    <cellStyle name="常规 7 3 2 2 4 2 5 2 3 2" xfId="21187"/>
    <cellStyle name="常规 7 3 2 2 4 2 5 2 4" xfId="13230"/>
    <cellStyle name="常规 7 3 2 2 4 2 5 2 4 2" xfId="34664"/>
    <cellStyle name="常规 7 3 2 2 4 2 5 2 5" xfId="33970"/>
    <cellStyle name="常规 7 3 2 2 4 2 5 3" xfId="704"/>
    <cellStyle name="常规 7 3 2 2 4 2 5 3 2" xfId="1361"/>
    <cellStyle name="常规 7 3 2 2 4 2 5 4" xfId="540"/>
    <cellStyle name="常规 7 3 2 2 4 2 5 4 2" xfId="1366"/>
    <cellStyle name="常规 7 3 2 2 4 2 5 5" xfId="1368"/>
    <cellStyle name="常规 7 3 2 2 4 2 5 5 2" xfId="34665"/>
    <cellStyle name="常规 7 3 2 2 4 2 5 6" xfId="27212"/>
    <cellStyle name="常规 7 3 2 2 4 2 6" xfId="34666"/>
    <cellStyle name="常规 7 3 2 2 4 2 6 2" xfId="34667"/>
    <cellStyle name="常规 7 3 2 2 4 2 6 2 2" xfId="34668"/>
    <cellStyle name="常规 7 3 2 2 4 2 6 3" xfId="30950"/>
    <cellStyle name="常规 7 3 2 2 4 2 6 3 2" xfId="34669"/>
    <cellStyle name="常规 7 3 2 2 4 2 6 4" xfId="34670"/>
    <cellStyle name="常规 7 3 2 2 4 2 6 4 2" xfId="34671"/>
    <cellStyle name="常规 7 3 2 2 4 2 6 5" xfId="34672"/>
    <cellStyle name="常规 7 3 2 2 4 2 7" xfId="34673"/>
    <cellStyle name="常规 7 3 2 2 4 2 7 2" xfId="34674"/>
    <cellStyle name="常规 7 3 2 2 4 2 7 2 2" xfId="34675"/>
    <cellStyle name="常规 7 3 2 2 4 2 7 3" xfId="30953"/>
    <cellStyle name="常规 7 3 2 2 4 2 7 3 2" xfId="34676"/>
    <cellStyle name="常规 7 3 2 2 4 2 7 4" xfId="34677"/>
    <cellStyle name="常规 7 3 2 2 4 2 7 4 2" xfId="34678"/>
    <cellStyle name="常规 7 3 2 2 4 2 7 5" xfId="34679"/>
    <cellStyle name="常规 7 3 2 2 4 2 8" xfId="785"/>
    <cellStyle name="常规 7 3 2 2 4 2 8 2" xfId="1632"/>
    <cellStyle name="常规 7 3 2 2 4 2 8 2 2" xfId="393"/>
    <cellStyle name="常规 7 3 2 2 4 2 8 3" xfId="1636"/>
    <cellStyle name="常规 7 3 2 2 4 2 8 3 2" xfId="33063"/>
    <cellStyle name="常规 7 3 2 2 4 2 8 4" xfId="33065"/>
    <cellStyle name="常规 7 3 2 2 4 2 9" xfId="34680"/>
    <cellStyle name="常规 7 3 2 2 4 2 9 2" xfId="33090"/>
    <cellStyle name="常规 7 3 2 2 4 3" xfId="34225"/>
    <cellStyle name="常规 7 3 2 2 4 3 10" xfId="34681"/>
    <cellStyle name="常规 7 3 2 2 4 3 10 2" xfId="17042"/>
    <cellStyle name="常规 7 3 2 2 4 3 11" xfId="34682"/>
    <cellStyle name="常规 7 3 2 2 4 3 2" xfId="7910"/>
    <cellStyle name="常规 7 3 2 2 4 3 2 10" xfId="9300"/>
    <cellStyle name="常规 7 3 2 2 4 3 2 2" xfId="7918"/>
    <cellStyle name="常规 7 3 2 2 4 3 2 2 2" xfId="34683"/>
    <cellStyle name="常规 7 3 2 2 4 3 2 2 2 2" xfId="30640"/>
    <cellStyle name="常规 7 3 2 2 4 3 2 2 2 2 2" xfId="34684"/>
    <cellStyle name="常规 7 3 2 2 4 3 2 2 2 2 2 2" xfId="34685"/>
    <cellStyle name="常规 7 3 2 2 4 3 2 2 2 2 3" xfId="34686"/>
    <cellStyle name="常规 7 3 2 2 4 3 2 2 2 2 3 2" xfId="34687"/>
    <cellStyle name="常规 7 3 2 2 4 3 2 2 2 2 4" xfId="10023"/>
    <cellStyle name="常规 7 3 2 2 4 3 2 2 2 2 4 2" xfId="34688"/>
    <cellStyle name="常规 7 3 2 2 4 3 2 2 2 2 5" xfId="34689"/>
    <cellStyle name="常规 7 3 2 2 4 3 2 2 2 3" xfId="34690"/>
    <cellStyle name="常规 7 3 2 2 4 3 2 2 2 3 2" xfId="34691"/>
    <cellStyle name="常规 7 3 2 2 4 3 2 2 2 4" xfId="34692"/>
    <cellStyle name="常规 7 3 2 2 4 3 2 2 2 4 2" xfId="34693"/>
    <cellStyle name="常规 7 3 2 2 4 3 2 2 2 5" xfId="33004"/>
    <cellStyle name="常规 7 3 2 2 4 3 2 2 2 5 2" xfId="33920"/>
    <cellStyle name="常规 7 3 2 2 4 3 2 2 2 6" xfId="32895"/>
    <cellStyle name="常规 7 3 2 2 4 3 2 2 3" xfId="34694"/>
    <cellStyle name="常规 7 3 2 2 4 3 2 2 3 2" xfId="34695"/>
    <cellStyle name="常规 7 3 2 2 4 3 2 2 3 2 2" xfId="34696"/>
    <cellStyle name="常规 7 3 2 2 4 3 2 2 3 3" xfId="34697"/>
    <cellStyle name="常规 7 3 2 2 4 3 2 2 3 3 2" xfId="34698"/>
    <cellStyle name="常规 7 3 2 2 4 3 2 2 3 4" xfId="34699"/>
    <cellStyle name="常规 7 3 2 2 4 3 2 2 3 4 2" xfId="34700"/>
    <cellStyle name="常规 7 3 2 2 4 3 2 2 3 5" xfId="33007"/>
    <cellStyle name="常规 7 3 2 2 4 3 2 2 4" xfId="13534"/>
    <cellStyle name="常规 7 3 2 2 4 3 2 2 4 2" xfId="8534"/>
    <cellStyle name="常规 7 3 2 2 4 3 2 2 4 2 2" xfId="8537"/>
    <cellStyle name="常规 7 3 2 2 4 3 2 2 4 3" xfId="8540"/>
    <cellStyle name="常规 7 3 2 2 4 3 2 2 4 3 2" xfId="8543"/>
    <cellStyle name="常规 7 3 2 2 4 3 2 2 4 4" xfId="8546"/>
    <cellStyle name="常规 7 3 2 2 4 3 2 2 4 4 2" xfId="8548"/>
    <cellStyle name="常规 7 3 2 2 4 3 2 2 4 5" xfId="8550"/>
    <cellStyle name="常规 7 3 2 2 4 3 2 2 5" xfId="13536"/>
    <cellStyle name="常规 7 3 2 2 4 3 2 2 5 2" xfId="7992"/>
    <cellStyle name="常规 7 3 2 2 4 3 2 2 5 2 2" xfId="34701"/>
    <cellStyle name="常规 7 3 2 2 4 3 2 2 5 3" xfId="34702"/>
    <cellStyle name="常规 7 3 2 2 4 3 2 2 5 3 2" xfId="34703"/>
    <cellStyle name="常规 7 3 2 2 4 3 2 2 5 4" xfId="34704"/>
    <cellStyle name="常规 7 3 2 2 4 3 2 2 6" xfId="13538"/>
    <cellStyle name="常规 7 3 2 2 4 3 2 2 6 2" xfId="13540"/>
    <cellStyle name="常规 7 3 2 2 4 3 2 2 7" xfId="13542"/>
    <cellStyle name="常规 7 3 2 2 4 3 2 2 7 2" xfId="34705"/>
    <cellStyle name="常规 7 3 2 2 4 3 2 2 8" xfId="34706"/>
    <cellStyle name="常规 7 3 2 2 4 3 2 2 8 2" xfId="34707"/>
    <cellStyle name="常规 7 3 2 2 4 3 2 2 9" xfId="34708"/>
    <cellStyle name="常规 7 3 2 2 4 3 2 3" xfId="34709"/>
    <cellStyle name="常规 7 3 2 2 4 3 2 3 2" xfId="21018"/>
    <cellStyle name="常规 7 3 2 2 4 3 2 3 2 2" xfId="16347"/>
    <cellStyle name="常规 7 3 2 2 4 3 2 3 2 2 2" xfId="34710"/>
    <cellStyle name="常规 7 3 2 2 4 3 2 3 2 3" xfId="31806"/>
    <cellStyle name="常规 7 3 2 2 4 3 2 3 2 3 2" xfId="34711"/>
    <cellStyle name="常规 7 3 2 2 4 3 2 3 2 4" xfId="34712"/>
    <cellStyle name="常规 7 3 2 2 4 3 2 3 2 4 2" xfId="34713"/>
    <cellStyle name="常规 7 3 2 2 4 3 2 3 2 5" xfId="33013"/>
    <cellStyle name="常规 7 3 2 2 4 3 2 3 3" xfId="21020"/>
    <cellStyle name="常规 7 3 2 2 4 3 2 3 3 2" xfId="21022"/>
    <cellStyle name="常规 7 3 2 2 4 3 2 3 4" xfId="13548"/>
    <cellStyle name="常规 7 3 2 2 4 3 2 3 4 2" xfId="8611"/>
    <cellStyle name="常规 7 3 2 2 4 3 2 3 5" xfId="21025"/>
    <cellStyle name="常规 7 3 2 2 4 3 2 3 5 2" xfId="34716"/>
    <cellStyle name="常规 7 3 2 2 4 3 2 3 6" xfId="34717"/>
    <cellStyle name="常规 7 3 2 2 4 3 2 4" xfId="34718"/>
    <cellStyle name="常规 7 3 2 2 4 3 2 4 2" xfId="21029"/>
    <cellStyle name="常规 7 3 2 2 4 3 2 4 2 2" xfId="21031"/>
    <cellStyle name="常规 7 3 2 2 4 3 2 4 3" xfId="21033"/>
    <cellStyle name="常规 7 3 2 2 4 3 2 4 3 2" xfId="21035"/>
    <cellStyle name="常规 7 3 2 2 4 3 2 4 4" xfId="13554"/>
    <cellStyle name="常规 7 3 2 2 4 3 2 4 4 2" xfId="34721"/>
    <cellStyle name="常规 7 3 2 2 4 3 2 4 5" xfId="34722"/>
    <cellStyle name="常规 7 3 2 2 4 3 2 5" xfId="34723"/>
    <cellStyle name="常规 7 3 2 2 4 3 2 5 2" xfId="21042"/>
    <cellStyle name="常规 7 3 2 2 4 3 2 5 2 2" xfId="21045"/>
    <cellStyle name="常规 7 3 2 2 4 3 2 5 3" xfId="21049"/>
    <cellStyle name="常规 7 3 2 2 4 3 2 5 3 2" xfId="21052"/>
    <cellStyle name="常规 7 3 2 2 4 3 2 5 4" xfId="13561"/>
    <cellStyle name="常规 7 3 2 2 4 3 2 5 4 2" xfId="34725"/>
    <cellStyle name="常规 7 3 2 2 4 3 2 5 5" xfId="34726"/>
    <cellStyle name="常规 7 3 2 2 4 3 2 6" xfId="27224"/>
    <cellStyle name="常规 7 3 2 2 4 3 2 6 2" xfId="21060"/>
    <cellStyle name="常规 7 3 2 2 4 3 2 6 2 2" xfId="21063"/>
    <cellStyle name="常规 7 3 2 2 4 3 2 6 3" xfId="21066"/>
    <cellStyle name="常规 7 3 2 2 4 3 2 6 3 2" xfId="34727"/>
    <cellStyle name="常规 7 3 2 2 4 3 2 6 4" xfId="451"/>
    <cellStyle name="常规 7 3 2 2 4 3 2 7" xfId="7504"/>
    <cellStyle name="常规 7 3 2 2 4 3 2 7 2" xfId="34728"/>
    <cellStyle name="常规 7 3 2 2 4 3 2 8" xfId="13365"/>
    <cellStyle name="常规 7 3 2 2 4 3 2 8 2" xfId="12221"/>
    <cellStyle name="常规 7 3 2 2 4 3 2 9" xfId="20884"/>
    <cellStyle name="常规 7 3 2 2 4 3 2 9 2" xfId="20887"/>
    <cellStyle name="常规 7 3 2 2 4 3 3" xfId="34227"/>
    <cellStyle name="常规 7 3 2 2 4 3 3 2" xfId="34229"/>
    <cellStyle name="常规 7 3 2 2 4 3 3 2 2" xfId="34729"/>
    <cellStyle name="常规 7 3 2 2 4 3 3 2 2 2" xfId="26168"/>
    <cellStyle name="常规 7 3 2 2 4 3 3 2 2 2 2" xfId="26170"/>
    <cellStyle name="常规 7 3 2 2 4 3 3 2 2 3" xfId="22757"/>
    <cellStyle name="常规 7 3 2 2 4 3 3 2 2 3 2" xfId="6941"/>
    <cellStyle name="常规 7 3 2 2 4 3 3 2 2 4" xfId="34730"/>
    <cellStyle name="常规 7 3 2 2 4 3 3 2 2 4 2" xfId="34731"/>
    <cellStyle name="常规 7 3 2 2 4 3 3 2 2 5" xfId="24333"/>
    <cellStyle name="常规 7 3 2 2 4 3 3 2 3" xfId="34732"/>
    <cellStyle name="常规 7 3 2 2 4 3 3 2 3 2" xfId="26209"/>
    <cellStyle name="常规 7 3 2 2 4 3 3 2 4" xfId="13571"/>
    <cellStyle name="常规 7 3 2 2 4 3 3 2 4 2" xfId="8021"/>
    <cellStyle name="常规 7 3 2 2 4 3 3 2 5" xfId="33985"/>
    <cellStyle name="常规 7 3 2 2 4 3 3 2 5 2" xfId="34733"/>
    <cellStyle name="常规 7 3 2 2 4 3 3 2 6" xfId="34734"/>
    <cellStyle name="常规 7 3 2 2 4 3 3 3" xfId="34735"/>
    <cellStyle name="常规 7 3 2 2 4 3 3 3 2" xfId="21078"/>
    <cellStyle name="常规 7 3 2 2 4 3 3 3 2 2" xfId="16596"/>
    <cellStyle name="常规 7 3 2 2 4 3 3 3 3" xfId="21080"/>
    <cellStyle name="常规 7 3 2 2 4 3 3 3 3 2" xfId="21082"/>
    <cellStyle name="常规 7 3 2 2 4 3 3 3 4" xfId="13575"/>
    <cellStyle name="常规 7 3 2 2 4 3 3 3 4 2" xfId="34738"/>
    <cellStyle name="常规 7 3 2 2 4 3 3 3 5" xfId="33987"/>
    <cellStyle name="常规 7 3 2 2 4 3 3 4" xfId="34739"/>
    <cellStyle name="常规 7 3 2 2 4 3 3 4 2" xfId="34740"/>
    <cellStyle name="常规 7 3 2 2 4 3 3 4 2 2" xfId="2667"/>
    <cellStyle name="常规 7 3 2 2 4 3 3 4 3" xfId="34741"/>
    <cellStyle name="常规 7 3 2 2 4 3 3 4 3 2" xfId="146"/>
    <cellStyle name="常规 7 3 2 2 4 3 3 4 4" xfId="13581"/>
    <cellStyle name="常规 7 3 2 2 4 3 3 4 4 2" xfId="2730"/>
    <cellStyle name="常规 7 3 2 2 4 3 3 4 5" xfId="33990"/>
    <cellStyle name="常规 7 3 2 2 4 3 3 5" xfId="34742"/>
    <cellStyle name="常规 7 3 2 2 4 3 3 5 2" xfId="34743"/>
    <cellStyle name="常规 7 3 2 2 4 3 3 5 2 2" xfId="2823"/>
    <cellStyle name="常规 7 3 2 2 4 3 3 5 3" xfId="34744"/>
    <cellStyle name="常规 7 3 2 2 4 3 3 5 3 2" xfId="7395"/>
    <cellStyle name="常规 7 3 2 2 4 3 3 5 4" xfId="34745"/>
    <cellStyle name="常规 7 3 2 2 4 3 3 6" xfId="27227"/>
    <cellStyle name="常规 7 3 2 2 4 3 3 6 2" xfId="34746"/>
    <cellStyle name="常规 7 3 2 2 4 3 3 7" xfId="7509"/>
    <cellStyle name="常规 7 3 2 2 4 3 3 7 2" xfId="34423"/>
    <cellStyle name="常规 7 3 2 2 4 3 3 8" xfId="13372"/>
    <cellStyle name="常规 7 3 2 2 4 3 3 8 2" xfId="34747"/>
    <cellStyle name="常规 7 3 2 2 4 3 3 9" xfId="34748"/>
    <cellStyle name="常规 7 3 2 2 4 3 4" xfId="34231"/>
    <cellStyle name="常规 7 3 2 2 4 3 4 2" xfId="34749"/>
    <cellStyle name="常规 7 3 2 2 4 3 4 2 2" xfId="34750"/>
    <cellStyle name="常规 7 3 2 2 4 3 4 2 2 2" xfId="11647"/>
    <cellStyle name="常规 7 3 2 2 4 3 4 2 3" xfId="34751"/>
    <cellStyle name="常规 7 3 2 2 4 3 4 2 3 2" xfId="11920"/>
    <cellStyle name="常规 7 3 2 2 4 3 4 2 4" xfId="13590"/>
    <cellStyle name="常规 7 3 2 2 4 3 4 2 4 2" xfId="12035"/>
    <cellStyle name="常规 7 3 2 2 4 3 4 2 5" xfId="34752"/>
    <cellStyle name="常规 7 3 2 2 4 3 4 3" xfId="34753"/>
    <cellStyle name="常规 7 3 2 2 4 3 4 3 2" xfId="34754"/>
    <cellStyle name="常规 7 3 2 2 4 3 4 4" xfId="34755"/>
    <cellStyle name="常规 7 3 2 2 4 3 4 4 2" xfId="13918"/>
    <cellStyle name="常规 7 3 2 2 4 3 4 5" xfId="34756"/>
    <cellStyle name="常规 7 3 2 2 4 3 4 5 2" xfId="34757"/>
    <cellStyle name="常规 7 3 2 2 4 3 4 6" xfId="27231"/>
    <cellStyle name="常规 7 3 2 2 4 3 5" xfId="34758"/>
    <cellStyle name="常规 7 3 2 2 4 3 5 2" xfId="34759"/>
    <cellStyle name="常规 7 3 2 2 4 3 5 2 2" xfId="34760"/>
    <cellStyle name="常规 7 3 2 2 4 3 5 3" xfId="30957"/>
    <cellStyle name="常规 7 3 2 2 4 3 5 3 2" xfId="34761"/>
    <cellStyle name="常规 7 3 2 2 4 3 5 4" xfId="34762"/>
    <cellStyle name="常规 7 3 2 2 4 3 5 4 2" xfId="34763"/>
    <cellStyle name="常规 7 3 2 2 4 3 5 5" xfId="34764"/>
    <cellStyle name="常规 7 3 2 2 4 3 6" xfId="34765"/>
    <cellStyle name="常规 7 3 2 2 4 3 6 2" xfId="34766"/>
    <cellStyle name="常规 7 3 2 2 4 3 6 2 2" xfId="34767"/>
    <cellStyle name="常规 7 3 2 2 4 3 6 3" xfId="30960"/>
    <cellStyle name="常规 7 3 2 2 4 3 6 3 2" xfId="34768"/>
    <cellStyle name="常规 7 3 2 2 4 3 6 4" xfId="34769"/>
    <cellStyle name="常规 7 3 2 2 4 3 6 4 2" xfId="34770"/>
    <cellStyle name="常规 7 3 2 2 4 3 6 5" xfId="34771"/>
    <cellStyle name="常规 7 3 2 2 4 3 7" xfId="34772"/>
    <cellStyle name="常规 7 3 2 2 4 3 7 2" xfId="34773"/>
    <cellStyle name="常规 7 3 2 2 4 3 7 2 2" xfId="34774"/>
    <cellStyle name="常规 7 3 2 2 4 3 7 3" xfId="34775"/>
    <cellStyle name="常规 7 3 2 2 4 3 7 3 2" xfId="34776"/>
    <cellStyle name="常规 7 3 2 2 4 3 7 4" xfId="34777"/>
    <cellStyle name="常规 7 3 2 2 4 3 8" xfId="323"/>
    <cellStyle name="常规 7 3 2 2 4 3 8 2" xfId="33150"/>
    <cellStyle name="常规 7 3 2 2 4 3 9" xfId="34778"/>
    <cellStyle name="常规 7 3 2 2 4 3 9 2" xfId="33167"/>
    <cellStyle name="常规 7 3 2 2 4 4" xfId="7338"/>
    <cellStyle name="常规 7 3 2 2 4 4 10" xfId="34780"/>
    <cellStyle name="常规 7 3 2 2 4 4 10 2" xfId="34782"/>
    <cellStyle name="常规 7 3 2 2 4 4 11" xfId="34784"/>
    <cellStyle name="常规 7 3 2 2 4 4 2" xfId="7345"/>
    <cellStyle name="常规 7 3 2 2 4 4 2 10" xfId="31700"/>
    <cellStyle name="常规 7 3 2 2 4 4 2 2" xfId="460"/>
    <cellStyle name="常规 7 3 2 2 4 4 2 2 2" xfId="32606"/>
    <cellStyle name="常规 7 3 2 2 4 4 2 2 2 2" xfId="30753"/>
    <cellStyle name="常规 7 3 2 2 4 4 2 2 2 2 2" xfId="32608"/>
    <cellStyle name="常规 7 3 2 2 4 4 2 2 2 2 2 2" xfId="34785"/>
    <cellStyle name="常规 7 3 2 2 4 4 2 2 2 2 3" xfId="34786"/>
    <cellStyle name="常规 7 3 2 2 4 4 2 2 2 2 3 2" xfId="34787"/>
    <cellStyle name="常规 7 3 2 2 4 4 2 2 2 2 4" xfId="12418"/>
    <cellStyle name="常规 7 3 2 2 4 4 2 2 2 2 4 2" xfId="34788"/>
    <cellStyle name="常规 7 3 2 2 4 4 2 2 2 2 5" xfId="34789"/>
    <cellStyle name="常规 7 3 2 2 4 4 2 2 2 3" xfId="31293"/>
    <cellStyle name="常规 7 3 2 2 4 4 2 2 2 3 2" xfId="32610"/>
    <cellStyle name="常规 7 3 2 2 4 4 2 2 2 4" xfId="32612"/>
    <cellStyle name="常规 7 3 2 2 4 4 2 2 2 4 2" xfId="32614"/>
    <cellStyle name="常规 7 3 2 2 4 4 2 2 2 5" xfId="27357"/>
    <cellStyle name="常规 7 3 2 2 4 4 2 2 2 5 2" xfId="34790"/>
    <cellStyle name="常规 7 3 2 2 4 4 2 2 2 6" xfId="34791"/>
    <cellStyle name="常规 7 3 2 2 4 4 2 2 3" xfId="32616"/>
    <cellStyle name="常规 7 3 2 2 4 4 2 2 3 2" xfId="32618"/>
    <cellStyle name="常规 7 3 2 2 4 4 2 2 3 2 2" xfId="34792"/>
    <cellStyle name="常规 7 3 2 2 4 4 2 2 3 3" xfId="31297"/>
    <cellStyle name="常规 7 3 2 2 4 4 2 2 3 3 2" xfId="34793"/>
    <cellStyle name="常规 7 3 2 2 4 4 2 2 3 4" xfId="34794"/>
    <cellStyle name="常规 7 3 2 2 4 4 2 2 3 4 2" xfId="34795"/>
    <cellStyle name="常规 7 3 2 2 4 4 2 2 3 5" xfId="27362"/>
    <cellStyle name="常规 7 3 2 2 4 4 2 2 4" xfId="13755"/>
    <cellStyle name="常规 7 3 2 2 4 4 2 2 4 2" xfId="5457"/>
    <cellStyle name="常规 7 3 2 2 4 4 2 2 4 2 2" xfId="34796"/>
    <cellStyle name="常规 7 3 2 2 4 4 2 2 4 3" xfId="34797"/>
    <cellStyle name="常规 7 3 2 2 4 4 2 2 4 3 2" xfId="34798"/>
    <cellStyle name="常规 7 3 2 2 4 4 2 2 4 4" xfId="34799"/>
    <cellStyle name="常规 7 3 2 2 4 4 2 2 4 4 2" xfId="34800"/>
    <cellStyle name="常规 7 3 2 2 4 4 2 2 4 5" xfId="33056"/>
    <cellStyle name="常规 7 3 2 2 4 4 2 2 5" xfId="32620"/>
    <cellStyle name="常规 7 3 2 2 4 4 2 2 5 2" xfId="32622"/>
    <cellStyle name="常规 7 3 2 2 4 4 2 2 5 2 2" xfId="27735"/>
    <cellStyle name="常规 7 3 2 2 4 4 2 2 5 3" xfId="34801"/>
    <cellStyle name="常规 7 3 2 2 4 4 2 2 5 3 2" xfId="27744"/>
    <cellStyle name="常规 7 3 2 2 4 4 2 2 5 4" xfId="34802"/>
    <cellStyle name="常规 7 3 2 2 4 4 2 2 6" xfId="32624"/>
    <cellStyle name="常规 7 3 2 2 4 4 2 2 6 2" xfId="34803"/>
    <cellStyle name="常规 7 3 2 2 4 4 2 2 7" xfId="29578"/>
    <cellStyle name="常规 7 3 2 2 4 4 2 2 7 2" xfId="34804"/>
    <cellStyle name="常规 7 3 2 2 4 4 2 2 8" xfId="34805"/>
    <cellStyle name="常规 7 3 2 2 4 4 2 2 8 2" xfId="34806"/>
    <cellStyle name="常规 7 3 2 2 4 4 2 2 9" xfId="34807"/>
    <cellStyle name="常规 7 3 2 2 4 4 2 3" xfId="30575"/>
    <cellStyle name="常规 7 3 2 2 4 4 2 3 2" xfId="30578"/>
    <cellStyle name="常规 7 3 2 2 4 4 2 3 2 2" xfId="17826"/>
    <cellStyle name="常规 7 3 2 2 4 4 2 3 2 2 2" xfId="33194"/>
    <cellStyle name="常规 7 3 2 2 4 4 2 3 2 3" xfId="32121"/>
    <cellStyle name="常规 7 3 2 2 4 4 2 3 2 3 2" xfId="33196"/>
    <cellStyle name="常规 7 3 2 2 4 4 2 3 2 4" xfId="33198"/>
    <cellStyle name="常规 7 3 2 2 4 4 2 3 2 4 2" xfId="34808"/>
    <cellStyle name="常规 7 3 2 2 4 4 2 3 2 5" xfId="27371"/>
    <cellStyle name="常规 7 3 2 2 4 4 2 3 3" xfId="32626"/>
    <cellStyle name="常规 7 3 2 2 4 4 2 3 3 2" xfId="25504"/>
    <cellStyle name="常规 7 3 2 2 4 4 2 3 4" xfId="13761"/>
    <cellStyle name="常规 7 3 2 2 4 4 2 3 4 2" xfId="32628"/>
    <cellStyle name="常规 7 3 2 2 4 4 2 3 5" xfId="30021"/>
    <cellStyle name="常规 7 3 2 2 4 4 2 3 5 2" xfId="34809"/>
    <cellStyle name="常规 7 3 2 2 4 4 2 3 6" xfId="34810"/>
    <cellStyle name="常规 7 3 2 2 4 4 2 4" xfId="30581"/>
    <cellStyle name="常规 7 3 2 2 4 4 2 4 2" xfId="30585"/>
    <cellStyle name="常规 7 3 2 2 4 4 2 4 2 2" xfId="32631"/>
    <cellStyle name="常规 7 3 2 2 4 4 2 4 3" xfId="32633"/>
    <cellStyle name="常规 7 3 2 2 4 4 2 4 3 2" xfId="32635"/>
    <cellStyle name="常规 7 3 2 2 4 4 2 4 4" xfId="13767"/>
    <cellStyle name="常规 7 3 2 2 4 4 2 4 4 2" xfId="32637"/>
    <cellStyle name="常规 7 3 2 2 4 4 2 4 5" xfId="30024"/>
    <cellStyle name="常规 7 3 2 2 4 4 2 5" xfId="23677"/>
    <cellStyle name="常规 7 3 2 2 4 4 2 5 2" xfId="32639"/>
    <cellStyle name="常规 7 3 2 2 4 4 2 5 2 2" xfId="32642"/>
    <cellStyle name="常规 7 3 2 2 4 4 2 5 3" xfId="32645"/>
    <cellStyle name="常规 7 3 2 2 4 4 2 5 3 2" xfId="32648"/>
    <cellStyle name="常规 7 3 2 2 4 4 2 5 4" xfId="23470"/>
    <cellStyle name="常规 7 3 2 2 4 4 2 5 4 2" xfId="32651"/>
    <cellStyle name="常规 7 3 2 2 4 4 2 5 5" xfId="32654"/>
    <cellStyle name="常规 7 3 2 2 4 4 2 6" xfId="27242"/>
    <cellStyle name="常规 7 3 2 2 4 4 2 6 2" xfId="32657"/>
    <cellStyle name="常规 7 3 2 2 4 4 2 6 2 2" xfId="32660"/>
    <cellStyle name="常规 7 3 2 2 4 4 2 6 3" xfId="32663"/>
    <cellStyle name="常规 7 3 2 2 4 4 2 6 3 2" xfId="32666"/>
    <cellStyle name="常规 7 3 2 2 4 4 2 6 4" xfId="603"/>
    <cellStyle name="常规 7 3 2 2 4 4 2 7" xfId="7519"/>
    <cellStyle name="常规 7 3 2 2 4 4 2 7 2" xfId="32669"/>
    <cellStyle name="常规 7 3 2 2 4 4 2 8" xfId="13388"/>
    <cellStyle name="常规 7 3 2 2 4 4 2 8 2" xfId="32672"/>
    <cellStyle name="常规 7 3 2 2 4 4 2 9" xfId="34811"/>
    <cellStyle name="常规 7 3 2 2 4 4 2 9 2" xfId="34812"/>
    <cellStyle name="常规 7 3 2 2 4 4 3" xfId="34813"/>
    <cellStyle name="常规 7 3 2 2 4 4 3 2" xfId="34814"/>
    <cellStyle name="常规 7 3 2 2 4 4 3 2 2" xfId="34815"/>
    <cellStyle name="常规 7 3 2 2 4 4 3 2 2 2" xfId="26950"/>
    <cellStyle name="常规 7 3 2 2 4 4 3 2 2 2 2" xfId="26046"/>
    <cellStyle name="常规 7 3 2 2 4 4 3 2 2 3" xfId="19533"/>
    <cellStyle name="常规 7 3 2 2 4 4 3 2 2 3 2" xfId="26061"/>
    <cellStyle name="常规 7 3 2 2 4 4 3 2 2 4" xfId="34816"/>
    <cellStyle name="常规 7 3 2 2 4 4 3 2 2 4 2" xfId="33649"/>
    <cellStyle name="常规 7 3 2 2 4 4 3 2 2 5" xfId="33088"/>
    <cellStyle name="常规 7 3 2 2 4 4 3 2 3" xfId="34817"/>
    <cellStyle name="常规 7 3 2 2 4 4 3 2 3 2" xfId="26981"/>
    <cellStyle name="常规 7 3 2 2 4 4 3 2 4" xfId="13775"/>
    <cellStyle name="常规 7 3 2 2 4 4 3 2 4 2" xfId="34818"/>
    <cellStyle name="常规 7 3 2 2 4 4 3 2 5" xfId="34819"/>
    <cellStyle name="常规 7 3 2 2 4 4 3 2 5 2" xfId="34820"/>
    <cellStyle name="常规 7 3 2 2 4 4 3 2 6" xfId="34821"/>
    <cellStyle name="常规 7 3 2 2 4 4 3 3" xfId="34822"/>
    <cellStyle name="常规 7 3 2 2 4 4 3 3 2" xfId="34823"/>
    <cellStyle name="常规 7 3 2 2 4 4 3 3 2 2" xfId="18078"/>
    <cellStyle name="常规 7 3 2 2 4 4 3 3 3" xfId="34824"/>
    <cellStyle name="常规 7 3 2 2 4 4 3 3 3 2" xfId="34825"/>
    <cellStyle name="常规 7 3 2 2 4 4 3 3 4" xfId="13780"/>
    <cellStyle name="常规 7 3 2 2 4 4 3 3 4 2" xfId="34826"/>
    <cellStyle name="常规 7 3 2 2 4 4 3 3 5" xfId="34827"/>
    <cellStyle name="常规 7 3 2 2 4 4 3 4" xfId="34828"/>
    <cellStyle name="常规 7 3 2 2 4 4 3 4 2" xfId="34829"/>
    <cellStyle name="常规 7 3 2 2 4 4 3 4 2 2" xfId="3455"/>
    <cellStyle name="常规 7 3 2 2 4 4 3 4 3" xfId="34830"/>
    <cellStyle name="常规 7 3 2 2 4 4 3 4 3 2" xfId="34831"/>
    <cellStyle name="常规 7 3 2 2 4 4 3 4 4" xfId="13783"/>
    <cellStyle name="常规 7 3 2 2 4 4 3 4 4 2" xfId="34832"/>
    <cellStyle name="常规 7 3 2 2 4 4 3 4 5" xfId="34833"/>
    <cellStyle name="常规 7 3 2 2 4 4 3 5" xfId="23685"/>
    <cellStyle name="常规 7 3 2 2 4 4 3 5 2" xfId="34834"/>
    <cellStyle name="常规 7 3 2 2 4 4 3 5 2 2" xfId="15989"/>
    <cellStyle name="常规 7 3 2 2 4 4 3 5 3" xfId="34835"/>
    <cellStyle name="常规 7 3 2 2 4 4 3 5 3 2" xfId="16132"/>
    <cellStyle name="常规 7 3 2 2 4 4 3 5 4" xfId="34836"/>
    <cellStyle name="常规 7 3 2 2 4 4 3 6" xfId="27247"/>
    <cellStyle name="常规 7 3 2 2 4 4 3 6 2" xfId="34837"/>
    <cellStyle name="常规 7 3 2 2 4 4 3 7" xfId="7526"/>
    <cellStyle name="常规 7 3 2 2 4 4 3 7 2" xfId="34838"/>
    <cellStyle name="常规 7 3 2 2 4 4 3 8" xfId="13397"/>
    <cellStyle name="常规 7 3 2 2 4 4 3 8 2" xfId="734"/>
    <cellStyle name="常规 7 3 2 2 4 4 3 9" xfId="34839"/>
    <cellStyle name="常规 7 3 2 2 4 4 4" xfId="34840"/>
    <cellStyle name="常规 7 3 2 2 4 4 4 2" xfId="34841"/>
    <cellStyle name="常规 7 3 2 2 4 4 4 2 2" xfId="34842"/>
    <cellStyle name="常规 7 3 2 2 4 4 4 2 2 2" xfId="25323"/>
    <cellStyle name="常规 7 3 2 2 4 4 4 2 3" xfId="32475"/>
    <cellStyle name="常规 7 3 2 2 4 4 4 2 3 2" xfId="25382"/>
    <cellStyle name="常规 7 3 2 2 4 4 4 2 4" xfId="13790"/>
    <cellStyle name="常规 7 3 2 2 4 4 4 2 4 2" xfId="25417"/>
    <cellStyle name="常规 7 3 2 2 4 4 4 2 5" xfId="32477"/>
    <cellStyle name="常规 7 3 2 2 4 4 4 3" xfId="34843"/>
    <cellStyle name="常规 7 3 2 2 4 4 4 3 2" xfId="34844"/>
    <cellStyle name="常规 7 3 2 2 4 4 4 4" xfId="34845"/>
    <cellStyle name="常规 7 3 2 2 4 4 4 4 2" xfId="34846"/>
    <cellStyle name="常规 7 3 2 2 4 4 4 5" xfId="23690"/>
    <cellStyle name="常规 7 3 2 2 4 4 4 5 2" xfId="34847"/>
    <cellStyle name="常规 7 3 2 2 4 4 4 6" xfId="33583"/>
    <cellStyle name="常规 7 3 2 2 4 4 5" xfId="34848"/>
    <cellStyle name="常规 7 3 2 2 4 4 5 2" xfId="34849"/>
    <cellStyle name="常规 7 3 2 2 4 4 5 2 2" xfId="34850"/>
    <cellStyle name="常规 7 3 2 2 4 4 5 3" xfId="34851"/>
    <cellStyle name="常规 7 3 2 2 4 4 5 3 2" xfId="34852"/>
    <cellStyle name="常规 7 3 2 2 4 4 5 4" xfId="34853"/>
    <cellStyle name="常规 7 3 2 2 4 4 5 4 2" xfId="34854"/>
    <cellStyle name="常规 7 3 2 2 4 4 5 5" xfId="32702"/>
    <cellStyle name="常规 7 3 2 2 4 4 6" xfId="34856"/>
    <cellStyle name="常规 7 3 2 2 4 4 6 2" xfId="34858"/>
    <cellStyle name="常规 7 3 2 2 4 4 6 2 2" xfId="34859"/>
    <cellStyle name="常规 7 3 2 2 4 4 6 3" xfId="34860"/>
    <cellStyle name="常规 7 3 2 2 4 4 6 3 2" xfId="34861"/>
    <cellStyle name="常规 7 3 2 2 4 4 6 4" xfId="34862"/>
    <cellStyle name="常规 7 3 2 2 4 4 6 4 2" xfId="34863"/>
    <cellStyle name="常规 7 3 2 2 4 4 6 5" xfId="32712"/>
    <cellStyle name="常规 7 3 2 2 4 4 7" xfId="34865"/>
    <cellStyle name="常规 7 3 2 2 4 4 7 2" xfId="34867"/>
    <cellStyle name="常规 7 3 2 2 4 4 7 2 2" xfId="8883"/>
    <cellStyle name="常规 7 3 2 2 4 4 7 3" xfId="34868"/>
    <cellStyle name="常规 7 3 2 2 4 4 7 3 2" xfId="34869"/>
    <cellStyle name="常规 7 3 2 2 4 4 7 4" xfId="34870"/>
    <cellStyle name="常规 7 3 2 2 4 4 8" xfId="1248"/>
    <cellStyle name="常规 7 3 2 2 4 4 8 2" xfId="33204"/>
    <cellStyle name="常规 7 3 2 2 4 4 9" xfId="34872"/>
    <cellStyle name="常规 7 3 2 2 4 4 9 2" xfId="34873"/>
    <cellStyle name="常规 7 3 2 2 4 5" xfId="7350"/>
    <cellStyle name="常规 7 3 2 2 4 5 10" xfId="34875"/>
    <cellStyle name="常规 7 3 2 2 4 5 2" xfId="7354"/>
    <cellStyle name="常规 7 3 2 2 4 5 2 2" xfId="34876"/>
    <cellStyle name="常规 7 3 2 2 4 5 2 2 2" xfId="34877"/>
    <cellStyle name="常规 7 3 2 2 4 5 2 2 2 2" xfId="34878"/>
    <cellStyle name="常规 7 3 2 2 4 5 2 2 2 2 2" xfId="34879"/>
    <cellStyle name="常规 7 3 2 2 4 5 2 2 2 3" xfId="11464"/>
    <cellStyle name="常规 7 3 2 2 4 5 2 2 2 3 2" xfId="34880"/>
    <cellStyle name="常规 7 3 2 2 4 5 2 2 2 4" xfId="21933"/>
    <cellStyle name="常规 7 3 2 2 4 5 2 2 2 4 2" xfId="21935"/>
    <cellStyle name="常规 7 3 2 2 4 5 2 2 2 5" xfId="21941"/>
    <cellStyle name="常规 7 3 2 2 4 5 2 2 3" xfId="15551"/>
    <cellStyle name="常规 7 3 2 2 4 5 2 2 3 2" xfId="15553"/>
    <cellStyle name="常规 7 3 2 2 4 5 2 2 4" xfId="13843"/>
    <cellStyle name="常规 7 3 2 2 4 5 2 2 4 2" xfId="9079"/>
    <cellStyle name="常规 7 3 2 2 4 5 2 2 5" xfId="14082"/>
    <cellStyle name="常规 7 3 2 2 4 5 2 2 5 2" xfId="34881"/>
    <cellStyle name="常规 7 3 2 2 4 5 2 2 6" xfId="34882"/>
    <cellStyle name="常规 7 3 2 2 4 5 2 3" xfId="30684"/>
    <cellStyle name="常规 7 3 2 2 4 5 2 3 2" xfId="34883"/>
    <cellStyle name="常规 7 3 2 2 4 5 2 3 2 2" xfId="34884"/>
    <cellStyle name="常规 7 3 2 2 4 5 2 3 3" xfId="34885"/>
    <cellStyle name="常规 7 3 2 2 4 5 2 3 3 2" xfId="34886"/>
    <cellStyle name="常规 7 3 2 2 4 5 2 3 4" xfId="13848"/>
    <cellStyle name="常规 7 3 2 2 4 5 2 3 4 2" xfId="34887"/>
    <cellStyle name="常规 7 3 2 2 4 5 2 3 5" xfId="14087"/>
    <cellStyle name="常规 7 3 2 2 4 5 2 4" xfId="34888"/>
    <cellStyle name="常规 7 3 2 2 4 5 2 4 2" xfId="34889"/>
    <cellStyle name="常规 7 3 2 2 4 5 2 4 2 2" xfId="34890"/>
    <cellStyle name="常规 7 3 2 2 4 5 2 4 3" xfId="9085"/>
    <cellStyle name="常规 7 3 2 2 4 5 2 4 3 2" xfId="34891"/>
    <cellStyle name="常规 7 3 2 2 4 5 2 4 4" xfId="13851"/>
    <cellStyle name="常规 7 3 2 2 4 5 2 4 4 2" xfId="34892"/>
    <cellStyle name="常规 7 3 2 2 4 5 2 4 5" xfId="34893"/>
    <cellStyle name="常规 7 3 2 2 4 5 2 5" xfId="34894"/>
    <cellStyle name="常规 7 3 2 2 4 5 2 5 2" xfId="34895"/>
    <cellStyle name="常规 7 3 2 2 4 5 2 5 2 2" xfId="34896"/>
    <cellStyle name="常规 7 3 2 2 4 5 2 5 3" xfId="9088"/>
    <cellStyle name="常规 7 3 2 2 4 5 2 5 3 2" xfId="34897"/>
    <cellStyle name="常规 7 3 2 2 4 5 2 5 4" xfId="34898"/>
    <cellStyle name="常规 7 3 2 2 4 5 2 6" xfId="27253"/>
    <cellStyle name="常规 7 3 2 2 4 5 2 6 2" xfId="34899"/>
    <cellStyle name="常规 7 3 2 2 4 5 2 7" xfId="7533"/>
    <cellStyle name="常规 7 3 2 2 4 5 2 7 2" xfId="34900"/>
    <cellStyle name="常规 7 3 2 2 4 5 2 8" xfId="13412"/>
    <cellStyle name="常规 7 3 2 2 4 5 2 8 2" xfId="34901"/>
    <cellStyle name="常规 7 3 2 2 4 5 2 9" xfId="34902"/>
    <cellStyle name="常规 7 3 2 2 4 5 3" xfId="34903"/>
    <cellStyle name="常规 7 3 2 2 4 5 3 2" xfId="34904"/>
    <cellStyle name="常规 7 3 2 2 4 5 3 2 2" xfId="34905"/>
    <cellStyle name="常规 7 3 2 2 4 5 3 2 2 2" xfId="1430"/>
    <cellStyle name="常规 7 3 2 2 4 5 3 2 3" xfId="34906"/>
    <cellStyle name="常规 7 3 2 2 4 5 3 2 3 2" xfId="1450"/>
    <cellStyle name="常规 7 3 2 2 4 5 3 2 4" xfId="13857"/>
    <cellStyle name="常规 7 3 2 2 4 5 3 2 4 2" xfId="1481"/>
    <cellStyle name="常规 7 3 2 2 4 5 3 2 5" xfId="34907"/>
    <cellStyle name="常规 7 3 2 2 4 5 3 3" xfId="34908"/>
    <cellStyle name="常规 7 3 2 2 4 5 3 3 2" xfId="34909"/>
    <cellStyle name="常规 7 3 2 2 4 5 3 4" xfId="34910"/>
    <cellStyle name="常规 7 3 2 2 4 5 3 4 2" xfId="34911"/>
    <cellStyle name="常规 7 3 2 2 4 5 3 5" xfId="34912"/>
    <cellStyle name="常规 7 3 2 2 4 5 3 5 2" xfId="34913"/>
    <cellStyle name="常规 7 3 2 2 4 5 3 6" xfId="27256"/>
    <cellStyle name="常规 7 3 2 2 4 5 4" xfId="34914"/>
    <cellStyle name="常规 7 3 2 2 4 5 4 2" xfId="31676"/>
    <cellStyle name="常规 7 3 2 2 4 5 4 2 2" xfId="31678"/>
    <cellStyle name="常规 7 3 2 2 4 5 4 3" xfId="24630"/>
    <cellStyle name="常规 7 3 2 2 4 5 4 3 2" xfId="24634"/>
    <cellStyle name="常规 7 3 2 2 4 5 4 4" xfId="24637"/>
    <cellStyle name="常规 7 3 2 2 4 5 4 4 2" xfId="24640"/>
    <cellStyle name="常规 7 3 2 2 4 5 4 5" xfId="24643"/>
    <cellStyle name="常规 7 3 2 2 4 5 5" xfId="34915"/>
    <cellStyle name="常规 7 3 2 2 4 5 5 2" xfId="34916"/>
    <cellStyle name="常规 7 3 2 2 4 5 5 2 2" xfId="34917"/>
    <cellStyle name="常规 7 3 2 2 4 5 5 3" xfId="24656"/>
    <cellStyle name="常规 7 3 2 2 4 5 5 3 2" xfId="34919"/>
    <cellStyle name="常规 7 3 2 2 4 5 5 4" xfId="34921"/>
    <cellStyle name="常规 7 3 2 2 4 5 5 4 2" xfId="34923"/>
    <cellStyle name="常规 7 3 2 2 4 5 5 5" xfId="30817"/>
    <cellStyle name="常规 7 3 2 2 4 5 6" xfId="34925"/>
    <cellStyle name="常规 7 3 2 2 4 5 6 2" xfId="12889"/>
    <cellStyle name="常规 7 3 2 2 4 5 6 2 2" xfId="12891"/>
    <cellStyle name="常规 7 3 2 2 4 5 6 3" xfId="12894"/>
    <cellStyle name="常规 7 3 2 2 4 5 6 3 2" xfId="34927"/>
    <cellStyle name="常规 7 3 2 2 4 5 6 4" xfId="34929"/>
    <cellStyle name="常规 7 3 2 2 4 5 7" xfId="28139"/>
    <cellStyle name="常规 7 3 2 2 4 5 7 2" xfId="12905"/>
    <cellStyle name="常规 7 3 2 2 4 5 8" xfId="28141"/>
    <cellStyle name="常规 7 3 2 2 4 5 8 2" xfId="12920"/>
    <cellStyle name="常规 7 3 2 2 4 5 9" xfId="15583"/>
    <cellStyle name="常规 7 3 2 2 4 5 9 2" xfId="28143"/>
    <cellStyle name="常规 7 3 2 2 4 6" xfId="7358"/>
    <cellStyle name="常规 7 3 2 2 4 6 2" xfId="7361"/>
    <cellStyle name="常规 7 3 2 2 4 6 2 2" xfId="34930"/>
    <cellStyle name="常规 7 3 2 2 4 6 2 2 2" xfId="34931"/>
    <cellStyle name="常规 7 3 2 2 4 6 2 2 2 2" xfId="34932"/>
    <cellStyle name="常规 7 3 2 2 4 6 2 2 3" xfId="25797"/>
    <cellStyle name="常规 7 3 2 2 4 6 2 2 3 2" xfId="17085"/>
    <cellStyle name="常规 7 3 2 2 4 6 2 2 4" xfId="26100"/>
    <cellStyle name="常规 7 3 2 2 4 6 2 2 4 2" xfId="23370"/>
    <cellStyle name="常规 7 3 2 2 4 6 2 2 5" xfId="34933"/>
    <cellStyle name="常规 7 3 2 2 4 6 2 3" xfId="28949"/>
    <cellStyle name="常规 7 3 2 2 4 6 2 3 2" xfId="34934"/>
    <cellStyle name="常规 7 3 2 2 4 6 2 4" xfId="34935"/>
    <cellStyle name="常规 7 3 2 2 4 6 2 4 2" xfId="34936"/>
    <cellStyle name="常规 7 3 2 2 4 6 2 5" xfId="34937"/>
    <cellStyle name="常规 7 3 2 2 4 6 2 5 2" xfId="34938"/>
    <cellStyle name="常规 7 3 2 2 4 6 2 6" xfId="27261"/>
    <cellStyle name="常规 7 3 2 2 4 6 3" xfId="34939"/>
    <cellStyle name="常规 7 3 2 2 4 6 3 2" xfId="34940"/>
    <cellStyle name="常规 7 3 2 2 4 6 3 2 2" xfId="34941"/>
    <cellStyle name="常规 7 3 2 2 4 6 3 3" xfId="28952"/>
    <cellStyle name="常规 7 3 2 2 4 6 3 3 2" xfId="34942"/>
    <cellStyle name="常规 7 3 2 2 4 6 3 4" xfId="34943"/>
    <cellStyle name="常规 7 3 2 2 4 6 3 4 2" xfId="11423"/>
    <cellStyle name="常规 7 3 2 2 4 6 3 5" xfId="34944"/>
    <cellStyle name="常规 7 3 2 2 4 6 4" xfId="34945"/>
    <cellStyle name="常规 7 3 2 2 4 6 4 2" xfId="34946"/>
    <cellStyle name="常规 7 3 2 2 4 6 4 2 2" xfId="34947"/>
    <cellStyle name="常规 7 3 2 2 4 6 4 3" xfId="24671"/>
    <cellStyle name="常规 7 3 2 2 4 6 4 3 2" xfId="34949"/>
    <cellStyle name="常规 7 3 2 2 4 6 4 4" xfId="34951"/>
    <cellStyle name="常规 7 3 2 2 4 6 4 4 2" xfId="32777"/>
    <cellStyle name="常规 7 3 2 2 4 6 4 5" xfId="34953"/>
    <cellStyle name="常规 7 3 2 2 4 6 5" xfId="34954"/>
    <cellStyle name="常规 7 3 2 2 4 6 5 2" xfId="26931"/>
    <cellStyle name="常规 7 3 2 2 4 6 5 2 2" xfId="26933"/>
    <cellStyle name="常规 7 3 2 2 4 6 5 3" xfId="24679"/>
    <cellStyle name="常规 7 3 2 2 4 6 5 3 2" xfId="26935"/>
    <cellStyle name="常规 7 3 2 2 4 6 5 4" xfId="26937"/>
    <cellStyle name="常规 7 3 2 2 4 6 6" xfId="34956"/>
    <cellStyle name="常规 7 3 2 2 4 6 6 2" xfId="12973"/>
    <cellStyle name="常规 7 3 2 2 4 6 7" xfId="28148"/>
    <cellStyle name="常规 7 3 2 2 4 6 7 2" xfId="25443"/>
    <cellStyle name="常规 7 3 2 2 4 6 8" xfId="34957"/>
    <cellStyle name="常规 7 3 2 2 4 6 8 2" xfId="25771"/>
    <cellStyle name="常规 7 3 2 2 4 6 9" xfId="15586"/>
    <cellStyle name="常规 7 3 2 2 4 7" xfId="7364"/>
    <cellStyle name="常规 7 3 2 2 4 7 2" xfId="34958"/>
    <cellStyle name="常规 7 3 2 2 4 7 2 2" xfId="34959"/>
    <cellStyle name="常规 7 3 2 2 4 7 2 2 2" xfId="34960"/>
    <cellStyle name="常规 7 3 2 2 4 7 2 3" xfId="30149"/>
    <cellStyle name="常规 7 3 2 2 4 7 2 3 2" xfId="34961"/>
    <cellStyle name="常规 7 3 2 2 4 7 2 4" xfId="34962"/>
    <cellStyle name="常规 7 3 2 2 4 7 2 4 2" xfId="7635"/>
    <cellStyle name="常规 7 3 2 2 4 7 2 5" xfId="6401"/>
    <cellStyle name="常规 7 3 2 2 4 7 3" xfId="34963"/>
    <cellStyle name="常规 7 3 2 2 4 7 3 2" xfId="34964"/>
    <cellStyle name="常规 7 3 2 2 4 7 4" xfId="34965"/>
    <cellStyle name="常规 7 3 2 2 4 7 4 2" xfId="34966"/>
    <cellStyle name="常规 7 3 2 2 4 7 5" xfId="34967"/>
    <cellStyle name="常规 7 3 2 2 4 7 5 2" xfId="34968"/>
    <cellStyle name="常规 7 3 2 2 4 7 6" xfId="34970"/>
    <cellStyle name="常规 7 3 2 2 4 8" xfId="34971"/>
    <cellStyle name="常规 7 3 2 2 4 8 2" xfId="34972"/>
    <cellStyle name="常规 7 3 2 2 4 8 2 2" xfId="34973"/>
    <cellStyle name="常规 7 3 2 2 4 8 3" xfId="34974"/>
    <cellStyle name="常规 7 3 2 2 4 8 3 2" xfId="34975"/>
    <cellStyle name="常规 7 3 2 2 4 8 4" xfId="34976"/>
    <cellStyle name="常规 7 3 2 2 4 8 4 2" xfId="34977"/>
    <cellStyle name="常规 7 3 2 2 4 8 5" xfId="34978"/>
    <cellStyle name="常规 7 3 2 2 4 9" xfId="34979"/>
    <cellStyle name="常规 7 3 2 2 4 9 2" xfId="34980"/>
    <cellStyle name="常规 7 3 2 2 4 9 2 2" xfId="34981"/>
    <cellStyle name="常规 7 3 2 2 4 9 3" xfId="34982"/>
    <cellStyle name="常规 7 3 2 2 4 9 3 2" xfId="34983"/>
    <cellStyle name="常规 7 3 2 2 4 9 4" xfId="34984"/>
    <cellStyle name="常规 7 3 2 2 4 9 4 2" xfId="34985"/>
    <cellStyle name="常规 7 3 2 2 4 9 5" xfId="34986"/>
    <cellStyle name="常规 7 3 2 2 5" xfId="33806"/>
    <cellStyle name="常规 7 3 2 2 5 10" xfId="34855"/>
    <cellStyle name="常规 7 3 2 2 5 10 2" xfId="34857"/>
    <cellStyle name="常规 7 3 2 2 5 11" xfId="34864"/>
    <cellStyle name="常规 7 3 2 2 5 11 2" xfId="34866"/>
    <cellStyle name="常规 7 3 2 2 5 12" xfId="1246"/>
    <cellStyle name="常规 7 3 2 2 5 12 2" xfId="33203"/>
    <cellStyle name="常规 7 3 2 2 5 13" xfId="34871"/>
    <cellStyle name="常规 7 3 2 2 5 2" xfId="34250"/>
    <cellStyle name="常规 7 3 2 2 5 2 10" xfId="30559"/>
    <cellStyle name="常规 7 3 2 2 5 2 10 2" xfId="34987"/>
    <cellStyle name="常规 7 3 2 2 5 2 11" xfId="34988"/>
    <cellStyle name="常规 7 3 2 2 5 2 2" xfId="34252"/>
    <cellStyle name="常规 7 3 2 2 5 2 2 10" xfId="34989"/>
    <cellStyle name="常规 7 3 2 2 5 2 2 2" xfId="13726"/>
    <cellStyle name="常规 7 3 2 2 5 2 2 2 2" xfId="32326"/>
    <cellStyle name="常规 7 3 2 2 5 2 2 2 2 2" xfId="31094"/>
    <cellStyle name="常规 7 3 2 2 5 2 2 2 2 2 2" xfId="31096"/>
    <cellStyle name="常规 7 3 2 2 5 2 2 2 2 2 2 2" xfId="31098"/>
    <cellStyle name="常规 7 3 2 2 5 2 2 2 2 2 3" xfId="2250"/>
    <cellStyle name="常规 7 3 2 2 5 2 2 2 2 2 3 2" xfId="2256"/>
    <cellStyle name="常规 7 3 2 2 5 2 2 2 2 2 4" xfId="2274"/>
    <cellStyle name="常规 7 3 2 2 5 2 2 2 2 2 4 2" xfId="2280"/>
    <cellStyle name="常规 7 3 2 2 5 2 2 2 2 2 5" xfId="2282"/>
    <cellStyle name="常规 7 3 2 2 5 2 2 2 2 3" xfId="4731"/>
    <cellStyle name="常规 7 3 2 2 5 2 2 2 2 3 2" xfId="22593"/>
    <cellStyle name="常规 7 3 2 2 5 2 2 2 2 4" xfId="29382"/>
    <cellStyle name="常规 7 3 2 2 5 2 2 2 2 4 2" xfId="21968"/>
    <cellStyle name="常规 7 3 2 2 5 2 2 2 2 5" xfId="31100"/>
    <cellStyle name="常规 7 3 2 2 5 2 2 2 2 5 2" xfId="22778"/>
    <cellStyle name="常规 7 3 2 2 5 2 2 2 2 6" xfId="31104"/>
    <cellStyle name="常规 7 3 2 2 5 2 2 2 3" xfId="32328"/>
    <cellStyle name="常规 7 3 2 2 5 2 2 2 3 2" xfId="31112"/>
    <cellStyle name="常规 7 3 2 2 5 2 2 2 3 2 2" xfId="31114"/>
    <cellStyle name="常规 7 3 2 2 5 2 2 2 3 3" xfId="4735"/>
    <cellStyle name="常规 7 3 2 2 5 2 2 2 3 3 2" xfId="22933"/>
    <cellStyle name="常规 7 3 2 2 5 2 2 2 3 4" xfId="29388"/>
    <cellStyle name="常规 7 3 2 2 5 2 2 2 3 4 2" xfId="22983"/>
    <cellStyle name="常规 7 3 2 2 5 2 2 2 3 5" xfId="33307"/>
    <cellStyle name="常规 7 3 2 2 5 2 2 2 4" xfId="14471"/>
    <cellStyle name="常规 7 3 2 2 5 2 2 2 4 2" xfId="11010"/>
    <cellStyle name="常规 7 3 2 2 5 2 2 2 4 2 2" xfId="9676"/>
    <cellStyle name="常规 7 3 2 2 5 2 2 2 4 3" xfId="4739"/>
    <cellStyle name="常规 7 3 2 2 5 2 2 2 4 3 2" xfId="23152"/>
    <cellStyle name="常规 7 3 2 2 5 2 2 2 4 4" xfId="29391"/>
    <cellStyle name="常规 7 3 2 2 5 2 2 2 4 4 2" xfId="23204"/>
    <cellStyle name="常规 7 3 2 2 5 2 2 2 4 5" xfId="33312"/>
    <cellStyle name="常规 7 3 2 2 5 2 2 2 5" xfId="14473"/>
    <cellStyle name="常规 7 3 2 2 5 2 2 2 5 2" xfId="14475"/>
    <cellStyle name="常规 7 3 2 2 5 2 2 2 5 2 2" xfId="34990"/>
    <cellStyle name="常规 7 3 2 2 5 2 2 2 5 3" xfId="34991"/>
    <cellStyle name="常规 7 3 2 2 5 2 2 2 5 3 2" xfId="574"/>
    <cellStyle name="常规 7 3 2 2 5 2 2 2 5 4" xfId="34992"/>
    <cellStyle name="常规 7 3 2 2 5 2 2 2 6" xfId="14478"/>
    <cellStyle name="常规 7 3 2 2 5 2 2 2 6 2" xfId="14480"/>
    <cellStyle name="常规 7 3 2 2 5 2 2 2 7" xfId="14482"/>
    <cellStyle name="常规 7 3 2 2 5 2 2 2 7 2" xfId="34993"/>
    <cellStyle name="常规 7 3 2 2 5 2 2 2 8" xfId="34994"/>
    <cellStyle name="常规 7 3 2 2 5 2 2 2 8 2" xfId="34995"/>
    <cellStyle name="常规 7 3 2 2 5 2 2 2 9" xfId="16540"/>
    <cellStyle name="常规 7 3 2 2 5 2 2 3" xfId="32330"/>
    <cellStyle name="常规 7 3 2 2 5 2 2 3 2" xfId="1794"/>
    <cellStyle name="常规 7 3 2 2 5 2 2 3 2 2" xfId="1796"/>
    <cellStyle name="常规 7 3 2 2 5 2 2 3 2 2 2" xfId="31126"/>
    <cellStyle name="常规 7 3 2 2 5 2 2 3 2 3" xfId="4747"/>
    <cellStyle name="常规 7 3 2 2 5 2 2 3 2 3 2" xfId="28500"/>
    <cellStyle name="常规 7 3 2 2 5 2 2 3 2 4" xfId="34996"/>
    <cellStyle name="常规 7 3 2 2 5 2 2 3 2 4 2" xfId="28526"/>
    <cellStyle name="常规 7 3 2 2 5 2 2 3 2 5" xfId="33314"/>
    <cellStyle name="常规 7 3 2 2 5 2 2 3 3" xfId="1799"/>
    <cellStyle name="常规 7 3 2 2 5 2 2 3 3 2" xfId="1801"/>
    <cellStyle name="常规 7 3 2 2 5 2 2 3 4" xfId="1806"/>
    <cellStyle name="常规 7 3 2 2 5 2 2 3 4 2" xfId="14972"/>
    <cellStyle name="常规 7 3 2 2 5 2 2 3 5" xfId="5453"/>
    <cellStyle name="常规 7 3 2 2 5 2 2 3 5 2" xfId="34997"/>
    <cellStyle name="常规 7 3 2 2 5 2 2 3 6" xfId="34998"/>
    <cellStyle name="常规 7 3 2 2 5 2 2 4" xfId="15482"/>
    <cellStyle name="常规 7 3 2 2 5 2 2 4 2" xfId="15485"/>
    <cellStyle name="常规 7 3 2 2 5 2 2 4 2 2" xfId="31138"/>
    <cellStyle name="常规 7 3 2 2 5 2 2 4 3" xfId="34999"/>
    <cellStyle name="常规 7 3 2 2 5 2 2 4 3 2" xfId="35000"/>
    <cellStyle name="常规 7 3 2 2 5 2 2 4 4" xfId="14488"/>
    <cellStyle name="常规 7 3 2 2 5 2 2 4 4 2" xfId="35001"/>
    <cellStyle name="常规 7 3 2 2 5 2 2 4 5" xfId="5461"/>
    <cellStyle name="常规 7 3 2 2 5 2 2 5" xfId="15487"/>
    <cellStyle name="常规 7 3 2 2 5 2 2 5 2" xfId="15490"/>
    <cellStyle name="常规 7 3 2 2 5 2 2 5 2 2" xfId="35002"/>
    <cellStyle name="常规 7 3 2 2 5 2 2 5 3" xfId="35003"/>
    <cellStyle name="常规 7 3 2 2 5 2 2 5 3 2" xfId="35004"/>
    <cellStyle name="常规 7 3 2 2 5 2 2 5 4" xfId="14491"/>
    <cellStyle name="常规 7 3 2 2 5 2 2 5 4 2" xfId="35005"/>
    <cellStyle name="常规 7 3 2 2 5 2 2 5 5" xfId="7602"/>
    <cellStyle name="常规 7 3 2 2 5 2 2 6" xfId="15493"/>
    <cellStyle name="常规 7 3 2 2 5 2 2 6 2" xfId="10990"/>
    <cellStyle name="常规 7 3 2 2 5 2 2 6 2 2" xfId="10993"/>
    <cellStyle name="常规 7 3 2 2 5 2 2 6 3" xfId="10995"/>
    <cellStyle name="常规 7 3 2 2 5 2 2 6 3 2" xfId="35006"/>
    <cellStyle name="常规 7 3 2 2 5 2 2 6 4" xfId="35007"/>
    <cellStyle name="常规 7 3 2 2 5 2 2 7" xfId="7553"/>
    <cellStyle name="常规 7 3 2 2 5 2 2 7 2" xfId="35008"/>
    <cellStyle name="常规 7 3 2 2 5 2 2 8" xfId="13463"/>
    <cellStyle name="常规 7 3 2 2 5 2 2 8 2" xfId="20972"/>
    <cellStyle name="常规 7 3 2 2 5 2 2 9" xfId="20974"/>
    <cellStyle name="常规 7 3 2 2 5 2 2 9 2" xfId="2486"/>
    <cellStyle name="常规 7 3 2 2 5 2 3" xfId="34254"/>
    <cellStyle name="常规 7 3 2 2 5 2 3 2" xfId="34256"/>
    <cellStyle name="常规 7 3 2 2 5 2 3 2 2" xfId="35009"/>
    <cellStyle name="常规 7 3 2 2 5 2 3 2 2 2" xfId="28879"/>
    <cellStyle name="常规 7 3 2 2 5 2 3 2 2 2 2" xfId="28883"/>
    <cellStyle name="常规 7 3 2 2 5 2 3 2 2 3" xfId="7437"/>
    <cellStyle name="常规 7 3 2 2 5 2 3 2 2 3 2" xfId="2994"/>
    <cellStyle name="常规 7 3 2 2 5 2 3 2 2 4" xfId="35010"/>
    <cellStyle name="常规 7 3 2 2 5 2 3 2 2 4 2" xfId="35011"/>
    <cellStyle name="常规 7 3 2 2 5 2 3 2 2 5" xfId="25296"/>
    <cellStyle name="常规 7 3 2 2 5 2 3 2 3" xfId="35012"/>
    <cellStyle name="常规 7 3 2 2 5 2 3 2 3 2" xfId="28940"/>
    <cellStyle name="常规 7 3 2 2 5 2 3 2 4" xfId="14495"/>
    <cellStyle name="常规 7 3 2 2 5 2 3 2 4 2" xfId="31168"/>
    <cellStyle name="常规 7 3 2 2 5 2 3 2 5" xfId="30310"/>
    <cellStyle name="常规 7 3 2 2 5 2 3 2 5 2" xfId="35013"/>
    <cellStyle name="常规 7 3 2 2 5 2 3 2 6" xfId="35014"/>
    <cellStyle name="常规 7 3 2 2 5 2 3 3" xfId="35015"/>
    <cellStyle name="常规 7 3 2 2 5 2 3 3 2" xfId="35016"/>
    <cellStyle name="常规 7 3 2 2 5 2 3 3 2 2" xfId="29056"/>
    <cellStyle name="常规 7 3 2 2 5 2 3 3 3" xfId="35017"/>
    <cellStyle name="常规 7 3 2 2 5 2 3 3 3 2" xfId="26285"/>
    <cellStyle name="常规 7 3 2 2 5 2 3 3 4" xfId="14499"/>
    <cellStyle name="常规 7 3 2 2 5 2 3 3 4 2" xfId="35018"/>
    <cellStyle name="常规 7 3 2 2 5 2 3 3 5" xfId="30312"/>
    <cellStyle name="常规 7 3 2 2 5 2 3 4" xfId="15497"/>
    <cellStyle name="常规 7 3 2 2 5 2 3 4 2" xfId="15500"/>
    <cellStyle name="常规 7 3 2 2 5 2 3 4 2 2" xfId="29153"/>
    <cellStyle name="常规 7 3 2 2 5 2 3 4 3" xfId="29790"/>
    <cellStyle name="常规 7 3 2 2 5 2 3 4 3 2" xfId="29792"/>
    <cellStyle name="常规 7 3 2 2 5 2 3 4 4" xfId="14503"/>
    <cellStyle name="常规 7 3 2 2 5 2 3 4 4 2" xfId="29794"/>
    <cellStyle name="常规 7 3 2 2 5 2 3 4 5" xfId="29796"/>
    <cellStyle name="常规 7 3 2 2 5 2 3 5" xfId="15503"/>
    <cellStyle name="常规 7 3 2 2 5 2 3 5 2" xfId="15507"/>
    <cellStyle name="常规 7 3 2 2 5 2 3 5 2 2" xfId="35019"/>
    <cellStyle name="常规 7 3 2 2 5 2 3 5 3" xfId="35020"/>
    <cellStyle name="常规 7 3 2 2 5 2 3 5 3 2" xfId="35021"/>
    <cellStyle name="常规 7 3 2 2 5 2 3 5 4" xfId="35022"/>
    <cellStyle name="常规 7 3 2 2 5 2 3 6" xfId="15511"/>
    <cellStyle name="常规 7 3 2 2 5 2 3 6 2" xfId="15514"/>
    <cellStyle name="常规 7 3 2 2 5 2 3 7" xfId="7558"/>
    <cellStyle name="常规 7 3 2 2 5 2 3 7 2" xfId="29798"/>
    <cellStyle name="常规 7 3 2 2 5 2 3 8" xfId="13470"/>
    <cellStyle name="常规 7 3 2 2 5 2 3 8 2" xfId="35023"/>
    <cellStyle name="常规 7 3 2 2 5 2 3 9" xfId="35024"/>
    <cellStyle name="常规 7 3 2 2 5 2 4" xfId="34258"/>
    <cellStyle name="常规 7 3 2 2 5 2 4 2" xfId="106"/>
    <cellStyle name="常规 7 3 2 2 5 2 4 2 2" xfId="35025"/>
    <cellStyle name="常规 7 3 2 2 5 2 4 2 2 2" xfId="5183"/>
    <cellStyle name="常规 7 3 2 2 5 2 4 2 3" xfId="35026"/>
    <cellStyle name="常规 7 3 2 2 5 2 4 2 3 2" xfId="34041"/>
    <cellStyle name="常规 7 3 2 2 5 2 4 2 4" xfId="14507"/>
    <cellStyle name="常规 7 3 2 2 5 2 4 2 4 2" xfId="35027"/>
    <cellStyle name="常规 7 3 2 2 5 2 4 2 5" xfId="35028"/>
    <cellStyle name="常规 7 3 2 2 5 2 4 3" xfId="35029"/>
    <cellStyle name="常规 7 3 2 2 5 2 4 3 2" xfId="35030"/>
    <cellStyle name="常规 7 3 2 2 5 2 4 4" xfId="15519"/>
    <cellStyle name="常规 7 3 2 2 5 2 4 4 2" xfId="15522"/>
    <cellStyle name="常规 7 3 2 2 5 2 4 5" xfId="15526"/>
    <cellStyle name="常规 7 3 2 2 5 2 4 5 2" xfId="15529"/>
    <cellStyle name="常规 7 3 2 2 5 2 4 6" xfId="15533"/>
    <cellStyle name="常规 7 3 2 2 5 2 5" xfId="35031"/>
    <cellStyle name="常规 7 3 2 2 5 2 5 2" xfId="35032"/>
    <cellStyle name="常规 7 3 2 2 5 2 5 2 2" xfId="35033"/>
    <cellStyle name="常规 7 3 2 2 5 2 5 3" xfId="35034"/>
    <cellStyle name="常规 7 3 2 2 5 2 5 3 2" xfId="35035"/>
    <cellStyle name="常规 7 3 2 2 5 2 5 4" xfId="15540"/>
    <cellStyle name="常规 7 3 2 2 5 2 5 4 2" xfId="29801"/>
    <cellStyle name="常规 7 3 2 2 5 2 5 5" xfId="29803"/>
    <cellStyle name="常规 7 3 2 2 5 2 6" xfId="35036"/>
    <cellStyle name="常规 7 3 2 2 5 2 6 2" xfId="35037"/>
    <cellStyle name="常规 7 3 2 2 5 2 6 2 2" xfId="35038"/>
    <cellStyle name="常规 7 3 2 2 5 2 6 3" xfId="35039"/>
    <cellStyle name="常规 7 3 2 2 5 2 6 3 2" xfId="35040"/>
    <cellStyle name="常规 7 3 2 2 5 2 6 4" xfId="15547"/>
    <cellStyle name="常规 7 3 2 2 5 2 6 4 2" xfId="29808"/>
    <cellStyle name="常规 7 3 2 2 5 2 6 5" xfId="29810"/>
    <cellStyle name="常规 7 3 2 2 5 2 7" xfId="35041"/>
    <cellStyle name="常规 7 3 2 2 5 2 7 2" xfId="35042"/>
    <cellStyle name="常规 7 3 2 2 5 2 7 2 2" xfId="35043"/>
    <cellStyle name="常规 7 3 2 2 5 2 7 3" xfId="35044"/>
    <cellStyle name="常规 7 3 2 2 5 2 7 3 2" xfId="35045"/>
    <cellStyle name="常规 7 3 2 2 5 2 7 4" xfId="29813"/>
    <cellStyle name="常规 7 3 2 2 5 2 8" xfId="1259"/>
    <cellStyle name="常规 7 3 2 2 5 2 8 2" xfId="33478"/>
    <cellStyle name="常规 7 3 2 2 5 2 9" xfId="35046"/>
    <cellStyle name="常规 7 3 2 2 5 2 9 2" xfId="33491"/>
    <cellStyle name="常规 7 3 2 2 5 3" xfId="34260"/>
    <cellStyle name="常规 7 3 2 2 5 3 10" xfId="35048"/>
    <cellStyle name="常规 7 3 2 2 5 3 10 2" xfId="35050"/>
    <cellStyle name="常规 7 3 2 2 5 3 11" xfId="35052"/>
    <cellStyle name="常规 7 3 2 2 5 3 2" xfId="8260"/>
    <cellStyle name="常规 7 3 2 2 5 3 2 10" xfId="27549"/>
    <cellStyle name="常规 7 3 2 2 5 3 2 2" xfId="8268"/>
    <cellStyle name="常规 7 3 2 2 5 3 2 2 2" xfId="35054"/>
    <cellStyle name="常规 7 3 2 2 5 3 2 2 2 2" xfId="31359"/>
    <cellStyle name="常规 7 3 2 2 5 3 2 2 2 2 2" xfId="35055"/>
    <cellStyle name="常规 7 3 2 2 5 3 2 2 2 2 2 2" xfId="35056"/>
    <cellStyle name="常规 7 3 2 2 5 3 2 2 2 2 3" xfId="15378"/>
    <cellStyle name="常规 7 3 2 2 5 3 2 2 2 2 3 2" xfId="35057"/>
    <cellStyle name="常规 7 3 2 2 5 3 2 2 2 2 4" xfId="17239"/>
    <cellStyle name="常规 7 3 2 2 5 3 2 2 2 2 4 2" xfId="35058"/>
    <cellStyle name="常规 7 3 2 2 5 3 2 2 2 2 5" xfId="17758"/>
    <cellStyle name="常规 7 3 2 2 5 3 2 2 2 3" xfId="14757"/>
    <cellStyle name="常规 7 3 2 2 5 3 2 2 2 3 2" xfId="35059"/>
    <cellStyle name="常规 7 3 2 2 5 3 2 2 2 4" xfId="23484"/>
    <cellStyle name="常规 7 3 2 2 5 3 2 2 2 4 2" xfId="35060"/>
    <cellStyle name="常规 7 3 2 2 5 3 2 2 2 5" xfId="33405"/>
    <cellStyle name="常规 7 3 2 2 5 3 2 2 2 5 2" xfId="35061"/>
    <cellStyle name="常规 7 3 2 2 5 3 2 2 2 6" xfId="35062"/>
    <cellStyle name="常规 7 3 2 2 5 3 2 2 3" xfId="35064"/>
    <cellStyle name="常规 7 3 2 2 5 3 2 2 3 2" xfId="35066"/>
    <cellStyle name="常规 7 3 2 2 5 3 2 2 3 2 2" xfId="35067"/>
    <cellStyle name="常规 7 3 2 2 5 3 2 2 3 3" xfId="14760"/>
    <cellStyle name="常规 7 3 2 2 5 3 2 2 3 3 2" xfId="35068"/>
    <cellStyle name="常规 7 3 2 2 5 3 2 2 3 4" xfId="35069"/>
    <cellStyle name="常规 7 3 2 2 5 3 2 2 3 4 2" xfId="35070"/>
    <cellStyle name="常规 7 3 2 2 5 3 2 2 3 5" xfId="33407"/>
    <cellStyle name="常规 7 3 2 2 5 3 2 2 4" xfId="14641"/>
    <cellStyle name="常规 7 3 2 2 5 3 2 2 4 2" xfId="11456"/>
    <cellStyle name="常规 7 3 2 2 5 3 2 2 4 2 2" xfId="35071"/>
    <cellStyle name="常规 7 3 2 2 5 3 2 2 4 3" xfId="14763"/>
    <cellStyle name="常规 7 3 2 2 5 3 2 2 4 3 2" xfId="35072"/>
    <cellStyle name="常规 7 3 2 2 5 3 2 2 4 4" xfId="35073"/>
    <cellStyle name="常规 7 3 2 2 5 3 2 2 4 4 2" xfId="35074"/>
    <cellStyle name="常规 7 3 2 2 5 3 2 2 4 5" xfId="33410"/>
    <cellStyle name="常规 7 3 2 2 5 3 2 2 5" xfId="35075"/>
    <cellStyle name="常规 7 3 2 2 5 3 2 2 5 2" xfId="35076"/>
    <cellStyle name="常规 7 3 2 2 5 3 2 2 5 2 2" xfId="35077"/>
    <cellStyle name="常规 7 3 2 2 5 3 2 2 5 3" xfId="32762"/>
    <cellStyle name="常规 7 3 2 2 5 3 2 2 5 3 2" xfId="35078"/>
    <cellStyle name="常规 7 3 2 2 5 3 2 2 5 4" xfId="35079"/>
    <cellStyle name="常规 7 3 2 2 5 3 2 2 6" xfId="35080"/>
    <cellStyle name="常规 7 3 2 2 5 3 2 2 6 2" xfId="35081"/>
    <cellStyle name="常规 7 3 2 2 5 3 2 2 7" xfId="5912"/>
    <cellStyle name="常规 7 3 2 2 5 3 2 2 7 2" xfId="35082"/>
    <cellStyle name="常规 7 3 2 2 5 3 2 2 8" xfId="35083"/>
    <cellStyle name="常规 7 3 2 2 5 3 2 2 8 2" xfId="35084"/>
    <cellStyle name="常规 7 3 2 2 5 3 2 2 9" xfId="35085"/>
    <cellStyle name="常规 7 3 2 2 5 3 2 3" xfId="35087"/>
    <cellStyle name="常规 7 3 2 2 5 3 2 3 2" xfId="35089"/>
    <cellStyle name="常规 7 3 2 2 5 3 2 3 2 2" xfId="19759"/>
    <cellStyle name="常规 7 3 2 2 5 3 2 3 2 2 2" xfId="35090"/>
    <cellStyle name="常规 7 3 2 2 5 3 2 3 2 3" xfId="35091"/>
    <cellStyle name="常规 7 3 2 2 5 3 2 3 2 3 2" xfId="35092"/>
    <cellStyle name="常规 7 3 2 2 5 3 2 3 2 4" xfId="35093"/>
    <cellStyle name="常规 7 3 2 2 5 3 2 3 2 4 2" xfId="35094"/>
    <cellStyle name="常规 7 3 2 2 5 3 2 3 2 5" xfId="33412"/>
    <cellStyle name="常规 7 3 2 2 5 3 2 3 3" xfId="35095"/>
    <cellStyle name="常规 7 3 2 2 5 3 2 3 3 2" xfId="35096"/>
    <cellStyle name="常规 7 3 2 2 5 3 2 3 4" xfId="14645"/>
    <cellStyle name="常规 7 3 2 2 5 3 2 3 4 2" xfId="35097"/>
    <cellStyle name="常规 7 3 2 2 5 3 2 3 5" xfId="35098"/>
    <cellStyle name="常规 7 3 2 2 5 3 2 3 5 2" xfId="35099"/>
    <cellStyle name="常规 7 3 2 2 5 3 2 3 6" xfId="35100"/>
    <cellStyle name="常规 7 3 2 2 5 3 2 4" xfId="15783"/>
    <cellStyle name="常规 7 3 2 2 5 3 2 4 2" xfId="15786"/>
    <cellStyle name="常规 7 3 2 2 5 3 2 4 2 2" xfId="26137"/>
    <cellStyle name="常规 7 3 2 2 5 3 2 4 3" xfId="26139"/>
    <cellStyle name="常规 7 3 2 2 5 3 2 4 3 2" xfId="35101"/>
    <cellStyle name="常规 7 3 2 2 5 3 2 4 4" xfId="14651"/>
    <cellStyle name="常规 7 3 2 2 5 3 2 4 4 2" xfId="35102"/>
    <cellStyle name="常规 7 3 2 2 5 3 2 4 5" xfId="35103"/>
    <cellStyle name="常规 7 3 2 2 5 3 2 5" xfId="15789"/>
    <cellStyle name="常规 7 3 2 2 5 3 2 5 2" xfId="15792"/>
    <cellStyle name="常规 7 3 2 2 5 3 2 5 2 2" xfId="35104"/>
    <cellStyle name="常规 7 3 2 2 5 3 2 5 3" xfId="35105"/>
    <cellStyle name="常规 7 3 2 2 5 3 2 5 3 2" xfId="9702"/>
    <cellStyle name="常规 7 3 2 2 5 3 2 5 4" xfId="35107"/>
    <cellStyle name="常规 7 3 2 2 5 3 2 5 4 2" xfId="35108"/>
    <cellStyle name="常规 7 3 2 2 5 3 2 5 5" xfId="35109"/>
    <cellStyle name="常规 7 3 2 2 5 3 2 6" xfId="15795"/>
    <cellStyle name="常规 7 3 2 2 5 3 2 6 2" xfId="14960"/>
    <cellStyle name="常规 7 3 2 2 5 3 2 6 2 2" xfId="14963"/>
    <cellStyle name="常规 7 3 2 2 5 3 2 6 3" xfId="14966"/>
    <cellStyle name="常规 7 3 2 2 5 3 2 6 3 2" xfId="23487"/>
    <cellStyle name="常规 7 3 2 2 5 3 2 6 4" xfId="773"/>
    <cellStyle name="常规 7 3 2 2 5 3 2 7" xfId="15799"/>
    <cellStyle name="常规 7 3 2 2 5 3 2 7 2" xfId="35110"/>
    <cellStyle name="常规 7 3 2 2 5 3 2 8" xfId="13489"/>
    <cellStyle name="常规 7 3 2 2 5 3 2 8 2" xfId="35111"/>
    <cellStyle name="常规 7 3 2 2 5 3 2 9" xfId="35112"/>
    <cellStyle name="常规 7 3 2 2 5 3 2 9 2" xfId="35113"/>
    <cellStyle name="常规 7 3 2 2 5 3 3" xfId="35114"/>
    <cellStyle name="常规 7 3 2 2 5 3 3 2" xfId="35115"/>
    <cellStyle name="常规 7 3 2 2 5 3 3 2 2" xfId="35116"/>
    <cellStyle name="常规 7 3 2 2 5 3 3 2 2 2" xfId="29591"/>
    <cellStyle name="常规 7 3 2 2 5 3 3 2 2 2 2" xfId="29593"/>
    <cellStyle name="常规 7 3 2 2 5 3 3 2 2 3" xfId="10895"/>
    <cellStyle name="常规 7 3 2 2 5 3 3 2 2 3 2" xfId="30968"/>
    <cellStyle name="常规 7 3 2 2 5 3 3 2 2 4" xfId="4053"/>
    <cellStyle name="常规 7 3 2 2 5 3 3 2 2 4 2" xfId="4490"/>
    <cellStyle name="常规 7 3 2 2 5 3 3 2 2 5" xfId="4058"/>
    <cellStyle name="常规 7 3 2 2 5 3 3 2 3" xfId="35117"/>
    <cellStyle name="常规 7 3 2 2 5 3 3 2 3 2" xfId="29627"/>
    <cellStyle name="常规 7 3 2 2 5 3 3 2 4" xfId="14657"/>
    <cellStyle name="常规 7 3 2 2 5 3 3 2 4 2" xfId="35118"/>
    <cellStyle name="常规 7 3 2 2 5 3 3 2 5" xfId="35119"/>
    <cellStyle name="常规 7 3 2 2 5 3 3 2 5 2" xfId="35120"/>
    <cellStyle name="常规 7 3 2 2 5 3 3 2 6" xfId="35121"/>
    <cellStyle name="常规 7 3 2 2 5 3 3 3" xfId="35122"/>
    <cellStyle name="常规 7 3 2 2 5 3 3 3 2" xfId="35123"/>
    <cellStyle name="常规 7 3 2 2 5 3 3 3 2 2" xfId="29658"/>
    <cellStyle name="常规 7 3 2 2 5 3 3 3 3" xfId="35124"/>
    <cellStyle name="常规 7 3 2 2 5 3 3 3 3 2" xfId="35125"/>
    <cellStyle name="常规 7 3 2 2 5 3 3 3 4" xfId="14660"/>
    <cellStyle name="常规 7 3 2 2 5 3 3 3 4 2" xfId="35126"/>
    <cellStyle name="常规 7 3 2 2 5 3 3 3 5" xfId="35127"/>
    <cellStyle name="常规 7 3 2 2 5 3 3 4" xfId="15804"/>
    <cellStyle name="常规 7 3 2 2 5 3 3 4 2" xfId="15807"/>
    <cellStyle name="常规 7 3 2 2 5 3 3 4 2 2" xfId="21825"/>
    <cellStyle name="常规 7 3 2 2 5 3 3 4 3" xfId="35128"/>
    <cellStyle name="常规 7 3 2 2 5 3 3 4 3 2" xfId="28124"/>
    <cellStyle name="常规 7 3 2 2 5 3 3 4 4" xfId="14665"/>
    <cellStyle name="常规 7 3 2 2 5 3 3 4 4 2" xfId="29524"/>
    <cellStyle name="常规 7 3 2 2 5 3 3 4 5" xfId="29527"/>
    <cellStyle name="常规 7 3 2 2 5 3 3 5" xfId="15810"/>
    <cellStyle name="常规 7 3 2 2 5 3 3 5 2" xfId="15813"/>
    <cellStyle name="常规 7 3 2 2 5 3 3 5 2 2" xfId="23656"/>
    <cellStyle name="常规 7 3 2 2 5 3 3 5 3" xfId="35129"/>
    <cellStyle name="常规 7 3 2 2 5 3 3 5 3 2" xfId="23696"/>
    <cellStyle name="常规 7 3 2 2 5 3 3 5 4" xfId="35130"/>
    <cellStyle name="常规 7 3 2 2 5 3 3 6" xfId="15817"/>
    <cellStyle name="常规 7 3 2 2 5 3 3 6 2" xfId="15822"/>
    <cellStyle name="常规 7 3 2 2 5 3 3 7" xfId="15825"/>
    <cellStyle name="常规 7 3 2 2 5 3 3 7 2" xfId="35131"/>
    <cellStyle name="常规 7 3 2 2 5 3 3 8" xfId="13496"/>
    <cellStyle name="常规 7 3 2 2 5 3 3 8 2" xfId="35132"/>
    <cellStyle name="常规 7 3 2 2 5 3 3 9" xfId="35133"/>
    <cellStyle name="常规 7 3 2 2 5 3 4" xfId="35134"/>
    <cellStyle name="常规 7 3 2 2 5 3 4 2" xfId="35135"/>
    <cellStyle name="常规 7 3 2 2 5 3 4 2 2" xfId="35136"/>
    <cellStyle name="常规 7 3 2 2 5 3 4 2 2 2" xfId="29728"/>
    <cellStyle name="常规 7 3 2 2 5 3 4 2 3" xfId="35137"/>
    <cellStyle name="常规 7 3 2 2 5 3 4 2 3 2" xfId="34504"/>
    <cellStyle name="常规 7 3 2 2 5 3 4 2 4" xfId="14670"/>
    <cellStyle name="常规 7 3 2 2 5 3 4 2 4 2" xfId="34533"/>
    <cellStyle name="常规 7 3 2 2 5 3 4 2 5" xfId="35138"/>
    <cellStyle name="常规 7 3 2 2 5 3 4 3" xfId="35139"/>
    <cellStyle name="常规 7 3 2 2 5 3 4 3 2" xfId="35140"/>
    <cellStyle name="常规 7 3 2 2 5 3 4 4" xfId="15831"/>
    <cellStyle name="常规 7 3 2 2 5 3 4 4 2" xfId="15834"/>
    <cellStyle name="常规 7 3 2 2 5 3 4 5" xfId="15836"/>
    <cellStyle name="常规 7 3 2 2 5 3 4 5 2" xfId="15838"/>
    <cellStyle name="常规 7 3 2 2 5 3 4 6" xfId="15840"/>
    <cellStyle name="常规 7 3 2 2 5 3 5" xfId="34779"/>
    <cellStyle name="常规 7 3 2 2 5 3 5 2" xfId="34781"/>
    <cellStyle name="常规 7 3 2 2 5 3 5 2 2" xfId="35141"/>
    <cellStyle name="常规 7 3 2 2 5 3 5 3" xfId="35142"/>
    <cellStyle name="常规 7 3 2 2 5 3 5 3 2" xfId="35143"/>
    <cellStyle name="常规 7 3 2 2 5 3 5 4" xfId="15848"/>
    <cellStyle name="常规 7 3 2 2 5 3 5 4 2" xfId="35144"/>
    <cellStyle name="常规 7 3 2 2 5 3 5 5" xfId="35145"/>
    <cellStyle name="常规 7 3 2 2 5 3 6" xfId="34783"/>
    <cellStyle name="常规 7 3 2 2 5 3 6 2" xfId="35146"/>
    <cellStyle name="常规 7 3 2 2 5 3 6 2 2" xfId="35147"/>
    <cellStyle name="常规 7 3 2 2 5 3 6 3" xfId="35148"/>
    <cellStyle name="常规 7 3 2 2 5 3 6 3 2" xfId="35149"/>
    <cellStyle name="常规 7 3 2 2 5 3 6 4" xfId="15854"/>
    <cellStyle name="常规 7 3 2 2 5 3 6 4 2" xfId="35150"/>
    <cellStyle name="常规 7 3 2 2 5 3 6 5" xfId="35151"/>
    <cellStyle name="常规 7 3 2 2 5 3 7" xfId="35152"/>
    <cellStyle name="常规 7 3 2 2 5 3 7 2" xfId="35153"/>
    <cellStyle name="常规 7 3 2 2 5 3 7 2 2" xfId="35154"/>
    <cellStyle name="常规 7 3 2 2 5 3 7 3" xfId="35155"/>
    <cellStyle name="常规 7 3 2 2 5 3 7 3 2" xfId="35156"/>
    <cellStyle name="常规 7 3 2 2 5 3 7 4" xfId="35157"/>
    <cellStyle name="常规 7 3 2 2 5 3 8" xfId="1271"/>
    <cellStyle name="常规 7 3 2 2 5 3 8 2" xfId="33519"/>
    <cellStyle name="常规 7 3 2 2 5 3 9" xfId="35158"/>
    <cellStyle name="常规 7 3 2 2 5 3 9 2" xfId="35159"/>
    <cellStyle name="常规 7 3 2 2 5 4" xfId="7367"/>
    <cellStyle name="常规 7 3 2 2 5 4 10" xfId="35160"/>
    <cellStyle name="常规 7 3 2 2 5 4 2" xfId="2673"/>
    <cellStyle name="常规 7 3 2 2 5 4 2 2" xfId="35161"/>
    <cellStyle name="常规 7 3 2 2 5 4 2 2 2" xfId="35162"/>
    <cellStyle name="常规 7 3 2 2 5 4 2 2 2 2" xfId="20445"/>
    <cellStyle name="常规 7 3 2 2 5 4 2 2 2 2 2" xfId="35163"/>
    <cellStyle name="常规 7 3 2 2 5 4 2 2 2 3" xfId="31437"/>
    <cellStyle name="常规 7 3 2 2 5 4 2 2 2 3 2" xfId="35164"/>
    <cellStyle name="常规 7 3 2 2 5 4 2 2 2 4" xfId="33841"/>
    <cellStyle name="常规 7 3 2 2 5 4 2 2 2 4 2" xfId="35165"/>
    <cellStyle name="常规 7 3 2 2 5 4 2 2 2 5" xfId="33473"/>
    <cellStyle name="常规 7 3 2 2 5 4 2 2 3" xfId="35166"/>
    <cellStyle name="常规 7 3 2 2 5 4 2 2 3 2" xfId="14262"/>
    <cellStyle name="常规 7 3 2 2 5 4 2 2 4" xfId="14736"/>
    <cellStyle name="常规 7 3 2 2 5 4 2 2 4 2" xfId="35167"/>
    <cellStyle name="常规 7 3 2 2 5 4 2 2 5" xfId="15353"/>
    <cellStyle name="常规 7 3 2 2 5 4 2 2 5 2" xfId="35168"/>
    <cellStyle name="常规 7 3 2 2 5 4 2 2 6" xfId="35169"/>
    <cellStyle name="常规 7 3 2 2 5 4 2 3" xfId="31239"/>
    <cellStyle name="常规 7 3 2 2 5 4 2 3 2" xfId="31241"/>
    <cellStyle name="常规 7 3 2 2 5 4 2 3 2 2" xfId="35170"/>
    <cellStyle name="常规 7 3 2 2 5 4 2 3 3" xfId="35171"/>
    <cellStyle name="常规 7 3 2 2 5 4 2 3 3 2" xfId="35172"/>
    <cellStyle name="常规 7 3 2 2 5 4 2 3 4" xfId="14741"/>
    <cellStyle name="常规 7 3 2 2 5 4 2 3 4 2" xfId="35173"/>
    <cellStyle name="常规 7 3 2 2 5 4 2 3 5" xfId="35175"/>
    <cellStyle name="常规 7 3 2 2 5 4 2 4" xfId="16010"/>
    <cellStyle name="常规 7 3 2 2 5 4 2 4 2" xfId="16014"/>
    <cellStyle name="常规 7 3 2 2 5 4 2 4 2 2" xfId="35176"/>
    <cellStyle name="常规 7 3 2 2 5 4 2 4 3" xfId="35177"/>
    <cellStyle name="常规 7 3 2 2 5 4 2 4 3 2" xfId="35178"/>
    <cellStyle name="常规 7 3 2 2 5 4 2 4 4" xfId="14746"/>
    <cellStyle name="常规 7 3 2 2 5 4 2 4 4 2" xfId="35179"/>
    <cellStyle name="常规 7 3 2 2 5 4 2 4 5" xfId="35180"/>
    <cellStyle name="常规 7 3 2 2 5 4 2 5" xfId="16018"/>
    <cellStyle name="常规 7 3 2 2 5 4 2 5 2" xfId="16023"/>
    <cellStyle name="常规 7 3 2 2 5 4 2 5 2 2" xfId="35181"/>
    <cellStyle name="常规 7 3 2 2 5 4 2 5 3" xfId="35182"/>
    <cellStyle name="常规 7 3 2 2 5 4 2 5 3 2" xfId="105"/>
    <cellStyle name="常规 7 3 2 2 5 4 2 5 4" xfId="35183"/>
    <cellStyle name="常规 7 3 2 2 5 4 2 6" xfId="16028"/>
    <cellStyle name="常规 7 3 2 2 5 4 2 6 2" xfId="16032"/>
    <cellStyle name="常规 7 3 2 2 5 4 2 7" xfId="16035"/>
    <cellStyle name="常规 7 3 2 2 5 4 2 7 2" xfId="35184"/>
    <cellStyle name="常规 7 3 2 2 5 4 2 8" xfId="13508"/>
    <cellStyle name="常规 7 3 2 2 5 4 2 8 2" xfId="31733"/>
    <cellStyle name="常规 7 3 2 2 5 4 2 9" xfId="35185"/>
    <cellStyle name="常规 7 3 2 2 5 4 3" xfId="35186"/>
    <cellStyle name="常规 7 3 2 2 5 4 3 2" xfId="35187"/>
    <cellStyle name="常规 7 3 2 2 5 4 3 2 2" xfId="35188"/>
    <cellStyle name="常规 7 3 2 2 5 4 3 2 2 2" xfId="21708"/>
    <cellStyle name="常规 7 3 2 2 5 4 3 2 3" xfId="35189"/>
    <cellStyle name="常规 7 3 2 2 5 4 3 2 3 2" xfId="35190"/>
    <cellStyle name="常规 7 3 2 2 5 4 3 2 4" xfId="14751"/>
    <cellStyle name="常规 7 3 2 2 5 4 3 2 4 2" xfId="35191"/>
    <cellStyle name="常规 7 3 2 2 5 4 3 2 5" xfId="15366"/>
    <cellStyle name="常规 7 3 2 2 5 4 3 3" xfId="35192"/>
    <cellStyle name="常规 7 3 2 2 5 4 3 3 2" xfId="35193"/>
    <cellStyle name="常规 7 3 2 2 5 4 3 4" xfId="16041"/>
    <cellStyle name="常规 7 3 2 2 5 4 3 4 2" xfId="16045"/>
    <cellStyle name="常规 7 3 2 2 5 4 3 5" xfId="16050"/>
    <cellStyle name="常规 7 3 2 2 5 4 3 5 2" xfId="16053"/>
    <cellStyle name="常规 7 3 2 2 5 4 3 6" xfId="16059"/>
    <cellStyle name="常规 7 3 2 2 5 4 4" xfId="35194"/>
    <cellStyle name="常规 7 3 2 2 5 4 4 2" xfId="35195"/>
    <cellStyle name="常规 7 3 2 2 5 4 4 2 2" xfId="35196"/>
    <cellStyle name="常规 7 3 2 2 5 4 4 3" xfId="35197"/>
    <cellStyle name="常规 7 3 2 2 5 4 4 3 2" xfId="35198"/>
    <cellStyle name="常规 7 3 2 2 5 4 4 4" xfId="16066"/>
    <cellStyle name="常规 7 3 2 2 5 4 4 4 2" xfId="35200"/>
    <cellStyle name="常规 7 3 2 2 5 4 4 5" xfId="35202"/>
    <cellStyle name="常规 7 3 2 2 5 4 5" xfId="35203"/>
    <cellStyle name="常规 7 3 2 2 5 4 5 2" xfId="35204"/>
    <cellStyle name="常规 7 3 2 2 5 4 5 2 2" xfId="35205"/>
    <cellStyle name="常规 7 3 2 2 5 4 5 3" xfId="35206"/>
    <cellStyle name="常规 7 3 2 2 5 4 5 3 2" xfId="35207"/>
    <cellStyle name="常规 7 3 2 2 5 4 5 4" xfId="16074"/>
    <cellStyle name="常规 7 3 2 2 5 4 5 4 2" xfId="33250"/>
    <cellStyle name="常规 7 3 2 2 5 4 5 5" xfId="32719"/>
    <cellStyle name="常规 7 3 2 2 5 4 6" xfId="35208"/>
    <cellStyle name="常规 7 3 2 2 5 4 6 2" xfId="35209"/>
    <cellStyle name="常规 7 3 2 2 5 4 6 2 2" xfId="35210"/>
    <cellStyle name="常规 7 3 2 2 5 4 6 3" xfId="35211"/>
    <cellStyle name="常规 7 3 2 2 5 4 6 3 2" xfId="35212"/>
    <cellStyle name="常规 7 3 2 2 5 4 6 4" xfId="16085"/>
    <cellStyle name="常规 7 3 2 2 5 4 7" xfId="35213"/>
    <cellStyle name="常规 7 3 2 2 5 4 7 2" xfId="35214"/>
    <cellStyle name="常规 7 3 2 2 5 4 8" xfId="35215"/>
    <cellStyle name="常规 7 3 2 2 5 4 8 2" xfId="35216"/>
    <cellStyle name="常规 7 3 2 2 5 4 9" xfId="35217"/>
    <cellStyle name="常规 7 3 2 2 5 4 9 2" xfId="35218"/>
    <cellStyle name="常规 7 3 2 2 5 5" xfId="1"/>
    <cellStyle name="常规 7 3 2 2 5 5 2" xfId="156"/>
    <cellStyle name="常规 7 3 2 2 5 5 2 2" xfId="35219"/>
    <cellStyle name="常规 7 3 2 2 5 5 2 2 2" xfId="35220"/>
    <cellStyle name="常规 7 3 2 2 5 5 2 2 2 2" xfId="27542"/>
    <cellStyle name="常规 7 3 2 2 5 5 2 2 3" xfId="19424"/>
    <cellStyle name="常规 7 3 2 2 5 5 2 2 3 2" xfId="35221"/>
    <cellStyle name="常规 7 3 2 2 5 5 2 2 4" xfId="35222"/>
    <cellStyle name="常规 7 3 2 2 5 5 2 2 4 2" xfId="35223"/>
    <cellStyle name="常规 7 3 2 2 5 5 2 2 5" xfId="14391"/>
    <cellStyle name="常规 7 3 2 2 5 5 2 3" xfId="31421"/>
    <cellStyle name="常规 7 3 2 2 5 5 2 3 2" xfId="35224"/>
    <cellStyle name="常规 7 3 2 2 5 5 2 4" xfId="16146"/>
    <cellStyle name="常规 7 3 2 2 5 5 2 4 2" xfId="16148"/>
    <cellStyle name="常规 7 3 2 2 5 5 2 5" xfId="16150"/>
    <cellStyle name="常规 7 3 2 2 5 5 2 5 2" xfId="16152"/>
    <cellStyle name="常规 7 3 2 2 5 5 2 6" xfId="16155"/>
    <cellStyle name="常规 7 3 2 2 5 5 3" xfId="35225"/>
    <cellStyle name="常规 7 3 2 2 5 5 3 2" xfId="35226"/>
    <cellStyle name="常规 7 3 2 2 5 5 3 2 2" xfId="35227"/>
    <cellStyle name="常规 7 3 2 2 5 5 3 3" xfId="35228"/>
    <cellStyle name="常规 7 3 2 2 5 5 3 3 2" xfId="35229"/>
    <cellStyle name="常规 7 3 2 2 5 5 3 4" xfId="16161"/>
    <cellStyle name="常规 7 3 2 2 5 5 3 4 2" xfId="35230"/>
    <cellStyle name="常规 7 3 2 2 5 5 3 5" xfId="35231"/>
    <cellStyle name="常规 7 3 2 2 5 5 4" xfId="35232"/>
    <cellStyle name="常规 7 3 2 2 5 5 4 2" xfId="30334"/>
    <cellStyle name="常规 7 3 2 2 5 5 4 2 2" xfId="30336"/>
    <cellStyle name="常规 7 3 2 2 5 5 4 3" xfId="24708"/>
    <cellStyle name="常规 7 3 2 2 5 5 4 3 2" xfId="35234"/>
    <cellStyle name="常规 7 3 2 2 5 5 4 4" xfId="16172"/>
    <cellStyle name="常规 7 3 2 2 5 5 4 4 2" xfId="35236"/>
    <cellStyle name="常规 7 3 2 2 5 5 4 5" xfId="35238"/>
    <cellStyle name="常规 7 3 2 2 5 5 5" xfId="35239"/>
    <cellStyle name="常规 7 3 2 2 5 5 5 2" xfId="35240"/>
    <cellStyle name="常规 7 3 2 2 5 5 5 2 2" xfId="35241"/>
    <cellStyle name="常规 7 3 2 2 5 5 5 3" xfId="24715"/>
    <cellStyle name="常规 7 3 2 2 5 5 5 3 2" xfId="35242"/>
    <cellStyle name="常规 7 3 2 2 5 5 5 4" xfId="16181"/>
    <cellStyle name="常规 7 3 2 2 5 5 6" xfId="35244"/>
    <cellStyle name="常规 7 3 2 2 5 5 6 2" xfId="13093"/>
    <cellStyle name="常规 7 3 2 2 5 5 7" xfId="28165"/>
    <cellStyle name="常规 7 3 2 2 5 5 7 2" xfId="945"/>
    <cellStyle name="常规 7 3 2 2 5 5 8" xfId="35245"/>
    <cellStyle name="常规 7 3 2 2 5 5 8 2" xfId="989"/>
    <cellStyle name="常规 7 3 2 2 5 5 9" xfId="15595"/>
    <cellStyle name="常规 7 3 2 2 5 6" xfId="7370"/>
    <cellStyle name="常规 7 3 2 2 5 6 2" xfId="35246"/>
    <cellStyle name="常规 7 3 2 2 5 6 2 2" xfId="31075"/>
    <cellStyle name="常规 7 3 2 2 5 6 2 2 2" xfId="31077"/>
    <cellStyle name="常规 7 3 2 2 5 6 2 3" xfId="30284"/>
    <cellStyle name="常规 7 3 2 2 5 6 2 3 2" xfId="30288"/>
    <cellStyle name="常规 7 3 2 2 5 6 2 4" xfId="16219"/>
    <cellStyle name="常规 7 3 2 2 5 6 2 4 2" xfId="30290"/>
    <cellStyle name="常规 7 3 2 2 5 6 2 5" xfId="30292"/>
    <cellStyle name="常规 7 3 2 2 5 6 3" xfId="35247"/>
    <cellStyle name="常规 7 3 2 2 5 6 3 2" xfId="31082"/>
    <cellStyle name="常规 7 3 2 2 5 6 4" xfId="35248"/>
    <cellStyle name="常规 7 3 2 2 5 6 4 2" xfId="35249"/>
    <cellStyle name="常规 7 3 2 2 5 6 5" xfId="35250"/>
    <cellStyle name="常规 7 3 2 2 5 6 5 2" xfId="35251"/>
    <cellStyle name="常规 7 3 2 2 5 6 6" xfId="35253"/>
    <cellStyle name="常规 7 3 2 2 5 7" xfId="33822"/>
    <cellStyle name="常规 7 3 2 2 5 7 2" xfId="35254"/>
    <cellStyle name="常规 7 3 2 2 5 7 2 2" xfId="31154"/>
    <cellStyle name="常规 7 3 2 2 5 7 3" xfId="35255"/>
    <cellStyle name="常规 7 3 2 2 5 7 3 2" xfId="31162"/>
    <cellStyle name="常规 7 3 2 2 5 7 4" xfId="35256"/>
    <cellStyle name="常规 7 3 2 2 5 7 4 2" xfId="35257"/>
    <cellStyle name="常规 7 3 2 2 5 7 5" xfId="35258"/>
    <cellStyle name="常规 7 3 2 2 5 8" xfId="35259"/>
    <cellStyle name="常规 7 3 2 2 5 8 2" xfId="35260"/>
    <cellStyle name="常规 7 3 2 2 5 8 2 2" xfId="31198"/>
    <cellStyle name="常规 7 3 2 2 5 8 3" xfId="35261"/>
    <cellStyle name="常规 7 3 2 2 5 8 3 2" xfId="35262"/>
    <cellStyle name="常规 7 3 2 2 5 8 4" xfId="35263"/>
    <cellStyle name="常规 7 3 2 2 5 8 4 2" xfId="35264"/>
    <cellStyle name="常规 7 3 2 2 5 8 5" xfId="34874"/>
    <cellStyle name="常规 7 3 2 2 5 9" xfId="35265"/>
    <cellStyle name="常规 7 3 2 2 5 9 2" xfId="35266"/>
    <cellStyle name="常规 7 3 2 2 5 9 2 2" xfId="35267"/>
    <cellStyle name="常规 7 3 2 2 5 9 3" xfId="26957"/>
    <cellStyle name="常规 7 3 2 2 5 9 3 2" xfId="35268"/>
    <cellStyle name="常规 7 3 2 2 5 9 4" xfId="35269"/>
    <cellStyle name="常规 7 3 2 2 6" xfId="35270"/>
    <cellStyle name="常规 7 3 2 2 6 10" xfId="35271"/>
    <cellStyle name="常规 7 3 2 2 6 10 2" xfId="27756"/>
    <cellStyle name="常规 7 3 2 2 6 11" xfId="30635"/>
    <cellStyle name="常规 7 3 2 2 6 11 2" xfId="27920"/>
    <cellStyle name="常规 7 3 2 2 6 12" xfId="30637"/>
    <cellStyle name="常规 7 3 2 2 6 2" xfId="34274"/>
    <cellStyle name="常规 7 3 2 2 6 2 10" xfId="35272"/>
    <cellStyle name="常规 7 3 2 2 6 2 10 2" xfId="26188"/>
    <cellStyle name="常规 7 3 2 2 6 2 11" xfId="957"/>
    <cellStyle name="常规 7 3 2 2 6 2 2" xfId="24622"/>
    <cellStyle name="常规 7 3 2 2 6 2 2 10" xfId="997"/>
    <cellStyle name="常规 7 3 2 2 6 2 2 2" xfId="24625"/>
    <cellStyle name="常规 7 3 2 2 6 2 2 2 2" xfId="24627"/>
    <cellStyle name="常规 7 3 2 2 6 2 2 2 2 2" xfId="24629"/>
    <cellStyle name="常规 7 3 2 2 6 2 2 2 2 2 2" xfId="24633"/>
    <cellStyle name="常规 7 3 2 2 6 2 2 2 2 2 2 2" xfId="29412"/>
    <cellStyle name="常规 7 3 2 2 6 2 2 2 2 2 3" xfId="35273"/>
    <cellStyle name="常规 7 3 2 2 6 2 2 2 2 2 3 2" xfId="29416"/>
    <cellStyle name="常规 7 3 2 2 6 2 2 2 2 2 4" xfId="35274"/>
    <cellStyle name="常规 7 3 2 2 6 2 2 2 2 2 4 2" xfId="29421"/>
    <cellStyle name="常规 7 3 2 2 6 2 2 2 2 2 5" xfId="35275"/>
    <cellStyle name="常规 7 3 2 2 6 2 2 2 2 3" xfId="24636"/>
    <cellStyle name="常规 7 3 2 2 6 2 2 2 2 3 2" xfId="24639"/>
    <cellStyle name="常规 7 3 2 2 6 2 2 2 2 4" xfId="24642"/>
    <cellStyle name="常规 7 3 2 2 6 2 2 2 2 4 2" xfId="24645"/>
    <cellStyle name="常规 7 3 2 2 6 2 2 2 2 5" xfId="24647"/>
    <cellStyle name="常规 7 3 2 2 6 2 2 2 2 5 2" xfId="35276"/>
    <cellStyle name="常规 7 3 2 2 6 2 2 2 2 6" xfId="35277"/>
    <cellStyle name="常规 7 3 2 2 6 2 2 2 3" xfId="24652"/>
    <cellStyle name="常规 7 3 2 2 6 2 2 2 3 2" xfId="24655"/>
    <cellStyle name="常规 7 3 2 2 6 2 2 2 3 2 2" xfId="34918"/>
    <cellStyle name="常规 7 3 2 2 6 2 2 2 3 3" xfId="34920"/>
    <cellStyle name="常规 7 3 2 2 6 2 2 2 3 3 2" xfId="34922"/>
    <cellStyle name="常规 7 3 2 2 6 2 2 2 3 4" xfId="30816"/>
    <cellStyle name="常规 7 3 2 2 6 2 2 2 3 4 2" xfId="30820"/>
    <cellStyle name="常规 7 3 2 2 6 2 2 2 3 5" xfId="30825"/>
    <cellStyle name="常规 7 3 2 2 6 2 2 2 4" xfId="10514"/>
    <cellStyle name="常规 7 3 2 2 6 2 2 2 4 2" xfId="12893"/>
    <cellStyle name="常规 7 3 2 2 6 2 2 2 4 2 2" xfId="34926"/>
    <cellStyle name="常规 7 3 2 2 6 2 2 2 4 3" xfId="34928"/>
    <cellStyle name="常规 7 3 2 2 6 2 2 2 4 3 2" xfId="18553"/>
    <cellStyle name="常规 7 3 2 2 6 2 2 2 4 4" xfId="30834"/>
    <cellStyle name="常规 7 3 2 2 6 2 2 2 4 4 2" xfId="18610"/>
    <cellStyle name="常规 7 3 2 2 6 2 2 2 4 5" xfId="30837"/>
    <cellStyle name="常规 7 3 2 2 6 2 2 2 5" xfId="24658"/>
    <cellStyle name="常规 7 3 2 2 6 2 2 2 5 2" xfId="24660"/>
    <cellStyle name="常规 7 3 2 2 6 2 2 2 5 2 2" xfId="35278"/>
    <cellStyle name="常规 7 3 2 2 6 2 2 2 5 3" xfId="35279"/>
    <cellStyle name="常规 7 3 2 2 6 2 2 2 5 3 2" xfId="18706"/>
    <cellStyle name="常规 7 3 2 2 6 2 2 2 5 4" xfId="30844"/>
    <cellStyle name="常规 7 3 2 2 6 2 2 2 6" xfId="24662"/>
    <cellStyle name="常规 7 3 2 2 6 2 2 2 6 2" xfId="35280"/>
    <cellStyle name="常规 7 3 2 2 6 2 2 2 7" xfId="35281"/>
    <cellStyle name="常规 7 3 2 2 6 2 2 2 7 2" xfId="35282"/>
    <cellStyle name="常规 7 3 2 2 6 2 2 2 8" xfId="35283"/>
    <cellStyle name="常规 7 3 2 2 6 2 2 2 8 2" xfId="35284"/>
    <cellStyle name="常规 7 3 2 2 6 2 2 2 9" xfId="35285"/>
    <cellStyle name="常规 7 3 2 2 6 2 2 3" xfId="24664"/>
    <cellStyle name="常规 7 3 2 2 6 2 2 3 2" xfId="24666"/>
    <cellStyle name="常规 7 3 2 2 6 2 2 3 2 2" xfId="24669"/>
    <cellStyle name="常规 7 3 2 2 6 2 2 3 2 2 2" xfId="34948"/>
    <cellStyle name="常规 7 3 2 2 6 2 2 3 2 3" xfId="34950"/>
    <cellStyle name="常规 7 3 2 2 6 2 2 3 2 3 2" xfId="32776"/>
    <cellStyle name="常规 7 3 2 2 6 2 2 3 2 4" xfId="34952"/>
    <cellStyle name="常规 7 3 2 2 6 2 2 3 2 4 2" xfId="32784"/>
    <cellStyle name="常规 7 3 2 2 6 2 2 3 2 5" xfId="33596"/>
    <cellStyle name="常规 7 3 2 2 6 2 2 3 3" xfId="24674"/>
    <cellStyle name="常规 7 3 2 2 6 2 2 3 3 2" xfId="24678"/>
    <cellStyle name="常规 7 3 2 2 6 2 2 3 4" xfId="10522"/>
    <cellStyle name="常规 7 3 2 2 6 2 2 3 4 2" xfId="24489"/>
    <cellStyle name="常规 7 3 2 2 6 2 2 3 5" xfId="24682"/>
    <cellStyle name="常规 7 3 2 2 6 2 2 3 5 2" xfId="25452"/>
    <cellStyle name="常规 7 3 2 2 6 2 2 3 6" xfId="35286"/>
    <cellStyle name="常规 7 3 2 2 6 2 2 4" xfId="6236"/>
    <cellStyle name="常规 7 3 2 2 6 2 2 4 2" xfId="6243"/>
    <cellStyle name="常规 7 3 2 2 6 2 2 4 2 2" xfId="7639"/>
    <cellStyle name="常规 7 3 2 2 6 2 2 4 3" xfId="7648"/>
    <cellStyle name="常规 7 3 2 2 6 2 2 4 3 2" xfId="7654"/>
    <cellStyle name="常规 7 3 2 2 6 2 2 4 4" xfId="7660"/>
    <cellStyle name="常规 7 3 2 2 6 2 2 4 4 2" xfId="7669"/>
    <cellStyle name="常规 7 3 2 2 6 2 2 4 5" xfId="7674"/>
    <cellStyle name="常规 7 3 2 2 6 2 2 5" xfId="348"/>
    <cellStyle name="常规 7 3 2 2 6 2 2 5 2" xfId="6252"/>
    <cellStyle name="常规 7 3 2 2 6 2 2 5 2 2" xfId="24684"/>
    <cellStyle name="常规 7 3 2 2 6 2 2 5 3" xfId="24687"/>
    <cellStyle name="常规 7 3 2 2 6 2 2 5 3 2" xfId="24691"/>
    <cellStyle name="常规 7 3 2 2 6 2 2 5 4" xfId="24694"/>
    <cellStyle name="常规 7 3 2 2 6 2 2 5 4 2" xfId="27168"/>
    <cellStyle name="常规 7 3 2 2 6 2 2 5 5" xfId="35287"/>
    <cellStyle name="常规 7 3 2 2 6 2 2 6" xfId="6262"/>
    <cellStyle name="常规 7 3 2 2 6 2 2 6 2" xfId="7703"/>
    <cellStyle name="常规 7 3 2 2 6 2 2 6 2 2" xfId="35288"/>
    <cellStyle name="常规 7 3 2 2 6 2 2 6 3" xfId="35289"/>
    <cellStyle name="常规 7 3 2 2 6 2 2 6 3 2" xfId="35290"/>
    <cellStyle name="常规 7 3 2 2 6 2 2 6 4" xfId="35291"/>
    <cellStyle name="常规 7 3 2 2 6 2 2 7" xfId="4150"/>
    <cellStyle name="常规 7 3 2 2 6 2 2 7 2" xfId="3321"/>
    <cellStyle name="常规 7 3 2 2 6 2 2 8" xfId="8609"/>
    <cellStyle name="常规 7 3 2 2 6 2 2 8 2" xfId="24697"/>
    <cellStyle name="常规 7 3 2 2 6 2 2 9" xfId="24699"/>
    <cellStyle name="常规 7 3 2 2 6 2 2 9 2" xfId="35292"/>
    <cellStyle name="常规 7 3 2 2 6 2 3" xfId="24701"/>
    <cellStyle name="常规 7 3 2 2 6 2 3 2" xfId="24703"/>
    <cellStyle name="常规 7 3 2 2 6 2 3 2 2" xfId="24705"/>
    <cellStyle name="常规 7 3 2 2 6 2 3 2 2 2" xfId="24707"/>
    <cellStyle name="常规 7 3 2 2 6 2 3 2 2 2 2" xfId="35233"/>
    <cellStyle name="常规 7 3 2 2 6 2 3 2 2 3" xfId="16170"/>
    <cellStyle name="常规 7 3 2 2 6 2 3 2 2 3 2" xfId="35235"/>
    <cellStyle name="常规 7 3 2 2 6 2 3 2 2 4" xfId="35237"/>
    <cellStyle name="常规 7 3 2 2 6 2 3 2 2 4 2" xfId="35293"/>
    <cellStyle name="常规 7 3 2 2 6 2 3 2 2 5" xfId="33610"/>
    <cellStyle name="常规 7 3 2 2 6 2 3 2 3" xfId="24712"/>
    <cellStyle name="常规 7 3 2 2 6 2 3 2 3 2" xfId="24714"/>
    <cellStyle name="常规 7 3 2 2 6 2 3 2 4" xfId="10538"/>
    <cellStyle name="常规 7 3 2 2 6 2 3 2 4 2" xfId="24717"/>
    <cellStyle name="常规 7 3 2 2 6 2 3 2 5" xfId="15"/>
    <cellStyle name="常规 7 3 2 2 6 2 3 2 5 2" xfId="955"/>
    <cellStyle name="常规 7 3 2 2 6 2 3 2 6" xfId="35294"/>
    <cellStyle name="常规 7 3 2 2 6 2 3 3" xfId="24719"/>
    <cellStyle name="常规 7 3 2 2 6 2 3 3 2" xfId="24721"/>
    <cellStyle name="常规 7 3 2 2 6 2 3 3 2 2" xfId="30296"/>
    <cellStyle name="常规 7 3 2 2 6 2 3 3 3" xfId="30299"/>
    <cellStyle name="常规 7 3 2 2 6 2 3 3 3 2" xfId="30301"/>
    <cellStyle name="常规 7 3 2 2 6 2 3 3 4" xfId="10546"/>
    <cellStyle name="常规 7 3 2 2 6 2 3 3 4 2" xfId="29235"/>
    <cellStyle name="常规 7 3 2 2 6 2 3 3 5" xfId="35295"/>
    <cellStyle name="常规 7 3 2 2 6 2 3 4" xfId="6287"/>
    <cellStyle name="常规 7 3 2 2 6 2 3 4 2" xfId="6296"/>
    <cellStyle name="常规 7 3 2 2 6 2 3 4 2 2" xfId="35297"/>
    <cellStyle name="常规 7 3 2 2 6 2 3 4 3" xfId="35299"/>
    <cellStyle name="常规 7 3 2 2 6 2 3 4 3 2" xfId="35300"/>
    <cellStyle name="常规 7 3 2 2 6 2 3 4 4" xfId="10554"/>
    <cellStyle name="常规 7 3 2 2 6 2 3 4 4 2" xfId="29688"/>
    <cellStyle name="常规 7 3 2 2 6 2 3 4 5" xfId="35301"/>
    <cellStyle name="常规 7 3 2 2 6 2 3 5" xfId="1131"/>
    <cellStyle name="常规 7 3 2 2 6 2 3 5 2" xfId="7778"/>
    <cellStyle name="常规 7 3 2 2 6 2 3 5 2 2" xfId="35302"/>
    <cellStyle name="常规 7 3 2 2 6 2 3 5 3" xfId="35303"/>
    <cellStyle name="常规 7 3 2 2 6 2 3 5 3 2" xfId="35304"/>
    <cellStyle name="常规 7 3 2 2 6 2 3 5 4" xfId="35305"/>
    <cellStyle name="常规 7 3 2 2 6 2 3 6" xfId="5882"/>
    <cellStyle name="常规 7 3 2 2 6 2 3 6 2" xfId="7796"/>
    <cellStyle name="常规 7 3 2 2 6 2 3 7" xfId="4156"/>
    <cellStyle name="常规 7 3 2 2 6 2 3 7 2" xfId="35306"/>
    <cellStyle name="常规 7 3 2 2 6 2 3 8" xfId="34714"/>
    <cellStyle name="常规 7 3 2 2 6 2 3 8 2" xfId="30965"/>
    <cellStyle name="常规 7 3 2 2 6 2 3 9" xfId="35307"/>
    <cellStyle name="常规 7 3 2 2 6 2 4" xfId="24724"/>
    <cellStyle name="常规 7 3 2 2 6 2 4 2" xfId="24727"/>
    <cellStyle name="常规 7 3 2 2 6 2 4 2 2" xfId="24730"/>
    <cellStyle name="常规 7 3 2 2 6 2 4 2 2 2" xfId="30429"/>
    <cellStyle name="常规 7 3 2 2 6 2 4 2 3" xfId="32842"/>
    <cellStyle name="常规 7 3 2 2 6 2 4 2 3 2" xfId="32845"/>
    <cellStyle name="常规 7 3 2 2 6 2 4 2 4" xfId="10562"/>
    <cellStyle name="常规 7 3 2 2 6 2 4 2 4 2" xfId="32848"/>
    <cellStyle name="常规 7 3 2 2 6 2 4 2 5" xfId="32850"/>
    <cellStyle name="常规 7 3 2 2 6 2 4 3" xfId="24734"/>
    <cellStyle name="常规 7 3 2 2 6 2 4 3 2" xfId="24737"/>
    <cellStyle name="常规 7 3 2 2 6 2 4 4" xfId="6319"/>
    <cellStyle name="常规 7 3 2 2 6 2 4 4 2" xfId="6331"/>
    <cellStyle name="常规 7 3 2 2 6 2 4 5" xfId="6341"/>
    <cellStyle name="常规 7 3 2 2 6 2 4 5 2" xfId="8621"/>
    <cellStyle name="常规 7 3 2 2 6 2 4 6" xfId="5896"/>
    <cellStyle name="常规 7 3 2 2 6 2 5" xfId="24742"/>
    <cellStyle name="常规 7 3 2 2 6 2 5 2" xfId="24746"/>
    <cellStyle name="常规 7 3 2 2 6 2 5 2 2" xfId="24749"/>
    <cellStyle name="常规 7 3 2 2 6 2 5 3" xfId="24753"/>
    <cellStyle name="常规 7 3 2 2 6 2 5 3 2" xfId="24756"/>
    <cellStyle name="常规 7 3 2 2 6 2 5 4" xfId="6363"/>
    <cellStyle name="常规 7 3 2 2 6 2 5 4 2" xfId="8632"/>
    <cellStyle name="常规 7 3 2 2 6 2 5 5" xfId="8636"/>
    <cellStyle name="常规 7 3 2 2 6 2 6" xfId="24760"/>
    <cellStyle name="常规 7 3 2 2 6 2 6 2" xfId="24764"/>
    <cellStyle name="常规 7 3 2 2 6 2 6 2 2" xfId="24767"/>
    <cellStyle name="常规 7 3 2 2 6 2 6 3" xfId="24770"/>
    <cellStyle name="常规 7 3 2 2 6 2 6 3 2" xfId="24773"/>
    <cellStyle name="常规 7 3 2 2 6 2 6 4" xfId="8647"/>
    <cellStyle name="常规 7 3 2 2 6 2 6 4 2" xfId="32873"/>
    <cellStyle name="常规 7 3 2 2 6 2 6 5" xfId="32875"/>
    <cellStyle name="常规 7 3 2 2 6 2 7" xfId="24777"/>
    <cellStyle name="常规 7 3 2 2 6 2 7 2" xfId="24781"/>
    <cellStyle name="常规 7 3 2 2 6 2 7 2 2" xfId="32877"/>
    <cellStyle name="常规 7 3 2 2 6 2 7 3" xfId="32879"/>
    <cellStyle name="常规 7 3 2 2 6 2 7 3 2" xfId="32881"/>
    <cellStyle name="常规 7 3 2 2 6 2 7 4" xfId="8657"/>
    <cellStyle name="常规 7 3 2 2 6 2 8" xfId="24785"/>
    <cellStyle name="常规 7 3 2 2 6 2 8 2" xfId="24790"/>
    <cellStyle name="常规 7 3 2 2 6 2 9" xfId="22711"/>
    <cellStyle name="常规 7 3 2 2 6 2 9 2" xfId="32887"/>
    <cellStyle name="常规 7 3 2 2 6 3" xfId="34276"/>
    <cellStyle name="常规 7 3 2 2 6 3 10" xfId="35308"/>
    <cellStyle name="常规 7 3 2 2 6 3 2" xfId="6869"/>
    <cellStyle name="常规 7 3 2 2 6 3 2 2" xfId="24858"/>
    <cellStyle name="常规 7 3 2 2 6 3 2 2 2" xfId="24860"/>
    <cellStyle name="常规 7 3 2 2 6 3 2 2 2 2" xfId="24863"/>
    <cellStyle name="常规 7 3 2 2 6 3 2 2 2 2 2" xfId="35309"/>
    <cellStyle name="常规 7 3 2 2 6 3 2 2 2 3" xfId="35310"/>
    <cellStyle name="常规 7 3 2 2 6 3 2 2 2 3 2" xfId="35311"/>
    <cellStyle name="常规 7 3 2 2 6 3 2 2 2 4" xfId="35312"/>
    <cellStyle name="常规 7 3 2 2 6 3 2 2 2 4 2" xfId="26656"/>
    <cellStyle name="常规 7 3 2 2 6 3 2 2 2 5" xfId="33633"/>
    <cellStyle name="常规 7 3 2 2 6 3 2 2 3" xfId="24868"/>
    <cellStyle name="常规 7 3 2 2 6 3 2 2 3 2" xfId="24871"/>
    <cellStyle name="常规 7 3 2 2 6 3 2 2 4" xfId="10765"/>
    <cellStyle name="常规 7 3 2 2 6 3 2 2 4 2" xfId="13272"/>
    <cellStyle name="常规 7 3 2 2 6 3 2 2 5" xfId="24874"/>
    <cellStyle name="常规 7 3 2 2 6 3 2 2 5 2" xfId="35313"/>
    <cellStyle name="常规 7 3 2 2 6 3 2 2 6" xfId="35314"/>
    <cellStyle name="常规 7 3 2 2 6 3 2 3" xfId="24877"/>
    <cellStyle name="常规 7 3 2 2 6 3 2 3 2" xfId="24879"/>
    <cellStyle name="常规 7 3 2 2 6 3 2 3 2 2" xfId="20813"/>
    <cellStyle name="常规 7 3 2 2 6 3 2 3 3" xfId="29074"/>
    <cellStyle name="常规 7 3 2 2 6 3 2 3 3 2" xfId="35315"/>
    <cellStyle name="常规 7 3 2 2 6 3 2 3 4" xfId="1445"/>
    <cellStyle name="常规 7 3 2 2 6 3 2 3 4 2" xfId="4140"/>
    <cellStyle name="常规 7 3 2 2 6 3 2 3 5" xfId="1449"/>
    <cellStyle name="常规 7 3 2 2 6 3 2 4" xfId="6880"/>
    <cellStyle name="常规 7 3 2 2 6 3 2 4 2" xfId="5581"/>
    <cellStyle name="常规 7 3 2 2 6 3 2 4 2 2" xfId="5208"/>
    <cellStyle name="常规 7 3 2 2 6 3 2 4 3" xfId="5600"/>
    <cellStyle name="常规 7 3 2 2 6 3 2 4 3 2" xfId="5233"/>
    <cellStyle name="常规 7 3 2 2 6 3 2 4 4" xfId="1472"/>
    <cellStyle name="常规 7 3 2 2 6 3 2 4 4 2" xfId="4231"/>
    <cellStyle name="常规 7 3 2 2 6 3 2 4 5" xfId="1478"/>
    <cellStyle name="常规 7 3 2 2 6 3 2 5" xfId="6888"/>
    <cellStyle name="常规 7 3 2 2 6 3 2 5 2" xfId="5670"/>
    <cellStyle name="常规 7 3 2 2 6 3 2 5 2 2" xfId="35316"/>
    <cellStyle name="常规 7 3 2 2 6 3 2 5 3" xfId="35317"/>
    <cellStyle name="常规 7 3 2 2 6 3 2 5 3 2" xfId="35318"/>
    <cellStyle name="常规 7 3 2 2 6 3 2 5 4" xfId="1491"/>
    <cellStyle name="常规 7 3 2 2 6 3 2 6" xfId="8664"/>
    <cellStyle name="常规 7 3 2 2 6 3 2 6 2" xfId="2063"/>
    <cellStyle name="常规 7 3 2 2 6 3 2 7" xfId="8668"/>
    <cellStyle name="常规 7 3 2 2 6 3 2 7 2" xfId="35319"/>
    <cellStyle name="常规 7 3 2 2 6 3 2 8" xfId="34719"/>
    <cellStyle name="常规 7 3 2 2 6 3 2 8 2" xfId="35320"/>
    <cellStyle name="常规 7 3 2 2 6 3 2 9" xfId="35321"/>
    <cellStyle name="常规 7 3 2 2 6 3 3" xfId="24884"/>
    <cellStyle name="常规 7 3 2 2 6 3 3 2" xfId="24886"/>
    <cellStyle name="常规 7 3 2 2 6 3 3 2 2" xfId="24888"/>
    <cellStyle name="常规 7 3 2 2 6 3 3 2 2 2" xfId="29265"/>
    <cellStyle name="常规 7 3 2 2 6 3 3 2 3" xfId="29269"/>
    <cellStyle name="常规 7 3 2 2 6 3 3 2 3 2" xfId="35322"/>
    <cellStyle name="常规 7 3 2 2 6 3 3 2 4" xfId="10776"/>
    <cellStyle name="常规 7 3 2 2 6 3 3 2 4 2" xfId="35323"/>
    <cellStyle name="常规 7 3 2 2 6 3 3 2 5" xfId="35324"/>
    <cellStyle name="常规 7 3 2 2 6 3 3 3" xfId="24892"/>
    <cellStyle name="常规 7 3 2 2 6 3 3 3 2" xfId="24894"/>
    <cellStyle name="常规 7 3 2 2 6 3 3 4" xfId="6908"/>
    <cellStyle name="常规 7 3 2 2 6 3 3 4 2" xfId="5726"/>
    <cellStyle name="常规 7 3 2 2 6 3 3 5" xfId="24897"/>
    <cellStyle name="常规 7 3 2 2 6 3 3 5 2" xfId="35325"/>
    <cellStyle name="常规 7 3 2 2 6 3 3 6" xfId="35326"/>
    <cellStyle name="常规 7 3 2 2 6 3 4" xfId="24899"/>
    <cellStyle name="常规 7 3 2 2 6 3 4 2" xfId="881"/>
    <cellStyle name="常规 7 3 2 2 6 3 4 2 2" xfId="24902"/>
    <cellStyle name="常规 7 3 2 2 6 3 4 3" xfId="24907"/>
    <cellStyle name="常规 7 3 2 2 6 3 4 3 2" xfId="24910"/>
    <cellStyle name="常规 7 3 2 2 6 3 4 4" xfId="4110"/>
    <cellStyle name="常规 7 3 2 2 6 3 4 4 2" xfId="24913"/>
    <cellStyle name="常规 7 3 2 2 6 3 4 5" xfId="24916"/>
    <cellStyle name="常规 7 3 2 2 6 3 5" xfId="24920"/>
    <cellStyle name="常规 7 3 2 2 6 3 5 2" xfId="24923"/>
    <cellStyle name="常规 7 3 2 2 6 3 5 2 2" xfId="24926"/>
    <cellStyle name="常规 7 3 2 2 6 3 5 3" xfId="24929"/>
    <cellStyle name="常规 7 3 2 2 6 3 5 3 2" xfId="24932"/>
    <cellStyle name="常规 7 3 2 2 6 3 5 4" xfId="8679"/>
    <cellStyle name="常规 7 3 2 2 6 3 5 4 2" xfId="32903"/>
    <cellStyle name="常规 7 3 2 2 6 3 5 5" xfId="32905"/>
    <cellStyle name="常规 7 3 2 2 6 3 6" xfId="24935"/>
    <cellStyle name="常规 7 3 2 2 6 3 6 2" xfId="24938"/>
    <cellStyle name="常规 7 3 2 2 6 3 6 2 2" xfId="32907"/>
    <cellStyle name="常规 7 3 2 2 6 3 6 3" xfId="32910"/>
    <cellStyle name="常规 7 3 2 2 6 3 6 3 2" xfId="32912"/>
    <cellStyle name="常规 7 3 2 2 6 3 6 4" xfId="32914"/>
    <cellStyle name="常规 7 3 2 2 6 3 7" xfId="24941"/>
    <cellStyle name="常规 7 3 2 2 6 3 7 2" xfId="24945"/>
    <cellStyle name="常规 7 3 2 2 6 3 8" xfId="24948"/>
    <cellStyle name="常规 7 3 2 2 6 3 8 2" xfId="24953"/>
    <cellStyle name="常规 7 3 2 2 6 3 9" xfId="22718"/>
    <cellStyle name="常规 7 3 2 2 6 3 9 2" xfId="32922"/>
    <cellStyle name="常规 7 3 2 2 6 4" xfId="7376"/>
    <cellStyle name="常规 7 3 2 2 6 4 2" xfId="24986"/>
    <cellStyle name="常规 7 3 2 2 6 4 2 2" xfId="24988"/>
    <cellStyle name="常规 7 3 2 2 6 4 2 2 2" xfId="24990"/>
    <cellStyle name="常规 7 3 2 2 6 4 2 2 2 2" xfId="35327"/>
    <cellStyle name="常规 7 3 2 2 6 4 2 2 3" xfId="35329"/>
    <cellStyle name="常规 7 3 2 2 6 4 2 2 3 2" xfId="35330"/>
    <cellStyle name="常规 7 3 2 2 6 4 2 2 4" xfId="10886"/>
    <cellStyle name="常规 7 3 2 2 6 4 2 2 4 2" xfId="35331"/>
    <cellStyle name="常规 7 3 2 2 6 4 2 2 5" xfId="15650"/>
    <cellStyle name="常规 7 3 2 2 6 4 2 3" xfId="24993"/>
    <cellStyle name="常规 7 3 2 2 6 4 2 3 2" xfId="24997"/>
    <cellStyle name="常规 7 3 2 2 6 4 2 4" xfId="7185"/>
    <cellStyle name="常规 7 3 2 2 6 4 2 4 2" xfId="5979"/>
    <cellStyle name="常规 7 3 2 2 6 4 2 5" xfId="25000"/>
    <cellStyle name="常规 7 3 2 2 6 4 2 5 2" xfId="20525"/>
    <cellStyle name="常规 7 3 2 2 6 4 2 6" xfId="35332"/>
    <cellStyle name="常规 7 3 2 2 6 4 3" xfId="25002"/>
    <cellStyle name="常规 7 3 2 2 6 4 3 2" xfId="25004"/>
    <cellStyle name="常规 7 3 2 2 6 4 3 2 2" xfId="25006"/>
    <cellStyle name="常规 7 3 2 2 6 4 3 3" xfId="25009"/>
    <cellStyle name="常规 7 3 2 2 6 4 3 3 2" xfId="25011"/>
    <cellStyle name="常规 7 3 2 2 6 4 3 4" xfId="7208"/>
    <cellStyle name="常规 7 3 2 2 6 4 3 4 2" xfId="25013"/>
    <cellStyle name="常规 7 3 2 2 6 4 3 5" xfId="25015"/>
    <cellStyle name="常规 7 3 2 2 6 4 4" xfId="4819"/>
    <cellStyle name="常规 7 3 2 2 6 4 4 2" xfId="7220"/>
    <cellStyle name="常规 7 3 2 2 6 4 4 2 2" xfId="7228"/>
    <cellStyle name="常规 7 3 2 2 6 4 4 3" xfId="7238"/>
    <cellStyle name="常规 7 3 2 2 6 4 4 3 2" xfId="7244"/>
    <cellStyle name="常规 7 3 2 2 6 4 4 4" xfId="7253"/>
    <cellStyle name="常规 7 3 2 2 6 4 4 4 2" xfId="8382"/>
    <cellStyle name="常规 7 3 2 2 6 4 4 5" xfId="8385"/>
    <cellStyle name="常规 7 3 2 2 6 4 5" xfId="3427"/>
    <cellStyle name="常规 7 3 2 2 6 4 5 2" xfId="3437"/>
    <cellStyle name="常规 7 3 2 2 6 4 5 2 2" xfId="35333"/>
    <cellStyle name="常规 7 3 2 2 6 4 5 3" xfId="35334"/>
    <cellStyle name="常规 7 3 2 2 6 4 5 3 2" xfId="35335"/>
    <cellStyle name="常规 7 3 2 2 6 4 5 4" xfId="29841"/>
    <cellStyle name="常规 7 3 2 2 6 4 6" xfId="3462"/>
    <cellStyle name="常规 7 3 2 2 6 4 6 2" xfId="3475"/>
    <cellStyle name="常规 7 3 2 2 6 4 7" xfId="3487"/>
    <cellStyle name="常规 7 3 2 2 6 4 7 2" xfId="3496"/>
    <cellStyle name="常规 7 3 2 2 6 4 8" xfId="3503"/>
    <cellStyle name="常规 7 3 2 2 6 4 8 2" xfId="35337"/>
    <cellStyle name="常规 7 3 2 2 6 4 9" xfId="35339"/>
    <cellStyle name="常规 7 3 2 2 6 5" xfId="20672"/>
    <cellStyle name="常规 7 3 2 2 6 5 2" xfId="25025"/>
    <cellStyle name="常规 7 3 2 2 6 5 2 2" xfId="25027"/>
    <cellStyle name="常规 7 3 2 2 6 5 2 2 2" xfId="3893"/>
    <cellStyle name="常规 7 3 2 2 6 5 2 3" xfId="31881"/>
    <cellStyle name="常规 7 3 2 2 6 5 2 3 2" xfId="3922"/>
    <cellStyle name="常规 7 3 2 2 6 5 2 4" xfId="7409"/>
    <cellStyle name="常规 7 3 2 2 6 5 2 4 2" xfId="3964"/>
    <cellStyle name="常规 7 3 2 2 6 5 2 5" xfId="35340"/>
    <cellStyle name="常规 7 3 2 2 6 5 3" xfId="25029"/>
    <cellStyle name="常规 7 3 2 2 6 5 3 2" xfId="25031"/>
    <cellStyle name="常规 7 3 2 2 6 5 4" xfId="4833"/>
    <cellStyle name="常规 7 3 2 2 6 5 4 2" xfId="7430"/>
    <cellStyle name="常规 7 3 2 2 6 5 5" xfId="3523"/>
    <cellStyle name="常规 7 3 2 2 6 5 5 2" xfId="3534"/>
    <cellStyle name="常规 7 3 2 2 6 5 6" xfId="3547"/>
    <cellStyle name="常规 7 3 2 2 6 6" xfId="35341"/>
    <cellStyle name="常规 7 3 2 2 6 6 2" xfId="25037"/>
    <cellStyle name="常规 7 3 2 2 6 6 2 2" xfId="25039"/>
    <cellStyle name="常规 7 3 2 2 6 6 3" xfId="25042"/>
    <cellStyle name="常规 7 3 2 2 6 6 3 2" xfId="25044"/>
    <cellStyle name="常规 7 3 2 2 6 6 4" xfId="4851"/>
    <cellStyle name="常规 7 3 2 2 6 6 4 2" xfId="7543"/>
    <cellStyle name="常规 7 3 2 2 6 6 5" xfId="3573"/>
    <cellStyle name="常规 7 3 2 2 6 7" xfId="33825"/>
    <cellStyle name="常规 7 3 2 2 6 7 2" xfId="25050"/>
    <cellStyle name="常规 7 3 2 2 6 7 2 2" xfId="25052"/>
    <cellStyle name="常规 7 3 2 2 6 7 3" xfId="25054"/>
    <cellStyle name="常规 7 3 2 2 6 7 3 2" xfId="25056"/>
    <cellStyle name="常规 7 3 2 2 6 7 4" xfId="8388"/>
    <cellStyle name="常规 7 3 2 2 6 7 4 2" xfId="8395"/>
    <cellStyle name="常规 7 3 2 2 6 7 5" xfId="180"/>
    <cellStyle name="常规 7 3 2 2 6 8" xfId="35342"/>
    <cellStyle name="常规 7 3 2 2 6 8 2" xfId="25061"/>
    <cellStyle name="常规 7 3 2 2 6 8 2 2" xfId="25063"/>
    <cellStyle name="常规 7 3 2 2 6 8 3" xfId="25065"/>
    <cellStyle name="常规 7 3 2 2 6 8 3 2" xfId="35343"/>
    <cellStyle name="常规 7 3 2 2 6 8 4" xfId="6398"/>
    <cellStyle name="常规 7 3 2 2 6 9" xfId="35344"/>
    <cellStyle name="常规 7 3 2 2 6 9 2" xfId="35345"/>
    <cellStyle name="常规 7 3 2 2 7" xfId="35346"/>
    <cellStyle name="常规 7 3 2 2 7 10" xfId="8587"/>
    <cellStyle name="常规 7 3 2 2 7 10 2" xfId="8589"/>
    <cellStyle name="常规 7 3 2 2 7 11" xfId="7449"/>
    <cellStyle name="常规 7 3 2 2 7 2" xfId="34286"/>
    <cellStyle name="常规 7 3 2 2 7 2 10" xfId="17076"/>
    <cellStyle name="常规 7 3 2 2 7 2 2" xfId="25128"/>
    <cellStyle name="常规 7 3 2 2 7 2 2 2" xfId="25131"/>
    <cellStyle name="常规 7 3 2 2 7 2 2 2 2" xfId="25134"/>
    <cellStyle name="常规 7 3 2 2 7 2 2 2 2 2" xfId="3941"/>
    <cellStyle name="常规 7 3 2 2 7 2 2 2 2 2 2" xfId="3948"/>
    <cellStyle name="常规 7 3 2 2 7 2 2 2 2 3" xfId="3953"/>
    <cellStyle name="常规 7 3 2 2 7 2 2 2 2 3 2" xfId="3958"/>
    <cellStyle name="常规 7 3 2 2 7 2 2 2 2 4" xfId="3963"/>
    <cellStyle name="常规 7 3 2 2 7 2 2 2 2 4 2" xfId="20355"/>
    <cellStyle name="常规 7 3 2 2 7 2 2 2 2 5" xfId="33712"/>
    <cellStyle name="常规 7 3 2 2 7 2 2 2 3" xfId="25140"/>
    <cellStyle name="常规 7 3 2 2 7 2 2 2 3 2" xfId="3978"/>
    <cellStyle name="常规 7 3 2 2 7 2 2 2 4" xfId="11308"/>
    <cellStyle name="常规 7 3 2 2 7 2 2 2 4 2" xfId="14286"/>
    <cellStyle name="常规 7 3 2 2 7 2 2 2 5" xfId="25143"/>
    <cellStyle name="常规 7 3 2 2 7 2 2 2 5 2" xfId="35347"/>
    <cellStyle name="常规 7 3 2 2 7 2 2 2 6" xfId="35349"/>
    <cellStyle name="常规 7 3 2 2 7 2 2 3" xfId="25146"/>
    <cellStyle name="常规 7 3 2 2 7 2 2 3 2" xfId="25149"/>
    <cellStyle name="常规 7 3 2 2 7 2 2 3 2 2" xfId="29191"/>
    <cellStyle name="常规 7 3 2 2 7 2 2 3 3" xfId="29194"/>
    <cellStyle name="常规 7 3 2 2 7 2 2 3 3 2" xfId="35350"/>
    <cellStyle name="常规 7 3 2 2 7 2 2 3 4" xfId="11317"/>
    <cellStyle name="常规 7 3 2 2 7 2 2 3 4 2" xfId="35351"/>
    <cellStyle name="常规 7 3 2 2 7 2 2 3 5" xfId="35352"/>
    <cellStyle name="常规 7 3 2 2 7 2 2 4" xfId="8146"/>
    <cellStyle name="常规 7 3 2 2 7 2 2 4 2" xfId="8154"/>
    <cellStyle name="常规 7 3 2 2 7 2 2 4 2 2" xfId="35353"/>
    <cellStyle name="常规 7 3 2 2 7 2 2 4 3" xfId="35354"/>
    <cellStyle name="常规 7 3 2 2 7 2 2 4 3 2" xfId="35355"/>
    <cellStyle name="常规 7 3 2 2 7 2 2 4 4" xfId="15054"/>
    <cellStyle name="常规 7 3 2 2 7 2 2 4 4 2" xfId="35356"/>
    <cellStyle name="常规 7 3 2 2 7 2 2 4 5" xfId="35357"/>
    <cellStyle name="常规 7 3 2 2 7 2 2 5" xfId="8169"/>
    <cellStyle name="常规 7 3 2 2 7 2 2 5 2" xfId="2656"/>
    <cellStyle name="常规 7 3 2 2 7 2 2 5 2 2" xfId="35358"/>
    <cellStyle name="常规 7 3 2 2 7 2 2 5 3" xfId="35359"/>
    <cellStyle name="常规 7 3 2 2 7 2 2 5 3 2" xfId="35360"/>
    <cellStyle name="常规 7 3 2 2 7 2 2 5 4" xfId="35361"/>
    <cellStyle name="常规 7 3 2 2 7 2 2 6" xfId="114"/>
    <cellStyle name="常规 7 3 2 2 7 2 2 6 2" xfId="142"/>
    <cellStyle name="常规 7 3 2 2 7 2 2 7" xfId="8765"/>
    <cellStyle name="常规 7 3 2 2 7 2 2 7 2" xfId="35362"/>
    <cellStyle name="常规 7 3 2 2 7 2 2 8" xfId="34736"/>
    <cellStyle name="常规 7 3 2 2 7 2 2 8 2" xfId="35363"/>
    <cellStyle name="常规 7 3 2 2 7 2 2 9" xfId="27805"/>
    <cellStyle name="常规 7 3 2 2 7 2 3" xfId="13311"/>
    <cellStyle name="常规 7 3 2 2 7 2 3 2" xfId="25154"/>
    <cellStyle name="常规 7 3 2 2 7 2 3 2 2" xfId="25157"/>
    <cellStyle name="常规 7 3 2 2 7 2 3 2 2 2" xfId="30995"/>
    <cellStyle name="常规 7 3 2 2 7 2 3 2 3" xfId="35364"/>
    <cellStyle name="常规 7 3 2 2 7 2 3 2 3 2" xfId="35365"/>
    <cellStyle name="常规 7 3 2 2 7 2 3 2 4" xfId="15057"/>
    <cellStyle name="常规 7 3 2 2 7 2 3 2 4 2" xfId="35366"/>
    <cellStyle name="常规 7 3 2 2 7 2 3 2 5" xfId="35367"/>
    <cellStyle name="常规 7 3 2 2 7 2 3 3" xfId="25161"/>
    <cellStyle name="常规 7 3 2 2 7 2 3 3 2" xfId="22846"/>
    <cellStyle name="常规 7 3 2 2 7 2 3 4" xfId="8187"/>
    <cellStyle name="常规 7 3 2 2 7 2 3 4 2" xfId="16627"/>
    <cellStyle name="常规 7 3 2 2 7 2 3 5" xfId="16630"/>
    <cellStyle name="常规 7 3 2 2 7 2 3 5 2" xfId="16633"/>
    <cellStyle name="常规 7 3 2 2 7 2 3 6" xfId="16635"/>
    <cellStyle name="常规 7 3 2 2 7 2 4" xfId="25164"/>
    <cellStyle name="常规 7 3 2 2 7 2 4 2" xfId="1070"/>
    <cellStyle name="常规 7 3 2 2 7 2 4 2 2" xfId="4459"/>
    <cellStyle name="常规 7 3 2 2 7 2 4 3" xfId="4468"/>
    <cellStyle name="常规 7 3 2 2 7 2 4 3 2" xfId="25167"/>
    <cellStyle name="常规 7 3 2 2 7 2 4 4" xfId="6477"/>
    <cellStyle name="常规 7 3 2 2 7 2 4 4 2" xfId="25172"/>
    <cellStyle name="常规 7 3 2 2 7 2 4 5" xfId="25176"/>
    <cellStyle name="常规 7 3 2 2 7 2 5" xfId="25180"/>
    <cellStyle name="常规 7 3 2 2 7 2 5 2" xfId="25183"/>
    <cellStyle name="常规 7 3 2 2 7 2 5 2 2" xfId="25187"/>
    <cellStyle name="常规 7 3 2 2 7 2 5 3" xfId="25191"/>
    <cellStyle name="常规 7 3 2 2 7 2 5 3 2" xfId="25195"/>
    <cellStyle name="常规 7 3 2 2 7 2 5 4" xfId="6492"/>
    <cellStyle name="常规 7 3 2 2 7 2 5 4 2" xfId="32935"/>
    <cellStyle name="常规 7 3 2 2 7 2 5 5" xfId="32937"/>
    <cellStyle name="常规 7 3 2 2 7 2 6" xfId="25198"/>
    <cellStyle name="常规 7 3 2 2 7 2 6 2" xfId="25201"/>
    <cellStyle name="常规 7 3 2 2 7 2 6 2 2" xfId="32939"/>
    <cellStyle name="常规 7 3 2 2 7 2 6 3" xfId="32941"/>
    <cellStyle name="常规 7 3 2 2 7 2 6 3 2" xfId="32943"/>
    <cellStyle name="常规 7 3 2 2 7 2 6 4" xfId="16638"/>
    <cellStyle name="常规 7 3 2 2 7 2 7" xfId="25204"/>
    <cellStyle name="常规 7 3 2 2 7 2 7 2" xfId="25207"/>
    <cellStyle name="常规 7 3 2 2 7 2 8" xfId="25210"/>
    <cellStyle name="常规 7 3 2 2 7 2 8 2" xfId="25215"/>
    <cellStyle name="常规 7 3 2 2 7 2 9" xfId="29124"/>
    <cellStyle name="常规 7 3 2 2 7 2 9 2" xfId="32950"/>
    <cellStyle name="常规 7 3 2 2 7 3" xfId="23998"/>
    <cellStyle name="常规 7 3 2 2 7 3 2" xfId="24000"/>
    <cellStyle name="常规 7 3 2 2 7 3 2 2" xfId="24004"/>
    <cellStyle name="常规 7 3 2 2 7 3 2 2 2" xfId="1373"/>
    <cellStyle name="常规 7 3 2 2 7 3 2 2 2 2" xfId="1380"/>
    <cellStyle name="常规 7 3 2 2 7 3 2 2 3" xfId="24008"/>
    <cellStyle name="常规 7 3 2 2 7 3 2 2 3 2" xfId="23405"/>
    <cellStyle name="常规 7 3 2 2 7 3 2 2 4" xfId="24010"/>
    <cellStyle name="常规 7 3 2 2 7 3 2 2 4 2" xfId="24014"/>
    <cellStyle name="常规 7 3 2 2 7 3 2 2 5" xfId="24017"/>
    <cellStyle name="常规 7 3 2 2 7 3 2 3" xfId="24020"/>
    <cellStyle name="常规 7 3 2 2 7 3 2 3 2" xfId="24024"/>
    <cellStyle name="常规 7 3 2 2 7 3 2 4" xfId="8338"/>
    <cellStyle name="常规 7 3 2 2 7 3 2 4 2" xfId="6466"/>
    <cellStyle name="常规 7 3 2 2 7 3 2 5" xfId="16693"/>
    <cellStyle name="常规 7 3 2 2 7 3 2 5 2" xfId="16697"/>
    <cellStyle name="常规 7 3 2 2 7 3 2 6" xfId="2718"/>
    <cellStyle name="常规 7 3 2 2 7 3 3" xfId="13317"/>
    <cellStyle name="常规 7 3 2 2 7 3 3 2" xfId="24031"/>
    <cellStyle name="常规 7 3 2 2 7 3 3 2 2" xfId="24035"/>
    <cellStyle name="常规 7 3 2 2 7 3 3 3" xfId="24041"/>
    <cellStyle name="常规 7 3 2 2 7 3 3 3 2" xfId="24045"/>
    <cellStyle name="常规 7 3 2 2 7 3 3 4" xfId="1537"/>
    <cellStyle name="常规 7 3 2 2 7 3 3 4 2" xfId="24050"/>
    <cellStyle name="常规 7 3 2 2 7 3 3 5" xfId="35368"/>
    <cellStyle name="常规 7 3 2 2 7 3 4" xfId="35369"/>
    <cellStyle name="常规 7 3 2 2 7 3 4 2" xfId="35370"/>
    <cellStyle name="常规 7 3 2 2 7 3 4 2 2" xfId="35371"/>
    <cellStyle name="常规 7 3 2 2 7 3 4 3" xfId="35372"/>
    <cellStyle name="常规 7 3 2 2 7 3 4 3 2" xfId="35373"/>
    <cellStyle name="常规 7 3 2 2 7 3 4 4" xfId="35375"/>
    <cellStyle name="常规 7 3 2 2 7 3 4 4 2" xfId="35376"/>
    <cellStyle name="常规 7 3 2 2 7 3 4 5" xfId="35377"/>
    <cellStyle name="常规 7 3 2 2 7 3 5" xfId="24080"/>
    <cellStyle name="常规 7 3 2 2 7 3 5 2" xfId="35378"/>
    <cellStyle name="常规 7 3 2 2 7 3 5 2 2" xfId="35379"/>
    <cellStyle name="常规 7 3 2 2 7 3 5 3" xfId="35380"/>
    <cellStyle name="常规 7 3 2 2 7 3 5 3 2" xfId="35381"/>
    <cellStyle name="常规 7 3 2 2 7 3 5 4" xfId="35383"/>
    <cellStyle name="常规 7 3 2 2 7 3 6" xfId="35384"/>
    <cellStyle name="常规 7 3 2 2 7 3 6 2" xfId="35385"/>
    <cellStyle name="常规 7 3 2 2 7 3 7" xfId="35386"/>
    <cellStyle name="常规 7 3 2 2 7 3 7 2" xfId="35387"/>
    <cellStyle name="常规 7 3 2 2 7 3 8" xfId="35388"/>
    <cellStyle name="常规 7 3 2 2 7 3 8 2" xfId="35389"/>
    <cellStyle name="常规 7 3 2 2 7 3 9" xfId="35390"/>
    <cellStyle name="常规 7 3 2 2 7 4" xfId="35391"/>
    <cellStyle name="常规 7 3 2 2 7 4 2" xfId="35392"/>
    <cellStyle name="常规 7 3 2 2 7 4 2 2" xfId="35393"/>
    <cellStyle name="常规 7 3 2 2 7 4 2 2 2" xfId="35394"/>
    <cellStyle name="常规 7 3 2 2 7 4 2 3" xfId="35395"/>
    <cellStyle name="常规 7 3 2 2 7 4 2 3 2" xfId="35396"/>
    <cellStyle name="常规 7 3 2 2 7 4 2 4" xfId="35398"/>
    <cellStyle name="常规 7 3 2 2 7 4 2 4 2" xfId="35399"/>
    <cellStyle name="常规 7 3 2 2 7 4 2 5" xfId="35400"/>
    <cellStyle name="常规 7 3 2 2 7 4 3" xfId="35401"/>
    <cellStyle name="常规 7 3 2 2 7 4 3 2" xfId="35402"/>
    <cellStyle name="常规 7 3 2 2 7 4 4" xfId="35403"/>
    <cellStyle name="常规 7 3 2 2 7 4 4 2" xfId="35404"/>
    <cellStyle name="常规 7 3 2 2 7 4 5" xfId="3677"/>
    <cellStyle name="常规 7 3 2 2 7 4 5 2" xfId="35405"/>
    <cellStyle name="常规 7 3 2 2 7 4 6" xfId="35407"/>
    <cellStyle name="常规 7 3 2 2 7 5" xfId="35408"/>
    <cellStyle name="常规 7 3 2 2 7 5 2" xfId="35409"/>
    <cellStyle name="常规 7 3 2 2 7 5 2 2" xfId="35410"/>
    <cellStyle name="常规 7 3 2 2 7 5 3" xfId="35411"/>
    <cellStyle name="常规 7 3 2 2 7 5 3 2" xfId="35412"/>
    <cellStyle name="常规 7 3 2 2 7 5 4" xfId="35413"/>
    <cellStyle name="常规 7 3 2 2 7 5 4 2" xfId="35414"/>
    <cellStyle name="常规 7 3 2 2 7 5 5" xfId="35415"/>
    <cellStyle name="常规 7 3 2 2 7 6" xfId="35416"/>
    <cellStyle name="常规 7 3 2 2 7 6 2" xfId="35417"/>
    <cellStyle name="常规 7 3 2 2 7 6 2 2" xfId="35418"/>
    <cellStyle name="常规 7 3 2 2 7 6 3" xfId="35419"/>
    <cellStyle name="常规 7 3 2 2 7 6 3 2" xfId="35420"/>
    <cellStyle name="常规 7 3 2 2 7 6 4" xfId="35421"/>
    <cellStyle name="常规 7 3 2 2 7 6 4 2" xfId="35422"/>
    <cellStyle name="常规 7 3 2 2 7 6 5" xfId="35423"/>
    <cellStyle name="常规 7 3 2 2 7 7" xfId="35424"/>
    <cellStyle name="常规 7 3 2 2 7 7 2" xfId="35425"/>
    <cellStyle name="常规 7 3 2 2 7 7 2 2" xfId="35426"/>
    <cellStyle name="常规 7 3 2 2 7 7 3" xfId="35427"/>
    <cellStyle name="常规 7 3 2 2 7 7 3 2" xfId="35428"/>
    <cellStyle name="常规 7 3 2 2 7 7 4" xfId="35429"/>
    <cellStyle name="常规 7 3 2 2 7 8" xfId="35430"/>
    <cellStyle name="常规 7 3 2 2 7 8 2" xfId="35431"/>
    <cellStyle name="常规 7 3 2 2 7 9" xfId="35432"/>
    <cellStyle name="常规 7 3 2 2 7 9 2" xfId="1392"/>
    <cellStyle name="常规 7 3 2 2 8" xfId="35433"/>
    <cellStyle name="常规 7 3 2 2 8 10" xfId="35434"/>
    <cellStyle name="常规 7 3 2 2 8 2" xfId="35435"/>
    <cellStyle name="常规 7 3 2 2 8 2 2" xfId="25279"/>
    <cellStyle name="常规 7 3 2 2 8 2 2 2" xfId="25282"/>
    <cellStyle name="常规 7 3 2 2 8 2 2 2 2" xfId="7193"/>
    <cellStyle name="常规 7 3 2 2 8 2 2 2 2 2" xfId="5975"/>
    <cellStyle name="常规 7 3 2 2 8 2 2 2 3" xfId="1364"/>
    <cellStyle name="常规 7 3 2 2 8 2 2 2 3 2" xfId="35436"/>
    <cellStyle name="常规 7 3 2 2 8 2 2 2 4" xfId="35437"/>
    <cellStyle name="常规 7 3 2 2 8 2 2 2 4 2" xfId="35438"/>
    <cellStyle name="常规 7 3 2 2 8 2 2 2 5" xfId="35439"/>
    <cellStyle name="常规 7 3 2 2 8 2 2 3" xfId="35440"/>
    <cellStyle name="常规 7 3 2 2 8 2 2 3 2" xfId="7216"/>
    <cellStyle name="常规 7 3 2 2 8 2 2 4" xfId="35441"/>
    <cellStyle name="常规 7 3 2 2 8 2 2 4 2" xfId="7267"/>
    <cellStyle name="常规 7 3 2 2 8 2 2 5" xfId="35442"/>
    <cellStyle name="常规 7 3 2 2 8 2 2 5 2" xfId="35443"/>
    <cellStyle name="常规 7 3 2 2 8 2 2 6" xfId="35444"/>
    <cellStyle name="常规 7 3 2 2 8 2 3" xfId="25289"/>
    <cellStyle name="常规 7 3 2 2 8 2 3 2" xfId="35445"/>
    <cellStyle name="常规 7 3 2 2 8 2 3 2 2" xfId="7413"/>
    <cellStyle name="常规 7 3 2 2 8 2 3 3" xfId="35446"/>
    <cellStyle name="常规 7 3 2 2 8 2 3 3 2" xfId="7428"/>
    <cellStyle name="常规 7 3 2 2 8 2 3 4" xfId="35447"/>
    <cellStyle name="常规 7 3 2 2 8 2 3 4 2" xfId="35448"/>
    <cellStyle name="常规 7 3 2 2 8 2 3 5" xfId="35449"/>
    <cellStyle name="常规 7 3 2 2 8 2 4" xfId="35450"/>
    <cellStyle name="常规 7 3 2 2 8 2 4 2" xfId="35451"/>
    <cellStyle name="常规 7 3 2 2 8 2 4 2 2" xfId="5618"/>
    <cellStyle name="常规 7 3 2 2 8 2 4 3" xfId="35452"/>
    <cellStyle name="常规 7 3 2 2 8 2 4 3 2" xfId="35453"/>
    <cellStyle name="常规 7 3 2 2 8 2 4 4" xfId="35455"/>
    <cellStyle name="常规 7 3 2 2 8 2 4 4 2" xfId="35456"/>
    <cellStyle name="常规 7 3 2 2 8 2 4 5" xfId="35457"/>
    <cellStyle name="常规 7 3 2 2 8 2 5" xfId="25309"/>
    <cellStyle name="常规 7 3 2 2 8 2 5 2" xfId="35458"/>
    <cellStyle name="常规 7 3 2 2 8 2 5 2 2" xfId="35459"/>
    <cellStyle name="常规 7 3 2 2 8 2 5 3" xfId="35460"/>
    <cellStyle name="常规 7 3 2 2 8 2 5 3 2" xfId="35461"/>
    <cellStyle name="常规 7 3 2 2 8 2 5 4" xfId="35463"/>
    <cellStyle name="常规 7 3 2 2 8 2 6" xfId="35464"/>
    <cellStyle name="常规 7 3 2 2 8 2 6 2" xfId="35465"/>
    <cellStyle name="常规 7 3 2 2 8 2 7" xfId="35467"/>
    <cellStyle name="常规 7 3 2 2 8 2 7 2" xfId="35468"/>
    <cellStyle name="常规 7 3 2 2 8 2 8" xfId="35469"/>
    <cellStyle name="常规 7 3 2 2 8 2 8 2" xfId="35470"/>
    <cellStyle name="常规 7 3 2 2 8 2 9" xfId="35471"/>
    <cellStyle name="常规 7 3 2 2 8 3" xfId="35472"/>
    <cellStyle name="常规 7 3 2 2 8 3 2" xfId="35473"/>
    <cellStyle name="常规 7 3 2 2 8 3 2 2" xfId="35474"/>
    <cellStyle name="常规 7 3 2 2 8 3 2 2 2" xfId="5801"/>
    <cellStyle name="常规 7 3 2 2 8 3 2 3" xfId="35475"/>
    <cellStyle name="常规 7 3 2 2 8 3 2 3 2" xfId="8416"/>
    <cellStyle name="常规 7 3 2 2 8 3 2 4" xfId="35476"/>
    <cellStyle name="常规 7 3 2 2 8 3 2 4 2" xfId="6537"/>
    <cellStyle name="常规 7 3 2 2 8 3 2 5" xfId="35477"/>
    <cellStyle name="常规 7 3 2 2 8 3 3" xfId="35478"/>
    <cellStyle name="常规 7 3 2 2 8 3 3 2" xfId="35479"/>
    <cellStyle name="常规 7 3 2 2 8 3 4" xfId="35480"/>
    <cellStyle name="常规 7 3 2 2 8 3 4 2" xfId="35481"/>
    <cellStyle name="常规 7 3 2 2 8 3 5" xfId="24199"/>
    <cellStyle name="常规 7 3 2 2 8 3 5 2" xfId="35482"/>
    <cellStyle name="常规 7 3 2 2 8 3 6" xfId="35483"/>
    <cellStyle name="常规 7 3 2 2 8 4" xfId="35484"/>
    <cellStyle name="常规 7 3 2 2 8 4 2" xfId="35485"/>
    <cellStyle name="常规 7 3 2 2 8 4 2 2" xfId="35486"/>
    <cellStyle name="常规 7 3 2 2 8 4 3" xfId="35487"/>
    <cellStyle name="常规 7 3 2 2 8 4 3 2" xfId="35488"/>
    <cellStyle name="常规 7 3 2 2 8 4 4" xfId="35490"/>
    <cellStyle name="常规 7 3 2 2 8 4 4 2" xfId="35491"/>
    <cellStyle name="常规 7 3 2 2 8 4 5" xfId="23924"/>
    <cellStyle name="常规 7 3 2 2 8 5" xfId="35492"/>
    <cellStyle name="常规 7 3 2 2 8 5 2" xfId="35493"/>
    <cellStyle name="常规 7 3 2 2 8 5 2 2" xfId="35494"/>
    <cellStyle name="常规 7 3 2 2 8 5 3" xfId="35495"/>
    <cellStyle name="常规 7 3 2 2 8 5 3 2" xfId="35496"/>
    <cellStyle name="常规 7 3 2 2 8 5 4" xfId="35498"/>
    <cellStyle name="常规 7 3 2 2 8 5 4 2" xfId="35499"/>
    <cellStyle name="常规 7 3 2 2 8 5 5" xfId="35500"/>
    <cellStyle name="常规 7 3 2 2 8 6" xfId="35501"/>
    <cellStyle name="常规 7 3 2 2 8 6 2" xfId="35502"/>
    <cellStyle name="常规 7 3 2 2 8 6 2 2" xfId="35503"/>
    <cellStyle name="常规 7 3 2 2 8 6 3" xfId="35504"/>
    <cellStyle name="常规 7 3 2 2 8 6 3 2" xfId="35505"/>
    <cellStyle name="常规 7 3 2 2 8 6 4" xfId="35507"/>
    <cellStyle name="常规 7 3 2 2 8 7" xfId="35508"/>
    <cellStyle name="常规 7 3 2 2 8 7 2" xfId="35509"/>
    <cellStyle name="常规 7 3 2 2 8 8" xfId="35510"/>
    <cellStyle name="常规 7 3 2 2 8 8 2" xfId="35511"/>
    <cellStyle name="常规 7 3 2 2 8 9" xfId="35512"/>
    <cellStyle name="常规 7 3 2 2 8 9 2" xfId="35513"/>
    <cellStyle name="常规 7 3 2 2 9" xfId="35514"/>
    <cellStyle name="常规 7 3 2 2 9 2" xfId="35515"/>
    <cellStyle name="常规 7 3 2 2 9 2 2" xfId="35516"/>
    <cellStyle name="常规 7 3 2 2 9 2 2 2" xfId="35517"/>
    <cellStyle name="常规 7 3 2 2 9 2 2 2 2" xfId="1463"/>
    <cellStyle name="常规 7 3 2 2 9 2 2 3" xfId="35518"/>
    <cellStyle name="常规 7 3 2 2 9 2 2 3 2" xfId="1528"/>
    <cellStyle name="常规 7 3 2 2 9 2 2 4" xfId="35519"/>
    <cellStyle name="常规 7 3 2 2 9 2 2 4 2" xfId="35520"/>
    <cellStyle name="常规 7 3 2 2 9 2 2 5" xfId="35521"/>
    <cellStyle name="常规 7 3 2 2 9 2 3" xfId="35522"/>
    <cellStyle name="常规 7 3 2 2 9 2 3 2" xfId="35523"/>
    <cellStyle name="常规 7 3 2 2 9 2 4" xfId="35524"/>
    <cellStyle name="常规 7 3 2 2 9 2 4 2" xfId="35525"/>
    <cellStyle name="常规 7 3 2 2 9 2 5" xfId="25379"/>
    <cellStyle name="常规 7 3 2 2 9 2 5 2" xfId="35526"/>
    <cellStyle name="常规 7 3 2 2 9 2 6" xfId="35527"/>
    <cellStyle name="常规 7 3 2 2 9 3" xfId="35528"/>
    <cellStyle name="常规 7 3 2 2 9 3 2" xfId="35529"/>
    <cellStyle name="常规 7 3 2 2 9 3 2 2" xfId="35530"/>
    <cellStyle name="常规 7 3 2 2 9 3 3" xfId="35531"/>
    <cellStyle name="常规 7 3 2 2 9 3 3 2" xfId="35532"/>
    <cellStyle name="常规 7 3 2 2 9 3 4" xfId="35533"/>
    <cellStyle name="常规 7 3 2 2 9 3 4 2" xfId="35534"/>
    <cellStyle name="常规 7 3 2 2 9 3 5" xfId="24258"/>
    <cellStyle name="常规 7 3 2 2 9 4" xfId="35535"/>
    <cellStyle name="常规 7 3 2 2 9 4 2" xfId="35536"/>
    <cellStyle name="常规 7 3 2 2 9 4 2 2" xfId="35537"/>
    <cellStyle name="常规 7 3 2 2 9 4 3" xfId="35538"/>
    <cellStyle name="常规 7 3 2 2 9 4 3 2" xfId="35539"/>
    <cellStyle name="常规 7 3 2 2 9 4 4" xfId="35540"/>
    <cellStyle name="常规 7 3 2 2 9 4 4 2" xfId="19300"/>
    <cellStyle name="常规 7 3 2 2 9 4 5" xfId="35541"/>
    <cellStyle name="常规 7 3 2 2 9 5" xfId="35542"/>
    <cellStyle name="常规 7 3 2 2 9 5 2" xfId="35543"/>
    <cellStyle name="常规 7 3 2 2 9 5 2 2" xfId="35544"/>
    <cellStyle name="常规 7 3 2 2 9 5 3" xfId="35545"/>
    <cellStyle name="常规 7 3 2 2 9 5 3 2" xfId="35546"/>
    <cellStyle name="常规 7 3 2 2 9 5 4" xfId="35547"/>
    <cellStyle name="常规 7 3 2 2 9 6" xfId="35548"/>
    <cellStyle name="常规 7 3 2 2 9 6 2" xfId="35549"/>
    <cellStyle name="常规 7 3 2 2 9 7" xfId="35550"/>
    <cellStyle name="常规 7 3 2 2 9 7 2" xfId="35551"/>
    <cellStyle name="常规 7 3 2 2 9 8" xfId="35552"/>
    <cellStyle name="常规 7 3 2 2 9 8 2" xfId="35553"/>
    <cellStyle name="常规 7 3 2 2 9 9" xfId="35554"/>
    <cellStyle name="常规 7 3 2 20" xfId="17289"/>
    <cellStyle name="常规 7 3 2 3" xfId="35555"/>
    <cellStyle name="常规 7 3 2 3 10" xfId="35556"/>
    <cellStyle name="常规 7 3 2 3 10 2" xfId="35557"/>
    <cellStyle name="常规 7 3 2 3 10 2 2" xfId="35558"/>
    <cellStyle name="常规 7 3 2 3 10 3" xfId="35559"/>
    <cellStyle name="常规 7 3 2 3 10 3 2" xfId="35560"/>
    <cellStyle name="常规 7 3 2 3 10 4" xfId="35561"/>
    <cellStyle name="常规 7 3 2 3 10 4 2" xfId="35562"/>
    <cellStyle name="常规 7 3 2 3 10 5" xfId="35563"/>
    <cellStyle name="常规 7 3 2 3 11" xfId="35564"/>
    <cellStyle name="常规 7 3 2 3 11 2" xfId="35565"/>
    <cellStyle name="常规 7 3 2 3 11 2 2" xfId="35566"/>
    <cellStyle name="常规 7 3 2 3 11 3" xfId="35567"/>
    <cellStyle name="常规 7 3 2 3 11 3 2" xfId="35568"/>
    <cellStyle name="常规 7 3 2 3 11 4" xfId="35569"/>
    <cellStyle name="常规 7 3 2 3 11 4 2" xfId="35570"/>
    <cellStyle name="常规 7 3 2 3 11 5" xfId="35571"/>
    <cellStyle name="常规 7 3 2 3 12" xfId="35572"/>
    <cellStyle name="常规 7 3 2 3 12 2" xfId="35573"/>
    <cellStyle name="常规 7 3 2 3 12 2 2" xfId="35574"/>
    <cellStyle name="常规 7 3 2 3 12 3" xfId="35575"/>
    <cellStyle name="常规 7 3 2 3 12 3 2" xfId="35576"/>
    <cellStyle name="常规 7 3 2 3 12 4" xfId="35577"/>
    <cellStyle name="常规 7 3 2 3 12 4 2" xfId="35578"/>
    <cellStyle name="常规 7 3 2 3 12 5" xfId="35579"/>
    <cellStyle name="常规 7 3 2 3 13" xfId="35580"/>
    <cellStyle name="常规 7 3 2 3 13 2" xfId="35581"/>
    <cellStyle name="常规 7 3 2 3 13 2 2" xfId="35582"/>
    <cellStyle name="常规 7 3 2 3 13 3" xfId="35583"/>
    <cellStyle name="常规 7 3 2 3 13 3 2" xfId="35584"/>
    <cellStyle name="常规 7 3 2 3 13 4" xfId="35585"/>
    <cellStyle name="常规 7 3 2 3 14" xfId="35586"/>
    <cellStyle name="常规 7 3 2 3 14 2" xfId="35587"/>
    <cellStyle name="常规 7 3 2 3 15" xfId="35588"/>
    <cellStyle name="常规 7 3 2 3 15 2" xfId="35589"/>
    <cellStyle name="常规 7 3 2 3 16" xfId="35590"/>
    <cellStyle name="常规 7 3 2 3 16 2" xfId="33153"/>
    <cellStyle name="常规 7 3 2 3 17" xfId="35591"/>
    <cellStyle name="常规 7 3 2 3 2" xfId="35592"/>
    <cellStyle name="常规 7 3 2 3 2 10" xfId="35593"/>
    <cellStyle name="常规 7 3 2 3 2 10 2" xfId="35594"/>
    <cellStyle name="常规 7 3 2 3 2 10 2 2" xfId="35595"/>
    <cellStyle name="常规 7 3 2 3 2 10 3" xfId="35596"/>
    <cellStyle name="常规 7 3 2 3 2 10 3 2" xfId="35597"/>
    <cellStyle name="常规 7 3 2 3 2 10 4" xfId="35599"/>
    <cellStyle name="常规 7 3 2 3 2 10 4 2" xfId="35600"/>
    <cellStyle name="常规 7 3 2 3 2 10 5" xfId="35601"/>
    <cellStyle name="常规 7 3 2 3 2 11" xfId="35602"/>
    <cellStyle name="常规 7 3 2 3 2 11 2" xfId="35603"/>
    <cellStyle name="常规 7 3 2 3 2 11 2 2" xfId="35605"/>
    <cellStyle name="常规 7 3 2 3 2 11 3" xfId="35606"/>
    <cellStyle name="常规 7 3 2 3 2 11 3 2" xfId="35608"/>
    <cellStyle name="常规 7 3 2 3 2 11 4" xfId="35610"/>
    <cellStyle name="常规 7 3 2 3 2 12" xfId="35611"/>
    <cellStyle name="常规 7 3 2 3 2 12 2" xfId="35612"/>
    <cellStyle name="常规 7 3 2 3 2 13" xfId="35613"/>
    <cellStyle name="常规 7 3 2 3 2 13 2" xfId="35614"/>
    <cellStyle name="常规 7 3 2 3 2 14" xfId="35615"/>
    <cellStyle name="常规 7 3 2 3 2 14 2" xfId="35616"/>
    <cellStyle name="常规 7 3 2 3 2 15" xfId="35617"/>
    <cellStyle name="常规 7 3 2 3 2 2" xfId="35618"/>
    <cellStyle name="常规 7 3 2 3 2 2 10" xfId="35619"/>
    <cellStyle name="常规 7 3 2 3 2 2 10 2" xfId="35620"/>
    <cellStyle name="常规 7 3 2 3 2 2 11" xfId="35621"/>
    <cellStyle name="常规 7 3 2 3 2 2 11 2" xfId="35622"/>
    <cellStyle name="常规 7 3 2 3 2 2 12" xfId="35623"/>
    <cellStyle name="常规 7 3 2 3 2 2 12 2" xfId="35624"/>
    <cellStyle name="常规 7 3 2 3 2 2 13" xfId="35625"/>
    <cellStyle name="常规 7 3 2 3 2 2 2" xfId="19948"/>
    <cellStyle name="常规 7 3 2 3 2 2 2 10" xfId="35626"/>
    <cellStyle name="常规 7 3 2 3 2 2 2 10 2" xfId="35627"/>
    <cellStyle name="常规 7 3 2 3 2 2 2 11" xfId="35628"/>
    <cellStyle name="常规 7 3 2 3 2 2 2 2" xfId="2809"/>
    <cellStyle name="常规 7 3 2 3 2 2 2 2 10" xfId="13401"/>
    <cellStyle name="常规 7 3 2 3 2 2 2 2 2" xfId="35630"/>
    <cellStyle name="常规 7 3 2 3 2 2 2 2 2 2" xfId="35631"/>
    <cellStyle name="常规 7 3 2 3 2 2 2 2 2 2 2" xfId="35632"/>
    <cellStyle name="常规 7 3 2 3 2 2 2 2 2 2 2 2" xfId="35633"/>
    <cellStyle name="常规 7 3 2 3 2 2 2 2 2 2 2 2 2" xfId="35634"/>
    <cellStyle name="常规 7 3 2 3 2 2 2 2 2 2 2 3" xfId="35635"/>
    <cellStyle name="常规 7 3 2 3 2 2 2 2 2 2 2 3 2" xfId="35636"/>
    <cellStyle name="常规 7 3 2 3 2 2 2 2 2 2 2 4" xfId="35637"/>
    <cellStyle name="常规 7 3 2 3 2 2 2 2 2 2 2 4 2" xfId="35638"/>
    <cellStyle name="常规 7 3 2 3 2 2 2 2 2 2 2 5" xfId="35639"/>
    <cellStyle name="常规 7 3 2 3 2 2 2 2 2 2 3" xfId="35640"/>
    <cellStyle name="常规 7 3 2 3 2 2 2 2 2 2 3 2" xfId="35641"/>
    <cellStyle name="常规 7 3 2 3 2 2 2 2 2 2 4" xfId="5873"/>
    <cellStyle name="常规 7 3 2 3 2 2 2 2 2 2 4 2" xfId="35642"/>
    <cellStyle name="常规 7 3 2 3 2 2 2 2 2 2 5" xfId="35643"/>
    <cellStyle name="常规 7 3 2 3 2 2 2 2 2 2 5 2" xfId="35644"/>
    <cellStyle name="常规 7 3 2 3 2 2 2 2 2 2 6" xfId="35645"/>
    <cellStyle name="常规 7 3 2 3 2 2 2 2 2 3" xfId="35646"/>
    <cellStyle name="常规 7 3 2 3 2 2 2 2 2 3 2" xfId="35647"/>
    <cellStyle name="常规 7 3 2 3 2 2 2 2 2 3 2 2" xfId="35648"/>
    <cellStyle name="常规 7 3 2 3 2 2 2 2 2 3 3" xfId="35649"/>
    <cellStyle name="常规 7 3 2 3 2 2 2 2 2 3 3 2" xfId="35650"/>
    <cellStyle name="常规 7 3 2 3 2 2 2 2 2 3 4" xfId="3689"/>
    <cellStyle name="常规 7 3 2 3 2 2 2 2 2 3 4 2" xfId="35651"/>
    <cellStyle name="常规 7 3 2 3 2 2 2 2 2 3 5" xfId="35652"/>
    <cellStyle name="常规 7 3 2 3 2 2 2 2 2 4" xfId="35653"/>
    <cellStyle name="常规 7 3 2 3 2 2 2 2 2 4 2" xfId="35654"/>
    <cellStyle name="常规 7 3 2 3 2 2 2 2 2 4 2 2" xfId="35655"/>
    <cellStyle name="常规 7 3 2 3 2 2 2 2 2 4 3" xfId="35656"/>
    <cellStyle name="常规 7 3 2 3 2 2 2 2 2 4 3 2" xfId="35657"/>
    <cellStyle name="常规 7 3 2 3 2 2 2 2 2 4 4" xfId="3717"/>
    <cellStyle name="常规 7 3 2 3 2 2 2 2 2 4 4 2" xfId="35658"/>
    <cellStyle name="常规 7 3 2 3 2 2 2 2 2 4 5" xfId="35659"/>
    <cellStyle name="常规 7 3 2 3 2 2 2 2 2 5" xfId="10815"/>
    <cellStyle name="常规 7 3 2 3 2 2 2 2 2 5 2" xfId="10821"/>
    <cellStyle name="常规 7 3 2 3 2 2 2 2 2 5 2 2" xfId="35660"/>
    <cellStyle name="常规 7 3 2 3 2 2 2 2 2 5 3" xfId="35661"/>
    <cellStyle name="常规 7 3 2 3 2 2 2 2 2 5 3 2" xfId="35662"/>
    <cellStyle name="常规 7 3 2 3 2 2 2 2 2 5 4" xfId="35663"/>
    <cellStyle name="常规 7 3 2 3 2 2 2 2 2 6" xfId="9369"/>
    <cellStyle name="常规 7 3 2 3 2 2 2 2 2 6 2" xfId="10826"/>
    <cellStyle name="常规 7 3 2 3 2 2 2 2 2 7" xfId="6764"/>
    <cellStyle name="常规 7 3 2 3 2 2 2 2 2 7 2" xfId="35664"/>
    <cellStyle name="常规 7 3 2 3 2 2 2 2 2 8" xfId="35665"/>
    <cellStyle name="常规 7 3 2 3 2 2 2 2 2 8 2" xfId="35666"/>
    <cellStyle name="常规 7 3 2 3 2 2 2 2 2 9" xfId="35667"/>
    <cellStyle name="常规 7 3 2 3 2 2 2 2 3" xfId="31728"/>
    <cellStyle name="常规 7 3 2 3 2 2 2 2 3 2" xfId="22659"/>
    <cellStyle name="常规 7 3 2 3 2 2 2 2 3 2 2" xfId="35668"/>
    <cellStyle name="常规 7 3 2 3 2 2 2 2 3 2 2 2" xfId="6109"/>
    <cellStyle name="常规 7 3 2 3 2 2 2 2 3 2 3" xfId="35669"/>
    <cellStyle name="常规 7 3 2 3 2 2 2 2 3 2 3 2" xfId="35670"/>
    <cellStyle name="常规 7 3 2 3 2 2 2 2 3 2 4" xfId="24133"/>
    <cellStyle name="常规 7 3 2 3 2 2 2 2 3 2 4 2" xfId="35671"/>
    <cellStyle name="常规 7 3 2 3 2 2 2 2 3 2 5" xfId="35672"/>
    <cellStyle name="常规 7 3 2 3 2 2 2 2 3 3" xfId="35673"/>
    <cellStyle name="常规 7 3 2 3 2 2 2 2 3 3 2" xfId="35674"/>
    <cellStyle name="常规 7 3 2 3 2 2 2 2 3 4" xfId="35675"/>
    <cellStyle name="常规 7 3 2 3 2 2 2 2 3 4 2" xfId="35676"/>
    <cellStyle name="常规 7 3 2 3 2 2 2 2 3 5" xfId="21868"/>
    <cellStyle name="常规 7 3 2 3 2 2 2 2 3 5 2" xfId="35677"/>
    <cellStyle name="常规 7 3 2 3 2 2 2 2 3 6" xfId="35678"/>
    <cellStyle name="常规 7 3 2 3 2 2 2 2 4" xfId="16434"/>
    <cellStyle name="常规 7 3 2 3 2 2 2 2 4 2" xfId="16437"/>
    <cellStyle name="常规 7 3 2 3 2 2 2 2 4 2 2" xfId="35679"/>
    <cellStyle name="常规 7 3 2 3 2 2 2 2 4 3" xfId="35680"/>
    <cellStyle name="常规 7 3 2 3 2 2 2 2 4 3 2" xfId="22681"/>
    <cellStyle name="常规 7 3 2 3 2 2 2 2 4 4" xfId="35681"/>
    <cellStyle name="常规 7 3 2 3 2 2 2 2 4 4 2" xfId="35682"/>
    <cellStyle name="常规 7 3 2 3 2 2 2 2 4 5" xfId="21871"/>
    <cellStyle name="常规 7 3 2 3 2 2 2 2 5" xfId="16442"/>
    <cellStyle name="常规 7 3 2 3 2 2 2 2 5 2" xfId="16445"/>
    <cellStyle name="常规 7 3 2 3 2 2 2 2 5 2 2" xfId="35683"/>
    <cellStyle name="常规 7 3 2 3 2 2 2 2 5 3" xfId="35684"/>
    <cellStyle name="常规 7 3 2 3 2 2 2 2 5 3 2" xfId="35685"/>
    <cellStyle name="常规 7 3 2 3 2 2 2 2 5 4" xfId="35686"/>
    <cellStyle name="常规 7 3 2 3 2 2 2 2 5 4 2" xfId="35687"/>
    <cellStyle name="常规 7 3 2 3 2 2 2 2 5 5" xfId="5782"/>
    <cellStyle name="常规 7 3 2 3 2 2 2 2 6" xfId="16450"/>
    <cellStyle name="常规 7 3 2 3 2 2 2 2 6 2" xfId="16454"/>
    <cellStyle name="常规 7 3 2 3 2 2 2 2 6 2 2" xfId="35688"/>
    <cellStyle name="常规 7 3 2 3 2 2 2 2 6 3" xfId="35689"/>
    <cellStyle name="常规 7 3 2 3 2 2 2 2 6 3 2" xfId="35690"/>
    <cellStyle name="常规 7 3 2 3 2 2 2 2 6 4" xfId="35691"/>
    <cellStyle name="常规 7 3 2 3 2 2 2 2 7" xfId="16456"/>
    <cellStyle name="常规 7 3 2 3 2 2 2 2 7 2" xfId="35692"/>
    <cellStyle name="常规 7 3 2 3 2 2 2 2 8" xfId="35693"/>
    <cellStyle name="常规 7 3 2 3 2 2 2 2 8 2" xfId="35694"/>
    <cellStyle name="常规 7 3 2 3 2 2 2 2 9" xfId="35695"/>
    <cellStyle name="常规 7 3 2 3 2 2 2 2 9 2" xfId="35696"/>
    <cellStyle name="常规 7 3 2 3 2 2 2 3" xfId="35698"/>
    <cellStyle name="常规 7 3 2 3 2 2 2 3 2" xfId="35699"/>
    <cellStyle name="常规 7 3 2 3 2 2 2 3 2 2" xfId="35700"/>
    <cellStyle name="常规 7 3 2 3 2 2 2 3 2 2 2" xfId="35701"/>
    <cellStyle name="常规 7 3 2 3 2 2 2 3 2 2 2 2" xfId="35702"/>
    <cellStyle name="常规 7 3 2 3 2 2 2 3 2 2 3" xfId="35703"/>
    <cellStyle name="常规 7 3 2 3 2 2 2 3 2 2 3 2" xfId="35704"/>
    <cellStyle name="常规 7 3 2 3 2 2 2 3 2 2 4" xfId="23914"/>
    <cellStyle name="常规 7 3 2 3 2 2 2 3 2 2 4 2" xfId="35705"/>
    <cellStyle name="常规 7 3 2 3 2 2 2 3 2 2 5" xfId="35706"/>
    <cellStyle name="常规 7 3 2 3 2 2 2 3 2 3" xfId="35707"/>
    <cellStyle name="常规 7 3 2 3 2 2 2 3 2 3 2" xfId="35708"/>
    <cellStyle name="常规 7 3 2 3 2 2 2 3 2 4" xfId="35709"/>
    <cellStyle name="常规 7 3 2 3 2 2 2 3 2 4 2" xfId="35710"/>
    <cellStyle name="常规 7 3 2 3 2 2 2 3 2 5" xfId="15592"/>
    <cellStyle name="常规 7 3 2 3 2 2 2 3 2 5 2" xfId="35711"/>
    <cellStyle name="常规 7 3 2 3 2 2 2 3 2 6" xfId="35712"/>
    <cellStyle name="常规 7 3 2 3 2 2 2 3 3" xfId="31730"/>
    <cellStyle name="常规 7 3 2 3 2 2 2 3 3 2" xfId="22706"/>
    <cellStyle name="常规 7 3 2 3 2 2 2 3 3 2 2" xfId="35713"/>
    <cellStyle name="常规 7 3 2 3 2 2 2 3 3 3" xfId="35714"/>
    <cellStyle name="常规 7 3 2 3 2 2 2 3 3 3 2" xfId="35715"/>
    <cellStyle name="常规 7 3 2 3 2 2 2 3 3 4" xfId="35716"/>
    <cellStyle name="常规 7 3 2 3 2 2 2 3 3 4 2" xfId="35717"/>
    <cellStyle name="常规 7 3 2 3 2 2 2 3 3 5" xfId="35718"/>
    <cellStyle name="常规 7 3 2 3 2 2 2 3 4" xfId="16459"/>
    <cellStyle name="常规 7 3 2 3 2 2 2 3 4 2" xfId="29120"/>
    <cellStyle name="常规 7 3 2 3 2 2 2 3 4 2 2" xfId="35720"/>
    <cellStyle name="常规 7 3 2 3 2 2 2 3 4 3" xfId="35721"/>
    <cellStyle name="常规 7 3 2 3 2 2 2 3 4 3 2" xfId="24108"/>
    <cellStyle name="常规 7 3 2 3 2 2 2 3 4 4" xfId="35722"/>
    <cellStyle name="常规 7 3 2 3 2 2 2 3 4 4 2" xfId="35723"/>
    <cellStyle name="常规 7 3 2 3 2 2 2 3 4 5" xfId="35724"/>
    <cellStyle name="常规 7 3 2 3 2 2 2 3 5" xfId="30654"/>
    <cellStyle name="常规 7 3 2 3 2 2 2 3 5 2" xfId="35725"/>
    <cellStyle name="常规 7 3 2 3 2 2 2 3 5 2 2" xfId="35726"/>
    <cellStyle name="常规 7 3 2 3 2 2 2 3 5 3" xfId="35727"/>
    <cellStyle name="常规 7 3 2 3 2 2 2 3 5 3 2" xfId="35728"/>
    <cellStyle name="常规 7 3 2 3 2 2 2 3 5 4" xfId="35729"/>
    <cellStyle name="常规 7 3 2 3 2 2 2 3 6" xfId="35730"/>
    <cellStyle name="常规 7 3 2 3 2 2 2 3 6 2" xfId="35731"/>
    <cellStyle name="常规 7 3 2 3 2 2 2 3 7" xfId="35732"/>
    <cellStyle name="常规 7 3 2 3 2 2 2 3 7 2" xfId="35733"/>
    <cellStyle name="常规 7 3 2 3 2 2 2 3 8" xfId="35734"/>
    <cellStyle name="常规 7 3 2 3 2 2 2 3 8 2" xfId="35735"/>
    <cellStyle name="常规 7 3 2 3 2 2 2 3 9" xfId="35736"/>
    <cellStyle name="常规 7 3 2 3 2 2 2 4" xfId="35737"/>
    <cellStyle name="常规 7 3 2 3 2 2 2 4 2" xfId="35738"/>
    <cellStyle name="常规 7 3 2 3 2 2 2 4 2 2" xfId="35739"/>
    <cellStyle name="常规 7 3 2 3 2 2 2 4 2 2 2" xfId="35740"/>
    <cellStyle name="常规 7 3 2 3 2 2 2 4 2 3" xfId="35741"/>
    <cellStyle name="常规 7 3 2 3 2 2 2 4 2 3 2" xfId="35742"/>
    <cellStyle name="常规 7 3 2 3 2 2 2 4 2 4" xfId="35743"/>
    <cellStyle name="常规 7 3 2 3 2 2 2 4 2 4 2" xfId="35744"/>
    <cellStyle name="常规 7 3 2 3 2 2 2 4 2 5" xfId="35745"/>
    <cellStyle name="常规 7 3 2 3 2 2 2 4 3" xfId="24970"/>
    <cellStyle name="常规 7 3 2 3 2 2 2 4 3 2" xfId="35746"/>
    <cellStyle name="常规 7 3 2 3 2 2 2 4 4" xfId="16464"/>
    <cellStyle name="常规 7 3 2 3 2 2 2 4 4 2" xfId="24976"/>
    <cellStyle name="常规 7 3 2 3 2 2 2 4 5" xfId="35747"/>
    <cellStyle name="常规 7 3 2 3 2 2 2 4 5 2" xfId="35748"/>
    <cellStyle name="常规 7 3 2 3 2 2 2 4 6" xfId="35749"/>
    <cellStyle name="常规 7 3 2 3 2 2 2 5" xfId="35750"/>
    <cellStyle name="常规 7 3 2 3 2 2 2 5 2" xfId="35751"/>
    <cellStyle name="常规 7 3 2 3 2 2 2 5 2 2" xfId="35752"/>
    <cellStyle name="常规 7 3 2 3 2 2 2 5 3" xfId="24994"/>
    <cellStyle name="常规 7 3 2 3 2 2 2 5 3 2" xfId="35753"/>
    <cellStyle name="常规 7 3 2 3 2 2 2 5 4" xfId="7187"/>
    <cellStyle name="常规 7 3 2 3 2 2 2 5 4 2" xfId="35754"/>
    <cellStyle name="常规 7 3 2 3 2 2 2 5 5" xfId="35755"/>
    <cellStyle name="常规 7 3 2 3 2 2 2 6" xfId="35756"/>
    <cellStyle name="常规 7 3 2 3 2 2 2 6 2" xfId="35757"/>
    <cellStyle name="常规 7 3 2 3 2 2 2 6 2 2" xfId="35758"/>
    <cellStyle name="常规 7 3 2 3 2 2 2 6 3" xfId="35759"/>
    <cellStyle name="常规 7 3 2 3 2 2 2 6 3 2" xfId="35760"/>
    <cellStyle name="常规 7 3 2 3 2 2 2 6 4" xfId="35761"/>
    <cellStyle name="常规 7 3 2 3 2 2 2 6 4 2" xfId="35762"/>
    <cellStyle name="常规 7 3 2 3 2 2 2 6 5" xfId="35763"/>
    <cellStyle name="常规 7 3 2 3 2 2 2 7" xfId="4820"/>
    <cellStyle name="常规 7 3 2 3 2 2 2 7 2" xfId="7221"/>
    <cellStyle name="常规 7 3 2 3 2 2 2 7 2 2" xfId="7230"/>
    <cellStyle name="常规 7 3 2 3 2 2 2 7 3" xfId="7239"/>
    <cellStyle name="常规 7 3 2 3 2 2 2 7 3 2" xfId="7245"/>
    <cellStyle name="常规 7 3 2 3 2 2 2 7 4" xfId="7254"/>
    <cellStyle name="常规 7 3 2 3 2 2 2 8" xfId="3428"/>
    <cellStyle name="常规 7 3 2 3 2 2 2 8 2" xfId="3438"/>
    <cellStyle name="常规 7 3 2 3 2 2 2 9" xfId="3463"/>
    <cellStyle name="常规 7 3 2 3 2 2 2 9 2" xfId="3476"/>
    <cellStyle name="常规 7 3 2 3 2 2 3" xfId="19951"/>
    <cellStyle name="常规 7 3 2 3 2 2 3 10" xfId="35764"/>
    <cellStyle name="常规 7 3 2 3 2 2 3 10 2" xfId="35765"/>
    <cellStyle name="常规 7 3 2 3 2 2 3 11" xfId="35766"/>
    <cellStyle name="常规 7 3 2 3 2 2 3 2" xfId="19956"/>
    <cellStyle name="常规 7 3 2 3 2 2 3 2 10" xfId="35767"/>
    <cellStyle name="常规 7 3 2 3 2 2 3 2 2" xfId="35769"/>
    <cellStyle name="常规 7 3 2 3 2 2 3 2 2 2" xfId="35770"/>
    <cellStyle name="常规 7 3 2 3 2 2 3 2 2 2 2" xfId="35771"/>
    <cellStyle name="常规 7 3 2 3 2 2 3 2 2 2 2 2" xfId="35772"/>
    <cellStyle name="常规 7 3 2 3 2 2 3 2 2 2 2 2 2" xfId="35773"/>
    <cellStyle name="常规 7 3 2 3 2 2 3 2 2 2 2 3" xfId="35774"/>
    <cellStyle name="常规 7 3 2 3 2 2 3 2 2 2 2 3 2" xfId="35775"/>
    <cellStyle name="常规 7 3 2 3 2 2 3 2 2 2 2 4" xfId="35776"/>
    <cellStyle name="常规 7 3 2 3 2 2 3 2 2 2 2 4 2" xfId="35777"/>
    <cellStyle name="常规 7 3 2 3 2 2 3 2 2 2 2 5" xfId="35778"/>
    <cellStyle name="常规 7 3 2 3 2 2 3 2 2 2 3" xfId="35779"/>
    <cellStyle name="常规 7 3 2 3 2 2 3 2 2 2 3 2" xfId="35780"/>
    <cellStyle name="常规 7 3 2 3 2 2 3 2 2 2 4" xfId="24322"/>
    <cellStyle name="常规 7 3 2 3 2 2 3 2 2 2 4 2" xfId="35781"/>
    <cellStyle name="常规 7 3 2 3 2 2 3 2 2 2 5" xfId="35782"/>
    <cellStyle name="常规 7 3 2 3 2 2 3 2 2 2 5 2" xfId="35783"/>
    <cellStyle name="常规 7 3 2 3 2 2 3 2 2 2 6" xfId="35784"/>
    <cellStyle name="常规 7 3 2 3 2 2 3 2 2 3" xfId="35785"/>
    <cellStyle name="常规 7 3 2 3 2 2 3 2 2 3 2" xfId="35786"/>
    <cellStyle name="常规 7 3 2 3 2 2 3 2 2 3 2 2" xfId="35787"/>
    <cellStyle name="常规 7 3 2 3 2 2 3 2 2 3 3" xfId="35788"/>
    <cellStyle name="常规 7 3 2 3 2 2 3 2 2 3 3 2" xfId="35789"/>
    <cellStyle name="常规 7 3 2 3 2 2 3 2 2 3 4" xfId="32016"/>
    <cellStyle name="常规 7 3 2 3 2 2 3 2 2 3 4 2" xfId="35790"/>
    <cellStyle name="常规 7 3 2 3 2 2 3 2 2 3 5" xfId="35791"/>
    <cellStyle name="常规 7 3 2 3 2 2 3 2 2 4" xfId="35792"/>
    <cellStyle name="常规 7 3 2 3 2 2 3 2 2 4 2" xfId="35793"/>
    <cellStyle name="常规 7 3 2 3 2 2 3 2 2 4 2 2" xfId="35794"/>
    <cellStyle name="常规 7 3 2 3 2 2 3 2 2 4 3" xfId="35795"/>
    <cellStyle name="常规 7 3 2 3 2 2 3 2 2 4 3 2" xfId="35796"/>
    <cellStyle name="常规 7 3 2 3 2 2 3 2 2 4 4" xfId="32035"/>
    <cellStyle name="常规 7 3 2 3 2 2 3 2 2 4 4 2" xfId="35797"/>
    <cellStyle name="常规 7 3 2 3 2 2 3 2 2 4 5" xfId="35798"/>
    <cellStyle name="常规 7 3 2 3 2 2 3 2 2 5" xfId="14553"/>
    <cellStyle name="常规 7 3 2 3 2 2 3 2 2 5 2" xfId="35799"/>
    <cellStyle name="常规 7 3 2 3 2 2 3 2 2 5 2 2" xfId="35800"/>
    <cellStyle name="常规 7 3 2 3 2 2 3 2 2 5 3" xfId="35801"/>
    <cellStyle name="常规 7 3 2 3 2 2 3 2 2 5 3 2" xfId="35802"/>
    <cellStyle name="常规 7 3 2 3 2 2 3 2 2 5 4" xfId="35803"/>
    <cellStyle name="常规 7 3 2 3 2 2 3 2 2 6" xfId="35804"/>
    <cellStyle name="常规 7 3 2 3 2 2 3 2 2 6 2" xfId="35805"/>
    <cellStyle name="常规 7 3 2 3 2 2 3 2 2 7" xfId="35806"/>
    <cellStyle name="常规 7 3 2 3 2 2 3 2 2 7 2" xfId="35807"/>
    <cellStyle name="常规 7 3 2 3 2 2 3 2 2 8" xfId="35808"/>
    <cellStyle name="常规 7 3 2 3 2 2 3 2 2 8 2" xfId="35809"/>
    <cellStyle name="常规 7 3 2 3 2 2 3 2 2 9" xfId="33133"/>
    <cellStyle name="常规 7 3 2 3 2 2 3 2 3" xfId="31863"/>
    <cellStyle name="常规 7 3 2 3 2 2 3 2 3 2" xfId="22754"/>
    <cellStyle name="常规 7 3 2 3 2 2 3 2 3 2 2" xfId="35810"/>
    <cellStyle name="常规 7 3 2 3 2 2 3 2 3 2 2 2" xfId="35811"/>
    <cellStyle name="常规 7 3 2 3 2 2 3 2 3 2 3" xfId="35812"/>
    <cellStyle name="常规 7 3 2 3 2 2 3 2 3 2 3 2" xfId="35813"/>
    <cellStyle name="常规 7 3 2 3 2 2 3 2 3 2 4" xfId="24335"/>
    <cellStyle name="常规 7 3 2 3 2 2 3 2 3 2 4 2" xfId="35814"/>
    <cellStyle name="常规 7 3 2 3 2 2 3 2 3 2 5" xfId="35815"/>
    <cellStyle name="常规 7 3 2 3 2 2 3 2 3 3" xfId="35816"/>
    <cellStyle name="常规 7 3 2 3 2 2 3 2 3 3 2" xfId="35817"/>
    <cellStyle name="常规 7 3 2 3 2 2 3 2 3 4" xfId="35818"/>
    <cellStyle name="常规 7 3 2 3 2 2 3 2 3 4 2" xfId="35819"/>
    <cellStyle name="常规 7 3 2 3 2 2 3 2 3 5" xfId="35820"/>
    <cellStyle name="常规 7 3 2 3 2 2 3 2 3 5 2" xfId="35821"/>
    <cellStyle name="常规 7 3 2 3 2 2 3 2 3 6" xfId="35822"/>
    <cellStyle name="常规 7 3 2 3 2 2 3 2 4" xfId="16466"/>
    <cellStyle name="常规 7 3 2 3 2 2 3 2 4 2" xfId="31866"/>
    <cellStyle name="常规 7 3 2 3 2 2 3 2 4 2 2" xfId="35823"/>
    <cellStyle name="常规 7 3 2 3 2 2 3 2 4 3" xfId="27800"/>
    <cellStyle name="常规 7 3 2 3 2 2 3 2 4 3 2" xfId="25124"/>
    <cellStyle name="常规 7 3 2 3 2 2 3 2 4 4" xfId="10916"/>
    <cellStyle name="常规 7 3 2 3 2 2 3 2 4 4 2" xfId="27806"/>
    <cellStyle name="常规 7 3 2 3 2 2 3 2 4 5" xfId="14565"/>
    <cellStyle name="常规 7 3 2 3 2 2 3 2 5" xfId="31868"/>
    <cellStyle name="常规 7 3 2 3 2 2 3 2 5 2" xfId="31870"/>
    <cellStyle name="常规 7 3 2 3 2 2 3 2 5 2 2" xfId="35824"/>
    <cellStyle name="常规 7 3 2 3 2 2 3 2 5 3" xfId="27809"/>
    <cellStyle name="常规 7 3 2 3 2 2 3 2 5 3 2" xfId="35825"/>
    <cellStyle name="常规 7 3 2 3 2 2 3 2 5 4" xfId="35826"/>
    <cellStyle name="常规 7 3 2 3 2 2 3 2 5 4 2" xfId="35827"/>
    <cellStyle name="常规 7 3 2 3 2 2 3 2 5 5" xfId="35828"/>
    <cellStyle name="常规 7 3 2 3 2 2 3 2 6" xfId="31872"/>
    <cellStyle name="常规 7 3 2 3 2 2 3 2 6 2" xfId="35829"/>
    <cellStyle name="常规 7 3 2 3 2 2 3 2 6 2 2" xfId="2832"/>
    <cellStyle name="常规 7 3 2 3 2 2 3 2 6 3" xfId="27814"/>
    <cellStyle name="常规 7 3 2 3 2 2 3 2 6 3 2" xfId="7403"/>
    <cellStyle name="常规 7 3 2 3 2 2 3 2 6 4" xfId="35830"/>
    <cellStyle name="常规 7 3 2 3 2 2 3 2 7" xfId="35831"/>
    <cellStyle name="常规 7 3 2 3 2 2 3 2 7 2" xfId="35832"/>
    <cellStyle name="常规 7 3 2 3 2 2 3 2 8" xfId="35833"/>
    <cellStyle name="常规 7 3 2 3 2 2 3 2 8 2" xfId="35834"/>
    <cellStyle name="常规 7 3 2 3 2 2 3 2 9" xfId="35835"/>
    <cellStyle name="常规 7 3 2 3 2 2 3 2 9 2" xfId="35836"/>
    <cellStyle name="常规 7 3 2 3 2 2 3 3" xfId="35838"/>
    <cellStyle name="常规 7 3 2 3 2 2 3 3 2" xfId="35839"/>
    <cellStyle name="常规 7 3 2 3 2 2 3 3 2 2" xfId="35840"/>
    <cellStyle name="常规 7 3 2 3 2 2 3 3 2 2 2" xfId="35841"/>
    <cellStyle name="常规 7 3 2 3 2 2 3 3 2 2 2 2" xfId="35842"/>
    <cellStyle name="常规 7 3 2 3 2 2 3 3 2 2 3" xfId="35843"/>
    <cellStyle name="常规 7 3 2 3 2 2 3 3 2 2 3 2" xfId="35844"/>
    <cellStyle name="常规 7 3 2 3 2 2 3 3 2 2 4" xfId="35847"/>
    <cellStyle name="常规 7 3 2 3 2 2 3 3 2 2 4 2" xfId="35848"/>
    <cellStyle name="常规 7 3 2 3 2 2 3 3 2 2 5" xfId="35849"/>
    <cellStyle name="常规 7 3 2 3 2 2 3 3 2 3" xfId="35850"/>
    <cellStyle name="常规 7 3 2 3 2 2 3 3 2 3 2" xfId="35851"/>
    <cellStyle name="常规 7 3 2 3 2 2 3 3 2 4" xfId="35852"/>
    <cellStyle name="常规 7 3 2 3 2 2 3 3 2 4 2" xfId="35853"/>
    <cellStyle name="常规 7 3 2 3 2 2 3 3 2 5" xfId="35854"/>
    <cellStyle name="常规 7 3 2 3 2 2 3 3 2 5 2" xfId="35855"/>
    <cellStyle name="常规 7 3 2 3 2 2 3 3 2 6" xfId="35856"/>
    <cellStyle name="常规 7 3 2 3 2 2 3 3 3" xfId="31875"/>
    <cellStyle name="常规 7 3 2 3 2 2 3 3 3 2" xfId="3227"/>
    <cellStyle name="常规 7 3 2 3 2 2 3 3 3 2 2" xfId="35857"/>
    <cellStyle name="常规 7 3 2 3 2 2 3 3 3 3" xfId="35858"/>
    <cellStyle name="常规 7 3 2 3 2 2 3 3 3 3 2" xfId="35859"/>
    <cellStyle name="常规 7 3 2 3 2 2 3 3 3 4" xfId="35860"/>
    <cellStyle name="常规 7 3 2 3 2 2 3 3 3 4 2" xfId="35861"/>
    <cellStyle name="常规 7 3 2 3 2 2 3 3 3 5" xfId="35862"/>
    <cellStyle name="常规 7 3 2 3 2 2 3 3 4" xfId="16470"/>
    <cellStyle name="常规 7 3 2 3 2 2 3 3 4 2" xfId="3340"/>
    <cellStyle name="常规 7 3 2 3 2 2 3 3 4 2 2" xfId="35863"/>
    <cellStyle name="常规 7 3 2 3 2 2 3 3 4 3" xfId="3347"/>
    <cellStyle name="常规 7 3 2 3 2 2 3 3 4 3 2" xfId="35864"/>
    <cellStyle name="常规 7 3 2 3 2 2 3 3 4 4" xfId="35865"/>
    <cellStyle name="常规 7 3 2 3 2 2 3 3 4 4 2" xfId="35866"/>
    <cellStyle name="常规 7 3 2 3 2 2 3 3 4 5" xfId="35867"/>
    <cellStyle name="常规 7 3 2 3 2 2 3 3 5" xfId="31877"/>
    <cellStyle name="常规 7 3 2 3 2 2 3 3 5 2" xfId="35868"/>
    <cellStyle name="常规 7 3 2 3 2 2 3 3 5 2 2" xfId="35869"/>
    <cellStyle name="常规 7 3 2 3 2 2 3 3 5 3" xfId="12206"/>
    <cellStyle name="常规 7 3 2 3 2 2 3 3 5 3 2" xfId="35870"/>
    <cellStyle name="常规 7 3 2 3 2 2 3 3 5 4" xfId="35871"/>
    <cellStyle name="常规 7 3 2 3 2 2 3 3 6" xfId="35872"/>
    <cellStyle name="常规 7 3 2 3 2 2 3 3 6 2" xfId="35873"/>
    <cellStyle name="常规 7 3 2 3 2 2 3 3 7" xfId="35874"/>
    <cellStyle name="常规 7 3 2 3 2 2 3 3 7 2" xfId="35875"/>
    <cellStyle name="常规 7 3 2 3 2 2 3 3 8" xfId="35876"/>
    <cellStyle name="常规 7 3 2 3 2 2 3 3 8 2" xfId="35877"/>
    <cellStyle name="常规 7 3 2 3 2 2 3 3 9" xfId="35878"/>
    <cellStyle name="常规 7 3 2 3 2 2 3 4" xfId="35879"/>
    <cellStyle name="常规 7 3 2 3 2 2 3 4 2" xfId="35880"/>
    <cellStyle name="常规 7 3 2 3 2 2 3 4 2 2" xfId="35882"/>
    <cellStyle name="常规 7 3 2 3 2 2 3 4 2 2 2" xfId="35884"/>
    <cellStyle name="常规 7 3 2 3 2 2 3 4 2 3" xfId="35887"/>
    <cellStyle name="常规 7 3 2 3 2 2 3 4 2 3 2" xfId="35890"/>
    <cellStyle name="常规 7 3 2 3 2 2 3 4 2 4" xfId="35893"/>
    <cellStyle name="常规 7 3 2 3 2 2 3 4 2 4 2" xfId="35895"/>
    <cellStyle name="常规 7 3 2 3 2 2 3 4 2 5" xfId="35897"/>
    <cellStyle name="常规 7 3 2 3 2 2 3 4 3" xfId="25021"/>
    <cellStyle name="常规 7 3 2 3 2 2 3 4 3 2" xfId="35899"/>
    <cellStyle name="常规 7 3 2 3 2 2 3 4 4" xfId="16475"/>
    <cellStyle name="常规 7 3 2 3 2 2 3 4 4 2" xfId="35901"/>
    <cellStyle name="常规 7 3 2 3 2 2 3 4 5" xfId="35902"/>
    <cellStyle name="常规 7 3 2 3 2 2 3 4 5 2" xfId="35904"/>
    <cellStyle name="常规 7 3 2 3 2 2 3 4 6" xfId="35905"/>
    <cellStyle name="常规 7 3 2 3 2 2 3 5" xfId="35906"/>
    <cellStyle name="常规 7 3 2 3 2 2 3 5 2" xfId="35907"/>
    <cellStyle name="常规 7 3 2 3 2 2 3 5 2 2" xfId="35909"/>
    <cellStyle name="常规 7 3 2 3 2 2 3 5 3" xfId="31882"/>
    <cellStyle name="常规 7 3 2 3 2 2 3 5 3 2" xfId="35910"/>
    <cellStyle name="常规 7 3 2 3 2 2 3 5 4" xfId="35911"/>
    <cellStyle name="常规 7 3 2 3 2 2 3 5 4 2" xfId="35912"/>
    <cellStyle name="常规 7 3 2 3 2 2 3 5 5" xfId="35913"/>
    <cellStyle name="常规 7 3 2 3 2 2 3 6" xfId="35914"/>
    <cellStyle name="常规 7 3 2 3 2 2 3 6 2" xfId="35915"/>
    <cellStyle name="常规 7 3 2 3 2 2 3 6 2 2" xfId="35916"/>
    <cellStyle name="常规 7 3 2 3 2 2 3 6 3" xfId="35917"/>
    <cellStyle name="常规 7 3 2 3 2 2 3 6 3 2" xfId="35918"/>
    <cellStyle name="常规 7 3 2 3 2 2 3 6 4" xfId="35919"/>
    <cellStyle name="常规 7 3 2 3 2 2 3 6 4 2" xfId="35920"/>
    <cellStyle name="常规 7 3 2 3 2 2 3 6 5" xfId="35921"/>
    <cellStyle name="常规 7 3 2 3 2 2 3 7" xfId="4834"/>
    <cellStyle name="常规 7 3 2 3 2 2 3 7 2" xfId="7432"/>
    <cellStyle name="常规 7 3 2 3 2 2 3 7 2 2" xfId="35922"/>
    <cellStyle name="常规 7 3 2 3 2 2 3 7 3" xfId="35923"/>
    <cellStyle name="常规 7 3 2 3 2 2 3 7 3 2" xfId="35924"/>
    <cellStyle name="常规 7 3 2 3 2 2 3 7 4" xfId="35925"/>
    <cellStyle name="常规 7 3 2 3 2 2 3 8" xfId="3524"/>
    <cellStyle name="常规 7 3 2 3 2 2 3 8 2" xfId="3536"/>
    <cellStyle name="常规 7 3 2 3 2 2 3 9" xfId="3548"/>
    <cellStyle name="常规 7 3 2 3 2 2 3 9 2" xfId="3560"/>
    <cellStyle name="常规 7 3 2 3 2 2 4" xfId="11802"/>
    <cellStyle name="常规 7 3 2 3 2 2 4 10" xfId="35926"/>
    <cellStyle name="常规 7 3 2 3 2 2 4 2" xfId="35928"/>
    <cellStyle name="常规 7 3 2 3 2 2 4 2 2" xfId="35929"/>
    <cellStyle name="常规 7 3 2 3 2 2 4 2 2 2" xfId="35930"/>
    <cellStyle name="常规 7 3 2 3 2 2 4 2 2 2 2" xfId="35931"/>
    <cellStyle name="常规 7 3 2 3 2 2 4 2 2 2 2 2" xfId="15142"/>
    <cellStyle name="常规 7 3 2 3 2 2 4 2 2 2 3" xfId="35932"/>
    <cellStyle name="常规 7 3 2 3 2 2 4 2 2 2 3 2" xfId="35933"/>
    <cellStyle name="常规 7 3 2 3 2 2 4 2 2 2 4" xfId="33085"/>
    <cellStyle name="常规 7 3 2 3 2 2 4 2 2 2 4 2" xfId="35934"/>
    <cellStyle name="常规 7 3 2 3 2 2 4 2 2 2 5" xfId="35935"/>
    <cellStyle name="常规 7 3 2 3 2 2 4 2 2 3" xfId="35936"/>
    <cellStyle name="常规 7 3 2 3 2 2 4 2 2 3 2" xfId="35937"/>
    <cellStyle name="常规 7 3 2 3 2 2 4 2 2 4" xfId="35938"/>
    <cellStyle name="常规 7 3 2 3 2 2 4 2 2 4 2" xfId="35940"/>
    <cellStyle name="常规 7 3 2 3 2 2 4 2 2 5" xfId="35941"/>
    <cellStyle name="常规 7 3 2 3 2 2 4 2 2 5 2" xfId="35942"/>
    <cellStyle name="常规 7 3 2 3 2 2 4 2 2 6" xfId="35943"/>
    <cellStyle name="常规 7 3 2 3 2 2 4 2 3" xfId="31318"/>
    <cellStyle name="常规 7 3 2 3 2 2 4 2 3 2" xfId="19529"/>
    <cellStyle name="常规 7 3 2 3 2 2 4 2 3 2 2" xfId="35944"/>
    <cellStyle name="常规 7 3 2 3 2 2 4 2 3 3" xfId="35945"/>
    <cellStyle name="常规 7 3 2 3 2 2 4 2 3 3 2" xfId="35946"/>
    <cellStyle name="常规 7 3 2 3 2 2 4 2 3 4" xfId="35947"/>
    <cellStyle name="常规 7 3 2 3 2 2 4 2 3 4 2" xfId="35948"/>
    <cellStyle name="常规 7 3 2 3 2 2 4 2 3 5" xfId="35949"/>
    <cellStyle name="常规 7 3 2 3 2 2 4 2 4" xfId="16477"/>
    <cellStyle name="常规 7 3 2 3 2 2 4 2 4 2" xfId="31943"/>
    <cellStyle name="常规 7 3 2 3 2 2 4 2 4 2 2" xfId="35950"/>
    <cellStyle name="常规 7 3 2 3 2 2 4 2 4 3" xfId="27859"/>
    <cellStyle name="常规 7 3 2 3 2 2 4 2 4 3 2" xfId="35951"/>
    <cellStyle name="常规 7 3 2 3 2 2 4 2 4 4" xfId="35952"/>
    <cellStyle name="常规 7 3 2 3 2 2 4 2 4 4 2" xfId="35953"/>
    <cellStyle name="常规 7 3 2 3 2 2 4 2 4 5" xfId="35954"/>
    <cellStyle name="常规 7 3 2 3 2 2 4 2 5" xfId="31945"/>
    <cellStyle name="常规 7 3 2 3 2 2 4 2 5 2" xfId="35955"/>
    <cellStyle name="常规 7 3 2 3 2 2 4 2 5 2 2" xfId="35956"/>
    <cellStyle name="常规 7 3 2 3 2 2 4 2 5 3" xfId="33718"/>
    <cellStyle name="常规 7 3 2 3 2 2 4 2 5 3 2" xfId="35957"/>
    <cellStyle name="常规 7 3 2 3 2 2 4 2 5 4" xfId="35958"/>
    <cellStyle name="常规 7 3 2 3 2 2 4 2 6" xfId="35959"/>
    <cellStyle name="常规 7 3 2 3 2 2 4 2 6 2" xfId="35960"/>
    <cellStyle name="常规 7 3 2 3 2 2 4 2 7" xfId="35961"/>
    <cellStyle name="常规 7 3 2 3 2 2 4 2 7 2" xfId="35962"/>
    <cellStyle name="常规 7 3 2 3 2 2 4 2 8" xfId="35963"/>
    <cellStyle name="常规 7 3 2 3 2 2 4 2 8 2" xfId="35964"/>
    <cellStyle name="常规 7 3 2 3 2 2 4 2 9" xfId="35965"/>
    <cellStyle name="常规 7 3 2 3 2 2 4 3" xfId="35966"/>
    <cellStyle name="常规 7 3 2 3 2 2 4 3 2" xfId="35967"/>
    <cellStyle name="常规 7 3 2 3 2 2 4 3 2 2" xfId="35968"/>
    <cellStyle name="常规 7 3 2 3 2 2 4 3 2 2 2" xfId="35969"/>
    <cellStyle name="常规 7 3 2 3 2 2 4 3 2 3" xfId="35970"/>
    <cellStyle name="常规 7 3 2 3 2 2 4 3 2 3 2" xfId="35971"/>
    <cellStyle name="常规 7 3 2 3 2 2 4 3 2 4" xfId="35972"/>
    <cellStyle name="常规 7 3 2 3 2 2 4 3 2 4 2" xfId="35973"/>
    <cellStyle name="常规 7 3 2 3 2 2 4 3 2 5" xfId="35974"/>
    <cellStyle name="常规 7 3 2 3 2 2 4 3 3" xfId="31325"/>
    <cellStyle name="常规 7 3 2 3 2 2 4 3 3 2" xfId="35975"/>
    <cellStyle name="常规 7 3 2 3 2 2 4 3 4" xfId="16482"/>
    <cellStyle name="常规 7 3 2 3 2 2 4 3 4 2" xfId="35976"/>
    <cellStyle name="常规 7 3 2 3 2 2 4 3 5" xfId="35977"/>
    <cellStyle name="常规 7 3 2 3 2 2 4 3 5 2" xfId="35978"/>
    <cellStyle name="常规 7 3 2 3 2 2 4 3 6" xfId="35979"/>
    <cellStyle name="常规 7 3 2 3 2 2 4 4" xfId="35980"/>
    <cellStyle name="常规 7 3 2 3 2 2 4 4 2" xfId="35981"/>
    <cellStyle name="常规 7 3 2 3 2 2 4 4 2 2" xfId="35983"/>
    <cellStyle name="常规 7 3 2 3 2 2 4 4 3" xfId="31337"/>
    <cellStyle name="常规 7 3 2 3 2 2 4 4 3 2" xfId="35984"/>
    <cellStyle name="常规 7 3 2 3 2 2 4 4 4" xfId="16485"/>
    <cellStyle name="常规 7 3 2 3 2 2 4 4 4 2" xfId="35985"/>
    <cellStyle name="常规 7 3 2 3 2 2 4 4 5" xfId="35986"/>
    <cellStyle name="常规 7 3 2 3 2 2 4 5" xfId="35987"/>
    <cellStyle name="常规 7 3 2 3 2 2 4 5 2" xfId="35988"/>
    <cellStyle name="常规 7 3 2 3 2 2 4 5 2 2" xfId="35989"/>
    <cellStyle name="常规 7 3 2 3 2 2 4 5 3" xfId="31949"/>
    <cellStyle name="常规 7 3 2 3 2 2 4 5 3 2" xfId="35990"/>
    <cellStyle name="常规 7 3 2 3 2 2 4 5 4" xfId="35991"/>
    <cellStyle name="常规 7 3 2 3 2 2 4 5 4 2" xfId="35992"/>
    <cellStyle name="常规 7 3 2 3 2 2 4 5 5" xfId="35993"/>
    <cellStyle name="常规 7 3 2 3 2 2 4 6" xfId="35994"/>
    <cellStyle name="常规 7 3 2 3 2 2 4 6 2" xfId="35995"/>
    <cellStyle name="常规 7 3 2 3 2 2 4 6 2 2" xfId="35997"/>
    <cellStyle name="常规 7 3 2 3 2 2 4 6 3" xfId="35998"/>
    <cellStyle name="常规 7 3 2 3 2 2 4 6 3 2" xfId="35999"/>
    <cellStyle name="常规 7 3 2 3 2 2 4 6 4" xfId="36000"/>
    <cellStyle name="常规 7 3 2 3 2 2 4 7" xfId="4852"/>
    <cellStyle name="常规 7 3 2 3 2 2 4 7 2" xfId="7545"/>
    <cellStyle name="常规 7 3 2 3 2 2 4 8" xfId="3574"/>
    <cellStyle name="常规 7 3 2 3 2 2 4 8 2" xfId="3583"/>
    <cellStyle name="常规 7 3 2 3 2 2 4 9" xfId="3591"/>
    <cellStyle name="常规 7 3 2 3 2 2 4 9 2" xfId="3600"/>
    <cellStyle name="常规 7 3 2 3 2 2 5" xfId="36001"/>
    <cellStyle name="常规 7 3 2 3 2 2 5 2" xfId="36002"/>
    <cellStyle name="常规 7 3 2 3 2 2 5 2 2" xfId="36003"/>
    <cellStyle name="常规 7 3 2 3 2 2 5 2 2 2" xfId="36004"/>
    <cellStyle name="常规 7 3 2 3 2 2 5 2 2 2 2" xfId="36005"/>
    <cellStyle name="常规 7 3 2 3 2 2 5 2 2 3" xfId="36006"/>
    <cellStyle name="常规 7 3 2 3 2 2 5 2 2 3 2" xfId="36007"/>
    <cellStyle name="常规 7 3 2 3 2 2 5 2 2 4" xfId="36008"/>
    <cellStyle name="常规 7 3 2 3 2 2 5 2 2 4 2" xfId="36009"/>
    <cellStyle name="常规 7 3 2 3 2 2 5 2 2 5" xfId="36010"/>
    <cellStyle name="常规 7 3 2 3 2 2 5 2 3" xfId="30262"/>
    <cellStyle name="常规 7 3 2 3 2 2 5 2 3 2" xfId="36011"/>
    <cellStyle name="常规 7 3 2 3 2 2 5 2 4" xfId="16488"/>
    <cellStyle name="常规 7 3 2 3 2 2 5 2 4 2" xfId="36012"/>
    <cellStyle name="常规 7 3 2 3 2 2 5 2 5" xfId="36013"/>
    <cellStyle name="常规 7 3 2 3 2 2 5 2 5 2" xfId="36014"/>
    <cellStyle name="常规 7 3 2 3 2 2 5 2 6" xfId="36015"/>
    <cellStyle name="常规 7 3 2 3 2 2 5 3" xfId="36016"/>
    <cellStyle name="常规 7 3 2 3 2 2 5 3 2" xfId="36017"/>
    <cellStyle name="常规 7 3 2 3 2 2 5 3 2 2" xfId="36018"/>
    <cellStyle name="常规 7 3 2 3 2 2 5 3 3" xfId="376"/>
    <cellStyle name="常规 7 3 2 3 2 2 5 3 3 2" xfId="36019"/>
    <cellStyle name="常规 7 3 2 3 2 2 5 3 4" xfId="387"/>
    <cellStyle name="常规 7 3 2 3 2 2 5 3 4 2" xfId="36020"/>
    <cellStyle name="常规 7 3 2 3 2 2 5 3 5" xfId="36021"/>
    <cellStyle name="常规 7 3 2 3 2 2 5 4" xfId="36022"/>
    <cellStyle name="常规 7 3 2 3 2 2 5 4 2" xfId="36023"/>
    <cellStyle name="常规 7 3 2 3 2 2 5 4 2 2" xfId="36024"/>
    <cellStyle name="常规 7 3 2 3 2 2 5 4 3" xfId="31982"/>
    <cellStyle name="常规 7 3 2 3 2 2 5 4 3 2" xfId="36025"/>
    <cellStyle name="常规 7 3 2 3 2 2 5 4 4" xfId="36026"/>
    <cellStyle name="常规 7 3 2 3 2 2 5 4 4 2" xfId="36027"/>
    <cellStyle name="常规 7 3 2 3 2 2 5 4 5" xfId="36028"/>
    <cellStyle name="常规 7 3 2 3 2 2 5 5" xfId="36029"/>
    <cellStyle name="常规 7 3 2 3 2 2 5 5 2" xfId="36030"/>
    <cellStyle name="常规 7 3 2 3 2 2 5 5 2 2" xfId="36031"/>
    <cellStyle name="常规 7 3 2 3 2 2 5 5 3" xfId="36032"/>
    <cellStyle name="常规 7 3 2 3 2 2 5 5 3 2" xfId="36033"/>
    <cellStyle name="常规 7 3 2 3 2 2 5 5 4" xfId="36034"/>
    <cellStyle name="常规 7 3 2 3 2 2 5 6" xfId="36036"/>
    <cellStyle name="常规 7 3 2 3 2 2 5 6 2" xfId="36038"/>
    <cellStyle name="常规 7 3 2 3 2 2 5 7" xfId="8390"/>
    <cellStyle name="常规 7 3 2 3 2 2 5 7 2" xfId="8398"/>
    <cellStyle name="常规 7 3 2 3 2 2 5 8" xfId="183"/>
    <cellStyle name="常规 7 3 2 3 2 2 5 8 2" xfId="3627"/>
    <cellStyle name="常规 7 3 2 3 2 2 5 9" xfId="3633"/>
    <cellStyle name="常规 7 3 2 3 2 2 6" xfId="36039"/>
    <cellStyle name="常规 7 3 2 3 2 2 6 2" xfId="36040"/>
    <cellStyle name="常规 7 3 2 3 2 2 6 2 2" xfId="36041"/>
    <cellStyle name="常规 7 3 2 3 2 2 6 2 2 2" xfId="36042"/>
    <cellStyle name="常规 7 3 2 3 2 2 6 2 3" xfId="36043"/>
    <cellStyle name="常规 7 3 2 3 2 2 6 2 3 2" xfId="36044"/>
    <cellStyle name="常规 7 3 2 3 2 2 6 2 4" xfId="36045"/>
    <cellStyle name="常规 7 3 2 3 2 2 6 2 4 2" xfId="36046"/>
    <cellStyle name="常规 7 3 2 3 2 2 6 2 5" xfId="36047"/>
    <cellStyle name="常规 7 3 2 3 2 2 6 3" xfId="36048"/>
    <cellStyle name="常规 7 3 2 3 2 2 6 3 2" xfId="36049"/>
    <cellStyle name="常规 7 3 2 3 2 2 6 4" xfId="36050"/>
    <cellStyle name="常规 7 3 2 3 2 2 6 4 2" xfId="36051"/>
    <cellStyle name="常规 7 3 2 3 2 2 6 5" xfId="36052"/>
    <cellStyle name="常规 7 3 2 3 2 2 6 5 2" xfId="36053"/>
    <cellStyle name="常规 7 3 2 3 2 2 6 6" xfId="36055"/>
    <cellStyle name="常规 7 3 2 3 2 2 7" xfId="36056"/>
    <cellStyle name="常规 7 3 2 3 2 2 7 2" xfId="36057"/>
    <cellStyle name="常规 7 3 2 3 2 2 7 2 2" xfId="36058"/>
    <cellStyle name="常规 7 3 2 3 2 2 7 3" xfId="36059"/>
    <cellStyle name="常规 7 3 2 3 2 2 7 3 2" xfId="36060"/>
    <cellStyle name="常规 7 3 2 3 2 2 7 4" xfId="36061"/>
    <cellStyle name="常规 7 3 2 3 2 2 7 4 2" xfId="36062"/>
    <cellStyle name="常规 7 3 2 3 2 2 7 5" xfId="36063"/>
    <cellStyle name="常规 7 3 2 3 2 2 8" xfId="713"/>
    <cellStyle name="常规 7 3 2 3 2 2 8 2" xfId="1299"/>
    <cellStyle name="常规 7 3 2 3 2 2 8 2 2" xfId="36064"/>
    <cellStyle name="常规 7 3 2 3 2 2 8 3" xfId="36065"/>
    <cellStyle name="常规 7 3 2 3 2 2 8 3 2" xfId="36066"/>
    <cellStyle name="常规 7 3 2 3 2 2 8 4" xfId="36067"/>
    <cellStyle name="常规 7 3 2 3 2 2 8 4 2" xfId="36068"/>
    <cellStyle name="常规 7 3 2 3 2 2 8 5" xfId="36069"/>
    <cellStyle name="常规 7 3 2 3 2 2 9" xfId="1301"/>
    <cellStyle name="常规 7 3 2 3 2 2 9 2" xfId="1305"/>
    <cellStyle name="常规 7 3 2 3 2 2 9 2 2" xfId="36070"/>
    <cellStyle name="常规 7 3 2 3 2 2 9 3" xfId="36071"/>
    <cellStyle name="常规 7 3 2 3 2 2 9 3 2" xfId="36072"/>
    <cellStyle name="常规 7 3 2 3 2 2 9 4" xfId="36073"/>
    <cellStyle name="常规 7 3 2 3 2 3" xfId="36074"/>
    <cellStyle name="常规 7 3 2 3 2 3 10" xfId="36075"/>
    <cellStyle name="常规 7 3 2 3 2 3 10 2" xfId="36076"/>
    <cellStyle name="常规 7 3 2 3 2 3 11" xfId="36077"/>
    <cellStyle name="常规 7 3 2 3 2 3 2" xfId="19961"/>
    <cellStyle name="常规 7 3 2 3 2 3 2 10" xfId="36078"/>
    <cellStyle name="常规 7 3 2 3 2 3 2 2" xfId="19965"/>
    <cellStyle name="常规 7 3 2 3 2 3 2 2 2" xfId="36079"/>
    <cellStyle name="常规 7 3 2 3 2 3 2 2 2 2" xfId="4824"/>
    <cellStyle name="常规 7 3 2 3 2 3 2 2 2 2 2" xfId="7225"/>
    <cellStyle name="常规 7 3 2 3 2 3 2 2 2 2 2 2" xfId="36080"/>
    <cellStyle name="常规 7 3 2 3 2 3 2 2 2 2 3" xfId="36081"/>
    <cellStyle name="常规 7 3 2 3 2 3 2 2 2 2 3 2" xfId="36082"/>
    <cellStyle name="常规 7 3 2 3 2 3 2 2 2 2 4" xfId="7263"/>
    <cellStyle name="常规 7 3 2 3 2 3 2 2 2 2 4 2" xfId="36083"/>
    <cellStyle name="常规 7 3 2 3 2 3 2 2 2 2 5" xfId="36084"/>
    <cellStyle name="常规 7 3 2 3 2 3 2 2 2 3" xfId="3432"/>
    <cellStyle name="常规 7 3 2 3 2 3 2 2 2 3 2" xfId="3442"/>
    <cellStyle name="常规 7 3 2 3 2 3 2 2 2 4" xfId="3469"/>
    <cellStyle name="常规 7 3 2 3 2 3 2 2 2 4 2" xfId="36085"/>
    <cellStyle name="常规 7 3 2 3 2 3 2 2 2 5" xfId="22021"/>
    <cellStyle name="常规 7 3 2 3 2 3 2 2 2 5 2" xfId="22025"/>
    <cellStyle name="常规 7 3 2 3 2 3 2 2 2 6" xfId="16952"/>
    <cellStyle name="常规 7 3 2 3 2 3 2 2 3" xfId="4830"/>
    <cellStyle name="常规 7 3 2 3 2 3 2 2 3 2" xfId="4838"/>
    <cellStyle name="常规 7 3 2 3 2 3 2 2 3 2 2" xfId="7441"/>
    <cellStyle name="常规 7 3 2 3 2 3 2 2 3 3" xfId="3528"/>
    <cellStyle name="常规 7 3 2 3 2 3 2 2 3 3 2" xfId="3539"/>
    <cellStyle name="常规 7 3 2 3 2 3 2 2 3 4" xfId="3552"/>
    <cellStyle name="常规 7 3 2 3 2 3 2 2 3 4 2" xfId="36086"/>
    <cellStyle name="常规 7 3 2 3 2 3 2 2 3 5" xfId="22034"/>
    <cellStyle name="常规 7 3 2 3 2 3 2 2 4" xfId="4846"/>
    <cellStyle name="常规 7 3 2 3 2 3 2 2 4 2" xfId="4856"/>
    <cellStyle name="常规 7 3 2 3 2 3 2 2 4 2 2" xfId="7548"/>
    <cellStyle name="常规 7 3 2 3 2 3 2 2 4 3" xfId="3577"/>
    <cellStyle name="常规 7 3 2 3 2 3 2 2 4 3 2" xfId="3586"/>
    <cellStyle name="常规 7 3 2 3 2 3 2 2 4 4" xfId="36087"/>
    <cellStyle name="常规 7 3 2 3 2 3 2 2 4 4 2" xfId="36088"/>
    <cellStyle name="常规 7 3 2 3 2 3 2 2 4 5" xfId="22039"/>
    <cellStyle name="常规 7 3 2 3 2 3 2 2 5" xfId="4866"/>
    <cellStyle name="常规 7 3 2 3 2 3 2 2 5 2" xfId="16705"/>
    <cellStyle name="常规 7 3 2 3 2 3 2 2 5 2 2" xfId="36089"/>
    <cellStyle name="常规 7 3 2 3 2 3 2 2 5 3" xfId="36090"/>
    <cellStyle name="常规 7 3 2 3 2 3 2 2 5 3 2" xfId="36091"/>
    <cellStyle name="常规 7 3 2 3 2 3 2 2 5 4" xfId="36092"/>
    <cellStyle name="常规 7 3 2 3 2 3 2 2 6" xfId="6393"/>
    <cellStyle name="常规 7 3 2 3 2 3 2 2 6 2" xfId="6404"/>
    <cellStyle name="常规 7 3 2 3 2 3 2 2 7" xfId="6679"/>
    <cellStyle name="常规 7 3 2 3 2 3 2 2 7 2" xfId="36093"/>
    <cellStyle name="常规 7 3 2 3 2 3 2 2 8" xfId="36094"/>
    <cellStyle name="常规 7 3 2 3 2 3 2 2 8 2" xfId="36095"/>
    <cellStyle name="常规 7 3 2 3 2 3 2 2 9" xfId="36097"/>
    <cellStyle name="常规 7 3 2 3 2 3 2 3" xfId="36098"/>
    <cellStyle name="常规 7 3 2 3 2 3 2 3 2" xfId="36099"/>
    <cellStyle name="常规 7 3 2 3 2 3 2 3 2 2" xfId="4890"/>
    <cellStyle name="常规 7 3 2 3 2 3 2 3 2 2 2" xfId="5870"/>
    <cellStyle name="常规 7 3 2 3 2 3 2 3 2 3" xfId="3669"/>
    <cellStyle name="常规 7 3 2 3 2 3 2 3 2 3 2" xfId="3686"/>
    <cellStyle name="常规 7 3 2 3 2 3 2 3 2 4" xfId="3701"/>
    <cellStyle name="常规 7 3 2 3 2 3 2 3 2 4 2" xfId="36101"/>
    <cellStyle name="常规 7 3 2 3 2 3 2 3 2 5" xfId="15886"/>
    <cellStyle name="常规 7 3 2 3 2 3 2 3 3" xfId="4513"/>
    <cellStyle name="常规 7 3 2 3 2 3 2 3 3 2" xfId="4900"/>
    <cellStyle name="常规 7 3 2 3 2 3 2 3 4" xfId="4913"/>
    <cellStyle name="常规 7 3 2 3 2 3 2 3 4 2" xfId="26437"/>
    <cellStyle name="常规 7 3 2 3 2 3 2 3 5" xfId="26441"/>
    <cellStyle name="常规 7 3 2 3 2 3 2 3 5 2" xfId="36102"/>
    <cellStyle name="常规 7 3 2 3 2 3 2 3 6" xfId="36103"/>
    <cellStyle name="常规 7 3 2 3 2 3 2 4" xfId="36104"/>
    <cellStyle name="常规 7 3 2 3 2 3 2 4 2" xfId="36105"/>
    <cellStyle name="常规 7 3 2 3 2 3 2 4 2 2" xfId="36106"/>
    <cellStyle name="常规 7 3 2 3 2 3 2 4 3" xfId="4526"/>
    <cellStyle name="常规 7 3 2 3 2 3 2 4 3 2" xfId="36107"/>
    <cellStyle name="常规 7 3 2 3 2 3 2 4 4" xfId="4947"/>
    <cellStyle name="常规 7 3 2 3 2 3 2 4 4 2" xfId="36108"/>
    <cellStyle name="常规 7 3 2 3 2 3 2 4 5" xfId="36109"/>
    <cellStyle name="常规 7 3 2 3 2 3 2 5" xfId="36110"/>
    <cellStyle name="常规 7 3 2 3 2 3 2 5 2" xfId="36111"/>
    <cellStyle name="常规 7 3 2 3 2 3 2 5 2 2" xfId="36112"/>
    <cellStyle name="常规 7 3 2 3 2 3 2 5 3" xfId="4542"/>
    <cellStyle name="常规 7 3 2 3 2 3 2 5 3 2" xfId="36113"/>
    <cellStyle name="常规 7 3 2 3 2 3 2 5 4" xfId="5799"/>
    <cellStyle name="常规 7 3 2 3 2 3 2 5 4 2" xfId="36114"/>
    <cellStyle name="常规 7 3 2 3 2 3 2 5 5" xfId="36115"/>
    <cellStyle name="常规 7 3 2 3 2 3 2 6" xfId="36116"/>
    <cellStyle name="常规 7 3 2 3 2 3 2 6 2" xfId="36117"/>
    <cellStyle name="常规 7 3 2 3 2 3 2 6 2 2" xfId="36118"/>
    <cellStyle name="常规 7 3 2 3 2 3 2 6 3" xfId="36119"/>
    <cellStyle name="常规 7 3 2 3 2 3 2 6 3 2" xfId="36120"/>
    <cellStyle name="常规 7 3 2 3 2 3 2 6 4" xfId="36121"/>
    <cellStyle name="常规 7 3 2 3 2 3 2 7" xfId="4895"/>
    <cellStyle name="常规 7 3 2 3 2 3 2 7 2" xfId="5872"/>
    <cellStyle name="常规 7 3 2 3 2 3 2 8" xfId="3672"/>
    <cellStyle name="常规 7 3 2 3 2 3 2 8 2" xfId="3688"/>
    <cellStyle name="常规 7 3 2 3 2 3 2 9" xfId="3704"/>
    <cellStyle name="常规 7 3 2 3 2 3 2 9 2" xfId="3716"/>
    <cellStyle name="常规 7 3 2 3 2 3 3" xfId="19968"/>
    <cellStyle name="常规 7 3 2 3 2 3 3 2" xfId="36122"/>
    <cellStyle name="常规 7 3 2 3 2 3 3 2 2" xfId="36123"/>
    <cellStyle name="常规 7 3 2 3 2 3 3 2 2 2" xfId="5058"/>
    <cellStyle name="常规 7 3 2 3 2 3 3 2 2 2 2" xfId="10778"/>
    <cellStyle name="常规 7 3 2 3 2 3 3 2 2 3" xfId="10782"/>
    <cellStyle name="常规 7 3 2 3 2 3 3 2 2 3 2" xfId="10788"/>
    <cellStyle name="常规 7 3 2 3 2 3 3 2 2 4" xfId="10794"/>
    <cellStyle name="常规 7 3 2 3 2 3 3 2 2 4 2" xfId="10800"/>
    <cellStyle name="常规 7 3 2 3 2 3 3 2 2 5" xfId="14934"/>
    <cellStyle name="常规 7 3 2 3 2 3 3 2 3" xfId="5065"/>
    <cellStyle name="常规 7 3 2 3 2 3 3 2 3 2" xfId="5072"/>
    <cellStyle name="常规 7 3 2 3 2 3 3 2 4" xfId="5080"/>
    <cellStyle name="常规 7 3 2 3 2 3 3 2 4 2" xfId="32139"/>
    <cellStyle name="常规 7 3 2 3 2 3 3 2 5" xfId="32141"/>
    <cellStyle name="常规 7 3 2 3 2 3 3 2 5 2" xfId="36124"/>
    <cellStyle name="常规 7 3 2 3 2 3 3 2 6" xfId="36125"/>
    <cellStyle name="常规 7 3 2 3 2 3 3 3" xfId="36126"/>
    <cellStyle name="常规 7 3 2 3 2 3 3 3 2" xfId="36127"/>
    <cellStyle name="常规 7 3 2 3 2 3 3 3 2 2" xfId="5105"/>
    <cellStyle name="常规 7 3 2 3 2 3 3 3 3" xfId="5110"/>
    <cellStyle name="常规 7 3 2 3 2 3 3 3 3 2" xfId="36128"/>
    <cellStyle name="常规 7 3 2 3 2 3 3 3 4" xfId="5125"/>
    <cellStyle name="常规 7 3 2 3 2 3 3 3 4 2" xfId="36129"/>
    <cellStyle name="常规 7 3 2 3 2 3 3 3 5" xfId="36130"/>
    <cellStyle name="常规 7 3 2 3 2 3 3 4" xfId="36131"/>
    <cellStyle name="常规 7 3 2 3 2 3 3 4 2" xfId="36132"/>
    <cellStyle name="常规 7 3 2 3 2 3 3 4 2 2" xfId="36134"/>
    <cellStyle name="常规 7 3 2 3 2 3 3 4 3" xfId="5162"/>
    <cellStyle name="常规 7 3 2 3 2 3 3 4 3 2" xfId="36136"/>
    <cellStyle name="常规 7 3 2 3 2 3 3 4 4" xfId="16712"/>
    <cellStyle name="常规 7 3 2 3 2 3 3 4 4 2" xfId="36138"/>
    <cellStyle name="常规 7 3 2 3 2 3 3 4 5" xfId="36139"/>
    <cellStyle name="常规 7 3 2 3 2 3 3 5" xfId="36140"/>
    <cellStyle name="常规 7 3 2 3 2 3 3 5 2" xfId="36141"/>
    <cellStyle name="常规 7 3 2 3 2 3 3 5 2 2" xfId="36143"/>
    <cellStyle name="常规 7 3 2 3 2 3 3 5 3" xfId="32146"/>
    <cellStyle name="常规 7 3 2 3 2 3 3 5 3 2" xfId="36144"/>
    <cellStyle name="常规 7 3 2 3 2 3 3 5 4" xfId="36145"/>
    <cellStyle name="常规 7 3 2 3 2 3 3 6" xfId="36146"/>
    <cellStyle name="常规 7 3 2 3 2 3 3 6 2" xfId="36147"/>
    <cellStyle name="常规 7 3 2 3 2 3 3 7" xfId="4906"/>
    <cellStyle name="常规 7 3 2 3 2 3 3 7 2" xfId="24132"/>
    <cellStyle name="常规 7 3 2 3 2 3 3 8" xfId="24136"/>
    <cellStyle name="常规 7 3 2 3 2 3 3 8 2" xfId="31666"/>
    <cellStyle name="常规 7 3 2 3 2 3 3 9" xfId="31686"/>
    <cellStyle name="常规 7 3 2 3 2 3 4" xfId="36148"/>
    <cellStyle name="常规 7 3 2 3 2 3 4 2" xfId="36149"/>
    <cellStyle name="常规 7 3 2 3 2 3 4 2 2" xfId="36150"/>
    <cellStyle name="常规 7 3 2 3 2 3 4 2 2 2" xfId="12778"/>
    <cellStyle name="常规 7 3 2 3 2 3 4 2 3" xfId="31449"/>
    <cellStyle name="常规 7 3 2 3 2 3 4 2 3 2" xfId="36151"/>
    <cellStyle name="常规 7 3 2 3 2 3 4 2 4" xfId="16716"/>
    <cellStyle name="常规 7 3 2 3 2 3 4 2 4 2" xfId="36152"/>
    <cellStyle name="常规 7 3 2 3 2 3 4 2 5" xfId="36153"/>
    <cellStyle name="常规 7 3 2 3 2 3 4 3" xfId="36154"/>
    <cellStyle name="常规 7 3 2 3 2 3 4 3 2" xfId="36155"/>
    <cellStyle name="常规 7 3 2 3 2 3 4 4" xfId="36156"/>
    <cellStyle name="常规 7 3 2 3 2 3 4 4 2" xfId="36157"/>
    <cellStyle name="常规 7 3 2 3 2 3 4 5" xfId="36158"/>
    <cellStyle name="常规 7 3 2 3 2 3 4 5 2" xfId="36159"/>
    <cellStyle name="常规 7 3 2 3 2 3 4 6" xfId="36160"/>
    <cellStyle name="常规 7 3 2 3 2 3 5" xfId="36161"/>
    <cellStyle name="常规 7 3 2 3 2 3 5 2" xfId="36162"/>
    <cellStyle name="常规 7 3 2 3 2 3 5 2 2" xfId="36163"/>
    <cellStyle name="常规 7 3 2 3 2 3 5 3" xfId="36164"/>
    <cellStyle name="常规 7 3 2 3 2 3 5 3 2" xfId="36165"/>
    <cellStyle name="常规 7 3 2 3 2 3 5 4" xfId="36166"/>
    <cellStyle name="常规 7 3 2 3 2 3 5 4 2" xfId="36167"/>
    <cellStyle name="常规 7 3 2 3 2 3 5 5" xfId="36168"/>
    <cellStyle name="常规 7 3 2 3 2 3 6" xfId="36169"/>
    <cellStyle name="常规 7 3 2 3 2 3 6 2" xfId="36170"/>
    <cellStyle name="常规 7 3 2 3 2 3 6 2 2" xfId="36171"/>
    <cellStyle name="常规 7 3 2 3 2 3 6 3" xfId="36172"/>
    <cellStyle name="常规 7 3 2 3 2 3 6 3 2" xfId="36173"/>
    <cellStyle name="常规 7 3 2 3 2 3 6 4" xfId="36174"/>
    <cellStyle name="常规 7 3 2 3 2 3 6 4 2" xfId="36175"/>
    <cellStyle name="常规 7 3 2 3 2 3 6 5" xfId="36176"/>
    <cellStyle name="常规 7 3 2 3 2 3 7" xfId="36177"/>
    <cellStyle name="常规 7 3 2 3 2 3 7 2" xfId="36178"/>
    <cellStyle name="常规 7 3 2 3 2 3 7 2 2" xfId="36179"/>
    <cellStyle name="常规 7 3 2 3 2 3 7 3" xfId="36180"/>
    <cellStyle name="常规 7 3 2 3 2 3 7 3 2" xfId="36181"/>
    <cellStyle name="常规 7 3 2 3 2 3 7 4" xfId="36182"/>
    <cellStyle name="常规 7 3 2 3 2 3 8" xfId="926"/>
    <cellStyle name="常规 7 3 2 3 2 3 8 2" xfId="36183"/>
    <cellStyle name="常规 7 3 2 3 2 3 9" xfId="36184"/>
    <cellStyle name="常规 7 3 2 3 2 3 9 2" xfId="36185"/>
    <cellStyle name="常规 7 3 2 3 2 4" xfId="36186"/>
    <cellStyle name="常规 7 3 2 3 2 4 10" xfId="36187"/>
    <cellStyle name="常规 7 3 2 3 2 4 10 2" xfId="36188"/>
    <cellStyle name="常规 7 3 2 3 2 4 11" xfId="36189"/>
    <cellStyle name="常规 7 3 2 3 2 4 2" xfId="36190"/>
    <cellStyle name="常规 7 3 2 3 2 4 2 10" xfId="36191"/>
    <cellStyle name="常规 7 3 2 3 2 4 2 2" xfId="36192"/>
    <cellStyle name="常规 7 3 2 3 2 4 2 2 2" xfId="36193"/>
    <cellStyle name="常规 7 3 2 3 2 4 2 2 2 2" xfId="16062"/>
    <cellStyle name="常规 7 3 2 3 2 4 2 2 2 2 2" xfId="16067"/>
    <cellStyle name="常规 7 3 2 3 2 4 2 2 2 2 2 2" xfId="36194"/>
    <cellStyle name="常规 7 3 2 3 2 4 2 2 2 2 3" xfId="36195"/>
    <cellStyle name="常规 7 3 2 3 2 4 2 2 2 2 3 2" xfId="36196"/>
    <cellStyle name="常规 7 3 2 3 2 4 2 2 2 2 4" xfId="18297"/>
    <cellStyle name="常规 7 3 2 3 2 4 2 2 2 2 4 2" xfId="36197"/>
    <cellStyle name="常规 7 3 2 3 2 4 2 2 2 2 5" xfId="36198"/>
    <cellStyle name="常规 7 3 2 3 2 4 2 2 2 3" xfId="16070"/>
    <cellStyle name="常规 7 3 2 3 2 4 2 2 2 3 2" xfId="16076"/>
    <cellStyle name="常规 7 3 2 3 2 4 2 2 2 4" xfId="16081"/>
    <cellStyle name="常规 7 3 2 3 2 4 2 2 2 4 2" xfId="36199"/>
    <cellStyle name="常规 7 3 2 3 2 4 2 2 2 5" xfId="22192"/>
    <cellStyle name="常规 7 3 2 3 2 4 2 2 2 5 2" xfId="36200"/>
    <cellStyle name="常规 7 3 2 3 2 4 2 2 2 6" xfId="36201"/>
    <cellStyle name="常规 7 3 2 3 2 4 2 2 3" xfId="32262"/>
    <cellStyle name="常规 7 3 2 3 2 4 2 2 3 2" xfId="16165"/>
    <cellStyle name="常规 7 3 2 3 2 4 2 2 3 2 2" xfId="16173"/>
    <cellStyle name="常规 7 3 2 3 2 4 2 2 3 3" xfId="16177"/>
    <cellStyle name="常规 7 3 2 3 2 4 2 2 3 3 2" xfId="16182"/>
    <cellStyle name="常规 7 3 2 3 2 4 2 2 3 4" xfId="16187"/>
    <cellStyle name="常规 7 3 2 3 2 4 2 2 3 4 2" xfId="36202"/>
    <cellStyle name="常规 7 3 2 3 2 4 2 2 3 5" xfId="36203"/>
    <cellStyle name="常规 7 3 2 3 2 4 2 2 4" xfId="16823"/>
    <cellStyle name="常规 7 3 2 3 2 4 2 2 4 2" xfId="29830"/>
    <cellStyle name="常规 7 3 2 3 2 4 2 2 4 2 2" xfId="29833"/>
    <cellStyle name="常规 7 3 2 3 2 4 2 2 4 3" xfId="29835"/>
    <cellStyle name="常规 7 3 2 3 2 4 2 2 4 3 2" xfId="36204"/>
    <cellStyle name="常规 7 3 2 3 2 4 2 2 4 4" xfId="36205"/>
    <cellStyle name="常规 7 3 2 3 2 4 2 2 4 4 2" xfId="36206"/>
    <cellStyle name="常规 7 3 2 3 2 4 2 2 4 5" xfId="36207"/>
    <cellStyle name="常规 7 3 2 3 2 4 2 2 5" xfId="32264"/>
    <cellStyle name="常规 7 3 2 3 2 4 2 2 5 2" xfId="36208"/>
    <cellStyle name="常规 7 3 2 3 2 4 2 2 5 2 2" xfId="36209"/>
    <cellStyle name="常规 7 3 2 3 2 4 2 2 5 3" xfId="36210"/>
    <cellStyle name="常规 7 3 2 3 2 4 2 2 5 3 2" xfId="36211"/>
    <cellStyle name="常规 7 3 2 3 2 4 2 2 5 4" xfId="36212"/>
    <cellStyle name="常规 7 3 2 3 2 4 2 2 6" xfId="36213"/>
    <cellStyle name="常规 7 3 2 3 2 4 2 2 6 2" xfId="36214"/>
    <cellStyle name="常规 7 3 2 3 2 4 2 2 7" xfId="36215"/>
    <cellStyle name="常规 7 3 2 3 2 4 2 2 7 2" xfId="36216"/>
    <cellStyle name="常规 7 3 2 3 2 4 2 2 8" xfId="36217"/>
    <cellStyle name="常规 7 3 2 3 2 4 2 2 8 2" xfId="36218"/>
    <cellStyle name="常规 7 3 2 3 2 4 2 2 9" xfId="36219"/>
    <cellStyle name="常规 7 3 2 3 2 4 2 3" xfId="36220"/>
    <cellStyle name="常规 7 3 2 3 2 4 2 3 2" xfId="36221"/>
    <cellStyle name="常规 7 3 2 3 2 4 2 3 2 2" xfId="8704"/>
    <cellStyle name="常规 7 3 2 3 2 4 2 3 2 2 2" xfId="7258"/>
    <cellStyle name="常规 7 3 2 3 2 4 2 3 2 3" xfId="8707"/>
    <cellStyle name="常规 7 3 2 3 2 4 2 3 2 3 2" xfId="29843"/>
    <cellStyle name="常规 7 3 2 3 2 4 2 3 2 4" xfId="29846"/>
    <cellStyle name="常规 7 3 2 3 2 4 2 3 2 4 2" xfId="36223"/>
    <cellStyle name="常规 7 3 2 3 2 4 2 3 2 5" xfId="36224"/>
    <cellStyle name="常规 7 3 2 3 2 4 2 3 3" xfId="32267"/>
    <cellStyle name="常规 7 3 2 3 2 4 2 3 3 2" xfId="8725"/>
    <cellStyle name="常规 7 3 2 3 2 4 2 3 4" xfId="16829"/>
    <cellStyle name="常规 7 3 2 3 2 4 2 3 4 2" xfId="36225"/>
    <cellStyle name="常规 7 3 2 3 2 4 2 3 5" xfId="36226"/>
    <cellStyle name="常规 7 3 2 3 2 4 2 3 5 2" xfId="36227"/>
    <cellStyle name="常规 7 3 2 3 2 4 2 3 6" xfId="36228"/>
    <cellStyle name="常规 7 3 2 3 2 4 2 4" xfId="36229"/>
    <cellStyle name="常规 7 3 2 3 2 4 2 4 2" xfId="36230"/>
    <cellStyle name="常规 7 3 2 3 2 4 2 4 2 2" xfId="36231"/>
    <cellStyle name="常规 7 3 2 3 2 4 2 4 3" xfId="32270"/>
    <cellStyle name="常规 7 3 2 3 2 4 2 4 3 2" xfId="36232"/>
    <cellStyle name="常规 7 3 2 3 2 4 2 4 4" xfId="16832"/>
    <cellStyle name="常规 7 3 2 3 2 4 2 4 4 2" xfId="36233"/>
    <cellStyle name="常规 7 3 2 3 2 4 2 4 5" xfId="36234"/>
    <cellStyle name="常规 7 3 2 3 2 4 2 5" xfId="23895"/>
    <cellStyle name="常规 7 3 2 3 2 4 2 5 2" xfId="23901"/>
    <cellStyle name="常规 7 3 2 3 2 4 2 5 2 2" xfId="36235"/>
    <cellStyle name="常规 7 3 2 3 2 4 2 5 3" xfId="32273"/>
    <cellStyle name="常规 7 3 2 3 2 4 2 5 3 2" xfId="36236"/>
    <cellStyle name="常规 7 3 2 3 2 4 2 5 4" xfId="36237"/>
    <cellStyle name="常规 7 3 2 3 2 4 2 5 4 2" xfId="36238"/>
    <cellStyle name="常规 7 3 2 3 2 4 2 5 5" xfId="36239"/>
    <cellStyle name="常规 7 3 2 3 2 4 2 6" xfId="23905"/>
    <cellStyle name="常规 7 3 2 3 2 4 2 6 2" xfId="23911"/>
    <cellStyle name="常规 7 3 2 3 2 4 2 6 2 2" xfId="36240"/>
    <cellStyle name="常规 7 3 2 3 2 4 2 6 3" xfId="36241"/>
    <cellStyle name="常规 7 3 2 3 2 4 2 6 3 2" xfId="36242"/>
    <cellStyle name="常规 7 3 2 3 2 4 2 6 4" xfId="36243"/>
    <cellStyle name="常规 7 3 2 3 2 4 2 7" xfId="2229"/>
    <cellStyle name="常规 7 3 2 3 2 4 2 7 2" xfId="23913"/>
    <cellStyle name="常规 7 3 2 3 2 4 2 8" xfId="23919"/>
    <cellStyle name="常规 7 3 2 3 2 4 2 8 2" xfId="31737"/>
    <cellStyle name="常规 7 3 2 3 2 4 2 9" xfId="31773"/>
    <cellStyle name="常规 7 3 2 3 2 4 2 9 2" xfId="31778"/>
    <cellStyle name="常规 7 3 2 3 2 4 3" xfId="36244"/>
    <cellStyle name="常规 7 3 2 3 2 4 3 2" xfId="36245"/>
    <cellStyle name="常规 7 3 2 3 2 4 3 2 2" xfId="36246"/>
    <cellStyle name="常规 7 3 2 3 2 4 3 2 2 2" xfId="17666"/>
    <cellStyle name="常规 7 3 2 3 2 4 3 2 2 2 2" xfId="17670"/>
    <cellStyle name="常规 7 3 2 3 2 4 3 2 2 3" xfId="17674"/>
    <cellStyle name="常规 7 3 2 3 2 4 3 2 2 3 2" xfId="17679"/>
    <cellStyle name="常规 7 3 2 3 2 4 3 2 2 4" xfId="17684"/>
    <cellStyle name="常规 7 3 2 3 2 4 3 2 2 4 2" xfId="36247"/>
    <cellStyle name="常规 7 3 2 3 2 4 3 2 2 5" xfId="36248"/>
    <cellStyle name="常规 7 3 2 3 2 4 3 2 3" xfId="32295"/>
    <cellStyle name="常规 7 3 2 3 2 4 3 2 3 2" xfId="29884"/>
    <cellStyle name="常规 7 3 2 3 2 4 3 2 4" xfId="16837"/>
    <cellStyle name="常规 7 3 2 3 2 4 3 2 4 2" xfId="36250"/>
    <cellStyle name="常规 7 3 2 3 2 4 3 2 5" xfId="36252"/>
    <cellStyle name="常规 7 3 2 3 2 4 3 2 5 2" xfId="36253"/>
    <cellStyle name="常规 7 3 2 3 2 4 3 2 6" xfId="36254"/>
    <cellStyle name="常规 7 3 2 3 2 4 3 3" xfId="36255"/>
    <cellStyle name="常规 7 3 2 3 2 4 3 3 2" xfId="36256"/>
    <cellStyle name="常规 7 3 2 3 2 4 3 3 2 2" xfId="36257"/>
    <cellStyle name="常规 7 3 2 3 2 4 3 3 3" xfId="32298"/>
    <cellStyle name="常规 7 3 2 3 2 4 3 3 3 2" xfId="36258"/>
    <cellStyle name="常规 7 3 2 3 2 4 3 3 4" xfId="16842"/>
    <cellStyle name="常规 7 3 2 3 2 4 3 3 4 2" xfId="36259"/>
    <cellStyle name="常规 7 3 2 3 2 4 3 3 5" xfId="36260"/>
    <cellStyle name="常规 7 3 2 3 2 4 3 4" xfId="36261"/>
    <cellStyle name="常规 7 3 2 3 2 4 3 4 2" xfId="36262"/>
    <cellStyle name="常规 7 3 2 3 2 4 3 4 2 2" xfId="36264"/>
    <cellStyle name="常规 7 3 2 3 2 4 3 4 3" xfId="32301"/>
    <cellStyle name="常规 7 3 2 3 2 4 3 4 3 2" xfId="36265"/>
    <cellStyle name="常规 7 3 2 3 2 4 3 4 4" xfId="16845"/>
    <cellStyle name="常规 7 3 2 3 2 4 3 4 4 2" xfId="36266"/>
    <cellStyle name="常规 7 3 2 3 2 4 3 4 5" xfId="36267"/>
    <cellStyle name="常规 7 3 2 3 2 4 3 5" xfId="23931"/>
    <cellStyle name="常规 7 3 2 3 2 4 3 5 2" xfId="36268"/>
    <cellStyle name="常规 7 3 2 3 2 4 3 5 2 2" xfId="36269"/>
    <cellStyle name="常规 7 3 2 3 2 4 3 5 3" xfId="36270"/>
    <cellStyle name="常规 7 3 2 3 2 4 3 5 3 2" xfId="36271"/>
    <cellStyle name="常规 7 3 2 3 2 4 3 5 4" xfId="36272"/>
    <cellStyle name="常规 7 3 2 3 2 4 3 6" xfId="36273"/>
    <cellStyle name="常规 7 3 2 3 2 4 3 6 2" xfId="36274"/>
    <cellStyle name="常规 7 3 2 3 2 4 3 7" xfId="2399"/>
    <cellStyle name="常规 7 3 2 3 2 4 3 7 2" xfId="24219"/>
    <cellStyle name="常规 7 3 2 3 2 4 3 8" xfId="24223"/>
    <cellStyle name="常规 7 3 2 3 2 4 3 8 2" xfId="31809"/>
    <cellStyle name="常规 7 3 2 3 2 4 3 9" xfId="31821"/>
    <cellStyle name="常规 7 3 2 3 2 4 4" xfId="36275"/>
    <cellStyle name="常规 7 3 2 3 2 4 4 2" xfId="36276"/>
    <cellStyle name="常规 7 3 2 3 2 4 4 2 2" xfId="36277"/>
    <cellStyle name="常规 7 3 2 3 2 4 4 2 2 2" xfId="36278"/>
    <cellStyle name="常规 7 3 2 3 2 4 4 2 3" xfId="36279"/>
    <cellStyle name="常规 7 3 2 3 2 4 4 2 3 2" xfId="36280"/>
    <cellStyle name="常规 7 3 2 3 2 4 4 2 4" xfId="16851"/>
    <cellStyle name="常规 7 3 2 3 2 4 4 2 4 2" xfId="36281"/>
    <cellStyle name="常规 7 3 2 3 2 4 4 2 5" xfId="36282"/>
    <cellStyle name="常规 7 3 2 3 2 4 4 3" xfId="36283"/>
    <cellStyle name="常规 7 3 2 3 2 4 4 3 2" xfId="36284"/>
    <cellStyle name="常规 7 3 2 3 2 4 4 4" xfId="36285"/>
    <cellStyle name="常规 7 3 2 3 2 4 4 4 2" xfId="36286"/>
    <cellStyle name="常规 7 3 2 3 2 4 4 5" xfId="23937"/>
    <cellStyle name="常规 7 3 2 3 2 4 4 5 2" xfId="36287"/>
    <cellStyle name="常规 7 3 2 3 2 4 4 6" xfId="36288"/>
    <cellStyle name="常规 7 3 2 3 2 4 5" xfId="36289"/>
    <cellStyle name="常规 7 3 2 3 2 4 5 2" xfId="36290"/>
    <cellStyle name="常规 7 3 2 3 2 4 5 2 2" xfId="36291"/>
    <cellStyle name="常规 7 3 2 3 2 4 5 3" xfId="36292"/>
    <cellStyle name="常规 7 3 2 3 2 4 5 3 2" xfId="36293"/>
    <cellStyle name="常规 7 3 2 3 2 4 5 4" xfId="36294"/>
    <cellStyle name="常规 7 3 2 3 2 4 5 4 2" xfId="36295"/>
    <cellStyle name="常规 7 3 2 3 2 4 5 5" xfId="23940"/>
    <cellStyle name="常规 7 3 2 3 2 4 6" xfId="36296"/>
    <cellStyle name="常规 7 3 2 3 2 4 6 2" xfId="36297"/>
    <cellStyle name="常规 7 3 2 3 2 4 6 2 2" xfId="36298"/>
    <cellStyle name="常规 7 3 2 3 2 4 6 3" xfId="36299"/>
    <cellStyle name="常规 7 3 2 3 2 4 6 3 2" xfId="36300"/>
    <cellStyle name="常规 7 3 2 3 2 4 6 4" xfId="36301"/>
    <cellStyle name="常规 7 3 2 3 2 4 6 4 2" xfId="36302"/>
    <cellStyle name="常规 7 3 2 3 2 4 6 5" xfId="36303"/>
    <cellStyle name="常规 7 3 2 3 2 4 7" xfId="36304"/>
    <cellStyle name="常规 7 3 2 3 2 4 7 2" xfId="36305"/>
    <cellStyle name="常规 7 3 2 3 2 4 7 2 2" xfId="36306"/>
    <cellStyle name="常规 7 3 2 3 2 4 7 3" xfId="36307"/>
    <cellStyle name="常规 7 3 2 3 2 4 7 3 2" xfId="36308"/>
    <cellStyle name="常规 7 3 2 3 2 4 7 4" xfId="36309"/>
    <cellStyle name="常规 7 3 2 3 2 4 8" xfId="1321"/>
    <cellStyle name="常规 7 3 2 3 2 4 8 2" xfId="36310"/>
    <cellStyle name="常规 7 3 2 3 2 4 9" xfId="36311"/>
    <cellStyle name="常规 7 3 2 3 2 4 9 2" xfId="36312"/>
    <cellStyle name="常规 7 3 2 3 2 5" xfId="36313"/>
    <cellStyle name="常规 7 3 2 3 2 5 10" xfId="36314"/>
    <cellStyle name="常规 7 3 2 3 2 5 2" xfId="36315"/>
    <cellStyle name="常规 7 3 2 3 2 5 2 2" xfId="36316"/>
    <cellStyle name="常规 7 3 2 3 2 5 2 2 2" xfId="36317"/>
    <cellStyle name="常规 7 3 2 3 2 5 2 2 2 2" xfId="36318"/>
    <cellStyle name="常规 7 3 2 3 2 5 2 2 2 2 2" xfId="36319"/>
    <cellStyle name="常规 7 3 2 3 2 5 2 2 2 3" xfId="36320"/>
    <cellStyle name="常规 7 3 2 3 2 5 2 2 2 3 2" xfId="36321"/>
    <cellStyle name="常规 7 3 2 3 2 5 2 2 2 4" xfId="36322"/>
    <cellStyle name="常规 7 3 2 3 2 5 2 2 2 4 2" xfId="36323"/>
    <cellStyle name="常规 7 3 2 3 2 5 2 2 2 5" xfId="36324"/>
    <cellStyle name="常规 7 3 2 3 2 5 2 2 3" xfId="36325"/>
    <cellStyle name="常规 7 3 2 3 2 5 2 2 3 2" xfId="36326"/>
    <cellStyle name="常规 7 3 2 3 2 5 2 2 4" xfId="16910"/>
    <cellStyle name="常规 7 3 2 3 2 5 2 2 4 2" xfId="36327"/>
    <cellStyle name="常规 7 3 2 3 2 5 2 2 5" xfId="36328"/>
    <cellStyle name="常规 7 3 2 3 2 5 2 2 5 2" xfId="36329"/>
    <cellStyle name="常规 7 3 2 3 2 5 2 2 6" xfId="36330"/>
    <cellStyle name="常规 7 3 2 3 2 5 2 3" xfId="36331"/>
    <cellStyle name="常规 7 3 2 3 2 5 2 3 2" xfId="36332"/>
    <cellStyle name="常规 7 3 2 3 2 5 2 3 2 2" xfId="36333"/>
    <cellStyle name="常规 7 3 2 3 2 5 2 3 3" xfId="36334"/>
    <cellStyle name="常规 7 3 2 3 2 5 2 3 3 2" xfId="36335"/>
    <cellStyle name="常规 7 3 2 3 2 5 2 3 4" xfId="16916"/>
    <cellStyle name="常规 7 3 2 3 2 5 2 3 4 2" xfId="36336"/>
    <cellStyle name="常规 7 3 2 3 2 5 2 3 5" xfId="36337"/>
    <cellStyle name="常规 7 3 2 3 2 5 2 4" xfId="36338"/>
    <cellStyle name="常规 7 3 2 3 2 5 2 4 2" xfId="36339"/>
    <cellStyle name="常规 7 3 2 3 2 5 2 4 2 2" xfId="36340"/>
    <cellStyle name="常规 7 3 2 3 2 5 2 4 3" xfId="36341"/>
    <cellStyle name="常规 7 3 2 3 2 5 2 4 3 2" xfId="36342"/>
    <cellStyle name="常规 7 3 2 3 2 5 2 4 4" xfId="16921"/>
    <cellStyle name="常规 7 3 2 3 2 5 2 4 4 2" xfId="36343"/>
    <cellStyle name="常规 7 3 2 3 2 5 2 4 5" xfId="36344"/>
    <cellStyle name="常规 7 3 2 3 2 5 2 5" xfId="23740"/>
    <cellStyle name="常规 7 3 2 3 2 5 2 5 2" xfId="36345"/>
    <cellStyle name="常规 7 3 2 3 2 5 2 5 2 2" xfId="36346"/>
    <cellStyle name="常规 7 3 2 3 2 5 2 5 3" xfId="36347"/>
    <cellStyle name="常规 7 3 2 3 2 5 2 5 3 2" xfId="36348"/>
    <cellStyle name="常规 7 3 2 3 2 5 2 5 4" xfId="36349"/>
    <cellStyle name="常规 7 3 2 3 2 5 2 6" xfId="36350"/>
    <cellStyle name="常规 7 3 2 3 2 5 2 6 2" xfId="36351"/>
    <cellStyle name="常规 7 3 2 3 2 5 2 7" xfId="4969"/>
    <cellStyle name="常规 7 3 2 3 2 5 2 7 2" xfId="36352"/>
    <cellStyle name="常规 7 3 2 3 2 5 2 8" xfId="36353"/>
    <cellStyle name="常规 7 3 2 3 2 5 2 8 2" xfId="36354"/>
    <cellStyle name="常规 7 3 2 3 2 5 2 9" xfId="36355"/>
    <cellStyle name="常规 7 3 2 3 2 5 3" xfId="36356"/>
    <cellStyle name="常规 7 3 2 3 2 5 3 2" xfId="36357"/>
    <cellStyle name="常规 7 3 2 3 2 5 3 2 2" xfId="36358"/>
    <cellStyle name="常规 7 3 2 3 2 5 3 2 2 2" xfId="513"/>
    <cellStyle name="常规 7 3 2 3 2 5 3 2 3" xfId="36359"/>
    <cellStyle name="常规 7 3 2 3 2 5 3 2 3 2" xfId="622"/>
    <cellStyle name="常规 7 3 2 3 2 5 3 2 4" xfId="16927"/>
    <cellStyle name="常规 7 3 2 3 2 5 3 2 4 2" xfId="667"/>
    <cellStyle name="常规 7 3 2 3 2 5 3 2 5" xfId="36360"/>
    <cellStyle name="常规 7 3 2 3 2 5 3 3" xfId="36361"/>
    <cellStyle name="常规 7 3 2 3 2 5 3 3 2" xfId="36362"/>
    <cellStyle name="常规 7 3 2 3 2 5 3 4" xfId="36363"/>
    <cellStyle name="常规 7 3 2 3 2 5 3 4 2" xfId="36364"/>
    <cellStyle name="常规 7 3 2 3 2 5 3 5" xfId="23759"/>
    <cellStyle name="常规 7 3 2 3 2 5 3 5 2" xfId="36365"/>
    <cellStyle name="常规 7 3 2 3 2 5 3 6" xfId="36366"/>
    <cellStyle name="常规 7 3 2 3 2 5 4" xfId="36367"/>
    <cellStyle name="常规 7 3 2 3 2 5 4 2" xfId="36368"/>
    <cellStyle name="常规 7 3 2 3 2 5 4 2 2" xfId="36369"/>
    <cellStyle name="常规 7 3 2 3 2 5 4 3" xfId="36370"/>
    <cellStyle name="常规 7 3 2 3 2 5 4 3 2" xfId="36371"/>
    <cellStyle name="常规 7 3 2 3 2 5 4 4" xfId="36372"/>
    <cellStyle name="常规 7 3 2 3 2 5 4 4 2" xfId="36373"/>
    <cellStyle name="常规 7 3 2 3 2 5 4 5" xfId="6712"/>
    <cellStyle name="常规 7 3 2 3 2 5 5" xfId="36374"/>
    <cellStyle name="常规 7 3 2 3 2 5 5 2" xfId="36375"/>
    <cellStyle name="常规 7 3 2 3 2 5 5 2 2" xfId="36376"/>
    <cellStyle name="常规 7 3 2 3 2 5 5 3" xfId="36377"/>
    <cellStyle name="常规 7 3 2 3 2 5 5 3 2" xfId="36378"/>
    <cellStyle name="常规 7 3 2 3 2 5 5 4" xfId="36379"/>
    <cellStyle name="常规 7 3 2 3 2 5 5 4 2" xfId="36380"/>
    <cellStyle name="常规 7 3 2 3 2 5 5 5" xfId="36381"/>
    <cellStyle name="常规 7 3 2 3 2 5 6" xfId="36383"/>
    <cellStyle name="常规 7 3 2 3 2 5 6 2" xfId="36385"/>
    <cellStyle name="常规 7 3 2 3 2 5 6 2 2" xfId="36386"/>
    <cellStyle name="常规 7 3 2 3 2 5 6 3" xfId="36387"/>
    <cellStyle name="常规 7 3 2 3 2 5 6 3 2" xfId="36388"/>
    <cellStyle name="常规 7 3 2 3 2 5 6 4" xfId="36389"/>
    <cellStyle name="常规 7 3 2 3 2 5 7" xfId="36391"/>
    <cellStyle name="常规 7 3 2 3 2 5 7 2" xfId="36393"/>
    <cellStyle name="常规 7 3 2 3 2 5 8" xfId="1324"/>
    <cellStyle name="常规 7 3 2 3 2 5 8 2" xfId="36395"/>
    <cellStyle name="常规 7 3 2 3 2 5 9" xfId="36397"/>
    <cellStyle name="常规 7 3 2 3 2 5 9 2" xfId="36398"/>
    <cellStyle name="常规 7 3 2 3 2 6" xfId="36399"/>
    <cellStyle name="常规 7 3 2 3 2 6 2" xfId="36400"/>
    <cellStyle name="常规 7 3 2 3 2 6 2 2" xfId="36401"/>
    <cellStyle name="常规 7 3 2 3 2 6 2 2 2" xfId="36402"/>
    <cellStyle name="常规 7 3 2 3 2 6 2 2 2 2" xfId="36403"/>
    <cellStyle name="常规 7 3 2 3 2 6 2 2 3" xfId="36404"/>
    <cellStyle name="常规 7 3 2 3 2 6 2 2 3 2" xfId="36405"/>
    <cellStyle name="常规 7 3 2 3 2 6 2 2 4" xfId="36406"/>
    <cellStyle name="常规 7 3 2 3 2 6 2 2 4 2" xfId="36407"/>
    <cellStyle name="常规 7 3 2 3 2 6 2 2 5" xfId="36408"/>
    <cellStyle name="常规 7 3 2 3 2 6 2 3" xfId="28990"/>
    <cellStyle name="常规 7 3 2 3 2 6 2 3 2" xfId="28992"/>
    <cellStyle name="常规 7 3 2 3 2 6 2 4" xfId="25422"/>
    <cellStyle name="常规 7 3 2 3 2 6 2 4 2" xfId="28998"/>
    <cellStyle name="常规 7 3 2 3 2 6 2 5" xfId="23767"/>
    <cellStyle name="常规 7 3 2 3 2 6 2 5 2" xfId="29000"/>
    <cellStyle name="常规 7 3 2 3 2 6 2 6" xfId="29002"/>
    <cellStyle name="常规 7 3 2 3 2 6 3" xfId="36409"/>
    <cellStyle name="常规 7 3 2 3 2 6 3 2" xfId="36410"/>
    <cellStyle name="常规 7 3 2 3 2 6 3 2 2" xfId="36411"/>
    <cellStyle name="常规 7 3 2 3 2 6 3 3" xfId="22516"/>
    <cellStyle name="常规 7 3 2 3 2 6 3 3 2" xfId="22519"/>
    <cellStyle name="常规 7 3 2 3 2 6 3 4" xfId="22522"/>
    <cellStyle name="常规 7 3 2 3 2 6 3 4 2" xfId="22526"/>
    <cellStyle name="常规 7 3 2 3 2 6 3 5" xfId="22529"/>
    <cellStyle name="常规 7 3 2 3 2 6 4" xfId="36412"/>
    <cellStyle name="常规 7 3 2 3 2 6 4 2" xfId="36413"/>
    <cellStyle name="常规 7 3 2 3 2 6 4 2 2" xfId="36414"/>
    <cellStyle name="常规 7 3 2 3 2 6 4 3" xfId="22543"/>
    <cellStyle name="常规 7 3 2 3 2 6 4 3 2" xfId="5944"/>
    <cellStyle name="常规 7 3 2 3 2 6 4 4" xfId="29005"/>
    <cellStyle name="常规 7 3 2 3 2 6 4 4 2" xfId="29007"/>
    <cellStyle name="常规 7 3 2 3 2 6 4 5" xfId="23776"/>
    <cellStyle name="常规 7 3 2 3 2 6 5" xfId="36415"/>
    <cellStyle name="常规 7 3 2 3 2 6 5 2" xfId="36416"/>
    <cellStyle name="常规 7 3 2 3 2 6 5 2 2" xfId="36417"/>
    <cellStyle name="常规 7 3 2 3 2 6 5 3" xfId="22548"/>
    <cellStyle name="常规 7 3 2 3 2 6 5 3 2" xfId="28304"/>
    <cellStyle name="常规 7 3 2 3 2 6 5 4" xfId="28307"/>
    <cellStyle name="常规 7 3 2 3 2 6 6" xfId="36419"/>
    <cellStyle name="常规 7 3 2 3 2 6 6 2" xfId="36420"/>
    <cellStyle name="常规 7 3 2 3 2 6 7" xfId="36421"/>
    <cellStyle name="常规 7 3 2 3 2 6 7 2" xfId="36422"/>
    <cellStyle name="常规 7 3 2 3 2 6 8" xfId="36423"/>
    <cellStyle name="常规 7 3 2 3 2 6 8 2" xfId="36424"/>
    <cellStyle name="常规 7 3 2 3 2 6 9" xfId="36425"/>
    <cellStyle name="常规 7 3 2 3 2 7" xfId="36426"/>
    <cellStyle name="常规 7 3 2 3 2 7 2" xfId="36427"/>
    <cellStyle name="常规 7 3 2 3 2 7 2 2" xfId="36428"/>
    <cellStyle name="常规 7 3 2 3 2 7 2 2 2" xfId="36429"/>
    <cellStyle name="常规 7 3 2 3 2 7 2 3" xfId="29026"/>
    <cellStyle name="常规 7 3 2 3 2 7 2 3 2" xfId="29028"/>
    <cellStyle name="常规 7 3 2 3 2 7 2 4" xfId="25439"/>
    <cellStyle name="常规 7 3 2 3 2 7 2 4 2" xfId="29030"/>
    <cellStyle name="常规 7 3 2 3 2 7 2 5" xfId="23788"/>
    <cellStyle name="常规 7 3 2 3 2 7 3" xfId="36430"/>
    <cellStyle name="常规 7 3 2 3 2 7 3 2" xfId="36431"/>
    <cellStyle name="常规 7 3 2 3 2 7 4" xfId="36432"/>
    <cellStyle name="常规 7 3 2 3 2 7 4 2" xfId="36433"/>
    <cellStyle name="常规 7 3 2 3 2 7 5" xfId="36434"/>
    <cellStyle name="常规 7 3 2 3 2 7 5 2" xfId="36435"/>
    <cellStyle name="常规 7 3 2 3 2 7 6" xfId="36437"/>
    <cellStyle name="常规 7 3 2 3 2 8" xfId="36438"/>
    <cellStyle name="常规 7 3 2 3 2 8 2" xfId="36439"/>
    <cellStyle name="常规 7 3 2 3 2 8 2 2" xfId="36440"/>
    <cellStyle name="常规 7 3 2 3 2 8 3" xfId="36441"/>
    <cellStyle name="常规 7 3 2 3 2 8 3 2" xfId="36442"/>
    <cellStyle name="常规 7 3 2 3 2 8 4" xfId="36443"/>
    <cellStyle name="常规 7 3 2 3 2 8 4 2" xfId="36444"/>
    <cellStyle name="常规 7 3 2 3 2 8 5" xfId="36445"/>
    <cellStyle name="常规 7 3 2 3 2 9" xfId="24843"/>
    <cellStyle name="常规 7 3 2 3 2 9 2" xfId="36446"/>
    <cellStyle name="常规 7 3 2 3 2 9 2 2" xfId="36447"/>
    <cellStyle name="常规 7 3 2 3 2 9 3" xfId="36448"/>
    <cellStyle name="常规 7 3 2 3 2 9 3 2" xfId="36449"/>
    <cellStyle name="常规 7 3 2 3 2 9 4" xfId="36450"/>
    <cellStyle name="常规 7 3 2 3 2 9 4 2" xfId="36451"/>
    <cellStyle name="常规 7 3 2 3 2 9 5" xfId="36452"/>
    <cellStyle name="常规 7 3 2 3 3" xfId="12554"/>
    <cellStyle name="常规 7 3 2 3 3 10" xfId="36453"/>
    <cellStyle name="常规 7 3 2 3 3 10 2" xfId="36454"/>
    <cellStyle name="常规 7 3 2 3 3 10 2 2" xfId="36455"/>
    <cellStyle name="常规 7 3 2 3 3 10 3" xfId="36456"/>
    <cellStyle name="常规 7 3 2 3 3 10 3 2" xfId="36457"/>
    <cellStyle name="常规 7 3 2 3 3 10 4" xfId="36458"/>
    <cellStyle name="常规 7 3 2 3 3 10 4 2" xfId="36459"/>
    <cellStyle name="常规 7 3 2 3 3 10 5" xfId="36460"/>
    <cellStyle name="常规 7 3 2 3 3 11" xfId="5038"/>
    <cellStyle name="常规 7 3 2 3 3 11 2" xfId="36461"/>
    <cellStyle name="常规 7 3 2 3 3 11 2 2" xfId="36462"/>
    <cellStyle name="常规 7 3 2 3 3 11 3" xfId="36463"/>
    <cellStyle name="常规 7 3 2 3 3 11 3 2" xfId="36464"/>
    <cellStyle name="常规 7 3 2 3 3 11 4" xfId="36465"/>
    <cellStyle name="常规 7 3 2 3 3 12" xfId="36466"/>
    <cellStyle name="常规 7 3 2 3 3 12 2" xfId="36467"/>
    <cellStyle name="常规 7 3 2 3 3 13" xfId="36468"/>
    <cellStyle name="常规 7 3 2 3 3 13 2" xfId="36469"/>
    <cellStyle name="常规 7 3 2 3 3 14" xfId="36470"/>
    <cellStyle name="常规 7 3 2 3 3 14 2" xfId="36471"/>
    <cellStyle name="常规 7 3 2 3 3 15" xfId="36472"/>
    <cellStyle name="常规 7 3 2 3 3 2" xfId="36473"/>
    <cellStyle name="常规 7 3 2 3 3 2 10" xfId="36475"/>
    <cellStyle name="常规 7 3 2 3 3 2 10 2" xfId="36476"/>
    <cellStyle name="常规 7 3 2 3 3 2 11" xfId="36478"/>
    <cellStyle name="常规 7 3 2 3 3 2 11 2" xfId="36480"/>
    <cellStyle name="常规 7 3 2 3 3 2 12" xfId="36483"/>
    <cellStyle name="常规 7 3 2 3 3 2 2" xfId="36484"/>
    <cellStyle name="常规 7 3 2 3 3 2 2 10" xfId="36485"/>
    <cellStyle name="常规 7 3 2 3 3 2 2 10 2" xfId="36486"/>
    <cellStyle name="常规 7 3 2 3 3 2 2 11" xfId="36487"/>
    <cellStyle name="常规 7 3 2 3 3 2 2 2" xfId="36488"/>
    <cellStyle name="常规 7 3 2 3 3 2 2 2 10" xfId="36489"/>
    <cellStyle name="常规 7 3 2 3 3 2 2 2 2" xfId="36490"/>
    <cellStyle name="常规 7 3 2 3 3 2 2 2 2 2" xfId="36491"/>
    <cellStyle name="常规 7 3 2 3 3 2 2 2 2 2 2" xfId="36492"/>
    <cellStyle name="常规 7 3 2 3 3 2 2 2 2 2 2 2" xfId="36493"/>
    <cellStyle name="常规 7 3 2 3 3 2 2 2 2 2 2 2 2" xfId="36494"/>
    <cellStyle name="常规 7 3 2 3 3 2 2 2 2 2 2 3" xfId="36495"/>
    <cellStyle name="常规 7 3 2 3 3 2 2 2 2 2 2 3 2" xfId="36496"/>
    <cellStyle name="常规 7 3 2 3 3 2 2 2 2 2 2 4" xfId="36497"/>
    <cellStyle name="常规 7 3 2 3 3 2 2 2 2 2 2 4 2" xfId="36498"/>
    <cellStyle name="常规 7 3 2 3 3 2 2 2 2 2 2 5" xfId="36499"/>
    <cellStyle name="常规 7 3 2 3 3 2 2 2 2 2 3" xfId="36500"/>
    <cellStyle name="常规 7 3 2 3 3 2 2 2 2 2 3 2" xfId="36501"/>
    <cellStyle name="常规 7 3 2 3 3 2 2 2 2 2 4" xfId="3096"/>
    <cellStyle name="常规 7 3 2 3 3 2 2 2 2 2 4 2" xfId="36502"/>
    <cellStyle name="常规 7 3 2 3 3 2 2 2 2 2 5" xfId="36503"/>
    <cellStyle name="常规 7 3 2 3 3 2 2 2 2 2 5 2" xfId="36504"/>
    <cellStyle name="常规 7 3 2 3 3 2 2 2 2 2 6" xfId="36505"/>
    <cellStyle name="常规 7 3 2 3 3 2 2 2 2 3" xfId="36506"/>
    <cellStyle name="常规 7 3 2 3 3 2 2 2 2 3 2" xfId="36507"/>
    <cellStyle name="常规 7 3 2 3 3 2 2 2 2 3 2 2" xfId="36508"/>
    <cellStyle name="常规 7 3 2 3 3 2 2 2 2 3 3" xfId="36509"/>
    <cellStyle name="常规 7 3 2 3 3 2 2 2 2 3 3 2" xfId="36510"/>
    <cellStyle name="常规 7 3 2 3 3 2 2 2 2 3 4" xfId="3111"/>
    <cellStyle name="常规 7 3 2 3 3 2 2 2 2 3 4 2" xfId="36511"/>
    <cellStyle name="常规 7 3 2 3 3 2 2 2 2 3 5" xfId="36512"/>
    <cellStyle name="常规 7 3 2 3 3 2 2 2 2 4" xfId="36513"/>
    <cellStyle name="常规 7 3 2 3 3 2 2 2 2 4 2" xfId="36514"/>
    <cellStyle name="常规 7 3 2 3 3 2 2 2 2 4 2 2" xfId="36515"/>
    <cellStyle name="常规 7 3 2 3 3 2 2 2 2 4 3" xfId="36516"/>
    <cellStyle name="常规 7 3 2 3 3 2 2 2 2 4 3 2" xfId="36517"/>
    <cellStyle name="常规 7 3 2 3 3 2 2 2 2 4 4" xfId="34073"/>
    <cellStyle name="常规 7 3 2 3 3 2 2 2 2 4 4 2" xfId="36518"/>
    <cellStyle name="常规 7 3 2 3 3 2 2 2 2 4 5" xfId="36519"/>
    <cellStyle name="常规 7 3 2 3 3 2 2 2 2 5" xfId="6557"/>
    <cellStyle name="常规 7 3 2 3 3 2 2 2 2 5 2" xfId="1881"/>
    <cellStyle name="常规 7 3 2 3 3 2 2 2 2 5 2 2" xfId="36520"/>
    <cellStyle name="常规 7 3 2 3 3 2 2 2 2 5 3" xfId="36521"/>
    <cellStyle name="常规 7 3 2 3 3 2 2 2 2 5 3 2" xfId="36522"/>
    <cellStyle name="常规 7 3 2 3 3 2 2 2 2 5 4" xfId="36523"/>
    <cellStyle name="常规 7 3 2 3 3 2 2 2 2 6" xfId="6567"/>
    <cellStyle name="常规 7 3 2 3 3 2 2 2 2 6 2" xfId="1997"/>
    <cellStyle name="常规 7 3 2 3 3 2 2 2 2 7" xfId="3168"/>
    <cellStyle name="常规 7 3 2 3 3 2 2 2 2 7 2" xfId="36524"/>
    <cellStyle name="常规 7 3 2 3 3 2 2 2 2 8" xfId="36525"/>
    <cellStyle name="常规 7 3 2 3 3 2 2 2 2 8 2" xfId="36526"/>
    <cellStyle name="常规 7 3 2 3 3 2 2 2 2 9" xfId="36527"/>
    <cellStyle name="常规 7 3 2 3 3 2 2 2 3" xfId="36529"/>
    <cellStyle name="常规 7 3 2 3 3 2 2 2 3 2" xfId="36531"/>
    <cellStyle name="常规 7 3 2 3 3 2 2 2 3 2 2" xfId="36532"/>
    <cellStyle name="常规 7 3 2 3 3 2 2 2 3 2 2 2" xfId="36533"/>
    <cellStyle name="常规 7 3 2 3 3 2 2 2 3 2 3" xfId="36534"/>
    <cellStyle name="常规 7 3 2 3 3 2 2 2 3 2 3 2" xfId="36535"/>
    <cellStyle name="常规 7 3 2 3 3 2 2 2 3 2 4" xfId="26399"/>
    <cellStyle name="常规 7 3 2 3 3 2 2 2 3 2 4 2" xfId="30371"/>
    <cellStyle name="常规 7 3 2 3 3 2 2 2 3 2 5" xfId="36536"/>
    <cellStyle name="常规 7 3 2 3 3 2 2 2 3 3" xfId="36537"/>
    <cellStyle name="常规 7 3 2 3 3 2 2 2 3 3 2" xfId="36538"/>
    <cellStyle name="常规 7 3 2 3 3 2 2 2 3 4" xfId="36539"/>
    <cellStyle name="常规 7 3 2 3 3 2 2 2 3 4 2" xfId="36540"/>
    <cellStyle name="常规 7 3 2 3 3 2 2 2 3 5" xfId="10626"/>
    <cellStyle name="常规 7 3 2 3 3 2 2 2 3 5 2" xfId="36541"/>
    <cellStyle name="常规 7 3 2 3 3 2 2 2 3 6" xfId="36542"/>
    <cellStyle name="常规 7 3 2 3 3 2 2 2 4" xfId="17922"/>
    <cellStyle name="常规 7 3 2 3 3 2 2 2 4 2" xfId="5345"/>
    <cellStyle name="常规 7 3 2 3 3 2 2 2 4 2 2" xfId="36543"/>
    <cellStyle name="常规 7 3 2 3 3 2 2 2 4 3" xfId="36544"/>
    <cellStyle name="常规 7 3 2 3 3 2 2 2 4 3 2" xfId="29020"/>
    <cellStyle name="常规 7 3 2 3 3 2 2 2 4 4" xfId="36545"/>
    <cellStyle name="常规 7 3 2 3 3 2 2 2 4 4 2" xfId="36546"/>
    <cellStyle name="常规 7 3 2 3 3 2 2 2 4 5" xfId="10634"/>
    <cellStyle name="常规 7 3 2 3 3 2 2 2 5" xfId="17925"/>
    <cellStyle name="常规 7 3 2 3 3 2 2 2 5 2" xfId="6647"/>
    <cellStyle name="常规 7 3 2 3 3 2 2 2 5 2 2" xfId="36547"/>
    <cellStyle name="常规 7 3 2 3 3 2 2 2 5 3" xfId="36548"/>
    <cellStyle name="常规 7 3 2 3 3 2 2 2 5 3 2" xfId="36549"/>
    <cellStyle name="常规 7 3 2 3 3 2 2 2 5 4" xfId="36550"/>
    <cellStyle name="常规 7 3 2 3 3 2 2 2 5 4 2" xfId="36551"/>
    <cellStyle name="常规 7 3 2 3 3 2 2 2 5 5" xfId="22471"/>
    <cellStyle name="常规 7 3 2 3 3 2 2 2 6" xfId="17928"/>
    <cellStyle name="常规 7 3 2 3 3 2 2 2 6 2" xfId="6664"/>
    <cellStyle name="常规 7 3 2 3 3 2 2 2 6 2 2" xfId="36552"/>
    <cellStyle name="常规 7 3 2 3 3 2 2 2 6 3" xfId="36553"/>
    <cellStyle name="常规 7 3 2 3 3 2 2 2 6 3 2" xfId="36554"/>
    <cellStyle name="常规 7 3 2 3 3 2 2 2 6 4" xfId="36555"/>
    <cellStyle name="常规 7 3 2 3 3 2 2 2 7" xfId="17930"/>
    <cellStyle name="常规 7 3 2 3 3 2 2 2 7 2" xfId="36556"/>
    <cellStyle name="常规 7 3 2 3 3 2 2 2 8" xfId="36557"/>
    <cellStyle name="常规 7 3 2 3 3 2 2 2 8 2" xfId="36558"/>
    <cellStyle name="常规 7 3 2 3 3 2 2 2 9" xfId="36559"/>
    <cellStyle name="常规 7 3 2 3 3 2 2 2 9 2" xfId="36560"/>
    <cellStyle name="常规 7 3 2 3 3 2 2 3" xfId="36561"/>
    <cellStyle name="常规 7 3 2 3 3 2 2 3 2" xfId="36562"/>
    <cellStyle name="常规 7 3 2 3 3 2 2 3 2 2" xfId="36563"/>
    <cellStyle name="常规 7 3 2 3 3 2 2 3 2 2 2" xfId="36564"/>
    <cellStyle name="常规 7 3 2 3 3 2 2 3 2 2 2 2" xfId="36565"/>
    <cellStyle name="常规 7 3 2 3 3 2 2 3 2 2 3" xfId="36566"/>
    <cellStyle name="常规 7 3 2 3 3 2 2 3 2 2 3 2" xfId="36567"/>
    <cellStyle name="常规 7 3 2 3 3 2 2 3 2 2 4" xfId="25231"/>
    <cellStyle name="常规 7 3 2 3 3 2 2 3 2 2 4 2" xfId="36568"/>
    <cellStyle name="常规 7 3 2 3 3 2 2 3 2 2 5" xfId="36569"/>
    <cellStyle name="常规 7 3 2 3 3 2 2 3 2 3" xfId="36570"/>
    <cellStyle name="常规 7 3 2 3 3 2 2 3 2 3 2" xfId="36571"/>
    <cellStyle name="常规 7 3 2 3 3 2 2 3 2 4" xfId="36572"/>
    <cellStyle name="常规 7 3 2 3 3 2 2 3 2 4 2" xfId="36573"/>
    <cellStyle name="常规 7 3 2 3 3 2 2 3 2 5" xfId="10643"/>
    <cellStyle name="常规 7 3 2 3 3 2 2 3 2 5 2" xfId="36574"/>
    <cellStyle name="常规 7 3 2 3 3 2 2 3 2 6" xfId="36575"/>
    <cellStyle name="常规 7 3 2 3 3 2 2 3 3" xfId="36577"/>
    <cellStyle name="常规 7 3 2 3 3 2 2 3 3 2" xfId="36579"/>
    <cellStyle name="常规 7 3 2 3 3 2 2 3 3 2 2" xfId="36580"/>
    <cellStyle name="常规 7 3 2 3 3 2 2 3 3 3" xfId="36581"/>
    <cellStyle name="常规 7 3 2 3 3 2 2 3 3 3 2" xfId="36582"/>
    <cellStyle name="常规 7 3 2 3 3 2 2 3 3 4" xfId="36583"/>
    <cellStyle name="常规 7 3 2 3 3 2 2 3 3 4 2" xfId="36584"/>
    <cellStyle name="常规 7 3 2 3 3 2 2 3 3 5" xfId="36585"/>
    <cellStyle name="常规 7 3 2 3 3 2 2 3 4" xfId="17936"/>
    <cellStyle name="常规 7 3 2 3 3 2 2 3 4 2" xfId="36587"/>
    <cellStyle name="常规 7 3 2 3 3 2 2 3 4 2 2" xfId="36588"/>
    <cellStyle name="常规 7 3 2 3 3 2 2 3 4 3" xfId="36589"/>
    <cellStyle name="常规 7 3 2 3 3 2 2 3 4 3 2" xfId="36590"/>
    <cellStyle name="常规 7 3 2 3 3 2 2 3 4 4" xfId="36591"/>
    <cellStyle name="常规 7 3 2 3 3 2 2 3 4 4 2" xfId="36592"/>
    <cellStyle name="常规 7 3 2 3 3 2 2 3 4 5" xfId="36593"/>
    <cellStyle name="常规 7 3 2 3 3 2 2 3 5" xfId="36595"/>
    <cellStyle name="常规 7 3 2 3 3 2 2 3 5 2" xfId="36596"/>
    <cellStyle name="常规 7 3 2 3 3 2 2 3 5 2 2" xfId="36597"/>
    <cellStyle name="常规 7 3 2 3 3 2 2 3 5 3" xfId="36598"/>
    <cellStyle name="常规 7 3 2 3 3 2 2 3 5 3 2" xfId="36599"/>
    <cellStyle name="常规 7 3 2 3 3 2 2 3 5 4" xfId="36600"/>
    <cellStyle name="常规 7 3 2 3 3 2 2 3 6" xfId="36601"/>
    <cellStyle name="常规 7 3 2 3 3 2 2 3 6 2" xfId="36602"/>
    <cellStyle name="常规 7 3 2 3 3 2 2 3 7" xfId="36603"/>
    <cellStyle name="常规 7 3 2 3 3 2 2 3 7 2" xfId="36604"/>
    <cellStyle name="常规 7 3 2 3 3 2 2 3 8" xfId="36605"/>
    <cellStyle name="常规 7 3 2 3 3 2 2 3 8 2" xfId="36606"/>
    <cellStyle name="常规 7 3 2 3 3 2 2 3 9" xfId="36607"/>
    <cellStyle name="常规 7 3 2 3 3 2 2 4" xfId="36608"/>
    <cellStyle name="常规 7 3 2 3 3 2 2 4 2" xfId="36609"/>
    <cellStyle name="常规 7 3 2 3 3 2 2 4 2 2" xfId="36610"/>
    <cellStyle name="常规 7 3 2 3 3 2 2 4 2 2 2" xfId="243"/>
    <cellStyle name="常规 7 3 2 3 3 2 2 4 2 3" xfId="36611"/>
    <cellStyle name="常规 7 3 2 3 3 2 2 4 2 3 2" xfId="36612"/>
    <cellStyle name="常规 7 3 2 3 3 2 2 4 2 4" xfId="36613"/>
    <cellStyle name="常规 7 3 2 3 3 2 2 4 2 4 2" xfId="36614"/>
    <cellStyle name="常规 7 3 2 3 3 2 2 4 2 5" xfId="36615"/>
    <cellStyle name="常规 7 3 2 3 3 2 2 4 3" xfId="36617"/>
    <cellStyle name="常规 7 3 2 3 3 2 2 4 3 2" xfId="36618"/>
    <cellStyle name="常规 7 3 2 3 3 2 2 4 4" xfId="17942"/>
    <cellStyle name="常规 7 3 2 3 3 2 2 4 4 2" xfId="36619"/>
    <cellStyle name="常规 7 3 2 3 3 2 2 4 5" xfId="36620"/>
    <cellStyle name="常规 7 3 2 3 3 2 2 4 5 2" xfId="36621"/>
    <cellStyle name="常规 7 3 2 3 3 2 2 4 6" xfId="36622"/>
    <cellStyle name="常规 7 3 2 3 3 2 2 5" xfId="36623"/>
    <cellStyle name="常规 7 3 2 3 3 2 2 5 2" xfId="36624"/>
    <cellStyle name="常规 7 3 2 3 3 2 2 5 2 2" xfId="36625"/>
    <cellStyle name="常规 7 3 2 3 3 2 2 5 3" xfId="36627"/>
    <cellStyle name="常规 7 3 2 3 3 2 2 5 3 2" xfId="36628"/>
    <cellStyle name="常规 7 3 2 3 3 2 2 5 4" xfId="1455"/>
    <cellStyle name="常规 7 3 2 3 3 2 2 5 4 2" xfId="36629"/>
    <cellStyle name="常规 7 3 2 3 3 2 2 5 5" xfId="36630"/>
    <cellStyle name="常规 7 3 2 3 3 2 2 6" xfId="36631"/>
    <cellStyle name="常规 7 3 2 3 3 2 2 6 2" xfId="36632"/>
    <cellStyle name="常规 7 3 2 3 3 2 2 6 2 2" xfId="36633"/>
    <cellStyle name="常规 7 3 2 3 3 2 2 6 3" xfId="36634"/>
    <cellStyle name="常规 7 3 2 3 3 2 2 6 3 2" xfId="36635"/>
    <cellStyle name="常规 7 3 2 3 3 2 2 6 4" xfId="36636"/>
    <cellStyle name="常规 7 3 2 3 3 2 2 6 4 2" xfId="36637"/>
    <cellStyle name="常规 7 3 2 3 3 2 2 6 5" xfId="36638"/>
    <cellStyle name="常规 7 3 2 3 3 2 2 7" xfId="5054"/>
    <cellStyle name="常规 7 3 2 3 3 2 2 7 2" xfId="2568"/>
    <cellStyle name="常规 7 3 2 3 3 2 2 7 2 2" xfId="36639"/>
    <cellStyle name="常规 7 3 2 3 3 2 2 7 3" xfId="36640"/>
    <cellStyle name="常规 7 3 2 3 3 2 2 7 3 2" xfId="36641"/>
    <cellStyle name="常规 7 3 2 3 3 2 2 7 4" xfId="36642"/>
    <cellStyle name="常规 7 3 2 3 3 2 2 8" xfId="3835"/>
    <cellStyle name="常规 7 3 2 3 3 2 2 8 2" xfId="3843"/>
    <cellStyle name="常规 7 3 2 3 3 2 2 9" xfId="3852"/>
    <cellStyle name="常规 7 3 2 3 3 2 2 9 2" xfId="3859"/>
    <cellStyle name="常规 7 3 2 3 3 2 3" xfId="36643"/>
    <cellStyle name="常规 7 3 2 3 3 2 3 10" xfId="36644"/>
    <cellStyle name="常规 7 3 2 3 3 2 3 2" xfId="36645"/>
    <cellStyle name="常规 7 3 2 3 3 2 3 2 2" xfId="36646"/>
    <cellStyle name="常规 7 3 2 3 3 2 3 2 2 2" xfId="36647"/>
    <cellStyle name="常规 7 3 2 3 3 2 3 2 2 2 2" xfId="36648"/>
    <cellStyle name="常规 7 3 2 3 3 2 3 2 2 2 2 2" xfId="36649"/>
    <cellStyle name="常规 7 3 2 3 3 2 3 2 2 2 3" xfId="36650"/>
    <cellStyle name="常规 7 3 2 3 3 2 3 2 2 2 3 2" xfId="36651"/>
    <cellStyle name="常规 7 3 2 3 3 2 3 2 2 2 4" xfId="3712"/>
    <cellStyle name="常规 7 3 2 3 3 2 3 2 2 2 4 2" xfId="36652"/>
    <cellStyle name="常规 7 3 2 3 3 2 3 2 2 2 5" xfId="36653"/>
    <cellStyle name="常规 7 3 2 3 3 2 3 2 2 3" xfId="36654"/>
    <cellStyle name="常规 7 3 2 3 3 2 3 2 2 3 2" xfId="36655"/>
    <cellStyle name="常规 7 3 2 3 3 2 3 2 2 4" xfId="36656"/>
    <cellStyle name="常规 7 3 2 3 3 2 3 2 2 4 2" xfId="36657"/>
    <cellStyle name="常规 7 3 2 3 3 2 3 2 2 5" xfId="6758"/>
    <cellStyle name="常规 7 3 2 3 3 2 3 2 2 5 2" xfId="36658"/>
    <cellStyle name="常规 7 3 2 3 3 2 3 2 2 6" xfId="36659"/>
    <cellStyle name="常规 7 3 2 3 3 2 3 2 3" xfId="36661"/>
    <cellStyle name="常规 7 3 2 3 3 2 3 2 3 2" xfId="36663"/>
    <cellStyle name="常规 7 3 2 3 3 2 3 2 3 2 2" xfId="36664"/>
    <cellStyle name="常规 7 3 2 3 3 2 3 2 3 3" xfId="36665"/>
    <cellStyle name="常规 7 3 2 3 3 2 3 2 3 3 2" xfId="36666"/>
    <cellStyle name="常规 7 3 2 3 3 2 3 2 3 4" xfId="36667"/>
    <cellStyle name="常规 7 3 2 3 3 2 3 2 3 4 2" xfId="36668"/>
    <cellStyle name="常规 7 3 2 3 3 2 3 2 3 5" xfId="36669"/>
    <cellStyle name="常规 7 3 2 3 3 2 3 2 4" xfId="17947"/>
    <cellStyle name="常规 7 3 2 3 3 2 3 2 4 2" xfId="36671"/>
    <cellStyle name="常规 7 3 2 3 3 2 3 2 4 2 2" xfId="36672"/>
    <cellStyle name="常规 7 3 2 3 3 2 3 2 4 3" xfId="20"/>
    <cellStyle name="常规 7 3 2 3 3 2 3 2 4 3 2" xfId="33792"/>
    <cellStyle name="常规 7 3 2 3 3 2 3 2 4 4" xfId="33795"/>
    <cellStyle name="常规 7 3 2 3 3 2 3 2 4 4 2" xfId="33797"/>
    <cellStyle name="常规 7 3 2 3 3 2 3 2 4 5" xfId="29017"/>
    <cellStyle name="常规 7 3 2 3 3 2 3 2 5" xfId="36674"/>
    <cellStyle name="常规 7 3 2 3 3 2 3 2 5 2" xfId="36676"/>
    <cellStyle name="常规 7 3 2 3 3 2 3 2 5 2 2" xfId="36677"/>
    <cellStyle name="常规 7 3 2 3 3 2 3 2 5 3" xfId="5778"/>
    <cellStyle name="常规 7 3 2 3 3 2 3 2 5 3 2" xfId="36678"/>
    <cellStyle name="常规 7 3 2 3 3 2 3 2 5 4" xfId="36679"/>
    <cellStyle name="常规 7 3 2 3 3 2 3 2 6" xfId="36681"/>
    <cellStyle name="常规 7 3 2 3 3 2 3 2 6 2" xfId="36682"/>
    <cellStyle name="常规 7 3 2 3 3 2 3 2 7" xfId="36683"/>
    <cellStyle name="常规 7 3 2 3 3 2 3 2 7 2" xfId="36684"/>
    <cellStyle name="常规 7 3 2 3 3 2 3 2 8" xfId="36685"/>
    <cellStyle name="常规 7 3 2 3 3 2 3 2 8 2" xfId="23531"/>
    <cellStyle name="常规 7 3 2 3 3 2 3 2 9" xfId="36686"/>
    <cellStyle name="常规 7 3 2 3 3 2 3 3" xfId="36687"/>
    <cellStyle name="常规 7 3 2 3 3 2 3 3 2" xfId="36688"/>
    <cellStyle name="常规 7 3 2 3 3 2 3 3 2 2" xfId="36689"/>
    <cellStyle name="常规 7 3 2 3 3 2 3 3 2 2 2" xfId="36690"/>
    <cellStyle name="常规 7 3 2 3 3 2 3 3 2 3" xfId="36691"/>
    <cellStyle name="常规 7 3 2 3 3 2 3 3 2 3 2" xfId="36692"/>
    <cellStyle name="常规 7 3 2 3 3 2 3 3 2 4" xfId="36693"/>
    <cellStyle name="常规 7 3 2 3 3 2 3 3 2 4 2" xfId="36694"/>
    <cellStyle name="常规 7 3 2 3 3 2 3 3 2 5" xfId="36695"/>
    <cellStyle name="常规 7 3 2 3 3 2 3 3 3" xfId="36697"/>
    <cellStyle name="常规 7 3 2 3 3 2 3 3 3 2" xfId="36699"/>
    <cellStyle name="常规 7 3 2 3 3 2 3 3 4" xfId="17953"/>
    <cellStyle name="常规 7 3 2 3 3 2 3 3 4 2" xfId="36701"/>
    <cellStyle name="常规 7 3 2 3 3 2 3 3 5" xfId="36703"/>
    <cellStyle name="常规 7 3 2 3 3 2 3 3 5 2" xfId="36704"/>
    <cellStyle name="常规 7 3 2 3 3 2 3 3 6" xfId="36705"/>
    <cellStyle name="常规 7 3 2 3 3 2 3 4" xfId="36706"/>
    <cellStyle name="常规 7 3 2 3 3 2 3 4 2" xfId="36707"/>
    <cellStyle name="常规 7 3 2 3 3 2 3 4 2 2" xfId="36709"/>
    <cellStyle name="常规 7 3 2 3 3 2 3 4 3" xfId="36711"/>
    <cellStyle name="常规 7 3 2 3 3 2 3 4 3 2" xfId="36712"/>
    <cellStyle name="常规 7 3 2 3 3 2 3 4 4" xfId="17958"/>
    <cellStyle name="常规 7 3 2 3 3 2 3 4 4 2" xfId="36713"/>
    <cellStyle name="常规 7 3 2 3 3 2 3 4 5" xfId="36714"/>
    <cellStyle name="常规 7 3 2 3 3 2 3 5" xfId="36715"/>
    <cellStyle name="常规 7 3 2 3 3 2 3 5 2" xfId="36716"/>
    <cellStyle name="常规 7 3 2 3 3 2 3 5 2 2" xfId="36717"/>
    <cellStyle name="常规 7 3 2 3 3 2 3 5 3" xfId="36719"/>
    <cellStyle name="常规 7 3 2 3 3 2 3 5 3 2" xfId="36720"/>
    <cellStyle name="常规 7 3 2 3 3 2 3 5 4" xfId="36721"/>
    <cellStyle name="常规 7 3 2 3 3 2 3 5 4 2" xfId="36722"/>
    <cellStyle name="常规 7 3 2 3 3 2 3 5 5" xfId="36723"/>
    <cellStyle name="常规 7 3 2 3 3 2 3 6" xfId="36724"/>
    <cellStyle name="常规 7 3 2 3 3 2 3 6 2" xfId="36725"/>
    <cellStyle name="常规 7 3 2 3 3 2 3 6 2 2" xfId="36726"/>
    <cellStyle name="常规 7 3 2 3 3 2 3 6 3" xfId="36727"/>
    <cellStyle name="常规 7 3 2 3 3 2 3 6 3 2" xfId="36728"/>
    <cellStyle name="常规 7 3 2 3 3 2 3 6 4" xfId="36729"/>
    <cellStyle name="常规 7 3 2 3 3 2 3 7" xfId="5068"/>
    <cellStyle name="常规 7 3 2 3 3 2 3 7 2" xfId="33005"/>
    <cellStyle name="常规 7 3 2 3 3 2 3 8" xfId="21197"/>
    <cellStyle name="常规 7 3 2 3 3 2 3 8 2" xfId="33008"/>
    <cellStyle name="常规 7 3 2 3 3 2 3 9" xfId="33010"/>
    <cellStyle name="常规 7 3 2 3 3 2 3 9 2" xfId="8551"/>
    <cellStyle name="常规 7 3 2 3 3 2 4" xfId="36730"/>
    <cellStyle name="常规 7 3 2 3 3 2 4 2" xfId="36731"/>
    <cellStyle name="常规 7 3 2 3 3 2 4 2 2" xfId="36732"/>
    <cellStyle name="常规 7 3 2 3 3 2 4 2 2 2" xfId="36733"/>
    <cellStyle name="常规 7 3 2 3 3 2 4 2 2 2 2" xfId="36734"/>
    <cellStyle name="常规 7 3 2 3 3 2 4 2 2 3" xfId="36735"/>
    <cellStyle name="常规 7 3 2 3 3 2 4 2 2 3 2" xfId="36736"/>
    <cellStyle name="常规 7 3 2 3 3 2 4 2 2 4" xfId="36737"/>
    <cellStyle name="常规 7 3 2 3 3 2 4 2 2 4 2" xfId="36738"/>
    <cellStyle name="常规 7 3 2 3 3 2 4 2 2 5" xfId="36739"/>
    <cellStyle name="常规 7 3 2 3 3 2 4 2 3" xfId="36741"/>
    <cellStyle name="常规 7 3 2 3 3 2 4 2 3 2" xfId="36743"/>
    <cellStyle name="常规 7 3 2 3 3 2 4 2 4" xfId="17964"/>
    <cellStyle name="常规 7 3 2 3 3 2 4 2 4 2" xfId="36745"/>
    <cellStyle name="常规 7 3 2 3 3 2 4 2 5" xfId="36747"/>
    <cellStyle name="常规 7 3 2 3 3 2 4 2 5 2" xfId="36748"/>
    <cellStyle name="常规 7 3 2 3 3 2 4 2 6" xfId="36749"/>
    <cellStyle name="常规 7 3 2 3 3 2 4 3" xfId="36750"/>
    <cellStyle name="常规 7 3 2 3 3 2 4 3 2" xfId="36751"/>
    <cellStyle name="常规 7 3 2 3 3 2 4 3 2 2" xfId="36752"/>
    <cellStyle name="常规 7 3 2 3 3 2 4 3 3" xfId="36754"/>
    <cellStyle name="常规 7 3 2 3 3 2 4 3 3 2" xfId="36755"/>
    <cellStyle name="常规 7 3 2 3 3 2 4 3 4" xfId="17969"/>
    <cellStyle name="常规 7 3 2 3 3 2 4 3 4 2" xfId="36756"/>
    <cellStyle name="常规 7 3 2 3 3 2 4 3 5" xfId="36757"/>
    <cellStyle name="常规 7 3 2 3 3 2 4 4" xfId="36758"/>
    <cellStyle name="常规 7 3 2 3 3 2 4 4 2" xfId="36759"/>
    <cellStyle name="常规 7 3 2 3 3 2 4 4 2 2" xfId="36760"/>
    <cellStyle name="常规 7 3 2 3 3 2 4 4 3" xfId="36762"/>
    <cellStyle name="常规 7 3 2 3 3 2 4 4 3 2" xfId="36763"/>
    <cellStyle name="常规 7 3 2 3 3 2 4 4 4" xfId="17974"/>
    <cellStyle name="常规 7 3 2 3 3 2 4 4 4 2" xfId="36764"/>
    <cellStyle name="常规 7 3 2 3 3 2 4 4 5" xfId="36765"/>
    <cellStyle name="常规 7 3 2 3 3 2 4 5" xfId="36766"/>
    <cellStyle name="常规 7 3 2 3 3 2 4 5 2" xfId="36767"/>
    <cellStyle name="常规 7 3 2 3 3 2 4 5 2 2" xfId="36768"/>
    <cellStyle name="常规 7 3 2 3 3 2 4 5 3" xfId="36770"/>
    <cellStyle name="常规 7 3 2 3 3 2 4 5 3 2" xfId="36771"/>
    <cellStyle name="常规 7 3 2 3 3 2 4 5 4" xfId="36772"/>
    <cellStyle name="常规 7 3 2 3 3 2 4 6" xfId="36773"/>
    <cellStyle name="常规 7 3 2 3 3 2 4 6 2" xfId="36774"/>
    <cellStyle name="常规 7 3 2 3 3 2 4 7" xfId="8418"/>
    <cellStyle name="常规 7 3 2 3 3 2 4 7 2" xfId="33014"/>
    <cellStyle name="常规 7 3 2 3 3 2 4 8" xfId="21203"/>
    <cellStyle name="常规 7 3 2 3 3 2 4 8 2" xfId="33016"/>
    <cellStyle name="常规 7 3 2 3 3 2 4 9" xfId="33018"/>
    <cellStyle name="常规 7 3 2 3 3 2 5" xfId="36775"/>
    <cellStyle name="常规 7 3 2 3 3 2 5 2" xfId="36776"/>
    <cellStyle name="常规 7 3 2 3 3 2 5 2 2" xfId="36777"/>
    <cellStyle name="常规 7 3 2 3 3 2 5 2 2 2" xfId="36778"/>
    <cellStyle name="常规 7 3 2 3 3 2 5 2 3" xfId="36780"/>
    <cellStyle name="常规 7 3 2 3 3 2 5 2 3 2" xfId="36781"/>
    <cellStyle name="常规 7 3 2 3 3 2 5 2 4" xfId="17978"/>
    <cellStyle name="常规 7 3 2 3 3 2 5 2 4 2" xfId="36782"/>
    <cellStyle name="常规 7 3 2 3 3 2 5 2 5" xfId="36783"/>
    <cellStyle name="常规 7 3 2 3 3 2 5 3" xfId="36784"/>
    <cellStyle name="常规 7 3 2 3 3 2 5 3 2" xfId="36785"/>
    <cellStyle name="常规 7 3 2 3 3 2 5 4" xfId="36786"/>
    <cellStyle name="常规 7 3 2 3 3 2 5 4 2" xfId="36787"/>
    <cellStyle name="常规 7 3 2 3 3 2 5 5" xfId="36788"/>
    <cellStyle name="常规 7 3 2 3 3 2 5 5 2" xfId="36789"/>
    <cellStyle name="常规 7 3 2 3 3 2 5 6" xfId="36791"/>
    <cellStyle name="常规 7 3 2 3 3 2 6" xfId="36792"/>
    <cellStyle name="常规 7 3 2 3 3 2 6 2" xfId="36793"/>
    <cellStyle name="常规 7 3 2 3 3 2 6 2 2" xfId="36794"/>
    <cellStyle name="常规 7 3 2 3 3 2 6 3" xfId="36795"/>
    <cellStyle name="常规 7 3 2 3 3 2 6 3 2" xfId="36796"/>
    <cellStyle name="常规 7 3 2 3 3 2 6 4" xfId="36797"/>
    <cellStyle name="常规 7 3 2 3 3 2 6 4 2" xfId="36798"/>
    <cellStyle name="常规 7 3 2 3 3 2 6 5" xfId="36799"/>
    <cellStyle name="常规 7 3 2 3 3 2 7" xfId="36800"/>
    <cellStyle name="常规 7 3 2 3 3 2 7 2" xfId="36801"/>
    <cellStyle name="常规 7 3 2 3 3 2 7 2 2" xfId="36802"/>
    <cellStyle name="常规 7 3 2 3 3 2 7 3" xfId="36803"/>
    <cellStyle name="常规 7 3 2 3 3 2 7 3 2" xfId="36804"/>
    <cellStyle name="常规 7 3 2 3 3 2 7 4" xfId="36805"/>
    <cellStyle name="常规 7 3 2 3 3 2 7 4 2" xfId="36806"/>
    <cellStyle name="常规 7 3 2 3 3 2 7 5" xfId="36807"/>
    <cellStyle name="常规 7 3 2 3 3 2 8" xfId="903"/>
    <cellStyle name="常规 7 3 2 3 3 2 8 2" xfId="36808"/>
    <cellStyle name="常规 7 3 2 3 3 2 8 2 2" xfId="36809"/>
    <cellStyle name="常规 7 3 2 3 3 2 8 3" xfId="36810"/>
    <cellStyle name="常规 7 3 2 3 3 2 8 3 2" xfId="36811"/>
    <cellStyle name="常规 7 3 2 3 3 2 8 4" xfId="36812"/>
    <cellStyle name="常规 7 3 2 3 3 2 9" xfId="36813"/>
    <cellStyle name="常规 7 3 2 3 3 2 9 2" xfId="36814"/>
    <cellStyle name="常规 7 3 2 3 3 3" xfId="36815"/>
    <cellStyle name="常规 7 3 2 3 3 3 10" xfId="36816"/>
    <cellStyle name="常规 7 3 2 3 3 3 10 2" xfId="36817"/>
    <cellStyle name="常规 7 3 2 3 3 3 11" xfId="36819"/>
    <cellStyle name="常规 7 3 2 3 3 3 2" xfId="36820"/>
    <cellStyle name="常规 7 3 2 3 3 3 2 10" xfId="36821"/>
    <cellStyle name="常规 7 3 2 3 3 3 2 2" xfId="36822"/>
    <cellStyle name="常规 7 3 2 3 3 3 2 2 2" xfId="36823"/>
    <cellStyle name="常规 7 3 2 3 3 3 2 2 2 2" xfId="2684"/>
    <cellStyle name="常规 7 3 2 3 3 3 2 2 2 2 2" xfId="2693"/>
    <cellStyle name="常规 7 3 2 3 3 3 2 2 2 2 2 2" xfId="36824"/>
    <cellStyle name="常规 7 3 2 3 3 3 2 2 2 2 3" xfId="36825"/>
    <cellStyle name="常规 7 3 2 3 3 3 2 2 2 2 3 2" xfId="36826"/>
    <cellStyle name="常规 7 3 2 3 3 3 2 2 2 2 4" xfId="36828"/>
    <cellStyle name="常规 7 3 2 3 3 3 2 2 2 2 4 2" xfId="36829"/>
    <cellStyle name="常规 7 3 2 3 3 3 2 2 2 2 5" xfId="36830"/>
    <cellStyle name="常规 7 3 2 3 3 3 2 2 2 3" xfId="2707"/>
    <cellStyle name="常规 7 3 2 3 3 3 2 2 2 3 2" xfId="2714"/>
    <cellStyle name="常规 7 3 2 3 3 3 2 2 2 4" xfId="2736"/>
    <cellStyle name="常规 7 3 2 3 3 3 2 2 2 4 2" xfId="36831"/>
    <cellStyle name="常规 7 3 2 3 3 3 2 2 2 5" xfId="2759"/>
    <cellStyle name="常规 7 3 2 3 3 3 2 2 2 5 2" xfId="36832"/>
    <cellStyle name="常规 7 3 2 3 3 3 2 2 2 6" xfId="36833"/>
    <cellStyle name="常规 7 3 2 3 3 3 2 2 3" xfId="36835"/>
    <cellStyle name="常规 7 3 2 3 3 3 2 2 3 2" xfId="2835"/>
    <cellStyle name="常规 7 3 2 3 3 3 2 2 3 2 2" xfId="2842"/>
    <cellStyle name="常规 7 3 2 3 3 3 2 2 3 3" xfId="2851"/>
    <cellStyle name="常规 7 3 2 3 3 3 2 2 3 3 2" xfId="36836"/>
    <cellStyle name="常规 7 3 2 3 3 3 2 2 3 4" xfId="36837"/>
    <cellStyle name="常规 7 3 2 3 3 3 2 2 3 4 2" xfId="36838"/>
    <cellStyle name="常规 7 3 2 3 3 3 2 2 3 5" xfId="36839"/>
    <cellStyle name="常规 7 3 2 3 3 3 2 2 4" xfId="18174"/>
    <cellStyle name="常规 7 3 2 3 3 3 2 2 4 2" xfId="2902"/>
    <cellStyle name="常规 7 3 2 3 3 3 2 2 4 2 2" xfId="36840"/>
    <cellStyle name="常规 7 3 2 3 3 3 2 2 4 3" xfId="36841"/>
    <cellStyle name="常规 7 3 2 3 3 3 2 2 4 3 2" xfId="36842"/>
    <cellStyle name="常规 7 3 2 3 3 3 2 2 4 4" xfId="36843"/>
    <cellStyle name="常规 7 3 2 3 3 3 2 2 4 4 2" xfId="36844"/>
    <cellStyle name="常规 7 3 2 3 3 3 2 2 4 5" xfId="36845"/>
    <cellStyle name="常规 7 3 2 3 3 3 2 2 5" xfId="18177"/>
    <cellStyle name="常规 7 3 2 3 3 3 2 2 5 2" xfId="2945"/>
    <cellStyle name="常规 7 3 2 3 3 3 2 2 5 2 2" xfId="36846"/>
    <cellStyle name="常规 7 3 2 3 3 3 2 2 5 3" xfId="36847"/>
    <cellStyle name="常规 7 3 2 3 3 3 2 2 5 3 2" xfId="36848"/>
    <cellStyle name="常规 7 3 2 3 3 3 2 2 5 4" xfId="36849"/>
    <cellStyle name="常规 7 3 2 3 3 3 2 2 6" xfId="15556"/>
    <cellStyle name="常规 7 3 2 3 3 3 2 2 6 2" xfId="2988"/>
    <cellStyle name="常规 7 3 2 3 3 3 2 2 7" xfId="15692"/>
    <cellStyle name="常规 7 3 2 3 3 3 2 2 7 2" xfId="36850"/>
    <cellStyle name="常规 7 3 2 3 3 3 2 2 8" xfId="36851"/>
    <cellStyle name="常规 7 3 2 3 3 3 2 2 8 2" xfId="36852"/>
    <cellStyle name="常规 7 3 2 3 3 3 2 2 9" xfId="36853"/>
    <cellStyle name="常规 7 3 2 3 3 3 2 3" xfId="36854"/>
    <cellStyle name="常规 7 3 2 3 3 3 2 3 2" xfId="36855"/>
    <cellStyle name="常规 7 3 2 3 3 3 2 3 2 2" xfId="36856"/>
    <cellStyle name="常规 7 3 2 3 3 3 2 3 2 2 2" xfId="36857"/>
    <cellStyle name="常规 7 3 2 3 3 3 2 3 2 3" xfId="36858"/>
    <cellStyle name="常规 7 3 2 3 3 3 2 3 2 3 2" xfId="36859"/>
    <cellStyle name="常规 7 3 2 3 3 3 2 3 2 4" xfId="36860"/>
    <cellStyle name="常规 7 3 2 3 3 3 2 3 2 4 2" xfId="36861"/>
    <cellStyle name="常规 7 3 2 3 3 3 2 3 2 5" xfId="36862"/>
    <cellStyle name="常规 7 3 2 3 3 3 2 3 3" xfId="36864"/>
    <cellStyle name="常规 7 3 2 3 3 3 2 3 3 2" xfId="36866"/>
    <cellStyle name="常规 7 3 2 3 3 3 2 3 4" xfId="18184"/>
    <cellStyle name="常规 7 3 2 3 3 3 2 3 4 2" xfId="36868"/>
    <cellStyle name="常规 7 3 2 3 3 3 2 3 5" xfId="36870"/>
    <cellStyle name="常规 7 3 2 3 3 3 2 3 5 2" xfId="36871"/>
    <cellStyle name="常规 7 3 2 3 3 3 2 3 6" xfId="36872"/>
    <cellStyle name="常规 7 3 2 3 3 3 2 4" xfId="36873"/>
    <cellStyle name="常规 7 3 2 3 3 3 2 4 2" xfId="36874"/>
    <cellStyle name="常规 7 3 2 3 3 3 2 4 2 2" xfId="36875"/>
    <cellStyle name="常规 7 3 2 3 3 3 2 4 3" xfId="36877"/>
    <cellStyle name="常规 7 3 2 3 3 3 2 4 3 2" xfId="36878"/>
    <cellStyle name="常规 7 3 2 3 3 3 2 4 4" xfId="18189"/>
    <cellStyle name="常规 7 3 2 3 3 3 2 4 4 2" xfId="36879"/>
    <cellStyle name="常规 7 3 2 3 3 3 2 4 5" xfId="36880"/>
    <cellStyle name="常规 7 3 2 3 3 3 2 5" xfId="36881"/>
    <cellStyle name="常规 7 3 2 3 3 3 2 5 2" xfId="36882"/>
    <cellStyle name="常规 7 3 2 3 3 3 2 5 2 2" xfId="36883"/>
    <cellStyle name="常规 7 3 2 3 3 3 2 5 3" xfId="36885"/>
    <cellStyle name="常规 7 3 2 3 3 3 2 5 3 2" xfId="36886"/>
    <cellStyle name="常规 7 3 2 3 3 3 2 5 4" xfId="7827"/>
    <cellStyle name="常规 7 3 2 3 3 3 2 5 4 2" xfId="36887"/>
    <cellStyle name="常规 7 3 2 3 3 3 2 5 5" xfId="36888"/>
    <cellStyle name="常规 7 3 2 3 3 3 2 6" xfId="36889"/>
    <cellStyle name="常规 7 3 2 3 3 3 2 6 2" xfId="36890"/>
    <cellStyle name="常规 7 3 2 3 3 3 2 6 2 2" xfId="36891"/>
    <cellStyle name="常规 7 3 2 3 3 3 2 6 3" xfId="36892"/>
    <cellStyle name="常规 7 3 2 3 3 3 2 6 3 2" xfId="36893"/>
    <cellStyle name="常规 7 3 2 3 3 3 2 6 4" xfId="36894"/>
    <cellStyle name="常规 7 3 2 3 3 3 2 7" xfId="5098"/>
    <cellStyle name="常规 7 3 2 3 3 3 2 7 2" xfId="24321"/>
    <cellStyle name="常规 7 3 2 3 3 3 2 8" xfId="21242"/>
    <cellStyle name="常规 7 3 2 3 3 3 2 8 2" xfId="32015"/>
    <cellStyle name="常规 7 3 2 3 3 3 2 9" xfId="31905"/>
    <cellStyle name="常规 7 3 2 3 3 3 2 9 2" xfId="32034"/>
    <cellStyle name="常规 7 3 2 3 3 3 3" xfId="36895"/>
    <cellStyle name="常规 7 3 2 3 3 3 3 2" xfId="36896"/>
    <cellStyle name="常规 7 3 2 3 3 3 3 2 2" xfId="36897"/>
    <cellStyle name="常规 7 3 2 3 3 3 3 2 2 2" xfId="3461"/>
    <cellStyle name="常规 7 3 2 3 3 3 3 2 2 2 2" xfId="3474"/>
    <cellStyle name="常规 7 3 2 3 3 3 3 2 2 3" xfId="3486"/>
    <cellStyle name="常规 7 3 2 3 3 3 3 2 2 3 2" xfId="3495"/>
    <cellStyle name="常规 7 3 2 3 3 3 3 2 2 4" xfId="3502"/>
    <cellStyle name="常规 7 3 2 3 3 3 3 2 2 4 2" xfId="35336"/>
    <cellStyle name="常规 7 3 2 3 3 3 3 2 2 5" xfId="35338"/>
    <cellStyle name="常规 7 3 2 3 3 3 3 2 3" xfId="36899"/>
    <cellStyle name="常规 7 3 2 3 3 3 3 2 3 2" xfId="3546"/>
    <cellStyle name="常规 7 3 2 3 3 3 3 2 4" xfId="18196"/>
    <cellStyle name="常规 7 3 2 3 3 3 3 2 4 2" xfId="36901"/>
    <cellStyle name="常规 7 3 2 3 3 3 3 2 5" xfId="36903"/>
    <cellStyle name="常规 7 3 2 3 3 3 3 2 5 2" xfId="36904"/>
    <cellStyle name="常规 7 3 2 3 3 3 3 2 6" xfId="36905"/>
    <cellStyle name="常规 7 3 2 3 3 3 3 3" xfId="36906"/>
    <cellStyle name="常规 7 3 2 3 3 3 3 3 2" xfId="36907"/>
    <cellStyle name="常规 7 3 2 3 3 3 3 3 2 2" xfId="35406"/>
    <cellStyle name="常规 7 3 2 3 3 3 3 3 3" xfId="36909"/>
    <cellStyle name="常规 7 3 2 3 3 3 3 3 3 2" xfId="36910"/>
    <cellStyle name="常规 7 3 2 3 3 3 3 3 4" xfId="18201"/>
    <cellStyle name="常规 7 3 2 3 3 3 3 3 4 2" xfId="36911"/>
    <cellStyle name="常规 7 3 2 3 3 3 3 3 5" xfId="36912"/>
    <cellStyle name="常规 7 3 2 3 3 3 3 4" xfId="36913"/>
    <cellStyle name="常规 7 3 2 3 3 3 3 4 2" xfId="36914"/>
    <cellStyle name="常规 7 3 2 3 3 3 3 4 2 2" xfId="36915"/>
    <cellStyle name="常规 7 3 2 3 3 3 3 4 3" xfId="36917"/>
    <cellStyle name="常规 7 3 2 3 3 3 3 4 3 2" xfId="36918"/>
    <cellStyle name="常规 7 3 2 3 3 3 3 4 4" xfId="18206"/>
    <cellStyle name="常规 7 3 2 3 3 3 3 4 4 2" xfId="36919"/>
    <cellStyle name="常规 7 3 2 3 3 3 3 4 5" xfId="36920"/>
    <cellStyle name="常规 7 3 2 3 3 3 3 5" xfId="36921"/>
    <cellStyle name="常规 7 3 2 3 3 3 3 5 2" xfId="36922"/>
    <cellStyle name="常规 7 3 2 3 3 3 3 5 2 2" xfId="36923"/>
    <cellStyle name="常规 7 3 2 3 3 3 3 5 3" xfId="36925"/>
    <cellStyle name="常规 7 3 2 3 3 3 3 5 3 2" xfId="36926"/>
    <cellStyle name="常规 7 3 2 3 3 3 3 5 4" xfId="36927"/>
    <cellStyle name="常规 7 3 2 3 3 3 3 6" xfId="36928"/>
    <cellStyle name="常规 7 3 2 3 3 3 3 6 2" xfId="36929"/>
    <cellStyle name="常规 7 3 2 3 3 3 3 7" xfId="5114"/>
    <cellStyle name="常规 7 3 2 3 3 3 3 7 2" xfId="24334"/>
    <cellStyle name="常规 7 3 2 3 3 3 3 8" xfId="24338"/>
    <cellStyle name="常规 7 3 2 3 3 3 3 8 2" xfId="32067"/>
    <cellStyle name="常规 7 3 2 3 3 3 3 9" xfId="32076"/>
    <cellStyle name="常规 7 3 2 3 3 3 4" xfId="36930"/>
    <cellStyle name="常规 7 3 2 3 3 3 4 2" xfId="36931"/>
    <cellStyle name="常规 7 3 2 3 3 3 4 2 2" xfId="36932"/>
    <cellStyle name="常规 7 3 2 3 3 3 4 2 2 2" xfId="36934"/>
    <cellStyle name="常规 7 3 2 3 3 3 4 2 3" xfId="36936"/>
    <cellStyle name="常规 7 3 2 3 3 3 4 2 3 2" xfId="36937"/>
    <cellStyle name="常规 7 3 2 3 3 3 4 2 4" xfId="18211"/>
    <cellStyle name="常规 7 3 2 3 3 3 4 2 4 2" xfId="36938"/>
    <cellStyle name="常规 7 3 2 3 3 3 4 2 5" xfId="36939"/>
    <cellStyle name="常规 7 3 2 3 3 3 4 3" xfId="36940"/>
    <cellStyle name="常规 7 3 2 3 3 3 4 3 2" xfId="36941"/>
    <cellStyle name="常规 7 3 2 3 3 3 4 4" xfId="36942"/>
    <cellStyle name="常规 7 3 2 3 3 3 4 4 2" xfId="36943"/>
    <cellStyle name="常规 7 3 2 3 3 3 4 5" xfId="36944"/>
    <cellStyle name="常规 7 3 2 3 3 3 4 5 2" xfId="36945"/>
    <cellStyle name="常规 7 3 2 3 3 3 4 6" xfId="36946"/>
    <cellStyle name="常规 7 3 2 3 3 3 5" xfId="36947"/>
    <cellStyle name="常规 7 3 2 3 3 3 5 2" xfId="36948"/>
    <cellStyle name="常规 7 3 2 3 3 3 5 2 2" xfId="36949"/>
    <cellStyle name="常规 7 3 2 3 3 3 5 3" xfId="36950"/>
    <cellStyle name="常规 7 3 2 3 3 3 5 3 2" xfId="36951"/>
    <cellStyle name="常规 7 3 2 3 3 3 5 4" xfId="36952"/>
    <cellStyle name="常规 7 3 2 3 3 3 5 4 2" xfId="36953"/>
    <cellStyle name="常规 7 3 2 3 3 3 5 5" xfId="36954"/>
    <cellStyle name="常规 7 3 2 3 3 3 6" xfId="36955"/>
    <cellStyle name="常规 7 3 2 3 3 3 6 2" xfId="36956"/>
    <cellStyle name="常规 7 3 2 3 3 3 6 2 2" xfId="36957"/>
    <cellStyle name="常规 7 3 2 3 3 3 6 3" xfId="36958"/>
    <cellStyle name="常规 7 3 2 3 3 3 6 3 2" xfId="36959"/>
    <cellStyle name="常规 7 3 2 3 3 3 6 4" xfId="36960"/>
    <cellStyle name="常规 7 3 2 3 3 3 6 4 2" xfId="36961"/>
    <cellStyle name="常规 7 3 2 3 3 3 6 5" xfId="36962"/>
    <cellStyle name="常规 7 3 2 3 3 3 7" xfId="36963"/>
    <cellStyle name="常规 7 3 2 3 3 3 7 2" xfId="36964"/>
    <cellStyle name="常规 7 3 2 3 3 3 7 2 2" xfId="36965"/>
    <cellStyle name="常规 7 3 2 3 3 3 7 3" xfId="36966"/>
    <cellStyle name="常规 7 3 2 3 3 3 7 3 2" xfId="36967"/>
    <cellStyle name="常规 7 3 2 3 3 3 7 4" xfId="36968"/>
    <cellStyle name="常规 7 3 2 3 3 3 8" xfId="336"/>
    <cellStyle name="常规 7 3 2 3 3 3 8 2" xfId="36969"/>
    <cellStyle name="常规 7 3 2 3 3 3 9" xfId="36970"/>
    <cellStyle name="常规 7 3 2 3 3 3 9 2" xfId="36971"/>
    <cellStyle name="常规 7 3 2 3 3 4" xfId="36972"/>
    <cellStyle name="常规 7 3 2 3 3 4 10" xfId="36973"/>
    <cellStyle name="常规 7 3 2 3 3 4 10 2" xfId="36974"/>
    <cellStyle name="常规 7 3 2 3 3 4 11" xfId="36975"/>
    <cellStyle name="常规 7 3 2 3 3 4 2" xfId="36976"/>
    <cellStyle name="常规 7 3 2 3 3 4 2 10" xfId="36977"/>
    <cellStyle name="常规 7 3 2 3 3 4 2 2" xfId="36978"/>
    <cellStyle name="常规 7 3 2 3 3 4 2 2 2" xfId="36979"/>
    <cellStyle name="常规 7 3 2 3 3 4 2 2 2 2" xfId="36980"/>
    <cellStyle name="常规 7 3 2 3 3 4 2 2 2 2 2" xfId="36981"/>
    <cellStyle name="常规 7 3 2 3 3 4 2 2 2 2 2 2" xfId="36982"/>
    <cellStyle name="常规 7 3 2 3 3 4 2 2 2 2 3" xfId="36983"/>
    <cellStyle name="常规 7 3 2 3 3 4 2 2 2 2 3 2" xfId="36984"/>
    <cellStyle name="常规 7 3 2 3 3 4 2 2 2 2 4" xfId="36985"/>
    <cellStyle name="常规 7 3 2 3 3 4 2 2 2 2 4 2" xfId="36986"/>
    <cellStyle name="常规 7 3 2 3 3 4 2 2 2 2 5" xfId="36987"/>
    <cellStyle name="常规 7 3 2 3 3 4 2 2 2 3" xfId="36988"/>
    <cellStyle name="常规 7 3 2 3 3 4 2 2 2 3 2" xfId="36989"/>
    <cellStyle name="常规 7 3 2 3 3 4 2 2 2 4" xfId="36990"/>
    <cellStyle name="常规 7 3 2 3 3 4 2 2 2 4 2" xfId="36991"/>
    <cellStyle name="常规 7 3 2 3 3 4 2 2 2 5" xfId="36992"/>
    <cellStyle name="常规 7 3 2 3 3 4 2 2 2 5 2" xfId="36993"/>
    <cellStyle name="常规 7 3 2 3 3 4 2 2 2 6" xfId="36994"/>
    <cellStyle name="常规 7 3 2 3 3 4 2 2 3" xfId="36996"/>
    <cellStyle name="常规 7 3 2 3 3 4 2 2 3 2" xfId="36998"/>
    <cellStyle name="常规 7 3 2 3 3 4 2 2 3 2 2" xfId="36999"/>
    <cellStyle name="常规 7 3 2 3 3 4 2 2 3 3" xfId="37000"/>
    <cellStyle name="常规 7 3 2 3 3 4 2 2 3 3 2" xfId="37001"/>
    <cellStyle name="常规 7 3 2 3 3 4 2 2 3 4" xfId="37002"/>
    <cellStyle name="常规 7 3 2 3 3 4 2 2 3 4 2" xfId="37003"/>
    <cellStyle name="常规 7 3 2 3 3 4 2 2 3 5" xfId="37004"/>
    <cellStyle name="常规 7 3 2 3 3 4 2 2 4" xfId="18367"/>
    <cellStyle name="常规 7 3 2 3 3 4 2 2 4 2" xfId="37006"/>
    <cellStyle name="常规 7 3 2 3 3 4 2 2 4 2 2" xfId="37007"/>
    <cellStyle name="常规 7 3 2 3 3 4 2 2 4 3" xfId="37008"/>
    <cellStyle name="常规 7 3 2 3 3 4 2 2 4 3 2" xfId="37009"/>
    <cellStyle name="常规 7 3 2 3 3 4 2 2 4 4" xfId="37010"/>
    <cellStyle name="常规 7 3 2 3 3 4 2 2 4 4 2" xfId="37011"/>
    <cellStyle name="常规 7 3 2 3 3 4 2 2 4 5" xfId="37012"/>
    <cellStyle name="常规 7 3 2 3 3 4 2 2 5" xfId="37014"/>
    <cellStyle name="常规 7 3 2 3 3 4 2 2 5 2" xfId="37015"/>
    <cellStyle name="常规 7 3 2 3 3 4 2 2 5 2 2" xfId="37016"/>
    <cellStyle name="常规 7 3 2 3 3 4 2 2 5 3" xfId="37017"/>
    <cellStyle name="常规 7 3 2 3 3 4 2 2 5 3 2" xfId="37018"/>
    <cellStyle name="常规 7 3 2 3 3 4 2 2 5 4" xfId="37019"/>
    <cellStyle name="常规 7 3 2 3 3 4 2 2 6" xfId="37020"/>
    <cellStyle name="常规 7 3 2 3 3 4 2 2 6 2" xfId="37021"/>
    <cellStyle name="常规 7 3 2 3 3 4 2 2 7" xfId="37022"/>
    <cellStyle name="常规 7 3 2 3 3 4 2 2 7 2" xfId="37023"/>
    <cellStyle name="常规 7 3 2 3 3 4 2 2 8" xfId="37024"/>
    <cellStyle name="常规 7 3 2 3 3 4 2 2 8 2" xfId="37025"/>
    <cellStyle name="常规 7 3 2 3 3 4 2 2 9" xfId="37026"/>
    <cellStyle name="常规 7 3 2 3 3 4 2 3" xfId="37027"/>
    <cellStyle name="常规 7 3 2 3 3 4 2 3 2" xfId="37028"/>
    <cellStyle name="常规 7 3 2 3 3 4 2 3 2 2" xfId="37029"/>
    <cellStyle name="常规 7 3 2 3 3 4 2 3 2 2 2" xfId="37030"/>
    <cellStyle name="常规 7 3 2 3 3 4 2 3 2 3" xfId="37031"/>
    <cellStyle name="常规 7 3 2 3 3 4 2 3 2 3 2" xfId="37032"/>
    <cellStyle name="常规 7 3 2 3 3 4 2 3 2 4" xfId="37033"/>
    <cellStyle name="常规 7 3 2 3 3 4 2 3 2 4 2" xfId="37034"/>
    <cellStyle name="常规 7 3 2 3 3 4 2 3 2 5" xfId="37035"/>
    <cellStyle name="常规 7 3 2 3 3 4 2 3 3" xfId="37037"/>
    <cellStyle name="常规 7 3 2 3 3 4 2 3 3 2" xfId="37038"/>
    <cellStyle name="常规 7 3 2 3 3 4 2 3 4" xfId="18375"/>
    <cellStyle name="常规 7 3 2 3 3 4 2 3 4 2" xfId="37039"/>
    <cellStyle name="常规 7 3 2 3 3 4 2 3 5" xfId="37040"/>
    <cellStyle name="常规 7 3 2 3 3 4 2 3 5 2" xfId="37041"/>
    <cellStyle name="常规 7 3 2 3 3 4 2 3 6" xfId="37042"/>
    <cellStyle name="常规 7 3 2 3 3 4 2 4" xfId="37043"/>
    <cellStyle name="常规 7 3 2 3 3 4 2 4 2" xfId="37044"/>
    <cellStyle name="常规 7 3 2 3 3 4 2 4 2 2" xfId="37045"/>
    <cellStyle name="常规 7 3 2 3 3 4 2 4 3" xfId="37047"/>
    <cellStyle name="常规 7 3 2 3 3 4 2 4 3 2" xfId="37048"/>
    <cellStyle name="常规 7 3 2 3 3 4 2 4 4" xfId="2768"/>
    <cellStyle name="常规 7 3 2 3 3 4 2 4 4 2" xfId="37049"/>
    <cellStyle name="常规 7 3 2 3 3 4 2 4 5" xfId="37050"/>
    <cellStyle name="常规 7 3 2 3 3 4 2 5" xfId="23952"/>
    <cellStyle name="常规 7 3 2 3 3 4 2 5 2" xfId="37052"/>
    <cellStyle name="常规 7 3 2 3 3 4 2 5 2 2" xfId="37053"/>
    <cellStyle name="常规 7 3 2 3 3 4 2 5 3" xfId="37055"/>
    <cellStyle name="常规 7 3 2 3 3 4 2 5 3 2" xfId="37056"/>
    <cellStyle name="常规 7 3 2 3 3 4 2 5 4" xfId="37057"/>
    <cellStyle name="常规 7 3 2 3 3 4 2 5 4 2" xfId="37058"/>
    <cellStyle name="常规 7 3 2 3 3 4 2 5 5" xfId="37059"/>
    <cellStyle name="常规 7 3 2 3 3 4 2 6" xfId="37061"/>
    <cellStyle name="常规 7 3 2 3 3 4 2 6 2" xfId="37063"/>
    <cellStyle name="常规 7 3 2 3 3 4 2 6 2 2" xfId="37064"/>
    <cellStyle name="常规 7 3 2 3 3 4 2 6 3" xfId="37065"/>
    <cellStyle name="常规 7 3 2 3 3 4 2 6 3 2" xfId="37066"/>
    <cellStyle name="常规 7 3 2 3 3 4 2 6 4" xfId="37067"/>
    <cellStyle name="常规 7 3 2 3 3 4 2 7" xfId="5146"/>
    <cellStyle name="常规 7 3 2 3 3 4 2 7 2" xfId="35846"/>
    <cellStyle name="常规 7 3 2 3 3 4 2 8" xfId="37069"/>
    <cellStyle name="常规 7 3 2 3 3 4 2 8 2" xfId="37070"/>
    <cellStyle name="常规 7 3 2 3 3 4 2 9" xfId="37071"/>
    <cellStyle name="常规 7 3 2 3 3 4 2 9 2" xfId="37072"/>
    <cellStyle name="常规 7 3 2 3 3 4 3" xfId="37073"/>
    <cellStyle name="常规 7 3 2 3 3 4 3 2" xfId="37074"/>
    <cellStyle name="常规 7 3 2 3 3 4 3 2 2" xfId="37075"/>
    <cellStyle name="常规 7 3 2 3 3 4 3 2 2 2" xfId="37077"/>
    <cellStyle name="常规 7 3 2 3 3 4 3 2 2 2 2" xfId="37078"/>
    <cellStyle name="常规 7 3 2 3 3 4 3 2 2 3" xfId="37079"/>
    <cellStyle name="常规 7 3 2 3 3 4 3 2 2 3 2" xfId="37080"/>
    <cellStyle name="常规 7 3 2 3 3 4 3 2 2 4" xfId="37081"/>
    <cellStyle name="常规 7 3 2 3 3 4 3 2 2 4 2" xfId="37082"/>
    <cellStyle name="常规 7 3 2 3 3 4 3 2 2 5" xfId="37083"/>
    <cellStyle name="常规 7 3 2 3 3 4 3 2 3" xfId="37085"/>
    <cellStyle name="常规 7 3 2 3 3 4 3 2 3 2" xfId="37086"/>
    <cellStyle name="常规 7 3 2 3 3 4 3 2 4" xfId="18382"/>
    <cellStyle name="常规 7 3 2 3 3 4 3 2 4 2" xfId="37087"/>
    <cellStyle name="常规 7 3 2 3 3 4 3 2 5" xfId="37088"/>
    <cellStyle name="常规 7 3 2 3 3 4 3 2 5 2" xfId="37089"/>
    <cellStyle name="常规 7 3 2 3 3 4 3 2 6" xfId="37090"/>
    <cellStyle name="常规 7 3 2 3 3 4 3 3" xfId="37091"/>
    <cellStyle name="常规 7 3 2 3 3 4 3 3 2" xfId="37092"/>
    <cellStyle name="常规 7 3 2 3 3 4 3 3 2 2" xfId="37093"/>
    <cellStyle name="常规 7 3 2 3 3 4 3 3 3" xfId="37095"/>
    <cellStyle name="常规 7 3 2 3 3 4 3 3 3 2" xfId="37096"/>
    <cellStyle name="常规 7 3 2 3 3 4 3 3 4" xfId="14254"/>
    <cellStyle name="常规 7 3 2 3 3 4 3 3 4 2" xfId="37097"/>
    <cellStyle name="常规 7 3 2 3 3 4 3 3 5" xfId="37098"/>
    <cellStyle name="常规 7 3 2 3 3 4 3 4" xfId="37099"/>
    <cellStyle name="常规 7 3 2 3 3 4 3 4 2" xfId="37100"/>
    <cellStyle name="常规 7 3 2 3 3 4 3 4 2 2" xfId="37101"/>
    <cellStyle name="常规 7 3 2 3 3 4 3 4 3" xfId="37103"/>
    <cellStyle name="常规 7 3 2 3 3 4 3 4 3 2" xfId="37104"/>
    <cellStyle name="常规 7 3 2 3 3 4 3 4 4" xfId="3129"/>
    <cellStyle name="常规 7 3 2 3 3 4 3 4 4 2" xfId="37105"/>
    <cellStyle name="常规 7 3 2 3 3 4 3 4 5" xfId="37106"/>
    <cellStyle name="常规 7 3 2 3 3 4 3 5" xfId="23960"/>
    <cellStyle name="常规 7 3 2 3 3 4 3 5 2" xfId="37108"/>
    <cellStyle name="常规 7 3 2 3 3 4 3 5 2 2" xfId="37109"/>
    <cellStyle name="常规 7 3 2 3 3 4 3 5 3" xfId="37110"/>
    <cellStyle name="常规 7 3 2 3 3 4 3 5 3 2" xfId="37111"/>
    <cellStyle name="常规 7 3 2 3 3 4 3 5 4" xfId="37112"/>
    <cellStyle name="常规 7 3 2 3 3 4 3 6" xfId="37114"/>
    <cellStyle name="常规 7 3 2 3 3 4 3 6 2" xfId="37116"/>
    <cellStyle name="常规 7 3 2 3 3 4 3 7" xfId="6034"/>
    <cellStyle name="常规 7 3 2 3 3 4 3 7 2" xfId="37118"/>
    <cellStyle name="常规 7 3 2 3 3 4 3 8" xfId="37120"/>
    <cellStyle name="常规 7 3 2 3 3 4 3 8 2" xfId="37121"/>
    <cellStyle name="常规 7 3 2 3 3 4 3 9" xfId="37122"/>
    <cellStyle name="常规 7 3 2 3 3 4 4" xfId="37123"/>
    <cellStyle name="常规 7 3 2 3 3 4 4 2" xfId="37124"/>
    <cellStyle name="常规 7 3 2 3 3 4 4 2 2" xfId="37125"/>
    <cellStyle name="常规 7 3 2 3 3 4 4 2 2 2" xfId="37126"/>
    <cellStyle name="常规 7 3 2 3 3 4 4 2 3" xfId="37127"/>
    <cellStyle name="常规 7 3 2 3 3 4 4 2 3 2" xfId="37128"/>
    <cellStyle name="常规 7 3 2 3 3 4 4 2 4" xfId="18391"/>
    <cellStyle name="常规 7 3 2 3 3 4 4 2 4 2" xfId="37129"/>
    <cellStyle name="常规 7 3 2 3 3 4 4 2 5" xfId="37130"/>
    <cellStyle name="常规 7 3 2 3 3 4 4 3" xfId="37131"/>
    <cellStyle name="常规 7 3 2 3 3 4 4 3 2" xfId="37132"/>
    <cellStyle name="常规 7 3 2 3 3 4 4 4" xfId="37133"/>
    <cellStyle name="常规 7 3 2 3 3 4 4 4 2" xfId="37134"/>
    <cellStyle name="常规 7 3 2 3 3 4 4 5" xfId="23967"/>
    <cellStyle name="常规 7 3 2 3 3 4 4 5 2" xfId="37136"/>
    <cellStyle name="常规 7 3 2 3 3 4 4 6" xfId="37138"/>
    <cellStyle name="常规 7 3 2 3 3 4 5" xfId="37139"/>
    <cellStyle name="常规 7 3 2 3 3 4 5 2" xfId="37140"/>
    <cellStyle name="常规 7 3 2 3 3 4 5 2 2" xfId="37141"/>
    <cellStyle name="常规 7 3 2 3 3 4 5 3" xfId="37142"/>
    <cellStyle name="常规 7 3 2 3 3 4 5 3 2" xfId="37143"/>
    <cellStyle name="常规 7 3 2 3 3 4 5 4" xfId="37144"/>
    <cellStyle name="常规 7 3 2 3 3 4 5 4 2" xfId="37145"/>
    <cellStyle name="常规 7 3 2 3 3 4 5 5" xfId="37147"/>
    <cellStyle name="常规 7 3 2 3 3 4 6" xfId="37148"/>
    <cellStyle name="常规 7 3 2 3 3 4 6 2" xfId="37149"/>
    <cellStyle name="常规 7 3 2 3 3 4 6 2 2" xfId="37150"/>
    <cellStyle name="常规 7 3 2 3 3 4 6 3" xfId="37151"/>
    <cellStyle name="常规 7 3 2 3 3 4 6 3 2" xfId="37152"/>
    <cellStyle name="常规 7 3 2 3 3 4 6 4" xfId="37153"/>
    <cellStyle name="常规 7 3 2 3 3 4 6 4 2" xfId="37154"/>
    <cellStyle name="常规 7 3 2 3 3 4 6 5" xfId="37156"/>
    <cellStyle name="常规 7 3 2 3 3 4 7" xfId="37157"/>
    <cellStyle name="常规 7 3 2 3 3 4 7 2" xfId="37158"/>
    <cellStyle name="常规 7 3 2 3 3 4 7 2 2" xfId="37159"/>
    <cellStyle name="常规 7 3 2 3 3 4 7 3" xfId="37160"/>
    <cellStyle name="常规 7 3 2 3 3 4 7 3 2" xfId="37161"/>
    <cellStyle name="常规 7 3 2 3 3 4 7 4" xfId="37162"/>
    <cellStyle name="常规 7 3 2 3 3 4 8" xfId="1331"/>
    <cellStyle name="常规 7 3 2 3 3 4 8 2" xfId="37163"/>
    <cellStyle name="常规 7 3 2 3 3 4 9" xfId="37164"/>
    <cellStyle name="常规 7 3 2 3 3 4 9 2" xfId="37165"/>
    <cellStyle name="常规 7 3 2 3 3 5" xfId="37166"/>
    <cellStyle name="常规 7 3 2 3 3 5 10" xfId="37167"/>
    <cellStyle name="常规 7 3 2 3 3 5 2" xfId="37168"/>
    <cellStyle name="常规 7 3 2 3 3 5 2 2" xfId="37169"/>
    <cellStyle name="常规 7 3 2 3 3 5 2 2 2" xfId="37170"/>
    <cellStyle name="常规 7 3 2 3 3 5 2 2 2 2" xfId="37171"/>
    <cellStyle name="常规 7 3 2 3 3 5 2 2 2 2 2" xfId="37172"/>
    <cellStyle name="常规 7 3 2 3 3 5 2 2 2 3" xfId="37173"/>
    <cellStyle name="常规 7 3 2 3 3 5 2 2 2 3 2" xfId="37174"/>
    <cellStyle name="常规 7 3 2 3 3 5 2 2 2 4" xfId="37175"/>
    <cellStyle name="常规 7 3 2 3 3 5 2 2 2 4 2" xfId="37176"/>
    <cellStyle name="常规 7 3 2 3 3 5 2 2 2 5" xfId="37177"/>
    <cellStyle name="常规 7 3 2 3 3 5 2 2 3" xfId="37178"/>
    <cellStyle name="常规 7 3 2 3 3 5 2 2 3 2" xfId="37179"/>
    <cellStyle name="常规 7 3 2 3 3 5 2 2 4" xfId="18454"/>
    <cellStyle name="常规 7 3 2 3 3 5 2 2 4 2" xfId="37180"/>
    <cellStyle name="常规 7 3 2 3 3 5 2 2 5" xfId="37181"/>
    <cellStyle name="常规 7 3 2 3 3 5 2 2 5 2" xfId="37182"/>
    <cellStyle name="常规 7 3 2 3 3 5 2 2 6" xfId="37183"/>
    <cellStyle name="常规 7 3 2 3 3 5 2 3" xfId="37184"/>
    <cellStyle name="常规 7 3 2 3 3 5 2 3 2" xfId="37185"/>
    <cellStyle name="常规 7 3 2 3 3 5 2 3 2 2" xfId="37186"/>
    <cellStyle name="常规 7 3 2 3 3 5 2 3 3" xfId="37187"/>
    <cellStyle name="常规 7 3 2 3 3 5 2 3 3 2" xfId="37188"/>
    <cellStyle name="常规 7 3 2 3 3 5 2 3 4" xfId="18461"/>
    <cellStyle name="常规 7 3 2 3 3 5 2 3 4 2" xfId="37189"/>
    <cellStyle name="常规 7 3 2 3 3 5 2 3 5" xfId="37190"/>
    <cellStyle name="常规 7 3 2 3 3 5 2 4" xfId="37191"/>
    <cellStyle name="常规 7 3 2 3 3 5 2 4 2" xfId="37192"/>
    <cellStyle name="常规 7 3 2 3 3 5 2 4 2 2" xfId="37193"/>
    <cellStyle name="常规 7 3 2 3 3 5 2 4 3" xfId="37194"/>
    <cellStyle name="常规 7 3 2 3 3 5 2 4 3 2" xfId="37195"/>
    <cellStyle name="常规 7 3 2 3 3 5 2 4 4" xfId="3519"/>
    <cellStyle name="常规 7 3 2 3 3 5 2 4 4 2" xfId="37196"/>
    <cellStyle name="常规 7 3 2 3 3 5 2 4 5" xfId="37197"/>
    <cellStyle name="常规 7 3 2 3 3 5 2 5" xfId="37199"/>
    <cellStyle name="常规 7 3 2 3 3 5 2 5 2" xfId="37202"/>
    <cellStyle name="常规 7 3 2 3 3 5 2 5 2 2" xfId="37204"/>
    <cellStyle name="常规 7 3 2 3 3 5 2 5 3" xfId="37206"/>
    <cellStyle name="常规 7 3 2 3 3 5 2 5 3 2" xfId="37207"/>
    <cellStyle name="常规 7 3 2 3 3 5 2 5 4" xfId="37208"/>
    <cellStyle name="常规 7 3 2 3 3 5 2 6" xfId="37210"/>
    <cellStyle name="常规 7 3 2 3 3 5 2 6 2" xfId="37212"/>
    <cellStyle name="常规 7 3 2 3 3 5 2 7" xfId="1231"/>
    <cellStyle name="常规 7 3 2 3 3 5 2 7 2" xfId="37214"/>
    <cellStyle name="常规 7 3 2 3 3 5 2 8" xfId="37216"/>
    <cellStyle name="常规 7 3 2 3 3 5 2 8 2" xfId="37217"/>
    <cellStyle name="常规 7 3 2 3 3 5 2 9" xfId="37218"/>
    <cellStyle name="常规 7 3 2 3 3 5 3" xfId="37219"/>
    <cellStyle name="常规 7 3 2 3 3 5 3 2" xfId="37220"/>
    <cellStyle name="常规 7 3 2 3 3 5 3 2 2" xfId="37221"/>
    <cellStyle name="常规 7 3 2 3 3 5 3 2 2 2" xfId="37222"/>
    <cellStyle name="常规 7 3 2 3 3 5 3 2 3" xfId="37223"/>
    <cellStyle name="常规 7 3 2 3 3 5 3 2 3 2" xfId="37224"/>
    <cellStyle name="常规 7 3 2 3 3 5 3 2 4" xfId="18471"/>
    <cellStyle name="常规 7 3 2 3 3 5 3 2 4 2" xfId="37225"/>
    <cellStyle name="常规 7 3 2 3 3 5 3 2 5" xfId="37226"/>
    <cellStyle name="常规 7 3 2 3 3 5 3 3" xfId="37227"/>
    <cellStyle name="常规 7 3 2 3 3 5 3 3 2" xfId="37228"/>
    <cellStyle name="常规 7 3 2 3 3 5 3 4" xfId="37229"/>
    <cellStyle name="常规 7 3 2 3 3 5 3 4 2" xfId="37230"/>
    <cellStyle name="常规 7 3 2 3 3 5 3 5" xfId="37232"/>
    <cellStyle name="常规 7 3 2 3 3 5 3 5 2" xfId="37234"/>
    <cellStyle name="常规 7 3 2 3 3 5 3 6" xfId="37236"/>
    <cellStyle name="常规 7 3 2 3 3 5 4" xfId="37237"/>
    <cellStyle name="常规 7 3 2 3 3 5 4 2" xfId="37238"/>
    <cellStyle name="常规 7 3 2 3 3 5 4 2 2" xfId="37239"/>
    <cellStyle name="常规 7 3 2 3 3 5 4 3" xfId="37240"/>
    <cellStyle name="常规 7 3 2 3 3 5 4 3 2" xfId="37241"/>
    <cellStyle name="常规 7 3 2 3 3 5 4 4" xfId="37242"/>
    <cellStyle name="常规 7 3 2 3 3 5 4 4 2" xfId="37243"/>
    <cellStyle name="常规 7 3 2 3 3 5 4 5" xfId="37245"/>
    <cellStyle name="常规 7 3 2 3 3 5 5" xfId="37246"/>
    <cellStyle name="常规 7 3 2 3 3 5 5 2" xfId="37247"/>
    <cellStyle name="常规 7 3 2 3 3 5 5 2 2" xfId="37248"/>
    <cellStyle name="常规 7 3 2 3 3 5 5 3" xfId="37249"/>
    <cellStyle name="常规 7 3 2 3 3 5 5 3 2" xfId="37250"/>
    <cellStyle name="常规 7 3 2 3 3 5 5 4" xfId="37251"/>
    <cellStyle name="常规 7 3 2 3 3 5 5 4 2" xfId="37252"/>
    <cellStyle name="常规 7 3 2 3 3 5 5 5" xfId="37254"/>
    <cellStyle name="常规 7 3 2 3 3 5 6" xfId="37256"/>
    <cellStyle name="常规 7 3 2 3 3 5 6 2" xfId="37257"/>
    <cellStyle name="常规 7 3 2 3 3 5 6 2 2" xfId="37258"/>
    <cellStyle name="常规 7 3 2 3 3 5 6 3" xfId="37259"/>
    <cellStyle name="常规 7 3 2 3 3 5 6 3 2" xfId="37260"/>
    <cellStyle name="常规 7 3 2 3 3 5 6 4" xfId="37261"/>
    <cellStyle name="常规 7 3 2 3 3 5 7" xfId="37262"/>
    <cellStyle name="常规 7 3 2 3 3 5 7 2" xfId="37263"/>
    <cellStyle name="常规 7 3 2 3 3 5 8" xfId="37264"/>
    <cellStyle name="常规 7 3 2 3 3 5 8 2" xfId="37265"/>
    <cellStyle name="常规 7 3 2 3 3 5 9" xfId="37266"/>
    <cellStyle name="常规 7 3 2 3 3 5 9 2" xfId="37267"/>
    <cellStyle name="常规 7 3 2 3 3 6" xfId="37268"/>
    <cellStyle name="常规 7 3 2 3 3 6 2" xfId="37269"/>
    <cellStyle name="常规 7 3 2 3 3 6 2 2" xfId="37270"/>
    <cellStyle name="常规 7 3 2 3 3 6 2 2 2" xfId="37271"/>
    <cellStyle name="常规 7 3 2 3 3 6 2 2 2 2" xfId="37272"/>
    <cellStyle name="常规 7 3 2 3 3 6 2 2 3" xfId="37273"/>
    <cellStyle name="常规 7 3 2 3 3 6 2 2 3 2" xfId="37274"/>
    <cellStyle name="常规 7 3 2 3 3 6 2 2 4" xfId="37275"/>
    <cellStyle name="常规 7 3 2 3 3 6 2 2 4 2" xfId="37276"/>
    <cellStyle name="常规 7 3 2 3 3 6 2 2 5" xfId="37277"/>
    <cellStyle name="常规 7 3 2 3 3 6 2 3" xfId="29062"/>
    <cellStyle name="常规 7 3 2 3 3 6 2 3 2" xfId="29064"/>
    <cellStyle name="常规 7 3 2 3 3 6 2 4" xfId="25758"/>
    <cellStyle name="常规 7 3 2 3 3 6 2 4 2" xfId="3871"/>
    <cellStyle name="常规 7 3 2 3 3 6 2 5" xfId="24384"/>
    <cellStyle name="常规 7 3 2 3 3 6 2 5 2" xfId="19656"/>
    <cellStyle name="常规 7 3 2 3 3 6 2 6" xfId="29066"/>
    <cellStyle name="常规 7 3 2 3 3 6 3" xfId="37278"/>
    <cellStyle name="常规 7 3 2 3 3 6 3 2" xfId="20596"/>
    <cellStyle name="常规 7 3 2 3 3 6 3 2 2" xfId="20598"/>
    <cellStyle name="常规 7 3 2 3 3 6 3 3" xfId="20607"/>
    <cellStyle name="常规 7 3 2 3 3 6 3 3 2" xfId="20611"/>
    <cellStyle name="常规 7 3 2 3 3 6 3 4" xfId="20613"/>
    <cellStyle name="常规 7 3 2 3 3 6 3 4 2" xfId="20615"/>
    <cellStyle name="常规 7 3 2 3 3 6 3 5" xfId="20620"/>
    <cellStyle name="常规 7 3 2 3 3 6 4" xfId="37279"/>
    <cellStyle name="常规 7 3 2 3 3 6 4 2" xfId="20639"/>
    <cellStyle name="常规 7 3 2 3 3 6 4 2 2" xfId="20642"/>
    <cellStyle name="常规 7 3 2 3 3 6 4 3" xfId="20645"/>
    <cellStyle name="常规 7 3 2 3 3 6 4 3 2" xfId="37280"/>
    <cellStyle name="常规 7 3 2 3 3 6 4 4" xfId="37281"/>
    <cellStyle name="常规 7 3 2 3 3 6 4 4 2" xfId="37282"/>
    <cellStyle name="常规 7 3 2 3 3 6 4 5" xfId="37283"/>
    <cellStyle name="常规 7 3 2 3 3 6 5" xfId="37284"/>
    <cellStyle name="常规 7 3 2 3 3 6 5 2" xfId="20660"/>
    <cellStyle name="常规 7 3 2 3 3 6 5 2 2" xfId="37285"/>
    <cellStyle name="常规 7 3 2 3 3 6 5 3" xfId="22607"/>
    <cellStyle name="常规 7 3 2 3 3 6 5 3 2" xfId="37286"/>
    <cellStyle name="常规 7 3 2 3 3 6 5 4" xfId="37287"/>
    <cellStyle name="常规 7 3 2 3 3 6 6" xfId="37289"/>
    <cellStyle name="常规 7 3 2 3 3 6 6 2" xfId="7309"/>
    <cellStyle name="常规 7 3 2 3 3 6 7" xfId="37290"/>
    <cellStyle name="常规 7 3 2 3 3 6 7 2" xfId="37291"/>
    <cellStyle name="常规 7 3 2 3 3 6 8" xfId="37292"/>
    <cellStyle name="常规 7 3 2 3 3 6 8 2" xfId="37293"/>
    <cellStyle name="常规 7 3 2 3 3 6 9" xfId="37294"/>
    <cellStyle name="常规 7 3 2 3 3 7" xfId="37295"/>
    <cellStyle name="常规 7 3 2 3 3 7 2" xfId="37296"/>
    <cellStyle name="常规 7 3 2 3 3 7 2 2" xfId="37297"/>
    <cellStyle name="常规 7 3 2 3 3 7 2 2 2" xfId="37298"/>
    <cellStyle name="常规 7 3 2 3 3 7 2 3" xfId="26247"/>
    <cellStyle name="常规 7 3 2 3 3 7 2 3 2" xfId="37299"/>
    <cellStyle name="常规 7 3 2 3 3 7 2 4" xfId="37300"/>
    <cellStyle name="常规 7 3 2 3 3 7 2 4 2" xfId="37301"/>
    <cellStyle name="常规 7 3 2 3 3 7 2 5" xfId="37303"/>
    <cellStyle name="常规 7 3 2 3 3 7 3" xfId="37304"/>
    <cellStyle name="常规 7 3 2 3 3 7 3 2" xfId="4081"/>
    <cellStyle name="常规 7 3 2 3 3 7 4" xfId="37305"/>
    <cellStyle name="常规 7 3 2 3 3 7 4 2" xfId="20689"/>
    <cellStyle name="常规 7 3 2 3 3 7 5" xfId="37306"/>
    <cellStyle name="常规 7 3 2 3 3 7 5 2" xfId="20701"/>
    <cellStyle name="常规 7 3 2 3 3 7 6" xfId="37308"/>
    <cellStyle name="常规 7 3 2 3 3 8" xfId="37309"/>
    <cellStyle name="常规 7 3 2 3 3 8 2" xfId="37310"/>
    <cellStyle name="常规 7 3 2 3 3 8 2 2" xfId="37311"/>
    <cellStyle name="常规 7 3 2 3 3 8 3" xfId="37312"/>
    <cellStyle name="常规 7 3 2 3 3 8 3 2" xfId="20728"/>
    <cellStyle name="常规 7 3 2 3 3 8 4" xfId="37313"/>
    <cellStyle name="常规 7 3 2 3 3 8 4 2" xfId="37314"/>
    <cellStyle name="常规 7 3 2 3 3 8 5" xfId="37315"/>
    <cellStyle name="常规 7 3 2 3 3 9" xfId="37316"/>
    <cellStyle name="常规 7 3 2 3 3 9 2" xfId="37317"/>
    <cellStyle name="常规 7 3 2 3 3 9 2 2" xfId="37318"/>
    <cellStyle name="常规 7 3 2 3 3 9 3" xfId="37319"/>
    <cellStyle name="常规 7 3 2 3 3 9 3 2" xfId="37320"/>
    <cellStyle name="常规 7 3 2 3 3 9 4" xfId="37321"/>
    <cellStyle name="常规 7 3 2 3 3 9 4 2" xfId="37322"/>
    <cellStyle name="常规 7 3 2 3 3 9 5" xfId="37323"/>
    <cellStyle name="常规 7 3 2 3 4" xfId="37324"/>
    <cellStyle name="常规 7 3 2 3 4 10" xfId="37325"/>
    <cellStyle name="常规 7 3 2 3 4 10 2" xfId="37326"/>
    <cellStyle name="常规 7 3 2 3 4 11" xfId="37327"/>
    <cellStyle name="常规 7 3 2 3 4 11 2" xfId="37328"/>
    <cellStyle name="常规 7 3 2 3 4 12" xfId="37329"/>
    <cellStyle name="常规 7 3 2 3 4 2" xfId="37330"/>
    <cellStyle name="常规 7 3 2 3 4 2 10" xfId="37331"/>
    <cellStyle name="常规 7 3 2 3 4 2 10 2" xfId="37332"/>
    <cellStyle name="常规 7 3 2 3 4 2 11" xfId="37334"/>
    <cellStyle name="常规 7 3 2 3 4 2 2" xfId="37335"/>
    <cellStyle name="常规 7 3 2 3 4 2 2 10" xfId="37336"/>
    <cellStyle name="常规 7 3 2 3 4 2 2 2" xfId="37337"/>
    <cellStyle name="常规 7 3 2 3 4 2 2 2 2" xfId="37338"/>
    <cellStyle name="常规 7 3 2 3 4 2 2 2 2 2" xfId="37339"/>
    <cellStyle name="常规 7 3 2 3 4 2 2 2 2 2 2" xfId="37340"/>
    <cellStyle name="常规 7 3 2 3 4 2 2 2 2 2 2 2" xfId="37341"/>
    <cellStyle name="常规 7 3 2 3 4 2 2 2 2 2 3" xfId="37342"/>
    <cellStyle name="常规 7 3 2 3 4 2 2 2 2 2 3 2" xfId="37343"/>
    <cellStyle name="常规 7 3 2 3 4 2 2 2 2 2 4" xfId="2445"/>
    <cellStyle name="常规 7 3 2 3 4 2 2 2 2 2 4 2" xfId="10192"/>
    <cellStyle name="常规 7 3 2 3 4 2 2 2 2 2 5" xfId="10197"/>
    <cellStyle name="常规 7 3 2 3 4 2 2 2 2 3" xfId="37344"/>
    <cellStyle name="常规 7 3 2 3 4 2 2 2 2 3 2" xfId="37345"/>
    <cellStyle name="常规 7 3 2 3 4 2 2 2 2 4" xfId="37346"/>
    <cellStyle name="常规 7 3 2 3 4 2 2 2 2 4 2" xfId="37347"/>
    <cellStyle name="常规 7 3 2 3 4 2 2 2 2 5" xfId="10210"/>
    <cellStyle name="常规 7 3 2 3 4 2 2 2 2 5 2" xfId="37348"/>
    <cellStyle name="常规 7 3 2 3 4 2 2 2 2 6" xfId="37349"/>
    <cellStyle name="常规 7 3 2 3 4 2 2 2 3" xfId="37350"/>
    <cellStyle name="常规 7 3 2 3 4 2 2 2 3 2" xfId="37351"/>
    <cellStyle name="常规 7 3 2 3 4 2 2 2 3 2 2" xfId="37352"/>
    <cellStyle name="常规 7 3 2 3 4 2 2 2 3 3" xfId="37353"/>
    <cellStyle name="常规 7 3 2 3 4 2 2 2 3 3 2" xfId="37354"/>
    <cellStyle name="常规 7 3 2 3 4 2 2 2 3 4" xfId="37355"/>
    <cellStyle name="常规 7 3 2 3 4 2 2 2 3 4 2" xfId="37356"/>
    <cellStyle name="常规 7 3 2 3 4 2 2 2 3 5" xfId="37357"/>
    <cellStyle name="常规 7 3 2 3 4 2 2 2 4" xfId="18890"/>
    <cellStyle name="常规 7 3 2 3 4 2 2 2 4 2" xfId="37358"/>
    <cellStyle name="常规 7 3 2 3 4 2 2 2 4 2 2" xfId="37359"/>
    <cellStyle name="常规 7 3 2 3 4 2 2 2 4 3" xfId="37360"/>
    <cellStyle name="常规 7 3 2 3 4 2 2 2 4 3 2" xfId="37361"/>
    <cellStyle name="常规 7 3 2 3 4 2 2 2 4 4" xfId="37362"/>
    <cellStyle name="常规 7 3 2 3 4 2 2 2 4 4 2" xfId="37363"/>
    <cellStyle name="常规 7 3 2 3 4 2 2 2 4 5" xfId="37364"/>
    <cellStyle name="常规 7 3 2 3 4 2 2 2 5" xfId="13240"/>
    <cellStyle name="常规 7 3 2 3 4 2 2 2 5 2" xfId="10275"/>
    <cellStyle name="常规 7 3 2 3 4 2 2 2 5 2 2" xfId="37365"/>
    <cellStyle name="常规 7 3 2 3 4 2 2 2 5 3" xfId="37366"/>
    <cellStyle name="常规 7 3 2 3 4 2 2 2 5 3 2" xfId="37367"/>
    <cellStyle name="常规 7 3 2 3 4 2 2 2 5 4" xfId="37368"/>
    <cellStyle name="常规 7 3 2 3 4 2 2 2 6" xfId="13242"/>
    <cellStyle name="常规 7 3 2 3 4 2 2 2 6 2" xfId="37369"/>
    <cellStyle name="常规 7 3 2 3 4 2 2 2 7" xfId="37370"/>
    <cellStyle name="常规 7 3 2 3 4 2 2 2 7 2" xfId="37371"/>
    <cellStyle name="常规 7 3 2 3 4 2 2 2 8" xfId="37372"/>
    <cellStyle name="常规 7 3 2 3 4 2 2 2 8 2" xfId="37373"/>
    <cellStyle name="常规 7 3 2 3 4 2 2 2 9" xfId="37374"/>
    <cellStyle name="常规 7 3 2 3 4 2 2 3" xfId="37375"/>
    <cellStyle name="常规 7 3 2 3 4 2 2 3 2" xfId="37376"/>
    <cellStyle name="常规 7 3 2 3 4 2 2 3 2 2" xfId="37377"/>
    <cellStyle name="常规 7 3 2 3 4 2 2 3 2 2 2" xfId="37378"/>
    <cellStyle name="常规 7 3 2 3 4 2 2 3 2 3" xfId="37379"/>
    <cellStyle name="常规 7 3 2 3 4 2 2 3 2 3 2" xfId="37380"/>
    <cellStyle name="常规 7 3 2 3 4 2 2 3 2 4" xfId="37381"/>
    <cellStyle name="常规 7 3 2 3 4 2 2 3 2 4 2" xfId="37382"/>
    <cellStyle name="常规 7 3 2 3 4 2 2 3 2 5" xfId="37383"/>
    <cellStyle name="常规 7 3 2 3 4 2 2 3 3" xfId="37384"/>
    <cellStyle name="常规 7 3 2 3 4 2 2 3 3 2" xfId="37385"/>
    <cellStyle name="常规 7 3 2 3 4 2 2 3 4" xfId="18894"/>
    <cellStyle name="常规 7 3 2 3 4 2 2 3 4 2" xfId="37386"/>
    <cellStyle name="常规 7 3 2 3 4 2 2 3 5" xfId="37387"/>
    <cellStyle name="常规 7 3 2 3 4 2 2 3 5 2" xfId="37388"/>
    <cellStyle name="常规 7 3 2 3 4 2 2 3 6" xfId="37389"/>
    <cellStyle name="常规 7 3 2 3 4 2 2 4" xfId="37390"/>
    <cellStyle name="常规 7 3 2 3 4 2 2 4 2" xfId="37391"/>
    <cellStyle name="常规 7 3 2 3 4 2 2 4 2 2" xfId="37392"/>
    <cellStyle name="常规 7 3 2 3 4 2 2 4 3" xfId="37393"/>
    <cellStyle name="常规 7 3 2 3 4 2 2 4 3 2" xfId="37394"/>
    <cellStyle name="常规 7 3 2 3 4 2 2 4 4" xfId="18897"/>
    <cellStyle name="常规 7 3 2 3 4 2 2 4 4 2" xfId="37395"/>
    <cellStyle name="常规 7 3 2 3 4 2 2 4 5" xfId="37396"/>
    <cellStyle name="常规 7 3 2 3 4 2 2 5" xfId="37397"/>
    <cellStyle name="常规 7 3 2 3 4 2 2 5 2" xfId="37398"/>
    <cellStyle name="常规 7 3 2 3 4 2 2 5 2 2" xfId="37399"/>
    <cellStyle name="常规 7 3 2 3 4 2 2 5 3" xfId="37400"/>
    <cellStyle name="常规 7 3 2 3 4 2 2 5 3 2" xfId="37401"/>
    <cellStyle name="常规 7 3 2 3 4 2 2 5 4" xfId="37402"/>
    <cellStyle name="常规 7 3 2 3 4 2 2 5 4 2" xfId="37403"/>
    <cellStyle name="常规 7 3 2 3 4 2 2 5 5" xfId="37404"/>
    <cellStyle name="常规 7 3 2 3 4 2 2 6" xfId="25864"/>
    <cellStyle name="常规 7 3 2 3 4 2 2 6 2" xfId="25867"/>
    <cellStyle name="常规 7 3 2 3 4 2 2 6 2 2" xfId="37405"/>
    <cellStyle name="常规 7 3 2 3 4 2 2 6 3" xfId="37406"/>
    <cellStyle name="常规 7 3 2 3 4 2 2 6 3 2" xfId="37407"/>
    <cellStyle name="常规 7 3 2 3 4 2 2 6 4" xfId="37408"/>
    <cellStyle name="常规 7 3 2 3 4 2 2 7" xfId="1618"/>
    <cellStyle name="常规 7 3 2 3 4 2 2 7 2" xfId="27344"/>
    <cellStyle name="常规 7 3 2 3 4 2 2 8" xfId="13642"/>
    <cellStyle name="常规 7 3 2 3 4 2 2 8 2" xfId="27349"/>
    <cellStyle name="常规 7 3 2 3 4 2 2 9" xfId="27353"/>
    <cellStyle name="常规 7 3 2 3 4 2 2 9 2" xfId="32593"/>
    <cellStyle name="常规 7 3 2 3 4 2 3" xfId="37409"/>
    <cellStyle name="常规 7 3 2 3 4 2 3 2" xfId="37410"/>
    <cellStyle name="常规 7 3 2 3 4 2 3 2 2" xfId="37411"/>
    <cellStyle name="常规 7 3 2 3 4 2 3 2 2 2" xfId="37412"/>
    <cellStyle name="常规 7 3 2 3 4 2 3 2 2 2 2" xfId="37413"/>
    <cellStyle name="常规 7 3 2 3 4 2 3 2 2 3" xfId="6555"/>
    <cellStyle name="常规 7 3 2 3 4 2 3 2 2 3 2" xfId="10174"/>
    <cellStyle name="常规 7 3 2 3 4 2 3 2 2 4" xfId="37414"/>
    <cellStyle name="常规 7 3 2 3 4 2 3 2 2 4 2" xfId="37415"/>
    <cellStyle name="常规 7 3 2 3 4 2 3 2 2 5" xfId="37416"/>
    <cellStyle name="常规 7 3 2 3 4 2 3 2 3" xfId="37417"/>
    <cellStyle name="常规 7 3 2 3 4 2 3 2 3 2" xfId="37418"/>
    <cellStyle name="常规 7 3 2 3 4 2 3 2 4" xfId="18904"/>
    <cellStyle name="常规 7 3 2 3 4 2 3 2 4 2" xfId="37419"/>
    <cellStyle name="常规 7 3 2 3 4 2 3 2 5" xfId="37420"/>
    <cellStyle name="常规 7 3 2 3 4 2 3 2 5 2" xfId="37421"/>
    <cellStyle name="常规 7 3 2 3 4 2 3 2 6" xfId="37422"/>
    <cellStyle name="常规 7 3 2 3 4 2 3 3" xfId="37423"/>
    <cellStyle name="常规 7 3 2 3 4 2 3 3 2" xfId="37424"/>
    <cellStyle name="常规 7 3 2 3 4 2 3 3 2 2" xfId="37425"/>
    <cellStyle name="常规 7 3 2 3 4 2 3 3 3" xfId="37426"/>
    <cellStyle name="常规 7 3 2 3 4 2 3 3 3 2" xfId="37427"/>
    <cellStyle name="常规 7 3 2 3 4 2 3 3 4" xfId="18911"/>
    <cellStyle name="常规 7 3 2 3 4 2 3 3 4 2" xfId="37428"/>
    <cellStyle name="常规 7 3 2 3 4 2 3 3 5" xfId="37429"/>
    <cellStyle name="常规 7 3 2 3 4 2 3 4" xfId="37430"/>
    <cellStyle name="常规 7 3 2 3 4 2 3 4 2" xfId="37431"/>
    <cellStyle name="常规 7 3 2 3 4 2 3 4 2 2" xfId="37433"/>
    <cellStyle name="常规 7 3 2 3 4 2 3 4 3" xfId="37434"/>
    <cellStyle name="常规 7 3 2 3 4 2 3 4 3 2" xfId="37435"/>
    <cellStyle name="常规 7 3 2 3 4 2 3 4 4" xfId="18916"/>
    <cellStyle name="常规 7 3 2 3 4 2 3 4 4 2" xfId="37436"/>
    <cellStyle name="常规 7 3 2 3 4 2 3 4 5" xfId="37437"/>
    <cellStyle name="常规 7 3 2 3 4 2 3 5" xfId="37438"/>
    <cellStyle name="常规 7 3 2 3 4 2 3 5 2" xfId="37439"/>
    <cellStyle name="常规 7 3 2 3 4 2 3 5 2 2" xfId="37440"/>
    <cellStyle name="常规 7 3 2 3 4 2 3 5 3" xfId="37441"/>
    <cellStyle name="常规 7 3 2 3 4 2 3 5 3 2" xfId="37442"/>
    <cellStyle name="常规 7 3 2 3 4 2 3 5 4" xfId="37443"/>
    <cellStyle name="常规 7 3 2 3 4 2 3 6" xfId="25880"/>
    <cellStyle name="常规 7 3 2 3 4 2 3 6 2" xfId="25884"/>
    <cellStyle name="常规 7 3 2 3 4 2 3 7" xfId="1625"/>
    <cellStyle name="常规 7 3 2 3 4 2 3 7 2" xfId="27358"/>
    <cellStyle name="常规 7 3 2 3 4 2 3 8" xfId="13651"/>
    <cellStyle name="常规 7 3 2 3 4 2 3 8 2" xfId="27363"/>
    <cellStyle name="常规 7 3 2 3 4 2 3 9" xfId="27366"/>
    <cellStyle name="常规 7 3 2 3 4 2 4" xfId="37444"/>
    <cellStyle name="常规 7 3 2 3 4 2 4 2" xfId="37445"/>
    <cellStyle name="常规 7 3 2 3 4 2 4 2 2" xfId="37446"/>
    <cellStyle name="常规 7 3 2 3 4 2 4 2 2 2" xfId="37447"/>
    <cellStyle name="常规 7 3 2 3 4 2 4 2 3" xfId="37448"/>
    <cellStyle name="常规 7 3 2 3 4 2 4 2 3 2" xfId="37449"/>
    <cellStyle name="常规 7 3 2 3 4 2 4 2 4" xfId="18922"/>
    <cellStyle name="常规 7 3 2 3 4 2 4 2 4 2" xfId="37450"/>
    <cellStyle name="常规 7 3 2 3 4 2 4 2 5" xfId="37452"/>
    <cellStyle name="常规 7 3 2 3 4 2 4 3" xfId="37453"/>
    <cellStyle name="常规 7 3 2 3 4 2 4 3 2" xfId="37454"/>
    <cellStyle name="常规 7 3 2 3 4 2 4 4" xfId="37455"/>
    <cellStyle name="常规 7 3 2 3 4 2 4 4 2" xfId="37456"/>
    <cellStyle name="常规 7 3 2 3 4 2 4 5" xfId="37457"/>
    <cellStyle name="常规 7 3 2 3 4 2 4 5 2" xfId="37458"/>
    <cellStyle name="常规 7 3 2 3 4 2 4 6" xfId="25893"/>
    <cellStyle name="常规 7 3 2 3 4 2 5" xfId="37459"/>
    <cellStyle name="常规 7 3 2 3 4 2 5 2" xfId="37460"/>
    <cellStyle name="常规 7 3 2 3 4 2 5 2 2" xfId="37461"/>
    <cellStyle name="常规 7 3 2 3 4 2 5 3" xfId="37462"/>
    <cellStyle name="常规 7 3 2 3 4 2 5 3 2" xfId="37463"/>
    <cellStyle name="常规 7 3 2 3 4 2 5 4" xfId="25897"/>
    <cellStyle name="常规 7 3 2 3 4 2 5 4 2" xfId="37464"/>
    <cellStyle name="常规 7 3 2 3 4 2 5 5" xfId="37465"/>
    <cellStyle name="常规 7 3 2 3 4 2 6" xfId="37466"/>
    <cellStyle name="常规 7 3 2 3 4 2 6 2" xfId="37467"/>
    <cellStyle name="常规 7 3 2 3 4 2 6 2 2" xfId="37468"/>
    <cellStyle name="常规 7 3 2 3 4 2 6 3" xfId="37469"/>
    <cellStyle name="常规 7 3 2 3 4 2 6 3 2" xfId="37470"/>
    <cellStyle name="常规 7 3 2 3 4 2 6 4" xfId="25902"/>
    <cellStyle name="常规 7 3 2 3 4 2 6 4 2" xfId="37471"/>
    <cellStyle name="常规 7 3 2 3 4 2 6 5" xfId="37472"/>
    <cellStyle name="常规 7 3 2 3 4 2 7" xfId="37473"/>
    <cellStyle name="常规 7 3 2 3 4 2 7 2" xfId="37474"/>
    <cellStyle name="常规 7 3 2 3 4 2 7 2 2" xfId="37475"/>
    <cellStyle name="常规 7 3 2 3 4 2 7 3" xfId="37476"/>
    <cellStyle name="常规 7 3 2 3 4 2 7 3 2" xfId="37477"/>
    <cellStyle name="常规 7 3 2 3 4 2 7 4" xfId="25908"/>
    <cellStyle name="常规 7 3 2 3 4 2 8" xfId="190"/>
    <cellStyle name="常规 7 3 2 3 4 2 8 2" xfId="37478"/>
    <cellStyle name="常规 7 3 2 3 4 2 9" xfId="37479"/>
    <cellStyle name="常规 7 3 2 3 4 2 9 2" xfId="37480"/>
    <cellStyle name="常规 7 3 2 3 4 3" xfId="37481"/>
    <cellStyle name="常规 7 3 2 3 4 3 10" xfId="37482"/>
    <cellStyle name="常规 7 3 2 3 4 3 2" xfId="37483"/>
    <cellStyle name="常规 7 3 2 3 4 3 2 2" xfId="37484"/>
    <cellStyle name="常规 7 3 2 3 4 3 2 2 2" xfId="37485"/>
    <cellStyle name="常规 7 3 2 3 4 3 2 2 2 2" xfId="11228"/>
    <cellStyle name="常规 7 3 2 3 4 3 2 2 2 2 2" xfId="11231"/>
    <cellStyle name="常规 7 3 2 3 4 3 2 2 2 3" xfId="11234"/>
    <cellStyle name="常规 7 3 2 3 4 3 2 2 2 3 2" xfId="31166"/>
    <cellStyle name="常规 7 3 2 3 4 3 2 2 2 4" xfId="31169"/>
    <cellStyle name="常规 7 3 2 3 4 3 2 2 2 4 2" xfId="37486"/>
    <cellStyle name="常规 7 3 2 3 4 3 2 2 2 5" xfId="3565"/>
    <cellStyle name="常规 7 3 2 3 4 3 2 2 3" xfId="37487"/>
    <cellStyle name="常规 7 3 2 3 4 3 2 2 3 2" xfId="31174"/>
    <cellStyle name="常规 7 3 2 3 4 3 2 2 4" xfId="18963"/>
    <cellStyle name="常规 7 3 2 3 4 3 2 2 4 2" xfId="37488"/>
    <cellStyle name="常规 7 3 2 3 4 3 2 2 5" xfId="37489"/>
    <cellStyle name="常规 7 3 2 3 4 3 2 2 5 2" xfId="37490"/>
    <cellStyle name="常规 7 3 2 3 4 3 2 2 6" xfId="37491"/>
    <cellStyle name="常规 7 3 2 3 4 3 2 3" xfId="37492"/>
    <cellStyle name="常规 7 3 2 3 4 3 2 3 2" xfId="37493"/>
    <cellStyle name="常规 7 3 2 3 4 3 2 3 2 2" xfId="37494"/>
    <cellStyle name="常规 7 3 2 3 4 3 2 3 3" xfId="37495"/>
    <cellStyle name="常规 7 3 2 3 4 3 2 3 3 2" xfId="37496"/>
    <cellStyle name="常规 7 3 2 3 4 3 2 3 4" xfId="18967"/>
    <cellStyle name="常规 7 3 2 3 4 3 2 3 4 2" xfId="37497"/>
    <cellStyle name="常规 7 3 2 3 4 3 2 3 5" xfId="37498"/>
    <cellStyle name="常规 7 3 2 3 4 3 2 4" xfId="37499"/>
    <cellStyle name="常规 7 3 2 3 4 3 2 4 2" xfId="37501"/>
    <cellStyle name="常规 7 3 2 3 4 3 2 4 2 2" xfId="37502"/>
    <cellStyle name="常规 7 3 2 3 4 3 2 4 3" xfId="37503"/>
    <cellStyle name="常规 7 3 2 3 4 3 2 4 3 2" xfId="37504"/>
    <cellStyle name="常规 7 3 2 3 4 3 2 4 4" xfId="18970"/>
    <cellStyle name="常规 7 3 2 3 4 3 2 4 4 2" xfId="37505"/>
    <cellStyle name="常规 7 3 2 3 4 3 2 4 5" xfId="37506"/>
    <cellStyle name="常规 7 3 2 3 4 3 2 5" xfId="37507"/>
    <cellStyle name="常规 7 3 2 3 4 3 2 5 2" xfId="37508"/>
    <cellStyle name="常规 7 3 2 3 4 3 2 5 2 2" xfId="37509"/>
    <cellStyle name="常规 7 3 2 3 4 3 2 5 3" xfId="37510"/>
    <cellStyle name="常规 7 3 2 3 4 3 2 5 3 2" xfId="37511"/>
    <cellStyle name="常规 7 3 2 3 4 3 2 5 4" xfId="37512"/>
    <cellStyle name="常规 7 3 2 3 4 3 2 6" xfId="25942"/>
    <cellStyle name="常规 7 3 2 3 4 3 2 6 2" xfId="37513"/>
    <cellStyle name="常规 7 3 2 3 4 3 2 7" xfId="25947"/>
    <cellStyle name="常规 7 3 2 3 4 3 2 7 2" xfId="33084"/>
    <cellStyle name="常规 7 3 2 3 4 3 2 8" xfId="13672"/>
    <cellStyle name="常规 7 3 2 3 4 3 2 8 2" xfId="32194"/>
    <cellStyle name="常规 7 3 2 3 4 3 2 9" xfId="32204"/>
    <cellStyle name="常规 7 3 2 3 4 3 3" xfId="19681"/>
    <cellStyle name="常规 7 3 2 3 4 3 3 2" xfId="19683"/>
    <cellStyle name="常规 7 3 2 3 4 3 3 2 2" xfId="37514"/>
    <cellStyle name="常规 7 3 2 3 4 3 3 2 2 2" xfId="37515"/>
    <cellStyle name="常规 7 3 2 3 4 3 3 2 3" xfId="37516"/>
    <cellStyle name="常规 7 3 2 3 4 3 3 2 3 2" xfId="37517"/>
    <cellStyle name="常规 7 3 2 3 4 3 3 2 4" xfId="18974"/>
    <cellStyle name="常规 7 3 2 3 4 3 3 2 4 2" xfId="37518"/>
    <cellStyle name="常规 7 3 2 3 4 3 3 2 5" xfId="37519"/>
    <cellStyle name="常规 7 3 2 3 4 3 3 3" xfId="37520"/>
    <cellStyle name="常规 7 3 2 3 4 3 3 3 2" xfId="37521"/>
    <cellStyle name="常规 7 3 2 3 4 3 3 4" xfId="37522"/>
    <cellStyle name="常规 7 3 2 3 4 3 3 4 2" xfId="37523"/>
    <cellStyle name="常规 7 3 2 3 4 3 3 5" xfId="37524"/>
    <cellStyle name="常规 7 3 2 3 4 3 3 5 2" xfId="37525"/>
    <cellStyle name="常规 7 3 2 3 4 3 3 6" xfId="25955"/>
    <cellStyle name="常规 7 3 2 3 4 3 4" xfId="19685"/>
    <cellStyle name="常规 7 3 2 3 4 3 4 2" xfId="37526"/>
    <cellStyle name="常规 7 3 2 3 4 3 4 2 2" xfId="37527"/>
    <cellStyle name="常规 7 3 2 3 4 3 4 3" xfId="37528"/>
    <cellStyle name="常规 7 3 2 3 4 3 4 3 2" xfId="37529"/>
    <cellStyle name="常规 7 3 2 3 4 3 4 4" xfId="37530"/>
    <cellStyle name="常规 7 3 2 3 4 3 4 4 2" xfId="37531"/>
    <cellStyle name="常规 7 3 2 3 4 3 4 5" xfId="37532"/>
    <cellStyle name="常规 7 3 2 3 4 3 5" xfId="37533"/>
    <cellStyle name="常规 7 3 2 3 4 3 5 2" xfId="37534"/>
    <cellStyle name="常规 7 3 2 3 4 3 5 2 2" xfId="37535"/>
    <cellStyle name="常规 7 3 2 3 4 3 5 3" xfId="37536"/>
    <cellStyle name="常规 7 3 2 3 4 3 5 3 2" xfId="37537"/>
    <cellStyle name="常规 7 3 2 3 4 3 5 4" xfId="37538"/>
    <cellStyle name="常规 7 3 2 3 4 3 5 4 2" xfId="37539"/>
    <cellStyle name="常规 7 3 2 3 4 3 5 5" xfId="37540"/>
    <cellStyle name="常规 7 3 2 3 4 3 6" xfId="37541"/>
    <cellStyle name="常规 7 3 2 3 4 3 6 2" xfId="37542"/>
    <cellStyle name="常规 7 3 2 3 4 3 6 2 2" xfId="37543"/>
    <cellStyle name="常规 7 3 2 3 4 3 6 3" xfId="37544"/>
    <cellStyle name="常规 7 3 2 3 4 3 6 3 2" xfId="37545"/>
    <cellStyle name="常规 7 3 2 3 4 3 6 4" xfId="37546"/>
    <cellStyle name="常规 7 3 2 3 4 3 7" xfId="37547"/>
    <cellStyle name="常规 7 3 2 3 4 3 7 2" xfId="37548"/>
    <cellStyle name="常规 7 3 2 3 4 3 8" xfId="671"/>
    <cellStyle name="常规 7 3 2 3 4 3 8 2" xfId="37549"/>
    <cellStyle name="常规 7 3 2 3 4 3 9" xfId="37550"/>
    <cellStyle name="常规 7 3 2 3 4 3 9 2" xfId="31248"/>
    <cellStyle name="常规 7 3 2 3 4 4" xfId="37551"/>
    <cellStyle name="常规 7 3 2 3 4 4 2" xfId="37552"/>
    <cellStyle name="常规 7 3 2 3 4 4 2 2" xfId="37553"/>
    <cellStyle name="常规 7 3 2 3 4 4 2 2 2" xfId="37554"/>
    <cellStyle name="常规 7 3 2 3 4 4 2 2 2 2" xfId="37555"/>
    <cellStyle name="常规 7 3 2 3 4 4 2 2 3" xfId="37556"/>
    <cellStyle name="常规 7 3 2 3 4 4 2 2 3 2" xfId="37557"/>
    <cellStyle name="常规 7 3 2 3 4 4 2 2 4" xfId="37558"/>
    <cellStyle name="常规 7 3 2 3 4 4 2 2 4 2" xfId="37559"/>
    <cellStyle name="常规 7 3 2 3 4 4 2 2 5" xfId="9854"/>
    <cellStyle name="常规 7 3 2 3 4 4 2 3" xfId="37560"/>
    <cellStyle name="常规 7 3 2 3 4 4 2 3 2" xfId="37561"/>
    <cellStyle name="常规 7 3 2 3 4 4 2 4" xfId="37562"/>
    <cellStyle name="常规 7 3 2 3 4 4 2 4 2" xfId="37563"/>
    <cellStyle name="常规 7 3 2 3 4 4 2 5" xfId="37565"/>
    <cellStyle name="常规 7 3 2 3 4 4 2 5 2" xfId="37567"/>
    <cellStyle name="常规 7 3 2 3 4 4 2 6" xfId="27399"/>
    <cellStyle name="常规 7 3 2 3 4 4 3" xfId="37568"/>
    <cellStyle name="常规 7 3 2 3 4 4 3 2" xfId="37569"/>
    <cellStyle name="常规 7 3 2 3 4 4 3 2 2" xfId="37570"/>
    <cellStyle name="常规 7 3 2 3 4 4 3 3" xfId="37571"/>
    <cellStyle name="常规 7 3 2 3 4 4 3 3 2" xfId="37572"/>
    <cellStyle name="常规 7 3 2 3 4 4 3 4" xfId="37573"/>
    <cellStyle name="常规 7 3 2 3 4 4 3 4 2" xfId="37574"/>
    <cellStyle name="常规 7 3 2 3 4 4 3 5" xfId="37576"/>
    <cellStyle name="常规 7 3 2 3 4 4 4" xfId="37577"/>
    <cellStyle name="常规 7 3 2 3 4 4 4 2" xfId="37578"/>
    <cellStyle name="常规 7 3 2 3 4 4 4 2 2" xfId="37579"/>
    <cellStyle name="常规 7 3 2 3 4 4 4 3" xfId="37580"/>
    <cellStyle name="常规 7 3 2 3 4 4 4 3 2" xfId="37581"/>
    <cellStyle name="常规 7 3 2 3 4 4 4 4" xfId="37582"/>
    <cellStyle name="常规 7 3 2 3 4 4 4 4 2" xfId="37583"/>
    <cellStyle name="常规 7 3 2 3 4 4 4 5" xfId="37585"/>
    <cellStyle name="常规 7 3 2 3 4 4 5" xfId="37586"/>
    <cellStyle name="常规 7 3 2 3 4 4 5 2" xfId="37587"/>
    <cellStyle name="常规 7 3 2 3 4 4 5 2 2" xfId="37588"/>
    <cellStyle name="常规 7 3 2 3 4 4 5 3" xfId="37589"/>
    <cellStyle name="常规 7 3 2 3 4 4 5 3 2" xfId="37591"/>
    <cellStyle name="常规 7 3 2 3 4 4 5 4" xfId="37592"/>
    <cellStyle name="常规 7 3 2 3 4 4 6" xfId="37593"/>
    <cellStyle name="常规 7 3 2 3 4 4 6 2" xfId="37594"/>
    <cellStyle name="常规 7 3 2 3 4 4 7" xfId="37595"/>
    <cellStyle name="常规 7 3 2 3 4 4 7 2" xfId="37596"/>
    <cellStyle name="常规 7 3 2 3 4 4 8" xfId="299"/>
    <cellStyle name="常规 7 3 2 3 4 4 8 2" xfId="37597"/>
    <cellStyle name="常规 7 3 2 3 4 4 9" xfId="37598"/>
    <cellStyle name="常规 7 3 2 3 4 5" xfId="37599"/>
    <cellStyle name="常规 7 3 2 3 4 5 2" xfId="37600"/>
    <cellStyle name="常规 7 3 2 3 4 5 2 2" xfId="37601"/>
    <cellStyle name="常规 7 3 2 3 4 5 2 2 2" xfId="37602"/>
    <cellStyle name="常规 7 3 2 3 4 5 2 3" xfId="37603"/>
    <cellStyle name="常规 7 3 2 3 4 5 2 3 2" xfId="37604"/>
    <cellStyle name="常规 7 3 2 3 4 5 2 4" xfId="37605"/>
    <cellStyle name="常规 7 3 2 3 4 5 2 4 2" xfId="37606"/>
    <cellStyle name="常规 7 3 2 3 4 5 2 5" xfId="37608"/>
    <cellStyle name="常规 7 3 2 3 4 5 3" xfId="37609"/>
    <cellStyle name="常规 7 3 2 3 4 5 3 2" xfId="37610"/>
    <cellStyle name="常规 7 3 2 3 4 5 4" xfId="37611"/>
    <cellStyle name="常规 7 3 2 3 4 5 4 2" xfId="37612"/>
    <cellStyle name="常规 7 3 2 3 4 5 5" xfId="37613"/>
    <cellStyle name="常规 7 3 2 3 4 5 5 2" xfId="37614"/>
    <cellStyle name="常规 7 3 2 3 4 5 6" xfId="37616"/>
    <cellStyle name="常规 7 3 2 3 4 6" xfId="37617"/>
    <cellStyle name="常规 7 3 2 3 4 6 2" xfId="37618"/>
    <cellStyle name="常规 7 3 2 3 4 6 2 2" xfId="37619"/>
    <cellStyle name="常规 7 3 2 3 4 6 3" xfId="37620"/>
    <cellStyle name="常规 7 3 2 3 4 6 3 2" xfId="2533"/>
    <cellStyle name="常规 7 3 2 3 4 6 4" xfId="37621"/>
    <cellStyle name="常规 7 3 2 3 4 6 4 2" xfId="20810"/>
    <cellStyle name="常规 7 3 2 3 4 6 5" xfId="37622"/>
    <cellStyle name="常规 7 3 2 3 4 7" xfId="37623"/>
    <cellStyle name="常规 7 3 2 3 4 7 2" xfId="37624"/>
    <cellStyle name="常规 7 3 2 3 4 7 2 2" xfId="37625"/>
    <cellStyle name="常规 7 3 2 3 4 7 3" xfId="37626"/>
    <cellStyle name="常规 7 3 2 3 4 7 3 2" xfId="20858"/>
    <cellStyle name="常规 7 3 2 3 4 7 4" xfId="37627"/>
    <cellStyle name="常规 7 3 2 3 4 7 4 2" xfId="20871"/>
    <cellStyle name="常规 7 3 2 3 4 7 5" xfId="37628"/>
    <cellStyle name="常规 7 3 2 3 4 8" xfId="37629"/>
    <cellStyle name="常规 7 3 2 3 4 8 2" xfId="37630"/>
    <cellStyle name="常规 7 3 2 3 4 8 2 2" xfId="37631"/>
    <cellStyle name="常规 7 3 2 3 4 8 3" xfId="19890"/>
    <cellStyle name="常规 7 3 2 3 4 8 3 2" xfId="20906"/>
    <cellStyle name="常规 7 3 2 3 4 8 4" xfId="37632"/>
    <cellStyle name="常规 7 3 2 3 4 9" xfId="37633"/>
    <cellStyle name="常规 7 3 2 3 4 9 2" xfId="37634"/>
    <cellStyle name="常规 7 3 2 3 5" xfId="37635"/>
    <cellStyle name="常规 7 3 2 3 5 10" xfId="37636"/>
    <cellStyle name="常规 7 3 2 3 5 10 2" xfId="37637"/>
    <cellStyle name="常规 7 3 2 3 5 11" xfId="37638"/>
    <cellStyle name="常规 7 3 2 3 5 2" xfId="37639"/>
    <cellStyle name="常规 7 3 2 3 5 2 10" xfId="37640"/>
    <cellStyle name="常规 7 3 2 3 5 2 2" xfId="37641"/>
    <cellStyle name="常规 7 3 2 3 5 2 2 2" xfId="37642"/>
    <cellStyle name="常规 7 3 2 3 5 2 2 2 2" xfId="37643"/>
    <cellStyle name="常规 7 3 2 3 5 2 2 2 2 2" xfId="37644"/>
    <cellStyle name="常规 7 3 2 3 5 2 2 2 2 2 2" xfId="37645"/>
    <cellStyle name="常规 7 3 2 3 5 2 2 2 2 3" xfId="37646"/>
    <cellStyle name="常规 7 3 2 3 5 2 2 2 2 3 2" xfId="37647"/>
    <cellStyle name="常规 7 3 2 3 5 2 2 2 2 4" xfId="37648"/>
    <cellStyle name="常规 7 3 2 3 5 2 2 2 2 4 2" xfId="37649"/>
    <cellStyle name="常规 7 3 2 3 5 2 2 2 2 5" xfId="23087"/>
    <cellStyle name="常规 7 3 2 3 5 2 2 2 3" xfId="37650"/>
    <cellStyle name="常规 7 3 2 3 5 2 2 2 3 2" xfId="37651"/>
    <cellStyle name="常规 7 3 2 3 5 2 2 2 4" xfId="19212"/>
    <cellStyle name="常规 7 3 2 3 5 2 2 2 4 2" xfId="37652"/>
    <cellStyle name="常规 7 3 2 3 5 2 2 2 5" xfId="37653"/>
    <cellStyle name="常规 7 3 2 3 5 2 2 2 5 2" xfId="37654"/>
    <cellStyle name="常规 7 3 2 3 5 2 2 2 6" xfId="37655"/>
    <cellStyle name="常规 7 3 2 3 5 2 2 3" xfId="37656"/>
    <cellStyle name="常规 7 3 2 3 5 2 2 3 2" xfId="37657"/>
    <cellStyle name="常规 7 3 2 3 5 2 2 3 2 2" xfId="37658"/>
    <cellStyle name="常规 7 3 2 3 5 2 2 3 3" xfId="37659"/>
    <cellStyle name="常规 7 3 2 3 5 2 2 3 3 2" xfId="37660"/>
    <cellStyle name="常规 7 3 2 3 5 2 2 3 4" xfId="19217"/>
    <cellStyle name="常规 7 3 2 3 5 2 2 3 4 2" xfId="37661"/>
    <cellStyle name="常规 7 3 2 3 5 2 2 3 5" xfId="37662"/>
    <cellStyle name="常规 7 3 2 3 5 2 2 4" xfId="37663"/>
    <cellStyle name="常规 7 3 2 3 5 2 2 4 2" xfId="37664"/>
    <cellStyle name="常规 7 3 2 3 5 2 2 4 2 2" xfId="37665"/>
    <cellStyle name="常规 7 3 2 3 5 2 2 4 3" xfId="37666"/>
    <cellStyle name="常规 7 3 2 3 5 2 2 4 3 2" xfId="37667"/>
    <cellStyle name="常规 7 3 2 3 5 2 2 4 4" xfId="19222"/>
    <cellStyle name="常规 7 3 2 3 5 2 2 4 4 2" xfId="37668"/>
    <cellStyle name="常规 7 3 2 3 5 2 2 4 5" xfId="37669"/>
    <cellStyle name="常规 7 3 2 3 5 2 2 5" xfId="37670"/>
    <cellStyle name="常规 7 3 2 3 5 2 2 5 2" xfId="37671"/>
    <cellStyle name="常规 7 3 2 3 5 2 2 5 2 2" xfId="37672"/>
    <cellStyle name="常规 7 3 2 3 5 2 2 5 3" xfId="37673"/>
    <cellStyle name="常规 7 3 2 3 5 2 2 5 3 2" xfId="37674"/>
    <cellStyle name="常规 7 3 2 3 5 2 2 5 4" xfId="37675"/>
    <cellStyle name="常规 7 3 2 3 5 2 2 6" xfId="17298"/>
    <cellStyle name="常规 7 3 2 3 5 2 2 6 2" xfId="37676"/>
    <cellStyle name="常规 7 3 2 3 5 2 2 7" xfId="17302"/>
    <cellStyle name="常规 7 3 2 3 5 2 2 7 2" xfId="33141"/>
    <cellStyle name="常规 7 3 2 3 5 2 2 8" xfId="33143"/>
    <cellStyle name="常规 7 3 2 3 5 2 2 8 2" xfId="1810"/>
    <cellStyle name="常规 7 3 2 3 5 2 2 9" xfId="33145"/>
    <cellStyle name="常规 7 3 2 3 5 2 3" xfId="37677"/>
    <cellStyle name="常规 7 3 2 3 5 2 3 2" xfId="37678"/>
    <cellStyle name="常规 7 3 2 3 5 2 3 2 2" xfId="37679"/>
    <cellStyle name="常规 7 3 2 3 5 2 3 2 2 2" xfId="37680"/>
    <cellStyle name="常规 7 3 2 3 5 2 3 2 3" xfId="37681"/>
    <cellStyle name="常规 7 3 2 3 5 2 3 2 3 2" xfId="37682"/>
    <cellStyle name="常规 7 3 2 3 5 2 3 2 4" xfId="19226"/>
    <cellStyle name="常规 7 3 2 3 5 2 3 2 4 2" xfId="37683"/>
    <cellStyle name="常规 7 3 2 3 5 2 3 2 5" xfId="37684"/>
    <cellStyle name="常规 7 3 2 3 5 2 3 3" xfId="37685"/>
    <cellStyle name="常规 7 3 2 3 5 2 3 3 2" xfId="37686"/>
    <cellStyle name="常规 7 3 2 3 5 2 3 4" xfId="37687"/>
    <cellStyle name="常规 7 3 2 3 5 2 3 4 2" xfId="37688"/>
    <cellStyle name="常规 7 3 2 3 5 2 3 5" xfId="37689"/>
    <cellStyle name="常规 7 3 2 3 5 2 3 5 2" xfId="12186"/>
    <cellStyle name="常规 7 3 2 3 5 2 3 6" xfId="12192"/>
    <cellStyle name="常规 7 3 2 3 5 2 4" xfId="37690"/>
    <cellStyle name="常规 7 3 2 3 5 2 4 2" xfId="37691"/>
    <cellStyle name="常规 7 3 2 3 5 2 4 2 2" xfId="37692"/>
    <cellStyle name="常规 7 3 2 3 5 2 4 3" xfId="37693"/>
    <cellStyle name="常规 7 3 2 3 5 2 4 3 2" xfId="37694"/>
    <cellStyle name="常规 7 3 2 3 5 2 4 4" xfId="37695"/>
    <cellStyle name="常规 7 3 2 3 5 2 4 4 2" xfId="37696"/>
    <cellStyle name="常规 7 3 2 3 5 2 4 5" xfId="37697"/>
    <cellStyle name="常规 7 3 2 3 5 2 5" xfId="37698"/>
    <cellStyle name="常规 7 3 2 3 5 2 5 2" xfId="37699"/>
    <cellStyle name="常规 7 3 2 3 5 2 5 2 2" xfId="37700"/>
    <cellStyle name="常规 7 3 2 3 5 2 5 3" xfId="37701"/>
    <cellStyle name="常规 7 3 2 3 5 2 5 3 2" xfId="37702"/>
    <cellStyle name="常规 7 3 2 3 5 2 5 4" xfId="37703"/>
    <cellStyle name="常规 7 3 2 3 5 2 5 4 2" xfId="37704"/>
    <cellStyle name="常规 7 3 2 3 5 2 5 5" xfId="37705"/>
    <cellStyle name="常规 7 3 2 3 5 2 6" xfId="37706"/>
    <cellStyle name="常规 7 3 2 3 5 2 6 2" xfId="37707"/>
    <cellStyle name="常规 7 3 2 3 5 2 6 2 2" xfId="37708"/>
    <cellStyle name="常规 7 3 2 3 5 2 6 3" xfId="37709"/>
    <cellStyle name="常规 7 3 2 3 5 2 6 3 2" xfId="37710"/>
    <cellStyle name="常规 7 3 2 3 5 2 6 4" xfId="37711"/>
    <cellStyle name="常规 7 3 2 3 5 2 7" xfId="37712"/>
    <cellStyle name="常规 7 3 2 3 5 2 7 2" xfId="37713"/>
    <cellStyle name="常规 7 3 2 3 5 2 8" xfId="1346"/>
    <cellStyle name="常规 7 3 2 3 5 2 8 2" xfId="37714"/>
    <cellStyle name="常规 7 3 2 3 5 2 9" xfId="37715"/>
    <cellStyle name="常规 7 3 2 3 5 2 9 2" xfId="37716"/>
    <cellStyle name="常规 7 3 2 3 5 3" xfId="37717"/>
    <cellStyle name="常规 7 3 2 3 5 3 2" xfId="37718"/>
    <cellStyle name="常规 7 3 2 3 5 3 2 2" xfId="37719"/>
    <cellStyle name="常规 7 3 2 3 5 3 2 2 2" xfId="37720"/>
    <cellStyle name="常规 7 3 2 3 5 3 2 2 2 2" xfId="37721"/>
    <cellStyle name="常规 7 3 2 3 5 3 2 2 3" xfId="37722"/>
    <cellStyle name="常规 7 3 2 3 5 3 2 2 3 2" xfId="1488"/>
    <cellStyle name="常规 7 3 2 3 5 3 2 2 4" xfId="37723"/>
    <cellStyle name="常规 7 3 2 3 5 3 2 2 4 2" xfId="1534"/>
    <cellStyle name="常规 7 3 2 3 5 3 2 2 5" xfId="37724"/>
    <cellStyle name="常规 7 3 2 3 5 3 2 3" xfId="37725"/>
    <cellStyle name="常规 7 3 2 3 5 3 2 3 2" xfId="37726"/>
    <cellStyle name="常规 7 3 2 3 5 3 2 4" xfId="37727"/>
    <cellStyle name="常规 7 3 2 3 5 3 2 4 2" xfId="37728"/>
    <cellStyle name="常规 7 3 2 3 5 3 2 5" xfId="37729"/>
    <cellStyle name="常规 7 3 2 3 5 3 2 5 2" xfId="37730"/>
    <cellStyle name="常规 7 3 2 3 5 3 2 6" xfId="17525"/>
    <cellStyle name="常规 7 3 2 3 5 3 3" xfId="37731"/>
    <cellStyle name="常规 7 3 2 3 5 3 3 2" xfId="37732"/>
    <cellStyle name="常规 7 3 2 3 5 3 3 2 2" xfId="37733"/>
    <cellStyle name="常规 7 3 2 3 5 3 3 3" xfId="37734"/>
    <cellStyle name="常规 7 3 2 3 5 3 3 3 2" xfId="37735"/>
    <cellStyle name="常规 7 3 2 3 5 3 3 4" xfId="37736"/>
    <cellStyle name="常规 7 3 2 3 5 3 3 4 2" xfId="37737"/>
    <cellStyle name="常规 7 3 2 3 5 3 3 5" xfId="37738"/>
    <cellStyle name="常规 7 3 2 3 5 3 4" xfId="37739"/>
    <cellStyle name="常规 7 3 2 3 5 3 4 2" xfId="37740"/>
    <cellStyle name="常规 7 3 2 3 5 3 4 2 2" xfId="37741"/>
    <cellStyle name="常规 7 3 2 3 5 3 4 3" xfId="37742"/>
    <cellStyle name="常规 7 3 2 3 5 3 4 3 2" xfId="37743"/>
    <cellStyle name="常规 7 3 2 3 5 3 4 4" xfId="37744"/>
    <cellStyle name="常规 7 3 2 3 5 3 4 4 2" xfId="37745"/>
    <cellStyle name="常规 7 3 2 3 5 3 4 5" xfId="37746"/>
    <cellStyle name="常规 7 3 2 3 5 3 5" xfId="37747"/>
    <cellStyle name="常规 7 3 2 3 5 3 5 2" xfId="37748"/>
    <cellStyle name="常规 7 3 2 3 5 3 5 2 2" xfId="37749"/>
    <cellStyle name="常规 7 3 2 3 5 3 5 3" xfId="37750"/>
    <cellStyle name="常规 7 3 2 3 5 3 5 3 2" xfId="37751"/>
    <cellStyle name="常规 7 3 2 3 5 3 5 4" xfId="37752"/>
    <cellStyle name="常规 7 3 2 3 5 3 6" xfId="37753"/>
    <cellStyle name="常规 7 3 2 3 5 3 6 2" xfId="37754"/>
    <cellStyle name="常规 7 3 2 3 5 3 7" xfId="37755"/>
    <cellStyle name="常规 7 3 2 3 5 3 7 2" xfId="37756"/>
    <cellStyle name="常规 7 3 2 3 5 3 8" xfId="1354"/>
    <cellStyle name="常规 7 3 2 3 5 3 8 2" xfId="37757"/>
    <cellStyle name="常规 7 3 2 3 5 3 9" xfId="37758"/>
    <cellStyle name="常规 7 3 2 3 5 4" xfId="3373"/>
    <cellStyle name="常规 7 3 2 3 5 4 2" xfId="37759"/>
    <cellStyle name="常规 7 3 2 3 5 4 2 2" xfId="37760"/>
    <cellStyle name="常规 7 3 2 3 5 4 2 2 2" xfId="37761"/>
    <cellStyle name="常规 7 3 2 3 5 4 2 3" xfId="37762"/>
    <cellStyle name="常规 7 3 2 3 5 4 2 3 2" xfId="37763"/>
    <cellStyle name="常规 7 3 2 3 5 4 2 4" xfId="37765"/>
    <cellStyle name="常规 7 3 2 3 5 4 2 4 2" xfId="37767"/>
    <cellStyle name="常规 7 3 2 3 5 4 2 5" xfId="37770"/>
    <cellStyle name="常规 7 3 2 3 5 4 3" xfId="37771"/>
    <cellStyle name="常规 7 3 2 3 5 4 3 2" xfId="37772"/>
    <cellStyle name="常规 7 3 2 3 5 4 4" xfId="37773"/>
    <cellStyle name="常规 7 3 2 3 5 4 4 2" xfId="37774"/>
    <cellStyle name="常规 7 3 2 3 5 4 5" xfId="37775"/>
    <cellStyle name="常规 7 3 2 3 5 4 5 2" xfId="37776"/>
    <cellStyle name="常规 7 3 2 3 5 4 6" xfId="37777"/>
    <cellStyle name="常规 7 3 2 3 5 5" xfId="37778"/>
    <cellStyle name="常规 7 3 2 3 5 5 2" xfId="37779"/>
    <cellStyle name="常规 7 3 2 3 5 5 2 2" xfId="37780"/>
    <cellStyle name="常规 7 3 2 3 5 5 3" xfId="37781"/>
    <cellStyle name="常规 7 3 2 3 5 5 3 2" xfId="37782"/>
    <cellStyle name="常规 7 3 2 3 5 5 4" xfId="37783"/>
    <cellStyle name="常规 7 3 2 3 5 5 4 2" xfId="37784"/>
    <cellStyle name="常规 7 3 2 3 5 5 5" xfId="37785"/>
    <cellStyle name="常规 7 3 2 3 5 6" xfId="37786"/>
    <cellStyle name="常规 7 3 2 3 5 6 2" xfId="37787"/>
    <cellStyle name="常规 7 3 2 3 5 6 2 2" xfId="37788"/>
    <cellStyle name="常规 7 3 2 3 5 6 3" xfId="37789"/>
    <cellStyle name="常规 7 3 2 3 5 6 3 2" xfId="15388"/>
    <cellStyle name="常规 7 3 2 3 5 6 4" xfId="37790"/>
    <cellStyle name="常规 7 3 2 3 5 6 4 2" xfId="15452"/>
    <cellStyle name="常规 7 3 2 3 5 6 5" xfId="37791"/>
    <cellStyle name="常规 7 3 2 3 5 7" xfId="37792"/>
    <cellStyle name="常规 7 3 2 3 5 7 2" xfId="37793"/>
    <cellStyle name="常规 7 3 2 3 5 7 2 2" xfId="37794"/>
    <cellStyle name="常规 7 3 2 3 5 7 3" xfId="37795"/>
    <cellStyle name="常规 7 3 2 3 5 7 3 2" xfId="15687"/>
    <cellStyle name="常规 7 3 2 3 5 7 4" xfId="37796"/>
    <cellStyle name="常规 7 3 2 3 5 8" xfId="37797"/>
    <cellStyle name="常规 7 3 2 3 5 8 2" xfId="37798"/>
    <cellStyle name="常规 7 3 2 3 5 9" xfId="37799"/>
    <cellStyle name="常规 7 3 2 3 5 9 2" xfId="37800"/>
    <cellStyle name="常规 7 3 2 3 6" xfId="37801"/>
    <cellStyle name="常规 7 3 2 3 6 10" xfId="37802"/>
    <cellStyle name="常规 7 3 2 3 6 10 2" xfId="37803"/>
    <cellStyle name="常规 7 3 2 3 6 11" xfId="37804"/>
    <cellStyle name="常规 7 3 2 3 6 2" xfId="37805"/>
    <cellStyle name="常规 7 3 2 3 6 2 10" xfId="37806"/>
    <cellStyle name="常规 7 3 2 3 6 2 2" xfId="37807"/>
    <cellStyle name="常规 7 3 2 3 6 2 2 2" xfId="37808"/>
    <cellStyle name="常规 7 3 2 3 6 2 2 2 2" xfId="37809"/>
    <cellStyle name="常规 7 3 2 3 6 2 2 2 2 2" xfId="37810"/>
    <cellStyle name="常规 7 3 2 3 6 2 2 2 2 2 2" xfId="37811"/>
    <cellStyle name="常规 7 3 2 3 6 2 2 2 2 3" xfId="37812"/>
    <cellStyle name="常规 7 3 2 3 6 2 2 2 2 3 2" xfId="37813"/>
    <cellStyle name="常规 7 3 2 3 6 2 2 2 2 4" xfId="37814"/>
    <cellStyle name="常规 7 3 2 3 6 2 2 2 2 4 2" xfId="37815"/>
    <cellStyle name="常规 7 3 2 3 6 2 2 2 2 5" xfId="37816"/>
    <cellStyle name="常规 7 3 2 3 6 2 2 2 3" xfId="37818"/>
    <cellStyle name="常规 7 3 2 3 6 2 2 2 3 2" xfId="37819"/>
    <cellStyle name="常规 7 3 2 3 6 2 2 2 4" xfId="12680"/>
    <cellStyle name="常规 7 3 2 3 6 2 2 2 4 2" xfId="37820"/>
    <cellStyle name="常规 7 3 2 3 6 2 2 2 5" xfId="37821"/>
    <cellStyle name="常规 7 3 2 3 6 2 2 2 5 2" xfId="37822"/>
    <cellStyle name="常规 7 3 2 3 6 2 2 2 6" xfId="37823"/>
    <cellStyle name="常规 7 3 2 3 6 2 2 3" xfId="37824"/>
    <cellStyle name="常规 7 3 2 3 6 2 2 3 2" xfId="37825"/>
    <cellStyle name="常规 7 3 2 3 6 2 2 3 2 2" xfId="37826"/>
    <cellStyle name="常规 7 3 2 3 6 2 2 3 3" xfId="37828"/>
    <cellStyle name="常规 7 3 2 3 6 2 2 3 3 2" xfId="37829"/>
    <cellStyle name="常规 7 3 2 3 6 2 2 3 4" xfId="12686"/>
    <cellStyle name="常规 7 3 2 3 6 2 2 3 4 2" xfId="37830"/>
    <cellStyle name="常规 7 3 2 3 6 2 2 3 5" xfId="37831"/>
    <cellStyle name="常规 7 3 2 3 6 2 2 4" xfId="37832"/>
    <cellStyle name="常规 7 3 2 3 6 2 2 4 2" xfId="37833"/>
    <cellStyle name="常规 7 3 2 3 6 2 2 4 2 2" xfId="37834"/>
    <cellStyle name="常规 7 3 2 3 6 2 2 4 3" xfId="37836"/>
    <cellStyle name="常规 7 3 2 3 6 2 2 4 3 2" xfId="37837"/>
    <cellStyle name="常规 7 3 2 3 6 2 2 4 4" xfId="12691"/>
    <cellStyle name="常规 7 3 2 3 6 2 2 4 4 2" xfId="37838"/>
    <cellStyle name="常规 7 3 2 3 6 2 2 4 5" xfId="37839"/>
    <cellStyle name="常规 7 3 2 3 6 2 2 5" xfId="37840"/>
    <cellStyle name="常规 7 3 2 3 6 2 2 5 2" xfId="37841"/>
    <cellStyle name="常规 7 3 2 3 6 2 2 5 2 2" xfId="37842"/>
    <cellStyle name="常规 7 3 2 3 6 2 2 5 3" xfId="37843"/>
    <cellStyle name="常规 7 3 2 3 6 2 2 5 3 2" xfId="37844"/>
    <cellStyle name="常规 7 3 2 3 6 2 2 5 4" xfId="37845"/>
    <cellStyle name="常规 7 3 2 3 6 2 2 6" xfId="4708"/>
    <cellStyle name="常规 7 3 2 3 6 2 2 6 2" xfId="37846"/>
    <cellStyle name="常规 7 3 2 3 6 2 2 7" xfId="125"/>
    <cellStyle name="常规 7 3 2 3 6 2 2 7 2" xfId="37847"/>
    <cellStyle name="常规 7 3 2 3 6 2 2 8" xfId="37848"/>
    <cellStyle name="常规 7 3 2 3 6 2 2 8 2" xfId="37849"/>
    <cellStyle name="常规 7 3 2 3 6 2 2 9" xfId="37850"/>
    <cellStyle name="常规 7 3 2 3 6 2 3" xfId="37851"/>
    <cellStyle name="常规 7 3 2 3 6 2 3 2" xfId="37852"/>
    <cellStyle name="常规 7 3 2 3 6 2 3 2 2" xfId="37853"/>
    <cellStyle name="常规 7 3 2 3 6 2 3 2 2 2" xfId="37854"/>
    <cellStyle name="常规 7 3 2 3 6 2 3 2 3" xfId="37856"/>
    <cellStyle name="常规 7 3 2 3 6 2 3 2 3 2" xfId="37857"/>
    <cellStyle name="常规 7 3 2 3 6 2 3 2 4" xfId="12701"/>
    <cellStyle name="常规 7 3 2 3 6 2 3 2 4 2" xfId="37858"/>
    <cellStyle name="常规 7 3 2 3 6 2 3 2 5" xfId="37859"/>
    <cellStyle name="常规 7 3 2 3 6 2 3 3" xfId="37860"/>
    <cellStyle name="常规 7 3 2 3 6 2 3 3 2" xfId="37861"/>
    <cellStyle name="常规 7 3 2 3 6 2 3 4" xfId="37862"/>
    <cellStyle name="常规 7 3 2 3 6 2 3 4 2" xfId="37863"/>
    <cellStyle name="常规 7 3 2 3 6 2 3 5" xfId="37864"/>
    <cellStyle name="常规 7 3 2 3 6 2 3 5 2" xfId="17866"/>
    <cellStyle name="常规 7 3 2 3 6 2 3 6" xfId="17870"/>
    <cellStyle name="常规 7 3 2 3 6 2 4" xfId="37865"/>
    <cellStyle name="常规 7 3 2 3 6 2 4 2" xfId="37866"/>
    <cellStyle name="常规 7 3 2 3 6 2 4 2 2" xfId="37867"/>
    <cellStyle name="常规 7 3 2 3 6 2 4 3" xfId="37868"/>
    <cellStyle name="常规 7 3 2 3 6 2 4 3 2" xfId="37869"/>
    <cellStyle name="常规 7 3 2 3 6 2 4 4" xfId="37870"/>
    <cellStyle name="常规 7 3 2 3 6 2 4 4 2" xfId="37871"/>
    <cellStyle name="常规 7 3 2 3 6 2 4 5" xfId="37872"/>
    <cellStyle name="常规 7 3 2 3 6 2 5" xfId="21138"/>
    <cellStyle name="常规 7 3 2 3 6 2 5 2" xfId="37873"/>
    <cellStyle name="常规 7 3 2 3 6 2 5 2 2" xfId="37874"/>
    <cellStyle name="常规 7 3 2 3 6 2 5 3" xfId="37875"/>
    <cellStyle name="常规 7 3 2 3 6 2 5 3 2" xfId="37876"/>
    <cellStyle name="常规 7 3 2 3 6 2 5 4" xfId="37877"/>
    <cellStyle name="常规 7 3 2 3 6 2 5 4 2" xfId="37878"/>
    <cellStyle name="常规 7 3 2 3 6 2 5 5" xfId="37879"/>
    <cellStyle name="常规 7 3 2 3 6 2 6" xfId="37880"/>
    <cellStyle name="常规 7 3 2 3 6 2 6 2" xfId="37881"/>
    <cellStyle name="常规 7 3 2 3 6 2 6 2 2" xfId="37882"/>
    <cellStyle name="常规 7 3 2 3 6 2 6 3" xfId="37883"/>
    <cellStyle name="常规 7 3 2 3 6 2 6 3 2" xfId="37884"/>
    <cellStyle name="常规 7 3 2 3 6 2 6 4" xfId="37885"/>
    <cellStyle name="常规 7 3 2 3 6 2 7" xfId="37886"/>
    <cellStyle name="常规 7 3 2 3 6 2 7 2" xfId="37887"/>
    <cellStyle name="常规 7 3 2 3 6 2 8" xfId="37888"/>
    <cellStyle name="常规 7 3 2 3 6 2 8 2" xfId="37889"/>
    <cellStyle name="常规 7 3 2 3 6 2 9" xfId="37890"/>
    <cellStyle name="常规 7 3 2 3 6 2 9 2" xfId="37891"/>
    <cellStyle name="常规 7 3 2 3 6 3" xfId="37892"/>
    <cellStyle name="常规 7 3 2 3 6 3 2" xfId="37893"/>
    <cellStyle name="常规 7 3 2 3 6 3 2 2" xfId="37894"/>
    <cellStyle name="常规 7 3 2 3 6 3 2 2 2" xfId="37895"/>
    <cellStyle name="常规 7 3 2 3 6 3 2 2 2 2" xfId="37896"/>
    <cellStyle name="常规 7 3 2 3 6 3 2 2 3" xfId="37898"/>
    <cellStyle name="常规 7 3 2 3 6 3 2 2 3 2" xfId="37899"/>
    <cellStyle name="常规 7 3 2 3 6 3 2 2 4" xfId="37900"/>
    <cellStyle name="常规 7 3 2 3 6 3 2 2 4 2" xfId="37901"/>
    <cellStyle name="常规 7 3 2 3 6 3 2 2 5" xfId="37902"/>
    <cellStyle name="常规 7 3 2 3 6 3 2 3" xfId="37903"/>
    <cellStyle name="常规 7 3 2 3 6 3 2 3 2" xfId="37904"/>
    <cellStyle name="常规 7 3 2 3 6 3 2 4" xfId="37905"/>
    <cellStyle name="常规 7 3 2 3 6 3 2 4 2" xfId="7667"/>
    <cellStyle name="常规 7 3 2 3 6 3 2 5" xfId="37906"/>
    <cellStyle name="常规 7 3 2 3 6 3 2 5 2" xfId="7694"/>
    <cellStyle name="常规 7 3 2 3 6 3 2 6" xfId="37907"/>
    <cellStyle name="常规 7 3 2 3 6 3 3" xfId="37908"/>
    <cellStyle name="常规 7 3 2 3 6 3 3 2" xfId="37909"/>
    <cellStyle name="常规 7 3 2 3 6 3 3 2 2" xfId="37910"/>
    <cellStyle name="常规 7 3 2 3 6 3 3 3" xfId="37911"/>
    <cellStyle name="常规 7 3 2 3 6 3 3 3 2" xfId="37912"/>
    <cellStyle name="常规 7 3 2 3 6 3 3 4" xfId="37913"/>
    <cellStyle name="常规 7 3 2 3 6 3 3 4 2" xfId="7770"/>
    <cellStyle name="常规 7 3 2 3 6 3 3 5" xfId="37914"/>
    <cellStyle name="常规 7 3 2 3 6 3 4" xfId="37915"/>
    <cellStyle name="常规 7 3 2 3 6 3 4 2" xfId="37916"/>
    <cellStyle name="常规 7 3 2 3 6 3 4 2 2" xfId="37917"/>
    <cellStyle name="常规 7 3 2 3 6 3 4 3" xfId="37918"/>
    <cellStyle name="常规 7 3 2 3 6 3 4 3 2" xfId="37919"/>
    <cellStyle name="常规 7 3 2 3 6 3 4 4" xfId="37920"/>
    <cellStyle name="常规 7 3 2 3 6 3 4 4 2" xfId="37921"/>
    <cellStyle name="常规 7 3 2 3 6 3 4 5" xfId="37922"/>
    <cellStyle name="常规 7 3 2 3 6 3 5" xfId="21167"/>
    <cellStyle name="常规 7 3 2 3 6 3 5 2" xfId="37923"/>
    <cellStyle name="常规 7 3 2 3 6 3 5 2 2" xfId="37924"/>
    <cellStyle name="常规 7 3 2 3 6 3 5 3" xfId="37925"/>
    <cellStyle name="常规 7 3 2 3 6 3 5 3 2" xfId="37926"/>
    <cellStyle name="常规 7 3 2 3 6 3 5 4" xfId="37927"/>
    <cellStyle name="常规 7 3 2 3 6 3 6" xfId="37928"/>
    <cellStyle name="常规 7 3 2 3 6 3 6 2" xfId="37929"/>
    <cellStyle name="常规 7 3 2 3 6 3 7" xfId="37930"/>
    <cellStyle name="常规 7 3 2 3 6 3 7 2" xfId="37931"/>
    <cellStyle name="常规 7 3 2 3 6 3 8" xfId="37932"/>
    <cellStyle name="常规 7 3 2 3 6 3 8 2" xfId="37933"/>
    <cellStyle name="常规 7 3 2 3 6 3 9" xfId="37934"/>
    <cellStyle name="常规 7 3 2 3 6 4" xfId="37935"/>
    <cellStyle name="常规 7 3 2 3 6 4 2" xfId="37936"/>
    <cellStyle name="常规 7 3 2 3 6 4 2 2" xfId="37937"/>
    <cellStyle name="常规 7 3 2 3 6 4 2 2 2" xfId="37938"/>
    <cellStyle name="常规 7 3 2 3 6 4 2 3" xfId="37939"/>
    <cellStyle name="常规 7 3 2 3 6 4 2 3 2" xfId="37940"/>
    <cellStyle name="常规 7 3 2 3 6 4 2 4" xfId="37942"/>
    <cellStyle name="常规 7 3 2 3 6 4 2 4 2" xfId="1467"/>
    <cellStyle name="常规 7 3 2 3 6 4 2 5" xfId="37944"/>
    <cellStyle name="常规 7 3 2 3 6 4 3" xfId="37945"/>
    <cellStyle name="常规 7 3 2 3 6 4 3 2" xfId="37946"/>
    <cellStyle name="常规 7 3 2 3 6 4 4" xfId="37947"/>
    <cellStyle name="常规 7 3 2 3 6 4 4 2" xfId="37948"/>
    <cellStyle name="常规 7 3 2 3 6 4 5" xfId="3838"/>
    <cellStyle name="常规 7 3 2 3 6 4 5 2" xfId="37949"/>
    <cellStyle name="常规 7 3 2 3 6 4 6" xfId="36933"/>
    <cellStyle name="常规 7 3 2 3 6 5" xfId="37950"/>
    <cellStyle name="常规 7 3 2 3 6 5 2" xfId="37951"/>
    <cellStyle name="常规 7 3 2 3 6 5 2 2" xfId="37952"/>
    <cellStyle name="常规 7 3 2 3 6 5 3" xfId="37953"/>
    <cellStyle name="常规 7 3 2 3 6 5 3 2" xfId="37954"/>
    <cellStyle name="常规 7 3 2 3 6 5 4" xfId="37955"/>
    <cellStyle name="常规 7 3 2 3 6 5 4 2" xfId="37956"/>
    <cellStyle name="常规 7 3 2 3 6 5 5" xfId="37957"/>
    <cellStyle name="常规 7 3 2 3 6 6" xfId="37958"/>
    <cellStyle name="常规 7 3 2 3 6 6 2" xfId="37959"/>
    <cellStyle name="常规 7 3 2 3 6 6 2 2" xfId="37960"/>
    <cellStyle name="常规 7 3 2 3 6 6 3" xfId="37961"/>
    <cellStyle name="常规 7 3 2 3 6 6 3 2" xfId="16315"/>
    <cellStyle name="常规 7 3 2 3 6 6 4" xfId="37962"/>
    <cellStyle name="常规 7 3 2 3 6 6 4 2" xfId="37963"/>
    <cellStyle name="常规 7 3 2 3 6 6 5" xfId="37964"/>
    <cellStyle name="常规 7 3 2 3 6 7" xfId="37965"/>
    <cellStyle name="常规 7 3 2 3 6 7 2" xfId="37966"/>
    <cellStyle name="常规 7 3 2 3 6 7 2 2" xfId="37967"/>
    <cellStyle name="常规 7 3 2 3 6 7 3" xfId="37968"/>
    <cellStyle name="常规 7 3 2 3 6 7 3 2" xfId="37969"/>
    <cellStyle name="常规 7 3 2 3 6 7 4" xfId="37970"/>
    <cellStyle name="常规 7 3 2 3 6 8" xfId="37971"/>
    <cellStyle name="常规 7 3 2 3 6 8 2" xfId="37972"/>
    <cellStyle name="常规 7 3 2 3 6 9" xfId="37973"/>
    <cellStyle name="常规 7 3 2 3 6 9 2" xfId="37974"/>
    <cellStyle name="常规 7 3 2 3 7" xfId="37975"/>
    <cellStyle name="常规 7 3 2 3 7 10" xfId="37976"/>
    <cellStyle name="常规 7 3 2 3 7 2" xfId="37977"/>
    <cellStyle name="常规 7 3 2 3 7 2 2" xfId="37978"/>
    <cellStyle name="常规 7 3 2 3 7 2 2 2" xfId="37979"/>
    <cellStyle name="常规 7 3 2 3 7 2 2 2 2" xfId="37980"/>
    <cellStyle name="常规 7 3 2 3 7 2 2 2 2 2" xfId="37981"/>
    <cellStyle name="常规 7 3 2 3 7 2 2 2 3" xfId="37983"/>
    <cellStyle name="常规 7 3 2 3 7 2 2 2 3 2" xfId="37984"/>
    <cellStyle name="常规 7 3 2 3 7 2 2 2 4" xfId="37985"/>
    <cellStyle name="常规 7 3 2 3 7 2 2 2 4 2" xfId="37986"/>
    <cellStyle name="常规 7 3 2 3 7 2 2 2 5" xfId="37987"/>
    <cellStyle name="常规 7 3 2 3 7 2 2 3" xfId="37988"/>
    <cellStyle name="常规 7 3 2 3 7 2 2 3 2" xfId="37989"/>
    <cellStyle name="常规 7 3 2 3 7 2 2 4" xfId="37990"/>
    <cellStyle name="常规 7 3 2 3 7 2 2 4 2" xfId="37991"/>
    <cellStyle name="常规 7 3 2 3 7 2 2 5" xfId="37992"/>
    <cellStyle name="常规 7 3 2 3 7 2 2 5 2" xfId="37993"/>
    <cellStyle name="常规 7 3 2 3 7 2 2 6" xfId="37994"/>
    <cellStyle name="常规 7 3 2 3 7 2 3" xfId="37995"/>
    <cellStyle name="常规 7 3 2 3 7 2 3 2" xfId="37996"/>
    <cellStyle name="常规 7 3 2 3 7 2 3 2 2" xfId="37997"/>
    <cellStyle name="常规 7 3 2 3 7 2 3 3" xfId="37998"/>
    <cellStyle name="常规 7 3 2 3 7 2 3 3 2" xfId="23069"/>
    <cellStyle name="常规 7 3 2 3 7 2 3 4" xfId="37999"/>
    <cellStyle name="常规 7 3 2 3 7 2 3 4 2" xfId="38000"/>
    <cellStyle name="常规 7 3 2 3 7 2 3 5" xfId="38001"/>
    <cellStyle name="常规 7 3 2 3 7 2 4" xfId="38002"/>
    <cellStyle name="常规 7 3 2 3 7 2 4 2" xfId="38003"/>
    <cellStyle name="常规 7 3 2 3 7 2 4 2 2" xfId="38004"/>
    <cellStyle name="常规 7 3 2 3 7 2 4 3" xfId="38005"/>
    <cellStyle name="常规 7 3 2 3 7 2 4 3 2" xfId="38006"/>
    <cellStyle name="常规 7 3 2 3 7 2 4 4" xfId="38008"/>
    <cellStyle name="常规 7 3 2 3 7 2 4 4 2" xfId="38009"/>
    <cellStyle name="常规 7 3 2 3 7 2 4 5" xfId="38010"/>
    <cellStyle name="常规 7 3 2 3 7 2 5" xfId="38011"/>
    <cellStyle name="常规 7 3 2 3 7 2 5 2" xfId="38012"/>
    <cellStyle name="常规 7 3 2 3 7 2 5 2 2" xfId="38013"/>
    <cellStyle name="常规 7 3 2 3 7 2 5 3" xfId="38014"/>
    <cellStyle name="常规 7 3 2 3 7 2 5 3 2" xfId="38015"/>
    <cellStyle name="常规 7 3 2 3 7 2 5 4" xfId="38017"/>
    <cellStyle name="常规 7 3 2 3 7 2 6" xfId="38018"/>
    <cellStyle name="常规 7 3 2 3 7 2 6 2" xfId="38019"/>
    <cellStyle name="常规 7 3 2 3 7 2 7" xfId="38020"/>
    <cellStyle name="常规 7 3 2 3 7 2 7 2" xfId="38021"/>
    <cellStyle name="常规 7 3 2 3 7 2 8" xfId="38022"/>
    <cellStyle name="常规 7 3 2 3 7 2 8 2" xfId="38023"/>
    <cellStyle name="常规 7 3 2 3 7 2 9" xfId="38024"/>
    <cellStyle name="常规 7 3 2 3 7 3" xfId="38025"/>
    <cellStyle name="常规 7 3 2 3 7 3 2" xfId="38026"/>
    <cellStyle name="常规 7 3 2 3 7 3 2 2" xfId="38027"/>
    <cellStyle name="常规 7 3 2 3 7 3 2 2 2" xfId="38028"/>
    <cellStyle name="常规 7 3 2 3 7 3 2 3" xfId="38029"/>
    <cellStyle name="常规 7 3 2 3 7 3 2 3 2" xfId="38030"/>
    <cellStyle name="常规 7 3 2 3 7 3 2 4" xfId="38031"/>
    <cellStyle name="常规 7 3 2 3 7 3 2 4 2" xfId="8277"/>
    <cellStyle name="常规 7 3 2 3 7 3 2 5" xfId="38032"/>
    <cellStyle name="常规 7 3 2 3 7 3 3" xfId="38033"/>
    <cellStyle name="常规 7 3 2 3 7 3 3 2" xfId="38034"/>
    <cellStyle name="常规 7 3 2 3 7 3 4" xfId="38035"/>
    <cellStyle name="常规 7 3 2 3 7 3 4 2" xfId="38036"/>
    <cellStyle name="常规 7 3 2 3 7 3 5" xfId="38037"/>
    <cellStyle name="常规 7 3 2 3 7 3 5 2" xfId="38038"/>
    <cellStyle name="常规 7 3 2 3 7 3 6" xfId="38039"/>
    <cellStyle name="常规 7 3 2 3 7 4" xfId="38040"/>
    <cellStyle name="常规 7 3 2 3 7 4 2" xfId="38041"/>
    <cellStyle name="常规 7 3 2 3 7 4 2 2" xfId="38042"/>
    <cellStyle name="常规 7 3 2 3 7 4 3" xfId="38043"/>
    <cellStyle name="常规 7 3 2 3 7 4 3 2" xfId="38044"/>
    <cellStyle name="常规 7 3 2 3 7 4 4" xfId="38045"/>
    <cellStyle name="常规 7 3 2 3 7 4 4 2" xfId="38046"/>
    <cellStyle name="常规 7 3 2 3 7 4 5" xfId="38047"/>
    <cellStyle name="常规 7 3 2 3 7 5" xfId="38048"/>
    <cellStyle name="常规 7 3 2 3 7 5 2" xfId="38049"/>
    <cellStyle name="常规 7 3 2 3 7 5 2 2" xfId="38050"/>
    <cellStyle name="常规 7 3 2 3 7 5 3" xfId="38051"/>
    <cellStyle name="常规 7 3 2 3 7 5 3 2" xfId="38052"/>
    <cellStyle name="常规 7 3 2 3 7 5 4" xfId="38053"/>
    <cellStyle name="常规 7 3 2 3 7 5 4 2" xfId="38054"/>
    <cellStyle name="常规 7 3 2 3 7 5 5" xfId="38055"/>
    <cellStyle name="常规 7 3 2 3 7 6" xfId="38056"/>
    <cellStyle name="常规 7 3 2 3 7 6 2" xfId="38057"/>
    <cellStyle name="常规 7 3 2 3 7 6 2 2" xfId="38058"/>
    <cellStyle name="常规 7 3 2 3 7 6 3" xfId="38059"/>
    <cellStyle name="常规 7 3 2 3 7 6 3 2" xfId="38060"/>
    <cellStyle name="常规 7 3 2 3 7 6 4" xfId="38061"/>
    <cellStyle name="常规 7 3 2 3 7 7" xfId="38062"/>
    <cellStyle name="常规 7 3 2 3 7 7 2" xfId="38063"/>
    <cellStyle name="常规 7 3 2 3 7 8" xfId="38064"/>
    <cellStyle name="常规 7 3 2 3 7 8 2" xfId="38065"/>
    <cellStyle name="常规 7 3 2 3 7 9" xfId="38066"/>
    <cellStyle name="常规 7 3 2 3 7 9 2" xfId="38067"/>
    <cellStyle name="常规 7 3 2 3 8" xfId="38068"/>
    <cellStyle name="常规 7 3 2 3 8 2" xfId="38069"/>
    <cellStyle name="常规 7 3 2 3 8 2 2" xfId="38070"/>
    <cellStyle name="常规 7 3 2 3 8 2 2 2" xfId="38071"/>
    <cellStyle name="常规 7 3 2 3 8 2 2 2 2" xfId="16029"/>
    <cellStyle name="常规 7 3 2 3 8 2 2 3" xfId="38072"/>
    <cellStyle name="常规 7 3 2 3 8 2 2 3 2" xfId="16060"/>
    <cellStyle name="常规 7 3 2 3 8 2 2 4" xfId="38073"/>
    <cellStyle name="常规 7 3 2 3 8 2 2 4 2" xfId="38074"/>
    <cellStyle name="常规 7 3 2 3 8 2 2 5" xfId="18303"/>
    <cellStyle name="常规 7 3 2 3 8 2 3" xfId="38075"/>
    <cellStyle name="常规 7 3 2 3 8 2 3 2" xfId="38076"/>
    <cellStyle name="常规 7 3 2 3 8 2 4" xfId="38077"/>
    <cellStyle name="常规 7 3 2 3 8 2 4 2" xfId="38078"/>
    <cellStyle name="常规 7 3 2 3 8 2 5" xfId="38079"/>
    <cellStyle name="常规 7 3 2 3 8 2 5 2" xfId="38080"/>
    <cellStyle name="常规 7 3 2 3 8 2 6" xfId="38081"/>
    <cellStyle name="常规 7 3 2 3 8 3" xfId="38082"/>
    <cellStyle name="常规 7 3 2 3 8 3 2" xfId="38083"/>
    <cellStyle name="常规 7 3 2 3 8 3 2 2" xfId="38084"/>
    <cellStyle name="常规 7 3 2 3 8 3 3" xfId="38085"/>
    <cellStyle name="常规 7 3 2 3 8 3 3 2" xfId="38086"/>
    <cellStyle name="常规 7 3 2 3 8 3 4" xfId="38087"/>
    <cellStyle name="常规 7 3 2 3 8 3 4 2" xfId="38088"/>
    <cellStyle name="常规 7 3 2 3 8 3 5" xfId="38089"/>
    <cellStyle name="常规 7 3 2 3 8 4" xfId="38090"/>
    <cellStyle name="常规 7 3 2 3 8 4 2" xfId="38091"/>
    <cellStyle name="常规 7 3 2 3 8 4 2 2" xfId="38092"/>
    <cellStyle name="常规 7 3 2 3 8 4 3" xfId="38093"/>
    <cellStyle name="常规 7 3 2 3 8 4 3 2" xfId="38094"/>
    <cellStyle name="常规 7 3 2 3 8 4 4" xfId="38095"/>
    <cellStyle name="常规 7 3 2 3 8 4 4 2" xfId="38096"/>
    <cellStyle name="常规 7 3 2 3 8 4 5" xfId="38097"/>
    <cellStyle name="常规 7 3 2 3 8 5" xfId="38098"/>
    <cellStyle name="常规 7 3 2 3 8 5 2" xfId="38099"/>
    <cellStyle name="常规 7 3 2 3 8 5 2 2" xfId="38100"/>
    <cellStyle name="常规 7 3 2 3 8 5 3" xfId="38101"/>
    <cellStyle name="常规 7 3 2 3 8 5 3 2" xfId="38102"/>
    <cellStyle name="常规 7 3 2 3 8 5 4" xfId="38103"/>
    <cellStyle name="常规 7 3 2 3 8 6" xfId="38104"/>
    <cellStyle name="常规 7 3 2 3 8 6 2" xfId="38105"/>
    <cellStyle name="常规 7 3 2 3 8 7" xfId="38106"/>
    <cellStyle name="常规 7 3 2 3 8 7 2" xfId="38107"/>
    <cellStyle name="常规 7 3 2 3 8 8" xfId="38108"/>
    <cellStyle name="常规 7 3 2 3 8 8 2" xfId="38109"/>
    <cellStyle name="常规 7 3 2 3 8 9" xfId="38110"/>
    <cellStyle name="常规 7 3 2 3 9" xfId="38111"/>
    <cellStyle name="常规 7 3 2 3 9 2" xfId="38112"/>
    <cellStyle name="常规 7 3 2 3 9 2 2" xfId="38113"/>
    <cellStyle name="常规 7 3 2 3 9 2 2 2" xfId="38114"/>
    <cellStyle name="常规 7 3 2 3 9 2 3" xfId="38115"/>
    <cellStyle name="常规 7 3 2 3 9 2 3 2" xfId="38116"/>
    <cellStyle name="常规 7 3 2 3 9 2 4" xfId="38117"/>
    <cellStyle name="常规 7 3 2 3 9 2 4 2" xfId="38118"/>
    <cellStyle name="常规 7 3 2 3 9 2 5" xfId="38119"/>
    <cellStyle name="常规 7 3 2 3 9 3" xfId="38120"/>
    <cellStyle name="常规 7 3 2 3 9 3 2" xfId="38121"/>
    <cellStyle name="常规 7 3 2 3 9 4" xfId="38122"/>
    <cellStyle name="常规 7 3 2 3 9 4 2" xfId="38123"/>
    <cellStyle name="常规 7 3 2 3 9 5" xfId="38124"/>
    <cellStyle name="常规 7 3 2 3 9 5 2" xfId="38125"/>
    <cellStyle name="常规 7 3 2 3 9 6" xfId="38126"/>
    <cellStyle name="常规 7 3 2 4" xfId="38127"/>
    <cellStyle name="常规 7 3 2 4 10" xfId="38128"/>
    <cellStyle name="常规 7 3 2 4 10 2" xfId="38129"/>
    <cellStyle name="常规 7 3 2 4 10 2 2" xfId="38130"/>
    <cellStyle name="常规 7 3 2 4 10 3" xfId="38131"/>
    <cellStyle name="常规 7 3 2 4 10 3 2" xfId="38132"/>
    <cellStyle name="常规 7 3 2 4 10 4" xfId="38133"/>
    <cellStyle name="常规 7 3 2 4 10 4 2" xfId="38134"/>
    <cellStyle name="常规 7 3 2 4 10 5" xfId="38135"/>
    <cellStyle name="常规 7 3 2 4 11" xfId="38136"/>
    <cellStyle name="常规 7 3 2 4 11 2" xfId="38137"/>
    <cellStyle name="常规 7 3 2 4 11 2 2" xfId="38138"/>
    <cellStyle name="常规 7 3 2 4 11 3" xfId="38139"/>
    <cellStyle name="常规 7 3 2 4 11 3 2" xfId="38140"/>
    <cellStyle name="常规 7 3 2 4 11 4" xfId="38141"/>
    <cellStyle name="常规 7 3 2 4 12" xfId="6253"/>
    <cellStyle name="常规 7 3 2 4 12 2" xfId="24685"/>
    <cellStyle name="常规 7 3 2 4 13" xfId="24689"/>
    <cellStyle name="常规 7 3 2 4 13 2" xfId="24692"/>
    <cellStyle name="常规 7 3 2 4 14" xfId="24695"/>
    <cellStyle name="常规 7 3 2 4 14 2" xfId="27169"/>
    <cellStyle name="常规 7 3 2 4 15" xfId="38142"/>
    <cellStyle name="常规 7 3 2 4 2" xfId="38143"/>
    <cellStyle name="常规 7 3 2 4 2 10" xfId="10747"/>
    <cellStyle name="常规 7 3 2 4 2 10 2" xfId="38144"/>
    <cellStyle name="常规 7 3 2 4 2 11" xfId="38145"/>
    <cellStyle name="常规 7 3 2 4 2 11 2" xfId="38146"/>
    <cellStyle name="常规 7 3 2 4 2 12" xfId="38147"/>
    <cellStyle name="常规 7 3 2 4 2 12 2" xfId="38148"/>
    <cellStyle name="常规 7 3 2 4 2 13" xfId="38149"/>
    <cellStyle name="常规 7 3 2 4 2 2" xfId="38150"/>
    <cellStyle name="常规 7 3 2 4 2 2 10" xfId="38151"/>
    <cellStyle name="常规 7 3 2 4 2 2 10 2" xfId="38152"/>
    <cellStyle name="常规 7 3 2 4 2 2 11" xfId="38153"/>
    <cellStyle name="常规 7 3 2 4 2 2 2" xfId="38154"/>
    <cellStyle name="常规 7 3 2 4 2 2 2 10" xfId="38155"/>
    <cellStyle name="常规 7 3 2 4 2 2 2 2" xfId="38156"/>
    <cellStyle name="常规 7 3 2 4 2 2 2 2 2" xfId="38157"/>
    <cellStyle name="常规 7 3 2 4 2 2 2 2 2 2" xfId="38158"/>
    <cellStyle name="常规 7 3 2 4 2 2 2 2 2 2 2" xfId="38159"/>
    <cellStyle name="常规 7 3 2 4 2 2 2 2 2 2 2 2" xfId="38160"/>
    <cellStyle name="常规 7 3 2 4 2 2 2 2 2 2 3" xfId="38161"/>
    <cellStyle name="常规 7 3 2 4 2 2 2 2 2 2 3 2" xfId="38162"/>
    <cellStyle name="常规 7 3 2 4 2 2 2 2 2 2 4" xfId="35719"/>
    <cellStyle name="常规 7 3 2 4 2 2 2 2 2 2 4 2" xfId="38163"/>
    <cellStyle name="常规 7 3 2 4 2 2 2 2 2 2 5" xfId="38164"/>
    <cellStyle name="常规 7 3 2 4 2 2 2 2 2 3" xfId="38165"/>
    <cellStyle name="常规 7 3 2 4 2 2 2 2 2 3 2" xfId="24098"/>
    <cellStyle name="常规 7 3 2 4 2 2 2 2 2 4" xfId="38166"/>
    <cellStyle name="常规 7 3 2 4 2 2 2 2 2 4 2" xfId="38167"/>
    <cellStyle name="常规 7 3 2 4 2 2 2 2 2 5" xfId="28191"/>
    <cellStyle name="常规 7 3 2 4 2 2 2 2 2 5 2" xfId="27764"/>
    <cellStyle name="常规 7 3 2 4 2 2 2 2 2 6" xfId="28196"/>
    <cellStyle name="常规 7 3 2 4 2 2 2 2 3" xfId="38168"/>
    <cellStyle name="常规 7 3 2 4 2 2 2 2 3 2" xfId="38169"/>
    <cellStyle name="常规 7 3 2 4 2 2 2 2 3 2 2" xfId="38170"/>
    <cellStyle name="常规 7 3 2 4 2 2 2 2 3 3" xfId="38171"/>
    <cellStyle name="常规 7 3 2 4 2 2 2 2 3 3 2" xfId="38172"/>
    <cellStyle name="常规 7 3 2 4 2 2 2 2 3 4" xfId="38173"/>
    <cellStyle name="常规 7 3 2 4 2 2 2 2 3 4 2" xfId="38174"/>
    <cellStyle name="常规 7 3 2 4 2 2 2 2 3 5" xfId="28202"/>
    <cellStyle name="常规 7 3 2 4 2 2 2 2 4" xfId="19840"/>
    <cellStyle name="常规 7 3 2 4 2 2 2 2 4 2" xfId="19842"/>
    <cellStyle name="常规 7 3 2 4 2 2 2 2 4 2 2" xfId="38175"/>
    <cellStyle name="常规 7 3 2 4 2 2 2 2 4 3" xfId="38176"/>
    <cellStyle name="常规 7 3 2 4 2 2 2 2 4 3 2" xfId="38178"/>
    <cellStyle name="常规 7 3 2 4 2 2 2 2 4 4" xfId="38179"/>
    <cellStyle name="常规 7 3 2 4 2 2 2 2 4 4 2" xfId="38180"/>
    <cellStyle name="常规 7 3 2 4 2 2 2 2 4 5" xfId="28205"/>
    <cellStyle name="常规 7 3 2 4 2 2 2 2 5" xfId="19844"/>
    <cellStyle name="常规 7 3 2 4 2 2 2 2 5 2" xfId="19847"/>
    <cellStyle name="常规 7 3 2 4 2 2 2 2 5 2 2" xfId="38181"/>
    <cellStyle name="常规 7 3 2 4 2 2 2 2 5 3" xfId="38182"/>
    <cellStyle name="常规 7 3 2 4 2 2 2 2 5 3 2" xfId="38183"/>
    <cellStyle name="常规 7 3 2 4 2 2 2 2 5 4" xfId="38184"/>
    <cellStyle name="常规 7 3 2 4 2 2 2 2 6" xfId="19849"/>
    <cellStyle name="常规 7 3 2 4 2 2 2 2 6 2" xfId="19851"/>
    <cellStyle name="常规 7 3 2 4 2 2 2 2 7" xfId="19853"/>
    <cellStyle name="常规 7 3 2 4 2 2 2 2 7 2" xfId="38185"/>
    <cellStyle name="常规 7 3 2 4 2 2 2 2 8" xfId="38186"/>
    <cellStyle name="常规 7 3 2 4 2 2 2 2 8 2" xfId="38187"/>
    <cellStyle name="常规 7 3 2 4 2 2 2 2 9" xfId="38188"/>
    <cellStyle name="常规 7 3 2 4 2 2 2 3" xfId="38189"/>
    <cellStyle name="常规 7 3 2 4 2 2 2 3 2" xfId="38190"/>
    <cellStyle name="常规 7 3 2 4 2 2 2 3 2 2" xfId="38191"/>
    <cellStyle name="常规 7 3 2 4 2 2 2 3 2 2 2" xfId="38192"/>
    <cellStyle name="常规 7 3 2 4 2 2 2 3 2 3" xfId="38193"/>
    <cellStyle name="常规 7 3 2 4 2 2 2 3 2 3 2" xfId="38194"/>
    <cellStyle name="常规 7 3 2 4 2 2 2 3 2 4" xfId="38195"/>
    <cellStyle name="常规 7 3 2 4 2 2 2 3 2 4 2" xfId="38196"/>
    <cellStyle name="常规 7 3 2 4 2 2 2 3 2 5" xfId="17377"/>
    <cellStyle name="常规 7 3 2 4 2 2 2 3 3" xfId="38197"/>
    <cellStyle name="常规 7 3 2 4 2 2 2 3 3 2" xfId="38198"/>
    <cellStyle name="常规 7 3 2 4 2 2 2 3 4" xfId="19855"/>
    <cellStyle name="常规 7 3 2 4 2 2 2 3 4 2" xfId="38199"/>
    <cellStyle name="常规 7 3 2 4 2 2 2 3 5" xfId="38200"/>
    <cellStyle name="常规 7 3 2 4 2 2 2 3 5 2" xfId="38201"/>
    <cellStyle name="常规 7 3 2 4 2 2 2 3 6" xfId="38202"/>
    <cellStyle name="常规 7 3 2 4 2 2 2 4" xfId="38203"/>
    <cellStyle name="常规 7 3 2 4 2 2 2 4 2" xfId="38204"/>
    <cellStyle name="常规 7 3 2 4 2 2 2 4 2 2" xfId="38205"/>
    <cellStyle name="常规 7 3 2 4 2 2 2 4 3" xfId="38206"/>
    <cellStyle name="常规 7 3 2 4 2 2 2 4 3 2" xfId="38207"/>
    <cellStyle name="常规 7 3 2 4 2 2 2 4 4" xfId="19858"/>
    <cellStyle name="常规 7 3 2 4 2 2 2 4 4 2" xfId="38208"/>
    <cellStyle name="常规 7 3 2 4 2 2 2 4 5" xfId="38209"/>
    <cellStyle name="常规 7 3 2 4 2 2 2 5" xfId="38210"/>
    <cellStyle name="常规 7 3 2 4 2 2 2 5 2" xfId="38211"/>
    <cellStyle name="常规 7 3 2 4 2 2 2 5 2 2" xfId="38212"/>
    <cellStyle name="常规 7 3 2 4 2 2 2 5 3" xfId="38213"/>
    <cellStyle name="常规 7 3 2 4 2 2 2 5 3 2" xfId="38214"/>
    <cellStyle name="常规 7 3 2 4 2 2 2 5 4" xfId="11593"/>
    <cellStyle name="常规 7 3 2 4 2 2 2 5 4 2" xfId="38215"/>
    <cellStyle name="常规 7 3 2 4 2 2 2 5 5" xfId="38216"/>
    <cellStyle name="常规 7 3 2 4 2 2 2 6" xfId="38217"/>
    <cellStyle name="常规 7 3 2 4 2 2 2 6 2" xfId="38218"/>
    <cellStyle name="常规 7 3 2 4 2 2 2 6 2 2" xfId="38219"/>
    <cellStyle name="常规 7 3 2 4 2 2 2 6 3" xfId="38220"/>
    <cellStyle name="常规 7 3 2 4 2 2 2 6 3 2" xfId="38221"/>
    <cellStyle name="常规 7 3 2 4 2 2 2 6 4" xfId="38222"/>
    <cellStyle name="常规 7 3 2 4 2 2 2 7" xfId="8784"/>
    <cellStyle name="常规 7 3 2 4 2 2 2 7 2" xfId="8788"/>
    <cellStyle name="常规 7 3 2 4 2 2 2 8" xfId="8791"/>
    <cellStyle name="常规 7 3 2 4 2 2 2 8 2" xfId="8794"/>
    <cellStyle name="常规 7 3 2 4 2 2 2 9" xfId="5483"/>
    <cellStyle name="常规 7 3 2 4 2 2 2 9 2" xfId="8798"/>
    <cellStyle name="常规 7 3 2 4 2 2 3" xfId="38223"/>
    <cellStyle name="常规 7 3 2 4 2 2 3 2" xfId="38224"/>
    <cellStyle name="常规 7 3 2 4 2 2 3 2 2" xfId="38225"/>
    <cellStyle name="常规 7 3 2 4 2 2 3 2 2 2" xfId="38226"/>
    <cellStyle name="常规 7 3 2 4 2 2 3 2 2 2 2" xfId="38227"/>
    <cellStyle name="常规 7 3 2 4 2 2 3 2 2 3" xfId="38228"/>
    <cellStyle name="常规 7 3 2 4 2 2 3 2 2 3 2" xfId="38229"/>
    <cellStyle name="常规 7 3 2 4 2 2 3 2 2 4" xfId="38230"/>
    <cellStyle name="常规 7 3 2 4 2 2 3 2 2 4 2" xfId="38231"/>
    <cellStyle name="常规 7 3 2 4 2 2 3 2 2 5" xfId="13876"/>
    <cellStyle name="常规 7 3 2 4 2 2 3 2 3" xfId="38232"/>
    <cellStyle name="常规 7 3 2 4 2 2 3 2 3 2" xfId="38233"/>
    <cellStyle name="常规 7 3 2 4 2 2 3 2 4" xfId="19862"/>
    <cellStyle name="常规 7 3 2 4 2 2 3 2 4 2" xfId="38234"/>
    <cellStyle name="常规 7 3 2 4 2 2 3 2 5" xfId="38235"/>
    <cellStyle name="常规 7 3 2 4 2 2 3 2 5 2" xfId="38237"/>
    <cellStyle name="常规 7 3 2 4 2 2 3 2 6" xfId="38238"/>
    <cellStyle name="常规 7 3 2 4 2 2 3 3" xfId="38239"/>
    <cellStyle name="常规 7 3 2 4 2 2 3 3 2" xfId="38240"/>
    <cellStyle name="常规 7 3 2 4 2 2 3 3 2 2" xfId="38241"/>
    <cellStyle name="常规 7 3 2 4 2 2 3 3 3" xfId="38242"/>
    <cellStyle name="常规 7 3 2 4 2 2 3 3 3 2" xfId="38243"/>
    <cellStyle name="常规 7 3 2 4 2 2 3 3 4" xfId="19864"/>
    <cellStyle name="常规 7 3 2 4 2 2 3 3 4 2" xfId="38244"/>
    <cellStyle name="常规 7 3 2 4 2 2 3 3 5" xfId="38245"/>
    <cellStyle name="常规 7 3 2 4 2 2 3 4" xfId="38246"/>
    <cellStyle name="常规 7 3 2 4 2 2 3 4 2" xfId="38247"/>
    <cellStyle name="常规 7 3 2 4 2 2 3 4 2 2" xfId="38249"/>
    <cellStyle name="常规 7 3 2 4 2 2 3 4 3" xfId="38250"/>
    <cellStyle name="常规 7 3 2 4 2 2 3 4 3 2" xfId="38252"/>
    <cellStyle name="常规 7 3 2 4 2 2 3 4 4" xfId="19867"/>
    <cellStyle name="常规 7 3 2 4 2 2 3 4 4 2" xfId="38254"/>
    <cellStyle name="常规 7 3 2 4 2 2 3 4 5" xfId="38255"/>
    <cellStyle name="常规 7 3 2 4 2 2 3 5" xfId="38256"/>
    <cellStyle name="常规 7 3 2 4 2 2 3 5 2" xfId="38257"/>
    <cellStyle name="常规 7 3 2 4 2 2 3 5 2 2" xfId="38259"/>
    <cellStyle name="常规 7 3 2 4 2 2 3 5 3" xfId="38260"/>
    <cellStyle name="常规 7 3 2 4 2 2 3 5 3 2" xfId="38261"/>
    <cellStyle name="常规 7 3 2 4 2 2 3 5 4" xfId="38262"/>
    <cellStyle name="常规 7 3 2 4 2 2 3 6" xfId="38263"/>
    <cellStyle name="常规 7 3 2 4 2 2 3 6 2" xfId="38264"/>
    <cellStyle name="常规 7 3 2 4 2 2 3 7" xfId="8806"/>
    <cellStyle name="常规 7 3 2 4 2 2 3 7 2" xfId="31101"/>
    <cellStyle name="常规 7 3 2 4 2 2 3 8" xfId="13957"/>
    <cellStyle name="常规 7 3 2 4 2 2 3 8 2" xfId="33308"/>
    <cellStyle name="常规 7 3 2 4 2 2 3 9" xfId="33310"/>
    <cellStyle name="常规 7 3 2 4 2 2 4" xfId="38265"/>
    <cellStyle name="常规 7 3 2 4 2 2 4 2" xfId="38266"/>
    <cellStyle name="常规 7 3 2 4 2 2 4 2 2" xfId="38267"/>
    <cellStyle name="常规 7 3 2 4 2 2 4 2 2 2" xfId="38268"/>
    <cellStyle name="常规 7 3 2 4 2 2 4 2 3" xfId="38269"/>
    <cellStyle name="常规 7 3 2 4 2 2 4 2 3 2" xfId="38270"/>
    <cellStyle name="常规 7 3 2 4 2 2 4 2 4" xfId="1179"/>
    <cellStyle name="常规 7 3 2 4 2 2 4 2 4 2" xfId="38271"/>
    <cellStyle name="常规 7 3 2 4 2 2 4 2 5" xfId="38272"/>
    <cellStyle name="常规 7 3 2 4 2 2 4 3" xfId="38273"/>
    <cellStyle name="常规 7 3 2 4 2 2 4 3 2" xfId="38274"/>
    <cellStyle name="常规 7 3 2 4 2 2 4 4" xfId="38275"/>
    <cellStyle name="常规 7 3 2 4 2 2 4 4 2" xfId="38276"/>
    <cellStyle name="常规 7 3 2 4 2 2 4 5" xfId="38277"/>
    <cellStyle name="常规 7 3 2 4 2 2 4 5 2" xfId="38278"/>
    <cellStyle name="常规 7 3 2 4 2 2 4 6" xfId="38279"/>
    <cellStyle name="常规 7 3 2 4 2 2 5" xfId="38280"/>
    <cellStyle name="常规 7 3 2 4 2 2 5 2" xfId="38281"/>
    <cellStyle name="常规 7 3 2 4 2 2 5 2 2" xfId="38282"/>
    <cellStyle name="常规 7 3 2 4 2 2 5 3" xfId="38283"/>
    <cellStyle name="常规 7 3 2 4 2 2 5 3 2" xfId="38284"/>
    <cellStyle name="常规 7 3 2 4 2 2 5 4" xfId="38285"/>
    <cellStyle name="常规 7 3 2 4 2 2 5 4 2" xfId="38286"/>
    <cellStyle name="常规 7 3 2 4 2 2 5 5" xfId="38287"/>
    <cellStyle name="常规 7 3 2 4 2 2 6" xfId="38288"/>
    <cellStyle name="常规 7 3 2 4 2 2 6 2" xfId="38289"/>
    <cellStyle name="常规 7 3 2 4 2 2 6 2 2" xfId="38290"/>
    <cellStyle name="常规 7 3 2 4 2 2 6 3" xfId="38291"/>
    <cellStyle name="常规 7 3 2 4 2 2 6 3 2" xfId="38292"/>
    <cellStyle name="常规 7 3 2 4 2 2 6 4" xfId="38293"/>
    <cellStyle name="常规 7 3 2 4 2 2 6 4 2" xfId="38294"/>
    <cellStyle name="常规 7 3 2 4 2 2 6 5" xfId="38295"/>
    <cellStyle name="常规 7 3 2 4 2 2 7" xfId="38296"/>
    <cellStyle name="常规 7 3 2 4 2 2 7 2" xfId="38297"/>
    <cellStyle name="常规 7 3 2 4 2 2 7 2 2" xfId="38298"/>
    <cellStyle name="常规 7 3 2 4 2 2 7 3" xfId="38299"/>
    <cellStyle name="常规 7 3 2 4 2 2 7 3 2" xfId="38300"/>
    <cellStyle name="常规 7 3 2 4 2 2 7 4" xfId="38301"/>
    <cellStyle name="常规 7 3 2 4 2 2 8" xfId="38302"/>
    <cellStyle name="常规 7 3 2 4 2 2 8 2" xfId="38303"/>
    <cellStyle name="常规 7 3 2 4 2 2 9" xfId="38304"/>
    <cellStyle name="常规 7 3 2 4 2 2 9 2" xfId="38305"/>
    <cellStyle name="常规 7 3 2 4 2 3" xfId="38306"/>
    <cellStyle name="常规 7 3 2 4 2 3 10" xfId="38307"/>
    <cellStyle name="常规 7 3 2 4 2 3 10 2" xfId="38308"/>
    <cellStyle name="常规 7 3 2 4 2 3 11" xfId="38309"/>
    <cellStyle name="常规 7 3 2 4 2 3 2" xfId="38310"/>
    <cellStyle name="常规 7 3 2 4 2 3 2 10" xfId="38311"/>
    <cellStyle name="常规 7 3 2 4 2 3 2 2" xfId="38312"/>
    <cellStyle name="常规 7 3 2 4 2 3 2 2 2" xfId="38313"/>
    <cellStyle name="常规 7 3 2 4 2 3 2 2 2 2" xfId="38315"/>
    <cellStyle name="常规 7 3 2 4 2 3 2 2 2 2 2" xfId="38317"/>
    <cellStyle name="常规 7 3 2 4 2 3 2 2 2 2 2 2" xfId="38318"/>
    <cellStyle name="常规 7 3 2 4 2 3 2 2 2 2 3" xfId="38319"/>
    <cellStyle name="常规 7 3 2 4 2 3 2 2 2 2 3 2" xfId="38320"/>
    <cellStyle name="常规 7 3 2 4 2 3 2 2 2 2 4" xfId="38321"/>
    <cellStyle name="常规 7 3 2 4 2 3 2 2 2 2 4 2" xfId="38322"/>
    <cellStyle name="常规 7 3 2 4 2 3 2 2 2 2 5" xfId="38323"/>
    <cellStyle name="常规 7 3 2 4 2 3 2 2 2 3" xfId="38325"/>
    <cellStyle name="常规 7 3 2 4 2 3 2 2 2 3 2" xfId="38327"/>
    <cellStyle name="常规 7 3 2 4 2 3 2 2 2 4" xfId="38329"/>
    <cellStyle name="常规 7 3 2 4 2 3 2 2 2 4 2" xfId="38330"/>
    <cellStyle name="常规 7 3 2 4 2 3 2 2 2 5" xfId="22"/>
    <cellStyle name="常规 7 3 2 4 2 3 2 2 2 5 2" xfId="38331"/>
    <cellStyle name="常规 7 3 2 4 2 3 2 2 2 6" xfId="38332"/>
    <cellStyle name="常规 7 3 2 4 2 3 2 2 3" xfId="38333"/>
    <cellStyle name="常规 7 3 2 4 2 3 2 2 3 2" xfId="38335"/>
    <cellStyle name="常规 7 3 2 4 2 3 2 2 3 2 2" xfId="38337"/>
    <cellStyle name="常规 7 3 2 4 2 3 2 2 3 3" xfId="38339"/>
    <cellStyle name="常规 7 3 2 4 2 3 2 2 3 3 2" xfId="38341"/>
    <cellStyle name="常规 7 3 2 4 2 3 2 2 3 4" xfId="38343"/>
    <cellStyle name="常规 7 3 2 4 2 3 2 2 3 4 2" xfId="38344"/>
    <cellStyle name="常规 7 3 2 4 2 3 2 2 3 5" xfId="38345"/>
    <cellStyle name="常规 7 3 2 4 2 3 2 2 4" xfId="1348"/>
    <cellStyle name="常规 7 3 2 4 2 3 2 2 4 2" xfId="38347"/>
    <cellStyle name="常规 7 3 2 4 2 3 2 2 4 2 2" xfId="38349"/>
    <cellStyle name="常规 7 3 2 4 2 3 2 2 4 3" xfId="38351"/>
    <cellStyle name="常规 7 3 2 4 2 3 2 2 4 3 2" xfId="38353"/>
    <cellStyle name="常规 7 3 2 4 2 3 2 2 4 4" xfId="38354"/>
    <cellStyle name="常规 7 3 2 4 2 3 2 2 4 4 2" xfId="38355"/>
    <cellStyle name="常规 7 3 2 4 2 3 2 2 4 5" xfId="38356"/>
    <cellStyle name="常规 7 3 2 4 2 3 2 2 5" xfId="38357"/>
    <cellStyle name="常规 7 3 2 4 2 3 2 2 5 2" xfId="38359"/>
    <cellStyle name="常规 7 3 2 4 2 3 2 2 5 2 2" xfId="38360"/>
    <cellStyle name="常规 7 3 2 4 2 3 2 2 5 3" xfId="38361"/>
    <cellStyle name="常规 7 3 2 4 2 3 2 2 5 3 2" xfId="38362"/>
    <cellStyle name="常规 7 3 2 4 2 3 2 2 5 4" xfId="38363"/>
    <cellStyle name="常规 7 3 2 4 2 3 2 2 6" xfId="38364"/>
    <cellStyle name="常规 7 3 2 4 2 3 2 2 6 2" xfId="38365"/>
    <cellStyle name="常规 7 3 2 4 2 3 2 2 7" xfId="38366"/>
    <cellStyle name="常规 7 3 2 4 2 3 2 2 7 2" xfId="38367"/>
    <cellStyle name="常规 7 3 2 4 2 3 2 2 8" xfId="38368"/>
    <cellStyle name="常规 7 3 2 4 2 3 2 2 8 2" xfId="38369"/>
    <cellStyle name="常规 7 3 2 4 2 3 2 2 9" xfId="38370"/>
    <cellStyle name="常规 7 3 2 4 2 3 2 3" xfId="38371"/>
    <cellStyle name="常规 7 3 2 4 2 3 2 3 2" xfId="38372"/>
    <cellStyle name="常规 7 3 2 4 2 3 2 3 2 2" xfId="38374"/>
    <cellStyle name="常规 7 3 2 4 2 3 2 3 2 2 2" xfId="38376"/>
    <cellStyle name="常规 7 3 2 4 2 3 2 3 2 3" xfId="38378"/>
    <cellStyle name="常规 7 3 2 4 2 3 2 3 2 3 2" xfId="38380"/>
    <cellStyle name="常规 7 3 2 4 2 3 2 3 2 4" xfId="38382"/>
    <cellStyle name="常规 7 3 2 4 2 3 2 3 2 4 2" xfId="38383"/>
    <cellStyle name="常规 7 3 2 4 2 3 2 3 2 5" xfId="38384"/>
    <cellStyle name="常规 7 3 2 4 2 3 2 3 3" xfId="38385"/>
    <cellStyle name="常规 7 3 2 4 2 3 2 3 3 2" xfId="38387"/>
    <cellStyle name="常规 7 3 2 4 2 3 2 3 4" xfId="7130"/>
    <cellStyle name="常规 7 3 2 4 2 3 2 3 4 2" xfId="38388"/>
    <cellStyle name="常规 7 3 2 4 2 3 2 3 5" xfId="38389"/>
    <cellStyle name="常规 7 3 2 4 2 3 2 3 5 2" xfId="38390"/>
    <cellStyle name="常规 7 3 2 4 2 3 2 3 6" xfId="38391"/>
    <cellStyle name="常规 7 3 2 4 2 3 2 4" xfId="38392"/>
    <cellStyle name="常规 7 3 2 4 2 3 2 4 2" xfId="38393"/>
    <cellStyle name="常规 7 3 2 4 2 3 2 4 2 2" xfId="38394"/>
    <cellStyle name="常规 7 3 2 4 2 3 2 4 3" xfId="38395"/>
    <cellStyle name="常规 7 3 2 4 2 3 2 4 3 2" xfId="38396"/>
    <cellStyle name="常规 7 3 2 4 2 3 2 4 4" xfId="7167"/>
    <cellStyle name="常规 7 3 2 4 2 3 2 4 4 2" xfId="38397"/>
    <cellStyle name="常规 7 3 2 4 2 3 2 4 5" xfId="38398"/>
    <cellStyle name="常规 7 3 2 4 2 3 2 5" xfId="38399"/>
    <cellStyle name="常规 7 3 2 4 2 3 2 5 2" xfId="38400"/>
    <cellStyle name="常规 7 3 2 4 2 3 2 5 2 2" xfId="38401"/>
    <cellStyle name="常规 7 3 2 4 2 3 2 5 3" xfId="38402"/>
    <cellStyle name="常规 7 3 2 4 2 3 2 5 3 2" xfId="38403"/>
    <cellStyle name="常规 7 3 2 4 2 3 2 5 4" xfId="38404"/>
    <cellStyle name="常规 7 3 2 4 2 3 2 5 4 2" xfId="38405"/>
    <cellStyle name="常规 7 3 2 4 2 3 2 5 5" xfId="38406"/>
    <cellStyle name="常规 7 3 2 4 2 3 2 6" xfId="38407"/>
    <cellStyle name="常规 7 3 2 4 2 3 2 6 2" xfId="38408"/>
    <cellStyle name="常规 7 3 2 4 2 3 2 6 2 2" xfId="38409"/>
    <cellStyle name="常规 7 3 2 4 2 3 2 6 3" xfId="38410"/>
    <cellStyle name="常规 7 3 2 4 2 3 2 6 3 2" xfId="38412"/>
    <cellStyle name="常规 7 3 2 4 2 3 2 6 4" xfId="38413"/>
    <cellStyle name="常规 7 3 2 4 2 3 2 7" xfId="8698"/>
    <cellStyle name="常规 7 3 2 4 2 3 2 7 2" xfId="7262"/>
    <cellStyle name="常规 7 3 2 4 2 3 2 8" xfId="16786"/>
    <cellStyle name="常规 7 3 2 4 2 3 2 8 2" xfId="16790"/>
    <cellStyle name="常规 7 3 2 4 2 3 2 9" xfId="16793"/>
    <cellStyle name="常规 7 3 2 4 2 3 2 9 2" xfId="33344"/>
    <cellStyle name="常规 7 3 2 4 2 3 3" xfId="38414"/>
    <cellStyle name="常规 7 3 2 4 2 3 3 2" xfId="38415"/>
    <cellStyle name="常规 7 3 2 4 2 3 3 2 2" xfId="38416"/>
    <cellStyle name="常规 7 3 2 4 2 3 3 2 2 2" xfId="38418"/>
    <cellStyle name="常规 7 3 2 4 2 3 3 2 2 2 2" xfId="38420"/>
    <cellStyle name="常规 7 3 2 4 2 3 3 2 2 3" xfId="38422"/>
    <cellStyle name="常规 7 3 2 4 2 3 3 2 2 3 2" xfId="38424"/>
    <cellStyle name="常规 7 3 2 4 2 3 3 2 2 4" xfId="38426"/>
    <cellStyle name="常规 7 3 2 4 2 3 3 2 2 4 2" xfId="38427"/>
    <cellStyle name="常规 7 3 2 4 2 3 3 2 2 5" xfId="38428"/>
    <cellStyle name="常规 7 3 2 4 2 3 3 2 3" xfId="38429"/>
    <cellStyle name="常规 7 3 2 4 2 3 3 2 3 2" xfId="38431"/>
    <cellStyle name="常规 7 3 2 4 2 3 3 2 4" xfId="7373"/>
    <cellStyle name="常规 7 3 2 4 2 3 3 2 4 2" xfId="38432"/>
    <cellStyle name="常规 7 3 2 4 2 3 3 2 5" xfId="38433"/>
    <cellStyle name="常规 7 3 2 4 2 3 3 2 5 2" xfId="38435"/>
    <cellStyle name="常规 7 3 2 4 2 3 3 2 6" xfId="38436"/>
    <cellStyle name="常规 7 3 2 4 2 3 3 3" xfId="38437"/>
    <cellStyle name="常规 7 3 2 4 2 3 3 3 2" xfId="38438"/>
    <cellStyle name="常规 7 3 2 4 2 3 3 3 2 2" xfId="38439"/>
    <cellStyle name="常规 7 3 2 4 2 3 3 3 3" xfId="38440"/>
    <cellStyle name="常规 7 3 2 4 2 3 3 3 3 2" xfId="38441"/>
    <cellStyle name="常规 7 3 2 4 2 3 3 3 4" xfId="7392"/>
    <cellStyle name="常规 7 3 2 4 2 3 3 3 4 2" xfId="38442"/>
    <cellStyle name="常规 7 3 2 4 2 3 3 3 5" xfId="38443"/>
    <cellStyle name="常规 7 3 2 4 2 3 3 4" xfId="38444"/>
    <cellStyle name="常规 7 3 2 4 2 3 3 4 2" xfId="38445"/>
    <cellStyle name="常规 7 3 2 4 2 3 3 4 2 2" xfId="38447"/>
    <cellStyle name="常规 7 3 2 4 2 3 3 4 3" xfId="38448"/>
    <cellStyle name="常规 7 3 2 4 2 3 3 4 3 2" xfId="38449"/>
    <cellStyle name="常规 7 3 2 4 2 3 3 4 4" xfId="19915"/>
    <cellStyle name="常规 7 3 2 4 2 3 3 4 4 2" xfId="38450"/>
    <cellStyle name="常规 7 3 2 4 2 3 3 4 5" xfId="38451"/>
    <cellStyle name="常规 7 3 2 4 2 3 3 5" xfId="38452"/>
    <cellStyle name="常规 7 3 2 4 2 3 3 5 2" xfId="38453"/>
    <cellStyle name="常规 7 3 2 4 2 3 3 5 2 2" xfId="38454"/>
    <cellStyle name="常规 7 3 2 4 2 3 3 5 3" xfId="38455"/>
    <cellStyle name="常规 7 3 2 4 2 3 3 5 3 2" xfId="38456"/>
    <cellStyle name="常规 7 3 2 4 2 3 3 5 4" xfId="38457"/>
    <cellStyle name="常规 7 3 2 4 2 3 3 6" xfId="38458"/>
    <cellStyle name="常规 7 3 2 4 2 3 3 6 2" xfId="38459"/>
    <cellStyle name="常规 7 3 2 4 2 3 3 7" xfId="8720"/>
    <cellStyle name="常规 7 3 2 4 2 3 3 7 2" xfId="25297"/>
    <cellStyle name="常规 7 3 2 4 2 3 3 8" xfId="13973"/>
    <cellStyle name="常规 7 3 2 4 2 3 3 8 2" xfId="33346"/>
    <cellStyle name="常规 7 3 2 4 2 3 3 9" xfId="33348"/>
    <cellStyle name="常规 7 3 2 4 2 3 4" xfId="38460"/>
    <cellStyle name="常规 7 3 2 4 2 3 4 2" xfId="38461"/>
    <cellStyle name="常规 7 3 2 4 2 3 4 2 2" xfId="38462"/>
    <cellStyle name="常规 7 3 2 4 2 3 4 2 2 2" xfId="38463"/>
    <cellStyle name="常规 7 3 2 4 2 3 4 2 3" xfId="38464"/>
    <cellStyle name="常规 7 3 2 4 2 3 4 2 3 2" xfId="38465"/>
    <cellStyle name="常规 7 3 2 4 2 3 4 2 4" xfId="7497"/>
    <cellStyle name="常规 7 3 2 4 2 3 4 2 4 2" xfId="38466"/>
    <cellStyle name="常规 7 3 2 4 2 3 4 2 5" xfId="38467"/>
    <cellStyle name="常规 7 3 2 4 2 3 4 3" xfId="38468"/>
    <cellStyle name="常规 7 3 2 4 2 3 4 3 2" xfId="38469"/>
    <cellStyle name="常规 7 3 2 4 2 3 4 4" xfId="38470"/>
    <cellStyle name="常规 7 3 2 4 2 3 4 4 2" xfId="38471"/>
    <cellStyle name="常规 7 3 2 4 2 3 4 5" xfId="38472"/>
    <cellStyle name="常规 7 3 2 4 2 3 4 5 2" xfId="38473"/>
    <cellStyle name="常规 7 3 2 4 2 3 4 6" xfId="38474"/>
    <cellStyle name="常规 7 3 2 4 2 3 5" xfId="38475"/>
    <cellStyle name="常规 7 3 2 4 2 3 5 2" xfId="38476"/>
    <cellStyle name="常规 7 3 2 4 2 3 5 2 2" xfId="38477"/>
    <cellStyle name="常规 7 3 2 4 2 3 5 3" xfId="38478"/>
    <cellStyle name="常规 7 3 2 4 2 3 5 3 2" xfId="38479"/>
    <cellStyle name="常规 7 3 2 4 2 3 5 4" xfId="38480"/>
    <cellStyle name="常规 7 3 2 4 2 3 5 4 2" xfId="38481"/>
    <cellStyle name="常规 7 3 2 4 2 3 5 5" xfId="38482"/>
    <cellStyle name="常规 7 3 2 4 2 3 6" xfId="38483"/>
    <cellStyle name="常规 7 3 2 4 2 3 6 2" xfId="38484"/>
    <cellStyle name="常规 7 3 2 4 2 3 6 2 2" xfId="38485"/>
    <cellStyle name="常规 7 3 2 4 2 3 6 3" xfId="38486"/>
    <cellStyle name="常规 7 3 2 4 2 3 6 3 2" xfId="38487"/>
    <cellStyle name="常规 7 3 2 4 2 3 6 4" xfId="38488"/>
    <cellStyle name="常规 7 3 2 4 2 3 6 4 2" xfId="38489"/>
    <cellStyle name="常规 7 3 2 4 2 3 6 5" xfId="38490"/>
    <cellStyle name="常规 7 3 2 4 2 3 7" xfId="38491"/>
    <cellStyle name="常规 7 3 2 4 2 3 7 2" xfId="38492"/>
    <cellStyle name="常规 7 3 2 4 2 3 7 2 2" xfId="38493"/>
    <cellStyle name="常规 7 3 2 4 2 3 7 3" xfId="38494"/>
    <cellStyle name="常规 7 3 2 4 2 3 7 3 2" xfId="38495"/>
    <cellStyle name="常规 7 3 2 4 2 3 7 4" xfId="38496"/>
    <cellStyle name="常规 7 3 2 4 2 3 8" xfId="38497"/>
    <cellStyle name="常规 7 3 2 4 2 3 8 2" xfId="38498"/>
    <cellStyle name="常规 7 3 2 4 2 3 9" xfId="38499"/>
    <cellStyle name="常规 7 3 2 4 2 3 9 2" xfId="38500"/>
    <cellStyle name="常规 7 3 2 4 2 4" xfId="38501"/>
    <cellStyle name="常规 7 3 2 4 2 4 10" xfId="38502"/>
    <cellStyle name="常规 7 3 2 4 2 4 2" xfId="38503"/>
    <cellStyle name="常规 7 3 2 4 2 4 2 2" xfId="38504"/>
    <cellStyle name="常规 7 3 2 4 2 4 2 2 2" xfId="38505"/>
    <cellStyle name="常规 7 3 2 4 2 4 2 2 2 2" xfId="38507"/>
    <cellStyle name="常规 7 3 2 4 2 4 2 2 2 2 2" xfId="38509"/>
    <cellStyle name="常规 7 3 2 4 2 4 2 2 2 3" xfId="38511"/>
    <cellStyle name="常规 7 3 2 4 2 4 2 2 2 3 2" xfId="38513"/>
    <cellStyle name="常规 7 3 2 4 2 4 2 2 2 4" xfId="38515"/>
    <cellStyle name="常规 7 3 2 4 2 4 2 2 2 4 2" xfId="38516"/>
    <cellStyle name="常规 7 3 2 4 2 4 2 2 2 5" xfId="3606"/>
    <cellStyle name="常规 7 3 2 4 2 4 2 2 3" xfId="38517"/>
    <cellStyle name="常规 7 3 2 4 2 4 2 2 3 2" xfId="38519"/>
    <cellStyle name="常规 7 3 2 4 2 4 2 2 4" xfId="6389"/>
    <cellStyle name="常规 7 3 2 4 2 4 2 2 4 2" xfId="38521"/>
    <cellStyle name="常规 7 3 2 4 2 4 2 2 5" xfId="38522"/>
    <cellStyle name="常规 7 3 2 4 2 4 2 2 5 2" xfId="38524"/>
    <cellStyle name="常规 7 3 2 4 2 4 2 2 6" xfId="38525"/>
    <cellStyle name="常规 7 3 2 4 2 4 2 3" xfId="38526"/>
    <cellStyle name="常规 7 3 2 4 2 4 2 3 2" xfId="38527"/>
    <cellStyle name="常规 7 3 2 4 2 4 2 3 2 2" xfId="38529"/>
    <cellStyle name="常规 7 3 2 4 2 4 2 3 3" xfId="38530"/>
    <cellStyle name="常规 7 3 2 4 2 4 2 3 3 2" xfId="38532"/>
    <cellStyle name="常规 7 3 2 4 2 4 2 3 4" xfId="2808"/>
    <cellStyle name="常规 7 3 2 4 2 4 2 3 4 2" xfId="35629"/>
    <cellStyle name="常规 7 3 2 4 2 4 2 3 5" xfId="35697"/>
    <cellStyle name="常规 7 3 2 4 2 4 2 4" xfId="38533"/>
    <cellStyle name="常规 7 3 2 4 2 4 2 4 2" xfId="38534"/>
    <cellStyle name="常规 7 3 2 4 2 4 2 4 2 2" xfId="38535"/>
    <cellStyle name="常规 7 3 2 4 2 4 2 4 3" xfId="38536"/>
    <cellStyle name="常规 7 3 2 4 2 4 2 4 3 2" xfId="38537"/>
    <cellStyle name="常规 7 3 2 4 2 4 2 4 4" xfId="19955"/>
    <cellStyle name="常规 7 3 2 4 2 4 2 4 4 2" xfId="35768"/>
    <cellStyle name="常规 7 3 2 4 2 4 2 4 5" xfId="35837"/>
    <cellStyle name="常规 7 3 2 4 2 4 2 5" xfId="24179"/>
    <cellStyle name="常规 7 3 2 4 2 4 2 5 2" xfId="5804"/>
    <cellStyle name="常规 7 3 2 4 2 4 2 5 2 2" xfId="38538"/>
    <cellStyle name="常规 7 3 2 4 2 4 2 5 3" xfId="38539"/>
    <cellStyle name="常规 7 3 2 4 2 4 2 5 3 2" xfId="38540"/>
    <cellStyle name="常规 7 3 2 4 2 4 2 5 4" xfId="35927"/>
    <cellStyle name="常规 7 3 2 4 2 4 2 6" xfId="24181"/>
    <cellStyle name="常规 7 3 2 4 2 4 2 6 2" xfId="8414"/>
    <cellStyle name="常规 7 3 2 4 2 4 2 7" xfId="6525"/>
    <cellStyle name="常规 7 3 2 4 2 4 2 7 2" xfId="6534"/>
    <cellStyle name="常规 7 3 2 4 2 4 2 8" xfId="24183"/>
    <cellStyle name="常规 7 3 2 4 2 4 2 8 2" xfId="33362"/>
    <cellStyle name="常规 7 3 2 4 2 4 2 9" xfId="3114"/>
    <cellStyle name="常规 7 3 2 4 2 4 3" xfId="38541"/>
    <cellStyle name="常规 7 3 2 4 2 4 3 2" xfId="38542"/>
    <cellStyle name="常规 7 3 2 4 2 4 3 2 2" xfId="38543"/>
    <cellStyle name="常规 7 3 2 4 2 4 3 2 2 2" xfId="38545"/>
    <cellStyle name="常规 7 3 2 4 2 4 3 2 3" xfId="38546"/>
    <cellStyle name="常规 7 3 2 4 2 4 3 2 3 2" xfId="38548"/>
    <cellStyle name="常规 7 3 2 4 2 4 3 2 4" xfId="8231"/>
    <cellStyle name="常规 7 3 2 4 2 4 3 2 4 2" xfId="38549"/>
    <cellStyle name="常规 7 3 2 4 2 4 3 2 5" xfId="38550"/>
    <cellStyle name="常规 7 3 2 4 2 4 3 3" xfId="38551"/>
    <cellStyle name="常规 7 3 2 4 2 4 3 3 2" xfId="38552"/>
    <cellStyle name="常规 7 3 2 4 2 4 3 4" xfId="38553"/>
    <cellStyle name="常规 7 3 2 4 2 4 3 4 2" xfId="38554"/>
    <cellStyle name="常规 7 3 2 4 2 4 3 5" xfId="24189"/>
    <cellStyle name="常规 7 3 2 4 2 4 3 5 2" xfId="38555"/>
    <cellStyle name="常规 7 3 2 4 2 4 3 6" xfId="38556"/>
    <cellStyle name="常规 7 3 2 4 2 4 4" xfId="38557"/>
    <cellStyle name="常规 7 3 2 4 2 4 4 2" xfId="38558"/>
    <cellStyle name="常规 7 3 2 4 2 4 4 2 2" xfId="38559"/>
    <cellStyle name="常规 7 3 2 4 2 4 4 3" xfId="38560"/>
    <cellStyle name="常规 7 3 2 4 2 4 4 3 2" xfId="38561"/>
    <cellStyle name="常规 7 3 2 4 2 4 4 4" xfId="38562"/>
    <cellStyle name="常规 7 3 2 4 2 4 4 4 2" xfId="38563"/>
    <cellStyle name="常规 7 3 2 4 2 4 4 5" xfId="24196"/>
    <cellStyle name="常规 7 3 2 4 2 4 5" xfId="38564"/>
    <cellStyle name="常规 7 3 2 4 2 4 5 2" xfId="38565"/>
    <cellStyle name="常规 7 3 2 4 2 4 5 2 2" xfId="38566"/>
    <cellStyle name="常规 7 3 2 4 2 4 5 3" xfId="38567"/>
    <cellStyle name="常规 7 3 2 4 2 4 5 3 2" xfId="38568"/>
    <cellStyle name="常规 7 3 2 4 2 4 5 4" xfId="38569"/>
    <cellStyle name="常规 7 3 2 4 2 4 5 4 2" xfId="38570"/>
    <cellStyle name="常规 7 3 2 4 2 4 5 5" xfId="24204"/>
    <cellStyle name="常规 7 3 2 4 2 4 6" xfId="38571"/>
    <cellStyle name="常规 7 3 2 4 2 4 6 2" xfId="38572"/>
    <cellStyle name="常规 7 3 2 4 2 4 6 2 2" xfId="38573"/>
    <cellStyle name="常规 7 3 2 4 2 4 6 3" xfId="38574"/>
    <cellStyle name="常规 7 3 2 4 2 4 6 3 2" xfId="38575"/>
    <cellStyle name="常规 7 3 2 4 2 4 6 4" xfId="38576"/>
    <cellStyle name="常规 7 3 2 4 2 4 7" xfId="38577"/>
    <cellStyle name="常规 7 3 2 4 2 4 7 2" xfId="38578"/>
    <cellStyle name="常规 7 3 2 4 2 4 8" xfId="38579"/>
    <cellStyle name="常规 7 3 2 4 2 4 8 2" xfId="38580"/>
    <cellStyle name="常规 7 3 2 4 2 4 9" xfId="38581"/>
    <cellStyle name="常规 7 3 2 4 2 4 9 2" xfId="38582"/>
    <cellStyle name="常规 7 3 2 4 2 5" xfId="38583"/>
    <cellStyle name="常规 7 3 2 4 2 5 2" xfId="38584"/>
    <cellStyle name="常规 7 3 2 4 2 5 2 2" xfId="38585"/>
    <cellStyle name="常规 7 3 2 4 2 5 2 2 2" xfId="38586"/>
    <cellStyle name="常规 7 3 2 4 2 5 2 2 2 2" xfId="38587"/>
    <cellStyle name="常规 7 3 2 4 2 5 2 2 3" xfId="38588"/>
    <cellStyle name="常规 7 3 2 4 2 5 2 2 3 2" xfId="38589"/>
    <cellStyle name="常规 7 3 2 4 2 5 2 2 4" xfId="38590"/>
    <cellStyle name="常规 7 3 2 4 2 5 2 2 4 2" xfId="38591"/>
    <cellStyle name="常规 7 3 2 4 2 5 2 2 5" xfId="38592"/>
    <cellStyle name="常规 7 3 2 4 2 5 2 3" xfId="38593"/>
    <cellStyle name="常规 7 3 2 4 2 5 2 3 2" xfId="38594"/>
    <cellStyle name="常规 7 3 2 4 2 5 2 4" xfId="38595"/>
    <cellStyle name="常规 7 3 2 4 2 5 2 4 2" xfId="38596"/>
    <cellStyle name="常规 7 3 2 4 2 5 2 5" xfId="23899"/>
    <cellStyle name="常规 7 3 2 4 2 5 2 5 2" xfId="38597"/>
    <cellStyle name="常规 7 3 2 4 2 5 2 6" xfId="38598"/>
    <cellStyle name="常规 7 3 2 4 2 5 3" xfId="38599"/>
    <cellStyle name="常规 7 3 2 4 2 5 3 2" xfId="38600"/>
    <cellStyle name="常规 7 3 2 4 2 5 3 2 2" xfId="38601"/>
    <cellStyle name="常规 7 3 2 4 2 5 3 3" xfId="38602"/>
    <cellStyle name="常规 7 3 2 4 2 5 3 3 2" xfId="38603"/>
    <cellStyle name="常规 7 3 2 4 2 5 3 4" xfId="38604"/>
    <cellStyle name="常规 7 3 2 4 2 5 3 4 2" xfId="38605"/>
    <cellStyle name="常规 7 3 2 4 2 5 3 5" xfId="23909"/>
    <cellStyle name="常规 7 3 2 4 2 5 4" xfId="38606"/>
    <cellStyle name="常规 7 3 2 4 2 5 4 2" xfId="38607"/>
    <cellStyle name="常规 7 3 2 4 2 5 4 2 2" xfId="38608"/>
    <cellStyle name="常规 7 3 2 4 2 5 4 3" xfId="38609"/>
    <cellStyle name="常规 7 3 2 4 2 5 4 3 2" xfId="38610"/>
    <cellStyle name="常规 7 3 2 4 2 5 4 4" xfId="38611"/>
    <cellStyle name="常规 7 3 2 4 2 5 4 4 2" xfId="38612"/>
    <cellStyle name="常规 7 3 2 4 2 5 4 5" xfId="23917"/>
    <cellStyle name="常规 7 3 2 4 2 5 5" xfId="38613"/>
    <cellStyle name="常规 7 3 2 4 2 5 5 2" xfId="38614"/>
    <cellStyle name="常规 7 3 2 4 2 5 5 2 2" xfId="38615"/>
    <cellStyle name="常规 7 3 2 4 2 5 5 3" xfId="38616"/>
    <cellStyle name="常规 7 3 2 4 2 5 5 3 2" xfId="38617"/>
    <cellStyle name="常规 7 3 2 4 2 5 5 4" xfId="38618"/>
    <cellStyle name="常规 7 3 2 4 2 5 6" xfId="38620"/>
    <cellStyle name="常规 7 3 2 4 2 5 6 2" xfId="38621"/>
    <cellStyle name="常规 7 3 2 4 2 5 7" xfId="38622"/>
    <cellStyle name="常规 7 3 2 4 2 5 7 2" xfId="38623"/>
    <cellStyle name="常规 7 3 2 4 2 5 8" xfId="38624"/>
    <cellStyle name="常规 7 3 2 4 2 5 8 2" xfId="38625"/>
    <cellStyle name="常规 7 3 2 4 2 5 9" xfId="38626"/>
    <cellStyle name="常规 7 3 2 4 2 6" xfId="38627"/>
    <cellStyle name="常规 7 3 2 4 2 6 2" xfId="38628"/>
    <cellStyle name="常规 7 3 2 4 2 6 2 2" xfId="38629"/>
    <cellStyle name="常规 7 3 2 4 2 6 2 2 2" xfId="38630"/>
    <cellStyle name="常规 7 3 2 4 2 6 2 3" xfId="29103"/>
    <cellStyle name="常规 7 3 2 4 2 6 2 3 2" xfId="18324"/>
    <cellStyle name="常规 7 3 2 4 2 6 2 4" xfId="26602"/>
    <cellStyle name="常规 7 3 2 4 2 6 2 4 2" xfId="29106"/>
    <cellStyle name="常规 7 3 2 4 2 6 2 5" xfId="24208"/>
    <cellStyle name="常规 7 3 2 4 2 6 3" xfId="38631"/>
    <cellStyle name="常规 7 3 2 4 2 6 3 2" xfId="38632"/>
    <cellStyle name="常规 7 3 2 4 2 6 4" xfId="38633"/>
    <cellStyle name="常规 7 3 2 4 2 6 4 2" xfId="24788"/>
    <cellStyle name="常规 7 3 2 4 2 6 5" xfId="38634"/>
    <cellStyle name="常规 7 3 2 4 2 6 5 2" xfId="24951"/>
    <cellStyle name="常规 7 3 2 4 2 6 6" xfId="38636"/>
    <cellStyle name="常规 7 3 2 4 2 7" xfId="38637"/>
    <cellStyle name="常规 7 3 2 4 2 7 2" xfId="38638"/>
    <cellStyle name="常规 7 3 2 4 2 7 2 2" xfId="38639"/>
    <cellStyle name="常规 7 3 2 4 2 7 3" xfId="38640"/>
    <cellStyle name="常规 7 3 2 4 2 7 3 2" xfId="38641"/>
    <cellStyle name="常规 7 3 2 4 2 7 4" xfId="38642"/>
    <cellStyle name="常规 7 3 2 4 2 7 4 2" xfId="25213"/>
    <cellStyle name="常规 7 3 2 4 2 7 5" xfId="38643"/>
    <cellStyle name="常规 7 3 2 4 2 8" xfId="38644"/>
    <cellStyle name="常规 7 3 2 4 2 8 2" xfId="38645"/>
    <cellStyle name="常规 7 3 2 4 2 8 2 2" xfId="4195"/>
    <cellStyle name="常规 7 3 2 4 2 8 3" xfId="38646"/>
    <cellStyle name="常规 7 3 2 4 2 8 3 2" xfId="38647"/>
    <cellStyle name="常规 7 3 2 4 2 8 4" xfId="38648"/>
    <cellStyle name="常规 7 3 2 4 2 8 4 2" xfId="25321"/>
    <cellStyle name="常规 7 3 2 4 2 8 5" xfId="38649"/>
    <cellStyle name="常规 7 3 2 4 2 9" xfId="38650"/>
    <cellStyle name="常规 7 3 2 4 2 9 2" xfId="38651"/>
    <cellStyle name="常规 7 3 2 4 2 9 2 2" xfId="38652"/>
    <cellStyle name="常规 7 3 2 4 2 9 3" xfId="38653"/>
    <cellStyle name="常规 7 3 2 4 2 9 3 2" xfId="38654"/>
    <cellStyle name="常规 7 3 2 4 2 9 4" xfId="38655"/>
    <cellStyle name="常规 7 3 2 4 3" xfId="38656"/>
    <cellStyle name="常规 7 3 2 4 3 10" xfId="38657"/>
    <cellStyle name="常规 7 3 2 4 3 10 2" xfId="38658"/>
    <cellStyle name="常规 7 3 2 4 3 11" xfId="38659"/>
    <cellStyle name="常规 7 3 2 4 3 2" xfId="38660"/>
    <cellStyle name="常规 7 3 2 4 3 2 10" xfId="38661"/>
    <cellStyle name="常规 7 3 2 4 3 2 2" xfId="38662"/>
    <cellStyle name="常规 7 3 2 4 3 2 2 2" xfId="38663"/>
    <cellStyle name="常规 7 3 2 4 3 2 2 2 2" xfId="38664"/>
    <cellStyle name="常规 7 3 2 4 3 2 2 2 2 2" xfId="38666"/>
    <cellStyle name="常规 7 3 2 4 3 2 2 2 2 2 2" xfId="38668"/>
    <cellStyle name="常规 7 3 2 4 3 2 2 2 2 3" xfId="38670"/>
    <cellStyle name="常规 7 3 2 4 3 2 2 2 2 3 2" xfId="38671"/>
    <cellStyle name="常规 7 3 2 4 3 2 2 2 2 4" xfId="38672"/>
    <cellStyle name="常规 7 3 2 4 3 2 2 2 2 4 2" xfId="38673"/>
    <cellStyle name="常规 7 3 2 4 3 2 2 2 2 5" xfId="5792"/>
    <cellStyle name="常规 7 3 2 4 3 2 2 2 3" xfId="38674"/>
    <cellStyle name="常规 7 3 2 4 3 2 2 2 3 2" xfId="38675"/>
    <cellStyle name="常规 7 3 2 4 3 2 2 2 4" xfId="20142"/>
    <cellStyle name="常规 7 3 2 4 3 2 2 2 4 2" xfId="38676"/>
    <cellStyle name="常规 7 3 2 4 3 2 2 2 5" xfId="38677"/>
    <cellStyle name="常规 7 3 2 4 3 2 2 2 5 2" xfId="38678"/>
    <cellStyle name="常规 7 3 2 4 3 2 2 2 6" xfId="38679"/>
    <cellStyle name="常规 7 3 2 4 3 2 2 3" xfId="38680"/>
    <cellStyle name="常规 7 3 2 4 3 2 2 3 2" xfId="14570"/>
    <cellStyle name="常规 7 3 2 4 3 2 2 3 2 2" xfId="14575"/>
    <cellStyle name="常规 7 3 2 4 3 2 2 3 3" xfId="14585"/>
    <cellStyle name="常规 7 3 2 4 3 2 2 3 3 2" xfId="14589"/>
    <cellStyle name="常规 7 3 2 4 3 2 2 3 4" xfId="14595"/>
    <cellStyle name="常规 7 3 2 4 3 2 2 3 4 2" xfId="14599"/>
    <cellStyle name="常规 7 3 2 4 3 2 2 3 5" xfId="14602"/>
    <cellStyle name="常规 7 3 2 4 3 2 2 4" xfId="38681"/>
    <cellStyle name="常规 7 3 2 4 3 2 2 4 2" xfId="14625"/>
    <cellStyle name="常规 7 3 2 4 3 2 2 4 2 2" xfId="14629"/>
    <cellStyle name="常规 7 3 2 4 3 2 2 4 3" xfId="14631"/>
    <cellStyle name="常规 7 3 2 4 3 2 2 4 3 2" xfId="14633"/>
    <cellStyle name="常规 7 3 2 4 3 2 2 4 4" xfId="14635"/>
    <cellStyle name="常规 7 3 2 4 3 2 2 4 4 2" xfId="38682"/>
    <cellStyle name="常规 7 3 2 4 3 2 2 4 5" xfId="38683"/>
    <cellStyle name="常规 7 3 2 4 3 2 2 5" xfId="38684"/>
    <cellStyle name="常规 7 3 2 4 3 2 2 5 2" xfId="14647"/>
    <cellStyle name="常规 7 3 2 4 3 2 2 5 2 2" xfId="14649"/>
    <cellStyle name="常规 7 3 2 4 3 2 2 5 3" xfId="14652"/>
    <cellStyle name="常规 7 3 2 4 3 2 2 5 3 2" xfId="35106"/>
    <cellStyle name="常规 7 3 2 4 3 2 2 5 4" xfId="38685"/>
    <cellStyle name="常规 7 3 2 4 3 2 2 6" xfId="38686"/>
    <cellStyle name="常规 7 3 2 4 3 2 2 6 2" xfId="14662"/>
    <cellStyle name="常规 7 3 2 4 3 2 2 7" xfId="1753"/>
    <cellStyle name="常规 7 3 2 4 3 2 2 7 2" xfId="14673"/>
    <cellStyle name="常规 7 3 2 4 3 2 2 8" xfId="21427"/>
    <cellStyle name="常规 7 3 2 4 3 2 2 8 2" xfId="21430"/>
    <cellStyle name="常规 7 3 2 4 3 2 2 9" xfId="21433"/>
    <cellStyle name="常规 7 3 2 4 3 2 3" xfId="38687"/>
    <cellStyle name="常规 7 3 2 4 3 2 3 2" xfId="38688"/>
    <cellStyle name="常规 7 3 2 4 3 2 3 2 2" xfId="38689"/>
    <cellStyle name="常规 7 3 2 4 3 2 3 2 2 2" xfId="38690"/>
    <cellStyle name="常规 7 3 2 4 3 2 3 2 3" xfId="38691"/>
    <cellStyle name="常规 7 3 2 4 3 2 3 2 3 2" xfId="38692"/>
    <cellStyle name="常规 7 3 2 4 3 2 3 2 4" xfId="20149"/>
    <cellStyle name="常规 7 3 2 4 3 2 3 2 4 2" xfId="38693"/>
    <cellStyle name="常规 7 3 2 4 3 2 3 2 5" xfId="38694"/>
    <cellStyle name="常规 7 3 2 4 3 2 3 3" xfId="38695"/>
    <cellStyle name="常规 7 3 2 4 3 2 3 3 2" xfId="14712"/>
    <cellStyle name="常规 7 3 2 4 3 2 3 4" xfId="38696"/>
    <cellStyle name="常规 7 3 2 4 3 2 3 4 2" xfId="14729"/>
    <cellStyle name="常规 7 3 2 4 3 2 3 5" xfId="38697"/>
    <cellStyle name="常规 7 3 2 4 3 2 3 5 2" xfId="14743"/>
    <cellStyle name="常规 7 3 2 4 3 2 3 6" xfId="38698"/>
    <cellStyle name="常规 7 3 2 4 3 2 4" xfId="38699"/>
    <cellStyle name="常规 7 3 2 4 3 2 4 2" xfId="38700"/>
    <cellStyle name="常规 7 3 2 4 3 2 4 2 2" xfId="38701"/>
    <cellStyle name="常规 7 3 2 4 3 2 4 3" xfId="38702"/>
    <cellStyle name="常规 7 3 2 4 3 2 4 3 2" xfId="1303"/>
    <cellStyle name="常规 7 3 2 4 3 2 4 4" xfId="38703"/>
    <cellStyle name="常规 7 3 2 4 3 2 4 4 2" xfId="38704"/>
    <cellStyle name="常规 7 3 2 4 3 2 4 5" xfId="38705"/>
    <cellStyle name="常规 7 3 2 4 3 2 5" xfId="38706"/>
    <cellStyle name="常规 7 3 2 4 3 2 5 2" xfId="38707"/>
    <cellStyle name="常规 7 3 2 4 3 2 5 2 2" xfId="38708"/>
    <cellStyle name="常规 7 3 2 4 3 2 5 3" xfId="38709"/>
    <cellStyle name="常规 7 3 2 4 3 2 5 3 2" xfId="38710"/>
    <cellStyle name="常规 7 3 2 4 3 2 5 4" xfId="38711"/>
    <cellStyle name="常规 7 3 2 4 3 2 5 4 2" xfId="38712"/>
    <cellStyle name="常规 7 3 2 4 3 2 5 5" xfId="38713"/>
    <cellStyle name="常规 7 3 2 4 3 2 6" xfId="38714"/>
    <cellStyle name="常规 7 3 2 4 3 2 6 2" xfId="38715"/>
    <cellStyle name="常规 7 3 2 4 3 2 6 2 2" xfId="38716"/>
    <cellStyle name="常规 7 3 2 4 3 2 6 3" xfId="38717"/>
    <cellStyle name="常规 7 3 2 4 3 2 6 3 2" xfId="38718"/>
    <cellStyle name="常规 7 3 2 4 3 2 6 4" xfId="38719"/>
    <cellStyle name="常规 7 3 2 4 3 2 7" xfId="38720"/>
    <cellStyle name="常规 7 3 2 4 3 2 7 2" xfId="38721"/>
    <cellStyle name="常规 7 3 2 4 3 2 8" xfId="38722"/>
    <cellStyle name="常规 7 3 2 4 3 2 8 2" xfId="38723"/>
    <cellStyle name="常规 7 3 2 4 3 2 9" xfId="38724"/>
    <cellStyle name="常规 7 3 2 4 3 2 9 2" xfId="38725"/>
    <cellStyle name="常规 7 3 2 4 3 3" xfId="38726"/>
    <cellStyle name="常规 7 3 2 4 3 3 2" xfId="38727"/>
    <cellStyle name="常规 7 3 2 4 3 3 2 2" xfId="38728"/>
    <cellStyle name="常规 7 3 2 4 3 3 2 2 2" xfId="38729"/>
    <cellStyle name="常规 7 3 2 4 3 3 2 2 2 2" xfId="38731"/>
    <cellStyle name="常规 7 3 2 4 3 3 2 2 3" xfId="38732"/>
    <cellStyle name="常规 7 3 2 4 3 3 2 2 3 2" xfId="38734"/>
    <cellStyle name="常规 7 3 2 4 3 3 2 2 4" xfId="38735"/>
    <cellStyle name="常规 7 3 2 4 3 3 2 2 4 2" xfId="38736"/>
    <cellStyle name="常规 7 3 2 4 3 3 2 2 5" xfId="38737"/>
    <cellStyle name="常规 7 3 2 4 3 3 2 3" xfId="38738"/>
    <cellStyle name="常规 7 3 2 4 3 3 2 3 2" xfId="10716"/>
    <cellStyle name="常规 7 3 2 4 3 3 2 4" xfId="38739"/>
    <cellStyle name="常规 7 3 2 4 3 3 2 4 2" xfId="10751"/>
    <cellStyle name="常规 7 3 2 4 3 3 2 5" xfId="38740"/>
    <cellStyle name="常规 7 3 2 4 3 3 2 5 2" xfId="1460"/>
    <cellStyle name="常规 7 3 2 4 3 3 2 6" xfId="38741"/>
    <cellStyle name="常规 7 3 2 4 3 3 3" xfId="38742"/>
    <cellStyle name="常规 7 3 2 4 3 3 3 2" xfId="38743"/>
    <cellStyle name="常规 7 3 2 4 3 3 3 2 2" xfId="38744"/>
    <cellStyle name="常规 7 3 2 4 3 3 3 3" xfId="38745"/>
    <cellStyle name="常规 7 3 2 4 3 3 3 3 2" xfId="10859"/>
    <cellStyle name="常规 7 3 2 4 3 3 3 4" xfId="38746"/>
    <cellStyle name="常规 7 3 2 4 3 3 3 4 2" xfId="38747"/>
    <cellStyle name="常规 7 3 2 4 3 3 3 5" xfId="38748"/>
    <cellStyle name="常规 7 3 2 4 3 3 4" xfId="38749"/>
    <cellStyle name="常规 7 3 2 4 3 3 4 2" xfId="38750"/>
    <cellStyle name="常规 7 3 2 4 3 3 4 2 2" xfId="38751"/>
    <cellStyle name="常规 7 3 2 4 3 3 4 3" xfId="38752"/>
    <cellStyle name="常规 7 3 2 4 3 3 4 3 2" xfId="38753"/>
    <cellStyle name="常规 7 3 2 4 3 3 4 4" xfId="38754"/>
    <cellStyle name="常规 7 3 2 4 3 3 4 4 2" xfId="38755"/>
    <cellStyle name="常规 7 3 2 4 3 3 4 5" xfId="38756"/>
    <cellStyle name="常规 7 3 2 4 3 3 5" xfId="38757"/>
    <cellStyle name="常规 7 3 2 4 3 3 5 2" xfId="38758"/>
    <cellStyle name="常规 7 3 2 4 3 3 5 2 2" xfId="38759"/>
    <cellStyle name="常规 7 3 2 4 3 3 5 3" xfId="38760"/>
    <cellStyle name="常规 7 3 2 4 3 3 5 3 2" xfId="38761"/>
    <cellStyle name="常规 7 3 2 4 3 3 5 4" xfId="38762"/>
    <cellStyle name="常规 7 3 2 4 3 3 6" xfId="38763"/>
    <cellStyle name="常规 7 3 2 4 3 3 6 2" xfId="38764"/>
    <cellStyle name="常规 7 3 2 4 3 3 7" xfId="38765"/>
    <cellStyle name="常规 7 3 2 4 3 3 7 2" xfId="38766"/>
    <cellStyle name="常规 7 3 2 4 3 3 8" xfId="38767"/>
    <cellStyle name="常规 7 3 2 4 3 3 8 2" xfId="38768"/>
    <cellStyle name="常规 7 3 2 4 3 3 9" xfId="38769"/>
    <cellStyle name="常规 7 3 2 4 3 4" xfId="38770"/>
    <cellStyle name="常规 7 3 2 4 3 4 2" xfId="38771"/>
    <cellStyle name="常规 7 3 2 4 3 4 2 2" xfId="38772"/>
    <cellStyle name="常规 7 3 2 4 3 4 2 2 2" xfId="38773"/>
    <cellStyle name="常规 7 3 2 4 3 4 2 3" xfId="38774"/>
    <cellStyle name="常规 7 3 2 4 3 4 2 3 2" xfId="15082"/>
    <cellStyle name="常规 7 3 2 4 3 4 2 4" xfId="38775"/>
    <cellStyle name="常规 7 3 2 4 3 4 2 4 2" xfId="38776"/>
    <cellStyle name="常规 7 3 2 4 3 4 2 5" xfId="24244"/>
    <cellStyle name="常规 7 3 2 4 3 4 3" xfId="38777"/>
    <cellStyle name="常规 7 3 2 4 3 4 3 2" xfId="38778"/>
    <cellStyle name="常规 7 3 2 4 3 4 4" xfId="38779"/>
    <cellStyle name="常规 7 3 2 4 3 4 4 2" xfId="38780"/>
    <cellStyle name="常规 7 3 2 4 3 4 5" xfId="38781"/>
    <cellStyle name="常规 7 3 2 4 3 4 5 2" xfId="38782"/>
    <cellStyle name="常规 7 3 2 4 3 4 6" xfId="38783"/>
    <cellStyle name="常规 7 3 2 4 3 5" xfId="38784"/>
    <cellStyle name="常规 7 3 2 4 3 5 2" xfId="38785"/>
    <cellStyle name="常规 7 3 2 4 3 5 2 2" xfId="38786"/>
    <cellStyle name="常规 7 3 2 4 3 5 3" xfId="38787"/>
    <cellStyle name="常规 7 3 2 4 3 5 3 2" xfId="38788"/>
    <cellStyle name="常规 7 3 2 4 3 5 4" xfId="38789"/>
    <cellStyle name="常规 7 3 2 4 3 5 4 2" xfId="38790"/>
    <cellStyle name="常规 7 3 2 4 3 5 5" xfId="38791"/>
    <cellStyle name="常规 7 3 2 4 3 6" xfId="38792"/>
    <cellStyle name="常规 7 3 2 4 3 6 2" xfId="38793"/>
    <cellStyle name="常规 7 3 2 4 3 6 2 2" xfId="38794"/>
    <cellStyle name="常规 7 3 2 4 3 6 3" xfId="38795"/>
    <cellStyle name="常规 7 3 2 4 3 6 3 2" xfId="21131"/>
    <cellStyle name="常规 7 3 2 4 3 6 4" xfId="38796"/>
    <cellStyle name="常规 7 3 2 4 3 6 4 2" xfId="21160"/>
    <cellStyle name="常规 7 3 2 4 3 6 5" xfId="38797"/>
    <cellStyle name="常规 7 3 2 4 3 7" xfId="38798"/>
    <cellStyle name="常规 7 3 2 4 3 7 2" xfId="38799"/>
    <cellStyle name="常规 7 3 2 4 3 7 2 2" xfId="38800"/>
    <cellStyle name="常规 7 3 2 4 3 7 3" xfId="38801"/>
    <cellStyle name="常规 7 3 2 4 3 7 3 2" xfId="21227"/>
    <cellStyle name="常规 7 3 2 4 3 7 4" xfId="38802"/>
    <cellStyle name="常规 7 3 2 4 3 8" xfId="5928"/>
    <cellStyle name="常规 7 3 2 4 3 8 2" xfId="38803"/>
    <cellStyle name="常规 7 3 2 4 3 9" xfId="38804"/>
    <cellStyle name="常规 7 3 2 4 3 9 2" xfId="38805"/>
    <cellStyle name="常规 7 3 2 4 4" xfId="38806"/>
    <cellStyle name="常规 7 3 2 4 4 10" xfId="8755"/>
    <cellStyle name="常规 7 3 2 4 4 10 2" xfId="38807"/>
    <cellStyle name="常规 7 3 2 4 4 11" xfId="38808"/>
    <cellStyle name="常规 7 3 2 4 4 2" xfId="38809"/>
    <cellStyle name="常规 7 3 2 4 4 2 10" xfId="38810"/>
    <cellStyle name="常规 7 3 2 4 4 2 2" xfId="38811"/>
    <cellStyle name="常规 7 3 2 4 4 2 2 2" xfId="38812"/>
    <cellStyle name="常规 7 3 2 4 4 2 2 2 2" xfId="38813"/>
    <cellStyle name="常规 7 3 2 4 4 2 2 2 2 2" xfId="38814"/>
    <cellStyle name="常规 7 3 2 4 4 2 2 2 2 2 2" xfId="38815"/>
    <cellStyle name="常规 7 3 2 4 4 2 2 2 2 3" xfId="38816"/>
    <cellStyle name="常规 7 3 2 4 4 2 2 2 2 3 2" xfId="38817"/>
    <cellStyle name="常规 7 3 2 4 4 2 2 2 2 4" xfId="38818"/>
    <cellStyle name="常规 7 3 2 4 4 2 2 2 2 4 2" xfId="38819"/>
    <cellStyle name="常规 7 3 2 4 4 2 2 2 2 5" xfId="38820"/>
    <cellStyle name="常规 7 3 2 4 4 2 2 2 3" xfId="38821"/>
    <cellStyle name="常规 7 3 2 4 4 2 2 2 3 2" xfId="38822"/>
    <cellStyle name="常规 7 3 2 4 4 2 2 2 4" xfId="9474"/>
    <cellStyle name="常规 7 3 2 4 4 2 2 2 4 2" xfId="38823"/>
    <cellStyle name="常规 7 3 2 4 4 2 2 2 5" xfId="38824"/>
    <cellStyle name="常规 7 3 2 4 4 2 2 2 5 2" xfId="38825"/>
    <cellStyle name="常规 7 3 2 4 4 2 2 2 6" xfId="38826"/>
    <cellStyle name="常规 7 3 2 4 4 2 2 3" xfId="38827"/>
    <cellStyle name="常规 7 3 2 4 4 2 2 3 2" xfId="19254"/>
    <cellStyle name="常规 7 3 2 4 4 2 2 3 2 2" xfId="17458"/>
    <cellStyle name="常规 7 3 2 4 4 2 2 3 3" xfId="9486"/>
    <cellStyle name="常规 7 3 2 4 4 2 2 3 3 2" xfId="38828"/>
    <cellStyle name="常规 7 3 2 4 4 2 2 3 4" xfId="20323"/>
    <cellStyle name="常规 7 3 2 4 4 2 2 3 4 2" xfId="38829"/>
    <cellStyle name="常规 7 3 2 4 4 2 2 3 5" xfId="38830"/>
    <cellStyle name="常规 7 3 2 4 4 2 2 4" xfId="38831"/>
    <cellStyle name="常规 7 3 2 4 4 2 2 4 2" xfId="38832"/>
    <cellStyle name="常规 7 3 2 4 4 2 2 4 2 2" xfId="38833"/>
    <cellStyle name="常规 7 3 2 4 4 2 2 4 3" xfId="38834"/>
    <cellStyle name="常规 7 3 2 4 4 2 2 4 3 2" xfId="38835"/>
    <cellStyle name="常规 7 3 2 4 4 2 2 4 4" xfId="20326"/>
    <cellStyle name="常规 7 3 2 4 4 2 2 4 4 2" xfId="38836"/>
    <cellStyle name="常规 7 3 2 4 4 2 2 4 5" xfId="38837"/>
    <cellStyle name="常规 7 3 2 4 4 2 2 5" xfId="38838"/>
    <cellStyle name="常规 7 3 2 4 4 2 2 5 2" xfId="38839"/>
    <cellStyle name="常规 7 3 2 4 4 2 2 5 2 2" xfId="38840"/>
    <cellStyle name="常规 7 3 2 4 4 2 2 5 3" xfId="38841"/>
    <cellStyle name="常规 7 3 2 4 4 2 2 5 3 2" xfId="38842"/>
    <cellStyle name="常规 7 3 2 4 4 2 2 5 4" xfId="38843"/>
    <cellStyle name="常规 7 3 2 4 4 2 2 6" xfId="26754"/>
    <cellStyle name="常规 7 3 2 4 4 2 2 6 2" xfId="38844"/>
    <cellStyle name="常规 7 3 2 4 4 2 2 7" xfId="26758"/>
    <cellStyle name="常规 7 3 2 4 4 2 2 7 2" xfId="33464"/>
    <cellStyle name="常规 7 3 2 4 4 2 2 8" xfId="21511"/>
    <cellStyle name="常规 7 3 2 4 4 2 2 8 2" xfId="33466"/>
    <cellStyle name="常规 7 3 2 4 4 2 2 9" xfId="33468"/>
    <cellStyle name="常规 7 3 2 4 4 2 3" xfId="38845"/>
    <cellStyle name="常规 7 3 2 4 4 2 3 2" xfId="38846"/>
    <cellStyle name="常规 7 3 2 4 4 2 3 2 2" xfId="38847"/>
    <cellStyle name="常规 7 3 2 4 4 2 3 2 2 2" xfId="38848"/>
    <cellStyle name="常规 7 3 2 4 4 2 3 2 3" xfId="38849"/>
    <cellStyle name="常规 7 3 2 4 4 2 3 2 3 2" xfId="38850"/>
    <cellStyle name="常规 7 3 2 4 4 2 3 2 4" xfId="20331"/>
    <cellStyle name="常规 7 3 2 4 4 2 3 2 4 2" xfId="38851"/>
    <cellStyle name="常规 7 3 2 4 4 2 3 2 5" xfId="38852"/>
    <cellStyle name="常规 7 3 2 4 4 2 3 3" xfId="38853"/>
    <cellStyle name="常规 7 3 2 4 4 2 3 3 2" xfId="38854"/>
    <cellStyle name="常规 7 3 2 4 4 2 3 4" xfId="2199"/>
    <cellStyle name="常规 7 3 2 4 4 2 3 4 2" xfId="38855"/>
    <cellStyle name="常规 7 3 2 4 4 2 3 5" xfId="38856"/>
    <cellStyle name="常规 7 3 2 4 4 2 3 5 2" xfId="38857"/>
    <cellStyle name="常规 7 3 2 4 4 2 3 6" xfId="26766"/>
    <cellStyle name="常规 7 3 2 4 4 2 4" xfId="38858"/>
    <cellStyle name="常规 7 3 2 4 4 2 4 2" xfId="38859"/>
    <cellStyle name="常规 7 3 2 4 4 2 4 2 2" xfId="38860"/>
    <cellStyle name="常规 7 3 2 4 4 2 4 3" xfId="38861"/>
    <cellStyle name="常规 7 3 2 4 4 2 4 3 2" xfId="38862"/>
    <cellStyle name="常规 7 3 2 4 4 2 4 4" xfId="1222"/>
    <cellStyle name="常规 7 3 2 4 4 2 4 4 2" xfId="38863"/>
    <cellStyle name="常规 7 3 2 4 4 2 4 5" xfId="38864"/>
    <cellStyle name="常规 7 3 2 4 4 2 5" xfId="38865"/>
    <cellStyle name="常规 7 3 2 4 4 2 5 2" xfId="38866"/>
    <cellStyle name="常规 7 3 2 4 4 2 5 2 2" xfId="38867"/>
    <cellStyle name="常规 7 3 2 4 4 2 5 3" xfId="38868"/>
    <cellStyle name="常规 7 3 2 4 4 2 5 3 2" xfId="38869"/>
    <cellStyle name="常规 7 3 2 4 4 2 5 4" xfId="2214"/>
    <cellStyle name="常规 7 3 2 4 4 2 5 4 2" xfId="38870"/>
    <cellStyle name="常规 7 3 2 4 4 2 5 5" xfId="38871"/>
    <cellStyle name="常规 7 3 2 4 4 2 6" xfId="38872"/>
    <cellStyle name="常规 7 3 2 4 4 2 6 2" xfId="38873"/>
    <cellStyle name="常规 7 3 2 4 4 2 6 2 2" xfId="38874"/>
    <cellStyle name="常规 7 3 2 4 4 2 6 3" xfId="38875"/>
    <cellStyle name="常规 7 3 2 4 4 2 6 3 2" xfId="38876"/>
    <cellStyle name="常规 7 3 2 4 4 2 6 4" xfId="38877"/>
    <cellStyle name="常规 7 3 2 4 4 2 7" xfId="38878"/>
    <cellStyle name="常规 7 3 2 4 4 2 7 2" xfId="38879"/>
    <cellStyle name="常规 7 3 2 4 4 2 8" xfId="38880"/>
    <cellStyle name="常规 7 3 2 4 4 2 8 2" xfId="38881"/>
    <cellStyle name="常规 7 3 2 4 4 2 9" xfId="38882"/>
    <cellStyle name="常规 7 3 2 4 4 2 9 2" xfId="38883"/>
    <cellStyle name="常规 7 3 2 4 4 3" xfId="38884"/>
    <cellStyle name="常规 7 3 2 4 4 3 2" xfId="38885"/>
    <cellStyle name="常规 7 3 2 4 4 3 2 2" xfId="38886"/>
    <cellStyle name="常规 7 3 2 4 4 3 2 2 2" xfId="38887"/>
    <cellStyle name="常规 7 3 2 4 4 3 2 2 2 2" xfId="38889"/>
    <cellStyle name="常规 7 3 2 4 4 3 2 2 3" xfId="38890"/>
    <cellStyle name="常规 7 3 2 4 4 3 2 2 3 2" xfId="38892"/>
    <cellStyle name="常规 7 3 2 4 4 3 2 2 4" xfId="38893"/>
    <cellStyle name="常规 7 3 2 4 4 3 2 2 4 2" xfId="38894"/>
    <cellStyle name="常规 7 3 2 4 4 3 2 2 5" xfId="38895"/>
    <cellStyle name="常规 7 3 2 4 4 3 2 3" xfId="38896"/>
    <cellStyle name="常规 7 3 2 4 4 3 2 3 2" xfId="12743"/>
    <cellStyle name="常规 7 3 2 4 4 3 2 4" xfId="38897"/>
    <cellStyle name="常规 7 3 2 4 4 3 2 4 2" xfId="38898"/>
    <cellStyle name="常规 7 3 2 4 4 3 2 5" xfId="38899"/>
    <cellStyle name="常规 7 3 2 4 4 3 2 5 2" xfId="38900"/>
    <cellStyle name="常规 7 3 2 4 4 3 2 6" xfId="27516"/>
    <cellStyle name="常规 7 3 2 4 4 3 3" xfId="38901"/>
    <cellStyle name="常规 7 3 2 4 4 3 3 2" xfId="38902"/>
    <cellStyle name="常规 7 3 2 4 4 3 3 2 2" xfId="38903"/>
    <cellStyle name="常规 7 3 2 4 4 3 3 3" xfId="38904"/>
    <cellStyle name="常规 7 3 2 4 4 3 3 3 2" xfId="38905"/>
    <cellStyle name="常规 7 3 2 4 4 3 3 4" xfId="5364"/>
    <cellStyle name="常规 7 3 2 4 4 3 3 4 2" xfId="38906"/>
    <cellStyle name="常规 7 3 2 4 4 3 3 5" xfId="38907"/>
    <cellStyle name="常规 7 3 2 4 4 3 4" xfId="38908"/>
    <cellStyle name="常规 7 3 2 4 4 3 4 2" xfId="38909"/>
    <cellStyle name="常规 7 3 2 4 4 3 4 2 2" xfId="38910"/>
    <cellStyle name="常规 7 3 2 4 4 3 4 3" xfId="38911"/>
    <cellStyle name="常规 7 3 2 4 4 3 4 3 2" xfId="38912"/>
    <cellStyle name="常规 7 3 2 4 4 3 4 4" xfId="5369"/>
    <cellStyle name="常规 7 3 2 4 4 3 4 4 2" xfId="38913"/>
    <cellStyle name="常规 7 3 2 4 4 3 4 5" xfId="38914"/>
    <cellStyle name="常规 7 3 2 4 4 3 5" xfId="38915"/>
    <cellStyle name="常规 7 3 2 4 4 3 5 2" xfId="38916"/>
    <cellStyle name="常规 7 3 2 4 4 3 5 2 2" xfId="38917"/>
    <cellStyle name="常规 7 3 2 4 4 3 5 3" xfId="38918"/>
    <cellStyle name="常规 7 3 2 4 4 3 5 3 2" xfId="38919"/>
    <cellStyle name="常规 7 3 2 4 4 3 5 4" xfId="38920"/>
    <cellStyle name="常规 7 3 2 4 4 3 6" xfId="38921"/>
    <cellStyle name="常规 7 3 2 4 4 3 6 2" xfId="38922"/>
    <cellStyle name="常规 7 3 2 4 4 3 7" xfId="38923"/>
    <cellStyle name="常规 7 3 2 4 4 3 7 2" xfId="38924"/>
    <cellStyle name="常规 7 3 2 4 4 3 8" xfId="38925"/>
    <cellStyle name="常规 7 3 2 4 4 3 8 2" xfId="38926"/>
    <cellStyle name="常规 7 3 2 4 4 3 9" xfId="38927"/>
    <cellStyle name="常规 7 3 2 4 4 4" xfId="38928"/>
    <cellStyle name="常规 7 3 2 4 4 4 2" xfId="38929"/>
    <cellStyle name="常规 7 3 2 4 4 4 2 2" xfId="38930"/>
    <cellStyle name="常规 7 3 2 4 4 4 2 2 2" xfId="38931"/>
    <cellStyle name="常规 7 3 2 4 4 4 2 3" xfId="38932"/>
    <cellStyle name="常规 7 3 2 4 4 4 2 3 2" xfId="38933"/>
    <cellStyle name="常规 7 3 2 4 4 4 2 4" xfId="38934"/>
    <cellStyle name="常规 7 3 2 4 4 4 2 4 2" xfId="17997"/>
    <cellStyle name="常规 7 3 2 4 4 4 2 5" xfId="38936"/>
    <cellStyle name="常规 7 3 2 4 4 4 3" xfId="38937"/>
    <cellStyle name="常规 7 3 2 4 4 4 3 2" xfId="38938"/>
    <cellStyle name="常规 7 3 2 4 4 4 4" xfId="38939"/>
    <cellStyle name="常规 7 3 2 4 4 4 4 2" xfId="38940"/>
    <cellStyle name="常规 7 3 2 4 4 4 5" xfId="38941"/>
    <cellStyle name="常规 7 3 2 4 4 4 5 2" xfId="38942"/>
    <cellStyle name="常规 7 3 2 4 4 4 6" xfId="38943"/>
    <cellStyle name="常规 7 3 2 4 4 5" xfId="38944"/>
    <cellStyle name="常规 7 3 2 4 4 5 2" xfId="38945"/>
    <cellStyle name="常规 7 3 2 4 4 5 2 2" xfId="38946"/>
    <cellStyle name="常规 7 3 2 4 4 5 3" xfId="38947"/>
    <cellStyle name="常规 7 3 2 4 4 5 3 2" xfId="38948"/>
    <cellStyle name="常规 7 3 2 4 4 5 4" xfId="38949"/>
    <cellStyle name="常规 7 3 2 4 4 5 4 2" xfId="38950"/>
    <cellStyle name="常规 7 3 2 4 4 5 5" xfId="38951"/>
    <cellStyle name="常规 7 3 2 4 4 6" xfId="38952"/>
    <cellStyle name="常规 7 3 2 4 4 6 2" xfId="38953"/>
    <cellStyle name="常规 7 3 2 4 4 6 2 2" xfId="38954"/>
    <cellStyle name="常规 7 3 2 4 4 6 3" xfId="38955"/>
    <cellStyle name="常规 7 3 2 4 4 6 3 2" xfId="21296"/>
    <cellStyle name="常规 7 3 2 4 4 6 4" xfId="38956"/>
    <cellStyle name="常规 7 3 2 4 4 6 4 2" xfId="25836"/>
    <cellStyle name="常规 7 3 2 4 4 6 5" xfId="38957"/>
    <cellStyle name="常规 7 3 2 4 4 7" xfId="38958"/>
    <cellStyle name="常规 7 3 2 4 4 7 2" xfId="38959"/>
    <cellStyle name="常规 7 3 2 4 4 7 2 2" xfId="38960"/>
    <cellStyle name="常规 7 3 2 4 4 7 3" xfId="38961"/>
    <cellStyle name="常规 7 3 2 4 4 7 3 2" xfId="38962"/>
    <cellStyle name="常规 7 3 2 4 4 7 4" xfId="38963"/>
    <cellStyle name="常规 7 3 2 4 4 8" xfId="38964"/>
    <cellStyle name="常规 7 3 2 4 4 8 2" xfId="38965"/>
    <cellStyle name="常规 7 3 2 4 4 9" xfId="38966"/>
    <cellStyle name="常规 7 3 2 4 4 9 2" xfId="38967"/>
    <cellStyle name="常规 7 3 2 4 5" xfId="38968"/>
    <cellStyle name="常规 7 3 2 4 5 10" xfId="38969"/>
    <cellStyle name="常规 7 3 2 4 5 2" xfId="38970"/>
    <cellStyle name="常规 7 3 2 4 5 2 2" xfId="38971"/>
    <cellStyle name="常规 7 3 2 4 5 2 2 2" xfId="38972"/>
    <cellStyle name="常规 7 3 2 4 5 2 2 2 2" xfId="38973"/>
    <cellStyle name="常规 7 3 2 4 5 2 2 2 2 2" xfId="38974"/>
    <cellStyle name="常规 7 3 2 4 5 2 2 2 3" xfId="38975"/>
    <cellStyle name="常规 7 3 2 4 5 2 2 2 3 2" xfId="38976"/>
    <cellStyle name="常规 7 3 2 4 5 2 2 2 4" xfId="38977"/>
    <cellStyle name="常规 7 3 2 4 5 2 2 2 4 2" xfId="38978"/>
    <cellStyle name="常规 7 3 2 4 5 2 2 2 5" xfId="38979"/>
    <cellStyle name="常规 7 3 2 4 5 2 2 3" xfId="38980"/>
    <cellStyle name="常规 7 3 2 4 5 2 2 3 2" xfId="38981"/>
    <cellStyle name="常规 7 3 2 4 5 2 2 4" xfId="38982"/>
    <cellStyle name="常规 7 3 2 4 5 2 2 4 2" xfId="38983"/>
    <cellStyle name="常规 7 3 2 4 5 2 2 5" xfId="38984"/>
    <cellStyle name="常规 7 3 2 4 5 2 2 5 2" xfId="38985"/>
    <cellStyle name="常规 7 3 2 4 5 2 2 6" xfId="18654"/>
    <cellStyle name="常规 7 3 2 4 5 2 3" xfId="38986"/>
    <cellStyle name="常规 7 3 2 4 5 2 3 2" xfId="38987"/>
    <cellStyle name="常规 7 3 2 4 5 2 3 2 2" xfId="38988"/>
    <cellStyle name="常规 7 3 2 4 5 2 3 3" xfId="38989"/>
    <cellStyle name="常规 7 3 2 4 5 2 3 3 2" xfId="38990"/>
    <cellStyle name="常规 7 3 2 4 5 2 3 4" xfId="38991"/>
    <cellStyle name="常规 7 3 2 4 5 2 3 4 2" xfId="38992"/>
    <cellStyle name="常规 7 3 2 4 5 2 3 5" xfId="38993"/>
    <cellStyle name="常规 7 3 2 4 5 2 4" xfId="38994"/>
    <cellStyle name="常规 7 3 2 4 5 2 4 2" xfId="38995"/>
    <cellStyle name="常规 7 3 2 4 5 2 4 2 2" xfId="38996"/>
    <cellStyle name="常规 7 3 2 4 5 2 4 3" xfId="38997"/>
    <cellStyle name="常规 7 3 2 4 5 2 4 3 2" xfId="38998"/>
    <cellStyle name="常规 7 3 2 4 5 2 4 4" xfId="38999"/>
    <cellStyle name="常规 7 3 2 4 5 2 4 4 2" xfId="39000"/>
    <cellStyle name="常规 7 3 2 4 5 2 4 5" xfId="39001"/>
    <cellStyle name="常规 7 3 2 4 5 2 5" xfId="39002"/>
    <cellStyle name="常规 7 3 2 4 5 2 5 2" xfId="39003"/>
    <cellStyle name="常规 7 3 2 4 5 2 5 2 2" xfId="39004"/>
    <cellStyle name="常规 7 3 2 4 5 2 5 3" xfId="39005"/>
    <cellStyle name="常规 7 3 2 4 5 2 5 3 2" xfId="39006"/>
    <cellStyle name="常规 7 3 2 4 5 2 5 4" xfId="39007"/>
    <cellStyle name="常规 7 3 2 4 5 2 6" xfId="39008"/>
    <cellStyle name="常规 7 3 2 4 5 2 6 2" xfId="39009"/>
    <cellStyle name="常规 7 3 2 4 5 2 7" xfId="39010"/>
    <cellStyle name="常规 7 3 2 4 5 2 7 2" xfId="39011"/>
    <cellStyle name="常规 7 3 2 4 5 2 8" xfId="39012"/>
    <cellStyle name="常规 7 3 2 4 5 2 8 2" xfId="39013"/>
    <cellStyle name="常规 7 3 2 4 5 2 9" xfId="39014"/>
    <cellStyle name="常规 7 3 2 4 5 3" xfId="39015"/>
    <cellStyle name="常规 7 3 2 4 5 3 2" xfId="39016"/>
    <cellStyle name="常规 7 3 2 4 5 3 2 2" xfId="39017"/>
    <cellStyle name="常规 7 3 2 4 5 3 2 2 2" xfId="39018"/>
    <cellStyle name="常规 7 3 2 4 5 3 2 3" xfId="39019"/>
    <cellStyle name="常规 7 3 2 4 5 3 2 3 2" xfId="39020"/>
    <cellStyle name="常规 7 3 2 4 5 3 2 4" xfId="39021"/>
    <cellStyle name="常规 7 3 2 4 5 3 2 4 2" xfId="39022"/>
    <cellStyle name="常规 7 3 2 4 5 3 2 5" xfId="39023"/>
    <cellStyle name="常规 7 3 2 4 5 3 3" xfId="39024"/>
    <cellStyle name="常规 7 3 2 4 5 3 3 2" xfId="39025"/>
    <cellStyle name="常规 7 3 2 4 5 3 4" xfId="39026"/>
    <cellStyle name="常规 7 3 2 4 5 3 4 2" xfId="39027"/>
    <cellStyle name="常规 7 3 2 4 5 3 5" xfId="39028"/>
    <cellStyle name="常规 7 3 2 4 5 3 5 2" xfId="39029"/>
    <cellStyle name="常规 7 3 2 4 5 3 6" xfId="39030"/>
    <cellStyle name="常规 7 3 2 4 5 4" xfId="39031"/>
    <cellStyle name="常规 7 3 2 4 5 4 2" xfId="39032"/>
    <cellStyle name="常规 7 3 2 4 5 4 2 2" xfId="39033"/>
    <cellStyle name="常规 7 3 2 4 5 4 3" xfId="39034"/>
    <cellStyle name="常规 7 3 2 4 5 4 3 2" xfId="39035"/>
    <cellStyle name="常规 7 3 2 4 5 4 4" xfId="39036"/>
    <cellStyle name="常规 7 3 2 4 5 4 4 2" xfId="39037"/>
    <cellStyle name="常规 7 3 2 4 5 4 5" xfId="39038"/>
    <cellStyle name="常规 7 3 2 4 5 5" xfId="39039"/>
    <cellStyle name="常规 7 3 2 4 5 5 2" xfId="39040"/>
    <cellStyle name="常规 7 3 2 4 5 5 2 2" xfId="39041"/>
    <cellStyle name="常规 7 3 2 4 5 5 3" xfId="39042"/>
    <cellStyle name="常规 7 3 2 4 5 5 3 2" xfId="39043"/>
    <cellStyle name="常规 7 3 2 4 5 5 4" xfId="39044"/>
    <cellStyle name="常规 7 3 2 4 5 5 4 2" xfId="39045"/>
    <cellStyle name="常规 7 3 2 4 5 5 5" xfId="39046"/>
    <cellStyle name="常规 7 3 2 4 5 6" xfId="39047"/>
    <cellStyle name="常规 7 3 2 4 5 6 2" xfId="39048"/>
    <cellStyle name="常规 7 3 2 4 5 6 2 2" xfId="39049"/>
    <cellStyle name="常规 7 3 2 4 5 6 3" xfId="39050"/>
    <cellStyle name="常规 7 3 2 4 5 6 3 2" xfId="39051"/>
    <cellStyle name="常规 7 3 2 4 5 6 4" xfId="39052"/>
    <cellStyle name="常规 7 3 2 4 5 7" xfId="39053"/>
    <cellStyle name="常规 7 3 2 4 5 7 2" xfId="39054"/>
    <cellStyle name="常规 7 3 2 4 5 8" xfId="39055"/>
    <cellStyle name="常规 7 3 2 4 5 8 2" xfId="39056"/>
    <cellStyle name="常规 7 3 2 4 5 9" xfId="39057"/>
    <cellStyle name="常规 7 3 2 4 5 9 2" xfId="39058"/>
    <cellStyle name="常规 7 3 2 4 6" xfId="39059"/>
    <cellStyle name="常规 7 3 2 4 6 2" xfId="39060"/>
    <cellStyle name="常规 7 3 2 4 6 2 2" xfId="39061"/>
    <cellStyle name="常规 7 3 2 4 6 2 2 2" xfId="39062"/>
    <cellStyle name="常规 7 3 2 4 6 2 2 2 2" xfId="2221"/>
    <cellStyle name="常规 7 3 2 4 6 2 2 3" xfId="39063"/>
    <cellStyle name="常规 7 3 2 4 6 2 2 3 2" xfId="39064"/>
    <cellStyle name="常规 7 3 2 4 6 2 2 4" xfId="39065"/>
    <cellStyle name="常规 7 3 2 4 6 2 2 4 2" xfId="39066"/>
    <cellStyle name="常规 7 3 2 4 6 2 2 5" xfId="39067"/>
    <cellStyle name="常规 7 3 2 4 6 2 3" xfId="39068"/>
    <cellStyle name="常规 7 3 2 4 6 2 3 2" xfId="39069"/>
    <cellStyle name="常规 7 3 2 4 6 2 4" xfId="39070"/>
    <cellStyle name="常规 7 3 2 4 6 2 4 2" xfId="25806"/>
    <cellStyle name="常规 7 3 2 4 6 2 5" xfId="39071"/>
    <cellStyle name="常规 7 3 2 4 6 2 5 2" xfId="25822"/>
    <cellStyle name="常规 7 3 2 4 6 2 6" xfId="39072"/>
    <cellStyle name="常规 7 3 2 4 6 3" xfId="39073"/>
    <cellStyle name="常规 7 3 2 4 6 3 2" xfId="39074"/>
    <cellStyle name="常规 7 3 2 4 6 3 2 2" xfId="39075"/>
    <cellStyle name="常规 7 3 2 4 6 3 3" xfId="39076"/>
    <cellStyle name="常规 7 3 2 4 6 3 3 2" xfId="39077"/>
    <cellStyle name="常规 7 3 2 4 6 3 4" xfId="39078"/>
    <cellStyle name="常规 7 3 2 4 6 3 4 2" xfId="25855"/>
    <cellStyle name="常规 7 3 2 4 6 3 5" xfId="39079"/>
    <cellStyle name="常规 7 3 2 4 6 4" xfId="39080"/>
    <cellStyle name="常规 7 3 2 4 6 4 2" xfId="39081"/>
    <cellStyle name="常规 7 3 2 4 6 4 2 2" xfId="39082"/>
    <cellStyle name="常规 7 3 2 4 6 4 3" xfId="39083"/>
    <cellStyle name="常规 7 3 2 4 6 4 3 2" xfId="39084"/>
    <cellStyle name="常规 7 3 2 4 6 4 4" xfId="39085"/>
    <cellStyle name="常规 7 3 2 4 6 4 4 2" xfId="27347"/>
    <cellStyle name="常规 7 3 2 4 6 4 5" xfId="39086"/>
    <cellStyle name="常规 7 3 2 4 6 5" xfId="39087"/>
    <cellStyle name="常规 7 3 2 4 6 5 2" xfId="39088"/>
    <cellStyle name="常规 7 3 2 4 6 5 2 2" xfId="39089"/>
    <cellStyle name="常规 7 3 2 4 6 5 3" xfId="39090"/>
    <cellStyle name="常规 7 3 2 4 6 5 3 2" xfId="39091"/>
    <cellStyle name="常规 7 3 2 4 6 5 4" xfId="39092"/>
    <cellStyle name="常规 7 3 2 4 6 6" xfId="39093"/>
    <cellStyle name="常规 7 3 2 4 6 6 2" xfId="39094"/>
    <cellStyle name="常规 7 3 2 4 6 7" xfId="39095"/>
    <cellStyle name="常规 7 3 2 4 6 7 2" xfId="39096"/>
    <cellStyle name="常规 7 3 2 4 6 8" xfId="39097"/>
    <cellStyle name="常规 7 3 2 4 6 8 2" xfId="39098"/>
    <cellStyle name="常规 7 3 2 4 6 9" xfId="39099"/>
    <cellStyle name="常规 7 3 2 4 7" xfId="39100"/>
    <cellStyle name="常规 7 3 2 4 7 2" xfId="39101"/>
    <cellStyle name="常规 7 3 2 4 7 2 2" xfId="39102"/>
    <cellStyle name="常规 7 3 2 4 7 2 2 2" xfId="39103"/>
    <cellStyle name="常规 7 3 2 4 7 2 3" xfId="39104"/>
    <cellStyle name="常规 7 3 2 4 7 2 3 2" xfId="39105"/>
    <cellStyle name="常规 7 3 2 4 7 2 4" xfId="39106"/>
    <cellStyle name="常规 7 3 2 4 7 2 4 2" xfId="39107"/>
    <cellStyle name="常规 7 3 2 4 7 2 5" xfId="39108"/>
    <cellStyle name="常规 7 3 2 4 7 3" xfId="39109"/>
    <cellStyle name="常规 7 3 2 4 7 3 2" xfId="39110"/>
    <cellStyle name="常规 7 3 2 4 7 4" xfId="39111"/>
    <cellStyle name="常规 7 3 2 4 7 4 2" xfId="39112"/>
    <cellStyle name="常规 7 3 2 4 7 5" xfId="39113"/>
    <cellStyle name="常规 7 3 2 4 7 5 2" xfId="39114"/>
    <cellStyle name="常规 7 3 2 4 7 6" xfId="39115"/>
    <cellStyle name="常规 7 3 2 4 8" xfId="39116"/>
    <cellStyle name="常规 7 3 2 4 8 2" xfId="39117"/>
    <cellStyle name="常规 7 3 2 4 8 2 2" xfId="39118"/>
    <cellStyle name="常规 7 3 2 4 8 3" xfId="39119"/>
    <cellStyle name="常规 7 3 2 4 8 3 2" xfId="39120"/>
    <cellStyle name="常规 7 3 2 4 8 4" xfId="39121"/>
    <cellStyle name="常规 7 3 2 4 8 4 2" xfId="39122"/>
    <cellStyle name="常规 7 3 2 4 8 5" xfId="39123"/>
    <cellStyle name="常规 7 3 2 4 9" xfId="39124"/>
    <cellStyle name="常规 7 3 2 4 9 2" xfId="39125"/>
    <cellStyle name="常规 7 3 2 4 9 2 2" xfId="39126"/>
    <cellStyle name="常规 7 3 2 4 9 3" xfId="39127"/>
    <cellStyle name="常规 7 3 2 4 9 3 2" xfId="39128"/>
    <cellStyle name="常规 7 3 2 4 9 4" xfId="39129"/>
    <cellStyle name="常规 7 3 2 4 9 4 2" xfId="39130"/>
    <cellStyle name="常规 7 3 2 4 9 5" xfId="39131"/>
    <cellStyle name="常规 7 3 2 5" xfId="39132"/>
    <cellStyle name="常规 7 3 2 5 10" xfId="39133"/>
    <cellStyle name="常规 7 3 2 5 10 2" xfId="39134"/>
    <cellStyle name="常规 7 3 2 5 10 2 2" xfId="39135"/>
    <cellStyle name="常规 7 3 2 5 10 3" xfId="39136"/>
    <cellStyle name="常规 7 3 2 5 10 3 2" xfId="39137"/>
    <cellStyle name="常规 7 3 2 5 10 4" xfId="39138"/>
    <cellStyle name="常规 7 3 2 5 10 4 2" xfId="39139"/>
    <cellStyle name="常规 7 3 2 5 10 5" xfId="39140"/>
    <cellStyle name="常规 7 3 2 5 11" xfId="39141"/>
    <cellStyle name="常规 7 3 2 5 11 2" xfId="39142"/>
    <cellStyle name="常规 7 3 2 5 11 2 2" xfId="39144"/>
    <cellStyle name="常规 7 3 2 5 11 3" xfId="39145"/>
    <cellStyle name="常规 7 3 2 5 11 3 2" xfId="39147"/>
    <cellStyle name="常规 7 3 2 5 11 4" xfId="39148"/>
    <cellStyle name="常规 7 3 2 5 12" xfId="39149"/>
    <cellStyle name="常规 7 3 2 5 12 2" xfId="39150"/>
    <cellStyle name="常规 7 3 2 5 13" xfId="39151"/>
    <cellStyle name="常规 7 3 2 5 13 2" xfId="39152"/>
    <cellStyle name="常规 7 3 2 5 14" xfId="39153"/>
    <cellStyle name="常规 7 3 2 5 14 2" xfId="39154"/>
    <cellStyle name="常规 7 3 2 5 15" xfId="39155"/>
    <cellStyle name="常规 7 3 2 5 2" xfId="39156"/>
    <cellStyle name="常规 7 3 2 5 2 10" xfId="4098"/>
    <cellStyle name="常规 7 3 2 5 2 10 2" xfId="39157"/>
    <cellStyle name="常规 7 3 2 5 2 11" xfId="39159"/>
    <cellStyle name="常规 7 3 2 5 2 11 2" xfId="39160"/>
    <cellStyle name="常规 7 3 2 5 2 12" xfId="39161"/>
    <cellStyle name="常规 7 3 2 5 2 12 2" xfId="39162"/>
    <cellStyle name="常规 7 3 2 5 2 13" xfId="39163"/>
    <cellStyle name="常规 7 3 2 5 2 2" xfId="39164"/>
    <cellStyle name="常规 7 3 2 5 2 2 10" xfId="6727"/>
    <cellStyle name="常规 7 3 2 5 2 2 10 2" xfId="8943"/>
    <cellStyle name="常规 7 3 2 5 2 2 11" xfId="8948"/>
    <cellStyle name="常规 7 3 2 5 2 2 2" xfId="39165"/>
    <cellStyle name="常规 7 3 2 5 2 2 2 10" xfId="39166"/>
    <cellStyle name="常规 7 3 2 5 2 2 2 2" xfId="39167"/>
    <cellStyle name="常规 7 3 2 5 2 2 2 2 2" xfId="39168"/>
    <cellStyle name="常规 7 3 2 5 2 2 2 2 2 2" xfId="39169"/>
    <cellStyle name="常规 7 3 2 5 2 2 2 2 2 2 2" xfId="39170"/>
    <cellStyle name="常规 7 3 2 5 2 2 2 2 2 2 2 2" xfId="39171"/>
    <cellStyle name="常规 7 3 2 5 2 2 2 2 2 2 3" xfId="39172"/>
    <cellStyle name="常规 7 3 2 5 2 2 2 2 2 2 3 2" xfId="39173"/>
    <cellStyle name="常规 7 3 2 5 2 2 2 2 2 2 4" xfId="39174"/>
    <cellStyle name="常规 7 3 2 5 2 2 2 2 2 2 4 2" xfId="39175"/>
    <cellStyle name="常规 7 3 2 5 2 2 2 2 2 2 5" xfId="39176"/>
    <cellStyle name="常规 7 3 2 5 2 2 2 2 2 3" xfId="39177"/>
    <cellStyle name="常规 7 3 2 5 2 2 2 2 2 3 2" xfId="39179"/>
    <cellStyle name="常规 7 3 2 5 2 2 2 2 2 4" xfId="39180"/>
    <cellStyle name="常规 7 3 2 5 2 2 2 2 2 4 2" xfId="39181"/>
    <cellStyle name="常规 7 3 2 5 2 2 2 2 2 5" xfId="30013"/>
    <cellStyle name="常规 7 3 2 5 2 2 2 2 2 5 2" xfId="39182"/>
    <cellStyle name="常规 7 3 2 5 2 2 2 2 2 6" xfId="39183"/>
    <cellStyle name="常规 7 3 2 5 2 2 2 2 3" xfId="39184"/>
    <cellStyle name="常规 7 3 2 5 2 2 2 2 3 2" xfId="39185"/>
    <cellStyle name="常规 7 3 2 5 2 2 2 2 3 2 2" xfId="39186"/>
    <cellStyle name="常规 7 3 2 5 2 2 2 2 3 3" xfId="39187"/>
    <cellStyle name="常规 7 3 2 5 2 2 2 2 3 3 2" xfId="39188"/>
    <cellStyle name="常规 7 3 2 5 2 2 2 2 3 4" xfId="39189"/>
    <cellStyle name="常规 7 3 2 5 2 2 2 2 3 4 2" xfId="39190"/>
    <cellStyle name="常规 7 3 2 5 2 2 2 2 3 5" xfId="39191"/>
    <cellStyle name="常规 7 3 2 5 2 2 2 2 4" xfId="20893"/>
    <cellStyle name="常规 7 3 2 5 2 2 2 2 4 2" xfId="20895"/>
    <cellStyle name="常规 7 3 2 5 2 2 2 2 4 2 2" xfId="39192"/>
    <cellStyle name="常规 7 3 2 5 2 2 2 2 4 3" xfId="39193"/>
    <cellStyle name="常规 7 3 2 5 2 2 2 2 4 3 2" xfId="39194"/>
    <cellStyle name="常规 7 3 2 5 2 2 2 2 4 4" xfId="39195"/>
    <cellStyle name="常规 7 3 2 5 2 2 2 2 4 4 2" xfId="39196"/>
    <cellStyle name="常规 7 3 2 5 2 2 2 2 4 5" xfId="39197"/>
    <cellStyle name="常规 7 3 2 5 2 2 2 2 5" xfId="20897"/>
    <cellStyle name="常规 7 3 2 5 2 2 2 2 5 2" xfId="20899"/>
    <cellStyle name="常规 7 3 2 5 2 2 2 2 5 2 2" xfId="39198"/>
    <cellStyle name="常规 7 3 2 5 2 2 2 2 5 3" xfId="39199"/>
    <cellStyle name="常规 7 3 2 5 2 2 2 2 5 3 2" xfId="39200"/>
    <cellStyle name="常规 7 3 2 5 2 2 2 2 5 4" xfId="39201"/>
    <cellStyle name="常规 7 3 2 5 2 2 2 2 6" xfId="20901"/>
    <cellStyle name="常规 7 3 2 5 2 2 2 2 6 2" xfId="20903"/>
    <cellStyle name="常规 7 3 2 5 2 2 2 2 7" xfId="20905"/>
    <cellStyle name="常规 7 3 2 5 2 2 2 2 7 2" xfId="39202"/>
    <cellStyle name="常规 7 3 2 5 2 2 2 2 8" xfId="39203"/>
    <cellStyle name="常规 7 3 2 5 2 2 2 2 8 2" xfId="39204"/>
    <cellStyle name="常规 7 3 2 5 2 2 2 2 9" xfId="39205"/>
    <cellStyle name="常规 7 3 2 5 2 2 2 3" xfId="39206"/>
    <cellStyle name="常规 7 3 2 5 2 2 2 3 2" xfId="39207"/>
    <cellStyle name="常规 7 3 2 5 2 2 2 3 2 2" xfId="39208"/>
    <cellStyle name="常规 7 3 2 5 2 2 2 3 2 2 2" xfId="39209"/>
    <cellStyle name="常规 7 3 2 5 2 2 2 3 2 3" xfId="39210"/>
    <cellStyle name="常规 7 3 2 5 2 2 2 3 2 3 2" xfId="39211"/>
    <cellStyle name="常规 7 3 2 5 2 2 2 3 2 4" xfId="39212"/>
    <cellStyle name="常规 7 3 2 5 2 2 2 3 2 4 2" xfId="39213"/>
    <cellStyle name="常规 7 3 2 5 2 2 2 3 2 5" xfId="39214"/>
    <cellStyle name="常规 7 3 2 5 2 2 2 3 3" xfId="39215"/>
    <cellStyle name="常规 7 3 2 5 2 2 2 3 3 2" xfId="39216"/>
    <cellStyle name="常规 7 3 2 5 2 2 2 3 4" xfId="20909"/>
    <cellStyle name="常规 7 3 2 5 2 2 2 3 4 2" xfId="39217"/>
    <cellStyle name="常规 7 3 2 5 2 2 2 3 5" xfId="39218"/>
    <cellStyle name="常规 7 3 2 5 2 2 2 3 5 2" xfId="39219"/>
    <cellStyle name="常规 7 3 2 5 2 2 2 3 6" xfId="39220"/>
    <cellStyle name="常规 7 3 2 5 2 2 2 4" xfId="39221"/>
    <cellStyle name="常规 7 3 2 5 2 2 2 4 2" xfId="39222"/>
    <cellStyle name="常规 7 3 2 5 2 2 2 4 2 2" xfId="39223"/>
    <cellStyle name="常规 7 3 2 5 2 2 2 4 3" xfId="39224"/>
    <cellStyle name="常规 7 3 2 5 2 2 2 4 3 2" xfId="39225"/>
    <cellStyle name="常规 7 3 2 5 2 2 2 4 4" xfId="20912"/>
    <cellStyle name="常规 7 3 2 5 2 2 2 4 4 2" xfId="39226"/>
    <cellStyle name="常规 7 3 2 5 2 2 2 4 5" xfId="39227"/>
    <cellStyle name="常规 7 3 2 5 2 2 2 5" xfId="39228"/>
    <cellStyle name="常规 7 3 2 5 2 2 2 5 2" xfId="39229"/>
    <cellStyle name="常规 7 3 2 5 2 2 2 5 2 2" xfId="39230"/>
    <cellStyle name="常规 7 3 2 5 2 2 2 5 3" xfId="39231"/>
    <cellStyle name="常规 7 3 2 5 2 2 2 5 3 2" xfId="39232"/>
    <cellStyle name="常规 7 3 2 5 2 2 2 5 4" xfId="13392"/>
    <cellStyle name="常规 7 3 2 5 2 2 2 5 4 2" xfId="39233"/>
    <cellStyle name="常规 7 3 2 5 2 2 2 5 5" xfId="39234"/>
    <cellStyle name="常规 7 3 2 5 2 2 2 6" xfId="39235"/>
    <cellStyle name="常规 7 3 2 5 2 2 2 6 2" xfId="39236"/>
    <cellStyle name="常规 7 3 2 5 2 2 2 6 2 2" xfId="39237"/>
    <cellStyle name="常规 7 3 2 5 2 2 2 6 3" xfId="39238"/>
    <cellStyle name="常规 7 3 2 5 2 2 2 6 3 2" xfId="39239"/>
    <cellStyle name="常规 7 3 2 5 2 2 2 6 4" xfId="39240"/>
    <cellStyle name="常规 7 3 2 5 2 2 2 7" xfId="8987"/>
    <cellStyle name="常规 7 3 2 5 2 2 2 7 2" xfId="33584"/>
    <cellStyle name="常规 7 3 2 5 2 2 2 8" xfId="33586"/>
    <cellStyle name="常规 7 3 2 5 2 2 2 8 2" xfId="32705"/>
    <cellStyle name="常规 7 3 2 5 2 2 2 9" xfId="33588"/>
    <cellStyle name="常规 7 3 2 5 2 2 2 9 2" xfId="33590"/>
    <cellStyle name="常规 7 3 2 5 2 2 3" xfId="39241"/>
    <cellStyle name="常规 7 3 2 5 2 2 3 2" xfId="39242"/>
    <cellStyle name="常规 7 3 2 5 2 2 3 2 2" xfId="39243"/>
    <cellStyle name="常规 7 3 2 5 2 2 3 2 2 2" xfId="39244"/>
    <cellStyle name="常规 7 3 2 5 2 2 3 2 2 2 2" xfId="39245"/>
    <cellStyle name="常规 7 3 2 5 2 2 3 2 2 3" xfId="39246"/>
    <cellStyle name="常规 7 3 2 5 2 2 3 2 2 3 2" xfId="39247"/>
    <cellStyle name="常规 7 3 2 5 2 2 3 2 2 4" xfId="39248"/>
    <cellStyle name="常规 7 3 2 5 2 2 3 2 2 4 2" xfId="39249"/>
    <cellStyle name="常规 7 3 2 5 2 2 3 2 2 5" xfId="39250"/>
    <cellStyle name="常规 7 3 2 5 2 2 3 2 3" xfId="39251"/>
    <cellStyle name="常规 7 3 2 5 2 2 3 2 3 2" xfId="39252"/>
    <cellStyle name="常规 7 3 2 5 2 2 3 2 4" xfId="20916"/>
    <cellStyle name="常规 7 3 2 5 2 2 3 2 4 2" xfId="39253"/>
    <cellStyle name="常规 7 3 2 5 2 2 3 2 5" xfId="39254"/>
    <cellStyle name="常规 7 3 2 5 2 2 3 2 5 2" xfId="39255"/>
    <cellStyle name="常规 7 3 2 5 2 2 3 2 6" xfId="39256"/>
    <cellStyle name="常规 7 3 2 5 2 2 3 3" xfId="39257"/>
    <cellStyle name="常规 7 3 2 5 2 2 3 3 2" xfId="39258"/>
    <cellStyle name="常规 7 3 2 5 2 2 3 3 2 2" xfId="39259"/>
    <cellStyle name="常规 7 3 2 5 2 2 3 3 3" xfId="39260"/>
    <cellStyle name="常规 7 3 2 5 2 2 3 3 3 2" xfId="39261"/>
    <cellStyle name="常规 7 3 2 5 2 2 3 3 4" xfId="20919"/>
    <cellStyle name="常规 7 3 2 5 2 2 3 3 4 2" xfId="39262"/>
    <cellStyle name="常规 7 3 2 5 2 2 3 3 5" xfId="39263"/>
    <cellStyle name="常规 7 3 2 5 2 2 3 4" xfId="39264"/>
    <cellStyle name="常规 7 3 2 5 2 2 3 4 2" xfId="39265"/>
    <cellStyle name="常规 7 3 2 5 2 2 3 4 2 2" xfId="39267"/>
    <cellStyle name="常规 7 3 2 5 2 2 3 4 3" xfId="39268"/>
    <cellStyle name="常规 7 3 2 5 2 2 3 4 3 2" xfId="39269"/>
    <cellStyle name="常规 7 3 2 5 2 2 3 4 4" xfId="20922"/>
    <cellStyle name="常规 7 3 2 5 2 2 3 4 4 2" xfId="39270"/>
    <cellStyle name="常规 7 3 2 5 2 2 3 4 5" xfId="39271"/>
    <cellStyle name="常规 7 3 2 5 2 2 3 5" xfId="39272"/>
    <cellStyle name="常规 7 3 2 5 2 2 3 5 2" xfId="39273"/>
    <cellStyle name="常规 7 3 2 5 2 2 3 5 2 2" xfId="39274"/>
    <cellStyle name="常规 7 3 2 5 2 2 3 5 3" xfId="39275"/>
    <cellStyle name="常规 7 3 2 5 2 2 3 5 3 2" xfId="39276"/>
    <cellStyle name="常规 7 3 2 5 2 2 3 5 4" xfId="39277"/>
    <cellStyle name="常规 7 3 2 5 2 2 3 6" xfId="39278"/>
    <cellStyle name="常规 7 3 2 5 2 2 3 6 2" xfId="39279"/>
    <cellStyle name="常规 7 3 2 5 2 2 3 7" xfId="8993"/>
    <cellStyle name="常规 7 3 2 5 2 2 3 7 2" xfId="24648"/>
    <cellStyle name="常规 7 3 2 5 2 2 3 8" xfId="33592"/>
    <cellStyle name="常规 7 3 2 5 2 2 3 8 2" xfId="30826"/>
    <cellStyle name="常规 7 3 2 5 2 2 3 9" xfId="33594"/>
    <cellStyle name="常规 7 3 2 5 2 2 4" xfId="39280"/>
    <cellStyle name="常规 7 3 2 5 2 2 4 2" xfId="39281"/>
    <cellStyle name="常规 7 3 2 5 2 2 4 2 2" xfId="39282"/>
    <cellStyle name="常规 7 3 2 5 2 2 4 2 2 2" xfId="39283"/>
    <cellStyle name="常规 7 3 2 5 2 2 4 2 3" xfId="39284"/>
    <cellStyle name="常规 7 3 2 5 2 2 4 2 3 2" xfId="39285"/>
    <cellStyle name="常规 7 3 2 5 2 2 4 2 4" xfId="20928"/>
    <cellStyle name="常规 7 3 2 5 2 2 4 2 4 2" xfId="39286"/>
    <cellStyle name="常规 7 3 2 5 2 2 4 2 5" xfId="39287"/>
    <cellStyle name="常规 7 3 2 5 2 2 4 3" xfId="39288"/>
    <cellStyle name="常规 7 3 2 5 2 2 4 3 2" xfId="39289"/>
    <cellStyle name="常规 7 3 2 5 2 2 4 4" xfId="39290"/>
    <cellStyle name="常规 7 3 2 5 2 2 4 4 2" xfId="39291"/>
    <cellStyle name="常规 7 3 2 5 2 2 4 5" xfId="39292"/>
    <cellStyle name="常规 7 3 2 5 2 2 4 5 2" xfId="39293"/>
    <cellStyle name="常规 7 3 2 5 2 2 4 6" xfId="39294"/>
    <cellStyle name="常规 7 3 2 5 2 2 5" xfId="39295"/>
    <cellStyle name="常规 7 3 2 5 2 2 5 2" xfId="39296"/>
    <cellStyle name="常规 7 3 2 5 2 2 5 2 2" xfId="30129"/>
    <cellStyle name="常规 7 3 2 5 2 2 5 3" xfId="39297"/>
    <cellStyle name="常规 7 3 2 5 2 2 5 3 2" xfId="30139"/>
    <cellStyle name="常规 7 3 2 5 2 2 5 4" xfId="39298"/>
    <cellStyle name="常规 7 3 2 5 2 2 5 4 2" xfId="39299"/>
    <cellStyle name="常规 7 3 2 5 2 2 5 5" xfId="39300"/>
    <cellStyle name="常规 7 3 2 5 2 2 6" xfId="39301"/>
    <cellStyle name="常规 7 3 2 5 2 2 6 2" xfId="39302"/>
    <cellStyle name="常规 7 3 2 5 2 2 6 2 2" xfId="39303"/>
    <cellStyle name="常规 7 3 2 5 2 2 6 3" xfId="39304"/>
    <cellStyle name="常规 7 3 2 5 2 2 6 3 2" xfId="39305"/>
    <cellStyle name="常规 7 3 2 5 2 2 6 4" xfId="39306"/>
    <cellStyle name="常规 7 3 2 5 2 2 6 4 2" xfId="39307"/>
    <cellStyle name="常规 7 3 2 5 2 2 6 5" xfId="39308"/>
    <cellStyle name="常规 7 3 2 5 2 2 7" xfId="39309"/>
    <cellStyle name="常规 7 3 2 5 2 2 7 2" xfId="39310"/>
    <cellStyle name="常规 7 3 2 5 2 2 7 2 2" xfId="39311"/>
    <cellStyle name="常规 7 3 2 5 2 2 7 3" xfId="39312"/>
    <cellStyle name="常规 7 3 2 5 2 2 7 3 2" xfId="39313"/>
    <cellStyle name="常规 7 3 2 5 2 2 7 4" xfId="39314"/>
    <cellStyle name="常规 7 3 2 5 2 2 8" xfId="39315"/>
    <cellStyle name="常规 7 3 2 5 2 2 8 2" xfId="39316"/>
    <cellStyle name="常规 7 3 2 5 2 2 9" xfId="39317"/>
    <cellStyle name="常规 7 3 2 5 2 2 9 2" xfId="39318"/>
    <cellStyle name="常规 7 3 2 5 2 3" xfId="39319"/>
    <cellStyle name="常规 7 3 2 5 2 3 10" xfId="39320"/>
    <cellStyle name="常规 7 3 2 5 2 3 10 2" xfId="39321"/>
    <cellStyle name="常规 7 3 2 5 2 3 11" xfId="39322"/>
    <cellStyle name="常规 7 3 2 5 2 3 2" xfId="39323"/>
    <cellStyle name="常规 7 3 2 5 2 3 2 10" xfId="39324"/>
    <cellStyle name="常规 7 3 2 5 2 3 2 2" xfId="39325"/>
    <cellStyle name="常规 7 3 2 5 2 3 2 2 2" xfId="39326"/>
    <cellStyle name="常规 7 3 2 5 2 3 2 2 2 2" xfId="39327"/>
    <cellStyle name="常规 7 3 2 5 2 3 2 2 2 2 2" xfId="39328"/>
    <cellStyle name="常规 7 3 2 5 2 3 2 2 2 2 2 2" xfId="39329"/>
    <cellStyle name="常规 7 3 2 5 2 3 2 2 2 2 3" xfId="39330"/>
    <cellStyle name="常规 7 3 2 5 2 3 2 2 2 2 3 2" xfId="39331"/>
    <cellStyle name="常规 7 3 2 5 2 3 2 2 2 2 4" xfId="39332"/>
    <cellStyle name="常规 7 3 2 5 2 3 2 2 2 2 4 2" xfId="39333"/>
    <cellStyle name="常规 7 3 2 5 2 3 2 2 2 2 5" xfId="39334"/>
    <cellStyle name="常规 7 3 2 5 2 3 2 2 2 3" xfId="39335"/>
    <cellStyle name="常规 7 3 2 5 2 3 2 2 2 3 2" xfId="39336"/>
    <cellStyle name="常规 7 3 2 5 2 3 2 2 2 4" xfId="39337"/>
    <cellStyle name="常规 7 3 2 5 2 3 2 2 2 4 2" xfId="39338"/>
    <cellStyle name="常规 7 3 2 5 2 3 2 2 2 5" xfId="39339"/>
    <cellStyle name="常规 7 3 2 5 2 3 2 2 2 5 2" xfId="39340"/>
    <cellStyle name="常规 7 3 2 5 2 3 2 2 2 6" xfId="39341"/>
    <cellStyle name="常规 7 3 2 5 2 3 2 2 3" xfId="39342"/>
    <cellStyle name="常规 7 3 2 5 2 3 2 2 3 2" xfId="39343"/>
    <cellStyle name="常规 7 3 2 5 2 3 2 2 3 2 2" xfId="39344"/>
    <cellStyle name="常规 7 3 2 5 2 3 2 2 3 3" xfId="39345"/>
    <cellStyle name="常规 7 3 2 5 2 3 2 2 3 3 2" xfId="39346"/>
    <cellStyle name="常规 7 3 2 5 2 3 2 2 3 4" xfId="39347"/>
    <cellStyle name="常规 7 3 2 5 2 3 2 2 3 4 2" xfId="39348"/>
    <cellStyle name="常规 7 3 2 5 2 3 2 2 3 5" xfId="39349"/>
    <cellStyle name="常规 7 3 2 5 2 3 2 2 4" xfId="15949"/>
    <cellStyle name="常规 7 3 2 5 2 3 2 2 4 2" xfId="39350"/>
    <cellStyle name="常规 7 3 2 5 2 3 2 2 4 2 2" xfId="39351"/>
    <cellStyle name="常规 7 3 2 5 2 3 2 2 4 3" xfId="39352"/>
    <cellStyle name="常规 7 3 2 5 2 3 2 2 4 3 2" xfId="39353"/>
    <cellStyle name="常规 7 3 2 5 2 3 2 2 4 4" xfId="39354"/>
    <cellStyle name="常规 7 3 2 5 2 3 2 2 4 4 2" xfId="39355"/>
    <cellStyle name="常规 7 3 2 5 2 3 2 2 4 5" xfId="39356"/>
    <cellStyle name="常规 7 3 2 5 2 3 2 2 5" xfId="39357"/>
    <cellStyle name="常规 7 3 2 5 2 3 2 2 5 2" xfId="39358"/>
    <cellStyle name="常规 7 3 2 5 2 3 2 2 5 2 2" xfId="39359"/>
    <cellStyle name="常规 7 3 2 5 2 3 2 2 5 3" xfId="39360"/>
    <cellStyle name="常规 7 3 2 5 2 3 2 2 5 3 2" xfId="39361"/>
    <cellStyle name="常规 7 3 2 5 2 3 2 2 5 4" xfId="39362"/>
    <cellStyle name="常规 7 3 2 5 2 3 2 2 6" xfId="39364"/>
    <cellStyle name="常规 7 3 2 5 2 3 2 2 6 2" xfId="39365"/>
    <cellStyle name="常规 7 3 2 5 2 3 2 2 7" xfId="39366"/>
    <cellStyle name="常规 7 3 2 5 2 3 2 2 7 2" xfId="28905"/>
    <cellStyle name="常规 7 3 2 5 2 3 2 2 8" xfId="39367"/>
    <cellStyle name="常规 7 3 2 5 2 3 2 2 8 2" xfId="5471"/>
    <cellStyle name="常规 7 3 2 5 2 3 2 2 9" xfId="39368"/>
    <cellStyle name="常规 7 3 2 5 2 3 2 3" xfId="39369"/>
    <cellStyle name="常规 7 3 2 5 2 3 2 3 2" xfId="39370"/>
    <cellStyle name="常规 7 3 2 5 2 3 2 3 2 2" xfId="39371"/>
    <cellStyle name="常规 7 3 2 5 2 3 2 3 2 2 2" xfId="921"/>
    <cellStyle name="常规 7 3 2 5 2 3 2 3 2 3" xfId="39372"/>
    <cellStyle name="常规 7 3 2 5 2 3 2 3 2 3 2" xfId="692"/>
    <cellStyle name="常规 7 3 2 5 2 3 2 3 2 4" xfId="39373"/>
    <cellStyle name="常规 7 3 2 5 2 3 2 3 2 4 2" xfId="39374"/>
    <cellStyle name="常规 7 3 2 5 2 3 2 3 2 5" xfId="15313"/>
    <cellStyle name="常规 7 3 2 5 2 3 2 3 3" xfId="39375"/>
    <cellStyle name="常规 7 3 2 5 2 3 2 3 3 2" xfId="39376"/>
    <cellStyle name="常规 7 3 2 5 2 3 2 3 4" xfId="15986"/>
    <cellStyle name="常规 7 3 2 5 2 3 2 3 4 2" xfId="39377"/>
    <cellStyle name="常规 7 3 2 5 2 3 2 3 5" xfId="39378"/>
    <cellStyle name="常规 7 3 2 5 2 3 2 3 5 2" xfId="39379"/>
    <cellStyle name="常规 7 3 2 5 2 3 2 3 6" xfId="39380"/>
    <cellStyle name="常规 7 3 2 5 2 3 2 4" xfId="39381"/>
    <cellStyle name="常规 7 3 2 5 2 3 2 4 2" xfId="39382"/>
    <cellStyle name="常规 7 3 2 5 2 3 2 4 2 2" xfId="39383"/>
    <cellStyle name="常规 7 3 2 5 2 3 2 4 3" xfId="39384"/>
    <cellStyle name="常规 7 3 2 5 2 3 2 4 3 2" xfId="39385"/>
    <cellStyle name="常规 7 3 2 5 2 3 2 4 4" xfId="20985"/>
    <cellStyle name="常规 7 3 2 5 2 3 2 4 4 2" xfId="39386"/>
    <cellStyle name="常规 7 3 2 5 2 3 2 4 5" xfId="39387"/>
    <cellStyle name="常规 7 3 2 5 2 3 2 5" xfId="39388"/>
    <cellStyle name="常规 7 3 2 5 2 3 2 5 2" xfId="39389"/>
    <cellStyle name="常规 7 3 2 5 2 3 2 5 2 2" xfId="39390"/>
    <cellStyle name="常规 7 3 2 5 2 3 2 5 3" xfId="39391"/>
    <cellStyle name="常规 7 3 2 5 2 3 2 5 3 2" xfId="39392"/>
    <cellStyle name="常规 7 3 2 5 2 3 2 5 4" xfId="39393"/>
    <cellStyle name="常规 7 3 2 5 2 3 2 5 4 2" xfId="39394"/>
    <cellStyle name="常规 7 3 2 5 2 3 2 5 5" xfId="39395"/>
    <cellStyle name="常规 7 3 2 5 2 3 2 6" xfId="39396"/>
    <cellStyle name="常规 7 3 2 5 2 3 2 6 2" xfId="39397"/>
    <cellStyle name="常规 7 3 2 5 2 3 2 6 2 2" xfId="39398"/>
    <cellStyle name="常规 7 3 2 5 2 3 2 6 3" xfId="39399"/>
    <cellStyle name="常规 7 3 2 5 2 3 2 6 3 2" xfId="39400"/>
    <cellStyle name="常规 7 3 2 5 2 3 2 6 4" xfId="39401"/>
    <cellStyle name="常规 7 3 2 5 2 3 2 7" xfId="18290"/>
    <cellStyle name="常规 7 3 2 5 2 3 2 7 2" xfId="18296"/>
    <cellStyle name="常规 7 3 2 5 2 3 2 8" xfId="18301"/>
    <cellStyle name="常规 7 3 2 5 2 3 2 8 2" xfId="18307"/>
    <cellStyle name="常规 7 3 2 5 2 3 2 9" xfId="18311"/>
    <cellStyle name="常规 7 3 2 5 2 3 2 9 2" xfId="33608"/>
    <cellStyle name="常规 7 3 2 5 2 3 3" xfId="39402"/>
    <cellStyle name="常规 7 3 2 5 2 3 3 2" xfId="39403"/>
    <cellStyle name="常规 7 3 2 5 2 3 3 2 2" xfId="39404"/>
    <cellStyle name="常规 7 3 2 5 2 3 3 2 2 2" xfId="39405"/>
    <cellStyle name="常规 7 3 2 5 2 3 3 2 2 2 2" xfId="39406"/>
    <cellStyle name="常规 7 3 2 5 2 3 3 2 2 3" xfId="39407"/>
    <cellStyle name="常规 7 3 2 5 2 3 3 2 2 3 2" xfId="39408"/>
    <cellStyle name="常规 7 3 2 5 2 3 3 2 2 4" xfId="39409"/>
    <cellStyle name="常规 7 3 2 5 2 3 3 2 2 4 2" xfId="39410"/>
    <cellStyle name="常规 7 3 2 5 2 3 3 2 2 5" xfId="39411"/>
    <cellStyle name="常规 7 3 2 5 2 3 3 2 3" xfId="39412"/>
    <cellStyle name="常规 7 3 2 5 2 3 3 2 3 2" xfId="39413"/>
    <cellStyle name="常规 7 3 2 5 2 3 3 2 4" xfId="16116"/>
    <cellStyle name="常规 7 3 2 5 2 3 3 2 4 2" xfId="39414"/>
    <cellStyle name="常规 7 3 2 5 2 3 3 2 5" xfId="39415"/>
    <cellStyle name="常规 7 3 2 5 2 3 3 2 5 2" xfId="39416"/>
    <cellStyle name="常规 7 3 2 5 2 3 3 2 6" xfId="39417"/>
    <cellStyle name="常规 7 3 2 5 2 3 3 3" xfId="39418"/>
    <cellStyle name="常规 7 3 2 5 2 3 3 3 2" xfId="39419"/>
    <cellStyle name="常规 7 3 2 5 2 3 3 3 2 2" xfId="39420"/>
    <cellStyle name="常规 7 3 2 5 2 3 3 3 3" xfId="39421"/>
    <cellStyle name="常规 7 3 2 5 2 3 3 3 3 2" xfId="39422"/>
    <cellStyle name="常规 7 3 2 5 2 3 3 3 4" xfId="20991"/>
    <cellStyle name="常规 7 3 2 5 2 3 3 3 4 2" xfId="39423"/>
    <cellStyle name="常规 7 3 2 5 2 3 3 3 5" xfId="39424"/>
    <cellStyle name="常规 7 3 2 5 2 3 3 4" xfId="39425"/>
    <cellStyle name="常规 7 3 2 5 2 3 3 4 2" xfId="39426"/>
    <cellStyle name="常规 7 3 2 5 2 3 3 4 2 2" xfId="39427"/>
    <cellStyle name="常规 7 3 2 5 2 3 3 4 3" xfId="39428"/>
    <cellStyle name="常规 7 3 2 5 2 3 3 4 3 2" xfId="39429"/>
    <cellStyle name="常规 7 3 2 5 2 3 3 4 4" xfId="20994"/>
    <cellStyle name="常规 7 3 2 5 2 3 3 4 4 2" xfId="39430"/>
    <cellStyle name="常规 7 3 2 5 2 3 3 4 5" xfId="39431"/>
    <cellStyle name="常规 7 3 2 5 2 3 3 5" xfId="39432"/>
    <cellStyle name="常规 7 3 2 5 2 3 3 5 2" xfId="39433"/>
    <cellStyle name="常规 7 3 2 5 2 3 3 5 2 2" xfId="39434"/>
    <cellStyle name="常规 7 3 2 5 2 3 3 5 3" xfId="39435"/>
    <cellStyle name="常规 7 3 2 5 2 3 3 5 3 2" xfId="39436"/>
    <cellStyle name="常规 7 3 2 5 2 3 3 5 4" xfId="39437"/>
    <cellStyle name="常规 7 3 2 5 2 3 3 6" xfId="39438"/>
    <cellStyle name="常规 7 3 2 5 2 3 3 6 2" xfId="39439"/>
    <cellStyle name="常规 7 3 2 5 2 3 3 7" xfId="18319"/>
    <cellStyle name="常规 7 3 2 5 2 3 3 7 2" xfId="33611"/>
    <cellStyle name="常规 7 3 2 5 2 3 3 8" xfId="18827"/>
    <cellStyle name="常规 7 3 2 5 2 3 3 8 2" xfId="30893"/>
    <cellStyle name="常规 7 3 2 5 2 3 3 9" xfId="33613"/>
    <cellStyle name="常规 7 3 2 5 2 3 4" xfId="39440"/>
    <cellStyle name="常规 7 3 2 5 2 3 4 2" xfId="39441"/>
    <cellStyle name="常规 7 3 2 5 2 3 4 2 2" xfId="39442"/>
    <cellStyle name="常规 7 3 2 5 2 3 4 2 2 2" xfId="39443"/>
    <cellStyle name="常规 7 3 2 5 2 3 4 2 3" xfId="39444"/>
    <cellStyle name="常规 7 3 2 5 2 3 4 2 3 2" xfId="39445"/>
    <cellStyle name="常规 7 3 2 5 2 3 4 2 4" xfId="21000"/>
    <cellStyle name="常规 7 3 2 5 2 3 4 2 4 2" xfId="39446"/>
    <cellStyle name="常规 7 3 2 5 2 3 4 2 5" xfId="39447"/>
    <cellStyle name="常规 7 3 2 5 2 3 4 3" xfId="39448"/>
    <cellStyle name="常规 7 3 2 5 2 3 4 3 2" xfId="39449"/>
    <cellStyle name="常规 7 3 2 5 2 3 4 4" xfId="39450"/>
    <cellStyle name="常规 7 3 2 5 2 3 4 4 2" xfId="39451"/>
    <cellStyle name="常规 7 3 2 5 2 3 4 5" xfId="39452"/>
    <cellStyle name="常规 7 3 2 5 2 3 4 5 2" xfId="39453"/>
    <cellStyle name="常规 7 3 2 5 2 3 4 6" xfId="39454"/>
    <cellStyle name="常规 7 3 2 5 2 3 5" xfId="39455"/>
    <cellStyle name="常规 7 3 2 5 2 3 5 2" xfId="39456"/>
    <cellStyle name="常规 7 3 2 5 2 3 5 2 2" xfId="39457"/>
    <cellStyle name="常规 7 3 2 5 2 3 5 3" xfId="39458"/>
    <cellStyle name="常规 7 3 2 5 2 3 5 3 2" xfId="39459"/>
    <cellStyle name="常规 7 3 2 5 2 3 5 4" xfId="39460"/>
    <cellStyle name="常规 7 3 2 5 2 3 5 4 2" xfId="39461"/>
    <cellStyle name="常规 7 3 2 5 2 3 5 5" xfId="39462"/>
    <cellStyle name="常规 7 3 2 5 2 3 6" xfId="39463"/>
    <cellStyle name="常规 7 3 2 5 2 3 6 2" xfId="39464"/>
    <cellStyle name="常规 7 3 2 5 2 3 6 2 2" xfId="39465"/>
    <cellStyle name="常规 7 3 2 5 2 3 6 3" xfId="39466"/>
    <cellStyle name="常规 7 3 2 5 2 3 6 3 2" xfId="39467"/>
    <cellStyle name="常规 7 3 2 5 2 3 6 4" xfId="39468"/>
    <cellStyle name="常规 7 3 2 5 2 3 6 4 2" xfId="39469"/>
    <cellStyle name="常规 7 3 2 5 2 3 6 5" xfId="39470"/>
    <cellStyle name="常规 7 3 2 5 2 3 7" xfId="39471"/>
    <cellStyle name="常规 7 3 2 5 2 3 7 2" xfId="39472"/>
    <cellStyle name="常规 7 3 2 5 2 3 7 2 2" xfId="39473"/>
    <cellStyle name="常规 7 3 2 5 2 3 7 3" xfId="39474"/>
    <cellStyle name="常规 7 3 2 5 2 3 7 3 2" xfId="39475"/>
    <cellStyle name="常规 7 3 2 5 2 3 7 4" xfId="39476"/>
    <cellStyle name="常规 7 3 2 5 2 3 8" xfId="39477"/>
    <cellStyle name="常规 7 3 2 5 2 3 8 2" xfId="39478"/>
    <cellStyle name="常规 7 3 2 5 2 3 9" xfId="39479"/>
    <cellStyle name="常规 7 3 2 5 2 3 9 2" xfId="39480"/>
    <cellStyle name="常规 7 3 2 5 2 4" xfId="39481"/>
    <cellStyle name="常规 7 3 2 5 2 4 10" xfId="39482"/>
    <cellStyle name="常规 7 3 2 5 2 4 2" xfId="39483"/>
    <cellStyle name="常规 7 3 2 5 2 4 2 2" xfId="39484"/>
    <cellStyle name="常规 7 3 2 5 2 4 2 2 2" xfId="39485"/>
    <cellStyle name="常规 7 3 2 5 2 4 2 2 2 2" xfId="39486"/>
    <cellStyle name="常规 7 3 2 5 2 4 2 2 2 2 2" xfId="39487"/>
    <cellStyle name="常规 7 3 2 5 2 4 2 2 2 3" xfId="39488"/>
    <cellStyle name="常规 7 3 2 5 2 4 2 2 2 3 2" xfId="39489"/>
    <cellStyle name="常规 7 3 2 5 2 4 2 2 2 4" xfId="39490"/>
    <cellStyle name="常规 7 3 2 5 2 4 2 2 2 4 2" xfId="39491"/>
    <cellStyle name="常规 7 3 2 5 2 4 2 2 2 5" xfId="39492"/>
    <cellStyle name="常规 7 3 2 5 2 4 2 2 3" xfId="39493"/>
    <cellStyle name="常规 7 3 2 5 2 4 2 2 3 2" xfId="39494"/>
    <cellStyle name="常规 7 3 2 5 2 4 2 2 4" xfId="21040"/>
    <cellStyle name="常规 7 3 2 5 2 4 2 2 4 2" xfId="39495"/>
    <cellStyle name="常规 7 3 2 5 2 4 2 2 5" xfId="39496"/>
    <cellStyle name="常规 7 3 2 5 2 4 2 2 5 2" xfId="39497"/>
    <cellStyle name="常规 7 3 2 5 2 4 2 2 6" xfId="39498"/>
    <cellStyle name="常规 7 3 2 5 2 4 2 3" xfId="39499"/>
    <cellStyle name="常规 7 3 2 5 2 4 2 3 2" xfId="39500"/>
    <cellStyle name="常规 7 3 2 5 2 4 2 3 2 2" xfId="39501"/>
    <cellStyle name="常规 7 3 2 5 2 4 2 3 3" xfId="39502"/>
    <cellStyle name="常规 7 3 2 5 2 4 2 3 3 2" xfId="39503"/>
    <cellStyle name="常规 7 3 2 5 2 4 2 3 4" xfId="21047"/>
    <cellStyle name="常规 7 3 2 5 2 4 2 3 4 2" xfId="39505"/>
    <cellStyle name="常规 7 3 2 5 2 4 2 3 5" xfId="39507"/>
    <cellStyle name="常规 7 3 2 5 2 4 2 4" xfId="39508"/>
    <cellStyle name="常规 7 3 2 5 2 4 2 4 2" xfId="39509"/>
    <cellStyle name="常规 7 3 2 5 2 4 2 4 2 2" xfId="39510"/>
    <cellStyle name="常规 7 3 2 5 2 4 2 4 3" xfId="39511"/>
    <cellStyle name="常规 7 3 2 5 2 4 2 4 3 2" xfId="39512"/>
    <cellStyle name="常规 7 3 2 5 2 4 2 4 4" xfId="21054"/>
    <cellStyle name="常规 7 3 2 5 2 4 2 4 4 2" xfId="39514"/>
    <cellStyle name="常规 7 3 2 5 2 4 2 4 5" xfId="39516"/>
    <cellStyle name="常规 7 3 2 5 2 4 2 5" xfId="24363"/>
    <cellStyle name="常规 7 3 2 5 2 4 2 5 2" xfId="39517"/>
    <cellStyle name="常规 7 3 2 5 2 4 2 5 2 2" xfId="39518"/>
    <cellStyle name="常规 7 3 2 5 2 4 2 5 3" xfId="39519"/>
    <cellStyle name="常规 7 3 2 5 2 4 2 5 3 2" xfId="39520"/>
    <cellStyle name="常规 7 3 2 5 2 4 2 5 4" xfId="39522"/>
    <cellStyle name="常规 7 3 2 5 2 4 2 6" xfId="39523"/>
    <cellStyle name="常规 7 3 2 5 2 4 2 6 2" xfId="39525"/>
    <cellStyle name="常规 7 3 2 5 2 4 2 7" xfId="18357"/>
    <cellStyle name="常规 7 3 2 5 2 4 2 7 2" xfId="39526"/>
    <cellStyle name="常规 7 3 2 5 2 4 2 8" xfId="39527"/>
    <cellStyle name="常规 7 3 2 5 2 4 2 8 2" xfId="39528"/>
    <cellStyle name="常规 7 3 2 5 2 4 2 9" xfId="39529"/>
    <cellStyle name="常规 7 3 2 5 2 4 3" xfId="39530"/>
    <cellStyle name="常规 7 3 2 5 2 4 3 2" xfId="39531"/>
    <cellStyle name="常规 7 3 2 5 2 4 3 2 2" xfId="39532"/>
    <cellStyle name="常规 7 3 2 5 2 4 3 2 2 2" xfId="39533"/>
    <cellStyle name="常规 7 3 2 5 2 4 3 2 3" xfId="39534"/>
    <cellStyle name="常规 7 3 2 5 2 4 3 2 3 2" xfId="39535"/>
    <cellStyle name="常规 7 3 2 5 2 4 3 2 4" xfId="21058"/>
    <cellStyle name="常规 7 3 2 5 2 4 3 2 4 2" xfId="39536"/>
    <cellStyle name="常规 7 3 2 5 2 4 3 2 5" xfId="39537"/>
    <cellStyle name="常规 7 3 2 5 2 4 3 3" xfId="39538"/>
    <cellStyle name="常规 7 3 2 5 2 4 3 3 2" xfId="39539"/>
    <cellStyle name="常规 7 3 2 5 2 4 3 4" xfId="39540"/>
    <cellStyle name="常规 7 3 2 5 2 4 3 4 2" xfId="39541"/>
    <cellStyle name="常规 7 3 2 5 2 4 3 5" xfId="24368"/>
    <cellStyle name="常规 7 3 2 5 2 4 3 5 2" xfId="39542"/>
    <cellStyle name="常规 7 3 2 5 2 4 3 6" xfId="39543"/>
    <cellStyle name="常规 7 3 2 5 2 4 4" xfId="39544"/>
    <cellStyle name="常规 7 3 2 5 2 4 4 2" xfId="39545"/>
    <cellStyle name="常规 7 3 2 5 2 4 4 2 2" xfId="39546"/>
    <cellStyle name="常规 7 3 2 5 2 4 4 3" xfId="39547"/>
    <cellStyle name="常规 7 3 2 5 2 4 4 3 2" xfId="39548"/>
    <cellStyle name="常规 7 3 2 5 2 4 4 4" xfId="39549"/>
    <cellStyle name="常规 7 3 2 5 2 4 4 4 2" xfId="39550"/>
    <cellStyle name="常规 7 3 2 5 2 4 4 5" xfId="24374"/>
    <cellStyle name="常规 7 3 2 5 2 4 5" xfId="39551"/>
    <cellStyle name="常规 7 3 2 5 2 4 5 2" xfId="39552"/>
    <cellStyle name="常规 7 3 2 5 2 4 5 2 2" xfId="39553"/>
    <cellStyle name="常规 7 3 2 5 2 4 5 3" xfId="39554"/>
    <cellStyle name="常规 7 3 2 5 2 4 5 3 2" xfId="408"/>
    <cellStyle name="常规 7 3 2 5 2 4 5 4" xfId="39555"/>
    <cellStyle name="常规 7 3 2 5 2 4 5 4 2" xfId="39556"/>
    <cellStyle name="常规 7 3 2 5 2 4 5 5" xfId="39557"/>
    <cellStyle name="常规 7 3 2 5 2 4 6" xfId="39558"/>
    <cellStyle name="常规 7 3 2 5 2 4 6 2" xfId="39559"/>
    <cellStyle name="常规 7 3 2 5 2 4 6 2 2" xfId="39560"/>
    <cellStyle name="常规 7 3 2 5 2 4 6 3" xfId="39561"/>
    <cellStyle name="常规 7 3 2 5 2 4 6 3 2" xfId="39562"/>
    <cellStyle name="常规 7 3 2 5 2 4 6 4" xfId="39563"/>
    <cellStyle name="常规 7 3 2 5 2 4 7" xfId="39564"/>
    <cellStyle name="常规 7 3 2 5 2 4 7 2" xfId="39565"/>
    <cellStyle name="常规 7 3 2 5 2 4 8" xfId="39566"/>
    <cellStyle name="常规 7 3 2 5 2 4 8 2" xfId="39567"/>
    <cellStyle name="常规 7 3 2 5 2 4 9" xfId="39568"/>
    <cellStyle name="常规 7 3 2 5 2 4 9 2" xfId="39569"/>
    <cellStyle name="常规 7 3 2 5 2 5" xfId="39570"/>
    <cellStyle name="常规 7 3 2 5 2 5 2" xfId="39571"/>
    <cellStyle name="常规 7 3 2 5 2 5 2 2" xfId="39572"/>
    <cellStyle name="常规 7 3 2 5 2 5 2 2 2" xfId="39573"/>
    <cellStyle name="常规 7 3 2 5 2 5 2 2 2 2" xfId="39574"/>
    <cellStyle name="常规 7 3 2 5 2 5 2 2 3" xfId="39575"/>
    <cellStyle name="常规 7 3 2 5 2 5 2 2 3 2" xfId="39576"/>
    <cellStyle name="常规 7 3 2 5 2 5 2 2 4" xfId="39577"/>
    <cellStyle name="常规 7 3 2 5 2 5 2 2 4 2" xfId="39578"/>
    <cellStyle name="常规 7 3 2 5 2 5 2 2 5" xfId="39579"/>
    <cellStyle name="常规 7 3 2 5 2 5 2 3" xfId="2802"/>
    <cellStyle name="常规 7 3 2 5 2 5 2 3 2" xfId="2813"/>
    <cellStyle name="常规 7 3 2 5 2 5 2 4" xfId="2839"/>
    <cellStyle name="常规 7 3 2 5 2 5 2 4 2" xfId="2847"/>
    <cellStyle name="常规 7 3 2 5 2 5 2 5" xfId="2856"/>
    <cellStyle name="常规 7 3 2 5 2 5 2 5 2" xfId="2861"/>
    <cellStyle name="常规 7 3 2 5 2 5 2 6" xfId="2868"/>
    <cellStyle name="常规 7 3 2 5 2 5 3" xfId="39580"/>
    <cellStyle name="常规 7 3 2 5 2 5 3 2" xfId="39581"/>
    <cellStyle name="常规 7 3 2 5 2 5 3 2 2" xfId="39582"/>
    <cellStyle name="常规 7 3 2 5 2 5 3 3" xfId="2888"/>
    <cellStyle name="常规 7 3 2 5 2 5 3 3 2" xfId="2894"/>
    <cellStyle name="常规 7 3 2 5 2 5 3 4" xfId="2898"/>
    <cellStyle name="常规 7 3 2 5 2 5 3 4 2" xfId="2905"/>
    <cellStyle name="常规 7 3 2 5 2 5 3 5" xfId="2913"/>
    <cellStyle name="常规 7 3 2 5 2 5 4" xfId="39583"/>
    <cellStyle name="常规 7 3 2 5 2 5 4 2" xfId="39584"/>
    <cellStyle name="常规 7 3 2 5 2 5 4 2 2" xfId="39585"/>
    <cellStyle name="常规 7 3 2 5 2 5 4 3" xfId="2927"/>
    <cellStyle name="常规 7 3 2 5 2 5 4 3 2" xfId="2936"/>
    <cellStyle name="常规 7 3 2 5 2 5 4 4" xfId="2941"/>
    <cellStyle name="常规 7 3 2 5 2 5 4 4 2" xfId="2949"/>
    <cellStyle name="常规 7 3 2 5 2 5 4 5" xfId="2954"/>
    <cellStyle name="常规 7 3 2 5 2 5 5" xfId="39586"/>
    <cellStyle name="常规 7 3 2 5 2 5 5 2" xfId="39587"/>
    <cellStyle name="常规 7 3 2 5 2 5 5 2 2" xfId="39588"/>
    <cellStyle name="常规 7 3 2 5 2 5 5 3" xfId="2971"/>
    <cellStyle name="常规 7 3 2 5 2 5 5 3 2" xfId="2981"/>
    <cellStyle name="常规 7 3 2 5 2 5 5 4" xfId="2996"/>
    <cellStyle name="常规 7 3 2 5 2 5 6" xfId="39589"/>
    <cellStyle name="常规 7 3 2 5 2 5 6 2" xfId="39591"/>
    <cellStyle name="常规 7 3 2 5 2 5 7" xfId="39592"/>
    <cellStyle name="常规 7 3 2 5 2 5 7 2" xfId="39593"/>
    <cellStyle name="常规 7 3 2 5 2 5 8" xfId="39594"/>
    <cellStyle name="常规 7 3 2 5 2 5 8 2" xfId="39595"/>
    <cellStyle name="常规 7 3 2 5 2 5 9" xfId="39596"/>
    <cellStyle name="常规 7 3 2 5 2 6" xfId="39597"/>
    <cellStyle name="常规 7 3 2 5 2 6 2" xfId="39598"/>
    <cellStyle name="常规 7 3 2 5 2 6 2 2" xfId="39599"/>
    <cellStyle name="常规 7 3 2 5 2 6 2 2 2" xfId="39600"/>
    <cellStyle name="常规 7 3 2 5 2 6 2 3" xfId="3143"/>
    <cellStyle name="常规 7 3 2 5 2 6 2 3 2" xfId="3155"/>
    <cellStyle name="常规 7 3 2 5 2 6 2 4" xfId="3165"/>
    <cellStyle name="常规 7 3 2 5 2 6 2 4 2" xfId="3175"/>
    <cellStyle name="常规 7 3 2 5 2 6 2 5" xfId="3182"/>
    <cellStyle name="常规 7 3 2 5 2 6 3" xfId="39601"/>
    <cellStyle name="常规 7 3 2 5 2 6 3 2" xfId="39602"/>
    <cellStyle name="常规 7 3 2 5 2 6 4" xfId="39603"/>
    <cellStyle name="常规 7 3 2 5 2 6 4 2" xfId="11649"/>
    <cellStyle name="常规 7 3 2 5 2 6 5" xfId="39604"/>
    <cellStyle name="常规 7 3 2 5 2 6 5 2" xfId="39605"/>
    <cellStyle name="常规 7 3 2 5 2 6 6" xfId="39606"/>
    <cellStyle name="常规 7 3 2 5 2 7" xfId="39607"/>
    <cellStyle name="常规 7 3 2 5 2 7 2" xfId="39608"/>
    <cellStyle name="常规 7 3 2 5 2 7 2 2" xfId="39609"/>
    <cellStyle name="常规 7 3 2 5 2 7 3" xfId="39610"/>
    <cellStyle name="常规 7 3 2 5 2 7 3 2" xfId="39611"/>
    <cellStyle name="常规 7 3 2 5 2 7 4" xfId="39612"/>
    <cellStyle name="常规 7 3 2 5 2 7 4 2" xfId="39613"/>
    <cellStyle name="常规 7 3 2 5 2 7 5" xfId="39614"/>
    <cellStyle name="常规 7 3 2 5 2 8" xfId="39615"/>
    <cellStyle name="常规 7 3 2 5 2 8 2" xfId="39616"/>
    <cellStyle name="常规 7 3 2 5 2 8 2 2" xfId="39617"/>
    <cellStyle name="常规 7 3 2 5 2 8 3" xfId="39618"/>
    <cellStyle name="常规 7 3 2 5 2 8 3 2" xfId="39619"/>
    <cellStyle name="常规 7 3 2 5 2 8 4" xfId="39620"/>
    <cellStyle name="常规 7 3 2 5 2 8 4 2" xfId="39621"/>
    <cellStyle name="常规 7 3 2 5 2 8 5" xfId="39622"/>
    <cellStyle name="常规 7 3 2 5 2 9" xfId="39623"/>
    <cellStyle name="常规 7 3 2 5 2 9 2" xfId="39624"/>
    <cellStyle name="常规 7 3 2 5 2 9 2 2" xfId="39625"/>
    <cellStyle name="常规 7 3 2 5 2 9 3" xfId="39626"/>
    <cellStyle name="常规 7 3 2 5 2 9 3 2" xfId="39627"/>
    <cellStyle name="常规 7 3 2 5 2 9 4" xfId="39628"/>
    <cellStyle name="常规 7 3 2 5 3" xfId="39629"/>
    <cellStyle name="常规 7 3 2 5 3 10" xfId="39630"/>
    <cellStyle name="常规 7 3 2 5 3 10 2" xfId="39631"/>
    <cellStyle name="常规 7 3 2 5 3 11" xfId="39632"/>
    <cellStyle name="常规 7 3 2 5 3 2" xfId="39633"/>
    <cellStyle name="常规 7 3 2 5 3 2 10" xfId="39634"/>
    <cellStyle name="常规 7 3 2 5 3 2 2" xfId="39635"/>
    <cellStyle name="常规 7 3 2 5 3 2 2 2" xfId="39636"/>
    <cellStyle name="常规 7 3 2 5 3 2 2 2 2" xfId="39637"/>
    <cellStyle name="常规 7 3 2 5 3 2 2 2 2 2" xfId="39638"/>
    <cellStyle name="常规 7 3 2 5 3 2 2 2 2 2 2" xfId="3901"/>
    <cellStyle name="常规 7 3 2 5 3 2 2 2 2 3" xfId="39639"/>
    <cellStyle name="常规 7 3 2 5 3 2 2 2 2 3 2" xfId="39640"/>
    <cellStyle name="常规 7 3 2 5 3 2 2 2 2 4" xfId="39641"/>
    <cellStyle name="常规 7 3 2 5 3 2 2 2 2 4 2" xfId="39642"/>
    <cellStyle name="常规 7 3 2 5 3 2 2 2 2 5" xfId="39643"/>
    <cellStyle name="常规 7 3 2 5 3 2 2 2 3" xfId="39644"/>
    <cellStyle name="常规 7 3 2 5 3 2 2 2 3 2" xfId="39645"/>
    <cellStyle name="常规 7 3 2 5 3 2 2 2 4" xfId="21323"/>
    <cellStyle name="常规 7 3 2 5 3 2 2 2 4 2" xfId="39646"/>
    <cellStyle name="常规 7 3 2 5 3 2 2 2 5" xfId="39647"/>
    <cellStyle name="常规 7 3 2 5 3 2 2 2 5 2" xfId="39648"/>
    <cellStyle name="常规 7 3 2 5 3 2 2 2 6" xfId="39649"/>
    <cellStyle name="常规 7 3 2 5 3 2 2 3" xfId="39651"/>
    <cellStyle name="常规 7 3 2 5 3 2 2 3 2" xfId="25974"/>
    <cellStyle name="常规 7 3 2 5 3 2 2 3 2 2" xfId="25977"/>
    <cellStyle name="常规 7 3 2 5 3 2 2 3 3" xfId="25981"/>
    <cellStyle name="常规 7 3 2 5 3 2 2 3 3 2" xfId="39652"/>
    <cellStyle name="常规 7 3 2 5 3 2 2 3 4" xfId="21329"/>
    <cellStyle name="常规 7 3 2 5 3 2 2 3 4 2" xfId="39653"/>
    <cellStyle name="常规 7 3 2 5 3 2 2 3 5" xfId="39654"/>
    <cellStyle name="常规 7 3 2 5 3 2 2 4" xfId="39655"/>
    <cellStyle name="常规 7 3 2 5 3 2 2 4 2" xfId="39656"/>
    <cellStyle name="常规 7 3 2 5 3 2 2 4 2 2" xfId="39657"/>
    <cellStyle name="常规 7 3 2 5 3 2 2 4 3" xfId="39658"/>
    <cellStyle name="常规 7 3 2 5 3 2 2 4 3 2" xfId="39659"/>
    <cellStyle name="常规 7 3 2 5 3 2 2 4 4" xfId="21332"/>
    <cellStyle name="常规 7 3 2 5 3 2 2 4 4 2" xfId="39660"/>
    <cellStyle name="常规 7 3 2 5 3 2 2 4 5" xfId="39661"/>
    <cellStyle name="常规 7 3 2 5 3 2 2 5" xfId="39662"/>
    <cellStyle name="常规 7 3 2 5 3 2 2 5 2" xfId="39663"/>
    <cellStyle name="常规 7 3 2 5 3 2 2 5 2 2" xfId="39664"/>
    <cellStyle name="常规 7 3 2 5 3 2 2 5 3" xfId="39665"/>
    <cellStyle name="常规 7 3 2 5 3 2 2 5 3 2" xfId="39666"/>
    <cellStyle name="常规 7 3 2 5 3 2 2 5 4" xfId="39667"/>
    <cellStyle name="常规 7 3 2 5 3 2 2 6" xfId="39668"/>
    <cellStyle name="常规 7 3 2 5 3 2 2 6 2" xfId="39669"/>
    <cellStyle name="常规 7 3 2 5 3 2 2 7" xfId="27404"/>
    <cellStyle name="常规 7 3 2 5 3 2 2 7 2" xfId="33625"/>
    <cellStyle name="常规 7 3 2 5 3 2 2 8" xfId="21641"/>
    <cellStyle name="常规 7 3 2 5 3 2 2 8 2" xfId="33627"/>
    <cellStyle name="常规 7 3 2 5 3 2 2 9" xfId="33629"/>
    <cellStyle name="常规 7 3 2 5 3 2 3" xfId="39670"/>
    <cellStyle name="常规 7 3 2 5 3 2 3 2" xfId="39671"/>
    <cellStyle name="常规 7 3 2 5 3 2 3 2 2" xfId="39672"/>
    <cellStyle name="常规 7 3 2 5 3 2 3 2 2 2" xfId="39673"/>
    <cellStyle name="常规 7 3 2 5 3 2 3 2 3" xfId="39674"/>
    <cellStyle name="常规 7 3 2 5 3 2 3 2 3 2" xfId="39675"/>
    <cellStyle name="常规 7 3 2 5 3 2 3 2 4" xfId="21337"/>
    <cellStyle name="常规 7 3 2 5 3 2 3 2 4 2" xfId="39676"/>
    <cellStyle name="常规 7 3 2 5 3 2 3 2 5" xfId="39677"/>
    <cellStyle name="常规 7 3 2 5 3 2 3 3" xfId="39678"/>
    <cellStyle name="常规 7 3 2 5 3 2 3 3 2" xfId="39679"/>
    <cellStyle name="常规 7 3 2 5 3 2 3 4" xfId="39680"/>
    <cellStyle name="常规 7 3 2 5 3 2 3 4 2" xfId="39681"/>
    <cellStyle name="常规 7 3 2 5 3 2 3 5" xfId="39682"/>
    <cellStyle name="常规 7 3 2 5 3 2 3 5 2" xfId="39683"/>
    <cellStyle name="常规 7 3 2 5 3 2 3 6" xfId="39684"/>
    <cellStyle name="常规 7 3 2 5 3 2 4" xfId="39685"/>
    <cellStyle name="常规 7 3 2 5 3 2 4 2" xfId="39686"/>
    <cellStyle name="常规 7 3 2 5 3 2 4 2 2" xfId="39687"/>
    <cellStyle name="常规 7 3 2 5 3 2 4 3" xfId="39688"/>
    <cellStyle name="常规 7 3 2 5 3 2 4 3 2" xfId="39689"/>
    <cellStyle name="常规 7 3 2 5 3 2 4 4" xfId="39690"/>
    <cellStyle name="常规 7 3 2 5 3 2 4 4 2" xfId="39691"/>
    <cellStyle name="常规 7 3 2 5 3 2 4 5" xfId="39692"/>
    <cellStyle name="常规 7 3 2 5 3 2 5" xfId="39693"/>
    <cellStyle name="常规 7 3 2 5 3 2 5 2" xfId="39694"/>
    <cellStyle name="常规 7 3 2 5 3 2 5 2 2" xfId="39695"/>
    <cellStyle name="常规 7 3 2 5 3 2 5 3" xfId="39696"/>
    <cellStyle name="常规 7 3 2 5 3 2 5 3 2" xfId="39697"/>
    <cellStyle name="常规 7 3 2 5 3 2 5 4" xfId="39698"/>
    <cellStyle name="常规 7 3 2 5 3 2 5 4 2" xfId="39699"/>
    <cellStyle name="常规 7 3 2 5 3 2 5 5" xfId="39700"/>
    <cellStyle name="常规 7 3 2 5 3 2 6" xfId="39701"/>
    <cellStyle name="常规 7 3 2 5 3 2 6 2" xfId="39702"/>
    <cellStyle name="常规 7 3 2 5 3 2 6 2 2" xfId="39703"/>
    <cellStyle name="常规 7 3 2 5 3 2 6 3" xfId="39704"/>
    <cellStyle name="常规 7 3 2 5 3 2 6 3 2" xfId="39705"/>
    <cellStyle name="常规 7 3 2 5 3 2 6 4" xfId="39706"/>
    <cellStyle name="常规 7 3 2 5 3 2 7" xfId="39707"/>
    <cellStyle name="常规 7 3 2 5 3 2 7 2" xfId="39708"/>
    <cellStyle name="常规 7 3 2 5 3 2 8" xfId="39709"/>
    <cellStyle name="常规 7 3 2 5 3 2 8 2" xfId="39710"/>
    <cellStyle name="常规 7 3 2 5 3 2 9" xfId="39711"/>
    <cellStyle name="常规 7 3 2 5 3 2 9 2" xfId="39712"/>
    <cellStyle name="常规 7 3 2 5 3 3" xfId="39713"/>
    <cellStyle name="常规 7 3 2 5 3 3 2" xfId="39714"/>
    <cellStyle name="常规 7 3 2 5 3 3 2 2" xfId="39715"/>
    <cellStyle name="常规 7 3 2 5 3 3 2 2 2" xfId="39716"/>
    <cellStyle name="常规 7 3 2 5 3 3 2 2 2 2" xfId="39717"/>
    <cellStyle name="常规 7 3 2 5 3 3 2 2 3" xfId="39718"/>
    <cellStyle name="常规 7 3 2 5 3 3 2 2 3 2" xfId="39719"/>
    <cellStyle name="常规 7 3 2 5 3 3 2 2 4" xfId="39720"/>
    <cellStyle name="常规 7 3 2 5 3 3 2 2 4 2" xfId="39721"/>
    <cellStyle name="常规 7 3 2 5 3 3 2 2 5" xfId="39722"/>
    <cellStyle name="常规 7 3 2 5 3 3 2 3" xfId="39723"/>
    <cellStyle name="常规 7 3 2 5 3 3 2 3 2" xfId="17615"/>
    <cellStyle name="常规 7 3 2 5 3 3 2 4" xfId="39724"/>
    <cellStyle name="常规 7 3 2 5 3 3 2 4 2" xfId="39725"/>
    <cellStyle name="常规 7 3 2 5 3 3 2 5" xfId="39726"/>
    <cellStyle name="常规 7 3 2 5 3 3 2 5 2" xfId="39727"/>
    <cellStyle name="常规 7 3 2 5 3 3 2 6" xfId="39728"/>
    <cellStyle name="常规 7 3 2 5 3 3 3" xfId="39729"/>
    <cellStyle name="常规 7 3 2 5 3 3 3 2" xfId="39730"/>
    <cellStyle name="常规 7 3 2 5 3 3 3 2 2" xfId="39731"/>
    <cellStyle name="常规 7 3 2 5 3 3 3 3" xfId="39732"/>
    <cellStyle name="常规 7 3 2 5 3 3 3 3 2" xfId="39733"/>
    <cellStyle name="常规 7 3 2 5 3 3 3 4" xfId="39734"/>
    <cellStyle name="常规 7 3 2 5 3 3 3 4 2" xfId="39735"/>
    <cellStyle name="常规 7 3 2 5 3 3 3 5" xfId="39736"/>
    <cellStyle name="常规 7 3 2 5 3 3 4" xfId="39737"/>
    <cellStyle name="常规 7 3 2 5 3 3 4 2" xfId="39738"/>
    <cellStyle name="常规 7 3 2 5 3 3 4 2 2" xfId="39739"/>
    <cellStyle name="常规 7 3 2 5 3 3 4 3" xfId="39740"/>
    <cellStyle name="常规 7 3 2 5 3 3 4 3 2" xfId="39741"/>
    <cellStyle name="常规 7 3 2 5 3 3 4 4" xfId="39742"/>
    <cellStyle name="常规 7 3 2 5 3 3 4 4 2" xfId="39743"/>
    <cellStyle name="常规 7 3 2 5 3 3 4 5" xfId="39744"/>
    <cellStyle name="常规 7 3 2 5 3 3 5" xfId="39745"/>
    <cellStyle name="常规 7 3 2 5 3 3 5 2" xfId="39746"/>
    <cellStyle name="常规 7 3 2 5 3 3 5 2 2" xfId="39747"/>
    <cellStyle name="常规 7 3 2 5 3 3 5 3" xfId="39748"/>
    <cellStyle name="常规 7 3 2 5 3 3 5 3 2" xfId="39749"/>
    <cellStyle name="常规 7 3 2 5 3 3 5 4" xfId="39750"/>
    <cellStyle name="常规 7 3 2 5 3 3 6" xfId="39751"/>
    <cellStyle name="常规 7 3 2 5 3 3 6 2" xfId="39752"/>
    <cellStyle name="常规 7 3 2 5 3 3 7" xfId="39753"/>
    <cellStyle name="常规 7 3 2 5 3 3 7 2" xfId="39754"/>
    <cellStyle name="常规 7 3 2 5 3 3 8" xfId="39755"/>
    <cellStyle name="常规 7 3 2 5 3 3 8 2" xfId="39756"/>
    <cellStyle name="常规 7 3 2 5 3 3 9" xfId="39757"/>
    <cellStyle name="常规 7 3 2 5 3 4" xfId="39758"/>
    <cellStyle name="常规 7 3 2 5 3 4 2" xfId="39759"/>
    <cellStyle name="常规 7 3 2 5 3 4 2 2" xfId="39760"/>
    <cellStyle name="常规 7 3 2 5 3 4 2 2 2" xfId="39761"/>
    <cellStyle name="常规 7 3 2 5 3 4 2 3" xfId="39762"/>
    <cellStyle name="常规 7 3 2 5 3 4 2 3 2" xfId="39763"/>
    <cellStyle name="常规 7 3 2 5 3 4 2 4" xfId="39764"/>
    <cellStyle name="常规 7 3 2 5 3 4 2 4 2" xfId="39765"/>
    <cellStyle name="常规 7 3 2 5 3 4 2 5" xfId="39767"/>
    <cellStyle name="常规 7 3 2 5 3 4 3" xfId="39768"/>
    <cellStyle name="常规 7 3 2 5 3 4 3 2" xfId="39769"/>
    <cellStyle name="常规 7 3 2 5 3 4 4" xfId="39770"/>
    <cellStyle name="常规 7 3 2 5 3 4 4 2" xfId="39771"/>
    <cellStyle name="常规 7 3 2 5 3 4 5" xfId="39772"/>
    <cellStyle name="常规 7 3 2 5 3 4 5 2" xfId="39773"/>
    <cellStyle name="常规 7 3 2 5 3 4 6" xfId="39774"/>
    <cellStyle name="常规 7 3 2 5 3 5" xfId="39775"/>
    <cellStyle name="常规 7 3 2 5 3 5 2" xfId="39776"/>
    <cellStyle name="常规 7 3 2 5 3 5 2 2" xfId="39777"/>
    <cellStyle name="常规 7 3 2 5 3 5 3" xfId="39778"/>
    <cellStyle name="常规 7 3 2 5 3 5 3 2" xfId="39779"/>
    <cellStyle name="常规 7 3 2 5 3 5 4" xfId="39780"/>
    <cellStyle name="常规 7 3 2 5 3 5 4 2" xfId="39781"/>
    <cellStyle name="常规 7 3 2 5 3 5 5" xfId="39782"/>
    <cellStyle name="常规 7 3 2 5 3 6" xfId="39783"/>
    <cellStyle name="常规 7 3 2 5 3 6 2" xfId="39784"/>
    <cellStyle name="常规 7 3 2 5 3 6 2 2" xfId="39785"/>
    <cellStyle name="常规 7 3 2 5 3 6 3" xfId="39786"/>
    <cellStyle name="常规 7 3 2 5 3 6 3 2" xfId="17878"/>
    <cellStyle name="常规 7 3 2 5 3 6 4" xfId="39787"/>
    <cellStyle name="常规 7 3 2 5 3 6 4 2" xfId="18131"/>
    <cellStyle name="常规 7 3 2 5 3 6 5" xfId="39788"/>
    <cellStyle name="常规 7 3 2 5 3 7" xfId="39789"/>
    <cellStyle name="常规 7 3 2 5 3 7 2" xfId="39790"/>
    <cellStyle name="常规 7 3 2 5 3 7 2 2" xfId="39791"/>
    <cellStyle name="常规 7 3 2 5 3 7 3" xfId="39792"/>
    <cellStyle name="常规 7 3 2 5 3 7 3 2" xfId="18875"/>
    <cellStyle name="常规 7 3 2 5 3 7 4" xfId="39793"/>
    <cellStyle name="常规 7 3 2 5 3 8" xfId="39794"/>
    <cellStyle name="常规 7 3 2 5 3 8 2" xfId="39795"/>
    <cellStyle name="常规 7 3 2 5 3 9" xfId="39796"/>
    <cellStyle name="常规 7 3 2 5 3 9 2" xfId="39797"/>
    <cellStyle name="常规 7 3 2 5 4" xfId="8108"/>
    <cellStyle name="常规 7 3 2 5 4 10" xfId="39798"/>
    <cellStyle name="常规 7 3 2 5 4 10 2" xfId="39799"/>
    <cellStyle name="常规 7 3 2 5 4 11" xfId="39800"/>
    <cellStyle name="常规 7 3 2 5 4 2" xfId="3939"/>
    <cellStyle name="常规 7 3 2 5 4 2 10" xfId="39801"/>
    <cellStyle name="常规 7 3 2 5 4 2 2" xfId="39802"/>
    <cellStyle name="常规 7 3 2 5 4 2 2 2" xfId="39803"/>
    <cellStyle name="常规 7 3 2 5 4 2 2 2 2" xfId="39804"/>
    <cellStyle name="常规 7 3 2 5 4 2 2 2 2 2" xfId="39805"/>
    <cellStyle name="常规 7 3 2 5 4 2 2 2 2 2 2" xfId="39806"/>
    <cellStyle name="常规 7 3 2 5 4 2 2 2 2 3" xfId="39807"/>
    <cellStyle name="常规 7 3 2 5 4 2 2 2 2 3 2" xfId="39808"/>
    <cellStyle name="常规 7 3 2 5 4 2 2 2 2 4" xfId="39809"/>
    <cellStyle name="常规 7 3 2 5 4 2 2 2 2 4 2" xfId="39810"/>
    <cellStyle name="常规 7 3 2 5 4 2 2 2 2 5" xfId="39811"/>
    <cellStyle name="常规 7 3 2 5 4 2 2 2 3" xfId="39812"/>
    <cellStyle name="常规 7 3 2 5 4 2 2 2 3 2" xfId="39813"/>
    <cellStyle name="常规 7 3 2 5 4 2 2 2 4" xfId="21525"/>
    <cellStyle name="常规 7 3 2 5 4 2 2 2 4 2" xfId="39814"/>
    <cellStyle name="常规 7 3 2 5 4 2 2 2 5" xfId="39815"/>
    <cellStyle name="常规 7 3 2 5 4 2 2 2 5 2" xfId="39816"/>
    <cellStyle name="常规 7 3 2 5 4 2 2 2 6" xfId="39817"/>
    <cellStyle name="常规 7 3 2 5 4 2 2 3" xfId="39818"/>
    <cellStyle name="常规 7 3 2 5 4 2 2 3 2" xfId="39819"/>
    <cellStyle name="常规 7 3 2 5 4 2 2 3 2 2" xfId="39820"/>
    <cellStyle name="常规 7 3 2 5 4 2 2 3 3" xfId="39821"/>
    <cellStyle name="常规 7 3 2 5 4 2 2 3 3 2" xfId="39822"/>
    <cellStyle name="常规 7 3 2 5 4 2 2 3 4" xfId="21528"/>
    <cellStyle name="常规 7 3 2 5 4 2 2 3 4 2" xfId="39823"/>
    <cellStyle name="常规 7 3 2 5 4 2 2 3 5" xfId="39824"/>
    <cellStyle name="常规 7 3 2 5 4 2 2 4" xfId="39825"/>
    <cellStyle name="常规 7 3 2 5 4 2 2 4 2" xfId="39826"/>
    <cellStyle name="常规 7 3 2 5 4 2 2 4 2 2" xfId="39827"/>
    <cellStyle name="常规 7 3 2 5 4 2 2 4 3" xfId="39828"/>
    <cellStyle name="常规 7 3 2 5 4 2 2 4 3 2" xfId="39829"/>
    <cellStyle name="常规 7 3 2 5 4 2 2 4 4" xfId="21531"/>
    <cellStyle name="常规 7 3 2 5 4 2 2 4 4 2" xfId="39830"/>
    <cellStyle name="常规 7 3 2 5 4 2 2 4 5" xfId="39831"/>
    <cellStyle name="常规 7 3 2 5 4 2 2 5" xfId="39832"/>
    <cellStyle name="常规 7 3 2 5 4 2 2 5 2" xfId="39833"/>
    <cellStyle name="常规 7 3 2 5 4 2 2 5 2 2" xfId="39834"/>
    <cellStyle name="常规 7 3 2 5 4 2 2 5 3" xfId="39835"/>
    <cellStyle name="常规 7 3 2 5 4 2 2 5 3 2" xfId="39836"/>
    <cellStyle name="常规 7 3 2 5 4 2 2 5 4" xfId="39837"/>
    <cellStyle name="常规 7 3 2 5 4 2 2 6" xfId="19065"/>
    <cellStyle name="常规 7 3 2 5 4 2 2 6 2" xfId="39838"/>
    <cellStyle name="常规 7 3 2 5 4 2 2 7" xfId="27527"/>
    <cellStyle name="常规 7 3 2 5 4 2 2 7 2" xfId="39839"/>
    <cellStyle name="常规 7 3 2 5 4 2 2 8" xfId="39840"/>
    <cellStyle name="常规 7 3 2 5 4 2 2 8 2" xfId="39841"/>
    <cellStyle name="常规 7 3 2 5 4 2 2 9" xfId="39842"/>
    <cellStyle name="常规 7 3 2 5 4 2 3" xfId="39843"/>
    <cellStyle name="常规 7 3 2 5 4 2 3 2" xfId="39844"/>
    <cellStyle name="常规 7 3 2 5 4 2 3 2 2" xfId="39845"/>
    <cellStyle name="常规 7 3 2 5 4 2 3 2 2 2" xfId="39846"/>
    <cellStyle name="常规 7 3 2 5 4 2 3 2 3" xfId="39847"/>
    <cellStyle name="常规 7 3 2 5 4 2 3 2 3 2" xfId="39848"/>
    <cellStyle name="常规 7 3 2 5 4 2 3 2 4" xfId="21535"/>
    <cellStyle name="常规 7 3 2 5 4 2 3 2 4 2" xfId="39849"/>
    <cellStyle name="常规 7 3 2 5 4 2 3 2 5" xfId="39850"/>
    <cellStyle name="常规 7 3 2 5 4 2 3 3" xfId="39851"/>
    <cellStyle name="常规 7 3 2 5 4 2 3 3 2" xfId="39852"/>
    <cellStyle name="常规 7 3 2 5 4 2 3 4" xfId="39853"/>
    <cellStyle name="常规 7 3 2 5 4 2 3 4 2" xfId="39854"/>
    <cellStyle name="常规 7 3 2 5 4 2 3 5" xfId="39855"/>
    <cellStyle name="常规 7 3 2 5 4 2 3 5 2" xfId="39856"/>
    <cellStyle name="常规 7 3 2 5 4 2 3 6" xfId="19071"/>
    <cellStyle name="常规 7 3 2 5 4 2 4" xfId="39857"/>
    <cellStyle name="常规 7 3 2 5 4 2 4 2" xfId="39858"/>
    <cellStyle name="常规 7 3 2 5 4 2 4 2 2" xfId="39859"/>
    <cellStyle name="常规 7 3 2 5 4 2 4 3" xfId="39860"/>
    <cellStyle name="常规 7 3 2 5 4 2 4 3 2" xfId="39861"/>
    <cellStyle name="常规 7 3 2 5 4 2 4 4" xfId="39862"/>
    <cellStyle name="常规 7 3 2 5 4 2 4 4 2" xfId="39863"/>
    <cellStyle name="常规 7 3 2 5 4 2 4 5" xfId="39864"/>
    <cellStyle name="常规 7 3 2 5 4 2 5" xfId="39865"/>
    <cellStyle name="常规 7 3 2 5 4 2 5 2" xfId="39866"/>
    <cellStyle name="常规 7 3 2 5 4 2 5 2 2" xfId="39867"/>
    <cellStyle name="常规 7 3 2 5 4 2 5 3" xfId="39868"/>
    <cellStyle name="常规 7 3 2 5 4 2 5 3 2" xfId="39869"/>
    <cellStyle name="常规 7 3 2 5 4 2 5 4" xfId="39870"/>
    <cellStyle name="常规 7 3 2 5 4 2 5 4 2" xfId="39871"/>
    <cellStyle name="常规 7 3 2 5 4 2 5 5" xfId="39872"/>
    <cellStyle name="常规 7 3 2 5 4 2 6" xfId="39873"/>
    <cellStyle name="常规 7 3 2 5 4 2 6 2" xfId="39874"/>
    <cellStyle name="常规 7 3 2 5 4 2 6 2 2" xfId="39875"/>
    <cellStyle name="常规 7 3 2 5 4 2 6 3" xfId="39876"/>
    <cellStyle name="常规 7 3 2 5 4 2 6 3 2" xfId="39877"/>
    <cellStyle name="常规 7 3 2 5 4 2 6 4" xfId="39878"/>
    <cellStyle name="常规 7 3 2 5 4 2 7" xfId="39879"/>
    <cellStyle name="常规 7 3 2 5 4 2 7 2" xfId="39880"/>
    <cellStyle name="常规 7 3 2 5 4 2 8" xfId="39881"/>
    <cellStyle name="常规 7 3 2 5 4 2 8 2" xfId="39882"/>
    <cellStyle name="常规 7 3 2 5 4 2 9" xfId="39883"/>
    <cellStyle name="常规 7 3 2 5 4 2 9 2" xfId="39884"/>
    <cellStyle name="常规 7 3 2 5 4 3" xfId="39885"/>
    <cellStyle name="常规 7 3 2 5 4 3 2" xfId="39886"/>
    <cellStyle name="常规 7 3 2 5 4 3 2 2" xfId="39887"/>
    <cellStyle name="常规 7 3 2 5 4 3 2 2 2" xfId="39888"/>
    <cellStyle name="常规 7 3 2 5 4 3 2 2 2 2" xfId="39889"/>
    <cellStyle name="常规 7 3 2 5 4 3 2 2 3" xfId="39890"/>
    <cellStyle name="常规 7 3 2 5 4 3 2 2 3 2" xfId="39891"/>
    <cellStyle name="常规 7 3 2 5 4 3 2 2 4" xfId="39892"/>
    <cellStyle name="常规 7 3 2 5 4 3 2 2 4 2" xfId="39893"/>
    <cellStyle name="常规 7 3 2 5 4 3 2 2 5" xfId="39894"/>
    <cellStyle name="常规 7 3 2 5 4 3 2 3" xfId="39895"/>
    <cellStyle name="常规 7 3 2 5 4 3 2 3 2" xfId="39896"/>
    <cellStyle name="常规 7 3 2 5 4 3 2 4" xfId="39897"/>
    <cellStyle name="常规 7 3 2 5 4 3 2 4 2" xfId="39898"/>
    <cellStyle name="常规 7 3 2 5 4 3 2 5" xfId="39899"/>
    <cellStyle name="常规 7 3 2 5 4 3 2 5 2" xfId="39900"/>
    <cellStyle name="常规 7 3 2 5 4 3 2 6" xfId="39901"/>
    <cellStyle name="常规 7 3 2 5 4 3 3" xfId="39902"/>
    <cellStyle name="常规 7 3 2 5 4 3 3 2" xfId="39903"/>
    <cellStyle name="常规 7 3 2 5 4 3 3 2 2" xfId="39904"/>
    <cellStyle name="常规 7 3 2 5 4 3 3 3" xfId="39905"/>
    <cellStyle name="常规 7 3 2 5 4 3 3 3 2" xfId="39906"/>
    <cellStyle name="常规 7 3 2 5 4 3 3 4" xfId="39907"/>
    <cellStyle name="常规 7 3 2 5 4 3 3 4 2" xfId="39908"/>
    <cellStyle name="常规 7 3 2 5 4 3 3 5" xfId="39909"/>
    <cellStyle name="常规 7 3 2 5 4 3 4" xfId="39910"/>
    <cellStyle name="常规 7 3 2 5 4 3 4 2" xfId="39911"/>
    <cellStyle name="常规 7 3 2 5 4 3 4 2 2" xfId="39912"/>
    <cellStyle name="常规 7 3 2 5 4 3 4 3" xfId="39913"/>
    <cellStyle name="常规 7 3 2 5 4 3 4 3 2" xfId="39914"/>
    <cellStyle name="常规 7 3 2 5 4 3 4 4" xfId="39915"/>
    <cellStyle name="常规 7 3 2 5 4 3 4 4 2" xfId="39916"/>
    <cellStyle name="常规 7 3 2 5 4 3 4 5" xfId="39917"/>
    <cellStyle name="常规 7 3 2 5 4 3 5" xfId="39918"/>
    <cellStyle name="常规 7 3 2 5 4 3 5 2" xfId="39919"/>
    <cellStyle name="常规 7 3 2 5 4 3 5 2 2" xfId="39920"/>
    <cellStyle name="常规 7 3 2 5 4 3 5 3" xfId="39921"/>
    <cellStyle name="常规 7 3 2 5 4 3 5 3 2" xfId="39922"/>
    <cellStyle name="常规 7 3 2 5 4 3 5 4" xfId="39923"/>
    <cellStyle name="常规 7 3 2 5 4 3 6" xfId="39924"/>
    <cellStyle name="常规 7 3 2 5 4 3 6 2" xfId="39925"/>
    <cellStyle name="常规 7 3 2 5 4 3 7" xfId="39926"/>
    <cellStyle name="常规 7 3 2 5 4 3 7 2" xfId="39927"/>
    <cellStyle name="常规 7 3 2 5 4 3 8" xfId="39928"/>
    <cellStyle name="常规 7 3 2 5 4 3 8 2" xfId="39929"/>
    <cellStyle name="常规 7 3 2 5 4 3 9" xfId="39930"/>
    <cellStyle name="常规 7 3 2 5 4 4" xfId="39931"/>
    <cellStyle name="常规 7 3 2 5 4 4 2" xfId="39932"/>
    <cellStyle name="常规 7 3 2 5 4 4 2 2" xfId="39933"/>
    <cellStyle name="常规 7 3 2 5 4 4 2 2 2" xfId="39934"/>
    <cellStyle name="常规 7 3 2 5 4 4 2 3" xfId="39935"/>
    <cellStyle name="常规 7 3 2 5 4 4 2 3 2" xfId="39936"/>
    <cellStyle name="常规 7 3 2 5 4 4 2 4" xfId="39937"/>
    <cellStyle name="常规 7 3 2 5 4 4 2 4 2" xfId="39938"/>
    <cellStyle name="常规 7 3 2 5 4 4 2 5" xfId="39940"/>
    <cellStyle name="常规 7 3 2 5 4 4 3" xfId="39942"/>
    <cellStyle name="常规 7 3 2 5 4 4 3 2" xfId="39944"/>
    <cellStyle name="常规 7 3 2 5 4 4 4" xfId="39946"/>
    <cellStyle name="常规 7 3 2 5 4 4 4 2" xfId="39948"/>
    <cellStyle name="常规 7 3 2 5 4 4 5" xfId="39950"/>
    <cellStyle name="常规 7 3 2 5 4 4 5 2" xfId="39952"/>
    <cellStyle name="常规 7 3 2 5 4 4 6" xfId="39954"/>
    <cellStyle name="常规 7 3 2 5 4 5" xfId="39955"/>
    <cellStyle name="常规 7 3 2 5 4 5 2" xfId="39956"/>
    <cellStyle name="常规 7 3 2 5 4 5 2 2" xfId="39957"/>
    <cellStyle name="常规 7 3 2 5 4 5 3" xfId="39959"/>
    <cellStyle name="常规 7 3 2 5 4 5 3 2" xfId="39961"/>
    <cellStyle name="常规 7 3 2 5 4 5 4" xfId="39963"/>
    <cellStyle name="常规 7 3 2 5 4 5 4 2" xfId="39965"/>
    <cellStyle name="常规 7 3 2 5 4 5 5" xfId="39967"/>
    <cellStyle name="常规 7 3 2 5 4 6" xfId="39968"/>
    <cellStyle name="常规 7 3 2 5 4 6 2" xfId="39969"/>
    <cellStyle name="常规 7 3 2 5 4 6 2 2" xfId="39970"/>
    <cellStyle name="常规 7 3 2 5 4 6 3" xfId="39972"/>
    <cellStyle name="常规 7 3 2 5 4 6 3 2" xfId="20133"/>
    <cellStyle name="常规 7 3 2 5 4 6 4" xfId="39973"/>
    <cellStyle name="常规 7 3 2 5 4 6 4 2" xfId="39974"/>
    <cellStyle name="常规 7 3 2 5 4 6 5" xfId="39975"/>
    <cellStyle name="常规 7 3 2 5 4 7" xfId="39976"/>
    <cellStyle name="常规 7 3 2 5 4 7 2" xfId="39977"/>
    <cellStyle name="常规 7 3 2 5 4 7 2 2" xfId="39978"/>
    <cellStyle name="常规 7 3 2 5 4 7 3" xfId="39980"/>
    <cellStyle name="常规 7 3 2 5 4 7 3 2" xfId="39981"/>
    <cellStyle name="常规 7 3 2 5 4 7 4" xfId="39982"/>
    <cellStyle name="常规 7 3 2 5 4 8" xfId="39983"/>
    <cellStyle name="常规 7 3 2 5 4 8 2" xfId="39984"/>
    <cellStyle name="常规 7 3 2 5 4 9" xfId="39985"/>
    <cellStyle name="常规 7 3 2 5 4 9 2" xfId="39986"/>
    <cellStyle name="常规 7 3 2 5 5" xfId="8118"/>
    <cellStyle name="常规 7 3 2 5 5 10" xfId="39987"/>
    <cellStyle name="常规 7 3 2 5 5 2" xfId="3976"/>
    <cellStyle name="常规 7 3 2 5 5 2 2" xfId="39988"/>
    <cellStyle name="常规 7 3 2 5 5 2 2 2" xfId="39989"/>
    <cellStyle name="常规 7 3 2 5 5 2 2 2 2" xfId="39990"/>
    <cellStyle name="常规 7 3 2 5 5 2 2 2 2 2" xfId="39991"/>
    <cellStyle name="常规 7 3 2 5 5 2 2 2 3" xfId="39992"/>
    <cellStyle name="常规 7 3 2 5 5 2 2 2 3 2" xfId="39993"/>
    <cellStyle name="常规 7 3 2 5 5 2 2 2 4" xfId="39994"/>
    <cellStyle name="常规 7 3 2 5 5 2 2 2 4 2" xfId="39995"/>
    <cellStyle name="常规 7 3 2 5 5 2 2 2 5" xfId="39996"/>
    <cellStyle name="常规 7 3 2 5 5 2 2 3" xfId="39997"/>
    <cellStyle name="常规 7 3 2 5 5 2 2 3 2" xfId="39998"/>
    <cellStyle name="常规 7 3 2 5 5 2 2 4" xfId="39999"/>
    <cellStyle name="常规 7 3 2 5 5 2 2 4 2" xfId="40000"/>
    <cellStyle name="常规 7 3 2 5 5 2 2 5" xfId="40001"/>
    <cellStyle name="常规 7 3 2 5 5 2 2 5 2" xfId="40002"/>
    <cellStyle name="常规 7 3 2 5 5 2 2 6" xfId="40003"/>
    <cellStyle name="常规 7 3 2 5 5 2 3" xfId="40004"/>
    <cellStyle name="常规 7 3 2 5 5 2 3 2" xfId="40005"/>
    <cellStyle name="常规 7 3 2 5 5 2 3 2 2" xfId="40006"/>
    <cellStyle name="常规 7 3 2 5 5 2 3 3" xfId="40007"/>
    <cellStyle name="常规 7 3 2 5 5 2 3 3 2" xfId="40008"/>
    <cellStyle name="常规 7 3 2 5 5 2 3 4" xfId="40009"/>
    <cellStyle name="常规 7 3 2 5 5 2 3 4 2" xfId="40010"/>
    <cellStyle name="常规 7 3 2 5 5 2 3 5" xfId="40011"/>
    <cellStyle name="常规 7 3 2 5 5 2 4" xfId="40012"/>
    <cellStyle name="常规 7 3 2 5 5 2 4 2" xfId="40013"/>
    <cellStyle name="常规 7 3 2 5 5 2 4 2 2" xfId="40014"/>
    <cellStyle name="常规 7 3 2 5 5 2 4 3" xfId="40015"/>
    <cellStyle name="常规 7 3 2 5 5 2 4 3 2" xfId="40016"/>
    <cellStyle name="常规 7 3 2 5 5 2 4 4" xfId="40017"/>
    <cellStyle name="常规 7 3 2 5 5 2 4 4 2" xfId="40018"/>
    <cellStyle name="常规 7 3 2 5 5 2 4 5" xfId="40019"/>
    <cellStyle name="常规 7 3 2 5 5 2 5" xfId="40020"/>
    <cellStyle name="常规 7 3 2 5 5 2 5 2" xfId="40021"/>
    <cellStyle name="常规 7 3 2 5 5 2 5 2 2" xfId="40022"/>
    <cellStyle name="常规 7 3 2 5 5 2 5 3" xfId="40023"/>
    <cellStyle name="常规 7 3 2 5 5 2 5 3 2" xfId="40024"/>
    <cellStyle name="常规 7 3 2 5 5 2 5 4" xfId="40025"/>
    <cellStyle name="常规 7 3 2 5 5 2 6" xfId="40026"/>
    <cellStyle name="常规 7 3 2 5 5 2 6 2" xfId="40027"/>
    <cellStyle name="常规 7 3 2 5 5 2 7" xfId="40028"/>
    <cellStyle name="常规 7 3 2 5 5 2 7 2" xfId="40029"/>
    <cellStyle name="常规 7 3 2 5 5 2 8" xfId="40030"/>
    <cellStyle name="常规 7 3 2 5 5 2 8 2" xfId="40031"/>
    <cellStyle name="常规 7 3 2 5 5 2 9" xfId="40032"/>
    <cellStyle name="常规 7 3 2 5 5 3" xfId="40033"/>
    <cellStyle name="常规 7 3 2 5 5 3 2" xfId="40034"/>
    <cellStyle name="常规 7 3 2 5 5 3 2 2" xfId="40035"/>
    <cellStyle name="常规 7 3 2 5 5 3 2 2 2" xfId="40036"/>
    <cellStyle name="常规 7 3 2 5 5 3 2 3" xfId="40037"/>
    <cellStyle name="常规 7 3 2 5 5 3 2 3 2" xfId="40038"/>
    <cellStyle name="常规 7 3 2 5 5 3 2 4" xfId="40039"/>
    <cellStyle name="常规 7 3 2 5 5 3 2 4 2" xfId="40040"/>
    <cellStyle name="常规 7 3 2 5 5 3 2 5" xfId="40041"/>
    <cellStyle name="常规 7 3 2 5 5 3 3" xfId="40042"/>
    <cellStyle name="常规 7 3 2 5 5 3 3 2" xfId="40043"/>
    <cellStyle name="常规 7 3 2 5 5 3 4" xfId="40044"/>
    <cellStyle name="常规 7 3 2 5 5 3 4 2" xfId="40045"/>
    <cellStyle name="常规 7 3 2 5 5 3 5" xfId="40046"/>
    <cellStyle name="常规 7 3 2 5 5 3 5 2" xfId="40047"/>
    <cellStyle name="常规 7 3 2 5 5 3 6" xfId="40048"/>
    <cellStyle name="常规 7 3 2 5 5 4" xfId="40049"/>
    <cellStyle name="常规 7 3 2 5 5 4 2" xfId="40050"/>
    <cellStyle name="常规 7 3 2 5 5 4 2 2" xfId="40051"/>
    <cellStyle name="常规 7 3 2 5 5 4 3" xfId="40052"/>
    <cellStyle name="常规 7 3 2 5 5 4 3 2" xfId="40053"/>
    <cellStyle name="常规 7 3 2 5 5 4 4" xfId="40054"/>
    <cellStyle name="常规 7 3 2 5 5 4 4 2" xfId="40055"/>
    <cellStyle name="常规 7 3 2 5 5 4 5" xfId="40056"/>
    <cellStyle name="常规 7 3 2 5 5 5" xfId="40057"/>
    <cellStyle name="常规 7 3 2 5 5 5 2" xfId="40058"/>
    <cellStyle name="常规 7 3 2 5 5 5 2 2" xfId="40059"/>
    <cellStyle name="常规 7 3 2 5 5 5 3" xfId="40060"/>
    <cellStyle name="常规 7 3 2 5 5 5 3 2" xfId="40061"/>
    <cellStyle name="常规 7 3 2 5 5 5 4" xfId="40062"/>
    <cellStyle name="常规 7 3 2 5 5 5 4 2" xfId="40063"/>
    <cellStyle name="常规 7 3 2 5 5 5 5" xfId="40064"/>
    <cellStyle name="常规 7 3 2 5 5 6" xfId="40065"/>
    <cellStyle name="常规 7 3 2 5 5 6 2" xfId="40066"/>
    <cellStyle name="常规 7 3 2 5 5 6 2 2" xfId="40067"/>
    <cellStyle name="常规 7 3 2 5 5 6 3" xfId="40068"/>
    <cellStyle name="常规 7 3 2 5 5 6 3 2" xfId="40069"/>
    <cellStyle name="常规 7 3 2 5 5 6 4" xfId="40070"/>
    <cellStyle name="常规 7 3 2 5 5 7" xfId="40071"/>
    <cellStyle name="常规 7 3 2 5 5 7 2" xfId="40072"/>
    <cellStyle name="常规 7 3 2 5 5 8" xfId="40073"/>
    <cellStyle name="常规 7 3 2 5 5 8 2" xfId="40074"/>
    <cellStyle name="常规 7 3 2 5 5 9" xfId="40075"/>
    <cellStyle name="常规 7 3 2 5 5 9 2" xfId="40076"/>
    <cellStyle name="常规 7 3 2 5 6" xfId="8128"/>
    <cellStyle name="常规 7 3 2 5 6 2" xfId="8133"/>
    <cellStyle name="常规 7 3 2 5 6 2 2" xfId="40077"/>
    <cellStyle name="常规 7 3 2 5 6 2 2 2" xfId="40078"/>
    <cellStyle name="常规 7 3 2 5 6 2 2 2 2" xfId="40079"/>
    <cellStyle name="常规 7 3 2 5 6 2 2 3" xfId="17175"/>
    <cellStyle name="常规 7 3 2 5 6 2 2 3 2" xfId="40080"/>
    <cellStyle name="常规 7 3 2 5 6 2 2 4" xfId="40081"/>
    <cellStyle name="常规 7 3 2 5 6 2 2 4 2" xfId="40082"/>
    <cellStyle name="常规 7 3 2 5 6 2 2 5" xfId="40083"/>
    <cellStyle name="常规 7 3 2 5 6 2 3" xfId="40084"/>
    <cellStyle name="常规 7 3 2 5 6 2 3 2" xfId="40085"/>
    <cellStyle name="常规 7 3 2 5 6 2 4" xfId="40086"/>
    <cellStyle name="常规 7 3 2 5 6 2 4 2" xfId="40087"/>
    <cellStyle name="常规 7 3 2 5 6 2 5" xfId="40088"/>
    <cellStyle name="常规 7 3 2 5 6 2 5 2" xfId="40089"/>
    <cellStyle name="常规 7 3 2 5 6 2 6" xfId="40090"/>
    <cellStyle name="常规 7 3 2 5 6 3" xfId="40091"/>
    <cellStyle name="常规 7 3 2 5 6 3 2" xfId="40092"/>
    <cellStyle name="常规 7 3 2 5 6 3 2 2" xfId="40093"/>
    <cellStyle name="常规 7 3 2 5 6 3 3" xfId="40094"/>
    <cellStyle name="常规 7 3 2 5 6 3 3 2" xfId="40095"/>
    <cellStyle name="常规 7 3 2 5 6 3 4" xfId="40096"/>
    <cellStyle name="常规 7 3 2 5 6 3 4 2" xfId="40097"/>
    <cellStyle name="常规 7 3 2 5 6 3 5" xfId="40098"/>
    <cellStyle name="常规 7 3 2 5 6 4" xfId="40099"/>
    <cellStyle name="常规 7 3 2 5 6 4 2" xfId="40100"/>
    <cellStyle name="常规 7 3 2 5 6 4 2 2" xfId="40101"/>
    <cellStyle name="常规 7 3 2 5 6 4 3" xfId="40102"/>
    <cellStyle name="常规 7 3 2 5 6 4 3 2" xfId="11445"/>
    <cellStyle name="常规 7 3 2 5 6 4 4" xfId="40103"/>
    <cellStyle name="常规 7 3 2 5 6 4 4 2" xfId="40104"/>
    <cellStyle name="常规 7 3 2 5 6 4 5" xfId="40105"/>
    <cellStyle name="常规 7 3 2 5 6 5" xfId="40106"/>
    <cellStyle name="常规 7 3 2 5 6 5 2" xfId="40107"/>
    <cellStyle name="常规 7 3 2 5 6 5 2 2" xfId="40108"/>
    <cellStyle name="常规 7 3 2 5 6 5 3" xfId="40109"/>
    <cellStyle name="常规 7 3 2 5 6 5 3 2" xfId="40110"/>
    <cellStyle name="常规 7 3 2 5 6 5 4" xfId="40111"/>
    <cellStyle name="常规 7 3 2 5 6 6" xfId="40112"/>
    <cellStyle name="常规 7 3 2 5 6 6 2" xfId="40113"/>
    <cellStyle name="常规 7 3 2 5 6 7" xfId="40114"/>
    <cellStyle name="常规 7 3 2 5 6 7 2" xfId="40115"/>
    <cellStyle name="常规 7 3 2 5 6 8" xfId="40116"/>
    <cellStyle name="常规 7 3 2 5 6 8 2" xfId="40117"/>
    <cellStyle name="常规 7 3 2 5 6 9" xfId="40118"/>
    <cellStyle name="常规 7 3 2 5 7" xfId="8137"/>
    <cellStyle name="常规 7 3 2 5 7 2" xfId="40119"/>
    <cellStyle name="常规 7 3 2 5 7 2 2" xfId="40120"/>
    <cellStyle name="常规 7 3 2 5 7 2 2 2" xfId="17469"/>
    <cellStyle name="常规 7 3 2 5 7 2 3" xfId="40121"/>
    <cellStyle name="常规 7 3 2 5 7 2 3 2" xfId="40122"/>
    <cellStyle name="常规 7 3 2 5 7 2 4" xfId="40123"/>
    <cellStyle name="常规 7 3 2 5 7 2 4 2" xfId="40124"/>
    <cellStyle name="常规 7 3 2 5 7 2 5" xfId="40125"/>
    <cellStyle name="常规 7 3 2 5 7 3" xfId="40126"/>
    <cellStyle name="常规 7 3 2 5 7 3 2" xfId="40127"/>
    <cellStyle name="常规 7 3 2 5 7 4" xfId="40128"/>
    <cellStyle name="常规 7 3 2 5 7 4 2" xfId="40129"/>
    <cellStyle name="常规 7 3 2 5 7 5" xfId="40130"/>
    <cellStyle name="常规 7 3 2 5 7 5 2" xfId="40131"/>
    <cellStyle name="常规 7 3 2 5 7 6" xfId="40132"/>
    <cellStyle name="常规 7 3 2 5 8" xfId="40133"/>
    <cellStyle name="常规 7 3 2 5 8 2" xfId="40134"/>
    <cellStyle name="常规 7 3 2 5 8 2 2" xfId="40135"/>
    <cellStyle name="常规 7 3 2 5 8 3" xfId="40136"/>
    <cellStyle name="常规 7 3 2 5 8 3 2" xfId="40137"/>
    <cellStyle name="常规 7 3 2 5 8 4" xfId="40138"/>
    <cellStyle name="常规 7 3 2 5 8 4 2" xfId="40139"/>
    <cellStyle name="常规 7 3 2 5 8 5" xfId="40140"/>
    <cellStyle name="常规 7 3 2 5 9" xfId="40141"/>
    <cellStyle name="常规 7 3 2 5 9 2" xfId="40142"/>
    <cellStyle name="常规 7 3 2 5 9 2 2" xfId="40143"/>
    <cellStyle name="常规 7 3 2 5 9 3" xfId="40144"/>
    <cellStyle name="常规 7 3 2 5 9 3 2" xfId="40145"/>
    <cellStyle name="常规 7 3 2 5 9 4" xfId="40146"/>
    <cellStyle name="常规 7 3 2 5 9 4 2" xfId="40147"/>
    <cellStyle name="常规 7 3 2 5 9 5" xfId="40148"/>
    <cellStyle name="常规 7 3 2 6" xfId="40149"/>
    <cellStyle name="常规 7 3 2 6 10" xfId="40150"/>
    <cellStyle name="常规 7 3 2 6 10 2" xfId="40151"/>
    <cellStyle name="常规 7 3 2 6 11" xfId="40152"/>
    <cellStyle name="常规 7 3 2 6 11 2" xfId="40153"/>
    <cellStyle name="常规 7 3 2 6 12" xfId="40154"/>
    <cellStyle name="常规 7 3 2 6 12 2" xfId="40155"/>
    <cellStyle name="常规 7 3 2 6 13" xfId="40156"/>
    <cellStyle name="常规 7 3 2 6 2" xfId="40157"/>
    <cellStyle name="常规 7 3 2 6 2 10" xfId="19311"/>
    <cellStyle name="常规 7 3 2 6 2 10 2" xfId="40158"/>
    <cellStyle name="常规 7 3 2 6 2 11" xfId="40159"/>
    <cellStyle name="常规 7 3 2 6 2 2" xfId="40160"/>
    <cellStyle name="常规 7 3 2 6 2 2 10" xfId="39650"/>
    <cellStyle name="常规 7 3 2 6 2 2 2" xfId="40161"/>
    <cellStyle name="常规 7 3 2 6 2 2 2 2" xfId="40162"/>
    <cellStyle name="常规 7 3 2 6 2 2 2 2 2" xfId="40163"/>
    <cellStyle name="常规 7 3 2 6 2 2 2 2 2 2" xfId="40164"/>
    <cellStyle name="常规 7 3 2 6 2 2 2 2 2 2 2" xfId="40165"/>
    <cellStyle name="常规 7 3 2 6 2 2 2 2 2 3" xfId="40166"/>
    <cellStyle name="常规 7 3 2 6 2 2 2 2 2 3 2" xfId="40167"/>
    <cellStyle name="常规 7 3 2 6 2 2 2 2 2 4" xfId="40168"/>
    <cellStyle name="常规 7 3 2 6 2 2 2 2 2 4 2" xfId="40169"/>
    <cellStyle name="常规 7 3 2 6 2 2 2 2 2 5" xfId="40170"/>
    <cellStyle name="常规 7 3 2 6 2 2 2 2 3" xfId="40171"/>
    <cellStyle name="常规 7 3 2 6 2 2 2 2 3 2" xfId="40172"/>
    <cellStyle name="常规 7 3 2 6 2 2 2 2 4" xfId="21915"/>
    <cellStyle name="常规 7 3 2 6 2 2 2 2 4 2" xfId="40173"/>
    <cellStyle name="常规 7 3 2 6 2 2 2 2 5" xfId="40174"/>
    <cellStyle name="常规 7 3 2 6 2 2 2 2 5 2" xfId="40175"/>
    <cellStyle name="常规 7 3 2 6 2 2 2 2 6" xfId="40176"/>
    <cellStyle name="常规 7 3 2 6 2 2 2 3" xfId="40177"/>
    <cellStyle name="常规 7 3 2 6 2 2 2 3 2" xfId="40178"/>
    <cellStyle name="常规 7 3 2 6 2 2 2 3 2 2" xfId="40179"/>
    <cellStyle name="常规 7 3 2 6 2 2 2 3 3" xfId="40180"/>
    <cellStyle name="常规 7 3 2 6 2 2 2 3 3 2" xfId="40181"/>
    <cellStyle name="常规 7 3 2 6 2 2 2 3 4" xfId="15716"/>
    <cellStyle name="常规 7 3 2 6 2 2 2 3 4 2" xfId="40182"/>
    <cellStyle name="常规 7 3 2 6 2 2 2 3 5" xfId="40183"/>
    <cellStyle name="常规 7 3 2 6 2 2 2 4" xfId="40184"/>
    <cellStyle name="常规 7 3 2 6 2 2 2 4 2" xfId="40185"/>
    <cellStyle name="常规 7 3 2 6 2 2 2 4 2 2" xfId="40186"/>
    <cellStyle name="常规 7 3 2 6 2 2 2 4 3" xfId="40187"/>
    <cellStyle name="常规 7 3 2 6 2 2 2 4 3 2" xfId="40188"/>
    <cellStyle name="常规 7 3 2 6 2 2 2 4 4" xfId="15721"/>
    <cellStyle name="常规 7 3 2 6 2 2 2 4 4 2" xfId="40189"/>
    <cellStyle name="常规 7 3 2 6 2 2 2 4 5" xfId="40190"/>
    <cellStyle name="常规 7 3 2 6 2 2 2 5" xfId="40191"/>
    <cellStyle name="常规 7 3 2 6 2 2 2 5 2" xfId="35886"/>
    <cellStyle name="常规 7 3 2 6 2 2 2 5 2 2" xfId="35889"/>
    <cellStyle name="常规 7 3 2 6 2 2 2 5 3" xfId="35892"/>
    <cellStyle name="常规 7 3 2 6 2 2 2 5 3 2" xfId="35894"/>
    <cellStyle name="常规 7 3 2 6 2 2 2 5 4" xfId="35896"/>
    <cellStyle name="常规 7 3 2 6 2 2 2 6" xfId="40192"/>
    <cellStyle name="常规 7 3 2 6 2 2 2 6 2" xfId="40194"/>
    <cellStyle name="常规 7 3 2 6 2 2 2 7" xfId="9286"/>
    <cellStyle name="常规 7 3 2 6 2 2 2 7 2" xfId="33707"/>
    <cellStyle name="常规 7 3 2 6 2 2 2 8" xfId="9818"/>
    <cellStyle name="常规 7 3 2 6 2 2 2 8 2" xfId="33709"/>
    <cellStyle name="常规 7 3 2 6 2 2 2 9" xfId="20600"/>
    <cellStyle name="常规 7 3 2 6 2 2 3" xfId="40195"/>
    <cellStyle name="常规 7 3 2 6 2 2 3 2" xfId="40196"/>
    <cellStyle name="常规 7 3 2 6 2 2 3 2 2" xfId="40197"/>
    <cellStyle name="常规 7 3 2 6 2 2 3 2 2 2" xfId="40198"/>
    <cellStyle name="常规 7 3 2 6 2 2 3 2 3" xfId="40199"/>
    <cellStyle name="常规 7 3 2 6 2 2 3 2 3 2" xfId="40200"/>
    <cellStyle name="常规 7 3 2 6 2 2 3 2 4" xfId="21920"/>
    <cellStyle name="常规 7 3 2 6 2 2 3 2 4 2" xfId="40201"/>
    <cellStyle name="常规 7 3 2 6 2 2 3 2 5" xfId="40202"/>
    <cellStyle name="常规 7 3 2 6 2 2 3 3" xfId="40203"/>
    <cellStyle name="常规 7 3 2 6 2 2 3 3 2" xfId="40204"/>
    <cellStyle name="常规 7 3 2 6 2 2 3 4" xfId="40205"/>
    <cellStyle name="常规 7 3 2 6 2 2 3 4 2" xfId="40206"/>
    <cellStyle name="常规 7 3 2 6 2 2 3 5" xfId="40207"/>
    <cellStyle name="常规 7 3 2 6 2 2 3 5 2" xfId="40209"/>
    <cellStyle name="常规 7 3 2 6 2 2 3 6" xfId="40210"/>
    <cellStyle name="常规 7 3 2 6 2 2 4" xfId="40211"/>
    <cellStyle name="常规 7 3 2 6 2 2 4 2" xfId="40212"/>
    <cellStyle name="常规 7 3 2 6 2 2 4 2 2" xfId="40213"/>
    <cellStyle name="常规 7 3 2 6 2 2 4 3" xfId="40214"/>
    <cellStyle name="常规 7 3 2 6 2 2 4 3 2" xfId="40215"/>
    <cellStyle name="常规 7 3 2 6 2 2 4 4" xfId="40216"/>
    <cellStyle name="常规 7 3 2 6 2 2 4 4 2" xfId="40217"/>
    <cellStyle name="常规 7 3 2 6 2 2 4 5" xfId="40218"/>
    <cellStyle name="常规 7 3 2 6 2 2 5" xfId="40219"/>
    <cellStyle name="常规 7 3 2 6 2 2 5 2" xfId="40220"/>
    <cellStyle name="常规 7 3 2 6 2 2 5 2 2" xfId="40222"/>
    <cellStyle name="常规 7 3 2 6 2 2 5 3" xfId="40223"/>
    <cellStyle name="常规 7 3 2 6 2 2 5 3 2" xfId="40225"/>
    <cellStyle name="常规 7 3 2 6 2 2 5 4" xfId="40226"/>
    <cellStyle name="常规 7 3 2 6 2 2 5 4 2" xfId="40227"/>
    <cellStyle name="常规 7 3 2 6 2 2 5 5" xfId="40228"/>
    <cellStyle name="常规 7 3 2 6 2 2 6" xfId="40229"/>
    <cellStyle name="常规 7 3 2 6 2 2 6 2" xfId="40230"/>
    <cellStyle name="常规 7 3 2 6 2 2 6 2 2" xfId="40231"/>
    <cellStyle name="常规 7 3 2 6 2 2 6 3" xfId="40232"/>
    <cellStyle name="常规 7 3 2 6 2 2 6 3 2" xfId="40233"/>
    <cellStyle name="常规 7 3 2 6 2 2 6 4" xfId="40234"/>
    <cellStyle name="常规 7 3 2 6 2 2 7" xfId="40235"/>
    <cellStyle name="常规 7 3 2 6 2 2 7 2" xfId="40236"/>
    <cellStyle name="常规 7 3 2 6 2 2 8" xfId="40237"/>
    <cellStyle name="常规 7 3 2 6 2 2 8 2" xfId="40238"/>
    <cellStyle name="常规 7 3 2 6 2 2 9" xfId="40239"/>
    <cellStyle name="常规 7 3 2 6 2 2 9 2" xfId="40240"/>
    <cellStyle name="常规 7 3 2 6 2 3" xfId="40241"/>
    <cellStyle name="常规 7 3 2 6 2 3 2" xfId="40242"/>
    <cellStyle name="常规 7 3 2 6 2 3 2 2" xfId="40243"/>
    <cellStyle name="常规 7 3 2 6 2 3 2 2 2" xfId="40244"/>
    <cellStyle name="常规 7 3 2 6 2 3 2 2 2 2" xfId="40245"/>
    <cellStyle name="常规 7 3 2 6 2 3 2 2 3" xfId="40246"/>
    <cellStyle name="常规 7 3 2 6 2 3 2 2 3 2" xfId="40247"/>
    <cellStyle name="常规 7 3 2 6 2 3 2 2 4" xfId="40248"/>
    <cellStyle name="常规 7 3 2 6 2 3 2 2 4 2" xfId="40249"/>
    <cellStyle name="常规 7 3 2 6 2 3 2 2 5" xfId="40250"/>
    <cellStyle name="常规 7 3 2 6 2 3 2 3" xfId="40251"/>
    <cellStyle name="常规 7 3 2 6 2 3 2 3 2" xfId="40252"/>
    <cellStyle name="常规 7 3 2 6 2 3 2 4" xfId="40253"/>
    <cellStyle name="常规 7 3 2 6 2 3 2 4 2" xfId="40254"/>
    <cellStyle name="常规 7 3 2 6 2 3 2 5" xfId="40255"/>
    <cellStyle name="常规 7 3 2 6 2 3 2 5 2" xfId="40257"/>
    <cellStyle name="常规 7 3 2 6 2 3 2 6" xfId="40258"/>
    <cellStyle name="常规 7 3 2 6 2 3 3" xfId="40259"/>
    <cellStyle name="常规 7 3 2 6 2 3 3 2" xfId="40260"/>
    <cellStyle name="常规 7 3 2 6 2 3 3 2 2" xfId="40261"/>
    <cellStyle name="常规 7 3 2 6 2 3 3 3" xfId="40262"/>
    <cellStyle name="常规 7 3 2 6 2 3 3 3 2" xfId="40263"/>
    <cellStyle name="常规 7 3 2 6 2 3 3 4" xfId="40264"/>
    <cellStyle name="常规 7 3 2 6 2 3 3 4 2" xfId="40265"/>
    <cellStyle name="常规 7 3 2 6 2 3 3 5" xfId="40266"/>
    <cellStyle name="常规 7 3 2 6 2 3 4" xfId="40267"/>
    <cellStyle name="常规 7 3 2 6 2 3 4 2" xfId="40269"/>
    <cellStyle name="常规 7 3 2 6 2 3 4 2 2" xfId="40271"/>
    <cellStyle name="常规 7 3 2 6 2 3 4 3" xfId="40273"/>
    <cellStyle name="常规 7 3 2 6 2 3 4 3 2" xfId="40275"/>
    <cellStyle name="常规 7 3 2 6 2 3 4 4" xfId="40277"/>
    <cellStyle name="常规 7 3 2 6 2 3 4 4 2" xfId="40279"/>
    <cellStyle name="常规 7 3 2 6 2 3 4 5" xfId="40281"/>
    <cellStyle name="常规 7 3 2 6 2 3 5" xfId="40282"/>
    <cellStyle name="常规 7 3 2 6 2 3 5 2" xfId="40284"/>
    <cellStyle name="常规 7 3 2 6 2 3 5 2 2" xfId="40286"/>
    <cellStyle name="常规 7 3 2 6 2 3 5 3" xfId="40288"/>
    <cellStyle name="常规 7 3 2 6 2 3 5 3 2" xfId="40289"/>
    <cellStyle name="常规 7 3 2 6 2 3 5 4" xfId="40290"/>
    <cellStyle name="常规 7 3 2 6 2 3 6" xfId="40291"/>
    <cellStyle name="常规 7 3 2 6 2 3 6 2" xfId="40293"/>
    <cellStyle name="常规 7 3 2 6 2 3 7" xfId="40294"/>
    <cellStyle name="常规 7 3 2 6 2 3 7 2" xfId="40296"/>
    <cellStyle name="常规 7 3 2 6 2 3 8" xfId="40297"/>
    <cellStyle name="常规 7 3 2 6 2 3 8 2" xfId="40298"/>
    <cellStyle name="常规 7 3 2 6 2 3 9" xfId="40299"/>
    <cellStyle name="常规 7 3 2 6 2 4" xfId="40300"/>
    <cellStyle name="常规 7 3 2 6 2 4 2" xfId="40301"/>
    <cellStyle name="常规 7 3 2 6 2 4 2 2" xfId="40302"/>
    <cellStyle name="常规 7 3 2 6 2 4 2 2 2" xfId="40303"/>
    <cellStyle name="常规 7 3 2 6 2 4 2 3" xfId="40304"/>
    <cellStyle name="常规 7 3 2 6 2 4 2 3 2" xfId="40305"/>
    <cellStyle name="常规 7 3 2 6 2 4 2 4" xfId="40306"/>
    <cellStyle name="常规 7 3 2 6 2 4 2 4 2" xfId="40307"/>
    <cellStyle name="常规 7 3 2 6 2 4 2 5" xfId="40308"/>
    <cellStyle name="常规 7 3 2 6 2 4 3" xfId="40309"/>
    <cellStyle name="常规 7 3 2 6 2 4 3 2" xfId="40310"/>
    <cellStyle name="常规 7 3 2 6 2 4 4" xfId="40311"/>
    <cellStyle name="常规 7 3 2 6 2 4 4 2" xfId="40313"/>
    <cellStyle name="常规 7 3 2 6 2 4 5" xfId="40314"/>
    <cellStyle name="常规 7 3 2 6 2 4 5 2" xfId="40316"/>
    <cellStyle name="常规 7 3 2 6 2 4 6" xfId="40317"/>
    <cellStyle name="常规 7 3 2 6 2 5" xfId="40318"/>
    <cellStyle name="常规 7 3 2 6 2 5 2" xfId="40319"/>
    <cellStyle name="常规 7 3 2 6 2 5 2 2" xfId="40320"/>
    <cellStyle name="常规 7 3 2 6 2 5 3" xfId="40321"/>
    <cellStyle name="常规 7 3 2 6 2 5 3 2" xfId="40322"/>
    <cellStyle name="常规 7 3 2 6 2 5 4" xfId="40323"/>
    <cellStyle name="常规 7 3 2 6 2 5 4 2" xfId="40325"/>
    <cellStyle name="常规 7 3 2 6 2 5 5" xfId="40326"/>
    <cellStyle name="常规 7 3 2 6 2 6" xfId="40327"/>
    <cellStyle name="常规 7 3 2 6 2 6 2" xfId="40328"/>
    <cellStyle name="常规 7 3 2 6 2 6 2 2" xfId="40329"/>
    <cellStyle name="常规 7 3 2 6 2 6 3" xfId="40330"/>
    <cellStyle name="常规 7 3 2 6 2 6 3 2" xfId="40331"/>
    <cellStyle name="常规 7 3 2 6 2 6 4" xfId="40332"/>
    <cellStyle name="常规 7 3 2 6 2 6 4 2" xfId="25325"/>
    <cellStyle name="常规 7 3 2 6 2 6 5" xfId="40333"/>
    <cellStyle name="常规 7 3 2 6 2 7" xfId="40334"/>
    <cellStyle name="常规 7 3 2 6 2 7 2" xfId="40335"/>
    <cellStyle name="常规 7 3 2 6 2 7 2 2" xfId="40336"/>
    <cellStyle name="常规 7 3 2 6 2 7 3" xfId="40337"/>
    <cellStyle name="常规 7 3 2 6 2 7 3 2" xfId="40338"/>
    <cellStyle name="常规 7 3 2 6 2 7 4" xfId="40339"/>
    <cellStyle name="常规 7 3 2 6 2 8" xfId="40340"/>
    <cellStyle name="常规 7 3 2 6 2 8 2" xfId="40341"/>
    <cellStyle name="常规 7 3 2 6 2 9" xfId="40342"/>
    <cellStyle name="常规 7 3 2 6 2 9 2" xfId="40343"/>
    <cellStyle name="常规 7 3 2 6 3" xfId="40344"/>
    <cellStyle name="常规 7 3 2 6 3 10" xfId="26682"/>
    <cellStyle name="常规 7 3 2 6 3 10 2" xfId="26684"/>
    <cellStyle name="常规 7 3 2 6 3 11" xfId="26686"/>
    <cellStyle name="常规 7 3 2 6 3 2" xfId="40345"/>
    <cellStyle name="常规 7 3 2 6 3 2 10" xfId="2424"/>
    <cellStyle name="常规 7 3 2 6 3 2 2" xfId="40346"/>
    <cellStyle name="常规 7 3 2 6 3 2 2 2" xfId="40347"/>
    <cellStyle name="常规 7 3 2 6 3 2 2 2 2" xfId="40348"/>
    <cellStyle name="常规 7 3 2 6 3 2 2 2 2 2" xfId="40349"/>
    <cellStyle name="常规 7 3 2 6 3 2 2 2 2 2 2" xfId="40350"/>
    <cellStyle name="常规 7 3 2 6 3 2 2 2 2 3" xfId="40351"/>
    <cellStyle name="常规 7 3 2 6 3 2 2 2 2 3 2" xfId="40352"/>
    <cellStyle name="常规 7 3 2 6 3 2 2 2 2 4" xfId="40353"/>
    <cellStyle name="常规 7 3 2 6 3 2 2 2 2 4 2" xfId="40354"/>
    <cellStyle name="常规 7 3 2 6 3 2 2 2 2 5" xfId="40355"/>
    <cellStyle name="常规 7 3 2 6 3 2 2 2 3" xfId="40356"/>
    <cellStyle name="常规 7 3 2 6 3 2 2 2 3 2" xfId="40357"/>
    <cellStyle name="常规 7 3 2 6 3 2 2 2 4" xfId="22101"/>
    <cellStyle name="常规 7 3 2 6 3 2 2 2 4 2" xfId="40358"/>
    <cellStyle name="常规 7 3 2 6 3 2 2 2 5" xfId="40359"/>
    <cellStyle name="常规 7 3 2 6 3 2 2 2 5 2" xfId="40360"/>
    <cellStyle name="常规 7 3 2 6 3 2 2 2 6" xfId="40361"/>
    <cellStyle name="常规 7 3 2 6 3 2 2 3" xfId="40362"/>
    <cellStyle name="常规 7 3 2 6 3 2 2 3 2" xfId="11633"/>
    <cellStyle name="常规 7 3 2 6 3 2 2 3 2 2" xfId="11636"/>
    <cellStyle name="常规 7 3 2 6 3 2 2 3 3" xfId="11641"/>
    <cellStyle name="常规 7 3 2 6 3 2 2 3 3 2" xfId="11644"/>
    <cellStyle name="常规 7 3 2 6 3 2 2 3 4" xfId="15119"/>
    <cellStyle name="常规 7 3 2 6 3 2 2 3 4 2" xfId="40363"/>
    <cellStyle name="常规 7 3 2 6 3 2 2 3 5" xfId="40364"/>
    <cellStyle name="常规 7 3 2 6 3 2 2 4" xfId="40365"/>
    <cellStyle name="常规 7 3 2 6 3 2 2 4 2" xfId="40366"/>
    <cellStyle name="常规 7 3 2 6 3 2 2 4 2 2" xfId="40367"/>
    <cellStyle name="常规 7 3 2 6 3 2 2 4 3" xfId="40368"/>
    <cellStyle name="常规 7 3 2 6 3 2 2 4 3 2" xfId="40369"/>
    <cellStyle name="常规 7 3 2 6 3 2 2 4 4" xfId="22104"/>
    <cellStyle name="常规 7 3 2 6 3 2 2 4 4 2" xfId="40370"/>
    <cellStyle name="常规 7 3 2 6 3 2 2 4 5" xfId="40371"/>
    <cellStyle name="常规 7 3 2 6 3 2 2 5" xfId="40372"/>
    <cellStyle name="常规 7 3 2 6 3 2 2 5 2" xfId="40374"/>
    <cellStyle name="常规 7 3 2 6 3 2 2 5 2 2" xfId="40376"/>
    <cellStyle name="常规 7 3 2 6 3 2 2 5 3" xfId="40378"/>
    <cellStyle name="常规 7 3 2 6 3 2 2 5 3 2" xfId="40379"/>
    <cellStyle name="常规 7 3 2 6 3 2 2 5 4" xfId="40380"/>
    <cellStyle name="常规 7 3 2 6 3 2 2 6" xfId="40381"/>
    <cellStyle name="常规 7 3 2 6 3 2 2 6 2" xfId="40383"/>
    <cellStyle name="常规 7 3 2 6 3 2 2 7" xfId="27951"/>
    <cellStyle name="常规 7 3 2 6 3 2 2 7 2" xfId="40385"/>
    <cellStyle name="常规 7 3 2 6 3 2 2 8" xfId="40386"/>
    <cellStyle name="常规 7 3 2 6 3 2 2 8 2" xfId="40387"/>
    <cellStyle name="常规 7 3 2 6 3 2 2 9" xfId="40388"/>
    <cellStyle name="常规 7 3 2 6 3 2 3" xfId="40389"/>
    <cellStyle name="常规 7 3 2 6 3 2 3 2" xfId="40390"/>
    <cellStyle name="常规 7 3 2 6 3 2 3 2 2" xfId="40391"/>
    <cellStyle name="常规 7 3 2 6 3 2 3 2 2 2" xfId="40392"/>
    <cellStyle name="常规 7 3 2 6 3 2 3 2 3" xfId="40393"/>
    <cellStyle name="常规 7 3 2 6 3 2 3 2 3 2" xfId="40394"/>
    <cellStyle name="常规 7 3 2 6 3 2 3 2 4" xfId="748"/>
    <cellStyle name="常规 7 3 2 6 3 2 3 2 4 2" xfId="40395"/>
    <cellStyle name="常规 7 3 2 6 3 2 3 2 5" xfId="40396"/>
    <cellStyle name="常规 7 3 2 6 3 2 3 3" xfId="40397"/>
    <cellStyle name="常规 7 3 2 6 3 2 3 3 2" xfId="40398"/>
    <cellStyle name="常规 7 3 2 6 3 2 3 4" xfId="40399"/>
    <cellStyle name="常规 7 3 2 6 3 2 3 4 2" xfId="40400"/>
    <cellStyle name="常规 7 3 2 6 3 2 3 5" xfId="40401"/>
    <cellStyle name="常规 7 3 2 6 3 2 3 5 2" xfId="40403"/>
    <cellStyle name="常规 7 3 2 6 3 2 3 6" xfId="40404"/>
    <cellStyle name="常规 7 3 2 6 3 2 4" xfId="40405"/>
    <cellStyle name="常规 7 3 2 6 3 2 4 2" xfId="40406"/>
    <cellStyle name="常规 7 3 2 6 3 2 4 2 2" xfId="40407"/>
    <cellStyle name="常规 7 3 2 6 3 2 4 3" xfId="40408"/>
    <cellStyle name="常规 7 3 2 6 3 2 4 3 2" xfId="40409"/>
    <cellStyle name="常规 7 3 2 6 3 2 4 4" xfId="40410"/>
    <cellStyle name="常规 7 3 2 6 3 2 4 4 2" xfId="40411"/>
    <cellStyle name="常规 7 3 2 6 3 2 4 5" xfId="40412"/>
    <cellStyle name="常规 7 3 2 6 3 2 5" xfId="40413"/>
    <cellStyle name="常规 7 3 2 6 3 2 5 2" xfId="40414"/>
    <cellStyle name="常规 7 3 2 6 3 2 5 2 2" xfId="40415"/>
    <cellStyle name="常规 7 3 2 6 3 2 5 3" xfId="40416"/>
    <cellStyle name="常规 7 3 2 6 3 2 5 3 2" xfId="447"/>
    <cellStyle name="常规 7 3 2 6 3 2 5 4" xfId="40417"/>
    <cellStyle name="常规 7 3 2 6 3 2 5 4 2" xfId="40418"/>
    <cellStyle name="常规 7 3 2 6 3 2 5 5" xfId="40419"/>
    <cellStyle name="常规 7 3 2 6 3 2 6" xfId="40420"/>
    <cellStyle name="常规 7 3 2 6 3 2 6 2" xfId="40421"/>
    <cellStyle name="常规 7 3 2 6 3 2 6 2 2" xfId="40422"/>
    <cellStyle name="常规 7 3 2 6 3 2 6 3" xfId="40423"/>
    <cellStyle name="常规 7 3 2 6 3 2 6 3 2" xfId="40424"/>
    <cellStyle name="常规 7 3 2 6 3 2 6 4" xfId="40425"/>
    <cellStyle name="常规 7 3 2 6 3 2 7" xfId="40426"/>
    <cellStyle name="常规 7 3 2 6 3 2 7 2" xfId="40427"/>
    <cellStyle name="常规 7 3 2 6 3 2 8" xfId="40428"/>
    <cellStyle name="常规 7 3 2 6 3 2 8 2" xfId="40429"/>
    <cellStyle name="常规 7 3 2 6 3 2 9" xfId="40430"/>
    <cellStyle name="常规 7 3 2 6 3 2 9 2" xfId="40431"/>
    <cellStyle name="常规 7 3 2 6 3 3" xfId="40432"/>
    <cellStyle name="常规 7 3 2 6 3 3 2" xfId="40433"/>
    <cellStyle name="常规 7 3 2 6 3 3 2 2" xfId="40434"/>
    <cellStyle name="常规 7 3 2 6 3 3 2 2 2" xfId="40435"/>
    <cellStyle name="常规 7 3 2 6 3 3 2 2 2 2" xfId="40436"/>
    <cellStyle name="常规 7 3 2 6 3 3 2 2 3" xfId="40437"/>
    <cellStyle name="常规 7 3 2 6 3 3 2 2 3 2" xfId="40438"/>
    <cellStyle name="常规 7 3 2 6 3 3 2 2 4" xfId="40439"/>
    <cellStyle name="常规 7 3 2 6 3 3 2 2 4 2" xfId="40440"/>
    <cellStyle name="常规 7 3 2 6 3 3 2 2 5" xfId="40441"/>
    <cellStyle name="常规 7 3 2 6 3 3 2 3" xfId="40442"/>
    <cellStyle name="常规 7 3 2 6 3 3 2 3 2" xfId="40443"/>
    <cellStyle name="常规 7 3 2 6 3 3 2 4" xfId="40444"/>
    <cellStyle name="常规 7 3 2 6 3 3 2 4 2" xfId="40445"/>
    <cellStyle name="常规 7 3 2 6 3 3 2 5" xfId="40446"/>
    <cellStyle name="常规 7 3 2 6 3 3 2 5 2" xfId="494"/>
    <cellStyle name="常规 7 3 2 6 3 3 2 6" xfId="40447"/>
    <cellStyle name="常规 7 3 2 6 3 3 3" xfId="40448"/>
    <cellStyle name="常规 7 3 2 6 3 3 3 2" xfId="40449"/>
    <cellStyle name="常规 7 3 2 6 3 3 3 2 2" xfId="40450"/>
    <cellStyle name="常规 7 3 2 6 3 3 3 3" xfId="40451"/>
    <cellStyle name="常规 7 3 2 6 3 3 3 3 2" xfId="40452"/>
    <cellStyle name="常规 7 3 2 6 3 3 3 4" xfId="40453"/>
    <cellStyle name="常规 7 3 2 6 3 3 3 4 2" xfId="40454"/>
    <cellStyle name="常规 7 3 2 6 3 3 3 5" xfId="40455"/>
    <cellStyle name="常规 7 3 2 6 3 3 4" xfId="40456"/>
    <cellStyle name="常规 7 3 2 6 3 3 4 2" xfId="40458"/>
    <cellStyle name="常规 7 3 2 6 3 3 4 2 2" xfId="40460"/>
    <cellStyle name="常规 7 3 2 6 3 3 4 3" xfId="40462"/>
    <cellStyle name="常规 7 3 2 6 3 3 4 3 2" xfId="40464"/>
    <cellStyle name="常规 7 3 2 6 3 3 4 4" xfId="40466"/>
    <cellStyle name="常规 7 3 2 6 3 3 4 4 2" xfId="40468"/>
    <cellStyle name="常规 7 3 2 6 3 3 4 5" xfId="40470"/>
    <cellStyle name="常规 7 3 2 6 3 3 5" xfId="40471"/>
    <cellStyle name="常规 7 3 2 6 3 3 5 2" xfId="40473"/>
    <cellStyle name="常规 7 3 2 6 3 3 5 2 2" xfId="40475"/>
    <cellStyle name="常规 7 3 2 6 3 3 5 3" xfId="40477"/>
    <cellStyle name="常规 7 3 2 6 3 3 5 3 2" xfId="40478"/>
    <cellStyle name="常规 7 3 2 6 3 3 5 4" xfId="40479"/>
    <cellStyle name="常规 7 3 2 6 3 3 6" xfId="40480"/>
    <cellStyle name="常规 7 3 2 6 3 3 6 2" xfId="40482"/>
    <cellStyle name="常规 7 3 2 6 3 3 7" xfId="40483"/>
    <cellStyle name="常规 7 3 2 6 3 3 7 2" xfId="40485"/>
    <cellStyle name="常规 7 3 2 6 3 3 8" xfId="40486"/>
    <cellStyle name="常规 7 3 2 6 3 3 8 2" xfId="40487"/>
    <cellStyle name="常规 7 3 2 6 3 3 9" xfId="40488"/>
    <cellStyle name="常规 7 3 2 6 3 4" xfId="40489"/>
    <cellStyle name="常规 7 3 2 6 3 4 2" xfId="40490"/>
    <cellStyle name="常规 7 3 2 6 3 4 2 2" xfId="40491"/>
    <cellStyle name="常规 7 3 2 6 3 4 2 2 2" xfId="40492"/>
    <cellStyle name="常规 7 3 2 6 3 4 2 3" xfId="40493"/>
    <cellStyle name="常规 7 3 2 6 3 4 2 3 2" xfId="40494"/>
    <cellStyle name="常规 7 3 2 6 3 4 2 4" xfId="40495"/>
    <cellStyle name="常规 7 3 2 6 3 4 2 4 2" xfId="40496"/>
    <cellStyle name="常规 7 3 2 6 3 4 2 5" xfId="40498"/>
    <cellStyle name="常规 7 3 2 6 3 4 3" xfId="40499"/>
    <cellStyle name="常规 7 3 2 6 3 4 3 2" xfId="40500"/>
    <cellStyle name="常规 7 3 2 6 3 4 4" xfId="40501"/>
    <cellStyle name="常规 7 3 2 6 3 4 4 2" xfId="40503"/>
    <cellStyle name="常规 7 3 2 6 3 4 5" xfId="40504"/>
    <cellStyle name="常规 7 3 2 6 3 4 5 2" xfId="40506"/>
    <cellStyle name="常规 7 3 2 6 3 4 6" xfId="40507"/>
    <cellStyle name="常规 7 3 2 6 3 5" xfId="40508"/>
    <cellStyle name="常规 7 3 2 6 3 5 2" xfId="40509"/>
    <cellStyle name="常规 7 3 2 6 3 5 2 2" xfId="40510"/>
    <cellStyle name="常规 7 3 2 6 3 5 3" xfId="40511"/>
    <cellStyle name="常规 7 3 2 6 3 5 3 2" xfId="40512"/>
    <cellStyle name="常规 7 3 2 6 3 5 4" xfId="40513"/>
    <cellStyle name="常规 7 3 2 6 3 5 4 2" xfId="40515"/>
    <cellStyle name="常规 7 3 2 6 3 5 5" xfId="40516"/>
    <cellStyle name="常规 7 3 2 6 3 6" xfId="40517"/>
    <cellStyle name="常规 7 3 2 6 3 6 2" xfId="40518"/>
    <cellStyle name="常规 7 3 2 6 3 6 2 2" xfId="40519"/>
    <cellStyle name="常规 7 3 2 6 3 6 3" xfId="40520"/>
    <cellStyle name="常规 7 3 2 6 3 6 3 2" xfId="21616"/>
    <cellStyle name="常规 7 3 2 6 3 6 4" xfId="40521"/>
    <cellStyle name="常规 7 3 2 6 3 6 4 2" xfId="26573"/>
    <cellStyle name="常规 7 3 2 6 3 6 5" xfId="40522"/>
    <cellStyle name="常规 7 3 2 6 3 7" xfId="40523"/>
    <cellStyle name="常规 7 3 2 6 3 7 2" xfId="40524"/>
    <cellStyle name="常规 7 3 2 6 3 7 2 2" xfId="40525"/>
    <cellStyle name="常规 7 3 2 6 3 7 3" xfId="40526"/>
    <cellStyle name="常规 7 3 2 6 3 7 3 2" xfId="40527"/>
    <cellStyle name="常规 7 3 2 6 3 7 4" xfId="40528"/>
    <cellStyle name="常规 7 3 2 6 3 8" xfId="40529"/>
    <cellStyle name="常规 7 3 2 6 3 8 2" xfId="40530"/>
    <cellStyle name="常规 7 3 2 6 3 9" xfId="40531"/>
    <cellStyle name="常规 7 3 2 6 3 9 2" xfId="40532"/>
    <cellStyle name="常规 7 3 2 6 4" xfId="8144"/>
    <cellStyle name="常规 7 3 2 6 4 10" xfId="40533"/>
    <cellStyle name="常规 7 3 2 6 4 2" xfId="40534"/>
    <cellStyle name="常规 7 3 2 6 4 2 2" xfId="40535"/>
    <cellStyle name="常规 7 3 2 6 4 2 2 2" xfId="40536"/>
    <cellStyle name="常规 7 3 2 6 4 2 2 2 2" xfId="40537"/>
    <cellStyle name="常规 7 3 2 6 4 2 2 2 2 2" xfId="40538"/>
    <cellStyle name="常规 7 3 2 6 4 2 2 2 3" xfId="40539"/>
    <cellStyle name="常规 7 3 2 6 4 2 2 2 3 2" xfId="40540"/>
    <cellStyle name="常规 7 3 2 6 4 2 2 2 4" xfId="40541"/>
    <cellStyle name="常规 7 3 2 6 4 2 2 2 4 2" xfId="40542"/>
    <cellStyle name="常规 7 3 2 6 4 2 2 2 5" xfId="40543"/>
    <cellStyle name="常规 7 3 2 6 4 2 2 3" xfId="40544"/>
    <cellStyle name="常规 7 3 2 6 4 2 2 3 2" xfId="40545"/>
    <cellStyle name="常规 7 3 2 6 4 2 2 4" xfId="40546"/>
    <cellStyle name="常规 7 3 2 6 4 2 2 4 2" xfId="40547"/>
    <cellStyle name="常规 7 3 2 6 4 2 2 5" xfId="40548"/>
    <cellStyle name="常规 7 3 2 6 4 2 2 5 2" xfId="40550"/>
    <cellStyle name="常规 7 3 2 6 4 2 2 6" xfId="40551"/>
    <cellStyle name="常规 7 3 2 6 4 2 3" xfId="40552"/>
    <cellStyle name="常规 7 3 2 6 4 2 3 2" xfId="40553"/>
    <cellStyle name="常规 7 3 2 6 4 2 3 2 2" xfId="40554"/>
    <cellStyle name="常规 7 3 2 6 4 2 3 3" xfId="40555"/>
    <cellStyle name="常规 7 3 2 6 4 2 3 3 2" xfId="40556"/>
    <cellStyle name="常规 7 3 2 6 4 2 3 4" xfId="40557"/>
    <cellStyle name="常规 7 3 2 6 4 2 3 4 2" xfId="40558"/>
    <cellStyle name="常规 7 3 2 6 4 2 3 5" xfId="40559"/>
    <cellStyle name="常规 7 3 2 6 4 2 4" xfId="40560"/>
    <cellStyle name="常规 7 3 2 6 4 2 4 2" xfId="40561"/>
    <cellStyle name="常规 7 3 2 6 4 2 4 2 2" xfId="40562"/>
    <cellStyle name="常规 7 3 2 6 4 2 4 3" xfId="40563"/>
    <cellStyle name="常规 7 3 2 6 4 2 4 3 2" xfId="40564"/>
    <cellStyle name="常规 7 3 2 6 4 2 4 4" xfId="40565"/>
    <cellStyle name="常规 7 3 2 6 4 2 4 4 2" xfId="40566"/>
    <cellStyle name="常规 7 3 2 6 4 2 4 5" xfId="40567"/>
    <cellStyle name="常规 7 3 2 6 4 2 5" xfId="40568"/>
    <cellStyle name="常规 7 3 2 6 4 2 5 2" xfId="40569"/>
    <cellStyle name="常规 7 3 2 6 4 2 5 2 2" xfId="40570"/>
    <cellStyle name="常规 7 3 2 6 4 2 5 3" xfId="40571"/>
    <cellStyle name="常规 7 3 2 6 4 2 5 3 2" xfId="40572"/>
    <cellStyle name="常规 7 3 2 6 4 2 5 4" xfId="40573"/>
    <cellStyle name="常规 7 3 2 6 4 2 6" xfId="40574"/>
    <cellStyle name="常规 7 3 2 6 4 2 6 2" xfId="40575"/>
    <cellStyle name="常规 7 3 2 6 4 2 7" xfId="40576"/>
    <cellStyle name="常规 7 3 2 6 4 2 7 2" xfId="40577"/>
    <cellStyle name="常规 7 3 2 6 4 2 8" xfId="40578"/>
    <cellStyle name="常规 7 3 2 6 4 2 8 2" xfId="40579"/>
    <cellStyle name="常规 7 3 2 6 4 2 9" xfId="40580"/>
    <cellStyle name="常规 7 3 2 6 4 3" xfId="40581"/>
    <cellStyle name="常规 7 3 2 6 4 3 2" xfId="40582"/>
    <cellStyle name="常规 7 3 2 6 4 3 2 2" xfId="40583"/>
    <cellStyle name="常规 7 3 2 6 4 3 2 2 2" xfId="40584"/>
    <cellStyle name="常规 7 3 2 6 4 3 2 3" xfId="40585"/>
    <cellStyle name="常规 7 3 2 6 4 3 2 3 2" xfId="40586"/>
    <cellStyle name="常规 7 3 2 6 4 3 2 4" xfId="40587"/>
    <cellStyle name="常规 7 3 2 6 4 3 2 4 2" xfId="40588"/>
    <cellStyle name="常规 7 3 2 6 4 3 2 5" xfId="40589"/>
    <cellStyle name="常规 7 3 2 6 4 3 3" xfId="40590"/>
    <cellStyle name="常规 7 3 2 6 4 3 3 2" xfId="40591"/>
    <cellStyle name="常规 7 3 2 6 4 3 4" xfId="40592"/>
    <cellStyle name="常规 7 3 2 6 4 3 4 2" xfId="40593"/>
    <cellStyle name="常规 7 3 2 6 4 3 5" xfId="40594"/>
    <cellStyle name="常规 7 3 2 6 4 3 5 2" xfId="40595"/>
    <cellStyle name="常规 7 3 2 6 4 3 6" xfId="40596"/>
    <cellStyle name="常规 7 3 2 6 4 4" xfId="40597"/>
    <cellStyle name="常规 7 3 2 6 4 4 2" xfId="40598"/>
    <cellStyle name="常规 7 3 2 6 4 4 2 2" xfId="40599"/>
    <cellStyle name="常规 7 3 2 6 4 4 3" xfId="40600"/>
    <cellStyle name="常规 7 3 2 6 4 4 3 2" xfId="40601"/>
    <cellStyle name="常规 7 3 2 6 4 4 4" xfId="40602"/>
    <cellStyle name="常规 7 3 2 6 4 4 4 2" xfId="40603"/>
    <cellStyle name="常规 7 3 2 6 4 4 5" xfId="40604"/>
    <cellStyle name="常规 7 3 2 6 4 5" xfId="40605"/>
    <cellStyle name="常规 7 3 2 6 4 5 2" xfId="40606"/>
    <cellStyle name="常规 7 3 2 6 4 5 2 2" xfId="40607"/>
    <cellStyle name="常规 7 3 2 6 4 5 3" xfId="40608"/>
    <cellStyle name="常规 7 3 2 6 4 5 3 2" xfId="40609"/>
    <cellStyle name="常规 7 3 2 6 4 5 4" xfId="40610"/>
    <cellStyle name="常规 7 3 2 6 4 5 4 2" xfId="40611"/>
    <cellStyle name="常规 7 3 2 6 4 5 5" xfId="40612"/>
    <cellStyle name="常规 7 3 2 6 4 6" xfId="40613"/>
    <cellStyle name="常规 7 3 2 6 4 6 2" xfId="40614"/>
    <cellStyle name="常规 7 3 2 6 4 6 2 2" xfId="40615"/>
    <cellStyle name="常规 7 3 2 6 4 6 3" xfId="40616"/>
    <cellStyle name="常规 7 3 2 6 4 6 3 2" xfId="40617"/>
    <cellStyle name="常规 7 3 2 6 4 6 4" xfId="40618"/>
    <cellStyle name="常规 7 3 2 6 4 7" xfId="40619"/>
    <cellStyle name="常规 7 3 2 6 4 7 2" xfId="40620"/>
    <cellStyle name="常规 7 3 2 6 4 8" xfId="40621"/>
    <cellStyle name="常规 7 3 2 6 4 8 2" xfId="40622"/>
    <cellStyle name="常规 7 3 2 6 4 9" xfId="40623"/>
    <cellStyle name="常规 7 3 2 6 4 9 2" xfId="40624"/>
    <cellStyle name="常规 7 3 2 6 5" xfId="40625"/>
    <cellStyle name="常规 7 3 2 6 5 2" xfId="40626"/>
    <cellStyle name="常规 7 3 2 6 5 2 2" xfId="40627"/>
    <cellStyle name="常规 7 3 2 6 5 2 2 2" xfId="40628"/>
    <cellStyle name="常规 7 3 2 6 5 2 2 2 2" xfId="40629"/>
    <cellStyle name="常规 7 3 2 6 5 2 2 3" xfId="40630"/>
    <cellStyle name="常规 7 3 2 6 5 2 2 3 2" xfId="40631"/>
    <cellStyle name="常规 7 3 2 6 5 2 2 4" xfId="40632"/>
    <cellStyle name="常规 7 3 2 6 5 2 2 4 2" xfId="40633"/>
    <cellStyle name="常规 7 3 2 6 5 2 2 5" xfId="40634"/>
    <cellStyle name="常规 7 3 2 6 5 2 3" xfId="40635"/>
    <cellStyle name="常规 7 3 2 6 5 2 3 2" xfId="40636"/>
    <cellStyle name="常规 7 3 2 6 5 2 4" xfId="40637"/>
    <cellStyle name="常规 7 3 2 6 5 2 4 2" xfId="40638"/>
    <cellStyle name="常规 7 3 2 6 5 2 5" xfId="40639"/>
    <cellStyle name="常规 7 3 2 6 5 2 5 2" xfId="40640"/>
    <cellStyle name="常规 7 3 2 6 5 2 6" xfId="40641"/>
    <cellStyle name="常规 7 3 2 6 5 3" xfId="40642"/>
    <cellStyle name="常规 7 3 2 6 5 3 2" xfId="40643"/>
    <cellStyle name="常规 7 3 2 6 5 3 2 2" xfId="40644"/>
    <cellStyle name="常规 7 3 2 6 5 3 3" xfId="40645"/>
    <cellStyle name="常规 7 3 2 6 5 3 3 2" xfId="40646"/>
    <cellStyle name="常规 7 3 2 6 5 3 4" xfId="40647"/>
    <cellStyle name="常规 7 3 2 6 5 3 4 2" xfId="40648"/>
    <cellStyle name="常规 7 3 2 6 5 3 5" xfId="40649"/>
    <cellStyle name="常规 7 3 2 6 5 4" xfId="40650"/>
    <cellStyle name="常规 7 3 2 6 5 4 2" xfId="40651"/>
    <cellStyle name="常规 7 3 2 6 5 4 2 2" xfId="40652"/>
    <cellStyle name="常规 7 3 2 6 5 4 3" xfId="40653"/>
    <cellStyle name="常规 7 3 2 6 5 4 3 2" xfId="40654"/>
    <cellStyle name="常规 7 3 2 6 5 4 4" xfId="40655"/>
    <cellStyle name="常规 7 3 2 6 5 4 4 2" xfId="40656"/>
    <cellStyle name="常规 7 3 2 6 5 4 5" xfId="40657"/>
    <cellStyle name="常规 7 3 2 6 5 5" xfId="40658"/>
    <cellStyle name="常规 7 3 2 6 5 5 2" xfId="40659"/>
    <cellStyle name="常规 7 3 2 6 5 5 2 2" xfId="40660"/>
    <cellStyle name="常规 7 3 2 6 5 5 3" xfId="40661"/>
    <cellStyle name="常规 7 3 2 6 5 5 3 2" xfId="40662"/>
    <cellStyle name="常规 7 3 2 6 5 5 4" xfId="40663"/>
    <cellStyle name="常规 7 3 2 6 5 6" xfId="40664"/>
    <cellStyle name="常规 7 3 2 6 5 6 2" xfId="40665"/>
    <cellStyle name="常规 7 3 2 6 5 7" xfId="40666"/>
    <cellStyle name="常规 7 3 2 6 5 7 2" xfId="40667"/>
    <cellStyle name="常规 7 3 2 6 5 8" xfId="40668"/>
    <cellStyle name="常规 7 3 2 6 5 8 2" xfId="40669"/>
    <cellStyle name="常规 7 3 2 6 5 9" xfId="40670"/>
    <cellStyle name="常规 7 3 2 6 6" xfId="40671"/>
    <cellStyle name="常规 7 3 2 6 6 2" xfId="40672"/>
    <cellStyle name="常规 7 3 2 6 6 2 2" xfId="40673"/>
    <cellStyle name="常规 7 3 2 6 6 2 2 2" xfId="40674"/>
    <cellStyle name="常规 7 3 2 6 6 2 3" xfId="40675"/>
    <cellStyle name="常规 7 3 2 6 6 2 3 2" xfId="40676"/>
    <cellStyle name="常规 7 3 2 6 6 2 4" xfId="40677"/>
    <cellStyle name="常规 7 3 2 6 6 2 4 2" xfId="40678"/>
    <cellStyle name="常规 7 3 2 6 6 2 5" xfId="40679"/>
    <cellStyle name="常规 7 3 2 6 6 3" xfId="40680"/>
    <cellStyle name="常规 7 3 2 6 6 3 2" xfId="40681"/>
    <cellStyle name="常规 7 3 2 6 6 4" xfId="40682"/>
    <cellStyle name="常规 7 3 2 6 6 4 2" xfId="40683"/>
    <cellStyle name="常规 7 3 2 6 6 5" xfId="40684"/>
    <cellStyle name="常规 7 3 2 6 6 5 2" xfId="40685"/>
    <cellStyle name="常规 7 3 2 6 6 6" xfId="40686"/>
    <cellStyle name="常规 7 3 2 6 7" xfId="40687"/>
    <cellStyle name="常规 7 3 2 6 7 2" xfId="40688"/>
    <cellStyle name="常规 7 3 2 6 7 2 2" xfId="40689"/>
    <cellStyle name="常规 7 3 2 6 7 3" xfId="40690"/>
    <cellStyle name="常规 7 3 2 6 7 3 2" xfId="40691"/>
    <cellStyle name="常规 7 3 2 6 7 4" xfId="40692"/>
    <cellStyle name="常规 7 3 2 6 7 4 2" xfId="40693"/>
    <cellStyle name="常规 7 3 2 6 7 5" xfId="40694"/>
    <cellStyle name="常规 7 3 2 6 8" xfId="40695"/>
    <cellStyle name="常规 7 3 2 6 8 2" xfId="40696"/>
    <cellStyle name="常规 7 3 2 6 8 2 2" xfId="40697"/>
    <cellStyle name="常规 7 3 2 6 8 3" xfId="40698"/>
    <cellStyle name="常规 7 3 2 6 8 3 2" xfId="40699"/>
    <cellStyle name="常规 7 3 2 6 8 4" xfId="40700"/>
    <cellStyle name="常规 7 3 2 6 8 4 2" xfId="40701"/>
    <cellStyle name="常规 7 3 2 6 8 5" xfId="40702"/>
    <cellStyle name="常规 7 3 2 6 9" xfId="40703"/>
    <cellStyle name="常规 7 3 2 6 9 2" xfId="40704"/>
    <cellStyle name="常规 7 3 2 6 9 2 2" xfId="40705"/>
    <cellStyle name="常规 7 3 2 6 9 3" xfId="40706"/>
    <cellStyle name="常规 7 3 2 6 9 3 2" xfId="40707"/>
    <cellStyle name="常规 7 3 2 6 9 4" xfId="40708"/>
    <cellStyle name="常规 7 3 2 7" xfId="40709"/>
    <cellStyle name="常规 7 3 2 7 10" xfId="40710"/>
    <cellStyle name="常规 7 3 2 7 10 2" xfId="40711"/>
    <cellStyle name="常规 7 3 2 7 11" xfId="40712"/>
    <cellStyle name="常规 7 3 2 7 11 2" xfId="40713"/>
    <cellStyle name="常规 7 3 2 7 12" xfId="40714"/>
    <cellStyle name="常规 7 3 2 7 2" xfId="40715"/>
    <cellStyle name="常规 7 3 2 7 2 10" xfId="40716"/>
    <cellStyle name="常规 7 3 2 7 2 10 2" xfId="40717"/>
    <cellStyle name="常规 7 3 2 7 2 11" xfId="40718"/>
    <cellStyle name="常规 7 3 2 7 2 2" xfId="40719"/>
    <cellStyle name="常规 7 3 2 7 2 2 10" xfId="40720"/>
    <cellStyle name="常规 7 3 2 7 2 2 2" xfId="40721"/>
    <cellStyle name="常规 7 3 2 7 2 2 2 2" xfId="40722"/>
    <cellStyle name="常规 7 3 2 7 2 2 2 2 2" xfId="40723"/>
    <cellStyle name="常规 7 3 2 7 2 2 2 2 2 2" xfId="40724"/>
    <cellStyle name="常规 7 3 2 7 2 2 2 2 2 2 2" xfId="40725"/>
    <cellStyle name="常规 7 3 2 7 2 2 2 2 2 3" xfId="40726"/>
    <cellStyle name="常规 7 3 2 7 2 2 2 2 2 3 2" xfId="40727"/>
    <cellStyle name="常规 7 3 2 7 2 2 2 2 2 4" xfId="40728"/>
    <cellStyle name="常规 7 3 2 7 2 2 2 2 2 4 2" xfId="40729"/>
    <cellStyle name="常规 7 3 2 7 2 2 2 2 2 5" xfId="40730"/>
    <cellStyle name="常规 7 3 2 7 2 2 2 2 3" xfId="40731"/>
    <cellStyle name="常规 7 3 2 7 2 2 2 2 3 2" xfId="37451"/>
    <cellStyle name="常规 7 3 2 7 2 2 2 2 4" xfId="22571"/>
    <cellStyle name="常规 7 3 2 7 2 2 2 2 4 2" xfId="40732"/>
    <cellStyle name="常规 7 3 2 7 2 2 2 2 5" xfId="40733"/>
    <cellStyle name="常规 7 3 2 7 2 2 2 2 5 2" xfId="40734"/>
    <cellStyle name="常规 7 3 2 7 2 2 2 2 6" xfId="40735"/>
    <cellStyle name="常规 7 3 2 7 2 2 2 3" xfId="40736"/>
    <cellStyle name="常规 7 3 2 7 2 2 2 3 2" xfId="40737"/>
    <cellStyle name="常规 7 3 2 7 2 2 2 3 2 2" xfId="40738"/>
    <cellStyle name="常规 7 3 2 7 2 2 2 3 3" xfId="40739"/>
    <cellStyle name="常规 7 3 2 7 2 2 2 3 3 2" xfId="40740"/>
    <cellStyle name="常规 7 3 2 7 2 2 2 3 4" xfId="22574"/>
    <cellStyle name="常规 7 3 2 7 2 2 2 3 4 2" xfId="40741"/>
    <cellStyle name="常规 7 3 2 7 2 2 2 3 5" xfId="40742"/>
    <cellStyle name="常规 7 3 2 7 2 2 2 4" xfId="40743"/>
    <cellStyle name="常规 7 3 2 7 2 2 2 4 2" xfId="40744"/>
    <cellStyle name="常规 7 3 2 7 2 2 2 4 2 2" xfId="40745"/>
    <cellStyle name="常规 7 3 2 7 2 2 2 4 3" xfId="40746"/>
    <cellStyle name="常规 7 3 2 7 2 2 2 4 3 2" xfId="40747"/>
    <cellStyle name="常规 7 3 2 7 2 2 2 4 4" xfId="22578"/>
    <cellStyle name="常规 7 3 2 7 2 2 2 4 4 2" xfId="40748"/>
    <cellStyle name="常规 7 3 2 7 2 2 2 4 5" xfId="40749"/>
    <cellStyle name="常规 7 3 2 7 2 2 2 5" xfId="40750"/>
    <cellStyle name="常规 7 3 2 7 2 2 2 5 2" xfId="40752"/>
    <cellStyle name="常规 7 3 2 7 2 2 2 5 2 2" xfId="40753"/>
    <cellStyle name="常规 7 3 2 7 2 2 2 5 3" xfId="40754"/>
    <cellStyle name="常规 7 3 2 7 2 2 2 5 3 2" xfId="14527"/>
    <cellStyle name="常规 7 3 2 7 2 2 2 5 4" xfId="40755"/>
    <cellStyle name="常规 7 3 2 7 2 2 2 6" xfId="40756"/>
    <cellStyle name="常规 7 3 2 7 2 2 2 6 2" xfId="40757"/>
    <cellStyle name="常规 7 3 2 7 2 2 2 7" xfId="28323"/>
    <cellStyle name="常规 7 3 2 7 2 2 2 7 2" xfId="33808"/>
    <cellStyle name="常规 7 3 2 7 2 2 2 8" xfId="10242"/>
    <cellStyle name="常规 7 3 2 7 2 2 2 8 2" xfId="33810"/>
    <cellStyle name="常规 7 3 2 7 2 2 2 9" xfId="33812"/>
    <cellStyle name="常规 7 3 2 7 2 2 3" xfId="40758"/>
    <cellStyle name="常规 7 3 2 7 2 2 3 2" xfId="40759"/>
    <cellStyle name="常规 7 3 2 7 2 2 3 2 2" xfId="26820"/>
    <cellStyle name="常规 7 3 2 7 2 2 3 2 2 2" xfId="40760"/>
    <cellStyle name="常规 7 3 2 7 2 2 3 2 3" xfId="40761"/>
    <cellStyle name="常规 7 3 2 7 2 2 3 2 3 2" xfId="40762"/>
    <cellStyle name="常规 7 3 2 7 2 2 3 2 4" xfId="22583"/>
    <cellStyle name="常规 7 3 2 7 2 2 3 2 4 2" xfId="40763"/>
    <cellStyle name="常规 7 3 2 7 2 2 3 2 5" xfId="40764"/>
    <cellStyle name="常规 7 3 2 7 2 2 3 3" xfId="40765"/>
    <cellStyle name="常规 7 3 2 7 2 2 3 3 2" xfId="40766"/>
    <cellStyle name="常规 7 3 2 7 2 2 3 4" xfId="40767"/>
    <cellStyle name="常规 7 3 2 7 2 2 3 4 2" xfId="40768"/>
    <cellStyle name="常规 7 3 2 7 2 2 3 5" xfId="40769"/>
    <cellStyle name="常规 7 3 2 7 2 2 3 5 2" xfId="40770"/>
    <cellStyle name="常规 7 3 2 7 2 2 3 6" xfId="40771"/>
    <cellStyle name="常规 7 3 2 7 2 2 4" xfId="40772"/>
    <cellStyle name="常规 7 3 2 7 2 2 4 2" xfId="40773"/>
    <cellStyle name="常规 7 3 2 7 2 2 4 2 2" xfId="40774"/>
    <cellStyle name="常规 7 3 2 7 2 2 4 3" xfId="40775"/>
    <cellStyle name="常规 7 3 2 7 2 2 4 3 2" xfId="40776"/>
    <cellStyle name="常规 7 3 2 7 2 2 4 4" xfId="28329"/>
    <cellStyle name="常规 7 3 2 7 2 2 4 4 2" xfId="40777"/>
    <cellStyle name="常规 7 3 2 7 2 2 4 5" xfId="40778"/>
    <cellStyle name="常规 7 3 2 7 2 2 5" xfId="40779"/>
    <cellStyle name="常规 7 3 2 7 2 2 5 2" xfId="40780"/>
    <cellStyle name="常规 7 3 2 7 2 2 5 2 2" xfId="40781"/>
    <cellStyle name="常规 7 3 2 7 2 2 5 3" xfId="40782"/>
    <cellStyle name="常规 7 3 2 7 2 2 5 3 2" xfId="40783"/>
    <cellStyle name="常规 7 3 2 7 2 2 5 4" xfId="28334"/>
    <cellStyle name="常规 7 3 2 7 2 2 5 4 2" xfId="40784"/>
    <cellStyle name="常规 7 3 2 7 2 2 5 5" xfId="40785"/>
    <cellStyle name="常规 7 3 2 7 2 2 6" xfId="40786"/>
    <cellStyle name="常规 7 3 2 7 2 2 6 2" xfId="40787"/>
    <cellStyle name="常规 7 3 2 7 2 2 6 2 2" xfId="40788"/>
    <cellStyle name="常规 7 3 2 7 2 2 6 3" xfId="40789"/>
    <cellStyle name="常规 7 3 2 7 2 2 6 3 2" xfId="40790"/>
    <cellStyle name="常规 7 3 2 7 2 2 6 4" xfId="28337"/>
    <cellStyle name="常规 7 3 2 7 2 2 7" xfId="40791"/>
    <cellStyle name="常规 7 3 2 7 2 2 7 2" xfId="40792"/>
    <cellStyle name="常规 7 3 2 7 2 2 8" xfId="40793"/>
    <cellStyle name="常规 7 3 2 7 2 2 8 2" xfId="40794"/>
    <cellStyle name="常规 7 3 2 7 2 2 9" xfId="40795"/>
    <cellStyle name="常规 7 3 2 7 2 2 9 2" xfId="40796"/>
    <cellStyle name="常规 7 3 2 7 2 3" xfId="40797"/>
    <cellStyle name="常规 7 3 2 7 2 3 2" xfId="40798"/>
    <cellStyle name="常规 7 3 2 7 2 3 2 2" xfId="40799"/>
    <cellStyle name="常规 7 3 2 7 2 3 2 2 2" xfId="40800"/>
    <cellStyle name="常规 7 3 2 7 2 3 2 2 2 2" xfId="40801"/>
    <cellStyle name="常规 7 3 2 7 2 3 2 2 3" xfId="40802"/>
    <cellStyle name="常规 7 3 2 7 2 3 2 2 3 2" xfId="40803"/>
    <cellStyle name="常规 7 3 2 7 2 3 2 2 4" xfId="40804"/>
    <cellStyle name="常规 7 3 2 7 2 3 2 2 4 2" xfId="40805"/>
    <cellStyle name="常规 7 3 2 7 2 3 2 2 5" xfId="40806"/>
    <cellStyle name="常规 7 3 2 7 2 3 2 3" xfId="40807"/>
    <cellStyle name="常规 7 3 2 7 2 3 2 3 2" xfId="40808"/>
    <cellStyle name="常规 7 3 2 7 2 3 2 4" xfId="40809"/>
    <cellStyle name="常规 7 3 2 7 2 3 2 4 2" xfId="40810"/>
    <cellStyle name="常规 7 3 2 7 2 3 2 5" xfId="40811"/>
    <cellStyle name="常规 7 3 2 7 2 3 2 5 2" xfId="40812"/>
    <cellStyle name="常规 7 3 2 7 2 3 2 6" xfId="40813"/>
    <cellStyle name="常规 7 3 2 7 2 3 3" xfId="40814"/>
    <cellStyle name="常规 7 3 2 7 2 3 3 2" xfId="40815"/>
    <cellStyle name="常规 7 3 2 7 2 3 3 2 2" xfId="40816"/>
    <cellStyle name="常规 7 3 2 7 2 3 3 3" xfId="40817"/>
    <cellStyle name="常规 7 3 2 7 2 3 3 3 2" xfId="40818"/>
    <cellStyle name="常规 7 3 2 7 2 3 3 4" xfId="40819"/>
    <cellStyle name="常规 7 3 2 7 2 3 3 4 2" xfId="40820"/>
    <cellStyle name="常规 7 3 2 7 2 3 3 5" xfId="40821"/>
    <cellStyle name="常规 7 3 2 7 2 3 4" xfId="40822"/>
    <cellStyle name="常规 7 3 2 7 2 3 4 2" xfId="40824"/>
    <cellStyle name="常规 7 3 2 7 2 3 4 2 2" xfId="40826"/>
    <cellStyle name="常规 7 3 2 7 2 3 4 3" xfId="40828"/>
    <cellStyle name="常规 7 3 2 7 2 3 4 3 2" xfId="40829"/>
    <cellStyle name="常规 7 3 2 7 2 3 4 4" xfId="40830"/>
    <cellStyle name="常规 7 3 2 7 2 3 4 4 2" xfId="40831"/>
    <cellStyle name="常规 7 3 2 7 2 3 4 5" xfId="40832"/>
    <cellStyle name="常规 7 3 2 7 2 3 5" xfId="40833"/>
    <cellStyle name="常规 7 3 2 7 2 3 5 2" xfId="40835"/>
    <cellStyle name="常规 7 3 2 7 2 3 5 2 2" xfId="40836"/>
    <cellStyle name="常规 7 3 2 7 2 3 5 3" xfId="40837"/>
    <cellStyle name="常规 7 3 2 7 2 3 5 3 2" xfId="40838"/>
    <cellStyle name="常规 7 3 2 7 2 3 5 4" xfId="40839"/>
    <cellStyle name="常规 7 3 2 7 2 3 6" xfId="40840"/>
    <cellStyle name="常规 7 3 2 7 2 3 6 2" xfId="40842"/>
    <cellStyle name="常规 7 3 2 7 2 3 7" xfId="40843"/>
    <cellStyle name="常规 7 3 2 7 2 3 7 2" xfId="40844"/>
    <cellStyle name="常规 7 3 2 7 2 3 8" xfId="40845"/>
    <cellStyle name="常规 7 3 2 7 2 3 8 2" xfId="40846"/>
    <cellStyle name="常规 7 3 2 7 2 3 9" xfId="40847"/>
    <cellStyle name="常规 7 3 2 7 2 4" xfId="40848"/>
    <cellStyle name="常规 7 3 2 7 2 4 2" xfId="40849"/>
    <cellStyle name="常规 7 3 2 7 2 4 2 2" xfId="40850"/>
    <cellStyle name="常规 7 3 2 7 2 4 2 2 2" xfId="40851"/>
    <cellStyle name="常规 7 3 2 7 2 4 2 3" xfId="40852"/>
    <cellStyle name="常规 7 3 2 7 2 4 2 3 2" xfId="40853"/>
    <cellStyle name="常规 7 3 2 7 2 4 2 4" xfId="40854"/>
    <cellStyle name="常规 7 3 2 7 2 4 2 4 2" xfId="40855"/>
    <cellStyle name="常规 7 3 2 7 2 4 2 5" xfId="40856"/>
    <cellStyle name="常规 7 3 2 7 2 4 3" xfId="40857"/>
    <cellStyle name="常规 7 3 2 7 2 4 3 2" xfId="40858"/>
    <cellStyle name="常规 7 3 2 7 2 4 4" xfId="31671"/>
    <cellStyle name="常规 7 3 2 7 2 4 4 2" xfId="40860"/>
    <cellStyle name="常规 7 3 2 7 2 4 5" xfId="40861"/>
    <cellStyle name="常规 7 3 2 7 2 4 5 2" xfId="40862"/>
    <cellStyle name="常规 7 3 2 7 2 4 6" xfId="40863"/>
    <cellStyle name="常规 7 3 2 7 2 5" xfId="40864"/>
    <cellStyle name="常规 7 3 2 7 2 5 2" xfId="40865"/>
    <cellStyle name="常规 7 3 2 7 2 5 2 2" xfId="40866"/>
    <cellStyle name="常规 7 3 2 7 2 5 3" xfId="40867"/>
    <cellStyle name="常规 7 3 2 7 2 5 3 2" xfId="40868"/>
    <cellStyle name="常规 7 3 2 7 2 5 4" xfId="31674"/>
    <cellStyle name="常规 7 3 2 7 2 5 4 2" xfId="40869"/>
    <cellStyle name="常规 7 3 2 7 2 5 5" xfId="40870"/>
    <cellStyle name="常规 7 3 2 7 2 6" xfId="40871"/>
    <cellStyle name="常规 7 3 2 7 2 6 2" xfId="40872"/>
    <cellStyle name="常规 7 3 2 7 2 6 2 2" xfId="40873"/>
    <cellStyle name="常规 7 3 2 7 2 6 3" xfId="40874"/>
    <cellStyle name="常规 7 3 2 7 2 6 3 2" xfId="40875"/>
    <cellStyle name="常规 7 3 2 7 2 6 4" xfId="31679"/>
    <cellStyle name="常规 7 3 2 7 2 6 4 2" xfId="27822"/>
    <cellStyle name="常规 7 3 2 7 2 6 5" xfId="40876"/>
    <cellStyle name="常规 7 3 2 7 2 7" xfId="40877"/>
    <cellStyle name="常规 7 3 2 7 2 7 2" xfId="40878"/>
    <cellStyle name="常规 7 3 2 7 2 7 2 2" xfId="40879"/>
    <cellStyle name="常规 7 3 2 7 2 7 3" xfId="40880"/>
    <cellStyle name="常规 7 3 2 7 2 7 3 2" xfId="40881"/>
    <cellStyle name="常规 7 3 2 7 2 7 4" xfId="40882"/>
    <cellStyle name="常规 7 3 2 7 2 8" xfId="40883"/>
    <cellStyle name="常规 7 3 2 7 2 8 2" xfId="40884"/>
    <cellStyle name="常规 7 3 2 7 2 9" xfId="40885"/>
    <cellStyle name="常规 7 3 2 7 2 9 2" xfId="40886"/>
    <cellStyle name="常规 7 3 2 7 3" xfId="40887"/>
    <cellStyle name="常规 7 3 2 7 3 10" xfId="40888"/>
    <cellStyle name="常规 7 3 2 7 3 2" xfId="40889"/>
    <cellStyle name="常规 7 3 2 7 3 2 2" xfId="40890"/>
    <cellStyle name="常规 7 3 2 7 3 2 2 2" xfId="40891"/>
    <cellStyle name="常规 7 3 2 7 3 2 2 2 2" xfId="40892"/>
    <cellStyle name="常规 7 3 2 7 3 2 2 2 2 2" xfId="40893"/>
    <cellStyle name="常规 7 3 2 7 3 2 2 2 3" xfId="40894"/>
    <cellStyle name="常规 7 3 2 7 3 2 2 2 3 2" xfId="40895"/>
    <cellStyle name="常规 7 3 2 7 3 2 2 2 4" xfId="40896"/>
    <cellStyle name="常规 7 3 2 7 3 2 2 2 4 2" xfId="40897"/>
    <cellStyle name="常规 7 3 2 7 3 2 2 2 5" xfId="40898"/>
    <cellStyle name="常规 7 3 2 7 3 2 2 3" xfId="40899"/>
    <cellStyle name="常规 7 3 2 7 3 2 2 3 2" xfId="35466"/>
    <cellStyle name="常规 7 3 2 7 3 2 2 4" xfId="40900"/>
    <cellStyle name="常规 7 3 2 7 3 2 2 4 2" xfId="40901"/>
    <cellStyle name="常规 7 3 2 7 3 2 2 5" xfId="40902"/>
    <cellStyle name="常规 7 3 2 7 3 2 2 5 2" xfId="40903"/>
    <cellStyle name="常规 7 3 2 7 3 2 2 6" xfId="40904"/>
    <cellStyle name="常规 7 3 2 7 3 2 3" xfId="40905"/>
    <cellStyle name="常规 7 3 2 7 3 2 3 2" xfId="40906"/>
    <cellStyle name="常规 7 3 2 7 3 2 3 2 2" xfId="40907"/>
    <cellStyle name="常规 7 3 2 7 3 2 3 3" xfId="40908"/>
    <cellStyle name="常规 7 3 2 7 3 2 3 3 2" xfId="40909"/>
    <cellStyle name="常规 7 3 2 7 3 2 3 4" xfId="40910"/>
    <cellStyle name="常规 7 3 2 7 3 2 3 4 2" xfId="40911"/>
    <cellStyle name="常规 7 3 2 7 3 2 3 5" xfId="40912"/>
    <cellStyle name="常规 7 3 2 7 3 2 4" xfId="40913"/>
    <cellStyle name="常规 7 3 2 7 3 2 4 2" xfId="40914"/>
    <cellStyle name="常规 7 3 2 7 3 2 4 2 2" xfId="40915"/>
    <cellStyle name="常规 7 3 2 7 3 2 4 3" xfId="40916"/>
    <cellStyle name="常规 7 3 2 7 3 2 4 3 2" xfId="40917"/>
    <cellStyle name="常规 7 3 2 7 3 2 4 4" xfId="40918"/>
    <cellStyle name="常规 7 3 2 7 3 2 4 4 2" xfId="40919"/>
    <cellStyle name="常规 7 3 2 7 3 2 4 5" xfId="40920"/>
    <cellStyle name="常规 7 3 2 7 3 2 5" xfId="40921"/>
    <cellStyle name="常规 7 3 2 7 3 2 5 2" xfId="40922"/>
    <cellStyle name="常规 7 3 2 7 3 2 5 2 2" xfId="40923"/>
    <cellStyle name="常规 7 3 2 7 3 2 5 3" xfId="40924"/>
    <cellStyle name="常规 7 3 2 7 3 2 5 3 2" xfId="40925"/>
    <cellStyle name="常规 7 3 2 7 3 2 5 4" xfId="40926"/>
    <cellStyle name="常规 7 3 2 7 3 2 6" xfId="40927"/>
    <cellStyle name="常规 7 3 2 7 3 2 6 2" xfId="40928"/>
    <cellStyle name="常规 7 3 2 7 3 2 7" xfId="40929"/>
    <cellStyle name="常规 7 3 2 7 3 2 7 2" xfId="40930"/>
    <cellStyle name="常规 7 3 2 7 3 2 8" xfId="24423"/>
    <cellStyle name="常规 7 3 2 7 3 2 8 2" xfId="40931"/>
    <cellStyle name="常规 7 3 2 7 3 2 9" xfId="40932"/>
    <cellStyle name="常规 7 3 2 7 3 3" xfId="40933"/>
    <cellStyle name="常规 7 3 2 7 3 3 2" xfId="40934"/>
    <cellStyle name="常规 7 3 2 7 3 3 2 2" xfId="40935"/>
    <cellStyle name="常规 7 3 2 7 3 3 2 2 2" xfId="40936"/>
    <cellStyle name="常规 7 3 2 7 3 3 2 3" xfId="40937"/>
    <cellStyle name="常规 7 3 2 7 3 3 2 3 2" xfId="40938"/>
    <cellStyle name="常规 7 3 2 7 3 3 2 4" xfId="40939"/>
    <cellStyle name="常规 7 3 2 7 3 3 2 4 2" xfId="40940"/>
    <cellStyle name="常规 7 3 2 7 3 3 2 5" xfId="40941"/>
    <cellStyle name="常规 7 3 2 7 3 3 3" xfId="40942"/>
    <cellStyle name="常规 7 3 2 7 3 3 3 2" xfId="40943"/>
    <cellStyle name="常规 7 3 2 7 3 3 4" xfId="40944"/>
    <cellStyle name="常规 7 3 2 7 3 3 4 2" xfId="40946"/>
    <cellStyle name="常规 7 3 2 7 3 3 5" xfId="40947"/>
    <cellStyle name="常规 7 3 2 7 3 3 5 2" xfId="40948"/>
    <cellStyle name="常规 7 3 2 7 3 3 6" xfId="40949"/>
    <cellStyle name="常规 7 3 2 7 3 4" xfId="40950"/>
    <cellStyle name="常规 7 3 2 7 3 4 2" xfId="40951"/>
    <cellStyle name="常规 7 3 2 7 3 4 2 2" xfId="40952"/>
    <cellStyle name="常规 7 3 2 7 3 4 3" xfId="40953"/>
    <cellStyle name="常规 7 3 2 7 3 4 3 2" xfId="40954"/>
    <cellStyle name="常规 7 3 2 7 3 4 4" xfId="40955"/>
    <cellStyle name="常规 7 3 2 7 3 4 4 2" xfId="40956"/>
    <cellStyle name="常规 7 3 2 7 3 4 5" xfId="40957"/>
    <cellStyle name="常规 7 3 2 7 3 5" xfId="40958"/>
    <cellStyle name="常规 7 3 2 7 3 5 2" xfId="40959"/>
    <cellStyle name="常规 7 3 2 7 3 5 2 2" xfId="40960"/>
    <cellStyle name="常规 7 3 2 7 3 5 3" xfId="40961"/>
    <cellStyle name="常规 7 3 2 7 3 5 3 2" xfId="40963"/>
    <cellStyle name="常规 7 3 2 7 3 5 4" xfId="40964"/>
    <cellStyle name="常规 7 3 2 7 3 5 4 2" xfId="40965"/>
    <cellStyle name="常规 7 3 2 7 3 5 5" xfId="40966"/>
    <cellStyle name="常规 7 3 2 7 3 6" xfId="40967"/>
    <cellStyle name="常规 7 3 2 7 3 6 2" xfId="40968"/>
    <cellStyle name="常规 7 3 2 7 3 6 2 2" xfId="40969"/>
    <cellStyle name="常规 7 3 2 7 3 6 3" xfId="40970"/>
    <cellStyle name="常规 7 3 2 7 3 6 3 2" xfId="40971"/>
    <cellStyle name="常规 7 3 2 7 3 6 4" xfId="40972"/>
    <cellStyle name="常规 7 3 2 7 3 7" xfId="40973"/>
    <cellStyle name="常规 7 3 2 7 3 7 2" xfId="40974"/>
    <cellStyle name="常规 7 3 2 7 3 8" xfId="40975"/>
    <cellStyle name="常规 7 3 2 7 3 8 2" xfId="40976"/>
    <cellStyle name="常规 7 3 2 7 3 9" xfId="40977"/>
    <cellStyle name="常规 7 3 2 7 3 9 2" xfId="40978"/>
    <cellStyle name="常规 7 3 2 7 4" xfId="8166"/>
    <cellStyle name="常规 7 3 2 7 4 2" xfId="40979"/>
    <cellStyle name="常规 7 3 2 7 4 2 2" xfId="40980"/>
    <cellStyle name="常规 7 3 2 7 4 2 2 2" xfId="40981"/>
    <cellStyle name="常规 7 3 2 7 4 2 2 2 2" xfId="40982"/>
    <cellStyle name="常规 7 3 2 7 4 2 2 3" xfId="40983"/>
    <cellStyle name="常规 7 3 2 7 4 2 2 3 2" xfId="40984"/>
    <cellStyle name="常规 7 3 2 7 4 2 2 4" xfId="40985"/>
    <cellStyle name="常规 7 3 2 7 4 2 2 4 2" xfId="40986"/>
    <cellStyle name="常规 7 3 2 7 4 2 2 5" xfId="40987"/>
    <cellStyle name="常规 7 3 2 7 4 2 3" xfId="40988"/>
    <cellStyle name="常规 7 3 2 7 4 2 3 2" xfId="40989"/>
    <cellStyle name="常规 7 3 2 7 4 2 4" xfId="40990"/>
    <cellStyle name="常规 7 3 2 7 4 2 4 2" xfId="40991"/>
    <cellStyle name="常规 7 3 2 7 4 2 5" xfId="40992"/>
    <cellStyle name="常规 7 3 2 7 4 2 5 2" xfId="40993"/>
    <cellStyle name="常规 7 3 2 7 4 2 6" xfId="40994"/>
    <cellStyle name="常规 7 3 2 7 4 3" xfId="40995"/>
    <cellStyle name="常规 7 3 2 7 4 3 2" xfId="40996"/>
    <cellStyle name="常规 7 3 2 7 4 3 2 2" xfId="40997"/>
    <cellStyle name="常规 7 3 2 7 4 3 3" xfId="40998"/>
    <cellStyle name="常规 7 3 2 7 4 3 3 2" xfId="40999"/>
    <cellStyle name="常规 7 3 2 7 4 3 4" xfId="41000"/>
    <cellStyle name="常规 7 3 2 7 4 3 4 2" xfId="41001"/>
    <cellStyle name="常规 7 3 2 7 4 3 5" xfId="41002"/>
    <cellStyle name="常规 7 3 2 7 4 4" xfId="41003"/>
    <cellStyle name="常规 7 3 2 7 4 4 2" xfId="41004"/>
    <cellStyle name="常规 7 3 2 7 4 4 2 2" xfId="41005"/>
    <cellStyle name="常规 7 3 2 7 4 4 3" xfId="41006"/>
    <cellStyle name="常规 7 3 2 7 4 4 3 2" xfId="41007"/>
    <cellStyle name="常规 7 3 2 7 4 4 4" xfId="41008"/>
    <cellStyle name="常规 7 3 2 7 4 4 4 2" xfId="41009"/>
    <cellStyle name="常规 7 3 2 7 4 4 5" xfId="41010"/>
    <cellStyle name="常规 7 3 2 7 4 5" xfId="41011"/>
    <cellStyle name="常规 7 3 2 7 4 5 2" xfId="41012"/>
    <cellStyle name="常规 7 3 2 7 4 5 2 2" xfId="41013"/>
    <cellStyle name="常规 7 3 2 7 4 5 3" xfId="41014"/>
    <cellStyle name="常规 7 3 2 7 4 5 3 2" xfId="41015"/>
    <cellStyle name="常规 7 3 2 7 4 5 4" xfId="41016"/>
    <cellStyle name="常规 7 3 2 7 4 6" xfId="41017"/>
    <cellStyle name="常规 7 3 2 7 4 6 2" xfId="41018"/>
    <cellStyle name="常规 7 3 2 7 4 7" xfId="41019"/>
    <cellStyle name="常规 7 3 2 7 4 7 2" xfId="41020"/>
    <cellStyle name="常规 7 3 2 7 4 8" xfId="41021"/>
    <cellStyle name="常规 7 3 2 7 4 8 2" xfId="41022"/>
    <cellStyle name="常规 7 3 2 7 4 9" xfId="41023"/>
    <cellStyle name="常规 7 3 2 7 5" xfId="41024"/>
    <cellStyle name="常规 7 3 2 7 5 2" xfId="41025"/>
    <cellStyle name="常规 7 3 2 7 5 2 2" xfId="26944"/>
    <cellStyle name="常规 7 3 2 7 5 2 2 2" xfId="25911"/>
    <cellStyle name="常规 7 3 2 7 5 2 3" xfId="26946"/>
    <cellStyle name="常规 7 3 2 7 5 2 3 2" xfId="26021"/>
    <cellStyle name="常规 7 3 2 7 5 2 4" xfId="26948"/>
    <cellStyle name="常规 7 3 2 7 5 2 4 2" xfId="26034"/>
    <cellStyle name="常规 7 3 2 7 5 2 5" xfId="26951"/>
    <cellStyle name="常规 7 3 2 7 5 3" xfId="41026"/>
    <cellStyle name="常规 7 3 2 7 5 3 2" xfId="26978"/>
    <cellStyle name="常规 7 3 2 7 5 4" xfId="41027"/>
    <cellStyle name="常规 7 3 2 7 5 4 2" xfId="8914"/>
    <cellStyle name="常规 7 3 2 7 5 5" xfId="41028"/>
    <cellStyle name="常规 7 3 2 7 5 5 2" xfId="41029"/>
    <cellStyle name="常规 7 3 2 7 5 6" xfId="41030"/>
    <cellStyle name="常规 7 3 2 7 6" xfId="41031"/>
    <cellStyle name="常规 7 3 2 7 6 2" xfId="41032"/>
    <cellStyle name="常规 7 3 2 7 6 2 2" xfId="18053"/>
    <cellStyle name="常规 7 3 2 7 6 3" xfId="41033"/>
    <cellStyle name="常规 7 3 2 7 6 3 2" xfId="18092"/>
    <cellStyle name="常规 7 3 2 7 6 4" xfId="41034"/>
    <cellStyle name="常规 7 3 2 7 6 4 2" xfId="41035"/>
    <cellStyle name="常规 7 3 2 7 6 5" xfId="41036"/>
    <cellStyle name="常规 7 3 2 7 7" xfId="41037"/>
    <cellStyle name="常规 7 3 2 7 7 2" xfId="41038"/>
    <cellStyle name="常规 7 3 2 7 7 2 2" xfId="18151"/>
    <cellStyle name="常规 7 3 2 7 7 3" xfId="41039"/>
    <cellStyle name="常规 7 3 2 7 7 3 2" xfId="41040"/>
    <cellStyle name="常规 7 3 2 7 7 4" xfId="41041"/>
    <cellStyle name="常规 7 3 2 7 7 4 2" xfId="41042"/>
    <cellStyle name="常规 7 3 2 7 7 5" xfId="4129"/>
    <cellStyle name="常规 7 3 2 7 8" xfId="41043"/>
    <cellStyle name="常规 7 3 2 7 8 2" xfId="41044"/>
    <cellStyle name="常规 7 3 2 7 8 2 2" xfId="41045"/>
    <cellStyle name="常规 7 3 2 7 8 3" xfId="41046"/>
    <cellStyle name="常规 7 3 2 7 8 3 2" xfId="41047"/>
    <cellStyle name="常规 7 3 2 7 8 4" xfId="41048"/>
    <cellStyle name="常规 7 3 2 7 9" xfId="41049"/>
    <cellStyle name="常规 7 3 2 7 9 2" xfId="41050"/>
    <cellStyle name="常规 7 3 2 8" xfId="41051"/>
    <cellStyle name="常规 7 3 2 8 10" xfId="41052"/>
    <cellStyle name="常规 7 3 2 8 10 2" xfId="41053"/>
    <cellStyle name="常规 7 3 2 8 11" xfId="41054"/>
    <cellStyle name="常规 7 3 2 8 2" xfId="41055"/>
    <cellStyle name="常规 7 3 2 8 2 10" xfId="41056"/>
    <cellStyle name="常规 7 3 2 8 2 2" xfId="41057"/>
    <cellStyle name="常规 7 3 2 8 2 2 2" xfId="41058"/>
    <cellStyle name="常规 7 3 2 8 2 2 2 2" xfId="41059"/>
    <cellStyle name="常规 7 3 2 8 2 2 2 2 2" xfId="41060"/>
    <cellStyle name="常规 7 3 2 8 2 2 2 2 2 2" xfId="41061"/>
    <cellStyle name="常规 7 3 2 8 2 2 2 2 3" xfId="41062"/>
    <cellStyle name="常规 7 3 2 8 2 2 2 2 3 2" xfId="41063"/>
    <cellStyle name="常规 7 3 2 8 2 2 2 2 4" xfId="41064"/>
    <cellStyle name="常规 7 3 2 8 2 2 2 2 4 2" xfId="41065"/>
    <cellStyle name="常规 7 3 2 8 2 2 2 2 5" xfId="41066"/>
    <cellStyle name="常规 7 3 2 8 2 2 2 3" xfId="1256"/>
    <cellStyle name="常规 7 3 2 8 2 2 2 3 2" xfId="6629"/>
    <cellStyle name="常规 7 3 2 8 2 2 2 4" xfId="6635"/>
    <cellStyle name="常规 7 3 2 8 2 2 2 4 2" xfId="6641"/>
    <cellStyle name="常规 7 3 2 8 2 2 2 5" xfId="6649"/>
    <cellStyle name="常规 7 3 2 8 2 2 2 5 2" xfId="6655"/>
    <cellStyle name="常规 7 3 2 8 2 2 2 6" xfId="2244"/>
    <cellStyle name="常规 7 3 2 8 2 2 3" xfId="41067"/>
    <cellStyle name="常规 7 3 2 8 2 2 3 2" xfId="41068"/>
    <cellStyle name="常规 7 3 2 8 2 2 3 2 2" xfId="41069"/>
    <cellStyle name="常规 7 3 2 8 2 2 3 3" xfId="1265"/>
    <cellStyle name="常规 7 3 2 8 2 2 3 3 2" xfId="6657"/>
    <cellStyle name="常规 7 3 2 8 2 2 3 4" xfId="6662"/>
    <cellStyle name="常规 7 3 2 8 2 2 3 4 2" xfId="1409"/>
    <cellStyle name="常规 7 3 2 8 2 2 3 5" xfId="6666"/>
    <cellStyle name="常规 7 3 2 8 2 2 4" xfId="41070"/>
    <cellStyle name="常规 7 3 2 8 2 2 4 2" xfId="41071"/>
    <cellStyle name="常规 7 3 2 8 2 2 4 2 2" xfId="41072"/>
    <cellStyle name="常规 7 3 2 8 2 2 4 3" xfId="247"/>
    <cellStyle name="常规 7 3 2 8 2 2 4 3 2" xfId="41073"/>
    <cellStyle name="常规 7 3 2 8 2 2 4 4" xfId="41074"/>
    <cellStyle name="常规 7 3 2 8 2 2 4 4 2" xfId="41075"/>
    <cellStyle name="常规 7 3 2 8 2 2 4 5" xfId="41076"/>
    <cellStyle name="常规 7 3 2 8 2 2 5" xfId="40268"/>
    <cellStyle name="常规 7 3 2 8 2 2 5 2" xfId="40270"/>
    <cellStyle name="常规 7 3 2 8 2 2 5 2 2" xfId="41077"/>
    <cellStyle name="常规 7 3 2 8 2 2 5 3" xfId="983"/>
    <cellStyle name="常规 7 3 2 8 2 2 5 3 2" xfId="41078"/>
    <cellStyle name="常规 7 3 2 8 2 2 5 4" xfId="41079"/>
    <cellStyle name="常规 7 3 2 8 2 2 6" xfId="40272"/>
    <cellStyle name="常规 7 3 2 8 2 2 6 2" xfId="40274"/>
    <cellStyle name="常规 7 3 2 8 2 2 7" xfId="40276"/>
    <cellStyle name="常规 7 3 2 8 2 2 7 2" xfId="40278"/>
    <cellStyle name="常规 7 3 2 8 2 2 8" xfId="40280"/>
    <cellStyle name="常规 7 3 2 8 2 2 8 2" xfId="41080"/>
    <cellStyle name="常规 7 3 2 8 2 2 9" xfId="41081"/>
    <cellStyle name="常规 7 3 2 8 2 3" xfId="41082"/>
    <cellStyle name="常规 7 3 2 8 2 3 2" xfId="41083"/>
    <cellStyle name="常规 7 3 2 8 2 3 2 2" xfId="41084"/>
    <cellStyle name="常规 7 3 2 8 2 3 2 2 2" xfId="41085"/>
    <cellStyle name="常规 7 3 2 8 2 3 2 3" xfId="6789"/>
    <cellStyle name="常规 7 3 2 8 2 3 2 3 2" xfId="6792"/>
    <cellStyle name="常规 7 3 2 8 2 3 2 4" xfId="6802"/>
    <cellStyle name="常规 7 3 2 8 2 3 2 4 2" xfId="6804"/>
    <cellStyle name="常规 7 3 2 8 2 3 2 5" xfId="6806"/>
    <cellStyle name="常规 7 3 2 8 2 3 3" xfId="41086"/>
    <cellStyle name="常规 7 3 2 8 2 3 3 2" xfId="41087"/>
    <cellStyle name="常规 7 3 2 8 2 3 4" xfId="41088"/>
    <cellStyle name="常规 7 3 2 8 2 3 4 2" xfId="41090"/>
    <cellStyle name="常规 7 3 2 8 2 3 5" xfId="40283"/>
    <cellStyle name="常规 7 3 2 8 2 3 5 2" xfId="40285"/>
    <cellStyle name="常规 7 3 2 8 2 3 6" xfId="40287"/>
    <cellStyle name="常规 7 3 2 8 2 4" xfId="41091"/>
    <cellStyle name="常规 7 3 2 8 2 4 2" xfId="41092"/>
    <cellStyle name="常规 7 3 2 8 2 4 2 2" xfId="23435"/>
    <cellStyle name="常规 7 3 2 8 2 4 3" xfId="41093"/>
    <cellStyle name="常规 7 3 2 8 2 4 3 2" xfId="23445"/>
    <cellStyle name="常规 7 3 2 8 2 4 4" xfId="41094"/>
    <cellStyle name="常规 7 3 2 8 2 4 4 2" xfId="41095"/>
    <cellStyle name="常规 7 3 2 8 2 4 5" xfId="40292"/>
    <cellStyle name="常规 7 3 2 8 2 5" xfId="41096"/>
    <cellStyle name="常规 7 3 2 8 2 5 2" xfId="41097"/>
    <cellStyle name="常规 7 3 2 8 2 5 2 2" xfId="4212"/>
    <cellStyle name="常规 7 3 2 8 2 5 3" xfId="41098"/>
    <cellStyle name="常规 7 3 2 8 2 5 3 2" xfId="41099"/>
    <cellStyle name="常规 7 3 2 8 2 5 4" xfId="41100"/>
    <cellStyle name="常规 7 3 2 8 2 5 4 2" xfId="41101"/>
    <cellStyle name="常规 7 3 2 8 2 5 5" xfId="40295"/>
    <cellStyle name="常规 7 3 2 8 2 6" xfId="41102"/>
    <cellStyle name="常规 7 3 2 8 2 6 2" xfId="41103"/>
    <cellStyle name="常规 7 3 2 8 2 6 2 2" xfId="41104"/>
    <cellStyle name="常规 7 3 2 8 2 6 3" xfId="41105"/>
    <cellStyle name="常规 7 3 2 8 2 6 3 2" xfId="41106"/>
    <cellStyle name="常规 7 3 2 8 2 6 4" xfId="41107"/>
    <cellStyle name="常规 7 3 2 8 2 7" xfId="41108"/>
    <cellStyle name="常规 7 3 2 8 2 7 2" xfId="41109"/>
    <cellStyle name="常规 7 3 2 8 2 8" xfId="41110"/>
    <cellStyle name="常规 7 3 2 8 2 8 2" xfId="41111"/>
    <cellStyle name="常规 7 3 2 8 2 9" xfId="41112"/>
    <cellStyle name="常规 7 3 2 8 2 9 2" xfId="41113"/>
    <cellStyle name="常规 7 3 2 8 3" xfId="41114"/>
    <cellStyle name="常规 7 3 2 8 3 2" xfId="41115"/>
    <cellStyle name="常规 7 3 2 8 3 2 2" xfId="41116"/>
    <cellStyle name="常规 7 3 2 8 3 2 2 2" xfId="33183"/>
    <cellStyle name="常规 7 3 2 8 3 2 2 2 2" xfId="33185"/>
    <cellStyle name="常规 7 3 2 8 3 2 2 3" xfId="1342"/>
    <cellStyle name="常规 7 3 2 8 3 2 2 3 2" xfId="7012"/>
    <cellStyle name="常规 7 3 2 8 3 2 2 4" xfId="7021"/>
    <cellStyle name="常规 7 3 2 8 3 2 2 4 2" xfId="7027"/>
    <cellStyle name="常规 7 3 2 8 3 2 2 5" xfId="7031"/>
    <cellStyle name="常规 7 3 2 8 3 2 3" xfId="41117"/>
    <cellStyle name="常规 7 3 2 8 3 2 3 2" xfId="33225"/>
    <cellStyle name="常规 7 3 2 8 3 2 4" xfId="41118"/>
    <cellStyle name="常规 7 3 2 8 3 2 4 2" xfId="26893"/>
    <cellStyle name="常规 7 3 2 8 3 2 5" xfId="40312"/>
    <cellStyle name="常规 7 3 2 8 3 2 5 2" xfId="41119"/>
    <cellStyle name="常规 7 3 2 8 3 2 6" xfId="41120"/>
    <cellStyle name="常规 7 3 2 8 3 3" xfId="41121"/>
    <cellStyle name="常规 7 3 2 8 3 3 2" xfId="41122"/>
    <cellStyle name="常规 7 3 2 8 3 3 2 2" xfId="33538"/>
    <cellStyle name="常规 7 3 2 8 3 3 3" xfId="41123"/>
    <cellStyle name="常规 7 3 2 8 3 3 3 2" xfId="33551"/>
    <cellStyle name="常规 7 3 2 8 3 3 4" xfId="41124"/>
    <cellStyle name="常规 7 3 2 8 3 3 4 2" xfId="41125"/>
    <cellStyle name="常规 7 3 2 8 3 3 5" xfId="40315"/>
    <cellStyle name="常规 7 3 2 8 3 4" xfId="41126"/>
    <cellStyle name="常规 7 3 2 8 3 4 2" xfId="41127"/>
    <cellStyle name="常规 7 3 2 8 3 4 2 2" xfId="23552"/>
    <cellStyle name="常规 7 3 2 8 3 4 3" xfId="41128"/>
    <cellStyle name="常规 7 3 2 8 3 4 3 2" xfId="41129"/>
    <cellStyle name="常规 7 3 2 8 3 4 4" xfId="41130"/>
    <cellStyle name="常规 7 3 2 8 3 4 4 2" xfId="41131"/>
    <cellStyle name="常规 7 3 2 8 3 4 5" xfId="41132"/>
    <cellStyle name="常规 7 3 2 8 3 5" xfId="41133"/>
    <cellStyle name="常规 7 3 2 8 3 5 2" xfId="41134"/>
    <cellStyle name="常规 7 3 2 8 3 5 2 2" xfId="41135"/>
    <cellStyle name="常规 7 3 2 8 3 5 3" xfId="41136"/>
    <cellStyle name="常规 7 3 2 8 3 5 3 2" xfId="41137"/>
    <cellStyle name="常规 7 3 2 8 3 5 4" xfId="41138"/>
    <cellStyle name="常规 7 3 2 8 3 6" xfId="41139"/>
    <cellStyle name="常规 7 3 2 8 3 6 2" xfId="41140"/>
    <cellStyle name="常规 7 3 2 8 3 7" xfId="41141"/>
    <cellStyle name="常规 7 3 2 8 3 7 2" xfId="41142"/>
    <cellStyle name="常规 7 3 2 8 3 8" xfId="41143"/>
    <cellStyle name="常规 7 3 2 8 3 8 2" xfId="41144"/>
    <cellStyle name="常规 7 3 2 8 3 9" xfId="41145"/>
    <cellStyle name="常规 7 3 2 8 4" xfId="2663"/>
    <cellStyle name="常规 7 3 2 8 4 2" xfId="41146"/>
    <cellStyle name="常规 7 3 2 8 4 2 2" xfId="41147"/>
    <cellStyle name="常规 7 3 2 8 4 2 2 2" xfId="34261"/>
    <cellStyle name="常规 7 3 2 8 4 2 3" xfId="41148"/>
    <cellStyle name="常规 7 3 2 8 4 2 3 2" xfId="34277"/>
    <cellStyle name="常规 7 3 2 8 4 2 4" xfId="41149"/>
    <cellStyle name="常规 7 3 2 8 4 2 4 2" xfId="41150"/>
    <cellStyle name="常规 7 3 2 8 4 2 5" xfId="40324"/>
    <cellStyle name="常规 7 3 2 8 4 3" xfId="41151"/>
    <cellStyle name="常规 7 3 2 8 4 3 2" xfId="41152"/>
    <cellStyle name="常规 7 3 2 8 4 4" xfId="41154"/>
    <cellStyle name="常规 7 3 2 8 4 4 2" xfId="41156"/>
    <cellStyle name="常规 7 3 2 8 4 5" xfId="41158"/>
    <cellStyle name="常规 7 3 2 8 4 5 2" xfId="41160"/>
    <cellStyle name="常规 7 3 2 8 4 6" xfId="41162"/>
    <cellStyle name="常规 7 3 2 8 5" xfId="41163"/>
    <cellStyle name="常规 7 3 2 8 5 2" xfId="41164"/>
    <cellStyle name="常规 7 3 2 8 5 2 2" xfId="27209"/>
    <cellStyle name="常规 7 3 2 8 5 3" xfId="41165"/>
    <cellStyle name="常规 7 3 2 8 5 3 2" xfId="27234"/>
    <cellStyle name="常规 7 3 2 8 5 4" xfId="41167"/>
    <cellStyle name="常规 7 3 2 8 5 4 2" xfId="41168"/>
    <cellStyle name="常规 7 3 2 8 5 5" xfId="41169"/>
    <cellStyle name="常规 7 3 2 8 6" xfId="41170"/>
    <cellStyle name="常规 7 3 2 8 6 2" xfId="41171"/>
    <cellStyle name="常规 7 3 2 8 6 2 2" xfId="8450"/>
    <cellStyle name="常规 7 3 2 8 6 3" xfId="41172"/>
    <cellStyle name="常规 7 3 2 8 6 3 2" xfId="41173"/>
    <cellStyle name="常规 7 3 2 8 6 4" xfId="41175"/>
    <cellStyle name="常规 7 3 2 8 6 4 2" xfId="41176"/>
    <cellStyle name="常规 7 3 2 8 6 5" xfId="41177"/>
    <cellStyle name="常规 7 3 2 8 7" xfId="41178"/>
    <cellStyle name="常规 7 3 2 8 7 2" xfId="41179"/>
    <cellStyle name="常规 7 3 2 8 7 2 2" xfId="41180"/>
    <cellStyle name="常规 7 3 2 8 7 3" xfId="41181"/>
    <cellStyle name="常规 7 3 2 8 7 3 2" xfId="41182"/>
    <cellStyle name="常规 7 3 2 8 7 4" xfId="41184"/>
    <cellStyle name="常规 7 3 2 8 8" xfId="41185"/>
    <cellStyle name="常规 7 3 2 8 8 2" xfId="41186"/>
    <cellStyle name="常规 7 3 2 8 9" xfId="41187"/>
    <cellStyle name="常规 7 3 2 8 9 2" xfId="41188"/>
    <cellStyle name="常规 7 3 2 9" xfId="41189"/>
    <cellStyle name="常规 7 3 2 9 10" xfId="41190"/>
    <cellStyle name="常规 7 3 2 9 10 2" xfId="41191"/>
    <cellStyle name="常规 7 3 2 9 11" xfId="41192"/>
    <cellStyle name="常规 7 3 2 9 2" xfId="41193"/>
    <cellStyle name="常规 7 3 2 9 2 10" xfId="41194"/>
    <cellStyle name="常规 7 3 2 9 2 2" xfId="41195"/>
    <cellStyle name="常规 7 3 2 9 2 2 2" xfId="41196"/>
    <cellStyle name="常规 7 3 2 9 2 2 2 2" xfId="41197"/>
    <cellStyle name="常规 7 3 2 9 2 2 2 2 2" xfId="41198"/>
    <cellStyle name="常规 7 3 2 9 2 2 2 2 2 2" xfId="41199"/>
    <cellStyle name="常规 7 3 2 9 2 2 2 2 3" xfId="41200"/>
    <cellStyle name="常规 7 3 2 9 2 2 2 2 3 2" xfId="41201"/>
    <cellStyle name="常规 7 3 2 9 2 2 2 2 4" xfId="41202"/>
    <cellStyle name="常规 7 3 2 9 2 2 2 2 4 2" xfId="41203"/>
    <cellStyle name="常规 7 3 2 9 2 2 2 2 5" xfId="41204"/>
    <cellStyle name="常规 7 3 2 9 2 2 2 3" xfId="8285"/>
    <cellStyle name="常规 7 3 2 9 2 2 2 3 2" xfId="8288"/>
    <cellStyle name="常规 7 3 2 9 2 2 2 4" xfId="2932"/>
    <cellStyle name="常规 7 3 2 9 2 2 2 4 2" xfId="2939"/>
    <cellStyle name="常规 7 3 2 9 2 2 2 5" xfId="2947"/>
    <cellStyle name="常规 7 3 2 9 2 2 2 5 2" xfId="2952"/>
    <cellStyle name="常规 7 3 2 9 2 2 2 6" xfId="2958"/>
    <cellStyle name="常规 7 3 2 9 2 2 3" xfId="41205"/>
    <cellStyle name="常规 7 3 2 9 2 2 3 2" xfId="41206"/>
    <cellStyle name="常规 7 3 2 9 2 2 3 2 2" xfId="41207"/>
    <cellStyle name="常规 7 3 2 9 2 2 3 3" xfId="8240"/>
    <cellStyle name="常规 7 3 2 9 2 2 3 3 2" xfId="8247"/>
    <cellStyle name="常规 7 3 2 9 2 2 3 4" xfId="2975"/>
    <cellStyle name="常规 7 3 2 9 2 2 3 4 2" xfId="2984"/>
    <cellStyle name="常规 7 3 2 9 2 2 3 5" xfId="2991"/>
    <cellStyle name="常规 7 3 2 9 2 2 4" xfId="41208"/>
    <cellStyle name="常规 7 3 2 9 2 2 4 2" xfId="41209"/>
    <cellStyle name="常规 7 3 2 9 2 2 4 2 2" xfId="41210"/>
    <cellStyle name="常规 7 3 2 9 2 2 4 3" xfId="8253"/>
    <cellStyle name="常规 7 3 2 9 2 2 4 3 2" xfId="41211"/>
    <cellStyle name="常规 7 3 2 9 2 2 4 4" xfId="41212"/>
    <cellStyle name="常规 7 3 2 9 2 2 4 4 2" xfId="21905"/>
    <cellStyle name="常规 7 3 2 9 2 2 4 5" xfId="41213"/>
    <cellStyle name="常规 7 3 2 9 2 2 5" xfId="40457"/>
    <cellStyle name="常规 7 3 2 9 2 2 5 2" xfId="40459"/>
    <cellStyle name="常规 7 3 2 9 2 2 5 2 2" xfId="41214"/>
    <cellStyle name="常规 7 3 2 9 2 2 5 3" xfId="8257"/>
    <cellStyle name="常规 7 3 2 9 2 2 5 3 2" xfId="41215"/>
    <cellStyle name="常规 7 3 2 9 2 2 5 4" xfId="41216"/>
    <cellStyle name="常规 7 3 2 9 2 2 6" xfId="40461"/>
    <cellStyle name="常规 7 3 2 9 2 2 6 2" xfId="40463"/>
    <cellStyle name="常规 7 3 2 9 2 2 7" xfId="40465"/>
    <cellStyle name="常规 7 3 2 9 2 2 7 2" xfId="40467"/>
    <cellStyle name="常规 7 3 2 9 2 2 8" xfId="40469"/>
    <cellStyle name="常规 7 3 2 9 2 2 8 2" xfId="41217"/>
    <cellStyle name="常规 7 3 2 9 2 2 9" xfId="41218"/>
    <cellStyle name="常规 7 3 2 9 2 3" xfId="41219"/>
    <cellStyle name="常规 7 3 2 9 2 3 2" xfId="41220"/>
    <cellStyle name="常规 7 3 2 9 2 3 2 2" xfId="41221"/>
    <cellStyle name="常规 7 3 2 9 2 3 2 2 2" xfId="41222"/>
    <cellStyle name="常规 7 3 2 9 2 3 2 3" xfId="5465"/>
    <cellStyle name="常规 7 3 2 9 2 3 2 3 2" xfId="7600"/>
    <cellStyle name="常规 7 3 2 9 2 3 2 4" xfId="3233"/>
    <cellStyle name="常规 7 3 2 9 2 3 2 4 2" xfId="3241"/>
    <cellStyle name="常规 7 3 2 9 2 3 2 5" xfId="3248"/>
    <cellStyle name="常规 7 3 2 9 2 3 3" xfId="41223"/>
    <cellStyle name="常规 7 3 2 9 2 3 3 2" xfId="41224"/>
    <cellStyle name="常规 7 3 2 9 2 3 4" xfId="41225"/>
    <cellStyle name="常规 7 3 2 9 2 3 4 2" xfId="41226"/>
    <cellStyle name="常规 7 3 2 9 2 3 5" xfId="40472"/>
    <cellStyle name="常规 7 3 2 9 2 3 5 2" xfId="40474"/>
    <cellStyle name="常规 7 3 2 9 2 3 6" xfId="40476"/>
    <cellStyle name="常规 7 3 2 9 2 4" xfId="41227"/>
    <cellStyle name="常规 7 3 2 9 2 4 2" xfId="41228"/>
    <cellStyle name="常规 7 3 2 9 2 4 2 2" xfId="23808"/>
    <cellStyle name="常规 7 3 2 9 2 4 3" xfId="41229"/>
    <cellStyle name="常规 7 3 2 9 2 4 3 2" xfId="41230"/>
    <cellStyle name="常规 7 3 2 9 2 4 4" xfId="41231"/>
    <cellStyle name="常规 7 3 2 9 2 4 4 2" xfId="41232"/>
    <cellStyle name="常规 7 3 2 9 2 4 5" xfId="40481"/>
    <cellStyle name="常规 7 3 2 9 2 5" xfId="41233"/>
    <cellStyle name="常规 7 3 2 9 2 5 2" xfId="41234"/>
    <cellStyle name="常规 7 3 2 9 2 5 2 2" xfId="41235"/>
    <cellStyle name="常规 7 3 2 9 2 5 3" xfId="41236"/>
    <cellStyle name="常规 7 3 2 9 2 5 3 2" xfId="41237"/>
    <cellStyle name="常规 7 3 2 9 2 5 4" xfId="41238"/>
    <cellStyle name="常规 7 3 2 9 2 5 4 2" xfId="41239"/>
    <cellStyle name="常规 7 3 2 9 2 5 5" xfId="40484"/>
    <cellStyle name="常规 7 3 2 9 2 6" xfId="41240"/>
    <cellStyle name="常规 7 3 2 9 2 6 2" xfId="41241"/>
    <cellStyle name="常规 7 3 2 9 2 6 2 2" xfId="41242"/>
    <cellStyle name="常规 7 3 2 9 2 6 3" xfId="41243"/>
    <cellStyle name="常规 7 3 2 9 2 6 3 2" xfId="41244"/>
    <cellStyle name="常规 7 3 2 9 2 6 4" xfId="41245"/>
    <cellStyle name="常规 7 3 2 9 2 7" xfId="41246"/>
    <cellStyle name="常规 7 3 2 9 2 7 2" xfId="41247"/>
    <cellStyle name="常规 7 3 2 9 2 8" xfId="41248"/>
    <cellStyle name="常规 7 3 2 9 2 8 2" xfId="41249"/>
    <cellStyle name="常规 7 3 2 9 2 9" xfId="41250"/>
    <cellStyle name="常规 7 3 2 9 2 9 2" xfId="41251"/>
    <cellStyle name="常规 7 3 2 9 3" xfId="41252"/>
    <cellStyle name="常规 7 3 2 9 3 2" xfId="41253"/>
    <cellStyle name="常规 7 3 2 9 3 2 2" xfId="41254"/>
    <cellStyle name="常规 7 3 2 9 3 2 2 2" xfId="36035"/>
    <cellStyle name="常规 7 3 2 9 3 2 2 2 2" xfId="36037"/>
    <cellStyle name="常规 7 3 2 9 3 2 2 3" xfId="8389"/>
    <cellStyle name="常规 7 3 2 9 3 2 2 3 2" xfId="8397"/>
    <cellStyle name="常规 7 3 2 9 3 2 2 4" xfId="182"/>
    <cellStyle name="常规 7 3 2 9 3 2 2 4 2" xfId="3626"/>
    <cellStyle name="常规 7 3 2 9 3 2 2 5" xfId="3632"/>
    <cellStyle name="常规 7 3 2 9 3 2 3" xfId="41255"/>
    <cellStyle name="常规 7 3 2 9 3 2 3 2" xfId="36054"/>
    <cellStyle name="常规 7 3 2 9 3 2 4" xfId="41256"/>
    <cellStyle name="常规 7 3 2 9 3 2 4 2" xfId="41257"/>
    <cellStyle name="常规 7 3 2 9 3 2 5" xfId="40502"/>
    <cellStyle name="常规 7 3 2 9 3 2 5 2" xfId="41258"/>
    <cellStyle name="常规 7 3 2 9 3 2 6" xfId="41259"/>
    <cellStyle name="常规 7 3 2 9 3 3" xfId="41260"/>
    <cellStyle name="常规 7 3 2 9 3 3 2" xfId="41261"/>
    <cellStyle name="常规 7 3 2 9 3 3 2 2" xfId="41262"/>
    <cellStyle name="常规 7 3 2 9 3 3 3" xfId="41263"/>
    <cellStyle name="常规 7 3 2 9 3 3 3 2" xfId="41264"/>
    <cellStyle name="常规 7 3 2 9 3 3 4" xfId="41265"/>
    <cellStyle name="常规 7 3 2 9 3 3 4 2" xfId="41266"/>
    <cellStyle name="常规 7 3 2 9 3 3 5" xfId="40505"/>
    <cellStyle name="常规 7 3 2 9 3 4" xfId="41267"/>
    <cellStyle name="常规 7 3 2 9 3 4 2" xfId="41268"/>
    <cellStyle name="常规 7 3 2 9 3 4 2 2" xfId="41269"/>
    <cellStyle name="常规 7 3 2 9 3 4 3" xfId="41270"/>
    <cellStyle name="常规 7 3 2 9 3 4 3 2" xfId="41271"/>
    <cellStyle name="常规 7 3 2 9 3 4 4" xfId="41272"/>
    <cellStyle name="常规 7 3 2 9 3 4 4 2" xfId="41273"/>
    <cellStyle name="常规 7 3 2 9 3 4 5" xfId="41274"/>
    <cellStyle name="常规 7 3 2 9 3 5" xfId="41275"/>
    <cellStyle name="常规 7 3 2 9 3 5 2" xfId="41276"/>
    <cellStyle name="常规 7 3 2 9 3 5 2 2" xfId="41277"/>
    <cellStyle name="常规 7 3 2 9 3 5 3" xfId="41278"/>
    <cellStyle name="常规 7 3 2 9 3 5 3 2" xfId="41279"/>
    <cellStyle name="常规 7 3 2 9 3 5 4" xfId="41280"/>
    <cellStyle name="常规 7 3 2 9 3 6" xfId="41281"/>
    <cellStyle name="常规 7 3 2 9 3 6 2" xfId="41282"/>
    <cellStyle name="常规 7 3 2 9 3 7" xfId="41283"/>
    <cellStyle name="常规 7 3 2 9 3 7 2" xfId="41284"/>
    <cellStyle name="常规 7 3 2 9 3 8" xfId="41285"/>
    <cellStyle name="常规 7 3 2 9 3 8 2" xfId="41286"/>
    <cellStyle name="常规 7 3 2 9 3 9" xfId="41287"/>
    <cellStyle name="常规 7 3 2 9 4" xfId="41288"/>
    <cellStyle name="常规 7 3 2 9 4 2" xfId="41289"/>
    <cellStyle name="常规 7 3 2 9 4 2 2" xfId="41290"/>
    <cellStyle name="常规 7 3 2 9 4 2 2 2" xfId="36790"/>
    <cellStyle name="常规 7 3 2 9 4 2 3" xfId="41291"/>
    <cellStyle name="常规 7 3 2 9 4 2 3 2" xfId="41292"/>
    <cellStyle name="常规 7 3 2 9 4 2 4" xfId="41293"/>
    <cellStyle name="常规 7 3 2 9 4 2 4 2" xfId="41294"/>
    <cellStyle name="常规 7 3 2 9 4 2 5" xfId="40514"/>
    <cellStyle name="常规 7 3 2 9 4 3" xfId="41295"/>
    <cellStyle name="常规 7 3 2 9 4 3 2" xfId="41296"/>
    <cellStyle name="常规 7 3 2 9 4 4" xfId="41298"/>
    <cellStyle name="常规 7 3 2 9 4 4 2" xfId="41299"/>
    <cellStyle name="常规 7 3 2 9 4 5" xfId="41300"/>
    <cellStyle name="常规 7 3 2 9 4 5 2" xfId="41301"/>
    <cellStyle name="常规 7 3 2 9 4 6" xfId="41302"/>
    <cellStyle name="常规 7 3 2 9 5" xfId="41303"/>
    <cellStyle name="常规 7 3 2 9 5 2" xfId="21620"/>
    <cellStyle name="常规 7 3 2 9 5 2 2" xfId="21625"/>
    <cellStyle name="常规 7 3 2 9 5 3" xfId="21629"/>
    <cellStyle name="常规 7 3 2 9 5 3 2" xfId="21634"/>
    <cellStyle name="常规 7 3 2 9 5 4" xfId="21639"/>
    <cellStyle name="常规 7 3 2 9 5 4 2" xfId="21645"/>
    <cellStyle name="常规 7 3 2 9 5 5" xfId="14128"/>
    <cellStyle name="常规 7 3 2 9 6" xfId="41304"/>
    <cellStyle name="常规 7 3 2 9 6 2" xfId="21653"/>
    <cellStyle name="常规 7 3 2 9 6 2 2" xfId="21658"/>
    <cellStyle name="常规 7 3 2 9 6 3" xfId="18844"/>
    <cellStyle name="常规 7 3 2 9 6 3 2" xfId="21662"/>
    <cellStyle name="常规 7 3 2 9 6 4" xfId="21666"/>
    <cellStyle name="常规 7 3 2 9 6 4 2" xfId="41305"/>
    <cellStyle name="常规 7 3 2 9 6 5" xfId="41306"/>
    <cellStyle name="常规 7 3 2 9 7" xfId="41307"/>
    <cellStyle name="常规 7 3 2 9 7 2" xfId="21676"/>
    <cellStyle name="常规 7 3 2 9 7 2 2" xfId="21679"/>
    <cellStyle name="常规 7 3 2 9 7 3" xfId="18849"/>
    <cellStyle name="常规 7 3 2 9 7 3 2" xfId="260"/>
    <cellStyle name="常规 7 3 2 9 7 4" xfId="21682"/>
    <cellStyle name="常规 7 3 2 9 8" xfId="41308"/>
    <cellStyle name="常规 7 3 2 9 8 2" xfId="21691"/>
    <cellStyle name="常规 7 3 2 9 9" xfId="41309"/>
    <cellStyle name="常规 7 3 2 9 9 2" xfId="41310"/>
    <cellStyle name="常规 7 3 20" xfId="30582"/>
    <cellStyle name="常规 7 3 20 2" xfId="30586"/>
    <cellStyle name="常规 7 3 21" xfId="23679"/>
    <cellStyle name="常规 7 3 3" xfId="41311"/>
    <cellStyle name="常规 7 3 3 10" xfId="41312"/>
    <cellStyle name="常规 7 3 3 10 2" xfId="41313"/>
    <cellStyle name="常规 7 3 3 10 2 2" xfId="41314"/>
    <cellStyle name="常规 7 3 3 10 2 2 2" xfId="41315"/>
    <cellStyle name="常规 7 3 3 10 2 3" xfId="41316"/>
    <cellStyle name="常规 7 3 3 10 2 3 2" xfId="41317"/>
    <cellStyle name="常规 7 3 3 10 2 4" xfId="41318"/>
    <cellStyle name="常规 7 3 3 10 2 4 2" xfId="6284"/>
    <cellStyle name="常规 7 3 3 10 2 5" xfId="41319"/>
    <cellStyle name="常规 7 3 3 10 3" xfId="41320"/>
    <cellStyle name="常规 7 3 3 10 3 2" xfId="41321"/>
    <cellStyle name="常规 7 3 3 10 4" xfId="41322"/>
    <cellStyle name="常规 7 3 3 10 4 2" xfId="41323"/>
    <cellStyle name="常规 7 3 3 10 5" xfId="41324"/>
    <cellStyle name="常规 7 3 3 10 5 2" xfId="41325"/>
    <cellStyle name="常规 7 3 3 10 6" xfId="41326"/>
    <cellStyle name="常规 7 3 3 11" xfId="41327"/>
    <cellStyle name="常规 7 3 3 11 2" xfId="41328"/>
    <cellStyle name="常规 7 3 3 11 2 2" xfId="41329"/>
    <cellStyle name="常规 7 3 3 11 3" xfId="41330"/>
    <cellStyle name="常规 7 3 3 11 3 2" xfId="41331"/>
    <cellStyle name="常规 7 3 3 11 4" xfId="41332"/>
    <cellStyle name="常规 7 3 3 11 4 2" xfId="41333"/>
    <cellStyle name="常规 7 3 3 11 5" xfId="41334"/>
    <cellStyle name="常规 7 3 3 12" xfId="41335"/>
    <cellStyle name="常规 7 3 3 12 2" xfId="41336"/>
    <cellStyle name="常规 7 3 3 12 2 2" xfId="41337"/>
    <cellStyle name="常规 7 3 3 12 3" xfId="41338"/>
    <cellStyle name="常规 7 3 3 12 3 2" xfId="41339"/>
    <cellStyle name="常规 7 3 3 12 4" xfId="41340"/>
    <cellStyle name="常规 7 3 3 12 4 2" xfId="41341"/>
    <cellStyle name="常规 7 3 3 12 5" xfId="41342"/>
    <cellStyle name="常规 7 3 3 13" xfId="41343"/>
    <cellStyle name="常规 7 3 3 13 2" xfId="41344"/>
    <cellStyle name="常规 7 3 3 13 2 2" xfId="41345"/>
    <cellStyle name="常规 7 3 3 13 3" xfId="41346"/>
    <cellStyle name="常规 7 3 3 13 3 2" xfId="28881"/>
    <cellStyle name="常规 7 3 3 13 4" xfId="41347"/>
    <cellStyle name="常规 7 3 3 13 4 2" xfId="28942"/>
    <cellStyle name="常规 7 3 3 13 5" xfId="41348"/>
    <cellStyle name="常规 7 3 3 14" xfId="41349"/>
    <cellStyle name="常规 7 3 3 14 2" xfId="41350"/>
    <cellStyle name="常规 7 3 3 14 2 2" xfId="41351"/>
    <cellStyle name="常规 7 3 3 14 3" xfId="41352"/>
    <cellStyle name="常规 7 3 3 14 3 2" xfId="29058"/>
    <cellStyle name="常规 7 3 3 14 4" xfId="41353"/>
    <cellStyle name="常规 7 3 3 15" xfId="41354"/>
    <cellStyle name="常规 7 3 3 15 2" xfId="41355"/>
    <cellStyle name="常规 7 3 3 16" xfId="41356"/>
    <cellStyle name="常规 7 3 3 16 2" xfId="41357"/>
    <cellStyle name="常规 7 3 3 17" xfId="41358"/>
    <cellStyle name="常规 7 3 3 17 2" xfId="41359"/>
    <cellStyle name="常规 7 3 3 18" xfId="41360"/>
    <cellStyle name="常规 7 3 3 2" xfId="41361"/>
    <cellStyle name="常规 7 3 3 2 10" xfId="41362"/>
    <cellStyle name="常规 7 3 3 2 10 2" xfId="41364"/>
    <cellStyle name="常规 7 3 3 2 10 2 2" xfId="41366"/>
    <cellStyle name="常规 7 3 3 2 10 3" xfId="41368"/>
    <cellStyle name="常规 7 3 3 2 10 3 2" xfId="41370"/>
    <cellStyle name="常规 7 3 3 2 10 4" xfId="41372"/>
    <cellStyle name="常规 7 3 3 2 10 4 2" xfId="41374"/>
    <cellStyle name="常规 7 3 3 2 10 5" xfId="41376"/>
    <cellStyle name="常规 7 3 3 2 11" xfId="41377"/>
    <cellStyle name="常规 7 3 3 2 11 2" xfId="41379"/>
    <cellStyle name="常规 7 3 3 2 11 2 2" xfId="41381"/>
    <cellStyle name="常规 7 3 3 2 11 3" xfId="41383"/>
    <cellStyle name="常规 7 3 3 2 11 3 2" xfId="41385"/>
    <cellStyle name="常规 7 3 3 2 11 4" xfId="41387"/>
    <cellStyle name="常规 7 3 3 2 11 4 2" xfId="41388"/>
    <cellStyle name="常规 7 3 3 2 11 5" xfId="41389"/>
    <cellStyle name="常规 7 3 3 2 12" xfId="41390"/>
    <cellStyle name="常规 7 3 3 2 12 2" xfId="41392"/>
    <cellStyle name="常规 7 3 3 2 12 2 2" xfId="9327"/>
    <cellStyle name="常规 7 3 3 2 12 3" xfId="41394"/>
    <cellStyle name="常规 7 3 3 2 12 3 2" xfId="9346"/>
    <cellStyle name="常规 7 3 3 2 12 4" xfId="41396"/>
    <cellStyle name="常规 7 3 3 2 12 4 2" xfId="9360"/>
    <cellStyle name="常规 7 3 3 2 12 5" xfId="41397"/>
    <cellStyle name="常规 7 3 3 2 13" xfId="41398"/>
    <cellStyle name="常规 7 3 3 2 13 2" xfId="41400"/>
    <cellStyle name="常规 7 3 3 2 13 2 2" xfId="9523"/>
    <cellStyle name="常规 7 3 3 2 13 3" xfId="41402"/>
    <cellStyle name="常规 7 3 3 2 13 3 2" xfId="41403"/>
    <cellStyle name="常规 7 3 3 2 13 4" xfId="41404"/>
    <cellStyle name="常规 7 3 3 2 14" xfId="41405"/>
    <cellStyle name="常规 7 3 3 2 14 2" xfId="41406"/>
    <cellStyle name="常规 7 3 3 2 15" xfId="41407"/>
    <cellStyle name="常规 7 3 3 2 15 2" xfId="41408"/>
    <cellStyle name="常规 7 3 3 2 16" xfId="41409"/>
    <cellStyle name="常规 7 3 3 2 16 2" xfId="9578"/>
    <cellStyle name="常规 7 3 3 2 17" xfId="41410"/>
    <cellStyle name="常规 7 3 3 2 2" xfId="41411"/>
    <cellStyle name="常规 7 3 3 2 2 10" xfId="41412"/>
    <cellStyle name="常规 7 3 3 2 2 10 2" xfId="39941"/>
    <cellStyle name="常规 7 3 3 2 2 10 2 2" xfId="39943"/>
    <cellStyle name="常规 7 3 3 2 2 10 3" xfId="39945"/>
    <cellStyle name="常规 7 3 3 2 2 10 3 2" xfId="39947"/>
    <cellStyle name="常规 7 3 3 2 2 10 4" xfId="39949"/>
    <cellStyle name="常规 7 3 3 2 2 10 4 2" xfId="39951"/>
    <cellStyle name="常规 7 3 3 2 2 10 5" xfId="39953"/>
    <cellStyle name="常规 7 3 3 2 2 11" xfId="41413"/>
    <cellStyle name="常规 7 3 3 2 2 11 2" xfId="39958"/>
    <cellStyle name="常规 7 3 3 2 2 11 2 2" xfId="39960"/>
    <cellStyle name="常规 7 3 3 2 2 11 3" xfId="39962"/>
    <cellStyle name="常规 7 3 3 2 2 11 3 2" xfId="39964"/>
    <cellStyle name="常规 7 3 3 2 2 11 4" xfId="39966"/>
    <cellStyle name="常规 7 3 3 2 2 12" xfId="41414"/>
    <cellStyle name="常规 7 3 3 2 2 12 2" xfId="39971"/>
    <cellStyle name="常规 7 3 3 2 2 13" xfId="41415"/>
    <cellStyle name="常规 7 3 3 2 2 13 2" xfId="39979"/>
    <cellStyle name="常规 7 3 3 2 2 14" xfId="41416"/>
    <cellStyle name="常规 7 3 3 2 2 14 2" xfId="41417"/>
    <cellStyle name="常规 7 3 3 2 2 15" xfId="41418"/>
    <cellStyle name="常规 7 3 3 2 2 2" xfId="41419"/>
    <cellStyle name="常规 7 3 3 2 2 2 10" xfId="41420"/>
    <cellStyle name="常规 7 3 3 2 2 2 10 2" xfId="41421"/>
    <cellStyle name="常规 7 3 3 2 2 2 11" xfId="41422"/>
    <cellStyle name="常规 7 3 3 2 2 2 11 2" xfId="41423"/>
    <cellStyle name="常规 7 3 3 2 2 2 12" xfId="41424"/>
    <cellStyle name="常规 7 3 3 2 2 2 2" xfId="41425"/>
    <cellStyle name="常规 7 3 3 2 2 2 2 10" xfId="41426"/>
    <cellStyle name="常规 7 3 3 2 2 2 2 10 2" xfId="41427"/>
    <cellStyle name="常规 7 3 3 2 2 2 2 11" xfId="41428"/>
    <cellStyle name="常规 7 3 3 2 2 2 2 2" xfId="41429"/>
    <cellStyle name="常规 7 3 3 2 2 2 2 2 10" xfId="41430"/>
    <cellStyle name="常规 7 3 3 2 2 2 2 2 2" xfId="41431"/>
    <cellStyle name="常规 7 3 3 2 2 2 2 2 2 2" xfId="41432"/>
    <cellStyle name="常规 7 3 3 2 2 2 2 2 2 2 2" xfId="41433"/>
    <cellStyle name="常规 7 3 3 2 2 2 2 2 2 2 2 2" xfId="41434"/>
    <cellStyle name="常规 7 3 3 2 2 2 2 2 2 2 2 2 2" xfId="41435"/>
    <cellStyle name="常规 7 3 3 2 2 2 2 2 2 2 2 3" xfId="41436"/>
    <cellStyle name="常规 7 3 3 2 2 2 2 2 2 2 2 3 2" xfId="41437"/>
    <cellStyle name="常规 7 3 3 2 2 2 2 2 2 2 2 4" xfId="41438"/>
    <cellStyle name="常规 7 3 3 2 2 2 2 2 2 2 2 4 2" xfId="41440"/>
    <cellStyle name="常规 7 3 3 2 2 2 2 2 2 2 2 5" xfId="41441"/>
    <cellStyle name="常规 7 3 3 2 2 2 2 2 2 2 3" xfId="41442"/>
    <cellStyle name="常规 7 3 3 2 2 2 2 2 2 2 3 2" xfId="41443"/>
    <cellStyle name="常规 7 3 3 2 2 2 2 2 2 2 4" xfId="18294"/>
    <cellStyle name="常规 7 3 3 2 2 2 2 2 2 2 4 2" xfId="18299"/>
    <cellStyle name="常规 7 3 3 2 2 2 2 2 2 2 5" xfId="18305"/>
    <cellStyle name="常规 7 3 3 2 2 2 2 2 2 2 5 2" xfId="18309"/>
    <cellStyle name="常规 7 3 3 2 2 2 2 2 2 2 6" xfId="18313"/>
    <cellStyle name="常规 7 3 3 2 2 2 2 2 2 3" xfId="41444"/>
    <cellStyle name="常规 7 3 3 2 2 2 2 2 2 3 2" xfId="41445"/>
    <cellStyle name="常规 7 3 3 2 2 2 2 2 2 3 2 2" xfId="41446"/>
    <cellStyle name="常规 7 3 3 2 2 2 2 2 2 3 3" xfId="41447"/>
    <cellStyle name="常规 7 3 3 2 2 2 2 2 2 3 3 2" xfId="41448"/>
    <cellStyle name="常规 7 3 3 2 2 2 2 2 2 3 4" xfId="18321"/>
    <cellStyle name="常规 7 3 3 2 2 2 2 2 2 3 4 2" xfId="41449"/>
    <cellStyle name="常规 7 3 3 2 2 2 2 2 2 3 5" xfId="41450"/>
    <cellStyle name="常规 7 3 3 2 2 2 2 2 2 4" xfId="25710"/>
    <cellStyle name="常规 7 3 3 2 2 2 2 2 2 4 2" xfId="12144"/>
    <cellStyle name="常规 7 3 3 2 2 2 2 2 2 4 2 2" xfId="41451"/>
    <cellStyle name="常规 7 3 3 2 2 2 2 2 2 4 3" xfId="41452"/>
    <cellStyle name="常规 7 3 3 2 2 2 2 2 2 4 3 2" xfId="41453"/>
    <cellStyle name="常规 7 3 3 2 2 2 2 2 2 4 4" xfId="18328"/>
    <cellStyle name="常规 7 3 3 2 2 2 2 2 2 4 4 2" xfId="41454"/>
    <cellStyle name="常规 7 3 3 2 2 2 2 2 2 4 5" xfId="41455"/>
    <cellStyle name="常规 7 3 3 2 2 2 2 2 2 5" xfId="21256"/>
    <cellStyle name="常规 7 3 3 2 2 2 2 2 2 5 2" xfId="33028"/>
    <cellStyle name="常规 7 3 3 2 2 2 2 2 2 5 2 2" xfId="41456"/>
    <cellStyle name="常规 7 3 3 2 2 2 2 2 2 5 3" xfId="41457"/>
    <cellStyle name="常规 7 3 3 2 2 2 2 2 2 5 3 2" xfId="41458"/>
    <cellStyle name="常规 7 3 3 2 2 2 2 2 2 5 4" xfId="18333"/>
    <cellStyle name="常规 7 3 3 2 2 2 2 2 2 6" xfId="31913"/>
    <cellStyle name="常规 7 3 3 2 2 2 2 2 2 6 2" xfId="33030"/>
    <cellStyle name="常规 7 3 3 2 2 2 2 2 2 7" xfId="33032"/>
    <cellStyle name="常规 7 3 3 2 2 2 2 2 2 7 2" xfId="41459"/>
    <cellStyle name="常规 7 3 3 2 2 2 2 2 2 8" xfId="41460"/>
    <cellStyle name="常规 7 3 3 2 2 2 2 2 2 8 2" xfId="41461"/>
    <cellStyle name="常规 7 3 3 2 2 2 2 2 2 9" xfId="41462"/>
    <cellStyle name="常规 7 3 3 2 2 2 2 2 3" xfId="41463"/>
    <cellStyle name="常规 7 3 3 2 2 2 2 2 3 2" xfId="41464"/>
    <cellStyle name="常规 7 3 3 2 2 2 2 2 3 2 2" xfId="41465"/>
    <cellStyle name="常规 7 3 3 2 2 2 2 2 3 2 2 2" xfId="41466"/>
    <cellStyle name="常规 7 3 3 2 2 2 2 2 3 2 3" xfId="41467"/>
    <cellStyle name="常规 7 3 3 2 2 2 2 2 3 2 3 2" xfId="41468"/>
    <cellStyle name="常规 7 3 3 2 2 2 2 2 3 2 4" xfId="18359"/>
    <cellStyle name="常规 7 3 3 2 2 2 2 2 3 2 4 2" xfId="41469"/>
    <cellStyle name="常规 7 3 3 2 2 2 2 2 3 2 5" xfId="41470"/>
    <cellStyle name="常规 7 3 3 2 2 2 2 2 3 3" xfId="41471"/>
    <cellStyle name="常规 7 3 3 2 2 2 2 2 3 3 2" xfId="41472"/>
    <cellStyle name="常规 7 3 3 2 2 2 2 2 3 4" xfId="24370"/>
    <cellStyle name="常规 7 3 3 2 2 2 2 2 3 4 2" xfId="41473"/>
    <cellStyle name="常规 7 3 3 2 2 2 2 2 3 5" xfId="41474"/>
    <cellStyle name="常规 7 3 3 2 2 2 2 2 3 5 2" xfId="41475"/>
    <cellStyle name="常规 7 3 3 2 2 2 2 2 3 6" xfId="41476"/>
    <cellStyle name="常规 7 3 3 2 2 2 2 2 4" xfId="23947"/>
    <cellStyle name="常规 7 3 3 2 2 2 2 2 4 2" xfId="23951"/>
    <cellStyle name="常规 7 3 3 2 2 2 2 2 4 2 2" xfId="37051"/>
    <cellStyle name="常规 7 3 3 2 2 2 2 2 4 3" xfId="37060"/>
    <cellStyle name="常规 7 3 3 2 2 2 2 2 4 3 2" xfId="37062"/>
    <cellStyle name="常规 7 3 3 2 2 2 2 2 4 4" xfId="5145"/>
    <cellStyle name="常规 7 3 3 2 2 2 2 2 4 4 2" xfId="35845"/>
    <cellStyle name="常规 7 3 3 2 2 2 2 2 4 5" xfId="37068"/>
    <cellStyle name="常规 7 3 3 2 2 2 2 2 5" xfId="23955"/>
    <cellStyle name="常规 7 3 3 2 2 2 2 2 5 2" xfId="23959"/>
    <cellStyle name="常规 7 3 3 2 2 2 2 2 5 2 2" xfId="37107"/>
    <cellStyle name="常规 7 3 3 2 2 2 2 2 5 3" xfId="37113"/>
    <cellStyle name="常规 7 3 3 2 2 2 2 2 5 3 2" xfId="37115"/>
    <cellStyle name="常规 7 3 3 2 2 2 2 2 5 4" xfId="6033"/>
    <cellStyle name="常规 7 3 3 2 2 2 2 2 5 4 2" xfId="37117"/>
    <cellStyle name="常规 7 3 3 2 2 2 2 2 5 5" xfId="37119"/>
    <cellStyle name="常规 7 3 3 2 2 2 2 2 6" xfId="23963"/>
    <cellStyle name="常规 7 3 3 2 2 2 2 2 6 2" xfId="23966"/>
    <cellStyle name="常规 7 3 3 2 2 2 2 2 6 2 2" xfId="37135"/>
    <cellStyle name="常规 7 3 3 2 2 2 2 2 6 3" xfId="37137"/>
    <cellStyle name="常规 7 3 3 2 2 2 2 2 6 3 2" xfId="41477"/>
    <cellStyle name="常规 7 3 3 2 2 2 2 2 6 4" xfId="6041"/>
    <cellStyle name="常规 7 3 3 2 2 2 2 2 7" xfId="4674"/>
    <cellStyle name="常规 7 3 3 2 2 2 2 2 7 2" xfId="37146"/>
    <cellStyle name="常规 7 3 3 2 2 2 2 2 8" xfId="41478"/>
    <cellStyle name="常规 7 3 3 2 2 2 2 2 8 2" xfId="37155"/>
    <cellStyle name="常规 7 3 3 2 2 2 2 2 9" xfId="41479"/>
    <cellStyle name="常规 7 3 3 2 2 2 2 2 9 2" xfId="41480"/>
    <cellStyle name="常规 7 3 3 2 2 2 2 3" xfId="41481"/>
    <cellStyle name="常规 7 3 3 2 2 2 2 3 2" xfId="41482"/>
    <cellStyle name="常规 7 3 3 2 2 2 2 3 2 2" xfId="41483"/>
    <cellStyle name="常规 7 3 3 2 2 2 2 3 2 2 2" xfId="41484"/>
    <cellStyle name="常规 7 3 3 2 2 2 2 3 2 2 2 2" xfId="41485"/>
    <cellStyle name="常规 7 3 3 2 2 2 2 3 2 2 3" xfId="41486"/>
    <cellStyle name="常规 7 3 3 2 2 2 2 3 2 2 3 2" xfId="41487"/>
    <cellStyle name="常规 7 3 3 2 2 2 2 3 2 2 4" xfId="18435"/>
    <cellStyle name="常规 7 3 3 2 2 2 2 3 2 2 4 2" xfId="41488"/>
    <cellStyle name="常规 7 3 3 2 2 2 2 3 2 2 5" xfId="41489"/>
    <cellStyle name="常规 7 3 3 2 2 2 2 3 2 3" xfId="41490"/>
    <cellStyle name="常规 7 3 3 2 2 2 2 3 2 3 2" xfId="41491"/>
    <cellStyle name="常规 7 3 3 2 2 2 2 3 2 4" xfId="25739"/>
    <cellStyle name="常规 7 3 3 2 2 2 2 3 2 4 2" xfId="41492"/>
    <cellStyle name="常规 7 3 3 2 2 2 2 3 2 5" xfId="41493"/>
    <cellStyle name="常规 7 3 3 2 2 2 2 3 2 5 2" xfId="41494"/>
    <cellStyle name="常规 7 3 3 2 2 2 2 3 2 6" xfId="41495"/>
    <cellStyle name="常规 7 3 3 2 2 2 2 3 3" xfId="41496"/>
    <cellStyle name="常规 7 3 3 2 2 2 2 3 3 2" xfId="41497"/>
    <cellStyle name="常规 7 3 3 2 2 2 2 3 3 2 2" xfId="41498"/>
    <cellStyle name="常规 7 3 3 2 2 2 2 3 3 3" xfId="41499"/>
    <cellStyle name="常规 7 3 3 2 2 2 2 3 3 3 2" xfId="41500"/>
    <cellStyle name="常规 7 3 3 2 2 2 2 3 3 4" xfId="33037"/>
    <cellStyle name="常规 7 3 3 2 2 2 2 3 3 4 2" xfId="41501"/>
    <cellStyle name="常规 7 3 3 2 2 2 2 3 3 5" xfId="41502"/>
    <cellStyle name="常规 7 3 3 2 2 2 2 3 4" xfId="23829"/>
    <cellStyle name="常规 7 3 3 2 2 2 2 3 4 2" xfId="37198"/>
    <cellStyle name="常规 7 3 3 2 2 2 2 3 4 2 2" xfId="37201"/>
    <cellStyle name="常规 7 3 3 2 2 2 2 3 4 3" xfId="37209"/>
    <cellStyle name="常规 7 3 3 2 2 2 2 3 4 3 2" xfId="37211"/>
    <cellStyle name="常规 7 3 3 2 2 2 2 3 4 4" xfId="1230"/>
    <cellStyle name="常规 7 3 3 2 2 2 2 3 4 4 2" xfId="37213"/>
    <cellStyle name="常规 7 3 3 2 2 2 2 3 4 5" xfId="37215"/>
    <cellStyle name="常规 7 3 3 2 2 2 2 3 5" xfId="41503"/>
    <cellStyle name="常规 7 3 3 2 2 2 2 3 5 2" xfId="37231"/>
    <cellStyle name="常规 7 3 3 2 2 2 2 3 5 2 2" xfId="37233"/>
    <cellStyle name="常规 7 3 3 2 2 2 2 3 5 3" xfId="37235"/>
    <cellStyle name="常规 7 3 3 2 2 2 2 3 5 3 2" xfId="41504"/>
    <cellStyle name="常规 7 3 3 2 2 2 2 3 5 4" xfId="1333"/>
    <cellStyle name="常规 7 3 3 2 2 2 2 3 6" xfId="41505"/>
    <cellStyle name="常规 7 3 3 2 2 2 2 3 6 2" xfId="37244"/>
    <cellStyle name="常规 7 3 3 2 2 2 2 3 7" xfId="41506"/>
    <cellStyle name="常规 7 3 3 2 2 2 2 3 7 2" xfId="37253"/>
    <cellStyle name="常规 7 3 3 2 2 2 2 3 8" xfId="41507"/>
    <cellStyle name="常规 7 3 3 2 2 2 2 3 8 2" xfId="41508"/>
    <cellStyle name="常规 7 3 3 2 2 2 2 3 9" xfId="41509"/>
    <cellStyle name="常规 7 3 3 2 2 2 2 4" xfId="41510"/>
    <cellStyle name="常规 7 3 3 2 2 2 2 4 2" xfId="41511"/>
    <cellStyle name="常规 7 3 3 2 2 2 2 4 2 2" xfId="41512"/>
    <cellStyle name="常规 7 3 3 2 2 2 2 4 2 2 2" xfId="41513"/>
    <cellStyle name="常规 7 3 3 2 2 2 2 4 2 3" xfId="41514"/>
    <cellStyle name="常规 7 3 3 2 2 2 2 4 2 3 2" xfId="41515"/>
    <cellStyle name="常规 7 3 3 2 2 2 2 4 2 4" xfId="33041"/>
    <cellStyle name="常规 7 3 3 2 2 2 2 4 2 4 2" xfId="41516"/>
    <cellStyle name="常规 7 3 3 2 2 2 2 4 2 5" xfId="41517"/>
    <cellStyle name="常规 7 3 3 2 2 2 2 4 3" xfId="41518"/>
    <cellStyle name="常规 7 3 3 2 2 2 2 4 3 2" xfId="41519"/>
    <cellStyle name="常规 7 3 3 2 2 2 2 4 4" xfId="23849"/>
    <cellStyle name="常规 7 3 3 2 2 2 2 4 4 2" xfId="24383"/>
    <cellStyle name="常规 7 3 3 2 2 2 2 4 5" xfId="41520"/>
    <cellStyle name="常规 7 3 3 2 2 2 2 4 5 2" xfId="20619"/>
    <cellStyle name="常规 7 3 3 2 2 2 2 4 6" xfId="41521"/>
    <cellStyle name="常规 7 3 3 2 2 2 2 5" xfId="41522"/>
    <cellStyle name="常规 7 3 3 2 2 2 2 5 2" xfId="41523"/>
    <cellStyle name="常规 7 3 3 2 2 2 2 5 2 2" xfId="41524"/>
    <cellStyle name="常规 7 3 3 2 2 2 2 5 3" xfId="41525"/>
    <cellStyle name="常规 7 3 3 2 2 2 2 5 3 2" xfId="41526"/>
    <cellStyle name="常规 7 3 3 2 2 2 2 5 4" xfId="6437"/>
    <cellStyle name="常规 7 3 3 2 2 2 2 5 4 2" xfId="37302"/>
    <cellStyle name="常规 7 3 3 2 2 2 2 5 5" xfId="41527"/>
    <cellStyle name="常规 7 3 3 2 2 2 2 6" xfId="41528"/>
    <cellStyle name="常规 7 3 3 2 2 2 2 6 2" xfId="41529"/>
    <cellStyle name="常规 7 3 3 2 2 2 2 6 2 2" xfId="41530"/>
    <cellStyle name="常规 7 3 3 2 2 2 2 6 3" xfId="41531"/>
    <cellStyle name="常规 7 3 3 2 2 2 2 6 3 2" xfId="41532"/>
    <cellStyle name="常规 7 3 3 2 2 2 2 6 4" xfId="41533"/>
    <cellStyle name="常规 7 3 3 2 2 2 2 6 4 2" xfId="41534"/>
    <cellStyle name="常规 7 3 3 2 2 2 2 6 5" xfId="41535"/>
    <cellStyle name="常规 7 3 3 2 2 2 2 7" xfId="10594"/>
    <cellStyle name="常规 7 3 3 2 2 2 2 7 2" xfId="10596"/>
    <cellStyle name="常规 7 3 3 2 2 2 2 7 2 2" xfId="10598"/>
    <cellStyle name="常规 7 3 3 2 2 2 2 7 3" xfId="10602"/>
    <cellStyle name="常规 7 3 3 2 2 2 2 7 3 2" xfId="10604"/>
    <cellStyle name="常规 7 3 3 2 2 2 2 7 4" xfId="3092"/>
    <cellStyle name="常规 7 3 3 2 2 2 2 8" xfId="10610"/>
    <cellStyle name="常规 7 3 3 2 2 2 2 8 2" xfId="10612"/>
    <cellStyle name="常规 7 3 3 2 2 2 2 9" xfId="10615"/>
    <cellStyle name="常规 7 3 3 2 2 2 2 9 2" xfId="1730"/>
    <cellStyle name="常规 7 3 3 2 2 2 3" xfId="41536"/>
    <cellStyle name="常规 7 3 3 2 2 2 3 10" xfId="41537"/>
    <cellStyle name="常规 7 3 3 2 2 2 3 2" xfId="41538"/>
    <cellStyle name="常规 7 3 3 2 2 2 3 2 2" xfId="41539"/>
    <cellStyle name="常规 7 3 3 2 2 2 3 2 2 2" xfId="41540"/>
    <cellStyle name="常规 7 3 3 2 2 2 3 2 2 2 2" xfId="41541"/>
    <cellStyle name="常规 7 3 3 2 2 2 3 2 2 2 2 2" xfId="41542"/>
    <cellStyle name="常规 7 3 3 2 2 2 3 2 2 2 3" xfId="41543"/>
    <cellStyle name="常规 7 3 3 2 2 2 3 2 2 2 3 2" xfId="41544"/>
    <cellStyle name="常规 7 3 3 2 2 2 3 2 2 2 4" xfId="41545"/>
    <cellStyle name="常规 7 3 3 2 2 2 3 2 2 2 4 2" xfId="41546"/>
    <cellStyle name="常规 7 3 3 2 2 2 3 2 2 2 5" xfId="41547"/>
    <cellStyle name="常规 7 3 3 2 2 2 3 2 2 3" xfId="41548"/>
    <cellStyle name="常规 7 3 3 2 2 2 3 2 2 3 2" xfId="41549"/>
    <cellStyle name="常规 7 3 3 2 2 2 3 2 2 4" xfId="25979"/>
    <cellStyle name="常规 7 3 3 2 2 2 3 2 2 4 2" xfId="33100"/>
    <cellStyle name="常规 7 3 3 2 2 2 3 2 2 5" xfId="21327"/>
    <cellStyle name="常规 7 3 3 2 2 2 3 2 2 5 2" xfId="32425"/>
    <cellStyle name="常规 7 3 3 2 2 2 3 2 2 6" xfId="33102"/>
    <cellStyle name="常规 7 3 3 2 2 2 3 2 3" xfId="41550"/>
    <cellStyle name="常规 7 3 3 2 2 2 3 2 3 2" xfId="41551"/>
    <cellStyle name="常规 7 3 3 2 2 2 3 2 3 2 2" xfId="41552"/>
    <cellStyle name="常规 7 3 3 2 2 2 3 2 3 3" xfId="27395"/>
    <cellStyle name="常规 7 3 3 2 2 2 3 2 3 3 2" xfId="41554"/>
    <cellStyle name="常规 7 3 3 2 2 2 3 2 3 4" xfId="33106"/>
    <cellStyle name="常规 7 3 3 2 2 2 3 2 3 4 2" xfId="41555"/>
    <cellStyle name="常规 7 3 3 2 2 2 3 2 3 5" xfId="41556"/>
    <cellStyle name="常规 7 3 3 2 2 2 3 2 4" xfId="23974"/>
    <cellStyle name="常规 7 3 3 2 2 2 3 2 4 2" xfId="37564"/>
    <cellStyle name="常规 7 3 3 2 2 2 3 2 4 2 2" xfId="37566"/>
    <cellStyle name="常规 7 3 3 2 2 2 3 2 4 3" xfId="27398"/>
    <cellStyle name="常规 7 3 3 2 2 2 3 2 4 3 2" xfId="41557"/>
    <cellStyle name="常规 7 3 3 2 2 2 3 2 4 4" xfId="33108"/>
    <cellStyle name="常规 7 3 3 2 2 2 3 2 4 4 2" xfId="41558"/>
    <cellStyle name="常规 7 3 3 2 2 2 3 2 4 5" xfId="41559"/>
    <cellStyle name="常规 7 3 3 2 2 2 3 2 5" xfId="41560"/>
    <cellStyle name="常规 7 3 3 2 2 2 3 2 5 2" xfId="37575"/>
    <cellStyle name="常规 7 3 3 2 2 2 3 2 5 2 2" xfId="41561"/>
    <cellStyle name="常规 7 3 3 2 2 2 3 2 5 3" xfId="27402"/>
    <cellStyle name="常规 7 3 3 2 2 2 3 2 5 3 2" xfId="41562"/>
    <cellStyle name="常规 7 3 3 2 2 2 3 2 5 4" xfId="33110"/>
    <cellStyle name="常规 7 3 3 2 2 2 3 2 6" xfId="41563"/>
    <cellStyle name="常规 7 3 3 2 2 2 3 2 6 2" xfId="37584"/>
    <cellStyle name="常规 7 3 3 2 2 2 3 2 7" xfId="41564"/>
    <cellStyle name="常规 7 3 3 2 2 2 3 2 7 2" xfId="41565"/>
    <cellStyle name="常规 7 3 3 2 2 2 3 2 8" xfId="41566"/>
    <cellStyle name="常规 7 3 3 2 2 2 3 2 8 2" xfId="41567"/>
    <cellStyle name="常规 7 3 3 2 2 2 3 2 9" xfId="41568"/>
    <cellStyle name="常规 7 3 3 2 2 2 3 3" xfId="41569"/>
    <cellStyle name="常规 7 3 3 2 2 2 3 3 2" xfId="41570"/>
    <cellStyle name="常规 7 3 3 2 2 2 3 3 2 2" xfId="41571"/>
    <cellStyle name="常规 7 3 3 2 2 2 3 3 2 2 2" xfId="41572"/>
    <cellStyle name="常规 7 3 3 2 2 2 3 3 2 3" xfId="41573"/>
    <cellStyle name="常规 7 3 3 2 2 2 3 3 2 3 2" xfId="41574"/>
    <cellStyle name="常规 7 3 3 2 2 2 3 3 2 4" xfId="33115"/>
    <cellStyle name="常规 7 3 3 2 2 2 3 3 2 4 2" xfId="41575"/>
    <cellStyle name="常规 7 3 3 2 2 2 3 3 2 5" xfId="41576"/>
    <cellStyle name="常规 7 3 3 2 2 2 3 3 3" xfId="41577"/>
    <cellStyle name="常规 7 3 3 2 2 2 3 3 3 2" xfId="41578"/>
    <cellStyle name="常规 7 3 3 2 2 2 3 3 4" xfId="23856"/>
    <cellStyle name="常规 7 3 3 2 2 2 3 3 4 2" xfId="37607"/>
    <cellStyle name="常规 7 3 3 2 2 2 3 3 5" xfId="41579"/>
    <cellStyle name="常规 7 3 3 2 2 2 3 3 5 2" xfId="41580"/>
    <cellStyle name="常规 7 3 3 2 2 2 3 3 6" xfId="41581"/>
    <cellStyle name="常规 7 3 3 2 2 2 3 4" xfId="41582"/>
    <cellStyle name="常规 7 3 3 2 2 2 3 4 2" xfId="41583"/>
    <cellStyle name="常规 7 3 3 2 2 2 3 4 2 2" xfId="41585"/>
    <cellStyle name="常规 7 3 3 2 2 2 3 4 3" xfId="41586"/>
    <cellStyle name="常规 7 3 3 2 2 2 3 4 3 2" xfId="41588"/>
    <cellStyle name="常规 7 3 3 2 2 2 3 4 4" xfId="22442"/>
    <cellStyle name="常规 7 3 3 2 2 2 3 4 4 2" xfId="41590"/>
    <cellStyle name="常规 7 3 3 2 2 2 3 4 5" xfId="41591"/>
    <cellStyle name="常规 7 3 3 2 2 2 3 5" xfId="41592"/>
    <cellStyle name="常规 7 3 3 2 2 2 3 5 2" xfId="41593"/>
    <cellStyle name="常规 7 3 3 2 2 2 3 5 2 2" xfId="41595"/>
    <cellStyle name="常规 7 3 3 2 2 2 3 5 3" xfId="41596"/>
    <cellStyle name="常规 7 3 3 2 2 2 3 5 3 2" xfId="41597"/>
    <cellStyle name="常规 7 3 3 2 2 2 3 5 4" xfId="41598"/>
    <cellStyle name="常规 7 3 3 2 2 2 3 5 4 2" xfId="41599"/>
    <cellStyle name="常规 7 3 3 2 2 2 3 5 5" xfId="41600"/>
    <cellStyle name="常规 7 3 3 2 2 2 3 6" xfId="41601"/>
    <cellStyle name="常规 7 3 3 2 2 2 3 6 2" xfId="41602"/>
    <cellStyle name="常规 7 3 3 2 2 2 3 6 2 2" xfId="41603"/>
    <cellStyle name="常规 7 3 3 2 2 2 3 6 3" xfId="41604"/>
    <cellStyle name="常规 7 3 3 2 2 2 3 6 3 2" xfId="41605"/>
    <cellStyle name="常规 7 3 3 2 2 2 3 6 4" xfId="41606"/>
    <cellStyle name="常规 7 3 3 2 2 2 3 7" xfId="10620"/>
    <cellStyle name="常规 7 3 3 2 2 2 3 7 2" xfId="6560"/>
    <cellStyle name="常规 7 3 3 2 2 2 3 8" xfId="10623"/>
    <cellStyle name="常规 7 3 3 2 2 2 3 8 2" xfId="10628"/>
    <cellStyle name="常规 7 3 3 2 2 2 3 9" xfId="10632"/>
    <cellStyle name="常规 7 3 3 2 2 2 3 9 2" xfId="10636"/>
    <cellStyle name="常规 7 3 3 2 2 2 4" xfId="41607"/>
    <cellStyle name="常规 7 3 3 2 2 2 4 2" xfId="41608"/>
    <cellStyle name="常规 7 3 3 2 2 2 4 2 2" xfId="41609"/>
    <cellStyle name="常规 7 3 3 2 2 2 4 2 2 2" xfId="41610"/>
    <cellStyle name="常规 7 3 3 2 2 2 4 2 2 2 2" xfId="41611"/>
    <cellStyle name="常规 7 3 3 2 2 2 4 2 2 3" xfId="41612"/>
    <cellStyle name="常规 7 3 3 2 2 2 4 2 2 3 2" xfId="41613"/>
    <cellStyle name="常规 7 3 3 2 2 2 4 2 2 4" xfId="17621"/>
    <cellStyle name="常规 7 3 3 2 2 2 4 2 2 4 2" xfId="41614"/>
    <cellStyle name="常规 7 3 3 2 2 2 4 2 2 5" xfId="41615"/>
    <cellStyle name="常规 7 3 3 2 2 2 4 2 3" xfId="41616"/>
    <cellStyle name="常规 7 3 3 2 2 2 4 2 3 2" xfId="41618"/>
    <cellStyle name="常规 7 3 3 2 2 2 4 2 4" xfId="23979"/>
    <cellStyle name="常规 7 3 3 2 2 2 4 2 4 2" xfId="37769"/>
    <cellStyle name="常规 7 3 3 2 2 2 4 2 5" xfId="41619"/>
    <cellStyle name="常规 7 3 3 2 2 2 4 2 5 2" xfId="41621"/>
    <cellStyle name="常规 7 3 3 2 2 2 4 2 6" xfId="41622"/>
    <cellStyle name="常规 7 3 3 2 2 2 4 3" xfId="41623"/>
    <cellStyle name="常规 7 3 3 2 2 2 4 3 2" xfId="41624"/>
    <cellStyle name="常规 7 3 3 2 2 2 4 3 2 2" xfId="41625"/>
    <cellStyle name="常规 7 3 3 2 2 2 4 3 3" xfId="41626"/>
    <cellStyle name="常规 7 3 3 2 2 2 4 3 3 2" xfId="41628"/>
    <cellStyle name="常规 7 3 3 2 2 2 4 3 4" xfId="23865"/>
    <cellStyle name="常规 7 3 3 2 2 2 4 3 4 2" xfId="41629"/>
    <cellStyle name="常规 7 3 3 2 2 2 4 3 5" xfId="41630"/>
    <cellStyle name="常规 7 3 3 2 2 2 4 4" xfId="41631"/>
    <cellStyle name="常规 7 3 3 2 2 2 4 4 2" xfId="41632"/>
    <cellStyle name="常规 7 3 3 2 2 2 4 4 2 2" xfId="41634"/>
    <cellStyle name="常规 7 3 3 2 2 2 4 4 3" xfId="41635"/>
    <cellStyle name="常规 7 3 3 2 2 2 4 4 3 2" xfId="41636"/>
    <cellStyle name="常规 7 3 3 2 2 2 4 4 4" xfId="22483"/>
    <cellStyle name="常规 7 3 3 2 2 2 4 4 4 2" xfId="41637"/>
    <cellStyle name="常规 7 3 3 2 2 2 4 4 5" xfId="41638"/>
    <cellStyle name="常规 7 3 3 2 2 2 4 5" xfId="41639"/>
    <cellStyle name="常规 7 3 3 2 2 2 4 5 2" xfId="41640"/>
    <cellStyle name="常规 7 3 3 2 2 2 4 5 2 2" xfId="41641"/>
    <cellStyle name="常规 7 3 3 2 2 2 4 5 3" xfId="41642"/>
    <cellStyle name="常规 7 3 3 2 2 2 4 5 3 2" xfId="41643"/>
    <cellStyle name="常规 7 3 3 2 2 2 4 5 4" xfId="41644"/>
    <cellStyle name="常规 7 3 3 2 2 2 4 6" xfId="41645"/>
    <cellStyle name="常规 7 3 3 2 2 2 4 6 2" xfId="41646"/>
    <cellStyle name="常规 7 3 3 2 2 2 4 7" xfId="10641"/>
    <cellStyle name="常规 7 3 3 2 2 2 4 7 2" xfId="10646"/>
    <cellStyle name="常规 7 3 3 2 2 2 4 8" xfId="10650"/>
    <cellStyle name="常规 7 3 3 2 2 2 4 8 2" xfId="10652"/>
    <cellStyle name="常规 7 3 3 2 2 2 4 9" xfId="10655"/>
    <cellStyle name="常规 7 3 3 2 2 2 5" xfId="41647"/>
    <cellStyle name="常规 7 3 3 2 2 2 5 2" xfId="41648"/>
    <cellStyle name="常规 7 3 3 2 2 2 5 2 2" xfId="41649"/>
    <cellStyle name="常规 7 3 3 2 2 2 5 2 2 2" xfId="41650"/>
    <cellStyle name="常规 7 3 3 2 2 2 5 2 3" xfId="41651"/>
    <cellStyle name="常规 7 3 3 2 2 2 5 2 3 2" xfId="41653"/>
    <cellStyle name="常规 7 3 3 2 2 2 5 2 4" xfId="23984"/>
    <cellStyle name="常规 7 3 3 2 2 2 5 2 4 2" xfId="37943"/>
    <cellStyle name="常规 7 3 3 2 2 2 5 2 5" xfId="41654"/>
    <cellStyle name="常规 7 3 3 2 2 2 5 3" xfId="41655"/>
    <cellStyle name="常规 7 3 3 2 2 2 5 3 2" xfId="41656"/>
    <cellStyle name="常规 7 3 3 2 2 2 5 4" xfId="41657"/>
    <cellStyle name="常规 7 3 3 2 2 2 5 4 2" xfId="41658"/>
    <cellStyle name="常规 7 3 3 2 2 2 5 5" xfId="41659"/>
    <cellStyle name="常规 7 3 3 2 2 2 5 5 2" xfId="41660"/>
    <cellStyle name="常规 7 3 3 2 2 2 5 6" xfId="41662"/>
    <cellStyle name="常规 7 3 3 2 2 2 6" xfId="41663"/>
    <cellStyle name="常规 7 3 3 2 2 2 6 2" xfId="41664"/>
    <cellStyle name="常规 7 3 3 2 2 2 6 2 2" xfId="41665"/>
    <cellStyle name="常规 7 3 3 2 2 2 6 3" xfId="41666"/>
    <cellStyle name="常规 7 3 3 2 2 2 6 3 2" xfId="41667"/>
    <cellStyle name="常规 7 3 3 2 2 2 6 4" xfId="41668"/>
    <cellStyle name="常规 7 3 3 2 2 2 6 4 2" xfId="41669"/>
    <cellStyle name="常规 7 3 3 2 2 2 6 5" xfId="41670"/>
    <cellStyle name="常规 7 3 3 2 2 2 7" xfId="41671"/>
    <cellStyle name="常规 7 3 3 2 2 2 7 2" xfId="41672"/>
    <cellStyle name="常规 7 3 3 2 2 2 7 2 2" xfId="41673"/>
    <cellStyle name="常规 7 3 3 2 2 2 7 3" xfId="41674"/>
    <cellStyle name="常规 7 3 3 2 2 2 7 3 2" xfId="41675"/>
    <cellStyle name="常规 7 3 3 2 2 2 7 4" xfId="41676"/>
    <cellStyle name="常规 7 3 3 2 2 2 7 4 2" xfId="41677"/>
    <cellStyle name="常规 7 3 3 2 2 2 7 5" xfId="41678"/>
    <cellStyle name="常规 7 3 3 2 2 2 8" xfId="41679"/>
    <cellStyle name="常规 7 3 3 2 2 2 8 2" xfId="41680"/>
    <cellStyle name="常规 7 3 3 2 2 2 8 2 2" xfId="41681"/>
    <cellStyle name="常规 7 3 3 2 2 2 8 3" xfId="41682"/>
    <cellStyle name="常规 7 3 3 2 2 2 8 3 2" xfId="41683"/>
    <cellStyle name="常规 7 3 3 2 2 2 8 4" xfId="41684"/>
    <cellStyle name="常规 7 3 3 2 2 2 9" xfId="41685"/>
    <cellStyle name="常规 7 3 3 2 2 2 9 2" xfId="41686"/>
    <cellStyle name="常规 7 3 3 2 2 3" xfId="41687"/>
    <cellStyle name="常规 7 3 3 2 2 3 10" xfId="41688"/>
    <cellStyle name="常规 7 3 3 2 2 3 10 2" xfId="41690"/>
    <cellStyle name="常规 7 3 3 2 2 3 11" xfId="41691"/>
    <cellStyle name="常规 7 3 3 2 2 3 2" xfId="41692"/>
    <cellStyle name="常规 7 3 3 2 2 3 2 10" xfId="41693"/>
    <cellStyle name="常规 7 3 3 2 2 3 2 2" xfId="41694"/>
    <cellStyle name="常规 7 3 3 2 2 3 2 2 2" xfId="41695"/>
    <cellStyle name="常规 7 3 3 2 2 3 2 2 2 2" xfId="41696"/>
    <cellStyle name="常规 7 3 3 2 2 3 2 2 2 2 2" xfId="11169"/>
    <cellStyle name="常规 7 3 3 2 2 3 2 2 2 2 2 2" xfId="8737"/>
    <cellStyle name="常规 7 3 3 2 2 3 2 2 2 2 3" xfId="11172"/>
    <cellStyle name="常规 7 3 3 2 2 3 2 2 2 2 3 2" xfId="41697"/>
    <cellStyle name="常规 7 3 3 2 2 3 2 2 2 2 4" xfId="41698"/>
    <cellStyle name="常规 7 3 3 2 2 3 2 2 2 2 4 2" xfId="41699"/>
    <cellStyle name="常规 7 3 3 2 2 3 2 2 2 2 5" xfId="41700"/>
    <cellStyle name="常规 7 3 3 2 2 3 2 2 2 3" xfId="41701"/>
    <cellStyle name="常规 7 3 3 2 2 3 2 2 2 3 2" xfId="11194"/>
    <cellStyle name="常规 7 3 3 2 2 3 2 2 2 4" xfId="16902"/>
    <cellStyle name="常规 7 3 3 2 2 3 2 2 2 4 2" xfId="15032"/>
    <cellStyle name="常规 7 3 3 2 2 3 2 2 2 5" xfId="21469"/>
    <cellStyle name="常规 7 3 3 2 2 3 2 2 2 5 2" xfId="31084"/>
    <cellStyle name="常规 7 3 3 2 2 3 2 2 2 6" xfId="3297"/>
    <cellStyle name="常规 7 3 3 2 2 3 2 2 3" xfId="41702"/>
    <cellStyle name="常规 7 3 3 2 2 3 2 2 3 2" xfId="41703"/>
    <cellStyle name="常规 7 3 3 2 2 3 2 2 3 2 2" xfId="11319"/>
    <cellStyle name="常规 7 3 3 2 2 3 2 2 3 3" xfId="41704"/>
    <cellStyle name="常规 7 3 3 2 2 3 2 2 3 3 2" xfId="15060"/>
    <cellStyle name="常规 7 3 3 2 2 3 2 2 3 4" xfId="16906"/>
    <cellStyle name="常规 7 3 3 2 2 3 2 2 3 4 2" xfId="41705"/>
    <cellStyle name="常规 7 3 3 2 2 3 2 2 3 5" xfId="41706"/>
    <cellStyle name="常规 7 3 3 2 2 3 2 2 4" xfId="24240"/>
    <cellStyle name="常规 7 3 3 2 2 3 2 2 4 2" xfId="24243"/>
    <cellStyle name="常规 7 3 3 2 2 3 2 2 4 2 2" xfId="41707"/>
    <cellStyle name="常规 7 3 3 2 2 3 2 2 4 3" xfId="41708"/>
    <cellStyle name="常规 7 3 3 2 2 3 2 2 4 3 2" xfId="41709"/>
    <cellStyle name="常规 7 3 3 2 2 3 2 2 4 4" xfId="33441"/>
    <cellStyle name="常规 7 3 3 2 2 3 2 2 4 4 2" xfId="41710"/>
    <cellStyle name="常规 7 3 3 2 2 3 2 2 4 5" xfId="41711"/>
    <cellStyle name="常规 7 3 3 2 2 3 2 2 5" xfId="24247"/>
    <cellStyle name="常规 7 3 3 2 2 3 2 2 5 2" xfId="24250"/>
    <cellStyle name="常规 7 3 3 2 2 3 2 2 5 2 2" xfId="41712"/>
    <cellStyle name="常规 7 3 3 2 2 3 2 2 5 3" xfId="41713"/>
    <cellStyle name="常规 7 3 3 2 2 3 2 2 5 3 2" xfId="41714"/>
    <cellStyle name="常规 7 3 3 2 2 3 2 2 5 4" xfId="33443"/>
    <cellStyle name="常规 7 3 3 2 2 3 2 2 6" xfId="24254"/>
    <cellStyle name="常规 7 3 3 2 2 3 2 2 6 2" xfId="24256"/>
    <cellStyle name="常规 7 3 3 2 2 3 2 2 7" xfId="24260"/>
    <cellStyle name="常规 7 3 3 2 2 3 2 2 7 2" xfId="41715"/>
    <cellStyle name="常规 7 3 3 2 2 3 2 2 8" xfId="41716"/>
    <cellStyle name="常规 7 3 3 2 2 3 2 2 8 2" xfId="219"/>
    <cellStyle name="常规 7 3 3 2 2 3 2 2 9" xfId="38177"/>
    <cellStyle name="常规 7 3 3 2 2 3 2 3" xfId="41717"/>
    <cellStyle name="常规 7 3 3 2 2 3 2 3 2" xfId="41718"/>
    <cellStyle name="常规 7 3 3 2 2 3 2 3 2 2" xfId="41719"/>
    <cellStyle name="常规 7 3 3 2 2 3 2 3 2 2 2" xfId="11604"/>
    <cellStyle name="常规 7 3 3 2 2 3 2 3 2 3" xfId="41720"/>
    <cellStyle name="常规 7 3 3 2 2 3 2 3 2 3 2" xfId="11625"/>
    <cellStyle name="常规 7 3 3 2 2 3 2 3 2 4" xfId="16914"/>
    <cellStyle name="常规 7 3 3 2 2 3 2 3 2 4 2" xfId="41721"/>
    <cellStyle name="常规 7 3 3 2 2 3 2 3 2 5" xfId="41722"/>
    <cellStyle name="常规 7 3 3 2 2 3 2 3 3" xfId="41723"/>
    <cellStyle name="常规 7 3 3 2 2 3 2 3 3 2" xfId="41724"/>
    <cellStyle name="常规 7 3 3 2 2 3 2 3 4" xfId="23738"/>
    <cellStyle name="常规 7 3 3 2 2 3 2 3 4 2" xfId="41725"/>
    <cellStyle name="常规 7 3 3 2 2 3 2 3 5" xfId="41726"/>
    <cellStyle name="常规 7 3 3 2 2 3 2 3 5 2" xfId="41727"/>
    <cellStyle name="常规 7 3 3 2 2 3 2 3 6" xfId="41728"/>
    <cellStyle name="常规 7 3 3 2 2 3 2 4" xfId="41729"/>
    <cellStyle name="常规 7 3 3 2 2 3 2 4 2" xfId="41730"/>
    <cellStyle name="常规 7 3 3 2 2 3 2 4 2 2" xfId="41731"/>
    <cellStyle name="常规 7 3 3 2 2 3 2 4 3" xfId="41732"/>
    <cellStyle name="常规 7 3 3 2 2 3 2 4 3 2" xfId="41733"/>
    <cellStyle name="常规 7 3 3 2 2 3 2 4 4" xfId="23757"/>
    <cellStyle name="常规 7 3 3 2 2 3 2 4 4 2" xfId="41734"/>
    <cellStyle name="常规 7 3 3 2 2 3 2 4 5" xfId="41735"/>
    <cellStyle name="常规 7 3 3 2 2 3 2 5" xfId="41736"/>
    <cellStyle name="常规 7 3 3 2 2 3 2 5 2" xfId="41737"/>
    <cellStyle name="常规 7 3 3 2 2 3 2 5 2 2" xfId="41738"/>
    <cellStyle name="常规 7 3 3 2 2 3 2 5 3" xfId="41739"/>
    <cellStyle name="常规 7 3 3 2 2 3 2 5 3 2" xfId="41740"/>
    <cellStyle name="常规 7 3 3 2 2 3 2 5 4" xfId="6710"/>
    <cellStyle name="常规 7 3 3 2 2 3 2 5 4 2" xfId="41742"/>
    <cellStyle name="常规 7 3 3 2 2 3 2 5 5" xfId="41744"/>
    <cellStyle name="常规 7 3 3 2 2 3 2 6" xfId="41745"/>
    <cellStyle name="常规 7 3 3 2 2 3 2 6 2" xfId="41746"/>
    <cellStyle name="常规 7 3 3 2 2 3 2 6 2 2" xfId="41747"/>
    <cellStyle name="常规 7 3 3 2 2 3 2 6 3" xfId="41748"/>
    <cellStyle name="常规 7 3 3 2 2 3 2 6 3 2" xfId="41749"/>
    <cellStyle name="常规 7 3 3 2 2 3 2 6 4" xfId="41750"/>
    <cellStyle name="常规 7 3 3 2 2 3 2 7" xfId="10685"/>
    <cellStyle name="常规 7 3 3 2 2 3 2 7 2" xfId="10689"/>
    <cellStyle name="常规 7 3 3 2 2 3 2 8" xfId="10693"/>
    <cellStyle name="常规 7 3 3 2 2 3 2 8 2" xfId="10697"/>
    <cellStyle name="常规 7 3 3 2 2 3 2 9" xfId="10702"/>
    <cellStyle name="常规 7 3 3 2 2 3 2 9 2" xfId="10705"/>
    <cellStyle name="常规 7 3 3 2 2 3 3" xfId="41751"/>
    <cellStyle name="常规 7 3 3 2 2 3 3 2" xfId="41752"/>
    <cellStyle name="常规 7 3 3 2 2 3 3 2 2" xfId="41753"/>
    <cellStyle name="常规 7 3 3 2 2 3 3 2 2 2" xfId="41754"/>
    <cellStyle name="常规 7 3 3 2 2 3 3 2 2 2 2" xfId="13038"/>
    <cellStyle name="常规 7 3 3 2 2 3 3 2 2 3" xfId="41755"/>
    <cellStyle name="常规 7 3 3 2 2 3 3 2 2 3 2" xfId="13060"/>
    <cellStyle name="常规 7 3 3 2 2 3 3 2 2 4" xfId="33495"/>
    <cellStyle name="常规 7 3 3 2 2 3 3 2 2 4 2" xfId="41756"/>
    <cellStyle name="常规 7 3 3 2 2 3 3 2 2 5" xfId="41757"/>
    <cellStyle name="常规 7 3 3 2 2 3 3 2 3" xfId="41758"/>
    <cellStyle name="常规 7 3 3 2 2 3 3 2 3 2" xfId="41759"/>
    <cellStyle name="常规 7 3 3 2 2 3 3 2 4" xfId="24264"/>
    <cellStyle name="常规 7 3 3 2 2 3 3 2 4 2" xfId="38935"/>
    <cellStyle name="常规 7 3 3 2 2 3 3 2 5" xfId="41760"/>
    <cellStyle name="常规 7 3 3 2 2 3 3 2 5 2" xfId="41761"/>
    <cellStyle name="常规 7 3 3 2 2 3 3 2 6" xfId="41762"/>
    <cellStyle name="常规 7 3 3 2 2 3 3 3" xfId="41763"/>
    <cellStyle name="常规 7 3 3 2 2 3 3 3 2" xfId="41764"/>
    <cellStyle name="常规 7 3 3 2 2 3 3 3 2 2" xfId="41765"/>
    <cellStyle name="常规 7 3 3 2 2 3 3 3 3" xfId="41766"/>
    <cellStyle name="常规 7 3 3 2 2 3 3 3 3 2" xfId="41767"/>
    <cellStyle name="常规 7 3 3 2 2 3 3 3 4" xfId="23770"/>
    <cellStyle name="常规 7 3 3 2 2 3 3 3 4 2" xfId="41768"/>
    <cellStyle name="常规 7 3 3 2 2 3 3 3 5" xfId="41769"/>
    <cellStyle name="常规 7 3 3 2 2 3 3 4" xfId="41770"/>
    <cellStyle name="常规 7 3 3 2 2 3 3 4 2" xfId="41771"/>
    <cellStyle name="常规 7 3 3 2 2 3 3 4 2 2" xfId="41773"/>
    <cellStyle name="常规 7 3 3 2 2 3 3 4 3" xfId="41774"/>
    <cellStyle name="常规 7 3 3 2 2 3 3 4 3 2" xfId="41776"/>
    <cellStyle name="常规 7 3 3 2 2 3 3 4 4" xfId="22532"/>
    <cellStyle name="常规 7 3 3 2 2 3 3 4 4 2" xfId="41778"/>
    <cellStyle name="常规 7 3 3 2 2 3 3 4 5" xfId="41779"/>
    <cellStyle name="常规 7 3 3 2 2 3 3 5" xfId="41780"/>
    <cellStyle name="常规 7 3 3 2 2 3 3 5 2" xfId="41781"/>
    <cellStyle name="常规 7 3 3 2 2 3 3 5 2 2" xfId="41783"/>
    <cellStyle name="常规 7 3 3 2 2 3 3 5 3" xfId="41784"/>
    <cellStyle name="常规 7 3 3 2 2 3 3 5 3 2" xfId="41785"/>
    <cellStyle name="常规 7 3 3 2 2 3 3 5 4" xfId="41786"/>
    <cellStyle name="常规 7 3 3 2 2 3 3 6" xfId="41787"/>
    <cellStyle name="常规 7 3 3 2 2 3 3 6 2" xfId="41788"/>
    <cellStyle name="常规 7 3 3 2 2 3 3 7" xfId="10714"/>
    <cellStyle name="常规 7 3 3 2 2 3 3 7 2" xfId="41789"/>
    <cellStyle name="常规 7 3 3 2 2 3 3 8" xfId="41790"/>
    <cellStyle name="常规 7 3 3 2 2 3 3 8 2" xfId="41791"/>
    <cellStyle name="常规 7 3 3 2 2 3 3 9" xfId="41792"/>
    <cellStyle name="常规 7 3 3 2 2 3 4" xfId="41793"/>
    <cellStyle name="常规 7 3 3 2 2 3 4 2" xfId="41794"/>
    <cellStyle name="常规 7 3 3 2 2 3 4 2 2" xfId="41795"/>
    <cellStyle name="常规 7 3 3 2 2 3 4 2 2 2" xfId="41796"/>
    <cellStyle name="常规 7 3 3 2 2 3 4 2 3" xfId="41797"/>
    <cellStyle name="常规 7 3 3 2 2 3 4 2 3 2" xfId="41799"/>
    <cellStyle name="常规 7 3 3 2 2 3 4 2 4" xfId="24269"/>
    <cellStyle name="常规 7 3 3 2 2 3 4 2 4 2" xfId="41800"/>
    <cellStyle name="常规 7 3 3 2 2 3 4 2 5" xfId="41801"/>
    <cellStyle name="常规 7 3 3 2 2 3 4 3" xfId="41802"/>
    <cellStyle name="常规 7 3 3 2 2 3 4 3 2" xfId="41803"/>
    <cellStyle name="常规 7 3 3 2 2 3 4 4" xfId="41804"/>
    <cellStyle name="常规 7 3 3 2 2 3 4 4 2" xfId="41805"/>
    <cellStyle name="常规 7 3 3 2 2 3 4 5" xfId="41806"/>
    <cellStyle name="常规 7 3 3 2 2 3 4 5 2" xfId="41807"/>
    <cellStyle name="常规 7 3 3 2 2 3 4 6" xfId="41808"/>
    <cellStyle name="常规 7 3 3 2 2 3 5" xfId="41809"/>
    <cellStyle name="常规 7 3 3 2 2 3 5 2" xfId="41810"/>
    <cellStyle name="常规 7 3 3 2 2 3 5 2 2" xfId="41811"/>
    <cellStyle name="常规 7 3 3 2 2 3 5 3" xfId="41812"/>
    <cellStyle name="常规 7 3 3 2 2 3 5 3 2" xfId="41813"/>
    <cellStyle name="常规 7 3 3 2 2 3 5 4" xfId="41814"/>
    <cellStyle name="常规 7 3 3 2 2 3 5 4 2" xfId="41815"/>
    <cellStyle name="常规 7 3 3 2 2 3 5 5" xfId="41816"/>
    <cellStyle name="常规 7 3 3 2 2 3 6" xfId="41817"/>
    <cellStyle name="常规 7 3 3 2 2 3 6 2" xfId="41818"/>
    <cellStyle name="常规 7 3 3 2 2 3 6 2 2" xfId="41819"/>
    <cellStyle name="常规 7 3 3 2 2 3 6 3" xfId="41820"/>
    <cellStyle name="常规 7 3 3 2 2 3 6 3 2" xfId="41821"/>
    <cellStyle name="常规 7 3 3 2 2 3 6 4" xfId="41822"/>
    <cellStyle name="常规 7 3 3 2 2 3 6 4 2" xfId="41823"/>
    <cellStyle name="常规 7 3 3 2 2 3 6 5" xfId="41824"/>
    <cellStyle name="常规 7 3 3 2 2 3 7" xfId="41825"/>
    <cellStyle name="常规 7 3 3 2 2 3 7 2" xfId="41826"/>
    <cellStyle name="常规 7 3 3 2 2 3 7 2 2" xfId="41827"/>
    <cellStyle name="常规 7 3 3 2 2 3 7 3" xfId="41828"/>
    <cellStyle name="常规 7 3 3 2 2 3 7 3 2" xfId="41829"/>
    <cellStyle name="常规 7 3 3 2 2 3 7 4" xfId="41830"/>
    <cellStyle name="常规 7 3 3 2 2 3 8" xfId="41831"/>
    <cellStyle name="常规 7 3 3 2 2 3 8 2" xfId="41832"/>
    <cellStyle name="常规 7 3 3 2 2 3 9" xfId="41833"/>
    <cellStyle name="常规 7 3 3 2 2 3 9 2" xfId="41834"/>
    <cellStyle name="常规 7 3 3 2 2 4" xfId="41835"/>
    <cellStyle name="常规 7 3 3 2 2 4 10" xfId="41836"/>
    <cellStyle name="常规 7 3 3 2 2 4 10 2" xfId="41837"/>
    <cellStyle name="常规 7 3 3 2 2 4 11" xfId="41838"/>
    <cellStyle name="常规 7 3 3 2 2 4 2" xfId="41839"/>
    <cellStyle name="常规 7 3 3 2 2 4 2 10" xfId="41840"/>
    <cellStyle name="常规 7 3 3 2 2 4 2 2" xfId="41841"/>
    <cellStyle name="常规 7 3 3 2 2 4 2 2 2" xfId="41842"/>
    <cellStyle name="常规 7 3 3 2 2 4 2 2 2 2" xfId="41843"/>
    <cellStyle name="常规 7 3 3 2 2 4 2 2 2 2 2" xfId="4710"/>
    <cellStyle name="常规 7 3 3 2 2 4 2 2 2 2 2 2" xfId="8521"/>
    <cellStyle name="常规 7 3 3 2 2 4 2 2 2 2 3" xfId="127"/>
    <cellStyle name="常规 7 3 3 2 2 4 2 2 2 2 3 2" xfId="41844"/>
    <cellStyle name="常规 7 3 3 2 2 4 2 2 2 2 4" xfId="32629"/>
    <cellStyle name="常规 7 3 3 2 2 4 2 2 2 2 4 2" xfId="41845"/>
    <cellStyle name="常规 7 3 3 2 2 4 2 2 2 2 5" xfId="41846"/>
    <cellStyle name="常规 7 3 3 2 2 4 2 2 2 3" xfId="41847"/>
    <cellStyle name="常规 7 3 3 2 2 4 2 2 2 3 2" xfId="17872"/>
    <cellStyle name="常规 7 3 3 2 2 4 2 2 2 4" xfId="18446"/>
    <cellStyle name="常规 7 3 3 2 2 4 2 2 2 4 2" xfId="41848"/>
    <cellStyle name="常规 7 3 3 2 2 4 2 2 2 5" xfId="41849"/>
    <cellStyle name="常规 7 3 3 2 2 4 2 2 2 5 2" xfId="41850"/>
    <cellStyle name="常规 7 3 3 2 2 4 2 2 2 6" xfId="41851"/>
    <cellStyle name="常规 7 3 3 2 2 4 2 2 3" xfId="41852"/>
    <cellStyle name="常规 7 3 3 2 2 4 2 2 3 2" xfId="41853"/>
    <cellStyle name="常规 7 3 3 2 2 4 2 2 3 2 2" xfId="41854"/>
    <cellStyle name="常规 7 3 3 2 2 4 2 2 3 3" xfId="41855"/>
    <cellStyle name="常规 7 3 3 2 2 4 2 2 3 3 2" xfId="41856"/>
    <cellStyle name="常规 7 3 3 2 2 4 2 2 3 4" xfId="8"/>
    <cellStyle name="常规 7 3 3 2 2 4 2 2 3 4 2" xfId="41857"/>
    <cellStyle name="常规 7 3 3 2 2 4 2 2 3 5" xfId="41858"/>
    <cellStyle name="常规 7 3 3 2 2 4 2 2 4" xfId="24378"/>
    <cellStyle name="常规 7 3 3 2 2 4 2 2 4 2" xfId="39766"/>
    <cellStyle name="常规 7 3 3 2 2 4 2 2 4 2 2" xfId="41859"/>
    <cellStyle name="常规 7 3 3 2 2 4 2 2 4 3" xfId="41860"/>
    <cellStyle name="常规 7 3 3 2 2 4 2 2 4 3 2" xfId="41861"/>
    <cellStyle name="常规 7 3 3 2 2 4 2 2 4 4" xfId="33651"/>
    <cellStyle name="常规 7 3 3 2 2 4 2 2 4 4 2" xfId="41862"/>
    <cellStyle name="常规 7 3 3 2 2 4 2 2 4 5" xfId="41863"/>
    <cellStyle name="常规 7 3 3 2 2 4 2 2 5" xfId="41864"/>
    <cellStyle name="常规 7 3 3 2 2 4 2 2 5 2" xfId="41865"/>
    <cellStyle name="常规 7 3 3 2 2 4 2 2 5 2 2" xfId="41866"/>
    <cellStyle name="常规 7 3 3 2 2 4 2 2 5 3" xfId="41867"/>
    <cellStyle name="常规 7 3 3 2 2 4 2 2 5 3 2" xfId="41868"/>
    <cellStyle name="常规 7 3 3 2 2 4 2 2 5 4" xfId="41869"/>
    <cellStyle name="常规 7 3 3 2 2 4 2 2 6" xfId="41870"/>
    <cellStyle name="常规 7 3 3 2 2 4 2 2 6 2" xfId="41871"/>
    <cellStyle name="常规 7 3 3 2 2 4 2 2 7" xfId="39178"/>
    <cellStyle name="常规 7 3 3 2 2 4 2 2 7 2" xfId="41872"/>
    <cellStyle name="常规 7 3 3 2 2 4 2 2 8" xfId="41873"/>
    <cellStyle name="常规 7 3 3 2 2 4 2 2 8 2" xfId="41874"/>
    <cellStyle name="常规 7 3 3 2 2 4 2 2 9" xfId="41875"/>
    <cellStyle name="常规 7 3 3 2 2 4 2 3" xfId="41876"/>
    <cellStyle name="常规 7 3 3 2 2 4 2 3 2" xfId="41877"/>
    <cellStyle name="常规 7 3 3 2 2 4 2 3 2 2" xfId="41878"/>
    <cellStyle name="常规 7 3 3 2 2 4 2 3 2 2 2" xfId="41879"/>
    <cellStyle name="常规 7 3 3 2 2 4 2 3 2 3" xfId="41880"/>
    <cellStyle name="常规 7 3 3 2 2 4 2 3 2 3 2" xfId="41881"/>
    <cellStyle name="常规 7 3 3 2 2 4 2 3 2 4" xfId="18459"/>
    <cellStyle name="常规 7 3 3 2 2 4 2 3 2 4 2" xfId="41882"/>
    <cellStyle name="常规 7 3 3 2 2 4 2 3 2 5" xfId="41883"/>
    <cellStyle name="常规 7 3 3 2 2 4 2 3 3" xfId="41884"/>
    <cellStyle name="常规 7 3 3 2 2 4 2 3 3 2" xfId="3493"/>
    <cellStyle name="常规 7 3 3 2 2 4 2 3 4" xfId="23832"/>
    <cellStyle name="常规 7 3 3 2 2 4 2 3 4 2" xfId="1148"/>
    <cellStyle name="常规 7 3 3 2 2 4 2 3 5" xfId="41885"/>
    <cellStyle name="常规 7 3 3 2 2 4 2 3 5 2" xfId="3613"/>
    <cellStyle name="常规 7 3 3 2 2 4 2 3 6" xfId="41886"/>
    <cellStyle name="常规 7 3 3 2 2 4 2 4" xfId="41887"/>
    <cellStyle name="常规 7 3 3 2 2 4 2 4 2" xfId="41888"/>
    <cellStyle name="常规 7 3 3 2 2 4 2 4 2 2" xfId="41889"/>
    <cellStyle name="常规 7 3 3 2 2 4 2 4 3" xfId="41890"/>
    <cellStyle name="常规 7 3 3 2 2 4 2 4 3 2" xfId="3727"/>
    <cellStyle name="常规 7 3 3 2 2 4 2 4 4" xfId="23837"/>
    <cellStyle name="常规 7 3 3 2 2 4 2 4 4 2" xfId="41891"/>
    <cellStyle name="常规 7 3 3 2 2 4 2 4 5" xfId="41892"/>
    <cellStyle name="常规 7 3 3 2 2 4 2 5" xfId="24797"/>
    <cellStyle name="常规 7 3 3 2 2 4 2 5 2" xfId="24800"/>
    <cellStyle name="常规 7 3 3 2 2 4 2 5 2 2" xfId="24803"/>
    <cellStyle name="常规 7 3 3 2 2 4 2 5 3" xfId="24806"/>
    <cellStyle name="常规 7 3 3 2 2 4 2 5 3 2" xfId="24808"/>
    <cellStyle name="常规 7 3 3 2 2 4 2 5 4" xfId="23840"/>
    <cellStyle name="常规 7 3 3 2 2 4 2 5 4 2" xfId="18797"/>
    <cellStyle name="常规 7 3 3 2 2 4 2 5 5" xfId="24810"/>
    <cellStyle name="常规 7 3 3 2 2 4 2 6" xfId="24812"/>
    <cellStyle name="常规 7 3 3 2 2 4 2 6 2" xfId="24815"/>
    <cellStyle name="常规 7 3 3 2 2 4 2 6 2 2" xfId="41893"/>
    <cellStyle name="常规 7 3 3 2 2 4 2 6 3" xfId="41894"/>
    <cellStyle name="常规 7 3 3 2 2 4 2 6 3 2" xfId="41895"/>
    <cellStyle name="常规 7 3 3 2 2 4 2 6 4" xfId="41896"/>
    <cellStyle name="常规 7 3 3 2 2 4 2 7" xfId="10734"/>
    <cellStyle name="常规 7 3 3 2 2 4 2 7 2" xfId="24819"/>
    <cellStyle name="常规 7 3 3 2 2 4 2 8" xfId="24821"/>
    <cellStyle name="常规 7 3 3 2 2 4 2 8 2" xfId="24823"/>
    <cellStyle name="常规 7 3 3 2 2 4 2 9" xfId="24825"/>
    <cellStyle name="常规 7 3 3 2 2 4 2 9 2" xfId="41897"/>
    <cellStyle name="常规 7 3 3 2 2 4 3" xfId="41898"/>
    <cellStyle name="常规 7 3 3 2 2 4 3 2" xfId="41899"/>
    <cellStyle name="常规 7 3 3 2 2 4 3 2 2" xfId="41900"/>
    <cellStyle name="常规 7 3 3 2 2 4 3 2 2 2" xfId="41901"/>
    <cellStyle name="常规 7 3 3 2 2 4 3 2 2 2 2" xfId="41902"/>
    <cellStyle name="常规 7 3 3 2 2 4 3 2 2 3" xfId="41903"/>
    <cellStyle name="常规 7 3 3 2 2 4 3 2 2 3 2" xfId="41904"/>
    <cellStyle name="常规 7 3 3 2 2 4 3 2 2 4" xfId="33670"/>
    <cellStyle name="常规 7 3 3 2 2 4 3 2 2 4 2" xfId="41905"/>
    <cellStyle name="常规 7 3 3 2 2 4 3 2 2 5" xfId="41906"/>
    <cellStyle name="常规 7 3 3 2 2 4 3 2 3" xfId="41907"/>
    <cellStyle name="常规 7 3 3 2 2 4 3 2 3 2" xfId="41908"/>
    <cellStyle name="常规 7 3 3 2 2 4 3 2 4" xfId="24381"/>
    <cellStyle name="常规 7 3 3 2 2 4 3 2 4 2" xfId="39939"/>
    <cellStyle name="常规 7 3 3 2 2 4 3 2 5" xfId="41909"/>
    <cellStyle name="常规 7 3 3 2 2 4 3 2 5 2" xfId="41910"/>
    <cellStyle name="常规 7 3 3 2 2 4 3 2 6" xfId="41911"/>
    <cellStyle name="常规 7 3 3 2 2 4 3 3" xfId="41912"/>
    <cellStyle name="常规 7 3 3 2 2 4 3 3 2" xfId="41913"/>
    <cellStyle name="常规 7 3 3 2 2 4 3 3 2 2" xfId="41914"/>
    <cellStyle name="常规 7 3 3 2 2 4 3 3 3" xfId="41915"/>
    <cellStyle name="常规 7 3 3 2 2 4 3 3 3 2" xfId="3873"/>
    <cellStyle name="常规 7 3 3 2 2 4 3 3 4" xfId="24386"/>
    <cellStyle name="常规 7 3 3 2 2 4 3 3 4 2" xfId="41916"/>
    <cellStyle name="常规 7 3 3 2 2 4 3 3 5" xfId="41917"/>
    <cellStyle name="常规 7 3 3 2 2 4 3 4" xfId="41918"/>
    <cellStyle name="常规 7 3 3 2 2 4 3 4 2" xfId="41919"/>
    <cellStyle name="常规 7 3 3 2 2 4 3 4 2 2" xfId="41921"/>
    <cellStyle name="常规 7 3 3 2 2 4 3 4 3" xfId="41922"/>
    <cellStyle name="常规 7 3 3 2 2 4 3 4 3 2" xfId="41923"/>
    <cellStyle name="常规 7 3 3 2 2 4 3 4 4" xfId="20617"/>
    <cellStyle name="常规 7 3 3 2 2 4 3 4 4 2" xfId="41924"/>
    <cellStyle name="常规 7 3 3 2 2 4 3 4 5" xfId="41925"/>
    <cellStyle name="常规 7 3 3 2 2 4 3 5" xfId="22600"/>
    <cellStyle name="常规 7 3 3 2 2 4 3 5 2" xfId="20648"/>
    <cellStyle name="常规 7 3 3 2 2 4 3 5 2 2" xfId="41926"/>
    <cellStyle name="常规 7 3 3 2 2 4 3 5 3" xfId="41927"/>
    <cellStyle name="常规 7 3 3 2 2 4 3 5 3 2" xfId="41928"/>
    <cellStyle name="常规 7 3 3 2 2 4 3 5 4" xfId="41929"/>
    <cellStyle name="常规 7 3 3 2 2 4 3 6" xfId="22604"/>
    <cellStyle name="常规 7 3 3 2 2 4 3 6 2" xfId="22609"/>
    <cellStyle name="常规 7 3 3 2 2 4 3 7" xfId="10743"/>
    <cellStyle name="常规 7 3 3 2 2 4 3 7 2" xfId="24828"/>
    <cellStyle name="常规 7 3 3 2 2 4 3 8" xfId="24831"/>
    <cellStyle name="常规 7 3 3 2 2 4 3 8 2" xfId="34560"/>
    <cellStyle name="常规 7 3 3 2 2 4 3 9" xfId="41930"/>
    <cellStyle name="常规 7 3 3 2 2 4 4" xfId="41931"/>
    <cellStyle name="常规 7 3 3 2 2 4 4 2" xfId="41932"/>
    <cellStyle name="常规 7 3 3 2 2 4 4 2 2" xfId="41933"/>
    <cellStyle name="常规 7 3 3 2 2 4 4 2 2 2" xfId="41934"/>
    <cellStyle name="常规 7 3 3 2 2 4 4 2 3" xfId="41935"/>
    <cellStyle name="常规 7 3 3 2 2 4 4 2 3 2" xfId="41936"/>
    <cellStyle name="常规 7 3 3 2 2 4 4 2 4" xfId="24393"/>
    <cellStyle name="常规 7 3 3 2 2 4 4 2 4 2" xfId="41937"/>
    <cellStyle name="常规 7 3 3 2 2 4 4 2 5" xfId="41938"/>
    <cellStyle name="常规 7 3 3 2 2 4 4 3" xfId="41939"/>
    <cellStyle name="常规 7 3 3 2 2 4 4 3 2" xfId="41940"/>
    <cellStyle name="常规 7 3 3 2 2 4 4 4" xfId="41941"/>
    <cellStyle name="常规 7 3 3 2 2 4 4 4 2" xfId="41942"/>
    <cellStyle name="常规 7 3 3 2 2 4 4 5" xfId="16415"/>
    <cellStyle name="常规 7 3 3 2 2 4 4 5 2" xfId="24835"/>
    <cellStyle name="常规 7 3 3 2 2 4 4 6" xfId="24839"/>
    <cellStyle name="常规 7 3 3 2 2 4 5" xfId="41943"/>
    <cellStyle name="常规 7 3 3 2 2 4 5 2" xfId="41944"/>
    <cellStyle name="常规 7 3 3 2 2 4 5 2 2" xfId="41945"/>
    <cellStyle name="常规 7 3 3 2 2 4 5 3" xfId="41946"/>
    <cellStyle name="常规 7 3 3 2 2 4 5 3 2" xfId="5525"/>
    <cellStyle name="常规 7 3 3 2 2 4 5 4" xfId="41947"/>
    <cellStyle name="常规 7 3 3 2 2 4 5 4 2" xfId="41948"/>
    <cellStyle name="常规 7 3 3 2 2 4 5 5" xfId="16423"/>
    <cellStyle name="常规 7 3 3 2 2 4 6" xfId="41949"/>
    <cellStyle name="常规 7 3 3 2 2 4 6 2" xfId="41950"/>
    <cellStyle name="常规 7 3 3 2 2 4 6 2 2" xfId="41951"/>
    <cellStyle name="常规 7 3 3 2 2 4 6 3" xfId="41952"/>
    <cellStyle name="常规 7 3 3 2 2 4 6 3 2" xfId="41953"/>
    <cellStyle name="常规 7 3 3 2 2 4 6 4" xfId="41954"/>
    <cellStyle name="常规 7 3 3 2 2 4 6 4 2" xfId="41955"/>
    <cellStyle name="常规 7 3 3 2 2 4 6 5" xfId="16430"/>
    <cellStyle name="常规 7 3 3 2 2 4 7" xfId="41956"/>
    <cellStyle name="常规 7 3 3 2 2 4 7 2" xfId="41957"/>
    <cellStyle name="常规 7 3 3 2 2 4 7 2 2" xfId="41958"/>
    <cellStyle name="常规 7 3 3 2 2 4 7 3" xfId="41959"/>
    <cellStyle name="常规 7 3 3 2 2 4 7 3 2" xfId="41960"/>
    <cellStyle name="常规 7 3 3 2 2 4 7 4" xfId="41961"/>
    <cellStyle name="常规 7 3 3 2 2 4 8" xfId="41962"/>
    <cellStyle name="常规 7 3 3 2 2 4 8 2" xfId="41963"/>
    <cellStyle name="常规 7 3 3 2 2 4 9" xfId="41964"/>
    <cellStyle name="常规 7 3 3 2 2 4 9 2" xfId="41965"/>
    <cellStyle name="常规 7 3 3 2 2 5" xfId="7461"/>
    <cellStyle name="常规 7 3 3 2 2 5 10" xfId="41966"/>
    <cellStyle name="常规 7 3 3 2 2 5 2" xfId="7468"/>
    <cellStyle name="常规 7 3 3 2 2 5 2 2" xfId="41967"/>
    <cellStyle name="常规 7 3 3 2 2 5 2 2 2" xfId="41968"/>
    <cellStyle name="常规 7 3 3 2 2 5 2 2 2 2" xfId="41969"/>
    <cellStyle name="常规 7 3 3 2 2 5 2 2 2 2 2" xfId="41970"/>
    <cellStyle name="常规 7 3 3 2 2 5 2 2 2 3" xfId="41971"/>
    <cellStyle name="常规 7 3 3 2 2 5 2 2 2 3 2" xfId="41972"/>
    <cellStyle name="常规 7 3 3 2 2 5 2 2 2 4" xfId="23356"/>
    <cellStyle name="常规 7 3 3 2 2 5 2 2 2 4 2" xfId="41973"/>
    <cellStyle name="常规 7 3 3 2 2 5 2 2 2 5" xfId="41974"/>
    <cellStyle name="常规 7 3 3 2 2 5 2 2 3" xfId="41975"/>
    <cellStyle name="常规 7 3 3 2 2 5 2 2 3 2" xfId="41976"/>
    <cellStyle name="常规 7 3 3 2 2 5 2 2 4" xfId="24450"/>
    <cellStyle name="常规 7 3 3 2 2 5 2 2 4 2" xfId="40497"/>
    <cellStyle name="常规 7 3 3 2 2 5 2 2 5" xfId="41977"/>
    <cellStyle name="常规 7 3 3 2 2 5 2 2 5 2" xfId="41978"/>
    <cellStyle name="常规 7 3 3 2 2 5 2 2 6" xfId="41979"/>
    <cellStyle name="常规 7 3 3 2 2 5 2 3" xfId="41980"/>
    <cellStyle name="常规 7 3 3 2 2 5 2 3 2" xfId="41981"/>
    <cellStyle name="常规 7 3 3 2 2 5 2 3 2 2" xfId="41982"/>
    <cellStyle name="常规 7 3 3 2 2 5 2 3 3" xfId="41983"/>
    <cellStyle name="常规 7 3 3 2 2 5 2 3 3 2" xfId="41984"/>
    <cellStyle name="常规 7 3 3 2 2 5 2 3 4" xfId="24452"/>
    <cellStyle name="常规 7 3 3 2 2 5 2 3 4 2" xfId="41985"/>
    <cellStyle name="常规 7 3 3 2 2 5 2 3 5" xfId="41986"/>
    <cellStyle name="常规 7 3 3 2 2 5 2 4" xfId="41987"/>
    <cellStyle name="常规 7 3 3 2 2 5 2 4 2" xfId="41988"/>
    <cellStyle name="常规 7 3 3 2 2 5 2 4 2 2" xfId="41989"/>
    <cellStyle name="常规 7 3 3 2 2 5 2 4 3" xfId="41990"/>
    <cellStyle name="常规 7 3 3 2 2 5 2 4 3 2" xfId="41991"/>
    <cellStyle name="常规 7 3 3 2 2 5 2 4 4" xfId="24455"/>
    <cellStyle name="常规 7 3 3 2 2 5 2 4 4 2" xfId="41992"/>
    <cellStyle name="常规 7 3 3 2 2 5 2 4 5" xfId="41993"/>
    <cellStyle name="常规 7 3 3 2 2 5 2 5" xfId="24861"/>
    <cellStyle name="常规 7 3 3 2 2 5 2 5 2" xfId="24865"/>
    <cellStyle name="常规 7 3 3 2 2 5 2 5 2 2" xfId="41994"/>
    <cellStyle name="常规 7 3 3 2 2 5 2 5 3" xfId="41995"/>
    <cellStyle name="常规 7 3 3 2 2 5 2 5 3 2" xfId="41996"/>
    <cellStyle name="常规 7 3 3 2 2 5 2 5 4" xfId="41997"/>
    <cellStyle name="常规 7 3 3 2 2 5 2 6" xfId="24869"/>
    <cellStyle name="常规 7 3 3 2 2 5 2 6 2" xfId="24872"/>
    <cellStyle name="常规 7 3 3 2 2 5 2 7" xfId="10766"/>
    <cellStyle name="常规 7 3 3 2 2 5 2 7 2" xfId="13273"/>
    <cellStyle name="常规 7 3 3 2 2 5 2 8" xfId="24875"/>
    <cellStyle name="常规 7 3 3 2 2 5 2 8 2" xfId="41998"/>
    <cellStyle name="常规 7 3 3 2 2 5 2 9" xfId="41999"/>
    <cellStyle name="常规 7 3 3 2 2 5 3" xfId="42000"/>
    <cellStyle name="常规 7 3 3 2 2 5 3 2" xfId="42001"/>
    <cellStyle name="常规 7 3 3 2 2 5 3 2 2" xfId="42002"/>
    <cellStyle name="常规 7 3 3 2 2 5 3 2 2 2" xfId="42003"/>
    <cellStyle name="常规 7 3 3 2 2 5 3 2 3" xfId="42004"/>
    <cellStyle name="常规 7 3 3 2 2 5 3 2 3 2" xfId="42005"/>
    <cellStyle name="常规 7 3 3 2 2 5 3 2 4" xfId="22438"/>
    <cellStyle name="常规 7 3 3 2 2 5 3 2 4 2" xfId="42006"/>
    <cellStyle name="常规 7 3 3 2 2 5 3 2 5" xfId="42007"/>
    <cellStyle name="常规 7 3 3 2 2 5 3 3" xfId="42008"/>
    <cellStyle name="常规 7 3 3 2 2 5 3 3 2" xfId="42009"/>
    <cellStyle name="常规 7 3 3 2 2 5 3 4" xfId="42010"/>
    <cellStyle name="常规 7 3 3 2 2 5 3 4 2" xfId="42011"/>
    <cellStyle name="常规 7 3 3 2 2 5 3 5" xfId="24882"/>
    <cellStyle name="常规 7 3 3 2 2 5 3 5 2" xfId="42012"/>
    <cellStyle name="常规 7 3 3 2 2 5 3 6" xfId="42013"/>
    <cellStyle name="常规 7 3 3 2 2 5 4" xfId="42014"/>
    <cellStyle name="常规 7 3 3 2 2 5 4 2" xfId="42015"/>
    <cellStyle name="常规 7 3 3 2 2 5 4 2 2" xfId="42016"/>
    <cellStyle name="常规 7 3 3 2 2 5 4 3" xfId="42017"/>
    <cellStyle name="常规 7 3 3 2 2 5 4 3 2" xfId="42018"/>
    <cellStyle name="常规 7 3 3 2 2 5 4 4" xfId="42019"/>
    <cellStyle name="常规 7 3 3 2 2 5 4 4 2" xfId="42020"/>
    <cellStyle name="常规 7 3 3 2 2 5 4 5" xfId="5584"/>
    <cellStyle name="常规 7 3 3 2 2 5 5" xfId="42021"/>
    <cellStyle name="常规 7 3 3 2 2 5 5 2" xfId="42022"/>
    <cellStyle name="常规 7 3 3 2 2 5 5 2 2" xfId="42023"/>
    <cellStyle name="常规 7 3 3 2 2 5 5 3" xfId="42025"/>
    <cellStyle name="常规 7 3 3 2 2 5 5 3 2" xfId="42026"/>
    <cellStyle name="常规 7 3 3 2 2 5 5 4" xfId="42027"/>
    <cellStyle name="常规 7 3 3 2 2 5 5 4 2" xfId="42028"/>
    <cellStyle name="常规 7 3 3 2 2 5 5 5" xfId="5671"/>
    <cellStyle name="常规 7 3 3 2 2 5 6" xfId="42030"/>
    <cellStyle name="常规 7 3 3 2 2 5 6 2" xfId="42032"/>
    <cellStyle name="常规 7 3 3 2 2 5 6 2 2" xfId="42033"/>
    <cellStyle name="常规 7 3 3 2 2 5 6 3" xfId="42034"/>
    <cellStyle name="常规 7 3 3 2 2 5 6 3 2" xfId="42035"/>
    <cellStyle name="常规 7 3 3 2 2 5 6 4" xfId="42036"/>
    <cellStyle name="常规 7 3 3 2 2 5 7" xfId="42038"/>
    <cellStyle name="常规 7 3 3 2 2 5 7 2" xfId="2293"/>
    <cellStyle name="常规 7 3 3 2 2 5 8" xfId="42040"/>
    <cellStyle name="常规 7 3 3 2 2 5 8 2" xfId="42042"/>
    <cellStyle name="常规 7 3 3 2 2 5 9" xfId="42044"/>
    <cellStyle name="常规 7 3 3 2 2 5 9 2" xfId="42045"/>
    <cellStyle name="常规 7 3 3 2 2 6" xfId="7475"/>
    <cellStyle name="常规 7 3 3 2 2 6 2" xfId="7480"/>
    <cellStyle name="常规 7 3 3 2 2 6 2 2" xfId="42046"/>
    <cellStyle name="常规 7 3 3 2 2 6 2 2 2" xfId="42047"/>
    <cellStyle name="常规 7 3 3 2 2 6 2 2 2 2" xfId="42048"/>
    <cellStyle name="常规 7 3 3 2 2 6 2 2 3" xfId="42049"/>
    <cellStyle name="常规 7 3 3 2 2 6 2 2 3 2" xfId="42050"/>
    <cellStyle name="常规 7 3 3 2 2 6 2 2 4" xfId="30742"/>
    <cellStyle name="常规 7 3 3 2 2 6 2 2 4 2" xfId="42051"/>
    <cellStyle name="常规 7 3 3 2 2 6 2 2 5" xfId="42052"/>
    <cellStyle name="常规 7 3 3 2 2 6 2 3" xfId="29256"/>
    <cellStyle name="常规 7 3 3 2 2 6 2 3 2" xfId="29259"/>
    <cellStyle name="常规 7 3 3 2 2 6 2 4" xfId="29261"/>
    <cellStyle name="常规 7 3 3 2 2 6 2 4 2" xfId="29263"/>
    <cellStyle name="常规 7 3 3 2 2 6 2 5" xfId="24889"/>
    <cellStyle name="常规 7 3 3 2 2 6 2 5 2" xfId="29266"/>
    <cellStyle name="常规 7 3 3 2 2 6 2 6" xfId="29270"/>
    <cellStyle name="常规 7 3 3 2 2 6 3" xfId="42053"/>
    <cellStyle name="常规 7 3 3 2 2 6 3 2" xfId="42054"/>
    <cellStyle name="常规 7 3 3 2 2 6 3 2 2" xfId="42055"/>
    <cellStyle name="常规 7 3 3 2 2 6 3 3" xfId="29080"/>
    <cellStyle name="常规 7 3 3 2 2 6 3 3 2" xfId="42056"/>
    <cellStyle name="常规 7 3 3 2 2 6 3 4" xfId="42057"/>
    <cellStyle name="常规 7 3 3 2 2 6 3 4 2" xfId="42058"/>
    <cellStyle name="常规 7 3 3 2 2 6 3 5" xfId="24895"/>
    <cellStyle name="常规 7 3 3 2 2 6 4" xfId="42059"/>
    <cellStyle name="常规 7 3 3 2 2 6 4 2" xfId="42060"/>
    <cellStyle name="常规 7 3 3 2 2 6 4 2 2" xfId="42061"/>
    <cellStyle name="常规 7 3 3 2 2 6 4 3" xfId="5290"/>
    <cellStyle name="常规 7 3 3 2 2 6 4 3 2" xfId="42062"/>
    <cellStyle name="常规 7 3 3 2 2 6 4 4" xfId="42063"/>
    <cellStyle name="常规 7 3 3 2 2 6 4 4 2" xfId="42064"/>
    <cellStyle name="常规 7 3 3 2 2 6 4 5" xfId="5727"/>
    <cellStyle name="常规 7 3 3 2 2 6 5" xfId="42065"/>
    <cellStyle name="常规 7 3 3 2 2 6 5 2" xfId="42066"/>
    <cellStyle name="常规 7 3 3 2 2 6 5 2 2" xfId="42067"/>
    <cellStyle name="常规 7 3 3 2 2 6 5 3" xfId="5317"/>
    <cellStyle name="常规 7 3 3 2 2 6 5 3 2" xfId="42068"/>
    <cellStyle name="常规 7 3 3 2 2 6 5 4" xfId="42069"/>
    <cellStyle name="常规 7 3 3 2 2 6 6" xfId="42071"/>
    <cellStyle name="常规 7 3 3 2 2 6 6 2" xfId="42072"/>
    <cellStyle name="常规 7 3 3 2 2 6 7" xfId="42073"/>
    <cellStyle name="常规 7 3 3 2 2 6 7 2" xfId="42074"/>
    <cellStyle name="常规 7 3 3 2 2 6 8" xfId="42075"/>
    <cellStyle name="常规 7 3 3 2 2 6 8 2" xfId="15611"/>
    <cellStyle name="常规 7 3 3 2 2 6 9" xfId="42076"/>
    <cellStyle name="常规 7 3 3 2 2 7" xfId="7483"/>
    <cellStyle name="常规 7 3 3 2 2 7 2" xfId="13331"/>
    <cellStyle name="常规 7 3 3 2 2 7 2 2" xfId="42077"/>
    <cellStyle name="常规 7 3 3 2 2 7 2 2 2" xfId="42078"/>
    <cellStyle name="常规 7 3 3 2 2 7 2 3" xfId="29274"/>
    <cellStyle name="常规 7 3 3 2 2 7 2 3 2" xfId="42079"/>
    <cellStyle name="常规 7 3 3 2 2 7 2 4" xfId="42080"/>
    <cellStyle name="常规 7 3 3 2 2 7 2 4 2" xfId="42081"/>
    <cellStyle name="常规 7 3 3 2 2 7 2 5" xfId="24905"/>
    <cellStyle name="常规 7 3 3 2 2 7 3" xfId="42082"/>
    <cellStyle name="常规 7 3 3 2 2 7 3 2" xfId="42083"/>
    <cellStyle name="常规 7 3 3 2 2 7 4" xfId="42084"/>
    <cellStyle name="常规 7 3 3 2 2 7 4 2" xfId="42085"/>
    <cellStyle name="常规 7 3 3 2 2 7 5" xfId="42086"/>
    <cellStyle name="常规 7 3 3 2 2 7 5 2" xfId="42087"/>
    <cellStyle name="常规 7 3 3 2 2 7 6" xfId="42089"/>
    <cellStyle name="常规 7 3 3 2 2 8" xfId="13334"/>
    <cellStyle name="常规 7 3 3 2 2 8 2" xfId="42090"/>
    <cellStyle name="常规 7 3 3 2 2 8 2 2" xfId="42091"/>
    <cellStyle name="常规 7 3 3 2 2 8 3" xfId="42092"/>
    <cellStyle name="常规 7 3 3 2 2 8 3 2" xfId="42093"/>
    <cellStyle name="常规 7 3 3 2 2 8 4" xfId="42094"/>
    <cellStyle name="常规 7 3 3 2 2 8 4 2" xfId="42095"/>
    <cellStyle name="常规 7 3 3 2 2 8 5" xfId="42096"/>
    <cellStyle name="常规 7 3 3 2 2 9" xfId="42097"/>
    <cellStyle name="常规 7 3 3 2 2 9 2" xfId="42098"/>
    <cellStyle name="常规 7 3 3 2 2 9 2 2" xfId="42099"/>
    <cellStyle name="常规 7 3 3 2 2 9 3" xfId="42100"/>
    <cellStyle name="常规 7 3 3 2 2 9 3 2" xfId="42101"/>
    <cellStyle name="常规 7 3 3 2 2 9 4" xfId="42102"/>
    <cellStyle name="常规 7 3 3 2 2 9 4 2" xfId="42103"/>
    <cellStyle name="常规 7 3 3 2 2 9 5" xfId="42104"/>
    <cellStyle name="常规 7 3 3 2 3" xfId="42105"/>
    <cellStyle name="常规 7 3 3 2 3 10" xfId="42106"/>
    <cellStyle name="常规 7 3 3 2 3 10 2" xfId="42107"/>
    <cellStyle name="常规 7 3 3 2 3 10 2 2" xfId="42108"/>
    <cellStyle name="常规 7 3 3 2 3 10 3" xfId="42109"/>
    <cellStyle name="常规 7 3 3 2 3 10 3 2" xfId="42110"/>
    <cellStyle name="常规 7 3 3 2 3 10 4" xfId="42111"/>
    <cellStyle name="常规 7 3 3 2 3 11" xfId="42112"/>
    <cellStyle name="常规 7 3 3 2 3 11 2" xfId="42113"/>
    <cellStyle name="常规 7 3 3 2 3 12" xfId="42114"/>
    <cellStyle name="常规 7 3 3 2 3 12 2" xfId="42115"/>
    <cellStyle name="常规 7 3 3 2 3 13" xfId="42116"/>
    <cellStyle name="常规 7 3 3 2 3 13 2" xfId="42117"/>
    <cellStyle name="常规 7 3 3 2 3 14" xfId="42118"/>
    <cellStyle name="常规 7 3 3 2 3 2" xfId="42119"/>
    <cellStyle name="常规 7 3 3 2 3 2 10" xfId="42120"/>
    <cellStyle name="常规 7 3 3 2 3 2 10 2" xfId="42121"/>
    <cellStyle name="常规 7 3 3 2 3 2 11" xfId="42122"/>
    <cellStyle name="常规 7 3 3 2 3 2 11 2" xfId="42123"/>
    <cellStyle name="常规 7 3 3 2 3 2 12" xfId="42124"/>
    <cellStyle name="常规 7 3 3 2 3 2 2" xfId="42125"/>
    <cellStyle name="常规 7 3 3 2 3 2 2 10" xfId="42126"/>
    <cellStyle name="常规 7 3 3 2 3 2 2 10 2" xfId="42127"/>
    <cellStyle name="常规 7 3 3 2 3 2 2 11" xfId="42128"/>
    <cellStyle name="常规 7 3 3 2 3 2 2 2" xfId="42129"/>
    <cellStyle name="常规 7 3 3 2 3 2 2 2 10" xfId="42130"/>
    <cellStyle name="常规 7 3 3 2 3 2 2 2 2" xfId="42131"/>
    <cellStyle name="常规 7 3 3 2 3 2 2 2 2 2" xfId="42132"/>
    <cellStyle name="常规 7 3 3 2 3 2 2 2 2 2 2" xfId="42133"/>
    <cellStyle name="常规 7 3 3 2 3 2 2 2 2 2 2 2" xfId="42134"/>
    <cellStyle name="常规 7 3 3 2 3 2 2 2 2 2 2 2 2" xfId="42135"/>
    <cellStyle name="常规 7 3 3 2 3 2 2 2 2 2 2 3" xfId="42136"/>
    <cellStyle name="常规 7 3 3 2 3 2 2 2 2 2 2 3 2" xfId="42137"/>
    <cellStyle name="常规 7 3 3 2 3 2 2 2 2 2 2 4" xfId="42138"/>
    <cellStyle name="常规 7 3 3 2 3 2 2 2 2 2 2 4 2" xfId="42139"/>
    <cellStyle name="常规 7 3 3 2 3 2 2 2 2 2 2 5" xfId="42140"/>
    <cellStyle name="常规 7 3 3 2 3 2 2 2 2 2 3" xfId="42141"/>
    <cellStyle name="常规 7 3 3 2 3 2 2 2 2 2 3 2" xfId="42142"/>
    <cellStyle name="常规 7 3 3 2 3 2 2 2 2 2 4" xfId="42143"/>
    <cellStyle name="常规 7 3 3 2 3 2 2 2 2 2 4 2" xfId="42144"/>
    <cellStyle name="常规 7 3 3 2 3 2 2 2 2 2 5" xfId="42145"/>
    <cellStyle name="常规 7 3 3 2 3 2 2 2 2 2 5 2" xfId="42146"/>
    <cellStyle name="常规 7 3 3 2 3 2 2 2 2 2 6" xfId="42147"/>
    <cellStyle name="常规 7 3 3 2 3 2 2 2 2 3" xfId="42148"/>
    <cellStyle name="常规 7 3 3 2 3 2 2 2 2 3 2" xfId="42149"/>
    <cellStyle name="常规 7 3 3 2 3 2 2 2 2 3 2 2" xfId="42150"/>
    <cellStyle name="常规 7 3 3 2 3 2 2 2 2 3 3" xfId="42151"/>
    <cellStyle name="常规 7 3 3 2 3 2 2 2 2 3 3 2" xfId="42152"/>
    <cellStyle name="常规 7 3 3 2 3 2 2 2 2 3 4" xfId="42153"/>
    <cellStyle name="常规 7 3 3 2 3 2 2 2 2 3 4 2" xfId="42154"/>
    <cellStyle name="常规 7 3 3 2 3 2 2 2 2 3 5" xfId="42155"/>
    <cellStyle name="常规 7 3 3 2 3 2 2 2 2 4" xfId="5647"/>
    <cellStyle name="常规 7 3 3 2 3 2 2 2 2 4 2" xfId="5661"/>
    <cellStyle name="常规 7 3 3 2 3 2 2 2 2 4 2 2" xfId="42156"/>
    <cellStyle name="常规 7 3 3 2 3 2 2 2 2 4 3" xfId="42157"/>
    <cellStyle name="常规 7 3 3 2 3 2 2 2 2 4 3 2" xfId="42158"/>
    <cellStyle name="常规 7 3 3 2 3 2 2 2 2 4 4" xfId="42159"/>
    <cellStyle name="常规 7 3 3 2 3 2 2 2 2 4 4 2" xfId="42160"/>
    <cellStyle name="常规 7 3 3 2 3 2 2 2 2 4 5" xfId="42161"/>
    <cellStyle name="常规 7 3 3 2 3 2 2 2 2 5" xfId="15901"/>
    <cellStyle name="常规 7 3 3 2 3 2 2 2 2 5 2" xfId="34145"/>
    <cellStyle name="常规 7 3 3 2 3 2 2 2 2 5 2 2" xfId="42162"/>
    <cellStyle name="常规 7 3 3 2 3 2 2 2 2 5 3" xfId="42163"/>
    <cellStyle name="常规 7 3 3 2 3 2 2 2 2 5 3 2" xfId="42164"/>
    <cellStyle name="常规 7 3 3 2 3 2 2 2 2 5 4" xfId="42165"/>
    <cellStyle name="常规 7 3 3 2 3 2 2 2 2 6" xfId="34147"/>
    <cellStyle name="常规 7 3 3 2 3 2 2 2 2 6 2" xfId="34149"/>
    <cellStyle name="常规 7 3 3 2 3 2 2 2 2 7" xfId="7118"/>
    <cellStyle name="常规 7 3 3 2 3 2 2 2 2 7 2" xfId="42166"/>
    <cellStyle name="常规 7 3 3 2 3 2 2 2 2 8" xfId="42167"/>
    <cellStyle name="常规 7 3 3 2 3 2 2 2 2 8 2" xfId="42168"/>
    <cellStyle name="常规 7 3 3 2 3 2 2 2 2 9" xfId="42169"/>
    <cellStyle name="常规 7 3 3 2 3 2 2 2 3" xfId="42170"/>
    <cellStyle name="常规 7 3 3 2 3 2 2 2 3 2" xfId="42171"/>
    <cellStyle name="常规 7 3 3 2 3 2 2 2 3 2 2" xfId="42172"/>
    <cellStyle name="常规 7 3 3 2 3 2 2 2 3 2 2 2" xfId="42173"/>
    <cellStyle name="常规 7 3 3 2 3 2 2 2 3 2 3" xfId="42174"/>
    <cellStyle name="常规 7 3 3 2 3 2 2 2 3 2 3 2" xfId="42175"/>
    <cellStyle name="常规 7 3 3 2 3 2 2 2 3 2 4" xfId="42176"/>
    <cellStyle name="常规 7 3 3 2 3 2 2 2 3 2 4 2" xfId="42177"/>
    <cellStyle name="常规 7 3 3 2 3 2 2 2 3 2 5" xfId="42178"/>
    <cellStyle name="常规 7 3 3 2 3 2 2 2 3 3" xfId="42179"/>
    <cellStyle name="常规 7 3 3 2 3 2 2 2 3 3 2" xfId="42180"/>
    <cellStyle name="常规 7 3 3 2 3 2 2 2 3 4" xfId="2010"/>
    <cellStyle name="常规 7 3 3 2 3 2 2 2 3 4 2" xfId="42181"/>
    <cellStyle name="常规 7 3 3 2 3 2 2 2 3 5" xfId="42182"/>
    <cellStyle name="常规 7 3 3 2 3 2 2 2 3 5 2" xfId="42183"/>
    <cellStyle name="常规 7 3 3 2 3 2 2 2 3 6" xfId="42184"/>
    <cellStyle name="常规 7 3 3 2 3 2 2 2 4" xfId="4936"/>
    <cellStyle name="常规 7 3 3 2 3 2 2 2 4 2" xfId="2226"/>
    <cellStyle name="常规 7 3 3 2 3 2 2 2 4 2 2" xfId="42185"/>
    <cellStyle name="常规 7 3 3 2 3 2 2 2 4 3" xfId="42186"/>
    <cellStyle name="常规 7 3 3 2 3 2 2 2 4 3 2" xfId="42187"/>
    <cellStyle name="常规 7 3 3 2 3 2 2 2 4 4" xfId="2321"/>
    <cellStyle name="常规 7 3 3 2 3 2 2 2 4 4 2" xfId="42188"/>
    <cellStyle name="常规 7 3 3 2 3 2 2 2 4 5" xfId="42189"/>
    <cellStyle name="常规 7 3 3 2 3 2 2 2 5" xfId="4530"/>
    <cellStyle name="常规 7 3 3 2 3 2 2 2 5 2" xfId="2409"/>
    <cellStyle name="常规 7 3 3 2 3 2 2 2 5 2 2" xfId="42190"/>
    <cellStyle name="常规 7 3 3 2 3 2 2 2 5 3" xfId="42191"/>
    <cellStyle name="常规 7 3 3 2 3 2 2 2 5 3 2" xfId="42192"/>
    <cellStyle name="常规 7 3 3 2 3 2 2 2 5 4" xfId="34152"/>
    <cellStyle name="常规 7 3 3 2 3 2 2 2 5 4 2" xfId="42193"/>
    <cellStyle name="常规 7 3 3 2 3 2 2 2 5 5" xfId="42194"/>
    <cellStyle name="常规 7 3 3 2 3 2 2 2 6" xfId="4945"/>
    <cellStyle name="常规 7 3 3 2 3 2 2 2 6 2" xfId="25243"/>
    <cellStyle name="常规 7 3 3 2 3 2 2 2 6 2 2" xfId="42195"/>
    <cellStyle name="常规 7 3 3 2 3 2 2 2 6 3" xfId="42197"/>
    <cellStyle name="常规 7 3 3 2 3 2 2 2 6 3 2" xfId="42198"/>
    <cellStyle name="常规 7 3 3 2 3 2 2 2 6 4" xfId="42199"/>
    <cellStyle name="常规 7 3 3 2 3 2 2 2 7" xfId="25245"/>
    <cellStyle name="常规 7 3 3 2 3 2 2 2 7 2" xfId="42200"/>
    <cellStyle name="常规 7 3 3 2 3 2 2 2 8" xfId="2849"/>
    <cellStyle name="常规 7 3 3 2 3 2 2 2 8 2" xfId="5687"/>
    <cellStyle name="常规 7 3 3 2 3 2 2 2 9" xfId="7385"/>
    <cellStyle name="常规 7 3 3 2 3 2 2 2 9 2" xfId="7387"/>
    <cellStyle name="常规 7 3 3 2 3 2 2 3" xfId="42201"/>
    <cellStyle name="常规 7 3 3 2 3 2 2 3 2" xfId="42202"/>
    <cellStyle name="常规 7 3 3 2 3 2 2 3 2 2" xfId="42203"/>
    <cellStyle name="常规 7 3 3 2 3 2 2 3 2 2 2" xfId="42204"/>
    <cellStyle name="常规 7 3 3 2 3 2 2 3 2 2 2 2" xfId="42205"/>
    <cellStyle name="常规 7 3 3 2 3 2 2 3 2 2 3" xfId="42206"/>
    <cellStyle name="常规 7 3 3 2 3 2 2 3 2 2 3 2" xfId="42207"/>
    <cellStyle name="常规 7 3 3 2 3 2 2 3 2 2 4" xfId="42208"/>
    <cellStyle name="常规 7 3 3 2 3 2 2 3 2 2 4 2" xfId="42209"/>
    <cellStyle name="常规 7 3 3 2 3 2 2 3 2 2 5" xfId="42210"/>
    <cellStyle name="常规 7 3 3 2 3 2 2 3 2 3" xfId="42211"/>
    <cellStyle name="常规 7 3 3 2 3 2 2 3 2 3 2" xfId="42212"/>
    <cellStyle name="常规 7 3 3 2 3 2 2 3 2 4" xfId="5306"/>
    <cellStyle name="常规 7 3 3 2 3 2 2 3 2 4 2" xfId="42213"/>
    <cellStyle name="常规 7 3 3 2 3 2 2 3 2 5" xfId="42214"/>
    <cellStyle name="常规 7 3 3 2 3 2 2 3 2 5 2" xfId="42215"/>
    <cellStyle name="常规 7 3 3 2 3 2 2 3 2 6" xfId="42216"/>
    <cellStyle name="常规 7 3 3 2 3 2 2 3 3" xfId="42217"/>
    <cellStyle name="常规 7 3 3 2 3 2 2 3 3 2" xfId="42218"/>
    <cellStyle name="常规 7 3 3 2 3 2 2 3 3 2 2" xfId="42219"/>
    <cellStyle name="常规 7 3 3 2 3 2 2 3 3 3" xfId="42220"/>
    <cellStyle name="常规 7 3 3 2 3 2 2 3 3 3 2" xfId="42221"/>
    <cellStyle name="常规 7 3 3 2 3 2 2 3 3 4" xfId="5765"/>
    <cellStyle name="常规 7 3 3 2 3 2 2 3 3 4 2" xfId="42222"/>
    <cellStyle name="常规 7 3 3 2 3 2 2 3 3 5" xfId="42223"/>
    <cellStyle name="常规 7 3 3 2 3 2 2 3 4" xfId="4966"/>
    <cellStyle name="常规 7 3 3 2 3 2 2 3 4 2" xfId="42224"/>
    <cellStyle name="常规 7 3 3 2 3 2 2 3 4 2 2" xfId="42225"/>
    <cellStyle name="常规 7 3 3 2 3 2 2 3 4 3" xfId="42226"/>
    <cellStyle name="常规 7 3 3 2 3 2 2 3 4 3 2" xfId="42227"/>
    <cellStyle name="常规 7 3 3 2 3 2 2 3 4 4" xfId="34156"/>
    <cellStyle name="常规 7 3 3 2 3 2 2 3 4 4 2" xfId="42228"/>
    <cellStyle name="常规 7 3 3 2 3 2 2 3 4 5" xfId="42229"/>
    <cellStyle name="常规 7 3 3 2 3 2 2 3 5" xfId="42230"/>
    <cellStyle name="常规 7 3 3 2 3 2 2 3 5 2" xfId="42231"/>
    <cellStyle name="常规 7 3 3 2 3 2 2 3 5 2 2" xfId="42232"/>
    <cellStyle name="常规 7 3 3 2 3 2 2 3 5 3" xfId="42233"/>
    <cellStyle name="常规 7 3 3 2 3 2 2 3 5 3 2" xfId="42234"/>
    <cellStyle name="常规 7 3 3 2 3 2 2 3 5 4" xfId="42235"/>
    <cellStyle name="常规 7 3 3 2 3 2 2 3 6" xfId="42236"/>
    <cellStyle name="常规 7 3 3 2 3 2 2 3 6 2" xfId="42237"/>
    <cellStyle name="常规 7 3 3 2 3 2 2 3 7" xfId="42238"/>
    <cellStyle name="常规 7 3 3 2 3 2 2 3 7 2" xfId="42239"/>
    <cellStyle name="常规 7 3 3 2 3 2 2 3 8" xfId="2863"/>
    <cellStyle name="常规 7 3 3 2 3 2 2 3 8 2" xfId="7443"/>
    <cellStyle name="常规 7 3 3 2 3 2 2 3 9" xfId="7500"/>
    <cellStyle name="常规 7 3 3 2 3 2 2 4" xfId="42240"/>
    <cellStyle name="常规 7 3 3 2 3 2 2 4 2" xfId="42241"/>
    <cellStyle name="常规 7 3 3 2 3 2 2 4 2 2" xfId="42242"/>
    <cellStyle name="常规 7 3 3 2 3 2 2 4 2 2 2" xfId="42243"/>
    <cellStyle name="常规 7 3 3 2 3 2 2 4 2 3" xfId="42244"/>
    <cellStyle name="常规 7 3 3 2 3 2 2 4 2 3 2" xfId="42245"/>
    <cellStyle name="常规 7 3 3 2 3 2 2 4 2 4" xfId="9210"/>
    <cellStyle name="常规 7 3 3 2 3 2 2 4 2 4 2" xfId="42246"/>
    <cellStyle name="常规 7 3 3 2 3 2 2 4 2 5" xfId="42247"/>
    <cellStyle name="常规 7 3 3 2 3 2 2 4 3" xfId="42248"/>
    <cellStyle name="常规 7 3 3 2 3 2 2 4 3 2" xfId="42249"/>
    <cellStyle name="常规 7 3 3 2 3 2 2 4 4" xfId="24120"/>
    <cellStyle name="常规 7 3 3 2 3 2 2 4 4 2" xfId="42250"/>
    <cellStyle name="常规 7 3 3 2 3 2 2 4 5" xfId="42251"/>
    <cellStyle name="常规 7 3 3 2 3 2 2 4 5 2" xfId="42252"/>
    <cellStyle name="常规 7 3 3 2 3 2 2 4 6" xfId="42253"/>
    <cellStyle name="常规 7 3 3 2 3 2 2 5" xfId="42254"/>
    <cellStyle name="常规 7 3 3 2 3 2 2 5 2" xfId="42255"/>
    <cellStyle name="常规 7 3 3 2 3 2 2 5 2 2" xfId="42256"/>
    <cellStyle name="常规 7 3 3 2 3 2 2 5 3" xfId="42257"/>
    <cellStyle name="常规 7 3 3 2 3 2 2 5 3 2" xfId="42258"/>
    <cellStyle name="常规 7 3 3 2 3 2 2 5 4" xfId="5876"/>
    <cellStyle name="常规 7 3 3 2 3 2 2 5 4 2" xfId="42259"/>
    <cellStyle name="常规 7 3 3 2 3 2 2 5 5" xfId="42260"/>
    <cellStyle name="常规 7 3 3 2 3 2 2 6" xfId="42261"/>
    <cellStyle name="常规 7 3 3 2 3 2 2 6 2" xfId="42262"/>
    <cellStyle name="常规 7 3 3 2 3 2 2 6 2 2" xfId="42263"/>
    <cellStyle name="常规 7 3 3 2 3 2 2 6 3" xfId="42264"/>
    <cellStyle name="常规 7 3 3 2 3 2 2 6 3 2" xfId="42265"/>
    <cellStyle name="常规 7 3 3 2 3 2 2 6 4" xfId="42266"/>
    <cellStyle name="常规 7 3 3 2 3 2 2 6 4 2" xfId="42267"/>
    <cellStyle name="常规 7 3 3 2 3 2 2 6 5" xfId="42268"/>
    <cellStyle name="常规 7 3 3 2 3 2 2 7" xfId="10807"/>
    <cellStyle name="常规 7 3 3 2 3 2 2 7 2" xfId="10811"/>
    <cellStyle name="常规 7 3 3 2 3 2 2 7 2 2" xfId="42269"/>
    <cellStyle name="常规 7 3 3 2 3 2 2 7 3" xfId="42270"/>
    <cellStyle name="常规 7 3 3 2 3 2 2 7 3 2" xfId="42271"/>
    <cellStyle name="常规 7 3 3 2 3 2 2 7 4" xfId="42272"/>
    <cellStyle name="常规 7 3 3 2 3 2 2 8" xfId="10817"/>
    <cellStyle name="常规 7 3 3 2 3 2 2 8 2" xfId="10823"/>
    <cellStyle name="常规 7 3 3 2 3 2 2 9" xfId="9371"/>
    <cellStyle name="常规 7 3 3 2 3 2 2 9 2" xfId="10828"/>
    <cellStyle name="常规 7 3 3 2 3 2 3" xfId="42273"/>
    <cellStyle name="常规 7 3 3 2 3 2 3 10" xfId="42274"/>
    <cellStyle name="常规 7 3 3 2 3 2 3 2" xfId="42275"/>
    <cellStyle name="常规 7 3 3 2 3 2 3 2 2" xfId="42276"/>
    <cellStyle name="常规 7 3 3 2 3 2 3 2 2 2" xfId="42277"/>
    <cellStyle name="常规 7 3 3 2 3 2 3 2 2 2 2" xfId="42278"/>
    <cellStyle name="常规 7 3 3 2 3 2 3 2 2 2 2 2" xfId="42279"/>
    <cellStyle name="常规 7 3 3 2 3 2 3 2 2 2 3" xfId="42280"/>
    <cellStyle name="常规 7 3 3 2 3 2 3 2 2 2 3 2" xfId="42281"/>
    <cellStyle name="常规 7 3 3 2 3 2 3 2 2 2 4" xfId="42282"/>
    <cellStyle name="常规 7 3 3 2 3 2 3 2 2 2 4 2" xfId="42283"/>
    <cellStyle name="常规 7 3 3 2 3 2 3 2 2 2 5" xfId="42284"/>
    <cellStyle name="常规 7 3 3 2 3 2 3 2 2 3" xfId="42285"/>
    <cellStyle name="常规 7 3 3 2 3 2 3 2 2 3 2" xfId="42286"/>
    <cellStyle name="常规 7 3 3 2 3 2 3 2 2 4" xfId="11639"/>
    <cellStyle name="常规 7 3 3 2 3 2 3 2 2 4 2" xfId="42287"/>
    <cellStyle name="常规 7 3 3 2 3 2 3 2 2 5" xfId="42288"/>
    <cellStyle name="常规 7 3 3 2 3 2 3 2 2 5 2" xfId="42289"/>
    <cellStyle name="常规 7 3 3 2 3 2 3 2 2 6" xfId="42290"/>
    <cellStyle name="常规 7 3 3 2 3 2 3 2 3" xfId="42291"/>
    <cellStyle name="常规 7 3 3 2 3 2 3 2 3 2" xfId="42292"/>
    <cellStyle name="常规 7 3 3 2 3 2 3 2 3 2 2" xfId="42293"/>
    <cellStyle name="常规 7 3 3 2 3 2 3 2 3 3" xfId="11756"/>
    <cellStyle name="常规 7 3 3 2 3 2 3 2 3 3 2" xfId="42294"/>
    <cellStyle name="常规 7 3 3 2 3 2 3 2 3 4" xfId="11761"/>
    <cellStyle name="常规 7 3 3 2 3 2 3 2 3 4 2" xfId="42295"/>
    <cellStyle name="常规 7 3 3 2 3 2 3 2 3 5" xfId="42296"/>
    <cellStyle name="常规 7 3 3 2 3 2 3 2 4" xfId="5142"/>
    <cellStyle name="常规 7 3 3 2 3 2 3 2 4 2" xfId="42298"/>
    <cellStyle name="常规 7 3 3 2 3 2 3 2 4 2 2" xfId="42299"/>
    <cellStyle name="常规 7 3 3 2 3 2 3 2 4 3" xfId="27946"/>
    <cellStyle name="常规 7 3 3 2 3 2 3 2 4 3 2" xfId="42300"/>
    <cellStyle name="常规 7 3 3 2 3 2 3 2 4 4" xfId="34214"/>
    <cellStyle name="常规 7 3 3 2 3 2 3 2 4 4 2" xfId="42301"/>
    <cellStyle name="常规 7 3 3 2 3 2 3 2 4 5" xfId="42302"/>
    <cellStyle name="常规 7 3 3 2 3 2 3 2 5" xfId="42303"/>
    <cellStyle name="常规 7 3 3 2 3 2 3 2 5 2" xfId="42304"/>
    <cellStyle name="常规 7 3 3 2 3 2 3 2 5 2 2" xfId="42305"/>
    <cellStyle name="常规 7 3 3 2 3 2 3 2 5 3" xfId="27949"/>
    <cellStyle name="常规 7 3 3 2 3 2 3 2 5 3 2" xfId="42306"/>
    <cellStyle name="常规 7 3 3 2 3 2 3 2 5 4" xfId="42307"/>
    <cellStyle name="常规 7 3 3 2 3 2 3 2 6" xfId="42308"/>
    <cellStyle name="常规 7 3 3 2 3 2 3 2 6 2" xfId="42309"/>
    <cellStyle name="常规 7 3 3 2 3 2 3 2 7" xfId="42310"/>
    <cellStyle name="常规 7 3 3 2 3 2 3 2 7 2" xfId="42311"/>
    <cellStyle name="常规 7 3 3 2 3 2 3 2 8" xfId="2907"/>
    <cellStyle name="常规 7 3 3 2 3 2 3 2 8 2" xfId="5050"/>
    <cellStyle name="常规 7 3 3 2 3 2 3 2 9" xfId="8422"/>
    <cellStyle name="常规 7 3 3 2 3 2 3 3" xfId="42312"/>
    <cellStyle name="常规 7 3 3 2 3 2 3 3 2" xfId="42313"/>
    <cellStyle name="常规 7 3 3 2 3 2 3 3 2 2" xfId="42314"/>
    <cellStyle name="常规 7 3 3 2 3 2 3 3 2 2 2" xfId="42315"/>
    <cellStyle name="常规 7 3 3 2 3 2 3 3 2 3" xfId="42316"/>
    <cellStyle name="常规 7 3 3 2 3 2 3 3 2 3 2" xfId="42317"/>
    <cellStyle name="常规 7 3 3 2 3 2 3 3 2 4" xfId="913"/>
    <cellStyle name="常规 7 3 3 2 3 2 3 3 2 4 2" xfId="42318"/>
    <cellStyle name="常规 7 3 3 2 3 2 3 3 2 5" xfId="42319"/>
    <cellStyle name="常规 7 3 3 2 3 2 3 3 3" xfId="42320"/>
    <cellStyle name="常规 7 3 3 2 3 2 3 3 3 2" xfId="42321"/>
    <cellStyle name="常规 7 3 3 2 3 2 3 3 4" xfId="24126"/>
    <cellStyle name="常规 7 3 3 2 3 2 3 3 4 2" xfId="42322"/>
    <cellStyle name="常规 7 3 3 2 3 2 3 3 5" xfId="42323"/>
    <cellStyle name="常规 7 3 3 2 3 2 3 3 5 2" xfId="42324"/>
    <cellStyle name="常规 7 3 3 2 3 2 3 3 6" xfId="42325"/>
    <cellStyle name="常规 7 3 3 2 3 2 3 4" xfId="42326"/>
    <cellStyle name="常规 7 3 3 2 3 2 3 4 2" xfId="42327"/>
    <cellStyle name="常规 7 3 3 2 3 2 3 4 2 2" xfId="42329"/>
    <cellStyle name="常规 7 3 3 2 3 2 3 4 3" xfId="42330"/>
    <cellStyle name="常规 7 3 3 2 3 2 3 4 3 2" xfId="42331"/>
    <cellStyle name="常规 7 3 3 2 3 2 3 4 4" xfId="22652"/>
    <cellStyle name="常规 7 3 3 2 3 2 3 4 4 2" xfId="42332"/>
    <cellStyle name="常规 7 3 3 2 3 2 3 4 5" xfId="42333"/>
    <cellStyle name="常规 7 3 3 2 3 2 3 5" xfId="42334"/>
    <cellStyle name="常规 7 3 3 2 3 2 3 5 2" xfId="42335"/>
    <cellStyle name="常规 7 3 3 2 3 2 3 5 2 2" xfId="42336"/>
    <cellStyle name="常规 7 3 3 2 3 2 3 5 3" xfId="42337"/>
    <cellStyle name="常规 7 3 3 2 3 2 3 5 3 2" xfId="42338"/>
    <cellStyle name="常规 7 3 3 2 3 2 3 5 4" xfId="42339"/>
    <cellStyle name="常规 7 3 3 2 3 2 3 5 4 2" xfId="42340"/>
    <cellStyle name="常规 7 3 3 2 3 2 3 5 5" xfId="42341"/>
    <cellStyle name="常规 7 3 3 2 3 2 3 6" xfId="42342"/>
    <cellStyle name="常规 7 3 3 2 3 2 3 6 2" xfId="42343"/>
    <cellStyle name="常规 7 3 3 2 3 2 3 6 2 2" xfId="42344"/>
    <cellStyle name="常规 7 3 3 2 3 2 3 6 3" xfId="42345"/>
    <cellStyle name="常规 7 3 3 2 3 2 3 6 3 2" xfId="42346"/>
    <cellStyle name="常规 7 3 3 2 3 2 3 6 4" xfId="42347"/>
    <cellStyle name="常规 7 3 3 2 3 2 3 7" xfId="10832"/>
    <cellStyle name="常规 7 3 3 2 3 2 3 7 2" xfId="42348"/>
    <cellStyle name="常规 7 3 3 2 3 2 3 8" xfId="42349"/>
    <cellStyle name="常规 7 3 3 2 3 2 3 8 2" xfId="42350"/>
    <cellStyle name="常规 7 3 3 2 3 2 3 9" xfId="42351"/>
    <cellStyle name="常规 7 3 3 2 3 2 3 9 2" xfId="42352"/>
    <cellStyle name="常规 7 3 3 2 3 2 4" xfId="42353"/>
    <cellStyle name="常规 7 3 3 2 3 2 4 2" xfId="42354"/>
    <cellStyle name="常规 7 3 3 2 3 2 4 2 2" xfId="42355"/>
    <cellStyle name="常规 7 3 3 2 3 2 4 2 2 2" xfId="42356"/>
    <cellStyle name="常规 7 3 3 2 3 2 4 2 2 2 2" xfId="42357"/>
    <cellStyle name="常规 7 3 3 2 3 2 4 2 2 3" xfId="42358"/>
    <cellStyle name="常规 7 3 3 2 3 2 4 2 2 3 2" xfId="42359"/>
    <cellStyle name="常规 7 3 3 2 3 2 4 2 2 4" xfId="13427"/>
    <cellStyle name="常规 7 3 3 2 3 2 4 2 2 4 2" xfId="42360"/>
    <cellStyle name="常规 7 3 3 2 3 2 4 2 2 5" xfId="28743"/>
    <cellStyle name="常规 7 3 3 2 3 2 4 2 3" xfId="42361"/>
    <cellStyle name="常规 7 3 3 2 3 2 4 2 3 2" xfId="42363"/>
    <cellStyle name="常规 7 3 3 2 3 2 4 2 4" xfId="25252"/>
    <cellStyle name="常规 7 3 3 2 3 2 4 2 4 2" xfId="42364"/>
    <cellStyle name="常规 7 3 3 2 3 2 4 2 5" xfId="42365"/>
    <cellStyle name="常规 7 3 3 2 3 2 4 2 5 2" xfId="42366"/>
    <cellStyle name="常规 7 3 3 2 3 2 4 2 6" xfId="42367"/>
    <cellStyle name="常规 7 3 3 2 3 2 4 3" xfId="42368"/>
    <cellStyle name="常规 7 3 3 2 3 2 4 3 2" xfId="42369"/>
    <cellStyle name="常规 7 3 3 2 3 2 4 3 2 2" xfId="42370"/>
    <cellStyle name="常规 7 3 3 2 3 2 4 3 3" xfId="42371"/>
    <cellStyle name="常规 7 3 3 2 3 2 4 3 3 2" xfId="42372"/>
    <cellStyle name="常规 7 3 3 2 3 2 4 3 4" xfId="24145"/>
    <cellStyle name="常规 7 3 3 2 3 2 4 3 4 2" xfId="42373"/>
    <cellStyle name="常规 7 3 3 2 3 2 4 3 5" xfId="42374"/>
    <cellStyle name="常规 7 3 3 2 3 2 4 4" xfId="42375"/>
    <cellStyle name="常规 7 3 3 2 3 2 4 4 2" xfId="42376"/>
    <cellStyle name="常规 7 3 3 2 3 2 4 4 2 2" xfId="42377"/>
    <cellStyle name="常规 7 3 3 2 3 2 4 4 3" xfId="42378"/>
    <cellStyle name="常规 7 3 3 2 3 2 4 4 3 2" xfId="42379"/>
    <cellStyle name="常规 7 3 3 2 3 2 4 4 4" xfId="24150"/>
    <cellStyle name="常规 7 3 3 2 3 2 4 4 4 2" xfId="42380"/>
    <cellStyle name="常规 7 3 3 2 3 2 4 4 5" xfId="42381"/>
    <cellStyle name="常规 7 3 3 2 3 2 4 5" xfId="42382"/>
    <cellStyle name="常规 7 3 3 2 3 2 4 5 2" xfId="42383"/>
    <cellStyle name="常规 7 3 3 2 3 2 4 5 2 2" xfId="42384"/>
    <cellStyle name="常规 7 3 3 2 3 2 4 5 3" xfId="42385"/>
    <cellStyle name="常规 7 3 3 2 3 2 4 5 3 2" xfId="42386"/>
    <cellStyle name="常规 7 3 3 2 3 2 4 5 4" xfId="42387"/>
    <cellStyle name="常规 7 3 3 2 3 2 4 6" xfId="42388"/>
    <cellStyle name="常规 7 3 3 2 3 2 4 6 2" xfId="42389"/>
    <cellStyle name="常规 7 3 3 2 3 2 4 7" xfId="10836"/>
    <cellStyle name="常规 7 3 3 2 3 2 4 7 2" xfId="42390"/>
    <cellStyle name="常规 7 3 3 2 3 2 4 8" xfId="42391"/>
    <cellStyle name="常规 7 3 3 2 3 2 4 8 2" xfId="42392"/>
    <cellStyle name="常规 7 3 3 2 3 2 4 9" xfId="42393"/>
    <cellStyle name="常规 7 3 3 2 3 2 5" xfId="42394"/>
    <cellStyle name="常规 7 3 3 2 3 2 5 2" xfId="42395"/>
    <cellStyle name="常规 7 3 3 2 3 2 5 2 2" xfId="42396"/>
    <cellStyle name="常规 7 3 3 2 3 2 5 2 2 2" xfId="42397"/>
    <cellStyle name="常规 7 3 3 2 3 2 5 2 3" xfId="42398"/>
    <cellStyle name="常规 7 3 3 2 3 2 5 2 3 2" xfId="42399"/>
    <cellStyle name="常规 7 3 3 2 3 2 5 2 4" xfId="25257"/>
    <cellStyle name="常规 7 3 3 2 3 2 5 2 4 2" xfId="42400"/>
    <cellStyle name="常规 7 3 3 2 3 2 5 2 5" xfId="42401"/>
    <cellStyle name="常规 7 3 3 2 3 2 5 3" xfId="42402"/>
    <cellStyle name="常规 7 3 3 2 3 2 5 3 2" xfId="42403"/>
    <cellStyle name="常规 7 3 3 2 3 2 5 4" xfId="42404"/>
    <cellStyle name="常规 7 3 3 2 3 2 5 4 2" xfId="42405"/>
    <cellStyle name="常规 7 3 3 2 3 2 5 5" xfId="42406"/>
    <cellStyle name="常规 7 3 3 2 3 2 5 5 2" xfId="42407"/>
    <cellStyle name="常规 7 3 3 2 3 2 5 6" xfId="42408"/>
    <cellStyle name="常规 7 3 3 2 3 2 6" xfId="42409"/>
    <cellStyle name="常规 7 3 3 2 3 2 6 2" xfId="42410"/>
    <cellStyle name="常规 7 3 3 2 3 2 6 2 2" xfId="42411"/>
    <cellStyle name="常规 7 3 3 2 3 2 6 3" xfId="42412"/>
    <cellStyle name="常规 7 3 3 2 3 2 6 3 2" xfId="42413"/>
    <cellStyle name="常规 7 3 3 2 3 2 6 4" xfId="42414"/>
    <cellStyle name="常规 7 3 3 2 3 2 6 4 2" xfId="42415"/>
    <cellStyle name="常规 7 3 3 2 3 2 6 5" xfId="42416"/>
    <cellStyle name="常规 7 3 3 2 3 2 7" xfId="42417"/>
    <cellStyle name="常规 7 3 3 2 3 2 7 2" xfId="31032"/>
    <cellStyle name="常规 7 3 3 2 3 2 7 2 2" xfId="31034"/>
    <cellStyle name="常规 7 3 3 2 3 2 7 3" xfId="31036"/>
    <cellStyle name="常规 7 3 3 2 3 2 7 3 2" xfId="31038"/>
    <cellStyle name="常规 7 3 3 2 3 2 7 4" xfId="42418"/>
    <cellStyle name="常规 7 3 3 2 3 2 7 4 2" xfId="42419"/>
    <cellStyle name="常规 7 3 3 2 3 2 7 5" xfId="42420"/>
    <cellStyle name="常规 7 3 3 2 3 2 8" xfId="12129"/>
    <cellStyle name="常规 7 3 3 2 3 2 8 2" xfId="12133"/>
    <cellStyle name="常规 7 3 3 2 3 2 8 2 2" xfId="16204"/>
    <cellStyle name="常规 7 3 3 2 3 2 8 3" xfId="16207"/>
    <cellStyle name="常规 7 3 3 2 3 2 8 3 2" xfId="42421"/>
    <cellStyle name="常规 7 3 3 2 3 2 8 4" xfId="42422"/>
    <cellStyle name="常规 7 3 3 2 3 2 9" xfId="12136"/>
    <cellStyle name="常规 7 3 3 2 3 2 9 2" xfId="12138"/>
    <cellStyle name="常规 7 3 3 2 3 3" xfId="42423"/>
    <cellStyle name="常规 7 3 3 2 3 3 10" xfId="4145"/>
    <cellStyle name="常规 7 3 3 2 3 3 10 2" xfId="3121"/>
    <cellStyle name="常规 7 3 3 2 3 3 11" xfId="6210"/>
    <cellStyle name="常规 7 3 3 2 3 3 2" xfId="42424"/>
    <cellStyle name="常规 7 3 3 2 3 3 2 10" xfId="42425"/>
    <cellStyle name="常规 7 3 3 2 3 3 2 2" xfId="42426"/>
    <cellStyle name="常规 7 3 3 2 3 3 2 2 2" xfId="42427"/>
    <cellStyle name="常规 7 3 3 2 3 3 2 2 2 2" xfId="42428"/>
    <cellStyle name="常规 7 3 3 2 3 3 2 2 2 2 2" xfId="6476"/>
    <cellStyle name="常规 7 3 3 2 3 3 2 2 2 2 2 2" xfId="25171"/>
    <cellStyle name="常规 7 3 3 2 3 3 2 2 2 2 3" xfId="25175"/>
    <cellStyle name="常规 7 3 3 2 3 3 2 2 2 2 3 2" xfId="42429"/>
    <cellStyle name="常规 7 3 3 2 3 3 2 2 2 2 4" xfId="42430"/>
    <cellStyle name="常规 7 3 3 2 3 3 2 2 2 2 4 2" xfId="42431"/>
    <cellStyle name="常规 7 3 3 2 3 3 2 2 2 2 5" xfId="42432"/>
    <cellStyle name="常规 7 3 3 2 3 3 2 2 2 3" xfId="42433"/>
    <cellStyle name="常规 7 3 3 2 3 3 2 2 2 3 2" xfId="6491"/>
    <cellStyle name="常规 7 3 3 2 3 3 2 2 2 4" xfId="3046"/>
    <cellStyle name="常规 7 3 3 2 3 3 2 2 2 4 2" xfId="16637"/>
    <cellStyle name="常规 7 3 3 2 3 3 2 2 2 5" xfId="42434"/>
    <cellStyle name="常规 7 3 3 2 3 3 2 2 2 5 2" xfId="42435"/>
    <cellStyle name="常规 7 3 3 2 3 3 2 2 2 6" xfId="42436"/>
    <cellStyle name="常规 7 3 3 2 3 3 2 2 3" xfId="42437"/>
    <cellStyle name="常规 7 3 3 2 3 3 2 2 3 2" xfId="42438"/>
    <cellStyle name="常规 7 3 3 2 3 3 2 2 3 2 2" xfId="35374"/>
    <cellStyle name="常规 7 3 3 2 3 3 2 2 3 3" xfId="42439"/>
    <cellStyle name="常规 7 3 3 2 3 3 2 2 3 3 2" xfId="35382"/>
    <cellStyle name="常规 7 3 3 2 3 3 2 2 3 4" xfId="16702"/>
    <cellStyle name="常规 7 3 3 2 3 3 2 2 3 4 2" xfId="42440"/>
    <cellStyle name="常规 7 3 3 2 3 3 2 2 3 5" xfId="42441"/>
    <cellStyle name="常规 7 3 3 2 3 3 2 2 4" xfId="25339"/>
    <cellStyle name="常规 7 3 3 2 3 3 2 2 4 2" xfId="42443"/>
    <cellStyle name="常规 7 3 3 2 3 3 2 2 4 2 2" xfId="42444"/>
    <cellStyle name="常规 7 3 3 2 3 3 2 2 4 3" xfId="42445"/>
    <cellStyle name="常规 7 3 3 2 3 3 2 2 4 3 2" xfId="42446"/>
    <cellStyle name="常规 7 3 3 2 3 3 2 2 4 4" xfId="34331"/>
    <cellStyle name="常规 7 3 3 2 3 3 2 2 4 4 2" xfId="42447"/>
    <cellStyle name="常规 7 3 3 2 3 3 2 2 4 5" xfId="42448"/>
    <cellStyle name="常规 7 3 3 2 3 3 2 2 5" xfId="42449"/>
    <cellStyle name="常规 7 3 3 2 3 3 2 2 5 2" xfId="42450"/>
    <cellStyle name="常规 7 3 3 2 3 3 2 2 5 2 2" xfId="42451"/>
    <cellStyle name="常规 7 3 3 2 3 3 2 2 5 3" xfId="42452"/>
    <cellStyle name="常规 7 3 3 2 3 3 2 2 5 3 2" xfId="42453"/>
    <cellStyle name="常规 7 3 3 2 3 3 2 2 5 4" xfId="42454"/>
    <cellStyle name="常规 7 3 3 2 3 3 2 2 6" xfId="42455"/>
    <cellStyle name="常规 7 3 3 2 3 3 2 2 6 2" xfId="42456"/>
    <cellStyle name="常规 7 3 3 2 3 3 2 2 7" xfId="42457"/>
    <cellStyle name="常规 7 3 3 2 3 3 2 2 7 2" xfId="42458"/>
    <cellStyle name="常规 7 3 3 2 3 3 2 2 8" xfId="3173"/>
    <cellStyle name="常规 7 3 3 2 3 3 2 2 8 2" xfId="10803"/>
    <cellStyle name="常规 7 3 3 2 3 3 2 2 9" xfId="10843"/>
    <cellStyle name="常规 7 3 3 2 3 3 2 3" xfId="42459"/>
    <cellStyle name="常规 7 3 3 2 3 3 2 3 2" xfId="42460"/>
    <cellStyle name="常规 7 3 3 2 3 3 2 3 2 2" xfId="42461"/>
    <cellStyle name="常规 7 3 3 2 3 3 2 3 2 2 2" xfId="35454"/>
    <cellStyle name="常规 7 3 3 2 3 3 2 3 2 3" xfId="42462"/>
    <cellStyle name="常规 7 3 3 2 3 3 2 3 2 3 2" xfId="35462"/>
    <cellStyle name="常规 7 3 3 2 3 3 2 3 2 4" xfId="16798"/>
    <cellStyle name="常规 7 3 3 2 3 3 2 3 2 4 2" xfId="42463"/>
    <cellStyle name="常规 7 3 3 2 3 3 2 3 2 5" xfId="42464"/>
    <cellStyle name="常规 7 3 3 2 3 3 2 3 3" xfId="42465"/>
    <cellStyle name="常规 7 3 3 2 3 3 2 3 3 2" xfId="42466"/>
    <cellStyle name="常规 7 3 3 2 3 3 2 3 4" xfId="23897"/>
    <cellStyle name="常规 7 3 3 2 3 3 2 3 4 2" xfId="42467"/>
    <cellStyle name="常规 7 3 3 2 3 3 2 3 5" xfId="42468"/>
    <cellStyle name="常规 7 3 3 2 3 3 2 3 5 2" xfId="42469"/>
    <cellStyle name="常规 7 3 3 2 3 3 2 3 6" xfId="42470"/>
    <cellStyle name="常规 7 3 3 2 3 3 2 4" xfId="18007"/>
    <cellStyle name="常规 7 3 3 2 3 3 2 4 2" xfId="42471"/>
    <cellStyle name="常规 7 3 3 2 3 3 2 4 2 2" xfId="42472"/>
    <cellStyle name="常规 7 3 3 2 3 3 2 4 3" xfId="42473"/>
    <cellStyle name="常规 7 3 3 2 3 3 2 4 3 2" xfId="42474"/>
    <cellStyle name="常规 7 3 3 2 3 3 2 4 4" xfId="23907"/>
    <cellStyle name="常规 7 3 3 2 3 3 2 4 4 2" xfId="42475"/>
    <cellStyle name="常规 7 3 3 2 3 3 2 4 5" xfId="42476"/>
    <cellStyle name="常规 7 3 3 2 3 3 2 5" xfId="42477"/>
    <cellStyle name="常规 7 3 3 2 3 3 2 5 2" xfId="42478"/>
    <cellStyle name="常规 7 3 3 2 3 3 2 5 2 2" xfId="42479"/>
    <cellStyle name="常规 7 3 3 2 3 3 2 5 3" xfId="42480"/>
    <cellStyle name="常规 7 3 3 2 3 3 2 5 3 2" xfId="42481"/>
    <cellStyle name="常规 7 3 3 2 3 3 2 5 4" xfId="42482"/>
    <cellStyle name="常规 7 3 3 2 3 3 2 5 4 2" xfId="42483"/>
    <cellStyle name="常规 7 3 3 2 3 3 2 5 5" xfId="42484"/>
    <cellStyle name="常规 7 3 3 2 3 3 2 6" xfId="42485"/>
    <cellStyle name="常规 7 3 3 2 3 3 2 6 2" xfId="42486"/>
    <cellStyle name="常规 7 3 3 2 3 3 2 6 2 2" xfId="42487"/>
    <cellStyle name="常规 7 3 3 2 3 3 2 6 3" xfId="42488"/>
    <cellStyle name="常规 7 3 3 2 3 3 2 6 3 2" xfId="42489"/>
    <cellStyle name="常规 7 3 3 2 3 3 2 6 4" xfId="42490"/>
    <cellStyle name="常规 7 3 3 2 3 3 2 7" xfId="10848"/>
    <cellStyle name="常规 7 3 3 2 3 3 2 7 2" xfId="42491"/>
    <cellStyle name="常规 7 3 3 2 3 3 2 8" xfId="42492"/>
    <cellStyle name="常规 7 3 3 2 3 3 2 8 2" xfId="42493"/>
    <cellStyle name="常规 7 3 3 2 3 3 2 9" xfId="42494"/>
    <cellStyle name="常规 7 3 3 2 3 3 2 9 2" xfId="42495"/>
    <cellStyle name="常规 7 3 3 2 3 3 3" xfId="42496"/>
    <cellStyle name="常规 7 3 3 2 3 3 3 2" xfId="42497"/>
    <cellStyle name="常规 7 3 3 2 3 3 3 2 2" xfId="42498"/>
    <cellStyle name="常规 7 3 3 2 3 3 3 2 2 2" xfId="42499"/>
    <cellStyle name="常规 7 3 3 2 3 3 3 2 2 2 2" xfId="38007"/>
    <cellStyle name="常规 7 3 3 2 3 3 3 2 2 3" xfId="42500"/>
    <cellStyle name="常规 7 3 3 2 3 3 3 2 2 3 2" xfId="38016"/>
    <cellStyle name="常规 7 3 3 2 3 3 3 2 2 4" xfId="42501"/>
    <cellStyle name="常规 7 3 3 2 3 3 3 2 2 4 2" xfId="42502"/>
    <cellStyle name="常规 7 3 3 2 3 3 3 2 2 5" xfId="42503"/>
    <cellStyle name="常规 7 3 3 2 3 3 3 2 3" xfId="42504"/>
    <cellStyle name="常规 7 3 3 2 3 3 3 2 3 2" xfId="42505"/>
    <cellStyle name="常规 7 3 3 2 3 3 3 2 4" xfId="25345"/>
    <cellStyle name="常规 7 3 3 2 3 3 3 2 4 2" xfId="42507"/>
    <cellStyle name="常规 7 3 3 2 3 3 3 2 5" xfId="42508"/>
    <cellStyle name="常规 7 3 3 2 3 3 3 2 5 2" xfId="42509"/>
    <cellStyle name="常规 7 3 3 2 3 3 3 2 6" xfId="42510"/>
    <cellStyle name="常规 7 3 3 2 3 3 3 3" xfId="42511"/>
    <cellStyle name="常规 7 3 3 2 3 3 3 3 2" xfId="42512"/>
    <cellStyle name="常规 7 3 3 2 3 3 3 3 2 2" xfId="42513"/>
    <cellStyle name="常规 7 3 3 2 3 3 3 3 3" xfId="42514"/>
    <cellStyle name="常规 7 3 3 2 3 3 3 3 3 2" xfId="42515"/>
    <cellStyle name="常规 7 3 3 2 3 3 3 3 4" xfId="24211"/>
    <cellStyle name="常规 7 3 3 2 3 3 3 3 4 2" xfId="42516"/>
    <cellStyle name="常规 7 3 3 2 3 3 3 3 5" xfId="42517"/>
    <cellStyle name="常规 7 3 3 2 3 3 3 4" xfId="42518"/>
    <cellStyle name="常规 7 3 3 2 3 3 3 4 2" xfId="42519"/>
    <cellStyle name="常规 7 3 3 2 3 3 3 4 2 2" xfId="42520"/>
    <cellStyle name="常规 7 3 3 2 3 3 3 4 3" xfId="42521"/>
    <cellStyle name="常规 7 3 3 2 3 3 3 4 3 2" xfId="42522"/>
    <cellStyle name="常规 7 3 3 2 3 3 3 4 4" xfId="24215"/>
    <cellStyle name="常规 7 3 3 2 3 3 3 4 4 2" xfId="42523"/>
    <cellStyle name="常规 7 3 3 2 3 3 3 4 5" xfId="42524"/>
    <cellStyle name="常规 7 3 3 2 3 3 3 5" xfId="42525"/>
    <cellStyle name="常规 7 3 3 2 3 3 3 5 2" xfId="42526"/>
    <cellStyle name="常规 7 3 3 2 3 3 3 5 2 2" xfId="42527"/>
    <cellStyle name="常规 7 3 3 2 3 3 3 5 3" xfId="42528"/>
    <cellStyle name="常规 7 3 3 2 3 3 3 5 3 2" xfId="42529"/>
    <cellStyle name="常规 7 3 3 2 3 3 3 5 4" xfId="42530"/>
    <cellStyle name="常规 7 3 3 2 3 3 3 6" xfId="42531"/>
    <cellStyle name="常规 7 3 3 2 3 3 3 6 2" xfId="42532"/>
    <cellStyle name="常规 7 3 3 2 3 3 3 7" xfId="10857"/>
    <cellStyle name="常规 7 3 3 2 3 3 3 7 2" xfId="42533"/>
    <cellStyle name="常规 7 3 3 2 3 3 3 8" xfId="42534"/>
    <cellStyle name="常规 7 3 3 2 3 3 3 8 2" xfId="42535"/>
    <cellStyle name="常规 7 3 3 2 3 3 3 9" xfId="42536"/>
    <cellStyle name="常规 7 3 3 2 3 3 4" xfId="42537"/>
    <cellStyle name="常规 7 3 3 2 3 3 4 2" xfId="42538"/>
    <cellStyle name="常规 7 3 3 2 3 3 4 2 2" xfId="42539"/>
    <cellStyle name="常规 7 3 3 2 3 3 4 2 2 2" xfId="42540"/>
    <cellStyle name="常规 7 3 3 2 3 3 4 2 3" xfId="42541"/>
    <cellStyle name="常规 7 3 3 2 3 3 4 2 3 2" xfId="42542"/>
    <cellStyle name="常规 7 3 3 2 3 3 4 2 4" xfId="25351"/>
    <cellStyle name="常规 7 3 3 2 3 3 4 2 4 2" xfId="42543"/>
    <cellStyle name="常规 7 3 3 2 3 3 4 2 5" xfId="42544"/>
    <cellStyle name="常规 7 3 3 2 3 3 4 3" xfId="29113"/>
    <cellStyle name="常规 7 3 3 2 3 3 4 3 2" xfId="42545"/>
    <cellStyle name="常规 7 3 3 2 3 3 4 4" xfId="42546"/>
    <cellStyle name="常规 7 3 3 2 3 3 4 4 2" xfId="42547"/>
    <cellStyle name="常规 7 3 3 2 3 3 4 5" xfId="42548"/>
    <cellStyle name="常规 7 3 3 2 3 3 4 5 2" xfId="42549"/>
    <cellStyle name="常规 7 3 3 2 3 3 4 6" xfId="42550"/>
    <cellStyle name="常规 7 3 3 2 3 3 5" xfId="42551"/>
    <cellStyle name="常规 7 3 3 2 3 3 5 2" xfId="42552"/>
    <cellStyle name="常规 7 3 3 2 3 3 5 2 2" xfId="42553"/>
    <cellStyle name="常规 7 3 3 2 3 3 5 3" xfId="42554"/>
    <cellStyle name="常规 7 3 3 2 3 3 5 3 2" xfId="42555"/>
    <cellStyle name="常规 7 3 3 2 3 3 5 4" xfId="42556"/>
    <cellStyle name="常规 7 3 3 2 3 3 5 4 2" xfId="42557"/>
    <cellStyle name="常规 7 3 3 2 3 3 5 5" xfId="42558"/>
    <cellStyle name="常规 7 3 3 2 3 3 6" xfId="42559"/>
    <cellStyle name="常规 7 3 3 2 3 3 6 2" xfId="42560"/>
    <cellStyle name="常规 7 3 3 2 3 3 6 2 2" xfId="42561"/>
    <cellStyle name="常规 7 3 3 2 3 3 6 3" xfId="42562"/>
    <cellStyle name="常规 7 3 3 2 3 3 6 3 2" xfId="42563"/>
    <cellStyle name="常规 7 3 3 2 3 3 6 4" xfId="42564"/>
    <cellStyle name="常规 7 3 3 2 3 3 6 4 2" xfId="42565"/>
    <cellStyle name="常规 7 3 3 2 3 3 6 5" xfId="42566"/>
    <cellStyle name="常规 7 3 3 2 3 3 7" xfId="42567"/>
    <cellStyle name="常规 7 3 3 2 3 3 7 2" xfId="30203"/>
    <cellStyle name="常规 7 3 3 2 3 3 7 2 2" xfId="31118"/>
    <cellStyle name="常规 7 3 3 2 3 3 7 3" xfId="29144"/>
    <cellStyle name="常规 7 3 3 2 3 3 7 3 2" xfId="31120"/>
    <cellStyle name="常规 7 3 3 2 3 3 7 4" xfId="42568"/>
    <cellStyle name="常规 7 3 3 2 3 3 8" xfId="12149"/>
    <cellStyle name="常规 7 3 3 2 3 3 8 2" xfId="12151"/>
    <cellStyle name="常规 7 3 3 2 3 3 9" xfId="12154"/>
    <cellStyle name="常规 7 3 3 2 3 3 9 2" xfId="12156"/>
    <cellStyle name="常规 7 3 3 2 3 4" xfId="42569"/>
    <cellStyle name="常规 7 3 3 2 3 4 10" xfId="42570"/>
    <cellStyle name="常规 7 3 3 2 3 4 2" xfId="42571"/>
    <cellStyle name="常规 7 3 3 2 3 4 2 2" xfId="42572"/>
    <cellStyle name="常规 7 3 3 2 3 4 2 2 2" xfId="42573"/>
    <cellStyle name="常规 7 3 3 2 3 4 2 2 2 2" xfId="42574"/>
    <cellStyle name="常规 7 3 3 2 3 4 2 2 2 2 2" xfId="42576"/>
    <cellStyle name="常规 7 3 3 2 3 4 2 2 2 3" xfId="42577"/>
    <cellStyle name="常规 7 3 3 2 3 4 2 2 2 3 2" xfId="42579"/>
    <cellStyle name="常规 7 3 3 2 3 4 2 2 2 4" xfId="19900"/>
    <cellStyle name="常规 7 3 3 2 3 4 2 2 2 4 2" xfId="42580"/>
    <cellStyle name="常规 7 3 3 2 3 4 2 2 2 5" xfId="42581"/>
    <cellStyle name="常规 7 3 3 2 3 4 2 2 3" xfId="42582"/>
    <cellStyle name="常规 7 3 3 2 3 4 2 2 3 2" xfId="42583"/>
    <cellStyle name="常规 7 3 3 2 3 4 2 2 4" xfId="25390"/>
    <cellStyle name="常规 7 3 3 2 3 4 2 2 4 2" xfId="42585"/>
    <cellStyle name="常规 7 3 3 2 3 4 2 2 5" xfId="42586"/>
    <cellStyle name="常规 7 3 3 2 3 4 2 2 5 2" xfId="42587"/>
    <cellStyle name="常规 7 3 3 2 3 4 2 2 6" xfId="42588"/>
    <cellStyle name="常规 7 3 3 2 3 4 2 3" xfId="42589"/>
    <cellStyle name="常规 7 3 3 2 3 4 2 3 2" xfId="42590"/>
    <cellStyle name="常规 7 3 3 2 3 4 2 3 2 2" xfId="42591"/>
    <cellStyle name="常规 7 3 3 2 3 4 2 3 3" xfId="42592"/>
    <cellStyle name="常规 7 3 3 2 3 4 2 3 3 2" xfId="42593"/>
    <cellStyle name="常规 7 3 3 2 3 4 2 3 4" xfId="23743"/>
    <cellStyle name="常规 7 3 3 2 3 4 2 3 4 2" xfId="42594"/>
    <cellStyle name="常规 7 3 3 2 3 4 2 3 5" xfId="42595"/>
    <cellStyle name="常规 7 3 3 2 3 4 2 4" xfId="42596"/>
    <cellStyle name="常规 7 3 3 2 3 4 2 4 2" xfId="42597"/>
    <cellStyle name="常规 7 3 3 2 3 4 2 4 2 2" xfId="42598"/>
    <cellStyle name="常规 7 3 3 2 3 4 2 4 3" xfId="42599"/>
    <cellStyle name="常规 7 3 3 2 3 4 2 4 3 2" xfId="42600"/>
    <cellStyle name="常规 7 3 3 2 3 4 2 4 4" xfId="23748"/>
    <cellStyle name="常规 7 3 3 2 3 4 2 4 4 2" xfId="42601"/>
    <cellStyle name="常规 7 3 3 2 3 4 2 4 5" xfId="42602"/>
    <cellStyle name="常规 7 3 3 2 3 4 2 5" xfId="24959"/>
    <cellStyle name="常规 7 3 3 2 3 4 2 5 2" xfId="24962"/>
    <cellStyle name="常规 7 3 3 2 3 4 2 5 2 2" xfId="42603"/>
    <cellStyle name="常规 7 3 3 2 3 4 2 5 3" xfId="42604"/>
    <cellStyle name="常规 7 3 3 2 3 4 2 5 3 2" xfId="42605"/>
    <cellStyle name="常规 7 3 3 2 3 4 2 5 4" xfId="42606"/>
    <cellStyle name="常规 7 3 3 2 3 4 2 6" xfId="24964"/>
    <cellStyle name="常规 7 3 3 2 3 4 2 6 2" xfId="24966"/>
    <cellStyle name="常规 7 3 3 2 3 4 2 7" xfId="10870"/>
    <cellStyle name="常规 7 3 3 2 3 4 2 7 2" xfId="24968"/>
    <cellStyle name="常规 7 3 3 2 3 4 2 8" xfId="15630"/>
    <cellStyle name="常规 7 3 3 2 3 4 2 8 2" xfId="42607"/>
    <cellStyle name="常规 7 3 3 2 3 4 2 9" xfId="42608"/>
    <cellStyle name="常规 7 3 3 2 3 4 3" xfId="42609"/>
    <cellStyle name="常规 7 3 3 2 3 4 3 2" xfId="42610"/>
    <cellStyle name="常规 7 3 3 2 3 4 3 2 2" xfId="42611"/>
    <cellStyle name="常规 7 3 3 2 3 4 3 2 2 2" xfId="42612"/>
    <cellStyle name="常规 7 3 3 2 3 4 3 2 3" xfId="42613"/>
    <cellStyle name="常规 7 3 3 2 3 4 3 2 3 2" xfId="42614"/>
    <cellStyle name="常规 7 3 3 2 3 4 3 2 4" xfId="25394"/>
    <cellStyle name="常规 7 3 3 2 3 4 3 2 4 2" xfId="42615"/>
    <cellStyle name="常规 7 3 3 2 3 4 3 2 5" xfId="42616"/>
    <cellStyle name="常规 7 3 3 2 3 4 3 3" xfId="42617"/>
    <cellStyle name="常规 7 3 3 2 3 4 3 3 2" xfId="42618"/>
    <cellStyle name="常规 7 3 3 2 3 4 3 4" xfId="42619"/>
    <cellStyle name="常规 7 3 3 2 3 4 3 4 2" xfId="42620"/>
    <cellStyle name="常规 7 3 3 2 3 4 3 5" xfId="24974"/>
    <cellStyle name="常规 7 3 3 2 3 4 3 5 2" xfId="42621"/>
    <cellStyle name="常规 7 3 3 2 3 4 3 6" xfId="42622"/>
    <cellStyle name="常规 7 3 3 2 3 4 4" xfId="42623"/>
    <cellStyle name="常规 7 3 3 2 3 4 4 2" xfId="42624"/>
    <cellStyle name="常规 7 3 3 2 3 4 4 2 2" xfId="42625"/>
    <cellStyle name="常规 7 3 3 2 3 4 4 3" xfId="42626"/>
    <cellStyle name="常规 7 3 3 2 3 4 4 3 2" xfId="42627"/>
    <cellStyle name="常规 7 3 3 2 3 4 4 4" xfId="42628"/>
    <cellStyle name="常规 7 3 3 2 3 4 4 4 2" xfId="42629"/>
    <cellStyle name="常规 7 3 3 2 3 4 4 5" xfId="24978"/>
    <cellStyle name="常规 7 3 3 2 3 4 5" xfId="42630"/>
    <cellStyle name="常规 7 3 3 2 3 4 5 2" xfId="42631"/>
    <cellStyle name="常规 7 3 3 2 3 4 5 2 2" xfId="42632"/>
    <cellStyle name="常规 7 3 3 2 3 4 5 3" xfId="42633"/>
    <cellStyle name="常规 7 3 3 2 3 4 5 3 2" xfId="42634"/>
    <cellStyle name="常规 7 3 3 2 3 4 5 4" xfId="42635"/>
    <cellStyle name="常规 7 3 3 2 3 4 5 4 2" xfId="42636"/>
    <cellStyle name="常规 7 3 3 2 3 4 5 5" xfId="24983"/>
    <cellStyle name="常规 7 3 3 2 3 4 6" xfId="42637"/>
    <cellStyle name="常规 7 3 3 2 3 4 6 2" xfId="42638"/>
    <cellStyle name="常规 7 3 3 2 3 4 6 2 2" xfId="42639"/>
    <cellStyle name="常规 7 3 3 2 3 4 6 3" xfId="42640"/>
    <cellStyle name="常规 7 3 3 2 3 4 6 3 2" xfId="42641"/>
    <cellStyle name="常规 7 3 3 2 3 4 6 4" xfId="42642"/>
    <cellStyle name="常规 7 3 3 2 3 4 7" xfId="42643"/>
    <cellStyle name="常规 7 3 3 2 3 4 7 2" xfId="31181"/>
    <cellStyle name="常规 7 3 3 2 3 4 8" xfId="12161"/>
    <cellStyle name="常规 7 3 3 2 3 4 8 2" xfId="42644"/>
    <cellStyle name="常规 7 3 3 2 3 4 9" xfId="42645"/>
    <cellStyle name="常规 7 3 3 2 3 4 9 2" xfId="42646"/>
    <cellStyle name="常规 7 3 3 2 3 5" xfId="13344"/>
    <cellStyle name="常规 7 3 3 2 3 5 2" xfId="42647"/>
    <cellStyle name="常规 7 3 3 2 3 5 2 2" xfId="42648"/>
    <cellStyle name="常规 7 3 3 2 3 5 2 2 2" xfId="42649"/>
    <cellStyle name="常规 7 3 3 2 3 5 2 2 2 2" xfId="42650"/>
    <cellStyle name="常规 7 3 3 2 3 5 2 2 3" xfId="42651"/>
    <cellStyle name="常规 7 3 3 2 3 5 2 2 3 2" xfId="42652"/>
    <cellStyle name="常规 7 3 3 2 3 5 2 2 4" xfId="42653"/>
    <cellStyle name="常规 7 3 3 2 3 5 2 2 4 2" xfId="42654"/>
    <cellStyle name="常规 7 3 3 2 3 5 2 2 5" xfId="42655"/>
    <cellStyle name="常规 7 3 3 2 3 5 2 3" xfId="42656"/>
    <cellStyle name="常规 7 3 3 2 3 5 2 3 2" xfId="42657"/>
    <cellStyle name="常规 7 3 3 2 3 5 2 4" xfId="42658"/>
    <cellStyle name="常规 7 3 3 2 3 5 2 4 2" xfId="42659"/>
    <cellStyle name="常规 7 3 3 2 3 5 2 5" xfId="24991"/>
    <cellStyle name="常规 7 3 3 2 3 5 2 5 2" xfId="42660"/>
    <cellStyle name="常规 7 3 3 2 3 5 2 6" xfId="42661"/>
    <cellStyle name="常规 7 3 3 2 3 5 3" xfId="42662"/>
    <cellStyle name="常规 7 3 3 2 3 5 3 2" xfId="42663"/>
    <cellStyle name="常规 7 3 3 2 3 5 3 2 2" xfId="42664"/>
    <cellStyle name="常规 7 3 3 2 3 5 3 3" xfId="42665"/>
    <cellStyle name="常规 7 3 3 2 3 5 3 3 2" xfId="42666"/>
    <cellStyle name="常规 7 3 3 2 3 5 3 4" xfId="42667"/>
    <cellStyle name="常规 7 3 3 2 3 5 3 4 2" xfId="42668"/>
    <cellStyle name="常规 7 3 3 2 3 5 3 5" xfId="24998"/>
    <cellStyle name="常规 7 3 3 2 3 5 4" xfId="42669"/>
    <cellStyle name="常规 7 3 3 2 3 5 4 2" xfId="42670"/>
    <cellStyle name="常规 7 3 3 2 3 5 4 2 2" xfId="42671"/>
    <cellStyle name="常规 7 3 3 2 3 5 4 3" xfId="42672"/>
    <cellStyle name="常规 7 3 3 2 3 5 4 3 2" xfId="42673"/>
    <cellStyle name="常规 7 3 3 2 3 5 4 4" xfId="42674"/>
    <cellStyle name="常规 7 3 3 2 3 5 4 4 2" xfId="42675"/>
    <cellStyle name="常规 7 3 3 2 3 5 4 5" xfId="5981"/>
    <cellStyle name="常规 7 3 3 2 3 5 5" xfId="42676"/>
    <cellStyle name="常规 7 3 3 2 3 5 5 2" xfId="42677"/>
    <cellStyle name="常规 7 3 3 2 3 5 5 2 2" xfId="42678"/>
    <cellStyle name="常规 7 3 3 2 3 5 5 3" xfId="42679"/>
    <cellStyle name="常规 7 3 3 2 3 5 5 3 2" xfId="42680"/>
    <cellStyle name="常规 7 3 3 2 3 5 5 4" xfId="42681"/>
    <cellStyle name="常规 7 3 3 2 3 5 6" xfId="42683"/>
    <cellStyle name="常规 7 3 3 2 3 5 6 2" xfId="42684"/>
    <cellStyle name="常规 7 3 3 2 3 5 7" xfId="42685"/>
    <cellStyle name="常规 7 3 3 2 3 5 7 2" xfId="42686"/>
    <cellStyle name="常规 7 3 3 2 3 5 8" xfId="12164"/>
    <cellStyle name="常规 7 3 3 2 3 5 8 2" xfId="42687"/>
    <cellStyle name="常规 7 3 3 2 3 5 9" xfId="42688"/>
    <cellStyle name="常规 7 3 3 2 3 6" xfId="42689"/>
    <cellStyle name="常规 7 3 3 2 3 6 2" xfId="42690"/>
    <cellStyle name="常规 7 3 3 2 3 6 2 2" xfId="42691"/>
    <cellStyle name="常规 7 3 3 2 3 6 2 2 2" xfId="42692"/>
    <cellStyle name="常规 7 3 3 2 3 6 2 3" xfId="29303"/>
    <cellStyle name="常规 7 3 3 2 3 6 2 3 2" xfId="42693"/>
    <cellStyle name="常规 7 3 3 2 3 6 2 4" xfId="42694"/>
    <cellStyle name="常规 7 3 3 2 3 6 2 4 2" xfId="42695"/>
    <cellStyle name="常规 7 3 3 2 3 6 2 5" xfId="25007"/>
    <cellStyle name="常规 7 3 3 2 3 6 3" xfId="42696"/>
    <cellStyle name="常规 7 3 3 2 3 6 3 2" xfId="42697"/>
    <cellStyle name="常规 7 3 3 2 3 6 4" xfId="42698"/>
    <cellStyle name="常规 7 3 3 2 3 6 4 2" xfId="42699"/>
    <cellStyle name="常规 7 3 3 2 3 6 5" xfId="42700"/>
    <cellStyle name="常规 7 3 3 2 3 6 5 2" xfId="42701"/>
    <cellStyle name="常规 7 3 3 2 3 6 6" xfId="42703"/>
    <cellStyle name="常规 7 3 3 2 3 7" xfId="42704"/>
    <cellStyle name="常规 7 3 3 2 3 7 2" xfId="42705"/>
    <cellStyle name="常规 7 3 3 2 3 7 2 2" xfId="42706"/>
    <cellStyle name="常规 7 3 3 2 3 7 3" xfId="42707"/>
    <cellStyle name="常规 7 3 3 2 3 7 3 2" xfId="42708"/>
    <cellStyle name="常规 7 3 3 2 3 7 4" xfId="42709"/>
    <cellStyle name="常规 7 3 3 2 3 7 4 2" xfId="42710"/>
    <cellStyle name="常规 7 3 3 2 3 7 5" xfId="42712"/>
    <cellStyle name="常规 7 3 3 2 3 8" xfId="42713"/>
    <cellStyle name="常规 7 3 3 2 3 8 2" xfId="42714"/>
    <cellStyle name="常规 7 3 3 2 3 8 2 2" xfId="30392"/>
    <cellStyle name="常规 7 3 3 2 3 8 3" xfId="42715"/>
    <cellStyle name="常规 7 3 3 2 3 8 3 2" xfId="42716"/>
    <cellStyle name="常规 7 3 3 2 3 8 4" xfId="42717"/>
    <cellStyle name="常规 7 3 3 2 3 8 4 2" xfId="42718"/>
    <cellStyle name="常规 7 3 3 2 3 8 5" xfId="42719"/>
    <cellStyle name="常规 7 3 3 2 3 9" xfId="42720"/>
    <cellStyle name="常规 7 3 3 2 3 9 2" xfId="42721"/>
    <cellStyle name="常规 7 3 3 2 3 9 2 2" xfId="42722"/>
    <cellStyle name="常规 7 3 3 2 3 9 3" xfId="42723"/>
    <cellStyle name="常规 7 3 3 2 3 9 3 2" xfId="42724"/>
    <cellStyle name="常规 7 3 3 2 3 9 4" xfId="42725"/>
    <cellStyle name="常规 7 3 3 2 3 9 4 2" xfId="42726"/>
    <cellStyle name="常规 7 3 3 2 3 9 5" xfId="42727"/>
    <cellStyle name="常规 7 3 3 2 4" xfId="42728"/>
    <cellStyle name="常规 7 3 3 2 4 10" xfId="42729"/>
    <cellStyle name="常规 7 3 3 2 4 10 2" xfId="42730"/>
    <cellStyle name="常规 7 3 3 2 4 11" xfId="42731"/>
    <cellStyle name="常规 7 3 3 2 4 11 2" xfId="42732"/>
    <cellStyle name="常规 7 3 3 2 4 12" xfId="37500"/>
    <cellStyle name="常规 7 3 3 2 4 2" xfId="42733"/>
    <cellStyle name="常规 7 3 3 2 4 2 10" xfId="42734"/>
    <cellStyle name="常规 7 3 3 2 4 2 10 2" xfId="42735"/>
    <cellStyle name="常规 7 3 3 2 4 2 11" xfId="42736"/>
    <cellStyle name="常规 7 3 3 2 4 2 2" xfId="42737"/>
    <cellStyle name="常规 7 3 3 2 4 2 2 10" xfId="17551"/>
    <cellStyle name="常规 7 3 3 2 4 2 2 2" xfId="15211"/>
    <cellStyle name="常规 7 3 3 2 4 2 2 2 2" xfId="15213"/>
    <cellStyle name="常规 7 3 3 2 4 2 2 2 2 2" xfId="42738"/>
    <cellStyle name="常规 7 3 3 2 4 2 2 2 2 2 2" xfId="42739"/>
    <cellStyle name="常规 7 3 3 2 4 2 2 2 2 2 2 2" xfId="42740"/>
    <cellStyle name="常规 7 3 3 2 4 2 2 2 2 2 3" xfId="42741"/>
    <cellStyle name="常规 7 3 3 2 4 2 2 2 2 2 3 2" xfId="42742"/>
    <cellStyle name="常规 7 3 3 2 4 2 2 2 2 2 4" xfId="42743"/>
    <cellStyle name="常规 7 3 3 2 4 2 2 2 2 2 4 2" xfId="42744"/>
    <cellStyle name="常规 7 3 3 2 4 2 2 2 2 2 5" xfId="42745"/>
    <cellStyle name="常规 7 3 3 2 4 2 2 2 2 3" xfId="42746"/>
    <cellStyle name="常规 7 3 3 2 4 2 2 2 2 3 2" xfId="42747"/>
    <cellStyle name="常规 7 3 3 2 4 2 2 2 2 4" xfId="24170"/>
    <cellStyle name="常规 7 3 3 2 4 2 2 2 2 4 2" xfId="42748"/>
    <cellStyle name="常规 7 3 3 2 4 2 2 2 2 5" xfId="42749"/>
    <cellStyle name="常规 7 3 3 2 4 2 2 2 2 5 2" xfId="42750"/>
    <cellStyle name="常规 7 3 3 2 4 2 2 2 2 6" xfId="42751"/>
    <cellStyle name="常规 7 3 3 2 4 2 2 2 3" xfId="42752"/>
    <cellStyle name="常规 7 3 3 2 4 2 2 2 3 2" xfId="42753"/>
    <cellStyle name="常规 7 3 3 2 4 2 2 2 3 2 2" xfId="42754"/>
    <cellStyle name="常规 7 3 3 2 4 2 2 2 3 3" xfId="42755"/>
    <cellStyle name="常规 7 3 3 2 4 2 2 2 3 3 2" xfId="42756"/>
    <cellStyle name="常规 7 3 3 2 4 2 2 2 3 4" xfId="24235"/>
    <cellStyle name="常规 7 3 3 2 4 2 2 2 3 4 2" xfId="42757"/>
    <cellStyle name="常规 7 3 3 2 4 2 2 2 3 5" xfId="42758"/>
    <cellStyle name="常规 7 3 3 2 4 2 2 2 4" xfId="25680"/>
    <cellStyle name="常规 7 3 3 2 4 2 2 2 4 2" xfId="3301"/>
    <cellStyle name="常规 7 3 3 2 4 2 2 2 4 2 2" xfId="3309"/>
    <cellStyle name="常规 7 3 3 2 4 2 2 2 4 3" xfId="3314"/>
    <cellStyle name="常规 7 3 3 2 4 2 2 2 4 3 2" xfId="31321"/>
    <cellStyle name="常规 7 3 3 2 4 2 2 2 4 4" xfId="31328"/>
    <cellStyle name="常规 7 3 3 2 4 2 2 2 4 4 2" xfId="31331"/>
    <cellStyle name="常规 7 3 3 2 4 2 2 2 4 5" xfId="31340"/>
    <cellStyle name="常规 7 3 3 2 4 2 2 2 5" xfId="42759"/>
    <cellStyle name="常规 7 3 3 2 4 2 2 2 5 2" xfId="31366"/>
    <cellStyle name="常规 7 3 3 2 4 2 2 2 5 2 2" xfId="6973"/>
    <cellStyle name="常规 7 3 3 2 4 2 2 2 5 3" xfId="31370"/>
    <cellStyle name="常规 7 3 3 2 4 2 2 2 5 3 2" xfId="31372"/>
    <cellStyle name="常规 7 3 3 2 4 2 2 2 5 4" xfId="31375"/>
    <cellStyle name="常规 7 3 3 2 4 2 2 2 6" xfId="42760"/>
    <cellStyle name="常规 7 3 3 2 4 2 2 2 6 2" xfId="31396"/>
    <cellStyle name="常规 7 3 3 2 4 2 2 2 7" xfId="42761"/>
    <cellStyle name="常规 7 3 3 2 4 2 2 2 7 2" xfId="31407"/>
    <cellStyle name="常规 7 3 3 2 4 2 2 2 8" xfId="3567"/>
    <cellStyle name="常规 7 3 3 2 4 2 2 2 8 2" xfId="16087"/>
    <cellStyle name="常规 7 3 3 2 4 2 2 2 9" xfId="16119"/>
    <cellStyle name="常规 7 3 3 2 4 2 2 3" xfId="15215"/>
    <cellStyle name="常规 7 3 3 2 4 2 2 3 2" xfId="42762"/>
    <cellStyle name="常规 7 3 3 2 4 2 2 3 2 2" xfId="42763"/>
    <cellStyle name="常规 7 3 3 2 4 2 2 3 2 2 2" xfId="42764"/>
    <cellStyle name="常规 7 3 3 2 4 2 2 3 2 3" xfId="42765"/>
    <cellStyle name="常规 7 3 3 2 4 2 2 3 2 3 2" xfId="42766"/>
    <cellStyle name="常规 7 3 3 2 4 2 2 3 2 4" xfId="24354"/>
    <cellStyle name="常规 7 3 3 2 4 2 2 3 2 4 2" xfId="42767"/>
    <cellStyle name="常规 7 3 3 2 4 2 2 3 2 5" xfId="42768"/>
    <cellStyle name="常规 7 3 3 2 4 2 2 3 3" xfId="42769"/>
    <cellStyle name="常规 7 3 3 2 4 2 2 3 3 2" xfId="42770"/>
    <cellStyle name="常规 7 3 3 2 4 2 2 3 4" xfId="24313"/>
    <cellStyle name="常规 7 3 3 2 4 2 2 3 4 2" xfId="31445"/>
    <cellStyle name="常规 7 3 3 2 4 2 2 3 5" xfId="42771"/>
    <cellStyle name="常规 7 3 3 2 4 2 2 3 5 2" xfId="31474"/>
    <cellStyle name="常规 7 3 3 2 4 2 2 3 6" xfId="42772"/>
    <cellStyle name="常规 7 3 3 2 4 2 2 4" xfId="42773"/>
    <cellStyle name="常规 7 3 3 2 4 2 2 4 2" xfId="42774"/>
    <cellStyle name="常规 7 3 3 2 4 2 2 4 2 2" xfId="42775"/>
    <cellStyle name="常规 7 3 3 2 4 2 2 4 3" xfId="42776"/>
    <cellStyle name="常规 7 3 3 2 4 2 2 4 3 2" xfId="42777"/>
    <cellStyle name="常规 7 3 3 2 4 2 2 4 4" xfId="24318"/>
    <cellStyle name="常规 7 3 3 2 4 2 2 4 4 2" xfId="31519"/>
    <cellStyle name="常规 7 3 3 2 4 2 2 4 5" xfId="42778"/>
    <cellStyle name="常规 7 3 3 2 4 2 2 5" xfId="42779"/>
    <cellStyle name="常规 7 3 3 2 4 2 2 5 2" xfId="42780"/>
    <cellStyle name="常规 7 3 3 2 4 2 2 5 2 2" xfId="42781"/>
    <cellStyle name="常规 7 3 3 2 4 2 2 5 3" xfId="42782"/>
    <cellStyle name="常规 7 3 3 2 4 2 2 5 3 2" xfId="42783"/>
    <cellStyle name="常规 7 3 3 2 4 2 2 5 4" xfId="42784"/>
    <cellStyle name="常规 7 3 3 2 4 2 2 5 4 2" xfId="31556"/>
    <cellStyle name="常规 7 3 3 2 4 2 2 5 5" xfId="42785"/>
    <cellStyle name="常规 7 3 3 2 4 2 2 6" xfId="27785"/>
    <cellStyle name="常规 7 3 3 2 4 2 2 6 2" xfId="27787"/>
    <cellStyle name="常规 7 3 3 2 4 2 2 6 2 2" xfId="42786"/>
    <cellStyle name="常规 7 3 3 2 4 2 2 6 3" xfId="42787"/>
    <cellStyle name="常规 7 3 3 2 4 2 2 6 3 2" xfId="42788"/>
    <cellStyle name="常规 7 3 3 2 4 2 2 6 4" xfId="42789"/>
    <cellStyle name="常规 7 3 3 2 4 2 2 7" xfId="10906"/>
    <cellStyle name="常规 7 3 3 2 4 2 2 7 2" xfId="27789"/>
    <cellStyle name="常规 7 3 3 2 4 2 2 8" xfId="14551"/>
    <cellStyle name="常规 7 3 3 2 4 2 2 8 2" xfId="27791"/>
    <cellStyle name="常规 7 3 3 2 4 2 2 9" xfId="12085"/>
    <cellStyle name="常规 7 3 3 2 4 2 2 9 2" xfId="42790"/>
    <cellStyle name="常规 7 3 3 2 4 2 3" xfId="42791"/>
    <cellStyle name="常规 7 3 3 2 4 2 3 2" xfId="15223"/>
    <cellStyle name="常规 7 3 3 2 4 2 3 2 2" xfId="42792"/>
    <cellStyle name="常规 7 3 3 2 4 2 3 2 2 2" xfId="42793"/>
    <cellStyle name="常规 7 3 3 2 4 2 3 2 2 2 2" xfId="42794"/>
    <cellStyle name="常规 7 3 3 2 4 2 3 2 2 3" xfId="42795"/>
    <cellStyle name="常规 7 3 3 2 4 2 3 2 2 3 2" xfId="15573"/>
    <cellStyle name="常规 7 3 3 2 4 2 3 2 2 4" xfId="25318"/>
    <cellStyle name="常规 7 3 3 2 4 2 3 2 2 4 2" xfId="42796"/>
    <cellStyle name="常规 7 3 3 2 4 2 3 2 2 5" xfId="42797"/>
    <cellStyle name="常规 7 3 3 2 4 2 3 2 3" xfId="42798"/>
    <cellStyle name="常规 7 3 3 2 4 2 3 2 3 2" xfId="42799"/>
    <cellStyle name="常规 7 3 3 2 4 2 3 2 4" xfId="25684"/>
    <cellStyle name="常规 7 3 3 2 4 2 3 2 4 2" xfId="31776"/>
    <cellStyle name="常规 7 3 3 2 4 2 3 2 5" xfId="42800"/>
    <cellStyle name="常规 7 3 3 2 4 2 3 2 5 2" xfId="31823"/>
    <cellStyle name="常规 7 3 3 2 4 2 3 2 6" xfId="42801"/>
    <cellStyle name="常规 7 3 3 2 4 2 3 3" xfId="42802"/>
    <cellStyle name="常规 7 3 3 2 4 2 3 3 2" xfId="42803"/>
    <cellStyle name="常规 7 3 3 2 4 2 3 3 2 2" xfId="42804"/>
    <cellStyle name="常规 7 3 3 2 4 2 3 3 3" xfId="42805"/>
    <cellStyle name="常规 7 3 3 2 4 2 3 3 3 2" xfId="42806"/>
    <cellStyle name="常规 7 3 3 2 4 2 3 3 4" xfId="15225"/>
    <cellStyle name="常规 7 3 3 2 4 2 3 3 4 2" xfId="15229"/>
    <cellStyle name="常规 7 3 3 2 4 2 3 3 5" xfId="42807"/>
    <cellStyle name="常规 7 3 3 2 4 2 3 4" xfId="42808"/>
    <cellStyle name="常规 7 3 3 2 4 2 3 4 2" xfId="42809"/>
    <cellStyle name="常规 7 3 3 2 4 2 3 4 2 2" xfId="42811"/>
    <cellStyle name="常规 7 3 3 2 4 2 3 4 3" xfId="42812"/>
    <cellStyle name="常规 7 3 3 2 4 2 3 4 3 2" xfId="42813"/>
    <cellStyle name="常规 7 3 3 2 4 2 3 4 4" xfId="24330"/>
    <cellStyle name="常规 7 3 3 2 4 2 3 4 4 2" xfId="31962"/>
    <cellStyle name="常规 7 3 3 2 4 2 3 4 5" xfId="42814"/>
    <cellStyle name="常规 7 3 3 2 4 2 3 5" xfId="42815"/>
    <cellStyle name="常规 7 3 3 2 4 2 3 5 2" xfId="42816"/>
    <cellStyle name="常规 7 3 3 2 4 2 3 5 2 2" xfId="42817"/>
    <cellStyle name="常规 7 3 3 2 4 2 3 5 3" xfId="42818"/>
    <cellStyle name="常规 7 3 3 2 4 2 3 5 3 2" xfId="42819"/>
    <cellStyle name="常规 7 3 3 2 4 2 3 5 4" xfId="42820"/>
    <cellStyle name="常规 7 3 3 2 4 2 3 6" xfId="22759"/>
    <cellStyle name="常规 7 3 3 2 4 2 3 6 2" xfId="22762"/>
    <cellStyle name="常规 7 3 3 2 4 2 3 7" xfId="10910"/>
    <cellStyle name="常规 7 3 3 2 4 2 3 7 2" xfId="27794"/>
    <cellStyle name="常规 7 3 3 2 4 2 3 8" xfId="14561"/>
    <cellStyle name="常规 7 3 3 2 4 2 3 8 2" xfId="16998"/>
    <cellStyle name="常规 7 3 3 2 4 2 3 9" xfId="27796"/>
    <cellStyle name="常规 7 3 3 2 4 2 4" xfId="42821"/>
    <cellStyle name="常规 7 3 3 2 4 2 4 2" xfId="42822"/>
    <cellStyle name="常规 7 3 3 2 4 2 4 2 2" xfId="42823"/>
    <cellStyle name="常规 7 3 3 2 4 2 4 2 2 2" xfId="42824"/>
    <cellStyle name="常规 7 3 3 2 4 2 4 2 3" xfId="42825"/>
    <cellStyle name="常规 7 3 3 2 4 2 4 2 3 2" xfId="42826"/>
    <cellStyle name="常规 7 3 3 2 4 2 4 2 4" xfId="25689"/>
    <cellStyle name="常规 7 3 3 2 4 2 4 2 4 2" xfId="32115"/>
    <cellStyle name="常规 7 3 3 2 4 2 4 2 5" xfId="42827"/>
    <cellStyle name="常规 7 3 3 2 4 2 4 3" xfId="42828"/>
    <cellStyle name="常规 7 3 3 2 4 2 4 3 2" xfId="42829"/>
    <cellStyle name="常规 7 3 3 2 4 2 4 4" xfId="42830"/>
    <cellStyle name="常规 7 3 3 2 4 2 4 4 2" xfId="16554"/>
    <cellStyle name="常规 7 3 3 2 4 2 4 5" xfId="42831"/>
    <cellStyle name="常规 7 3 3 2 4 2 4 5 2" xfId="42832"/>
    <cellStyle name="常规 7 3 3 2 4 2 4 6" xfId="27803"/>
    <cellStyle name="常规 7 3 3 2 4 2 5" xfId="42833"/>
    <cellStyle name="常规 7 3 3 2 4 2 5 2" xfId="42834"/>
    <cellStyle name="常规 7 3 3 2 4 2 5 2 2" xfId="42835"/>
    <cellStyle name="常规 7 3 3 2 4 2 5 3" xfId="42836"/>
    <cellStyle name="常规 7 3 3 2 4 2 5 3 2" xfId="42837"/>
    <cellStyle name="常规 7 3 3 2 4 2 5 4" xfId="42838"/>
    <cellStyle name="常规 7 3 3 2 4 2 5 4 2" xfId="42839"/>
    <cellStyle name="常规 7 3 3 2 4 2 5 5" xfId="42840"/>
    <cellStyle name="常规 7 3 3 2 4 2 6" xfId="42841"/>
    <cellStyle name="常规 7 3 3 2 4 2 6 2" xfId="42842"/>
    <cellStyle name="常规 7 3 3 2 4 2 6 2 2" xfId="42843"/>
    <cellStyle name="常规 7 3 3 2 4 2 6 3" xfId="42844"/>
    <cellStyle name="常规 7 3 3 2 4 2 6 3 2" xfId="42845"/>
    <cellStyle name="常规 7 3 3 2 4 2 6 4" xfId="42846"/>
    <cellStyle name="常规 7 3 3 2 4 2 6 4 2" xfId="36096"/>
    <cellStyle name="常规 7 3 3 2 4 2 6 5" xfId="42847"/>
    <cellStyle name="常规 7 3 3 2 4 2 7" xfId="42848"/>
    <cellStyle name="常规 7 3 3 2 4 2 7 2" xfId="31310"/>
    <cellStyle name="常规 7 3 3 2 4 2 7 2 2" xfId="31312"/>
    <cellStyle name="常规 7 3 3 2 4 2 7 3" xfId="31314"/>
    <cellStyle name="常规 7 3 3 2 4 2 7 3 2" xfId="42849"/>
    <cellStyle name="常规 7 3 3 2 4 2 7 4" xfId="42850"/>
    <cellStyle name="常规 7 3 3 2 4 2 8" xfId="42851"/>
    <cellStyle name="常规 7 3 3 2 4 2 8 2" xfId="42852"/>
    <cellStyle name="常规 7 3 3 2 4 2 9" xfId="42853"/>
    <cellStyle name="常规 7 3 3 2 4 2 9 2" xfId="42854"/>
    <cellStyle name="常规 7 3 3 2 4 3" xfId="42855"/>
    <cellStyle name="常规 7 3 3 2 4 3 10" xfId="42856"/>
    <cellStyle name="常规 7 3 3 2 4 3 2" xfId="42857"/>
    <cellStyle name="常规 7 3 3 2 4 3 2 2" xfId="42858"/>
    <cellStyle name="常规 7 3 3 2 4 3 2 2 2" xfId="42859"/>
    <cellStyle name="常规 7 3 3 2 4 3 2 2 2 2" xfId="42860"/>
    <cellStyle name="常规 7 3 3 2 4 3 2 2 2 2 2" xfId="42861"/>
    <cellStyle name="常规 7 3 3 2 4 3 2 2 2 3" xfId="42862"/>
    <cellStyle name="常规 7 3 3 2 4 3 2 2 2 3 2" xfId="42863"/>
    <cellStyle name="常规 7 3 3 2 4 3 2 2 2 4" xfId="2666"/>
    <cellStyle name="常规 7 3 3 2 4 3 2 2 2 4 2" xfId="42864"/>
    <cellStyle name="常规 7 3 3 2 4 3 2 2 2 5" xfId="42866"/>
    <cellStyle name="常规 7 3 3 2 4 3 2 2 3" xfId="42867"/>
    <cellStyle name="常规 7 3 3 2 4 3 2 2 3 2" xfId="42868"/>
    <cellStyle name="常规 7 3 3 2 4 3 2 2 4" xfId="2711"/>
    <cellStyle name="常规 7 3 3 2 4 3 2 2 4 2" xfId="42870"/>
    <cellStyle name="常规 7 3 3 2 4 3 2 2 5" xfId="42871"/>
    <cellStyle name="常规 7 3 3 2 4 3 2 2 5 2" xfId="42873"/>
    <cellStyle name="常规 7 3 3 2 4 3 2 2 6" xfId="42874"/>
    <cellStyle name="常规 7 3 3 2 4 3 2 3" xfId="42875"/>
    <cellStyle name="常规 7 3 3 2 4 3 2 3 2" xfId="42876"/>
    <cellStyle name="常规 7 3 3 2 4 3 2 3 2 2" xfId="42877"/>
    <cellStyle name="常规 7 3 3 2 4 3 2 3 3" xfId="42878"/>
    <cellStyle name="常规 7 3 3 2 4 3 2 3 3 2" xfId="42879"/>
    <cellStyle name="常规 7 3 3 2 4 3 2 3 4" xfId="2854"/>
    <cellStyle name="常规 7 3 3 2 4 3 2 3 4 2" xfId="42881"/>
    <cellStyle name="常规 7 3 3 2 4 3 2 3 5" xfId="42882"/>
    <cellStyle name="常规 7 3 3 2 4 3 2 4" xfId="42883"/>
    <cellStyle name="常规 7 3 3 2 4 3 2 4 2" xfId="42884"/>
    <cellStyle name="常规 7 3 3 2 4 3 2 4 2 2" xfId="42885"/>
    <cellStyle name="常规 7 3 3 2 4 3 2 4 3" xfId="42886"/>
    <cellStyle name="常规 7 3 3 2 4 3 2 4 3 2" xfId="42887"/>
    <cellStyle name="常规 7 3 3 2 4 3 2 4 4" xfId="2911"/>
    <cellStyle name="常规 7 3 3 2 4 3 2 4 4 2" xfId="42889"/>
    <cellStyle name="常规 7 3 3 2 4 3 2 4 5" xfId="42890"/>
    <cellStyle name="常规 7 3 3 2 4 3 2 5" xfId="42891"/>
    <cellStyle name="常规 7 3 3 2 4 3 2 5 2" xfId="42892"/>
    <cellStyle name="常规 7 3 3 2 4 3 2 5 2 2" xfId="42893"/>
    <cellStyle name="常规 7 3 3 2 4 3 2 5 3" xfId="42894"/>
    <cellStyle name="常规 7 3 3 2 4 3 2 5 3 2" xfId="42895"/>
    <cellStyle name="常规 7 3 3 2 4 3 2 5 4" xfId="42896"/>
    <cellStyle name="常规 7 3 3 2 4 3 2 6" xfId="2968"/>
    <cellStyle name="常规 7 3 3 2 4 3 2 6 2" xfId="42897"/>
    <cellStyle name="常规 7 3 3 2 4 3 2 7" xfId="42898"/>
    <cellStyle name="常规 7 3 3 2 4 3 2 7 2" xfId="42899"/>
    <cellStyle name="常规 7 3 3 2 4 3 2 8" xfId="42900"/>
    <cellStyle name="常规 7 3 3 2 4 3 2 8 2" xfId="42901"/>
    <cellStyle name="常规 7 3 3 2 4 3 2 9" xfId="42902"/>
    <cellStyle name="常规 7 3 3 2 4 3 3" xfId="42903"/>
    <cellStyle name="常规 7 3 3 2 4 3 3 2" xfId="42904"/>
    <cellStyle name="常规 7 3 3 2 4 3 3 2 2" xfId="42905"/>
    <cellStyle name="常规 7 3 3 2 4 3 3 2 2 2" xfId="42906"/>
    <cellStyle name="常规 7 3 3 2 4 3 3 2 3" xfId="42907"/>
    <cellStyle name="常规 7 3 3 2 4 3 3 2 3 2" xfId="42908"/>
    <cellStyle name="常规 7 3 3 2 4 3 3 2 4" xfId="3105"/>
    <cellStyle name="常规 7 3 3 2 4 3 3 2 4 2" xfId="42910"/>
    <cellStyle name="常规 7 3 3 2 4 3 3 2 5" xfId="42911"/>
    <cellStyle name="常规 7 3 3 2 4 3 3 3" xfId="42912"/>
    <cellStyle name="常规 7 3 3 2 4 3 3 3 2" xfId="42913"/>
    <cellStyle name="常规 7 3 3 2 4 3 3 4" xfId="42914"/>
    <cellStyle name="常规 7 3 3 2 4 3 3 4 2" xfId="42915"/>
    <cellStyle name="常规 7 3 3 2 4 3 3 5" xfId="42916"/>
    <cellStyle name="常规 7 3 3 2 4 3 3 5 2" xfId="42917"/>
    <cellStyle name="常规 7 3 3 2 4 3 3 6" xfId="3264"/>
    <cellStyle name="常规 7 3 3 2 4 3 4" xfId="42918"/>
    <cellStyle name="常规 7 3 3 2 4 3 4 2" xfId="42919"/>
    <cellStyle name="常规 7 3 3 2 4 3 4 2 2" xfId="42920"/>
    <cellStyle name="常规 7 3 3 2 4 3 4 3" xfId="42921"/>
    <cellStyle name="常规 7 3 3 2 4 3 4 3 2" xfId="42922"/>
    <cellStyle name="常规 7 3 3 2 4 3 4 4" xfId="42923"/>
    <cellStyle name="常规 7 3 3 2 4 3 4 4 2" xfId="42924"/>
    <cellStyle name="常规 7 3 3 2 4 3 4 5" xfId="42925"/>
    <cellStyle name="常规 7 3 3 2 4 3 5" xfId="42926"/>
    <cellStyle name="常规 7 3 3 2 4 3 5 2" xfId="42927"/>
    <cellStyle name="常规 7 3 3 2 4 3 5 2 2" xfId="42928"/>
    <cellStyle name="常规 7 3 3 2 4 3 5 3" xfId="42929"/>
    <cellStyle name="常规 7 3 3 2 4 3 5 3 2" xfId="42930"/>
    <cellStyle name="常规 7 3 3 2 4 3 5 4" xfId="42931"/>
    <cellStyle name="常规 7 3 3 2 4 3 5 4 2" xfId="42932"/>
    <cellStyle name="常规 7 3 3 2 4 3 5 5" xfId="42933"/>
    <cellStyle name="常规 7 3 3 2 4 3 6" xfId="42934"/>
    <cellStyle name="常规 7 3 3 2 4 3 6 2" xfId="42935"/>
    <cellStyle name="常规 7 3 3 2 4 3 6 2 2" xfId="42936"/>
    <cellStyle name="常规 7 3 3 2 4 3 6 3" xfId="42937"/>
    <cellStyle name="常规 7 3 3 2 4 3 6 3 2" xfId="42938"/>
    <cellStyle name="常规 7 3 3 2 4 3 6 4" xfId="42939"/>
    <cellStyle name="常规 7 3 3 2 4 3 7" xfId="42940"/>
    <cellStyle name="常规 7 3 3 2 4 3 7 2" xfId="42941"/>
    <cellStyle name="常规 7 3 3 2 4 3 8" xfId="42942"/>
    <cellStyle name="常规 7 3 3 2 4 3 8 2" xfId="42943"/>
    <cellStyle name="常规 7 3 3 2 4 3 9" xfId="42944"/>
    <cellStyle name="常规 7 3 3 2 4 3 9 2" xfId="42945"/>
    <cellStyle name="常规 7 3 3 2 4 4" xfId="3415"/>
    <cellStyle name="常规 7 3 3 2 4 4 2" xfId="42946"/>
    <cellStyle name="常规 7 3 3 2 4 4 2 2" xfId="42947"/>
    <cellStyle name="常规 7 3 3 2 4 4 2 2 2" xfId="42948"/>
    <cellStyle name="常规 7 3 3 2 4 4 2 2 2 2" xfId="42949"/>
    <cellStyle name="常规 7 3 3 2 4 4 2 2 3" xfId="42950"/>
    <cellStyle name="常规 7 3 3 2 4 4 2 2 3 2" xfId="42951"/>
    <cellStyle name="常规 7 3 3 2 4 4 2 2 4" xfId="42952"/>
    <cellStyle name="常规 7 3 3 2 4 4 2 2 4 2" xfId="42953"/>
    <cellStyle name="常规 7 3 3 2 4 4 2 2 5" xfId="42954"/>
    <cellStyle name="常规 7 3 3 2 4 4 2 3" xfId="42955"/>
    <cellStyle name="常规 7 3 3 2 4 4 2 3 2" xfId="42956"/>
    <cellStyle name="常规 7 3 3 2 4 4 2 4" xfId="42957"/>
    <cellStyle name="常规 7 3 3 2 4 4 2 4 2" xfId="42958"/>
    <cellStyle name="常规 7 3 3 2 4 4 2 5" xfId="3622"/>
    <cellStyle name="常规 7 3 3 2 4 4 2 5 2" xfId="42959"/>
    <cellStyle name="常规 7 3 3 2 4 4 2 6" xfId="3640"/>
    <cellStyle name="常规 7 3 3 2 4 4 3" xfId="42960"/>
    <cellStyle name="常规 7 3 3 2 4 4 3 2" xfId="42961"/>
    <cellStyle name="常规 7 3 3 2 4 4 3 2 2" xfId="42962"/>
    <cellStyle name="常规 7 3 3 2 4 4 3 3" xfId="42963"/>
    <cellStyle name="常规 7 3 3 2 4 4 3 3 2" xfId="42964"/>
    <cellStyle name="常规 7 3 3 2 4 4 3 4" xfId="42965"/>
    <cellStyle name="常规 7 3 3 2 4 4 3 4 2" xfId="42966"/>
    <cellStyle name="常规 7 3 3 2 4 4 3 5" xfId="3748"/>
    <cellStyle name="常规 7 3 3 2 4 4 4" xfId="42967"/>
    <cellStyle name="常规 7 3 3 2 4 4 4 2" xfId="42968"/>
    <cellStyle name="常规 7 3 3 2 4 4 4 2 2" xfId="42969"/>
    <cellStyle name="常规 7 3 3 2 4 4 4 3" xfId="42970"/>
    <cellStyle name="常规 7 3 3 2 4 4 4 3 2" xfId="42971"/>
    <cellStyle name="常规 7 3 3 2 4 4 4 4" xfId="42972"/>
    <cellStyle name="常规 7 3 3 2 4 4 4 4 2" xfId="42973"/>
    <cellStyle name="常规 7 3 3 2 4 4 4 5" xfId="3771"/>
    <cellStyle name="常规 7 3 3 2 4 4 5" xfId="42974"/>
    <cellStyle name="常规 7 3 3 2 4 4 5 2" xfId="42975"/>
    <cellStyle name="常规 7 3 3 2 4 4 5 2 2" xfId="42976"/>
    <cellStyle name="常规 7 3 3 2 4 4 5 3" xfId="42977"/>
    <cellStyle name="常规 7 3 3 2 4 4 5 3 2" xfId="42978"/>
    <cellStyle name="常规 7 3 3 2 4 4 5 4" xfId="42979"/>
    <cellStyle name="常规 7 3 3 2 4 4 6" xfId="42980"/>
    <cellStyle name="常规 7 3 3 2 4 4 6 2" xfId="42981"/>
    <cellStyle name="常规 7 3 3 2 4 4 7" xfId="42982"/>
    <cellStyle name="常规 7 3 3 2 4 4 7 2" xfId="42983"/>
    <cellStyle name="常规 7 3 3 2 4 4 8" xfId="42984"/>
    <cellStyle name="常规 7 3 3 2 4 4 8 2" xfId="42985"/>
    <cellStyle name="常规 7 3 3 2 4 4 9" xfId="42986"/>
    <cellStyle name="常规 7 3 3 2 4 5" xfId="3829"/>
    <cellStyle name="常规 7 3 3 2 4 5 2" xfId="42987"/>
    <cellStyle name="常规 7 3 3 2 4 5 2 2" xfId="42988"/>
    <cellStyle name="常规 7 3 3 2 4 5 2 2 2" xfId="42989"/>
    <cellStyle name="常规 7 3 3 2 4 5 2 3" xfId="42990"/>
    <cellStyle name="常规 7 3 3 2 4 5 2 3 2" xfId="42991"/>
    <cellStyle name="常规 7 3 3 2 4 5 2 4" xfId="42992"/>
    <cellStyle name="常规 7 3 3 2 4 5 2 4 2" xfId="42993"/>
    <cellStyle name="常规 7 3 3 2 4 5 2 5" xfId="42994"/>
    <cellStyle name="常规 7 3 3 2 4 5 3" xfId="42995"/>
    <cellStyle name="常规 7 3 3 2 4 5 3 2" xfId="42996"/>
    <cellStyle name="常规 7 3 3 2 4 5 4" xfId="42997"/>
    <cellStyle name="常规 7 3 3 2 4 5 4 2" xfId="42998"/>
    <cellStyle name="常规 7 3 3 2 4 5 5" xfId="42999"/>
    <cellStyle name="常规 7 3 3 2 4 5 5 2" xfId="43000"/>
    <cellStyle name="常规 7 3 3 2 4 5 6" xfId="43002"/>
    <cellStyle name="常规 7 3 3 2 4 6" xfId="43003"/>
    <cellStyle name="常规 7 3 3 2 4 6 2" xfId="43004"/>
    <cellStyle name="常规 7 3 3 2 4 6 2 2" xfId="43005"/>
    <cellStyle name="常规 7 3 3 2 4 6 3" xfId="43006"/>
    <cellStyle name="常规 7 3 3 2 4 6 3 2" xfId="43007"/>
    <cellStyle name="常规 7 3 3 2 4 6 4" xfId="43008"/>
    <cellStyle name="常规 7 3 3 2 4 6 4 2" xfId="43009"/>
    <cellStyle name="常规 7 3 3 2 4 6 5" xfId="43010"/>
    <cellStyle name="常规 7 3 3 2 4 7" xfId="43011"/>
    <cellStyle name="常规 7 3 3 2 4 7 2" xfId="43012"/>
    <cellStyle name="常规 7 3 3 2 4 7 2 2" xfId="4027"/>
    <cellStyle name="常规 7 3 3 2 4 7 3" xfId="43013"/>
    <cellStyle name="常规 7 3 3 2 4 7 3 2" xfId="4031"/>
    <cellStyle name="常规 7 3 3 2 4 7 4" xfId="43014"/>
    <cellStyle name="常规 7 3 3 2 4 7 4 2" xfId="43015"/>
    <cellStyle name="常规 7 3 3 2 4 7 5" xfId="43016"/>
    <cellStyle name="常规 7 3 3 2 4 8" xfId="43017"/>
    <cellStyle name="常规 7 3 3 2 4 8 2" xfId="43018"/>
    <cellStyle name="常规 7 3 3 2 4 8 2 2" xfId="43019"/>
    <cellStyle name="常规 7 3 3 2 4 8 3" xfId="43020"/>
    <cellStyle name="常规 7 3 3 2 4 8 3 2" xfId="43021"/>
    <cellStyle name="常规 7 3 3 2 4 8 4" xfId="43022"/>
    <cellStyle name="常规 7 3 3 2 4 9" xfId="43023"/>
    <cellStyle name="常规 7 3 3 2 4 9 2" xfId="43024"/>
    <cellStyle name="常规 7 3 3 2 5" xfId="43025"/>
    <cellStyle name="常规 7 3 3 2 5 10" xfId="35939"/>
    <cellStyle name="常规 7 3 3 2 5 10 2" xfId="20509"/>
    <cellStyle name="常规 7 3 3 2 5 11" xfId="43026"/>
    <cellStyle name="常规 7 3 3 2 5 2" xfId="43027"/>
    <cellStyle name="常规 7 3 3 2 5 2 10" xfId="30791"/>
    <cellStyle name="常规 7 3 3 2 5 2 2" xfId="43028"/>
    <cellStyle name="常规 7 3 3 2 5 2 2 2" xfId="43029"/>
    <cellStyle name="常规 7 3 3 2 5 2 2 2 2" xfId="43030"/>
    <cellStyle name="常规 7 3 3 2 5 2 2 2 2 2" xfId="43031"/>
    <cellStyle name="常规 7 3 3 2 5 2 2 2 2 2 2" xfId="43032"/>
    <cellStyle name="常规 7 3 3 2 5 2 2 2 2 3" xfId="43033"/>
    <cellStyle name="常规 7 3 3 2 5 2 2 2 2 3 2" xfId="43034"/>
    <cellStyle name="常规 7 3 3 2 5 2 2 2 2 4" xfId="29152"/>
    <cellStyle name="常规 7 3 3 2 5 2 2 2 2 4 2" xfId="43035"/>
    <cellStyle name="常规 7 3 3 2 5 2 2 2 2 5" xfId="43036"/>
    <cellStyle name="常规 7 3 3 2 5 2 2 2 3" xfId="43037"/>
    <cellStyle name="常规 7 3 3 2 5 2 2 2 3 2" xfId="43038"/>
    <cellStyle name="常规 7 3 3 2 5 2 2 2 4" xfId="25938"/>
    <cellStyle name="常规 7 3 3 2 5 2 2 2 4 2" xfId="43039"/>
    <cellStyle name="常规 7 3 3 2 5 2 2 2 5" xfId="43040"/>
    <cellStyle name="常规 7 3 3 2 5 2 2 2 5 2" xfId="43041"/>
    <cellStyle name="常规 7 3 3 2 5 2 2 2 6" xfId="43042"/>
    <cellStyle name="常规 7 3 3 2 5 2 2 3" xfId="43043"/>
    <cellStyle name="常规 7 3 3 2 5 2 2 3 2" xfId="43044"/>
    <cellStyle name="常规 7 3 3 2 5 2 2 3 2 2" xfId="43045"/>
    <cellStyle name="常规 7 3 3 2 5 2 2 3 3" xfId="43046"/>
    <cellStyle name="常规 7 3 3 2 5 2 2 3 3 2" xfId="43047"/>
    <cellStyle name="常规 7 3 3 2 5 2 2 3 4" xfId="25940"/>
    <cellStyle name="常规 7 3 3 2 5 2 2 3 4 2" xfId="35348"/>
    <cellStyle name="常规 7 3 3 2 5 2 2 3 5" xfId="43048"/>
    <cellStyle name="常规 7 3 3 2 5 2 2 4" xfId="43049"/>
    <cellStyle name="常规 7 3 3 2 5 2 2 4 2" xfId="43050"/>
    <cellStyle name="常规 7 3 3 2 5 2 2 4 2 2" xfId="43051"/>
    <cellStyle name="常规 7 3 3 2 5 2 2 4 3" xfId="43052"/>
    <cellStyle name="常规 7 3 3 2 5 2 2 4 3 2" xfId="43053"/>
    <cellStyle name="常规 7 3 3 2 5 2 2 4 4" xfId="25945"/>
    <cellStyle name="常规 7 3 3 2 5 2 2 4 4 2" xfId="43054"/>
    <cellStyle name="常规 7 3 3 2 5 2 2 4 5" xfId="43055"/>
    <cellStyle name="常规 7 3 3 2 5 2 2 5" xfId="43056"/>
    <cellStyle name="常规 7 3 3 2 5 2 2 5 2" xfId="43057"/>
    <cellStyle name="常规 7 3 3 2 5 2 2 5 2 2" xfId="43058"/>
    <cellStyle name="常规 7 3 3 2 5 2 2 5 3" xfId="43059"/>
    <cellStyle name="常规 7 3 3 2 5 2 2 5 3 2" xfId="43060"/>
    <cellStyle name="常规 7 3 3 2 5 2 2 5 4" xfId="43061"/>
    <cellStyle name="常规 7 3 3 2 5 2 2 6" xfId="19518"/>
    <cellStyle name="常规 7 3 3 2 5 2 2 6 2" xfId="43062"/>
    <cellStyle name="常规 7 3 3 2 5 2 2 7" xfId="43063"/>
    <cellStyle name="常规 7 3 3 2 5 2 2 7 2" xfId="43064"/>
    <cellStyle name="常规 7 3 3 2 5 2 2 8" xfId="43065"/>
    <cellStyle name="常规 7 3 3 2 5 2 2 8 2" xfId="43066"/>
    <cellStyle name="常规 7 3 3 2 5 2 2 9" xfId="43067"/>
    <cellStyle name="常规 7 3 3 2 5 2 3" xfId="43068"/>
    <cellStyle name="常规 7 3 3 2 5 2 3 2" xfId="43069"/>
    <cellStyle name="常规 7 3 3 2 5 2 3 2 2" xfId="43070"/>
    <cellStyle name="常规 7 3 3 2 5 2 3 2 2 2" xfId="43071"/>
    <cellStyle name="常规 7 3 3 2 5 2 3 2 3" xfId="43072"/>
    <cellStyle name="常规 7 3 3 2 5 2 3 2 3 2" xfId="43073"/>
    <cellStyle name="常规 7 3 3 2 5 2 3 2 4" xfId="25952"/>
    <cellStyle name="常规 7 3 3 2 5 2 3 2 4 2" xfId="43074"/>
    <cellStyle name="常规 7 3 3 2 5 2 3 2 5" xfId="43075"/>
    <cellStyle name="常规 7 3 3 2 5 2 3 3" xfId="43076"/>
    <cellStyle name="常规 7 3 3 2 5 2 3 3 2" xfId="43077"/>
    <cellStyle name="常规 7 3 3 2 5 2 3 4" xfId="43078"/>
    <cellStyle name="常规 7 3 3 2 5 2 3 4 2" xfId="43079"/>
    <cellStyle name="常规 7 3 3 2 5 2 3 5" xfId="43080"/>
    <cellStyle name="常规 7 3 3 2 5 2 3 5 2" xfId="43081"/>
    <cellStyle name="常规 7 3 3 2 5 2 3 6" xfId="19535"/>
    <cellStyle name="常规 7 3 3 2 5 2 4" xfId="43082"/>
    <cellStyle name="常规 7 3 3 2 5 2 4 2" xfId="43083"/>
    <cellStyle name="常规 7 3 3 2 5 2 4 2 2" xfId="43084"/>
    <cellStyle name="常规 7 3 3 2 5 2 4 3" xfId="43085"/>
    <cellStyle name="常规 7 3 3 2 5 2 4 3 2" xfId="43086"/>
    <cellStyle name="常规 7 3 3 2 5 2 4 4" xfId="43087"/>
    <cellStyle name="常规 7 3 3 2 5 2 4 4 2" xfId="18015"/>
    <cellStyle name="常规 7 3 3 2 5 2 4 5" xfId="43088"/>
    <cellStyle name="常规 7 3 3 2 5 2 5" xfId="43089"/>
    <cellStyle name="常规 7 3 3 2 5 2 5 2" xfId="43090"/>
    <cellStyle name="常规 7 3 3 2 5 2 5 2 2" xfId="43091"/>
    <cellStyle name="常规 7 3 3 2 5 2 5 3" xfId="43092"/>
    <cellStyle name="常规 7 3 3 2 5 2 5 3 2" xfId="43093"/>
    <cellStyle name="常规 7 3 3 2 5 2 5 4" xfId="43094"/>
    <cellStyle name="常规 7 3 3 2 5 2 5 4 2" xfId="43095"/>
    <cellStyle name="常规 7 3 3 2 5 2 5 5" xfId="43096"/>
    <cellStyle name="常规 7 3 3 2 5 2 6" xfId="43097"/>
    <cellStyle name="常规 7 3 3 2 5 2 6 2" xfId="43098"/>
    <cellStyle name="常规 7 3 3 2 5 2 6 2 2" xfId="43099"/>
    <cellStyle name="常规 7 3 3 2 5 2 6 3" xfId="43100"/>
    <cellStyle name="常规 7 3 3 2 5 2 6 3 2" xfId="43101"/>
    <cellStyle name="常规 7 3 3 2 5 2 6 4" xfId="19554"/>
    <cellStyle name="常规 7 3 3 2 5 2 7" xfId="43102"/>
    <cellStyle name="常规 7 3 3 2 5 2 7 2" xfId="8464"/>
    <cellStyle name="常规 7 3 3 2 5 2 8" xfId="43103"/>
    <cellStyle name="常规 7 3 3 2 5 2 8 2" xfId="43104"/>
    <cellStyle name="常规 7 3 3 2 5 2 9" xfId="43105"/>
    <cellStyle name="常规 7 3 3 2 5 2 9 2" xfId="43106"/>
    <cellStyle name="常规 7 3 3 2 5 3" xfId="43107"/>
    <cellStyle name="常规 7 3 3 2 5 3 2" xfId="43108"/>
    <cellStyle name="常规 7 3 3 2 5 3 2 2" xfId="43109"/>
    <cellStyle name="常规 7 3 3 2 5 3 2 2 2" xfId="43110"/>
    <cellStyle name="常规 7 3 3 2 5 3 2 2 2 2" xfId="6810"/>
    <cellStyle name="常规 7 3 3 2 5 3 2 2 3" xfId="43111"/>
    <cellStyle name="常规 7 3 3 2 5 3 2 2 3 2" xfId="43112"/>
    <cellStyle name="常规 7 3 3 2 5 3 2 2 4" xfId="43113"/>
    <cellStyle name="常规 7 3 3 2 5 3 2 2 4 2" xfId="43114"/>
    <cellStyle name="常规 7 3 3 2 5 3 2 2 5" xfId="43115"/>
    <cellStyle name="常规 7 3 3 2 5 3 2 3" xfId="43116"/>
    <cellStyle name="常规 7 3 3 2 5 3 2 3 2" xfId="43117"/>
    <cellStyle name="常规 7 3 3 2 5 3 2 4" xfId="43118"/>
    <cellStyle name="常规 7 3 3 2 5 3 2 4 2" xfId="43119"/>
    <cellStyle name="常规 7 3 3 2 5 3 2 5" xfId="43120"/>
    <cellStyle name="常规 7 3 3 2 5 3 2 5 2" xfId="43121"/>
    <cellStyle name="常规 7 3 3 2 5 3 2 6" xfId="19621"/>
    <cellStyle name="常规 7 3 3 2 5 3 3" xfId="43122"/>
    <cellStyle name="常规 7 3 3 2 5 3 3 2" xfId="43123"/>
    <cellStyle name="常规 7 3 3 2 5 3 3 2 2" xfId="43124"/>
    <cellStyle name="常规 7 3 3 2 5 3 3 3" xfId="43125"/>
    <cellStyle name="常规 7 3 3 2 5 3 3 3 2" xfId="43126"/>
    <cellStyle name="常规 7 3 3 2 5 3 3 4" xfId="43127"/>
    <cellStyle name="常规 7 3 3 2 5 3 3 4 2" xfId="43128"/>
    <cellStyle name="常规 7 3 3 2 5 3 3 5" xfId="43129"/>
    <cellStyle name="常规 7 3 3 2 5 3 4" xfId="43130"/>
    <cellStyle name="常规 7 3 3 2 5 3 4 2" xfId="43131"/>
    <cellStyle name="常规 7 3 3 2 5 3 4 2 2" xfId="43132"/>
    <cellStyle name="常规 7 3 3 2 5 3 4 3" xfId="43133"/>
    <cellStyle name="常规 7 3 3 2 5 3 4 3 2" xfId="43134"/>
    <cellStyle name="常规 7 3 3 2 5 3 4 4" xfId="43135"/>
    <cellStyle name="常规 7 3 3 2 5 3 4 4 2" xfId="43136"/>
    <cellStyle name="常规 7 3 3 2 5 3 4 5" xfId="43137"/>
    <cellStyle name="常规 7 3 3 2 5 3 5" xfId="43138"/>
    <cellStyle name="常规 7 3 3 2 5 3 5 2" xfId="43139"/>
    <cellStyle name="常规 7 3 3 2 5 3 5 2 2" xfId="43140"/>
    <cellStyle name="常规 7 3 3 2 5 3 5 3" xfId="43141"/>
    <cellStyle name="常规 7 3 3 2 5 3 5 3 2" xfId="43142"/>
    <cellStyle name="常规 7 3 3 2 5 3 5 4" xfId="43143"/>
    <cellStyle name="常规 7 3 3 2 5 3 6" xfId="43144"/>
    <cellStyle name="常规 7 3 3 2 5 3 6 2" xfId="43145"/>
    <cellStyle name="常规 7 3 3 2 5 3 7" xfId="43146"/>
    <cellStyle name="常规 7 3 3 2 5 3 7 2" xfId="43147"/>
    <cellStyle name="常规 7 3 3 2 5 3 8" xfId="43148"/>
    <cellStyle name="常规 7 3 3 2 5 3 8 2" xfId="43149"/>
    <cellStyle name="常规 7 3 3 2 5 3 9" xfId="43150"/>
    <cellStyle name="常规 7 3 3 2 5 4" xfId="7492"/>
    <cellStyle name="常规 7 3 3 2 5 4 2" xfId="43151"/>
    <cellStyle name="常规 7 3 3 2 5 4 2 2" xfId="43152"/>
    <cellStyle name="常规 7 3 3 2 5 4 2 2 2" xfId="43153"/>
    <cellStyle name="常规 7 3 3 2 5 4 2 3" xfId="43154"/>
    <cellStyle name="常规 7 3 3 2 5 4 2 3 2" xfId="43155"/>
    <cellStyle name="常规 7 3 3 2 5 4 2 4" xfId="43157"/>
    <cellStyle name="常规 7 3 3 2 5 4 2 4 2" xfId="43159"/>
    <cellStyle name="常规 7 3 3 2 5 4 2 5" xfId="43161"/>
    <cellStyle name="常规 7 3 3 2 5 4 3" xfId="43162"/>
    <cellStyle name="常规 7 3 3 2 5 4 3 2" xfId="43163"/>
    <cellStyle name="常规 7 3 3 2 5 4 4" xfId="43164"/>
    <cellStyle name="常规 7 3 3 2 5 4 4 2" xfId="43165"/>
    <cellStyle name="常规 7 3 3 2 5 4 5" xfId="43166"/>
    <cellStyle name="常规 7 3 3 2 5 4 5 2" xfId="43167"/>
    <cellStyle name="常规 7 3 3 2 5 4 6" xfId="43168"/>
    <cellStyle name="常规 7 3 3 2 5 5" xfId="13355"/>
    <cellStyle name="常规 7 3 3 2 5 5 2" xfId="43169"/>
    <cellStyle name="常规 7 3 3 2 5 5 2 2" xfId="43170"/>
    <cellStyle name="常规 7 3 3 2 5 5 3" xfId="43171"/>
    <cellStyle name="常规 7 3 3 2 5 5 3 2" xfId="43172"/>
    <cellStyle name="常规 7 3 3 2 5 5 4" xfId="43173"/>
    <cellStyle name="常规 7 3 3 2 5 5 4 2" xfId="43174"/>
    <cellStyle name="常规 7 3 3 2 5 5 5" xfId="43175"/>
    <cellStyle name="常规 7 3 3 2 5 6" xfId="43176"/>
    <cellStyle name="常规 7 3 3 2 5 6 2" xfId="43177"/>
    <cellStyle name="常规 7 3 3 2 5 6 2 2" xfId="43178"/>
    <cellStyle name="常规 7 3 3 2 5 6 3" xfId="43179"/>
    <cellStyle name="常规 7 3 3 2 5 6 3 2" xfId="43180"/>
    <cellStyle name="常规 7 3 3 2 5 6 4" xfId="43181"/>
    <cellStyle name="常规 7 3 3 2 5 6 4 2" xfId="43182"/>
    <cellStyle name="常规 7 3 3 2 5 6 5" xfId="43183"/>
    <cellStyle name="常规 7 3 3 2 5 7" xfId="43184"/>
    <cellStyle name="常规 7 3 3 2 5 7 2" xfId="43185"/>
    <cellStyle name="常规 7 3 3 2 5 7 2 2" xfId="43186"/>
    <cellStyle name="常规 7 3 3 2 5 7 3" xfId="43187"/>
    <cellStyle name="常规 7 3 3 2 5 7 3 2" xfId="43188"/>
    <cellStyle name="常规 7 3 3 2 5 7 4" xfId="43189"/>
    <cellStyle name="常规 7 3 3 2 5 8" xfId="43190"/>
    <cellStyle name="常规 7 3 3 2 5 8 2" xfId="43191"/>
    <cellStyle name="常规 7 3 3 2 5 9" xfId="43192"/>
    <cellStyle name="常规 7 3 3 2 5 9 2" xfId="43193"/>
    <cellStyle name="常规 7 3 3 2 6" xfId="43194"/>
    <cellStyle name="常规 7 3 3 2 6 10" xfId="18623"/>
    <cellStyle name="常规 7 3 3 2 6 10 2" xfId="18627"/>
    <cellStyle name="常规 7 3 3 2 6 11" xfId="18630"/>
    <cellStyle name="常规 7 3 3 2 6 2" xfId="43195"/>
    <cellStyle name="常规 7 3 3 2 6 2 10" xfId="43196"/>
    <cellStyle name="常规 7 3 3 2 6 2 2" xfId="43197"/>
    <cellStyle name="常规 7 3 3 2 6 2 2 2" xfId="43198"/>
    <cellStyle name="常规 7 3 3 2 6 2 2 2 2" xfId="43199"/>
    <cellStyle name="常规 7 3 3 2 6 2 2 2 2 2" xfId="43200"/>
    <cellStyle name="常规 7 3 3 2 6 2 2 2 2 2 2" xfId="43201"/>
    <cellStyle name="常规 7 3 3 2 6 2 2 2 2 3" xfId="43202"/>
    <cellStyle name="常规 7 3 3 2 6 2 2 2 2 3 2" xfId="43203"/>
    <cellStyle name="常规 7 3 3 2 6 2 2 2 2 4" xfId="35296"/>
    <cellStyle name="常规 7 3 3 2 6 2 2 2 2 4 2" xfId="43204"/>
    <cellStyle name="常规 7 3 3 2 6 2 2 2 2 5" xfId="43205"/>
    <cellStyle name="常规 7 3 3 2 6 2 2 2 3" xfId="43206"/>
    <cellStyle name="常规 7 3 3 2 6 2 2 2 3 2" xfId="43207"/>
    <cellStyle name="常规 7 3 3 2 6 2 2 2 4" xfId="17515"/>
    <cellStyle name="常规 7 3 3 2 6 2 2 2 4 2" xfId="43208"/>
    <cellStyle name="常规 7 3 3 2 6 2 2 2 5" xfId="43209"/>
    <cellStyle name="常规 7 3 3 2 6 2 2 2 5 2" xfId="43210"/>
    <cellStyle name="常规 7 3 3 2 6 2 2 2 6" xfId="43211"/>
    <cellStyle name="常规 7 3 3 2 6 2 2 3" xfId="43212"/>
    <cellStyle name="常规 7 3 3 2 6 2 2 3 2" xfId="43213"/>
    <cellStyle name="常规 7 3 3 2 6 2 2 3 2 2" xfId="43214"/>
    <cellStyle name="常规 7 3 3 2 6 2 2 3 3" xfId="43215"/>
    <cellStyle name="常规 7 3 3 2 6 2 2 3 3 2" xfId="43216"/>
    <cellStyle name="常规 7 3 3 2 6 2 2 3 4" xfId="17522"/>
    <cellStyle name="常规 7 3 3 2 6 2 2 3 4 2" xfId="43217"/>
    <cellStyle name="常规 7 3 3 2 6 2 2 3 5" xfId="43218"/>
    <cellStyle name="常规 7 3 3 2 6 2 2 4" xfId="43219"/>
    <cellStyle name="常规 7 3 3 2 6 2 2 4 2" xfId="43220"/>
    <cellStyle name="常规 7 3 3 2 6 2 2 4 2 2" xfId="43221"/>
    <cellStyle name="常规 7 3 3 2 6 2 2 4 3" xfId="43222"/>
    <cellStyle name="常规 7 3 3 2 6 2 2 4 3 2" xfId="43223"/>
    <cellStyle name="常规 7 3 3 2 6 2 2 4 4" xfId="17529"/>
    <cellStyle name="常规 7 3 3 2 6 2 2 4 4 2" xfId="43224"/>
    <cellStyle name="常规 7 3 3 2 6 2 2 4 5" xfId="43225"/>
    <cellStyle name="常规 7 3 3 2 6 2 2 5" xfId="43226"/>
    <cellStyle name="常规 7 3 3 2 6 2 2 5 2" xfId="43227"/>
    <cellStyle name="常规 7 3 3 2 6 2 2 5 2 2" xfId="43228"/>
    <cellStyle name="常规 7 3 3 2 6 2 2 5 3" xfId="43229"/>
    <cellStyle name="常规 7 3 3 2 6 2 2 5 3 2" xfId="43230"/>
    <cellStyle name="常规 7 3 3 2 6 2 2 5 4" xfId="43231"/>
    <cellStyle name="常规 7 3 3 2 6 2 2 6" xfId="11517"/>
    <cellStyle name="常规 7 3 3 2 6 2 2 6 2" xfId="43232"/>
    <cellStyle name="常规 7 3 3 2 6 2 2 7" xfId="43233"/>
    <cellStyle name="常规 7 3 3 2 6 2 2 7 2" xfId="43234"/>
    <cellStyle name="常规 7 3 3 2 6 2 2 8" xfId="43235"/>
    <cellStyle name="常规 7 3 3 2 6 2 2 8 2" xfId="43236"/>
    <cellStyle name="常规 7 3 3 2 6 2 2 9" xfId="43237"/>
    <cellStyle name="常规 7 3 3 2 6 2 3" xfId="43238"/>
    <cellStyle name="常规 7 3 3 2 6 2 3 2" xfId="43239"/>
    <cellStyle name="常规 7 3 3 2 6 2 3 2 2" xfId="43240"/>
    <cellStyle name="常规 7 3 3 2 6 2 3 2 2 2" xfId="43241"/>
    <cellStyle name="常规 7 3 3 2 6 2 3 2 3" xfId="43242"/>
    <cellStyle name="常规 7 3 3 2 6 2 3 2 3 2" xfId="43243"/>
    <cellStyle name="常规 7 3 3 2 6 2 3 2 4" xfId="17541"/>
    <cellStyle name="常规 7 3 3 2 6 2 3 2 4 2" xfId="43244"/>
    <cellStyle name="常规 7 3 3 2 6 2 3 2 5" xfId="43245"/>
    <cellStyle name="常规 7 3 3 2 6 2 3 3" xfId="43246"/>
    <cellStyle name="常规 7 3 3 2 6 2 3 3 2" xfId="43247"/>
    <cellStyle name="常规 7 3 3 2 6 2 3 4" xfId="43248"/>
    <cellStyle name="常规 7 3 3 2 6 2 3 4 2" xfId="43249"/>
    <cellStyle name="常规 7 3 3 2 6 2 3 5" xfId="43250"/>
    <cellStyle name="常规 7 3 3 2 6 2 3 5 2" xfId="43251"/>
    <cellStyle name="常规 7 3 3 2 6 2 3 6" xfId="19778"/>
    <cellStyle name="常规 7 3 3 2 6 2 4" xfId="43252"/>
    <cellStyle name="常规 7 3 3 2 6 2 4 2" xfId="43253"/>
    <cellStyle name="常规 7 3 3 2 6 2 4 2 2" xfId="43254"/>
    <cellStyle name="常规 7 3 3 2 6 2 4 3" xfId="4450"/>
    <cellStyle name="常规 7 3 3 2 6 2 4 3 2" xfId="43255"/>
    <cellStyle name="常规 7 3 3 2 6 2 4 4" xfId="43256"/>
    <cellStyle name="常规 7 3 3 2 6 2 4 4 2" xfId="43257"/>
    <cellStyle name="常规 7 3 3 2 6 2 4 5" xfId="43258"/>
    <cellStyle name="常规 7 3 3 2 6 2 5" xfId="43259"/>
    <cellStyle name="常规 7 3 3 2 6 2 5 2" xfId="43260"/>
    <cellStyle name="常规 7 3 3 2 6 2 5 2 2" xfId="43261"/>
    <cellStyle name="常规 7 3 3 2 6 2 5 3" xfId="4454"/>
    <cellStyle name="常规 7 3 3 2 6 2 5 3 2" xfId="43262"/>
    <cellStyle name="常规 7 3 3 2 6 2 5 4" xfId="43263"/>
    <cellStyle name="常规 7 3 3 2 6 2 5 4 2" xfId="43264"/>
    <cellStyle name="常规 7 3 3 2 6 2 5 5" xfId="43265"/>
    <cellStyle name="常规 7 3 3 2 6 2 6" xfId="43266"/>
    <cellStyle name="常规 7 3 3 2 6 2 6 2" xfId="43267"/>
    <cellStyle name="常规 7 3 3 2 6 2 6 2 2" xfId="43268"/>
    <cellStyle name="常规 7 3 3 2 6 2 6 3" xfId="43269"/>
    <cellStyle name="常规 7 3 3 2 6 2 6 3 2" xfId="43270"/>
    <cellStyle name="常规 7 3 3 2 6 2 6 4" xfId="43271"/>
    <cellStyle name="常规 7 3 3 2 6 2 7" xfId="43272"/>
    <cellStyle name="常规 7 3 3 2 6 2 7 2" xfId="43273"/>
    <cellStyle name="常规 7 3 3 2 6 2 8" xfId="43274"/>
    <cellStyle name="常规 7 3 3 2 6 2 8 2" xfId="43275"/>
    <cellStyle name="常规 7 3 3 2 6 2 9" xfId="43276"/>
    <cellStyle name="常规 7 3 3 2 6 2 9 2" xfId="43277"/>
    <cellStyle name="常规 7 3 3 2 6 3" xfId="43278"/>
    <cellStyle name="常规 7 3 3 2 6 3 2" xfId="43279"/>
    <cellStyle name="常规 7 3 3 2 6 3 2 2" xfId="43280"/>
    <cellStyle name="常规 7 3 3 2 6 3 2 2 2" xfId="43281"/>
    <cellStyle name="常规 7 3 3 2 6 3 2 2 2 2" xfId="15751"/>
    <cellStyle name="常规 7 3 3 2 6 3 2 2 3" xfId="43282"/>
    <cellStyle name="常规 7 3 3 2 6 3 2 2 3 2" xfId="43283"/>
    <cellStyle name="常规 7 3 3 2 6 3 2 2 4" xfId="43284"/>
    <cellStyle name="常规 7 3 3 2 6 3 2 2 4 2" xfId="43285"/>
    <cellStyle name="常规 7 3 3 2 6 3 2 2 5" xfId="43286"/>
    <cellStyle name="常规 7 3 3 2 6 3 2 3" xfId="43287"/>
    <cellStyle name="常规 7 3 3 2 6 3 2 3 2" xfId="43288"/>
    <cellStyle name="常规 7 3 3 2 6 3 2 4" xfId="43289"/>
    <cellStyle name="常规 7 3 3 2 6 3 2 4 2" xfId="9739"/>
    <cellStyle name="常规 7 3 3 2 6 3 2 5" xfId="43290"/>
    <cellStyle name="常规 7 3 3 2 6 3 2 5 2" xfId="43291"/>
    <cellStyle name="常规 7 3 3 2 6 3 2 6" xfId="43292"/>
    <cellStyle name="常规 7 3 3 2 6 3 3" xfId="43293"/>
    <cellStyle name="常规 7 3 3 2 6 3 3 2" xfId="43294"/>
    <cellStyle name="常规 7 3 3 2 6 3 3 2 2" xfId="43295"/>
    <cellStyle name="常规 7 3 3 2 6 3 3 3" xfId="43296"/>
    <cellStyle name="常规 7 3 3 2 6 3 3 3 2" xfId="43297"/>
    <cellStyle name="常规 7 3 3 2 6 3 3 4" xfId="43298"/>
    <cellStyle name="常规 7 3 3 2 6 3 3 4 2" xfId="43299"/>
    <cellStyle name="常规 7 3 3 2 6 3 3 5" xfId="43300"/>
    <cellStyle name="常规 7 3 3 2 6 3 4" xfId="43301"/>
    <cellStyle name="常规 7 3 3 2 6 3 4 2" xfId="43302"/>
    <cellStyle name="常规 7 3 3 2 6 3 4 2 2" xfId="43303"/>
    <cellStyle name="常规 7 3 3 2 6 3 4 3" xfId="43304"/>
    <cellStyle name="常规 7 3 3 2 6 3 4 3 2" xfId="43305"/>
    <cellStyle name="常规 7 3 3 2 6 3 4 4" xfId="43306"/>
    <cellStyle name="常规 7 3 3 2 6 3 4 4 2" xfId="43307"/>
    <cellStyle name="常规 7 3 3 2 6 3 4 5" xfId="43308"/>
    <cellStyle name="常规 7 3 3 2 6 3 5" xfId="43309"/>
    <cellStyle name="常规 7 3 3 2 6 3 5 2" xfId="43310"/>
    <cellStyle name="常规 7 3 3 2 6 3 5 2 2" xfId="43311"/>
    <cellStyle name="常规 7 3 3 2 6 3 5 3" xfId="43312"/>
    <cellStyle name="常规 7 3 3 2 6 3 5 3 2" xfId="43313"/>
    <cellStyle name="常规 7 3 3 2 6 3 5 4" xfId="43314"/>
    <cellStyle name="常规 7 3 3 2 6 3 6" xfId="43315"/>
    <cellStyle name="常规 7 3 3 2 6 3 6 2" xfId="43316"/>
    <cellStyle name="常规 7 3 3 2 6 3 7" xfId="43317"/>
    <cellStyle name="常规 7 3 3 2 6 3 7 2" xfId="43318"/>
    <cellStyle name="常规 7 3 3 2 6 3 8" xfId="43319"/>
    <cellStyle name="常规 7 3 3 2 6 3 8 2" xfId="43320"/>
    <cellStyle name="常规 7 3 3 2 6 3 9" xfId="43321"/>
    <cellStyle name="常规 7 3 3 2 6 4" xfId="33573"/>
    <cellStyle name="常规 7 3 3 2 6 4 2" xfId="43322"/>
    <cellStyle name="常规 7 3 3 2 6 4 2 2" xfId="43323"/>
    <cellStyle name="常规 7 3 3 2 6 4 2 2 2" xfId="43324"/>
    <cellStyle name="常规 7 3 3 2 6 4 2 3" xfId="43325"/>
    <cellStyle name="常规 7 3 3 2 6 4 2 3 2" xfId="43326"/>
    <cellStyle name="常规 7 3 3 2 6 4 2 4" xfId="43328"/>
    <cellStyle name="常规 7 3 3 2 6 4 2 4 2" xfId="43329"/>
    <cellStyle name="常规 7 3 3 2 6 4 2 5" xfId="43330"/>
    <cellStyle name="常规 7 3 3 2 6 4 3" xfId="43331"/>
    <cellStyle name="常规 7 3 3 2 6 4 3 2" xfId="43332"/>
    <cellStyle name="常规 7 3 3 2 6 4 4" xfId="43333"/>
    <cellStyle name="常规 7 3 3 2 6 4 4 2" xfId="43334"/>
    <cellStyle name="常规 7 3 3 2 6 4 5" xfId="43335"/>
    <cellStyle name="常规 7 3 3 2 6 4 5 2" xfId="43336"/>
    <cellStyle name="常规 7 3 3 2 6 4 6" xfId="37076"/>
    <cellStyle name="常规 7 3 3 2 6 5" xfId="43337"/>
    <cellStyle name="常规 7 3 3 2 6 5 2" xfId="43338"/>
    <cellStyle name="常规 7 3 3 2 6 5 2 2" xfId="43339"/>
    <cellStyle name="常规 7 3 3 2 6 5 3" xfId="43340"/>
    <cellStyle name="常规 7 3 3 2 6 5 3 2" xfId="43341"/>
    <cellStyle name="常规 7 3 3 2 6 5 4" xfId="43342"/>
    <cellStyle name="常规 7 3 3 2 6 5 4 2" xfId="43343"/>
    <cellStyle name="常规 7 3 3 2 6 5 5" xfId="43344"/>
    <cellStyle name="常规 7 3 3 2 6 6" xfId="43345"/>
    <cellStyle name="常规 7 3 3 2 6 6 2" xfId="43346"/>
    <cellStyle name="常规 7 3 3 2 6 6 2 2" xfId="43347"/>
    <cellStyle name="常规 7 3 3 2 6 6 3" xfId="43348"/>
    <cellStyle name="常规 7 3 3 2 6 6 3 2" xfId="43349"/>
    <cellStyle name="常规 7 3 3 2 6 6 4" xfId="43350"/>
    <cellStyle name="常规 7 3 3 2 6 6 4 2" xfId="43351"/>
    <cellStyle name="常规 7 3 3 2 6 6 5" xfId="43352"/>
    <cellStyle name="常规 7 3 3 2 6 7" xfId="43353"/>
    <cellStyle name="常规 7 3 3 2 6 7 2" xfId="43354"/>
    <cellStyle name="常规 7 3 3 2 6 7 2 2" xfId="43355"/>
    <cellStyle name="常规 7 3 3 2 6 7 3" xfId="43356"/>
    <cellStyle name="常规 7 3 3 2 6 7 3 2" xfId="43357"/>
    <cellStyle name="常规 7 3 3 2 6 7 4" xfId="43358"/>
    <cellStyle name="常规 7 3 3 2 6 8" xfId="43359"/>
    <cellStyle name="常规 7 3 3 2 6 8 2" xfId="43360"/>
    <cellStyle name="常规 7 3 3 2 6 9" xfId="43361"/>
    <cellStyle name="常规 7 3 3 2 6 9 2" xfId="43362"/>
    <cellStyle name="常规 7 3 3 2 7" xfId="43363"/>
    <cellStyle name="常规 7 3 3 2 7 10" xfId="43364"/>
    <cellStyle name="常规 7 3 3 2 7 2" xfId="43365"/>
    <cellStyle name="常规 7 3 3 2 7 2 2" xfId="43366"/>
    <cellStyle name="常规 7 3 3 2 7 2 2 2" xfId="43367"/>
    <cellStyle name="常规 7 3 3 2 7 2 2 2 2" xfId="43368"/>
    <cellStyle name="常规 7 3 3 2 7 2 2 2 2 2" xfId="43369"/>
    <cellStyle name="常规 7 3 3 2 7 2 2 2 3" xfId="43370"/>
    <cellStyle name="常规 7 3 3 2 7 2 2 2 3 2" xfId="43371"/>
    <cellStyle name="常规 7 3 3 2 7 2 2 2 4" xfId="43372"/>
    <cellStyle name="常规 7 3 3 2 7 2 2 2 4 2" xfId="43373"/>
    <cellStyle name="常规 7 3 3 2 7 2 2 2 5" xfId="43374"/>
    <cellStyle name="常规 7 3 3 2 7 2 2 3" xfId="43375"/>
    <cellStyle name="常规 7 3 3 2 7 2 2 3 2" xfId="43376"/>
    <cellStyle name="常规 7 3 3 2 7 2 2 4" xfId="43377"/>
    <cellStyle name="常规 7 3 3 2 7 2 2 4 2" xfId="43378"/>
    <cellStyle name="常规 7 3 3 2 7 2 2 5" xfId="43379"/>
    <cellStyle name="常规 7 3 3 2 7 2 2 5 2" xfId="43380"/>
    <cellStyle name="常规 7 3 3 2 7 2 2 6" xfId="43381"/>
    <cellStyle name="常规 7 3 3 2 7 2 3" xfId="43382"/>
    <cellStyle name="常规 7 3 3 2 7 2 3 2" xfId="43383"/>
    <cellStyle name="常规 7 3 3 2 7 2 3 2 2" xfId="43384"/>
    <cellStyle name="常规 7 3 3 2 7 2 3 3" xfId="43385"/>
    <cellStyle name="常规 7 3 3 2 7 2 3 3 2" xfId="43386"/>
    <cellStyle name="常规 7 3 3 2 7 2 3 4" xfId="43387"/>
    <cellStyle name="常规 7 3 3 2 7 2 3 4 2" xfId="43388"/>
    <cellStyle name="常规 7 3 3 2 7 2 3 5" xfId="43389"/>
    <cellStyle name="常规 7 3 3 2 7 2 4" xfId="43390"/>
    <cellStyle name="常规 7 3 3 2 7 2 4 2" xfId="43391"/>
    <cellStyle name="常规 7 3 3 2 7 2 4 2 2" xfId="43392"/>
    <cellStyle name="常规 7 3 3 2 7 2 4 3" xfId="43393"/>
    <cellStyle name="常规 7 3 3 2 7 2 4 3 2" xfId="43394"/>
    <cellStyle name="常规 7 3 3 2 7 2 4 4" xfId="42575"/>
    <cellStyle name="常规 7 3 3 2 7 2 4 4 2" xfId="43395"/>
    <cellStyle name="常规 7 3 3 2 7 2 4 5" xfId="43396"/>
    <cellStyle name="常规 7 3 3 2 7 2 5" xfId="43397"/>
    <cellStyle name="常规 7 3 3 2 7 2 5 2" xfId="43398"/>
    <cellStyle name="常规 7 3 3 2 7 2 5 2 2" xfId="43399"/>
    <cellStyle name="常规 7 3 3 2 7 2 5 3" xfId="43400"/>
    <cellStyle name="常规 7 3 3 2 7 2 5 3 2" xfId="43401"/>
    <cellStyle name="常规 7 3 3 2 7 2 5 4" xfId="42578"/>
    <cellStyle name="常规 7 3 3 2 7 2 6" xfId="43402"/>
    <cellStyle name="常规 7 3 3 2 7 2 6 2" xfId="43403"/>
    <cellStyle name="常规 7 3 3 2 7 2 7" xfId="43404"/>
    <cellStyle name="常规 7 3 3 2 7 2 7 2" xfId="43405"/>
    <cellStyle name="常规 7 3 3 2 7 2 8" xfId="43406"/>
    <cellStyle name="常规 7 3 3 2 7 2 8 2" xfId="43407"/>
    <cellStyle name="常规 7 3 3 2 7 2 9" xfId="43408"/>
    <cellStyle name="常规 7 3 3 2 7 3" xfId="43409"/>
    <cellStyle name="常规 7 3 3 2 7 3 2" xfId="43410"/>
    <cellStyle name="常规 7 3 3 2 7 3 2 2" xfId="43411"/>
    <cellStyle name="常规 7 3 3 2 7 3 2 2 2" xfId="43412"/>
    <cellStyle name="常规 7 3 3 2 7 3 2 3" xfId="43413"/>
    <cellStyle name="常规 7 3 3 2 7 3 2 3 2" xfId="43414"/>
    <cellStyle name="常规 7 3 3 2 7 3 2 4" xfId="43415"/>
    <cellStyle name="常规 7 3 3 2 7 3 2 4 2" xfId="2069"/>
    <cellStyle name="常规 7 3 3 2 7 3 2 5" xfId="43416"/>
    <cellStyle name="常规 7 3 3 2 7 3 3" xfId="43417"/>
    <cellStyle name="常规 7 3 3 2 7 3 3 2" xfId="43418"/>
    <cellStyle name="常规 7 3 3 2 7 3 4" xfId="43419"/>
    <cellStyle name="常规 7 3 3 2 7 3 4 2" xfId="43420"/>
    <cellStyle name="常规 7 3 3 2 7 3 5" xfId="43421"/>
    <cellStyle name="常规 7 3 3 2 7 3 5 2" xfId="43422"/>
    <cellStyle name="常规 7 3 3 2 7 3 6" xfId="43423"/>
    <cellStyle name="常规 7 3 3 2 7 4" xfId="43424"/>
    <cellStyle name="常规 7 3 3 2 7 4 2" xfId="43425"/>
    <cellStyle name="常规 7 3 3 2 7 4 2 2" xfId="43426"/>
    <cellStyle name="常规 7 3 3 2 7 4 3" xfId="43427"/>
    <cellStyle name="常规 7 3 3 2 7 4 3 2" xfId="43428"/>
    <cellStyle name="常规 7 3 3 2 7 4 4" xfId="43429"/>
    <cellStyle name="常规 7 3 3 2 7 4 4 2" xfId="43430"/>
    <cellStyle name="常规 7 3 3 2 7 4 5" xfId="43431"/>
    <cellStyle name="常规 7 3 3 2 7 5" xfId="43432"/>
    <cellStyle name="常规 7 3 3 2 7 5 2" xfId="43433"/>
    <cellStyle name="常规 7 3 3 2 7 5 2 2" xfId="43434"/>
    <cellStyle name="常规 7 3 3 2 7 5 3" xfId="43435"/>
    <cellStyle name="常规 7 3 3 2 7 5 3 2" xfId="43436"/>
    <cellStyle name="常规 7 3 3 2 7 5 4" xfId="43437"/>
    <cellStyle name="常规 7 3 3 2 7 5 4 2" xfId="43438"/>
    <cellStyle name="常规 7 3 3 2 7 5 5" xfId="43439"/>
    <cellStyle name="常规 7 3 3 2 7 6" xfId="43440"/>
    <cellStyle name="常规 7 3 3 2 7 6 2" xfId="43441"/>
    <cellStyle name="常规 7 3 3 2 7 6 2 2" xfId="43442"/>
    <cellStyle name="常规 7 3 3 2 7 6 3" xfId="43443"/>
    <cellStyle name="常规 7 3 3 2 7 6 3 2" xfId="43444"/>
    <cellStyle name="常规 7 3 3 2 7 6 4" xfId="43445"/>
    <cellStyle name="常规 7 3 3 2 7 7" xfId="43446"/>
    <cellStyle name="常规 7 3 3 2 7 7 2" xfId="43447"/>
    <cellStyle name="常规 7 3 3 2 7 8" xfId="43448"/>
    <cellStyle name="常规 7 3 3 2 7 8 2" xfId="43449"/>
    <cellStyle name="常规 7 3 3 2 7 9" xfId="43450"/>
    <cellStyle name="常规 7 3 3 2 7 9 2" xfId="43451"/>
    <cellStyle name="常规 7 3 3 2 8" xfId="43452"/>
    <cellStyle name="常规 7 3 3 2 8 2" xfId="43453"/>
    <cellStyle name="常规 7 3 3 2 8 2 2" xfId="43454"/>
    <cellStyle name="常规 7 3 3 2 8 2 2 2" xfId="43455"/>
    <cellStyle name="常规 7 3 3 2 8 2 2 2 2" xfId="8164"/>
    <cellStyle name="常规 7 3 3 2 8 2 2 3" xfId="43456"/>
    <cellStyle name="常规 7 3 3 2 8 2 2 3 2" xfId="43457"/>
    <cellStyle name="常规 7 3 3 2 8 2 2 4" xfId="43458"/>
    <cellStyle name="常规 7 3 3 2 8 2 2 4 2" xfId="43459"/>
    <cellStyle name="常规 7 3 3 2 8 2 2 5" xfId="43460"/>
    <cellStyle name="常规 7 3 3 2 8 2 3" xfId="43461"/>
    <cellStyle name="常规 7 3 3 2 8 2 3 2" xfId="43462"/>
    <cellStyle name="常规 7 3 3 2 8 2 4" xfId="43463"/>
    <cellStyle name="常规 7 3 3 2 8 2 4 2" xfId="43464"/>
    <cellStyle name="常规 7 3 3 2 8 2 5" xfId="43465"/>
    <cellStyle name="常规 7 3 3 2 8 2 5 2" xfId="43466"/>
    <cellStyle name="常规 7 3 3 2 8 2 6" xfId="43467"/>
    <cellStyle name="常规 7 3 3 2 8 3" xfId="43468"/>
    <cellStyle name="常规 7 3 3 2 8 3 2" xfId="43469"/>
    <cellStyle name="常规 7 3 3 2 8 3 2 2" xfId="43470"/>
    <cellStyle name="常规 7 3 3 2 8 3 3" xfId="43471"/>
    <cellStyle name="常规 7 3 3 2 8 3 3 2" xfId="43472"/>
    <cellStyle name="常规 7 3 3 2 8 3 4" xfId="43473"/>
    <cellStyle name="常规 7 3 3 2 8 3 4 2" xfId="43474"/>
    <cellStyle name="常规 7 3 3 2 8 3 5" xfId="43475"/>
    <cellStyle name="常规 7 3 3 2 8 4" xfId="43476"/>
    <cellStyle name="常规 7 3 3 2 8 4 2" xfId="43477"/>
    <cellStyle name="常规 7 3 3 2 8 4 2 2" xfId="43478"/>
    <cellStyle name="常规 7 3 3 2 8 4 3" xfId="43479"/>
    <cellStyle name="常规 7 3 3 2 8 4 3 2" xfId="43480"/>
    <cellStyle name="常规 7 3 3 2 8 4 4" xfId="43481"/>
    <cellStyle name="常规 7 3 3 2 8 4 4 2" xfId="43482"/>
    <cellStyle name="常规 7 3 3 2 8 4 5" xfId="43483"/>
    <cellStyle name="常规 7 3 3 2 8 5" xfId="43484"/>
    <cellStyle name="常规 7 3 3 2 8 5 2" xfId="43485"/>
    <cellStyle name="常规 7 3 3 2 8 5 2 2" xfId="43486"/>
    <cellStyle name="常规 7 3 3 2 8 5 3" xfId="43487"/>
    <cellStyle name="常规 7 3 3 2 8 5 3 2" xfId="43488"/>
    <cellStyle name="常规 7 3 3 2 8 5 4" xfId="43489"/>
    <cellStyle name="常规 7 3 3 2 8 6" xfId="43490"/>
    <cellStyle name="常规 7 3 3 2 8 6 2" xfId="43491"/>
    <cellStyle name="常规 7 3 3 2 8 7" xfId="43492"/>
    <cellStyle name="常规 7 3 3 2 8 7 2" xfId="43493"/>
    <cellStyle name="常规 7 3 3 2 8 8" xfId="43494"/>
    <cellStyle name="常规 7 3 3 2 8 8 2" xfId="43495"/>
    <cellStyle name="常规 7 3 3 2 8 9" xfId="43496"/>
    <cellStyle name="常规 7 3 3 2 9" xfId="43497"/>
    <cellStyle name="常规 7 3 3 2 9 2" xfId="43498"/>
    <cellStyle name="常规 7 3 3 2 9 2 2" xfId="43499"/>
    <cellStyle name="常规 7 3 3 2 9 2 2 2" xfId="43500"/>
    <cellStyle name="常规 7 3 3 2 9 2 3" xfId="43501"/>
    <cellStyle name="常规 7 3 3 2 9 2 3 2" xfId="43502"/>
    <cellStyle name="常规 7 3 3 2 9 2 4" xfId="43503"/>
    <cellStyle name="常规 7 3 3 2 9 2 4 2" xfId="43504"/>
    <cellStyle name="常规 7 3 3 2 9 2 5" xfId="43505"/>
    <cellStyle name="常规 7 3 3 2 9 3" xfId="43506"/>
    <cellStyle name="常规 7 3 3 2 9 3 2" xfId="43507"/>
    <cellStyle name="常规 7 3 3 2 9 4" xfId="43508"/>
    <cellStyle name="常规 7 3 3 2 9 4 2" xfId="43509"/>
    <cellStyle name="常规 7 3 3 2 9 5" xfId="43510"/>
    <cellStyle name="常规 7 3 3 2 9 5 2" xfId="43511"/>
    <cellStyle name="常规 7 3 3 2 9 6" xfId="43512"/>
    <cellStyle name="常规 7 3 3 3" xfId="43513"/>
    <cellStyle name="常规 7 3 3 3 10" xfId="43514"/>
    <cellStyle name="常规 7 3 3 3 10 2" xfId="43515"/>
    <cellStyle name="常规 7 3 3 3 10 2 2" xfId="43516"/>
    <cellStyle name="常规 7 3 3 3 10 3" xfId="43517"/>
    <cellStyle name="常规 7 3 3 3 10 3 2" xfId="43518"/>
    <cellStyle name="常规 7 3 3 3 10 4" xfId="43519"/>
    <cellStyle name="常规 7 3 3 3 10 4 2" xfId="43520"/>
    <cellStyle name="常规 7 3 3 3 10 5" xfId="43521"/>
    <cellStyle name="常规 7 3 3 3 11" xfId="43522"/>
    <cellStyle name="常规 7 3 3 3 11 2" xfId="43523"/>
    <cellStyle name="常规 7 3 3 3 11 2 2" xfId="43524"/>
    <cellStyle name="常规 7 3 3 3 11 3" xfId="43525"/>
    <cellStyle name="常规 7 3 3 3 11 3 2" xfId="43526"/>
    <cellStyle name="常规 7 3 3 3 11 4" xfId="43527"/>
    <cellStyle name="常规 7 3 3 3 12" xfId="43528"/>
    <cellStyle name="常规 7 3 3 3 12 2" xfId="43529"/>
    <cellStyle name="常规 7 3 3 3 13" xfId="43530"/>
    <cellStyle name="常规 7 3 3 3 13 2" xfId="43531"/>
    <cellStyle name="常规 7 3 3 3 14" xfId="43532"/>
    <cellStyle name="常规 7 3 3 3 14 2" xfId="43533"/>
    <cellStyle name="常规 7 3 3 3 15" xfId="43534"/>
    <cellStyle name="常规 7 3 3 3 2" xfId="43535"/>
    <cellStyle name="常规 7 3 3 3 2 10" xfId="43536"/>
    <cellStyle name="常规 7 3 3 3 2 10 2" xfId="43537"/>
    <cellStyle name="常规 7 3 3 3 2 11" xfId="43538"/>
    <cellStyle name="常规 7 3 3 3 2 11 2" xfId="43539"/>
    <cellStyle name="常规 7 3 3 3 2 12" xfId="43540"/>
    <cellStyle name="常规 7 3 3 3 2 12 2" xfId="43541"/>
    <cellStyle name="常规 7 3 3 3 2 13" xfId="43542"/>
    <cellStyle name="常规 7 3 3 3 2 2" xfId="43543"/>
    <cellStyle name="常规 7 3 3 3 2 2 10" xfId="43544"/>
    <cellStyle name="常规 7 3 3 3 2 2 10 2" xfId="43545"/>
    <cellStyle name="常规 7 3 3 3 2 2 11" xfId="43546"/>
    <cellStyle name="常规 7 3 3 3 2 2 2" xfId="21043"/>
    <cellStyle name="常规 7 3 3 3 2 2 2 10" xfId="43547"/>
    <cellStyle name="常规 7 3 3 3 2 2 2 2" xfId="21046"/>
    <cellStyle name="常规 7 3 3 3 2 2 2 2 2" xfId="39504"/>
    <cellStyle name="常规 7 3 3 3 2 2 2 2 2 2" xfId="43548"/>
    <cellStyle name="常规 7 3 3 3 2 2 2 2 2 2 2" xfId="43549"/>
    <cellStyle name="常规 7 3 3 3 2 2 2 2 2 2 2 2" xfId="43550"/>
    <cellStyle name="常规 7 3 3 3 2 2 2 2 2 2 3" xfId="43551"/>
    <cellStyle name="常规 7 3 3 3 2 2 2 2 2 2 3 2" xfId="43552"/>
    <cellStyle name="常规 7 3 3 3 2 2 2 2 2 2 4" xfId="37200"/>
    <cellStyle name="常规 7 3 3 3 2 2 2 2 2 2 4 2" xfId="37203"/>
    <cellStyle name="常规 7 3 3 3 2 2 2 2 2 2 5" xfId="37205"/>
    <cellStyle name="常规 7 3 3 3 2 2 2 2 2 3" xfId="43553"/>
    <cellStyle name="常规 7 3 3 3 2 2 2 2 2 3 2" xfId="43554"/>
    <cellStyle name="常规 7 3 3 3 2 2 2 2 2 4" xfId="35881"/>
    <cellStyle name="常规 7 3 3 3 2 2 2 2 2 4 2" xfId="35883"/>
    <cellStyle name="常规 7 3 3 3 2 2 2 2 2 5" xfId="35885"/>
    <cellStyle name="常规 7 3 3 3 2 2 2 2 2 5 2" xfId="35888"/>
    <cellStyle name="常规 7 3 3 3 2 2 2 2 2 6" xfId="35891"/>
    <cellStyle name="常规 7 3 3 3 2 2 2 2 3" xfId="43555"/>
    <cellStyle name="常规 7 3 3 3 2 2 2 2 3 2" xfId="43556"/>
    <cellStyle name="常规 7 3 3 3 2 2 2 2 3 2 2" xfId="43557"/>
    <cellStyle name="常规 7 3 3 3 2 2 2 2 3 3" xfId="43558"/>
    <cellStyle name="常规 7 3 3 3 2 2 2 2 3 3 2" xfId="43559"/>
    <cellStyle name="常规 7 3 3 3 2 2 2 2 3 4" xfId="35898"/>
    <cellStyle name="常规 7 3 3 3 2 2 2 2 3 4 2" xfId="43560"/>
    <cellStyle name="常规 7 3 3 3 2 2 2 2 3 5" xfId="40193"/>
    <cellStyle name="常规 7 3 3 3 2 2 2 2 4" xfId="26337"/>
    <cellStyle name="常规 7 3 3 3 2 2 2 2 4 2" xfId="3766"/>
    <cellStyle name="常规 7 3 3 3 2 2 2 2 4 2 2" xfId="43561"/>
    <cellStyle name="常规 7 3 3 3 2 2 2 2 4 3" xfId="43562"/>
    <cellStyle name="常规 7 3 3 3 2 2 2 2 4 3 2" xfId="43563"/>
    <cellStyle name="常规 7 3 3 3 2 2 2 2 4 4" xfId="35900"/>
    <cellStyle name="常规 7 3 3 3 2 2 2 2 4 4 2" xfId="43564"/>
    <cellStyle name="常规 7 3 3 3 2 2 2 2 4 5" xfId="33706"/>
    <cellStyle name="常规 7 3 3 3 2 2 2 2 5" xfId="26340"/>
    <cellStyle name="常规 7 3 3 3 2 2 2 2 5 2" xfId="3781"/>
    <cellStyle name="常规 7 3 3 3 2 2 2 2 5 2 2" xfId="43565"/>
    <cellStyle name="常规 7 3 3 3 2 2 2 2 5 3" xfId="43566"/>
    <cellStyle name="常规 7 3 3 3 2 2 2 2 5 3 2" xfId="43567"/>
    <cellStyle name="常规 7 3 3 3 2 2 2 2 5 4" xfId="35903"/>
    <cellStyle name="常规 7 3 3 3 2 2 2 2 6" xfId="26343"/>
    <cellStyle name="常规 7 3 3 3 2 2 2 2 6 2" xfId="3794"/>
    <cellStyle name="常规 7 3 3 3 2 2 2 2 7" xfId="26346"/>
    <cellStyle name="常规 7 3 3 3 2 2 2 2 7 2" xfId="43568"/>
    <cellStyle name="常规 7 3 3 3 2 2 2 2 8" xfId="43569"/>
    <cellStyle name="常规 7 3 3 3 2 2 2 2 8 2" xfId="43570"/>
    <cellStyle name="常规 7 3 3 3 2 2 2 2 9" xfId="43571"/>
    <cellStyle name="常规 7 3 3 3 2 2 2 3" xfId="39506"/>
    <cellStyle name="常规 7 3 3 3 2 2 2 3 2" xfId="43572"/>
    <cellStyle name="常规 7 3 3 3 2 2 2 3 2 2" xfId="43573"/>
    <cellStyle name="常规 7 3 3 3 2 2 2 3 2 2 2" xfId="43574"/>
    <cellStyle name="常规 7 3 3 3 2 2 2 3 2 3" xfId="43575"/>
    <cellStyle name="常规 7 3 3 3 2 2 2 3 2 3 2" xfId="43576"/>
    <cellStyle name="常规 7 3 3 3 2 2 2 3 2 4" xfId="35908"/>
    <cellStyle name="常规 7 3 3 3 2 2 2 3 2 4 2" xfId="43577"/>
    <cellStyle name="常规 7 3 3 3 2 2 2 3 2 5" xfId="40208"/>
    <cellStyle name="常规 7 3 3 3 2 2 2 3 3" xfId="43578"/>
    <cellStyle name="常规 7 3 3 3 2 2 2 3 3 2" xfId="43579"/>
    <cellStyle name="常规 7 3 3 3 2 2 2 3 4" xfId="25136"/>
    <cellStyle name="常规 7 3 3 3 2 2 2 3 4 2" xfId="43580"/>
    <cellStyle name="常规 7 3 3 3 2 2 2 3 5" xfId="43581"/>
    <cellStyle name="常规 7 3 3 3 2 2 2 3 5 2" xfId="43582"/>
    <cellStyle name="常规 7 3 3 3 2 2 2 3 6" xfId="43583"/>
    <cellStyle name="常规 7 3 3 3 2 2 2 4" xfId="43584"/>
    <cellStyle name="常规 7 3 3 3 2 2 2 4 2" xfId="43585"/>
    <cellStyle name="常规 7 3 3 3 2 2 2 4 2 2" xfId="43586"/>
    <cellStyle name="常规 7 3 3 3 2 2 2 4 3" xfId="43587"/>
    <cellStyle name="常规 7 3 3 3 2 2 2 4 3 2" xfId="43588"/>
    <cellStyle name="常规 7 3 3 3 2 2 2 4 4" xfId="25151"/>
    <cellStyle name="常规 7 3 3 3 2 2 2 4 4 2" xfId="43589"/>
    <cellStyle name="常规 7 3 3 3 2 2 2 4 5" xfId="43590"/>
    <cellStyle name="常规 7 3 3 3 2 2 2 5" xfId="43591"/>
    <cellStyle name="常规 7 3 3 3 2 2 2 5 2" xfId="43593"/>
    <cellStyle name="常规 7 3 3 3 2 2 2 5 2 2" xfId="43595"/>
    <cellStyle name="常规 7 3 3 3 2 2 2 5 3" xfId="43597"/>
    <cellStyle name="常规 7 3 3 3 2 2 2 5 3 2" xfId="43599"/>
    <cellStyle name="常规 7 3 3 3 2 2 2 5 4" xfId="8156"/>
    <cellStyle name="常规 7 3 3 3 2 2 2 5 4 2" xfId="43601"/>
    <cellStyle name="常规 7 3 3 3 2 2 2 5 5" xfId="43603"/>
    <cellStyle name="常规 7 3 3 3 2 2 2 6" xfId="43604"/>
    <cellStyle name="常规 7 3 3 3 2 2 2 6 2" xfId="43606"/>
    <cellStyle name="常规 7 3 3 3 2 2 2 6 2 2" xfId="43607"/>
    <cellStyle name="常规 7 3 3 3 2 2 2 6 3" xfId="43608"/>
    <cellStyle name="常规 7 3 3 3 2 2 2 6 3 2" xfId="43609"/>
    <cellStyle name="常规 7 3 3 3 2 2 2 6 4" xfId="43610"/>
    <cellStyle name="常规 7 3 3 3 2 2 2 7" xfId="11339"/>
    <cellStyle name="常规 7 3 3 3 2 2 2 7 2" xfId="34043"/>
    <cellStyle name="常规 7 3 3 3 2 2 2 8" xfId="31206"/>
    <cellStyle name="常规 7 3 3 3 2 2 2 8 2" xfId="34045"/>
    <cellStyle name="常规 7 3 3 3 2 2 2 9" xfId="34047"/>
    <cellStyle name="常规 7 3 3 3 2 2 2 9 2" xfId="34049"/>
    <cellStyle name="常规 7 3 3 3 2 2 3" xfId="21050"/>
    <cellStyle name="常规 7 3 3 3 2 2 3 2" xfId="21053"/>
    <cellStyle name="常规 7 3 3 3 2 2 3 2 2" xfId="39513"/>
    <cellStyle name="常规 7 3 3 3 2 2 3 2 2 2" xfId="43611"/>
    <cellStyle name="常规 7 3 3 3 2 2 3 2 2 2 2" xfId="43612"/>
    <cellStyle name="常规 7 3 3 3 2 2 3 2 2 3" xfId="43613"/>
    <cellStyle name="常规 7 3 3 3 2 2 3 2 2 3 2" xfId="43614"/>
    <cellStyle name="常规 7 3 3 3 2 2 3 2 2 4" xfId="35982"/>
    <cellStyle name="常规 7 3 3 3 2 2 3 2 2 4 2" xfId="43615"/>
    <cellStyle name="常规 7 3 3 3 2 2 3 2 2 5" xfId="40256"/>
    <cellStyle name="常规 7 3 3 3 2 2 3 2 3" xfId="43616"/>
    <cellStyle name="常规 7 3 3 3 2 2 3 2 3 2" xfId="43617"/>
    <cellStyle name="常规 7 3 3 3 2 2 3 2 4" xfId="26350"/>
    <cellStyle name="常规 7 3 3 3 2 2 3 2 4 2" xfId="43618"/>
    <cellStyle name="常规 7 3 3 3 2 2 3 2 5" xfId="43619"/>
    <cellStyle name="常规 7 3 3 3 2 2 3 2 5 2" xfId="43620"/>
    <cellStyle name="常规 7 3 3 3 2 2 3 2 6" xfId="43621"/>
    <cellStyle name="常规 7 3 3 3 2 2 3 3" xfId="39515"/>
    <cellStyle name="常规 7 3 3 3 2 2 3 3 2" xfId="43622"/>
    <cellStyle name="常规 7 3 3 3 2 2 3 3 2 2" xfId="43623"/>
    <cellStyle name="常规 7 3 3 3 2 2 3 3 3" xfId="43624"/>
    <cellStyle name="常规 7 3 3 3 2 2 3 3 3 2" xfId="43625"/>
    <cellStyle name="常规 7 3 3 3 2 2 3 3 4" xfId="25158"/>
    <cellStyle name="常规 7 3 3 3 2 2 3 3 4 2" xfId="43626"/>
    <cellStyle name="常规 7 3 3 3 2 2 3 3 5" xfId="43627"/>
    <cellStyle name="常规 7 3 3 3 2 2 3 4" xfId="43628"/>
    <cellStyle name="常规 7 3 3 3 2 2 3 4 2" xfId="43629"/>
    <cellStyle name="常规 7 3 3 3 2 2 3 4 2 2" xfId="43631"/>
    <cellStyle name="常规 7 3 3 3 2 2 3 4 3" xfId="43632"/>
    <cellStyle name="常规 7 3 3 3 2 2 3 4 3 2" xfId="43634"/>
    <cellStyle name="常规 7 3 3 3 2 2 3 4 4" xfId="22847"/>
    <cellStyle name="常规 7 3 3 3 2 2 3 4 4 2" xfId="43636"/>
    <cellStyle name="常规 7 3 3 3 2 2 3 4 5" xfId="43637"/>
    <cellStyle name="常规 7 3 3 3 2 2 3 5" xfId="43638"/>
    <cellStyle name="常规 7 3 3 3 2 2 3 5 2" xfId="43640"/>
    <cellStyle name="常规 7 3 3 3 2 2 3 5 2 2" xfId="43642"/>
    <cellStyle name="常规 7 3 3 3 2 2 3 5 3" xfId="43643"/>
    <cellStyle name="常规 7 3 3 3 2 2 3 5 3 2" xfId="43644"/>
    <cellStyle name="常规 7 3 3 3 2 2 3 5 4" xfId="43645"/>
    <cellStyle name="常规 7 3 3 3 2 2 3 6" xfId="43646"/>
    <cellStyle name="常规 7 3 3 3 2 2 3 6 2" xfId="43647"/>
    <cellStyle name="常规 7 3 3 3 2 2 3 7" xfId="11345"/>
    <cellStyle name="常规 7 3 3 3 2 2 3 7 2" xfId="10208"/>
    <cellStyle name="常规 7 3 3 3 2 2 3 8" xfId="22860"/>
    <cellStyle name="常规 7 3 3 3 2 2 3 8 2" xfId="34051"/>
    <cellStyle name="常规 7 3 3 3 2 2 3 9" xfId="34053"/>
    <cellStyle name="常规 7 3 3 3 2 2 4" xfId="13562"/>
    <cellStyle name="常规 7 3 3 3 2 2 4 2" xfId="39521"/>
    <cellStyle name="常规 7 3 3 3 2 2 4 2 2" xfId="43648"/>
    <cellStyle name="常规 7 3 3 3 2 2 4 2 2 2" xfId="43649"/>
    <cellStyle name="常规 7 3 3 3 2 2 4 2 3" xfId="43650"/>
    <cellStyle name="常规 7 3 3 3 2 2 4 2 3 2" xfId="43651"/>
    <cellStyle name="常规 7 3 3 3 2 2 4 2 4" xfId="1064"/>
    <cellStyle name="常规 7 3 3 3 2 2 4 2 4 2" xfId="43652"/>
    <cellStyle name="常规 7 3 3 3 2 2 4 2 5" xfId="43653"/>
    <cellStyle name="常规 7 3 3 3 2 2 4 3" xfId="43654"/>
    <cellStyle name="常规 7 3 3 3 2 2 4 3 2" xfId="43655"/>
    <cellStyle name="常规 7 3 3 3 2 2 4 4" xfId="43656"/>
    <cellStyle name="常规 7 3 3 3 2 2 4 4 2" xfId="43657"/>
    <cellStyle name="常规 7 3 3 3 2 2 4 5" xfId="43658"/>
    <cellStyle name="常规 7 3 3 3 2 2 4 5 2" xfId="43659"/>
    <cellStyle name="常规 7 3 3 3 2 2 4 6" xfId="43660"/>
    <cellStyle name="常规 7 3 3 3 2 2 5" xfId="43661"/>
    <cellStyle name="常规 7 3 3 3 2 2 5 2" xfId="43662"/>
    <cellStyle name="常规 7 3 3 3 2 2 5 2 2" xfId="43663"/>
    <cellStyle name="常规 7 3 3 3 2 2 5 3" xfId="43664"/>
    <cellStyle name="常规 7 3 3 3 2 2 5 3 2" xfId="43665"/>
    <cellStyle name="常规 7 3 3 3 2 2 5 4" xfId="43666"/>
    <cellStyle name="常规 7 3 3 3 2 2 5 4 2" xfId="43667"/>
    <cellStyle name="常规 7 3 3 3 2 2 5 5" xfId="43668"/>
    <cellStyle name="常规 7 3 3 3 2 2 6" xfId="43669"/>
    <cellStyle name="常规 7 3 3 3 2 2 6 2" xfId="43670"/>
    <cellStyle name="常规 7 3 3 3 2 2 6 2 2" xfId="43671"/>
    <cellStyle name="常规 7 3 3 3 2 2 6 3" xfId="43672"/>
    <cellStyle name="常规 7 3 3 3 2 2 6 3 2" xfId="43673"/>
    <cellStyle name="常规 7 3 3 3 2 2 6 4" xfId="43674"/>
    <cellStyle name="常规 7 3 3 3 2 2 6 4 2" xfId="43675"/>
    <cellStyle name="常规 7 3 3 3 2 2 6 5" xfId="43676"/>
    <cellStyle name="常规 7 3 3 3 2 2 7" xfId="43677"/>
    <cellStyle name="常规 7 3 3 3 2 2 7 2" xfId="43678"/>
    <cellStyle name="常规 7 3 3 3 2 2 7 2 2" xfId="43679"/>
    <cellStyle name="常规 7 3 3 3 2 2 7 3" xfId="43680"/>
    <cellStyle name="常规 7 3 3 3 2 2 7 3 2" xfId="43681"/>
    <cellStyle name="常规 7 3 3 3 2 2 7 4" xfId="43682"/>
    <cellStyle name="常规 7 3 3 3 2 2 8" xfId="43683"/>
    <cellStyle name="常规 7 3 3 3 2 2 8 2" xfId="43684"/>
    <cellStyle name="常规 7 3 3 3 2 2 9" xfId="43685"/>
    <cellStyle name="常规 7 3 3 3 2 2 9 2" xfId="43686"/>
    <cellStyle name="常规 7 3 3 3 2 3" xfId="43687"/>
    <cellStyle name="常规 7 3 3 3 2 3 10" xfId="43688"/>
    <cellStyle name="常规 7 3 3 3 2 3 10 2" xfId="43689"/>
    <cellStyle name="常规 7 3 3 3 2 3 11" xfId="20438"/>
    <cellStyle name="常规 7 3 3 3 2 3 2" xfId="21061"/>
    <cellStyle name="常规 7 3 3 3 2 3 2 10" xfId="43690"/>
    <cellStyle name="常规 7 3 3 3 2 3 2 2" xfId="21064"/>
    <cellStyle name="常规 7 3 3 3 2 3 2 2 2" xfId="43691"/>
    <cellStyle name="常规 7 3 3 3 2 3 2 2 2 2" xfId="11797"/>
    <cellStyle name="常规 7 3 3 3 2 3 2 2 2 2 2" xfId="11804"/>
    <cellStyle name="常规 7 3 3 3 2 3 2 2 2 2 2 2" xfId="43692"/>
    <cellStyle name="常规 7 3 3 3 2 3 2 2 2 2 3" xfId="43693"/>
    <cellStyle name="常规 7 3 3 3 2 3 2 2 2 2 3 2" xfId="43694"/>
    <cellStyle name="常规 7 3 3 3 2 3 2 2 2 2 4" xfId="43695"/>
    <cellStyle name="常规 7 3 3 3 2 3 2 2 2 2 4 2" xfId="43696"/>
    <cellStyle name="常规 7 3 3 3 2 3 2 2 2 2 5" xfId="43697"/>
    <cellStyle name="常规 7 3 3 3 2 3 2 2 2 3" xfId="11806"/>
    <cellStyle name="常规 7 3 3 3 2 3 2 2 2 3 2" xfId="43698"/>
    <cellStyle name="常规 7 3 3 3 2 3 2 2 2 4" xfId="36133"/>
    <cellStyle name="常规 7 3 3 3 2 3 2 2 2 4 2" xfId="43699"/>
    <cellStyle name="常规 7 3 3 3 2 3 2 2 2 5" xfId="40373"/>
    <cellStyle name="常规 7 3 3 3 2 3 2 2 2 5 2" xfId="40375"/>
    <cellStyle name="常规 7 3 3 3 2 3 2 2 2 6" xfId="40377"/>
    <cellStyle name="常规 7 3 3 3 2 3 2 2 3" xfId="43700"/>
    <cellStyle name="常规 7 3 3 3 2 3 2 2 3 2" xfId="11823"/>
    <cellStyle name="常规 7 3 3 3 2 3 2 2 3 2 2" xfId="15129"/>
    <cellStyle name="常规 7 3 3 3 2 3 2 2 3 3" xfId="15131"/>
    <cellStyle name="常规 7 3 3 3 2 3 2 2 3 3 2" xfId="43701"/>
    <cellStyle name="常规 7 3 3 3 2 3 2 2 3 4" xfId="36135"/>
    <cellStyle name="常规 7 3 3 3 2 3 2 2 3 4 2" xfId="43702"/>
    <cellStyle name="常规 7 3 3 3 2 3 2 2 3 5" xfId="40382"/>
    <cellStyle name="常规 7 3 3 3 2 3 2 2 4" xfId="26421"/>
    <cellStyle name="常规 7 3 3 3 2 3 2 2 4 2" xfId="11838"/>
    <cellStyle name="常规 7 3 3 3 2 3 2 2 4 2 2" xfId="43703"/>
    <cellStyle name="常规 7 3 3 3 2 3 2 2 4 3" xfId="43704"/>
    <cellStyle name="常规 7 3 3 3 2 3 2 2 4 3 2" xfId="43705"/>
    <cellStyle name="常规 7 3 3 3 2 3 2 2 4 4" xfId="36137"/>
    <cellStyle name="常规 7 3 3 3 2 3 2 2 4 4 2" xfId="43706"/>
    <cellStyle name="常规 7 3 3 3 2 3 2 2 4 5" xfId="40384"/>
    <cellStyle name="常规 7 3 3 3 2 3 2 2 5" xfId="43707"/>
    <cellStyle name="常规 7 3 3 3 2 3 2 2 5 2" xfId="43708"/>
    <cellStyle name="常规 7 3 3 3 2 3 2 2 5 2 2" xfId="43709"/>
    <cellStyle name="常规 7 3 3 3 2 3 2 2 5 3" xfId="43710"/>
    <cellStyle name="常规 7 3 3 3 2 3 2 2 5 3 2" xfId="43711"/>
    <cellStyle name="常规 7 3 3 3 2 3 2 2 5 4" xfId="43712"/>
    <cellStyle name="常规 7 3 3 3 2 3 2 2 6" xfId="43713"/>
    <cellStyle name="常规 7 3 3 3 2 3 2 2 6 2" xfId="43714"/>
    <cellStyle name="常规 7 3 3 3 2 3 2 2 7" xfId="43715"/>
    <cellStyle name="常规 7 3 3 3 2 3 2 2 7 2" xfId="43716"/>
    <cellStyle name="常规 7 3 3 3 2 3 2 2 8" xfId="43717"/>
    <cellStyle name="常规 7 3 3 3 2 3 2 2 8 2" xfId="43718"/>
    <cellStyle name="常规 7 3 3 3 2 3 2 2 9" xfId="38352"/>
    <cellStyle name="常规 7 3 3 3 2 3 2 3" xfId="43719"/>
    <cellStyle name="常规 7 3 3 3 2 3 2 3 2" xfId="43720"/>
    <cellStyle name="常规 7 3 3 3 2 3 2 3 2 2" xfId="1126"/>
    <cellStyle name="常规 7 3 3 3 2 3 2 3 2 2 2" xfId="1152"/>
    <cellStyle name="常规 7 3 3 3 2 3 2 3 2 3" xfId="1225"/>
    <cellStyle name="常规 7 3 3 3 2 3 2 3 2 3 2" xfId="43721"/>
    <cellStyle name="常规 7 3 3 3 2 3 2 3 2 4" xfId="36142"/>
    <cellStyle name="常规 7 3 3 3 2 3 2 3 2 4 2" xfId="43722"/>
    <cellStyle name="常规 7 3 3 3 2 3 2 3 2 5" xfId="40402"/>
    <cellStyle name="常规 7 3 3 3 2 3 2 3 3" xfId="43723"/>
    <cellStyle name="常规 7 3 3 3 2 3 2 3 3 2" xfId="1285"/>
    <cellStyle name="常规 7 3 3 3 2 3 2 3 4" xfId="1374"/>
    <cellStyle name="常规 7 3 3 3 2 3 2 3 4 2" xfId="43724"/>
    <cellStyle name="常规 7 3 3 3 2 3 2 3 5" xfId="43725"/>
    <cellStyle name="常规 7 3 3 3 2 3 2 3 5 2" xfId="43726"/>
    <cellStyle name="常规 7 3 3 3 2 3 2 3 6" xfId="43727"/>
    <cellStyle name="常规 7 3 3 3 2 3 2 4" xfId="43728"/>
    <cellStyle name="常规 7 3 3 3 2 3 2 4 2" xfId="43729"/>
    <cellStyle name="常规 7 3 3 3 2 3 2 4 2 2" xfId="43730"/>
    <cellStyle name="常规 7 3 3 3 2 3 2 4 3" xfId="43731"/>
    <cellStyle name="常规 7 3 3 3 2 3 2 4 3 2" xfId="43732"/>
    <cellStyle name="常规 7 3 3 3 2 3 2 4 4" xfId="24025"/>
    <cellStyle name="常规 7 3 3 3 2 3 2 4 4 2" xfId="43733"/>
    <cellStyle name="常规 7 3 3 3 2 3 2 4 5" xfId="43734"/>
    <cellStyle name="常规 7 3 3 3 2 3 2 5" xfId="43735"/>
    <cellStyle name="常规 7 3 3 3 2 3 2 5 2" xfId="43736"/>
    <cellStyle name="常规 7 3 3 3 2 3 2 5 2 2" xfId="43737"/>
    <cellStyle name="常规 7 3 3 3 2 3 2 5 3" xfId="43738"/>
    <cellStyle name="常规 7 3 3 3 2 3 2 5 3 2" xfId="43739"/>
    <cellStyle name="常规 7 3 3 3 2 3 2 5 4" xfId="43740"/>
    <cellStyle name="常规 7 3 3 3 2 3 2 5 4 2" xfId="43741"/>
    <cellStyle name="常规 7 3 3 3 2 3 2 5 5" xfId="43742"/>
    <cellStyle name="常规 7 3 3 3 2 3 2 6" xfId="43743"/>
    <cellStyle name="常规 7 3 3 3 2 3 2 6 2" xfId="43744"/>
    <cellStyle name="常规 7 3 3 3 2 3 2 6 2 2" xfId="43745"/>
    <cellStyle name="常规 7 3 3 3 2 3 2 6 3" xfId="43746"/>
    <cellStyle name="常规 7 3 3 3 2 3 2 6 3 2" xfId="43747"/>
    <cellStyle name="常规 7 3 3 3 2 3 2 6 4" xfId="43748"/>
    <cellStyle name="常规 7 3 3 3 2 3 2 7" xfId="15067"/>
    <cellStyle name="常规 7 3 3 3 2 3 2 7 2" xfId="3095"/>
    <cellStyle name="常规 7 3 3 3 2 3 2 8" xfId="26394"/>
    <cellStyle name="常规 7 3 3 3 2 3 2 8 2" xfId="3110"/>
    <cellStyle name="常规 7 3 3 3 2 3 2 9" xfId="34070"/>
    <cellStyle name="常规 7 3 3 3 2 3 2 9 2" xfId="34072"/>
    <cellStyle name="常规 7 3 3 3 2 3 3" xfId="21067"/>
    <cellStyle name="常规 7 3 3 3 2 3 3 2" xfId="43749"/>
    <cellStyle name="常规 7 3 3 3 2 3 3 2 2" xfId="43750"/>
    <cellStyle name="常规 7 3 3 3 2 3 3 2 2 2" xfId="13557"/>
    <cellStyle name="常规 7 3 3 3 2 3 3 2 2 2 2" xfId="13564"/>
    <cellStyle name="常规 7 3 3 3 2 3 3 2 2 3" xfId="440"/>
    <cellStyle name="常规 7 3 3 3 2 3 3 2 2 3 2" xfId="452"/>
    <cellStyle name="常规 7 3 3 3 2 3 3 2 2 4" xfId="481"/>
    <cellStyle name="常规 7 3 3 3 2 3 3 2 2 4 2" xfId="484"/>
    <cellStyle name="常规 7 3 3 3 2 3 3 2 2 5" xfId="493"/>
    <cellStyle name="常规 7 3 3 3 2 3 3 2 3" xfId="43751"/>
    <cellStyle name="常规 7 3 3 3 2 3 3 2 3 2" xfId="13583"/>
    <cellStyle name="常规 7 3 3 3 2 3 3 2 4" xfId="26425"/>
    <cellStyle name="常规 7 3 3 3 2 3 3 2 4 2" xfId="43752"/>
    <cellStyle name="常规 7 3 3 3 2 3 3 2 5" xfId="43753"/>
    <cellStyle name="常规 7 3 3 3 2 3 3 2 5 2" xfId="43754"/>
    <cellStyle name="常规 7 3 3 3 2 3 3 2 6" xfId="43755"/>
    <cellStyle name="常规 7 3 3 3 2 3 3 3" xfId="43756"/>
    <cellStyle name="常规 7 3 3 3 2 3 3 3 2" xfId="43757"/>
    <cellStyle name="常规 7 3 3 3 2 3 3 3 2 2" xfId="43758"/>
    <cellStyle name="常规 7 3 3 3 2 3 3 3 3" xfId="43759"/>
    <cellStyle name="常规 7 3 3 3 2 3 3 3 3 2" xfId="43760"/>
    <cellStyle name="常规 7 3 3 3 2 3 3 3 4" xfId="24036"/>
    <cellStyle name="常规 7 3 3 3 2 3 3 3 4 2" xfId="43761"/>
    <cellStyle name="常规 7 3 3 3 2 3 3 3 5" xfId="43762"/>
    <cellStyle name="常规 7 3 3 3 2 3 3 4" xfId="43763"/>
    <cellStyle name="常规 7 3 3 3 2 3 3 4 2" xfId="43764"/>
    <cellStyle name="常规 7 3 3 3 2 3 3 4 2 2" xfId="43766"/>
    <cellStyle name="常规 7 3 3 3 2 3 3 4 3" xfId="43767"/>
    <cellStyle name="常规 7 3 3 3 2 3 3 4 3 2" xfId="43768"/>
    <cellStyle name="常规 7 3 3 3 2 3 3 4 4" xfId="24046"/>
    <cellStyle name="常规 7 3 3 3 2 3 3 4 4 2" xfId="43769"/>
    <cellStyle name="常规 7 3 3 3 2 3 3 4 5" xfId="43770"/>
    <cellStyle name="常规 7 3 3 3 2 3 3 5" xfId="43771"/>
    <cellStyle name="常规 7 3 3 3 2 3 3 5 2" xfId="43772"/>
    <cellStyle name="常规 7 3 3 3 2 3 3 5 2 2" xfId="43773"/>
    <cellStyle name="常规 7 3 3 3 2 3 3 5 3" xfId="43774"/>
    <cellStyle name="常规 7 3 3 3 2 3 3 5 3 2" xfId="43775"/>
    <cellStyle name="常规 7 3 3 3 2 3 3 5 4" xfId="43776"/>
    <cellStyle name="常规 7 3 3 3 2 3 3 6" xfId="43777"/>
    <cellStyle name="常规 7 3 3 3 2 3 3 6 2" xfId="43778"/>
    <cellStyle name="常规 7 3 3 3 2 3 3 7" xfId="15076"/>
    <cellStyle name="常规 7 3 3 3 2 3 3 7 2" xfId="26398"/>
    <cellStyle name="常规 7 3 3 3 2 3 3 8" xfId="26402"/>
    <cellStyle name="常规 7 3 3 3 2 3 3 8 2" xfId="34075"/>
    <cellStyle name="常规 7 3 3 3 2 3 3 9" xfId="34077"/>
    <cellStyle name="常规 7 3 3 3 2 3 4" xfId="43779"/>
    <cellStyle name="常规 7 3 3 3 2 3 4 2" xfId="43780"/>
    <cellStyle name="常规 7 3 3 3 2 3 4 2 2" xfId="43781"/>
    <cellStyle name="常规 7 3 3 3 2 3 4 2 2 2" xfId="43782"/>
    <cellStyle name="常规 7 3 3 3 2 3 4 2 3" xfId="43783"/>
    <cellStyle name="常规 7 3 3 3 2 3 4 2 3 2" xfId="43784"/>
    <cellStyle name="常规 7 3 3 3 2 3 4 2 4" xfId="26429"/>
    <cellStyle name="常规 7 3 3 3 2 3 4 2 4 2" xfId="43785"/>
    <cellStyle name="常规 7 3 3 3 2 3 4 2 5" xfId="43786"/>
    <cellStyle name="常规 7 3 3 3 2 3 4 3" xfId="43787"/>
    <cellStyle name="常规 7 3 3 3 2 3 4 3 2" xfId="43788"/>
    <cellStyle name="常规 7 3 3 3 2 3 4 4" xfId="43789"/>
    <cellStyle name="常规 7 3 3 3 2 3 4 4 2" xfId="43790"/>
    <cellStyle name="常规 7 3 3 3 2 3 4 5" xfId="43791"/>
    <cellStyle name="常规 7 3 3 3 2 3 4 5 2" xfId="43792"/>
    <cellStyle name="常规 7 3 3 3 2 3 4 6" xfId="43793"/>
    <cellStyle name="常规 7 3 3 3 2 3 5" xfId="43794"/>
    <cellStyle name="常规 7 3 3 3 2 3 5 2" xfId="43795"/>
    <cellStyle name="常规 7 3 3 3 2 3 5 2 2" xfId="43796"/>
    <cellStyle name="常规 7 3 3 3 2 3 5 3" xfId="43797"/>
    <cellStyle name="常规 7 3 3 3 2 3 5 3 2" xfId="43798"/>
    <cellStyle name="常规 7 3 3 3 2 3 5 4" xfId="43799"/>
    <cellStyle name="常规 7 3 3 3 2 3 5 4 2" xfId="43800"/>
    <cellStyle name="常规 7 3 3 3 2 3 5 5" xfId="43801"/>
    <cellStyle name="常规 7 3 3 3 2 3 6" xfId="43802"/>
    <cellStyle name="常规 7 3 3 3 2 3 6 2" xfId="43803"/>
    <cellStyle name="常规 7 3 3 3 2 3 6 2 2" xfId="43804"/>
    <cellStyle name="常规 7 3 3 3 2 3 6 3" xfId="43805"/>
    <cellStyle name="常规 7 3 3 3 2 3 6 3 2" xfId="43806"/>
    <cellStyle name="常规 7 3 3 3 2 3 6 4" xfId="43807"/>
    <cellStyle name="常规 7 3 3 3 2 3 6 4 2" xfId="43808"/>
    <cellStyle name="常规 7 3 3 3 2 3 6 5" xfId="43809"/>
    <cellStyle name="常规 7 3 3 3 2 3 7" xfId="43810"/>
    <cellStyle name="常规 7 3 3 3 2 3 7 2" xfId="43811"/>
    <cellStyle name="常规 7 3 3 3 2 3 7 2 2" xfId="43812"/>
    <cellStyle name="常规 7 3 3 3 2 3 7 3" xfId="43813"/>
    <cellStyle name="常规 7 3 3 3 2 3 7 3 2" xfId="43814"/>
    <cellStyle name="常规 7 3 3 3 2 3 7 4" xfId="43815"/>
    <cellStyle name="常规 7 3 3 3 2 3 8" xfId="43816"/>
    <cellStyle name="常规 7 3 3 3 2 3 8 2" xfId="43817"/>
    <cellStyle name="常规 7 3 3 3 2 3 9" xfId="43818"/>
    <cellStyle name="常规 7 3 3 3 2 3 9 2" xfId="43819"/>
    <cellStyle name="常规 7 3 3 3 2 4" xfId="43820"/>
    <cellStyle name="常规 7 3 3 3 2 4 10" xfId="33291"/>
    <cellStyle name="常规 7 3 3 3 2 4 2" xfId="43822"/>
    <cellStyle name="常规 7 3 3 3 2 4 2 2" xfId="43823"/>
    <cellStyle name="常规 7 3 3 3 2 4 2 2 2" xfId="43824"/>
    <cellStyle name="常规 7 3 3 3 2 4 2 2 2 2" xfId="8971"/>
    <cellStyle name="常规 7 3 3 3 2 4 2 2 2 2 2" xfId="7825"/>
    <cellStyle name="常规 7 3 3 3 2 4 2 2 2 3" xfId="8975"/>
    <cellStyle name="常规 7 3 3 3 2 4 2 2 2 3 2" xfId="43825"/>
    <cellStyle name="常规 7 3 3 3 2 4 2 2 2 4" xfId="36263"/>
    <cellStyle name="常规 7 3 3 3 2 4 2 2 2 4 2" xfId="43826"/>
    <cellStyle name="常规 7 3 3 3 2 4 2 2 2 5" xfId="40549"/>
    <cellStyle name="常规 7 3 3 3 2 4 2 2 3" xfId="43827"/>
    <cellStyle name="常规 7 3 3 3 2 4 2 2 3 2" xfId="8981"/>
    <cellStyle name="常规 7 3 3 3 2 4 2 2 4" xfId="4953"/>
    <cellStyle name="常规 7 3 3 3 2 4 2 2 4 2" xfId="43828"/>
    <cellStyle name="常规 7 3 3 3 2 4 2 2 5" xfId="43829"/>
    <cellStyle name="常规 7 3 3 3 2 4 2 2 5 2" xfId="43830"/>
    <cellStyle name="常规 7 3 3 3 2 4 2 2 6" xfId="43831"/>
    <cellStyle name="常规 7 3 3 3 2 4 2 3" xfId="43832"/>
    <cellStyle name="常规 7 3 3 3 2 4 2 3 2" xfId="43833"/>
    <cellStyle name="常规 7 3 3 3 2 4 2 3 2 2" xfId="43834"/>
    <cellStyle name="常规 7 3 3 3 2 4 2 3 3" xfId="43835"/>
    <cellStyle name="常规 7 3 3 3 2 4 2 3 3 2" xfId="43836"/>
    <cellStyle name="常规 7 3 3 3 2 4 2 3 4" xfId="4977"/>
    <cellStyle name="常规 7 3 3 3 2 4 2 3 4 2" xfId="32753"/>
    <cellStyle name="常规 7 3 3 3 2 4 2 3 5" xfId="43837"/>
    <cellStyle name="常规 7 3 3 3 2 4 2 4" xfId="43838"/>
    <cellStyle name="常规 7 3 3 3 2 4 2 4 2" xfId="43839"/>
    <cellStyle name="常规 7 3 3 3 2 4 2 4 2 2" xfId="43840"/>
    <cellStyle name="常规 7 3 3 3 2 4 2 4 3" xfId="43841"/>
    <cellStyle name="常规 7 3 3 3 2 4 2 4 3 2" xfId="43842"/>
    <cellStyle name="常规 7 3 3 3 2 4 2 4 4" xfId="24112"/>
    <cellStyle name="常规 7 3 3 3 2 4 2 4 4 2" xfId="43843"/>
    <cellStyle name="常规 7 3 3 3 2 4 2 4 5" xfId="43844"/>
    <cellStyle name="常规 7 3 3 3 2 4 2 5" xfId="25223"/>
    <cellStyle name="常规 7 3 3 3 2 4 2 5 2" xfId="6718"/>
    <cellStyle name="常规 7 3 3 3 2 4 2 5 2 2" xfId="43845"/>
    <cellStyle name="常规 7 3 3 3 2 4 2 5 3" xfId="43846"/>
    <cellStyle name="常规 7 3 3 3 2 4 2 5 3 2" xfId="43847"/>
    <cellStyle name="常规 7 3 3 3 2 4 2 5 4" xfId="43848"/>
    <cellStyle name="常规 7 3 3 3 2 4 2 6" xfId="16733"/>
    <cellStyle name="常规 7 3 3 3 2 4 2 6 2" xfId="25225"/>
    <cellStyle name="常规 7 3 3 3 2 4 2 7" xfId="25227"/>
    <cellStyle name="常规 7 3 3 3 2 4 2 7 2" xfId="25230"/>
    <cellStyle name="常规 7 3 3 3 2 4 2 8" xfId="25234"/>
    <cellStyle name="常规 7 3 3 3 2 4 2 8 2" xfId="43849"/>
    <cellStyle name="常规 7 3 3 3 2 4 2 9" xfId="43850"/>
    <cellStyle name="常规 7 3 3 3 2 4 3" xfId="43851"/>
    <cellStyle name="常规 7 3 3 3 2 4 3 2" xfId="43852"/>
    <cellStyle name="常规 7 3 3 3 2 4 3 2 2" xfId="43853"/>
    <cellStyle name="常规 7 3 3 3 2 4 3 2 2 2" xfId="43854"/>
    <cellStyle name="常规 7 3 3 3 2 4 3 2 3" xfId="43855"/>
    <cellStyle name="常规 7 3 3 3 2 4 3 2 3 2" xfId="43856"/>
    <cellStyle name="常规 7 3 3 3 2 4 3 2 4" xfId="9274"/>
    <cellStyle name="常规 7 3 3 3 2 4 3 2 4 2" xfId="43857"/>
    <cellStyle name="常规 7 3 3 3 2 4 3 2 5" xfId="43858"/>
    <cellStyle name="常规 7 3 3 3 2 4 3 3" xfId="43859"/>
    <cellStyle name="常规 7 3 3 3 2 4 3 3 2" xfId="43860"/>
    <cellStyle name="常规 7 3 3 3 2 4 3 4" xfId="43861"/>
    <cellStyle name="常规 7 3 3 3 2 4 3 4 2" xfId="43862"/>
    <cellStyle name="常规 7 3 3 3 2 4 3 5" xfId="25239"/>
    <cellStyle name="常规 7 3 3 3 2 4 3 5 2" xfId="43863"/>
    <cellStyle name="常规 7 3 3 3 2 4 3 6" xfId="43864"/>
    <cellStyle name="常规 7 3 3 3 2 4 4" xfId="43865"/>
    <cellStyle name="常规 7 3 3 3 2 4 4 2" xfId="43866"/>
    <cellStyle name="常规 7 3 3 3 2 4 4 2 2" xfId="43867"/>
    <cellStyle name="常规 7 3 3 3 2 4 4 3" xfId="43868"/>
    <cellStyle name="常规 7 3 3 3 2 4 4 3 2" xfId="43869"/>
    <cellStyle name="常规 7 3 3 3 2 4 4 4" xfId="43870"/>
    <cellStyle name="常规 7 3 3 3 2 4 4 4 2" xfId="43871"/>
    <cellStyle name="常规 7 3 3 3 2 4 4 5" xfId="16685"/>
    <cellStyle name="常规 7 3 3 3 2 4 5" xfId="43872"/>
    <cellStyle name="常规 7 3 3 3 2 4 5 2" xfId="43873"/>
    <cellStyle name="常规 7 3 3 3 2 4 5 2 2" xfId="43874"/>
    <cellStyle name="常规 7 3 3 3 2 4 5 3" xfId="43875"/>
    <cellStyle name="常规 7 3 3 3 2 4 5 3 2" xfId="43876"/>
    <cellStyle name="常规 7 3 3 3 2 4 5 4" xfId="43877"/>
    <cellStyle name="常规 7 3 3 3 2 4 5 4 2" xfId="43878"/>
    <cellStyle name="常规 7 3 3 3 2 4 5 5" xfId="16690"/>
    <cellStyle name="常规 7 3 3 3 2 4 6" xfId="43879"/>
    <cellStyle name="常规 7 3 3 3 2 4 6 2" xfId="43880"/>
    <cellStyle name="常规 7 3 3 3 2 4 6 2 2" xfId="43881"/>
    <cellStyle name="常规 7 3 3 3 2 4 6 3" xfId="43882"/>
    <cellStyle name="常规 7 3 3 3 2 4 6 3 2" xfId="43883"/>
    <cellStyle name="常规 7 3 3 3 2 4 6 4" xfId="43884"/>
    <cellStyle name="常规 7 3 3 3 2 4 7" xfId="43885"/>
    <cellStyle name="常规 7 3 3 3 2 4 7 2" xfId="43886"/>
    <cellStyle name="常规 7 3 3 3 2 4 8" xfId="43887"/>
    <cellStyle name="常规 7 3 3 3 2 4 8 2" xfId="43888"/>
    <cellStyle name="常规 7 3 3 3 2 4 9" xfId="43889"/>
    <cellStyle name="常规 7 3 3 3 2 4 9 2" xfId="43890"/>
    <cellStyle name="常规 7 3 3 3 2 5" xfId="13367"/>
    <cellStyle name="常规 7 3 3 3 2 5 2" xfId="43891"/>
    <cellStyle name="常规 7 3 3 3 2 5 2 2" xfId="833"/>
    <cellStyle name="常规 7 3 3 3 2 5 2 2 2" xfId="360"/>
    <cellStyle name="常规 7 3 3 3 2 5 2 2 2 2" xfId="941"/>
    <cellStyle name="常规 7 3 3 3 2 5 2 2 3" xfId="374"/>
    <cellStyle name="常规 7 3 3 3 2 5 2 2 3 2" xfId="1054"/>
    <cellStyle name="常规 7 3 3 3 2 5 2 2 4" xfId="385"/>
    <cellStyle name="常规 7 3 3 3 2 5 2 2 4 2" xfId="1093"/>
    <cellStyle name="常规 7 3 3 3 2 5 2 2 5" xfId="391"/>
    <cellStyle name="常规 7 3 3 3 2 5 2 3" xfId="611"/>
    <cellStyle name="常规 7 3 3 3 2 5 2 3 2" xfId="1129"/>
    <cellStyle name="常规 7 3 3 3 2 5 2 4" xfId="1281"/>
    <cellStyle name="常规 7 3 3 3 2 5 2 4 2" xfId="1288"/>
    <cellStyle name="常规 7 3 3 3 2 5 2 5" xfId="1376"/>
    <cellStyle name="常规 7 3 3 3 2 5 2 5 2" xfId="1383"/>
    <cellStyle name="常规 7 3 3 3 2 5 2 6" xfId="43892"/>
    <cellStyle name="常规 7 3 3 3 2 5 3" xfId="43893"/>
    <cellStyle name="常规 7 3 3 3 2 5 3 2" xfId="43894"/>
    <cellStyle name="常规 7 3 3 3 2 5 3 2 2" xfId="43895"/>
    <cellStyle name="常规 7 3 3 3 2 5 3 3" xfId="43896"/>
    <cellStyle name="常规 7 3 3 3 2 5 3 3 2" xfId="43897"/>
    <cellStyle name="常规 7 3 3 3 2 5 3 4" xfId="43898"/>
    <cellStyle name="常规 7 3 3 3 2 5 3 4 2" xfId="43899"/>
    <cellStyle name="常规 7 3 3 3 2 5 3 5" xfId="24027"/>
    <cellStyle name="常规 7 3 3 3 2 5 4" xfId="43900"/>
    <cellStyle name="常规 7 3 3 3 2 5 4 2" xfId="43901"/>
    <cellStyle name="常规 7 3 3 3 2 5 4 2 2" xfId="43902"/>
    <cellStyle name="常规 7 3 3 3 2 5 4 3" xfId="43903"/>
    <cellStyle name="常规 7 3 3 3 2 5 4 3 2" xfId="43904"/>
    <cellStyle name="常规 7 3 3 3 2 5 4 4" xfId="43905"/>
    <cellStyle name="常规 7 3 3 3 2 5 4 4 2" xfId="43906"/>
    <cellStyle name="常规 7 3 3 3 2 5 4 5" xfId="6467"/>
    <cellStyle name="常规 7 3 3 3 2 5 5" xfId="43907"/>
    <cellStyle name="常规 7 3 3 3 2 5 5 2" xfId="43908"/>
    <cellStyle name="常规 7 3 3 3 2 5 5 2 2" xfId="43909"/>
    <cellStyle name="常规 7 3 3 3 2 5 5 3" xfId="43910"/>
    <cellStyle name="常规 7 3 3 3 2 5 5 3 2" xfId="43911"/>
    <cellStyle name="常规 7 3 3 3 2 5 5 4" xfId="43912"/>
    <cellStyle name="常规 7 3 3 3 2 5 6" xfId="43914"/>
    <cellStyle name="常规 7 3 3 3 2 5 6 2" xfId="43915"/>
    <cellStyle name="常规 7 3 3 3 2 5 7" xfId="43916"/>
    <cellStyle name="常规 7 3 3 3 2 5 7 2" xfId="43917"/>
    <cellStyle name="常规 7 3 3 3 2 5 8" xfId="43918"/>
    <cellStyle name="常规 7 3 3 3 2 5 8 2" xfId="43919"/>
    <cellStyle name="常规 7 3 3 3 2 5 9" xfId="43920"/>
    <cellStyle name="常规 7 3 3 3 2 6" xfId="43921"/>
    <cellStyle name="常规 7 3 3 3 2 6 2" xfId="43922"/>
    <cellStyle name="常规 7 3 3 3 2 6 2 2" xfId="43923"/>
    <cellStyle name="常规 7 3 3 3 2 6 2 2 2" xfId="43924"/>
    <cellStyle name="常规 7 3 3 3 2 6 2 3" xfId="29325"/>
    <cellStyle name="常规 7 3 3 3 2 6 2 3 2" xfId="43925"/>
    <cellStyle name="常规 7 3 3 3 2 6 2 4" xfId="43926"/>
    <cellStyle name="常规 7 3 3 3 2 6 2 4 2" xfId="43927"/>
    <cellStyle name="常规 7 3 3 3 2 6 2 5" xfId="24038"/>
    <cellStyle name="常规 7 3 3 3 2 6 3" xfId="43928"/>
    <cellStyle name="常规 7 3 3 3 2 6 3 2" xfId="43929"/>
    <cellStyle name="常规 7 3 3 3 2 6 4" xfId="43930"/>
    <cellStyle name="常规 7 3 3 3 2 6 4 2" xfId="43931"/>
    <cellStyle name="常规 7 3 3 3 2 6 5" xfId="43932"/>
    <cellStyle name="常规 7 3 3 3 2 6 5 2" xfId="43933"/>
    <cellStyle name="常规 7 3 3 3 2 6 6" xfId="43935"/>
    <cellStyle name="常规 7 3 3 3 2 7" xfId="43936"/>
    <cellStyle name="常规 7 3 3 3 2 7 2" xfId="43937"/>
    <cellStyle name="常规 7 3 3 3 2 7 2 2" xfId="43938"/>
    <cellStyle name="常规 7 3 3 3 2 7 3" xfId="43939"/>
    <cellStyle name="常规 7 3 3 3 2 7 3 2" xfId="43940"/>
    <cellStyle name="常规 7 3 3 3 2 7 4" xfId="43941"/>
    <cellStyle name="常规 7 3 3 3 2 7 4 2" xfId="43942"/>
    <cellStyle name="常规 7 3 3 3 2 7 5" xfId="43943"/>
    <cellStyle name="常规 7 3 3 3 2 8" xfId="43944"/>
    <cellStyle name="常规 7 3 3 3 2 8 2" xfId="43945"/>
    <cellStyle name="常规 7 3 3 3 2 8 2 2" xfId="43946"/>
    <cellStyle name="常规 7 3 3 3 2 8 3" xfId="43947"/>
    <cellStyle name="常规 7 3 3 3 2 8 3 2" xfId="43948"/>
    <cellStyle name="常规 7 3 3 3 2 8 4" xfId="43949"/>
    <cellStyle name="常规 7 3 3 3 2 8 4 2" xfId="43950"/>
    <cellStyle name="常规 7 3 3 3 2 8 5" xfId="43951"/>
    <cellStyle name="常规 7 3 3 3 2 9" xfId="43952"/>
    <cellStyle name="常规 7 3 3 3 2 9 2" xfId="43953"/>
    <cellStyle name="常规 7 3 3 3 2 9 2 2" xfId="43954"/>
    <cellStyle name="常规 7 3 3 3 2 9 3" xfId="43955"/>
    <cellStyle name="常规 7 3 3 3 2 9 3 2" xfId="43956"/>
    <cellStyle name="常规 7 3 3 3 2 9 4" xfId="43957"/>
    <cellStyle name="常规 7 3 3 3 3" xfId="43958"/>
    <cellStyle name="常规 7 3 3 3 3 10" xfId="43959"/>
    <cellStyle name="常规 7 3 3 3 3 10 2" xfId="43960"/>
    <cellStyle name="常规 7 3 3 3 3 11" xfId="43961"/>
    <cellStyle name="常规 7 3 3 3 3 2" xfId="43962"/>
    <cellStyle name="常规 7 3 3 3 3 2 10" xfId="42711"/>
    <cellStyle name="常规 7 3 3 3 3 2 2" xfId="43963"/>
    <cellStyle name="常规 7 3 3 3 3 2 2 2" xfId="2824"/>
    <cellStyle name="常规 7 3 3 3 3 2 2 2 2" xfId="2827"/>
    <cellStyle name="常规 7 3 3 3 3 2 2 2 2 2" xfId="43964"/>
    <cellStyle name="常规 7 3 3 3 3 2 2 2 2 2 2" xfId="43965"/>
    <cellStyle name="常规 7 3 3 3 3 2 2 2 2 3" xfId="43966"/>
    <cellStyle name="常规 7 3 3 3 3 2 2 2 2 3 2" xfId="43967"/>
    <cellStyle name="常规 7 3 3 3 3 2 2 2 2 4" xfId="36708"/>
    <cellStyle name="常规 7 3 3 3 3 2 2 2 2 4 2" xfId="43968"/>
    <cellStyle name="常规 7 3 3 3 3 2 2 2 2 5" xfId="40751"/>
    <cellStyle name="常规 7 3 3 3 3 2 2 2 3" xfId="43969"/>
    <cellStyle name="常规 7 3 3 3 3 2 2 2 3 2" xfId="43970"/>
    <cellStyle name="常规 7 3 3 3 3 2 2 2 4" xfId="7159"/>
    <cellStyle name="常规 7 3 3 3 3 2 2 2 4 2" xfId="43971"/>
    <cellStyle name="常规 7 3 3 3 3 2 2 2 5" xfId="43972"/>
    <cellStyle name="常规 7 3 3 3 3 2 2 2 5 2" xfId="43973"/>
    <cellStyle name="常规 7 3 3 3 3 2 2 2 6" xfId="43974"/>
    <cellStyle name="常规 7 3 3 3 3 2 2 3" xfId="2830"/>
    <cellStyle name="常规 7 3 3 3 3 2 2 3 2" xfId="43975"/>
    <cellStyle name="常规 7 3 3 3 3 2 2 3 2 2" xfId="43976"/>
    <cellStyle name="常规 7 3 3 3 3 2 2 3 3" xfId="43977"/>
    <cellStyle name="常规 7 3 3 3 3 2 2 3 3 2" xfId="43978"/>
    <cellStyle name="常规 7 3 3 3 3 2 2 3 4" xfId="7190"/>
    <cellStyle name="常规 7 3 3 3 3 2 2 3 4 2" xfId="43979"/>
    <cellStyle name="常规 7 3 3 3 3 2 2 3 5" xfId="43980"/>
    <cellStyle name="常规 7 3 3 3 3 2 2 4" xfId="43981"/>
    <cellStyle name="常规 7 3 3 3 3 2 2 4 2" xfId="43982"/>
    <cellStyle name="常规 7 3 3 3 3 2 2 4 2 2" xfId="43983"/>
    <cellStyle name="常规 7 3 3 3 3 2 2 4 3" xfId="43984"/>
    <cellStyle name="常规 7 3 3 3 3 2 2 4 3 2" xfId="43985"/>
    <cellStyle name="常规 7 3 3 3 3 2 2 4 4" xfId="7213"/>
    <cellStyle name="常规 7 3 3 3 3 2 2 4 4 2" xfId="43986"/>
    <cellStyle name="常规 7 3 3 3 3 2 2 4 5" xfId="43987"/>
    <cellStyle name="常规 7 3 3 3 3 2 2 5" xfId="43988"/>
    <cellStyle name="常规 7 3 3 3 3 2 2 5 2" xfId="43990"/>
    <cellStyle name="常规 7 3 3 3 3 2 2 5 2 2" xfId="43991"/>
    <cellStyle name="常规 7 3 3 3 3 2 2 5 3" xfId="43993"/>
    <cellStyle name="常规 7 3 3 3 3 2 2 5 3 2" xfId="43994"/>
    <cellStyle name="常规 7 3 3 3 3 2 2 5 4" xfId="43996"/>
    <cellStyle name="常规 7 3 3 3 3 2 2 6" xfId="43997"/>
    <cellStyle name="常规 7 3 3 3 3 2 2 6 2" xfId="43999"/>
    <cellStyle name="常规 7 3 3 3 3 2 2 7" xfId="3467"/>
    <cellStyle name="常规 7 3 3 3 3 2 2 7 2" xfId="3481"/>
    <cellStyle name="常规 7 3 3 3 3 2 2 8" xfId="22018"/>
    <cellStyle name="常规 7 3 3 3 3 2 2 8 2" xfId="22023"/>
    <cellStyle name="常规 7 3 3 3 3 2 2 9" xfId="16950"/>
    <cellStyle name="常规 7 3 3 3 3 2 3" xfId="44000"/>
    <cellStyle name="常规 7 3 3 3 3 2 3 2" xfId="44001"/>
    <cellStyle name="常规 7 3 3 3 3 2 3 2 2" xfId="44002"/>
    <cellStyle name="常规 7 3 3 3 3 2 3 2 2 2" xfId="44003"/>
    <cellStyle name="常规 7 3 3 3 3 2 3 2 3" xfId="44004"/>
    <cellStyle name="常规 7 3 3 3 3 2 3 2 3 2" xfId="44005"/>
    <cellStyle name="常规 7 3 3 3 3 2 3 2 4" xfId="7400"/>
    <cellStyle name="常规 7 3 3 3 3 2 3 2 4 2" xfId="44006"/>
    <cellStyle name="常规 7 3 3 3 3 2 3 2 5" xfId="44007"/>
    <cellStyle name="常规 7 3 3 3 3 2 3 3" xfId="44008"/>
    <cellStyle name="常规 7 3 3 3 3 2 3 3 2" xfId="44009"/>
    <cellStyle name="常规 7 3 3 3 3 2 3 4" xfId="44010"/>
    <cellStyle name="常规 7 3 3 3 3 2 3 4 2" xfId="44011"/>
    <cellStyle name="常规 7 3 3 3 3 2 3 5" xfId="44012"/>
    <cellStyle name="常规 7 3 3 3 3 2 3 5 2" xfId="44013"/>
    <cellStyle name="常规 7 3 3 3 3 2 3 6" xfId="44014"/>
    <cellStyle name="常规 7 3 3 3 3 2 4" xfId="44015"/>
    <cellStyle name="常规 7 3 3 3 3 2 4 2" xfId="44016"/>
    <cellStyle name="常规 7 3 3 3 3 2 4 2 2" xfId="44017"/>
    <cellStyle name="常规 7 3 3 3 3 2 4 3" xfId="44018"/>
    <cellStyle name="常规 7 3 3 3 3 2 4 3 2" xfId="44019"/>
    <cellStyle name="常规 7 3 3 3 3 2 4 4" xfId="44020"/>
    <cellStyle name="常规 7 3 3 3 3 2 4 4 2" xfId="44021"/>
    <cellStyle name="常规 7 3 3 3 3 2 4 5" xfId="44022"/>
    <cellStyle name="常规 7 3 3 3 3 2 5" xfId="44023"/>
    <cellStyle name="常规 7 3 3 3 3 2 5 2" xfId="44024"/>
    <cellStyle name="常规 7 3 3 3 3 2 5 2 2" xfId="44025"/>
    <cellStyle name="常规 7 3 3 3 3 2 5 3" xfId="44026"/>
    <cellStyle name="常规 7 3 3 3 3 2 5 3 2" xfId="44027"/>
    <cellStyle name="常规 7 3 3 3 3 2 5 4" xfId="44028"/>
    <cellStyle name="常规 7 3 3 3 3 2 5 4 2" xfId="44029"/>
    <cellStyle name="常规 7 3 3 3 3 2 5 5" xfId="44030"/>
    <cellStyle name="常规 7 3 3 3 3 2 6" xfId="44031"/>
    <cellStyle name="常规 7 3 3 3 3 2 6 2" xfId="44032"/>
    <cellStyle name="常规 7 3 3 3 3 2 6 2 2" xfId="44033"/>
    <cellStyle name="常规 7 3 3 3 3 2 6 3" xfId="44034"/>
    <cellStyle name="常规 7 3 3 3 3 2 6 3 2" xfId="44035"/>
    <cellStyle name="常规 7 3 3 3 3 2 6 4" xfId="44036"/>
    <cellStyle name="常规 7 3 3 3 3 2 7" xfId="44037"/>
    <cellStyle name="常规 7 3 3 3 3 2 7 2" xfId="7591"/>
    <cellStyle name="常规 7 3 3 3 3 2 8" xfId="44038"/>
    <cellStyle name="常规 7 3 3 3 3 2 8 2" xfId="44039"/>
    <cellStyle name="常规 7 3 3 3 3 2 9" xfId="44040"/>
    <cellStyle name="常规 7 3 3 3 3 2 9 2" xfId="44041"/>
    <cellStyle name="常规 7 3 3 3 3 3" xfId="44042"/>
    <cellStyle name="常规 7 3 3 3 3 3 2" xfId="44043"/>
    <cellStyle name="常规 7 3 3 3 3 3 2 2" xfId="44044"/>
    <cellStyle name="常规 7 3 3 3 3 3 2 2 2" xfId="44045"/>
    <cellStyle name="常规 7 3 3 3 3 3 2 2 2 2" xfId="35489"/>
    <cellStyle name="常规 7 3 3 3 3 3 2 2 3" xfId="44046"/>
    <cellStyle name="常规 7 3 3 3 3 3 2 2 3 2" xfId="35497"/>
    <cellStyle name="常规 7 3 3 3 3 3 2 2 4" xfId="44047"/>
    <cellStyle name="常规 7 3 3 3 3 3 2 2 4 2" xfId="35506"/>
    <cellStyle name="常规 7 3 3 3 3 3 2 2 5" xfId="44048"/>
    <cellStyle name="常规 7 3 3 3 3 3 2 3" xfId="44049"/>
    <cellStyle name="常规 7 3 3 3 3 3 2 3 2" xfId="44050"/>
    <cellStyle name="常规 7 3 3 3 3 3 2 4" xfId="44051"/>
    <cellStyle name="常规 7 3 3 3 3 3 2 4 2" xfId="44052"/>
    <cellStyle name="常规 7 3 3 3 3 3 2 5" xfId="44053"/>
    <cellStyle name="常规 7 3 3 3 3 3 2 5 2" xfId="44054"/>
    <cellStyle name="常规 7 3 3 3 3 3 2 6" xfId="44055"/>
    <cellStyle name="常规 7 3 3 3 3 3 3" xfId="44056"/>
    <cellStyle name="常规 7 3 3 3 3 3 3 2" xfId="44057"/>
    <cellStyle name="常规 7 3 3 3 3 3 3 2 2" xfId="44058"/>
    <cellStyle name="常规 7 3 3 3 3 3 3 3" xfId="44059"/>
    <cellStyle name="常规 7 3 3 3 3 3 3 3 2" xfId="44060"/>
    <cellStyle name="常规 7 3 3 3 3 3 3 4" xfId="44061"/>
    <cellStyle name="常规 7 3 3 3 3 3 3 4 2" xfId="44062"/>
    <cellStyle name="常规 7 3 3 3 3 3 3 5" xfId="44063"/>
    <cellStyle name="常规 7 3 3 3 3 3 4" xfId="44064"/>
    <cellStyle name="常规 7 3 3 3 3 3 4 2" xfId="44065"/>
    <cellStyle name="常规 7 3 3 3 3 3 4 2 2" xfId="44066"/>
    <cellStyle name="常规 7 3 3 3 3 3 4 3" xfId="44067"/>
    <cellStyle name="常规 7 3 3 3 3 3 4 3 2" xfId="44068"/>
    <cellStyle name="常规 7 3 3 3 3 3 4 4" xfId="44069"/>
    <cellStyle name="常规 7 3 3 3 3 3 4 4 2" xfId="44070"/>
    <cellStyle name="常规 7 3 3 3 3 3 4 5" xfId="44071"/>
    <cellStyle name="常规 7 3 3 3 3 3 5" xfId="44072"/>
    <cellStyle name="常规 7 3 3 3 3 3 5 2" xfId="44073"/>
    <cellStyle name="常规 7 3 3 3 3 3 5 2 2" xfId="44074"/>
    <cellStyle name="常规 7 3 3 3 3 3 5 3" xfId="44075"/>
    <cellStyle name="常规 7 3 3 3 3 3 5 3 2" xfId="44076"/>
    <cellStyle name="常规 7 3 3 3 3 3 5 4" xfId="44077"/>
    <cellStyle name="常规 7 3 3 3 3 3 6" xfId="44078"/>
    <cellStyle name="常规 7 3 3 3 3 3 6 2" xfId="44079"/>
    <cellStyle name="常规 7 3 3 3 3 3 7" xfId="44080"/>
    <cellStyle name="常规 7 3 3 3 3 3 7 2" xfId="44081"/>
    <cellStyle name="常规 7 3 3 3 3 3 8" xfId="44082"/>
    <cellStyle name="常规 7 3 3 3 3 3 8 2" xfId="44083"/>
    <cellStyle name="常规 7 3 3 3 3 3 9" xfId="44084"/>
    <cellStyle name="常规 7 3 3 3 3 4" xfId="44085"/>
    <cellStyle name="常规 7 3 3 3 3 4 2" xfId="44086"/>
    <cellStyle name="常规 7 3 3 3 3 4 2 2" xfId="44087"/>
    <cellStyle name="常规 7 3 3 3 3 4 2 2 2" xfId="44088"/>
    <cellStyle name="常规 7 3 3 3 3 4 2 3" xfId="44089"/>
    <cellStyle name="常规 7 3 3 3 3 4 2 3 2" xfId="44090"/>
    <cellStyle name="常规 7 3 3 3 3 4 2 4" xfId="44091"/>
    <cellStyle name="常规 7 3 3 3 3 4 2 4 2" xfId="44092"/>
    <cellStyle name="常规 7 3 3 3 3 4 2 5" xfId="2225"/>
    <cellStyle name="常规 7 3 3 3 3 4 3" xfId="41363"/>
    <cellStyle name="常规 7 3 3 3 3 4 3 2" xfId="41365"/>
    <cellStyle name="常规 7 3 3 3 3 4 4" xfId="41367"/>
    <cellStyle name="常规 7 3 3 3 3 4 4 2" xfId="41369"/>
    <cellStyle name="常规 7 3 3 3 3 4 5" xfId="41371"/>
    <cellStyle name="常规 7 3 3 3 3 4 5 2" xfId="41373"/>
    <cellStyle name="常规 7 3 3 3 3 4 6" xfId="41375"/>
    <cellStyle name="常规 7 3 3 3 3 5" xfId="13374"/>
    <cellStyle name="常规 7 3 3 3 3 5 2" xfId="44093"/>
    <cellStyle name="常规 7 3 3 3 3 5 2 2" xfId="44094"/>
    <cellStyle name="常规 7 3 3 3 3 5 3" xfId="41378"/>
    <cellStyle name="常规 7 3 3 3 3 5 3 2" xfId="41380"/>
    <cellStyle name="常规 7 3 3 3 3 5 4" xfId="41382"/>
    <cellStyle name="常规 7 3 3 3 3 5 4 2" xfId="41384"/>
    <cellStyle name="常规 7 3 3 3 3 5 5" xfId="41386"/>
    <cellStyle name="常规 7 3 3 3 3 6" xfId="44095"/>
    <cellStyle name="常规 7 3 3 3 3 6 2" xfId="44096"/>
    <cellStyle name="常规 7 3 3 3 3 6 2 2" xfId="44097"/>
    <cellStyle name="常规 7 3 3 3 3 6 3" xfId="41391"/>
    <cellStyle name="常规 7 3 3 3 3 6 3 2" xfId="9326"/>
    <cellStyle name="常规 7 3 3 3 3 6 4" xfId="41393"/>
    <cellStyle name="常规 7 3 3 3 3 6 4 2" xfId="9345"/>
    <cellStyle name="常规 7 3 3 3 3 6 5" xfId="41395"/>
    <cellStyle name="常规 7 3 3 3 3 7" xfId="44098"/>
    <cellStyle name="常规 7 3 3 3 3 7 2" xfId="44099"/>
    <cellStyle name="常规 7 3 3 3 3 7 2 2" xfId="44100"/>
    <cellStyle name="常规 7 3 3 3 3 7 3" xfId="41399"/>
    <cellStyle name="常规 7 3 3 3 3 7 3 2" xfId="9522"/>
    <cellStyle name="常规 7 3 3 3 3 7 4" xfId="41401"/>
    <cellStyle name="常规 7 3 3 3 3 8" xfId="44101"/>
    <cellStyle name="常规 7 3 3 3 3 8 2" xfId="44102"/>
    <cellStyle name="常规 7 3 3 3 3 9" xfId="44103"/>
    <cellStyle name="常规 7 3 3 3 3 9 2" xfId="44104"/>
    <cellStyle name="常规 7 3 3 3 4" xfId="44105"/>
    <cellStyle name="常规 7 3 3 3 4 10" xfId="44106"/>
    <cellStyle name="常规 7 3 3 3 4 10 2" xfId="44107"/>
    <cellStyle name="常规 7 3 3 3 4 11" xfId="44108"/>
    <cellStyle name="常规 7 3 3 3 4 2" xfId="44109"/>
    <cellStyle name="常规 7 3 3 3 4 2 10" xfId="44110"/>
    <cellStyle name="常规 7 3 3 3 4 2 2" xfId="44111"/>
    <cellStyle name="常规 7 3 3 3 4 2 2 2" xfId="44112"/>
    <cellStyle name="常规 7 3 3 3 4 2 2 2 2" xfId="44113"/>
    <cellStyle name="常规 7 3 3 3 4 2 2 2 2 2" xfId="44114"/>
    <cellStyle name="常规 7 3 3 3 4 2 2 2 2 2 2" xfId="24817"/>
    <cellStyle name="常规 7 3 3 3 4 2 2 2 2 3" xfId="44115"/>
    <cellStyle name="常规 7 3 3 3 4 2 2 2 2 3 2" xfId="44116"/>
    <cellStyle name="常规 7 3 3 3 4 2 2 2 2 4" xfId="37432"/>
    <cellStyle name="常规 7 3 3 3 4 2 2 2 2 4 2" xfId="44117"/>
    <cellStyle name="常规 7 3 3 3 4 2 2 2 2 5" xfId="6654"/>
    <cellStyle name="常规 7 3 3 3 4 2 2 2 3" xfId="44118"/>
    <cellStyle name="常规 7 3 3 3 4 2 2 2 3 2" xfId="44119"/>
    <cellStyle name="常规 7 3 3 3 4 2 2 2 4" xfId="10749"/>
    <cellStyle name="常规 7 3 3 3 4 2 2 2 4 2" xfId="44120"/>
    <cellStyle name="常规 7 3 3 3 4 2 2 2 5" xfId="44121"/>
    <cellStyle name="常规 7 3 3 3 4 2 2 2 5 2" xfId="44122"/>
    <cellStyle name="常规 7 3 3 3 4 2 2 2 6" xfId="44123"/>
    <cellStyle name="常规 7 3 3 3 4 2 2 3" xfId="44124"/>
    <cellStyle name="常规 7 3 3 3 4 2 2 3 2" xfId="44125"/>
    <cellStyle name="常规 7 3 3 3 4 2 2 3 2 2" xfId="44126"/>
    <cellStyle name="常规 7 3 3 3 4 2 2 3 3" xfId="44127"/>
    <cellStyle name="常规 7 3 3 3 4 2 2 3 3 2" xfId="44128"/>
    <cellStyle name="常规 7 3 3 3 4 2 2 3 4" xfId="1458"/>
    <cellStyle name="常规 7 3 3 3 4 2 2 3 4 2" xfId="44129"/>
    <cellStyle name="常规 7 3 3 3 4 2 2 3 5" xfId="44130"/>
    <cellStyle name="常规 7 3 3 3 4 2 2 4" xfId="44131"/>
    <cellStyle name="常规 7 3 3 3 4 2 2 4 2" xfId="44132"/>
    <cellStyle name="常规 7 3 3 3 4 2 2 4 2 2" xfId="44133"/>
    <cellStyle name="常规 7 3 3 3 4 2 2 4 3" xfId="44134"/>
    <cellStyle name="常规 7 3 3 3 4 2 2 4 3 2" xfId="44135"/>
    <cellStyle name="常规 7 3 3 3 4 2 2 4 4" xfId="1524"/>
    <cellStyle name="常规 7 3 3 3 4 2 2 4 4 2" xfId="44136"/>
    <cellStyle name="常规 7 3 3 3 4 2 2 4 5" xfId="44137"/>
    <cellStyle name="常规 7 3 3 3 4 2 2 5" xfId="44138"/>
    <cellStyle name="常规 7 3 3 3 4 2 2 5 2" xfId="44139"/>
    <cellStyle name="常规 7 3 3 3 4 2 2 5 2 2" xfId="44140"/>
    <cellStyle name="常规 7 3 3 3 4 2 2 5 3" xfId="44141"/>
    <cellStyle name="常规 7 3 3 3 4 2 2 5 3 2" xfId="44142"/>
    <cellStyle name="常规 7 3 3 3 4 2 2 5 4" xfId="44143"/>
    <cellStyle name="常规 7 3 3 3 4 2 2 6" xfId="10785"/>
    <cellStyle name="常规 7 3 3 3 4 2 2 6 2" xfId="44144"/>
    <cellStyle name="常规 7 3 3 3 4 2 2 7" xfId="10792"/>
    <cellStyle name="常规 7 3 3 3 4 2 2 7 2" xfId="10798"/>
    <cellStyle name="常规 7 3 3 3 4 2 2 8" xfId="14932"/>
    <cellStyle name="常规 7 3 3 3 4 2 2 8 2" xfId="34185"/>
    <cellStyle name="常规 7 3 3 3 4 2 2 9" xfId="18493"/>
    <cellStyle name="常规 7 3 3 3 4 2 3" xfId="44145"/>
    <cellStyle name="常规 7 3 3 3 4 2 3 2" xfId="44146"/>
    <cellStyle name="常规 7 3 3 3 4 2 3 2 2" xfId="44147"/>
    <cellStyle name="常规 7 3 3 3 4 2 3 2 2 2" xfId="44148"/>
    <cellStyle name="常规 7 3 3 3 4 2 3 2 3" xfId="44149"/>
    <cellStyle name="常规 7 3 3 3 4 2 3 2 3 2" xfId="44150"/>
    <cellStyle name="常规 7 3 3 3 4 2 3 2 4" xfId="10877"/>
    <cellStyle name="常规 7 3 3 3 4 2 3 2 4 2" xfId="44151"/>
    <cellStyle name="常规 7 3 3 3 4 2 3 2 5" xfId="44152"/>
    <cellStyle name="常规 7 3 3 3 4 2 3 3" xfId="44153"/>
    <cellStyle name="常规 7 3 3 3 4 2 3 3 2" xfId="44154"/>
    <cellStyle name="常规 7 3 3 3 4 2 3 4" xfId="44155"/>
    <cellStyle name="常规 7 3 3 3 4 2 3 4 2" xfId="44156"/>
    <cellStyle name="常规 7 3 3 3 4 2 3 5" xfId="44157"/>
    <cellStyle name="常规 7 3 3 3 4 2 3 5 2" xfId="44158"/>
    <cellStyle name="常规 7 3 3 3 4 2 3 6" xfId="10899"/>
    <cellStyle name="常规 7 3 3 3 4 2 4" xfId="44159"/>
    <cellStyle name="常规 7 3 3 3 4 2 4 2" xfId="44160"/>
    <cellStyle name="常规 7 3 3 3 4 2 4 2 2" xfId="44161"/>
    <cellStyle name="常规 7 3 3 3 4 2 4 3" xfId="44162"/>
    <cellStyle name="常规 7 3 3 3 4 2 4 3 2" xfId="44163"/>
    <cellStyle name="常规 7 3 3 3 4 2 4 4" xfId="44164"/>
    <cellStyle name="常规 7 3 3 3 4 2 4 4 2" xfId="44165"/>
    <cellStyle name="常规 7 3 3 3 4 2 4 5" xfId="44166"/>
    <cellStyle name="常规 7 3 3 3 4 2 5" xfId="44167"/>
    <cellStyle name="常规 7 3 3 3 4 2 5 2" xfId="44168"/>
    <cellStyle name="常规 7 3 3 3 4 2 5 2 2" xfId="44169"/>
    <cellStyle name="常规 7 3 3 3 4 2 5 3" xfId="44170"/>
    <cellStyle name="常规 7 3 3 3 4 2 5 3 2" xfId="44171"/>
    <cellStyle name="常规 7 3 3 3 4 2 5 4" xfId="44172"/>
    <cellStyle name="常规 7 3 3 3 4 2 5 4 2" xfId="44173"/>
    <cellStyle name="常规 7 3 3 3 4 2 5 5" xfId="44174"/>
    <cellStyle name="常规 7 3 3 3 4 2 6" xfId="44175"/>
    <cellStyle name="常规 7 3 3 3 4 2 6 2" xfId="44176"/>
    <cellStyle name="常规 7 3 3 3 4 2 6 2 2" xfId="44177"/>
    <cellStyle name="常规 7 3 3 3 4 2 6 3" xfId="44178"/>
    <cellStyle name="常规 7 3 3 3 4 2 6 3 2" xfId="44179"/>
    <cellStyle name="常规 7 3 3 3 4 2 6 4" xfId="44180"/>
    <cellStyle name="常规 7 3 3 3 4 2 7" xfId="44181"/>
    <cellStyle name="常规 7 3 3 3 4 2 7 2" xfId="10973"/>
    <cellStyle name="常规 7 3 3 3 4 2 8" xfId="44182"/>
    <cellStyle name="常规 7 3 3 3 4 2 8 2" xfId="44183"/>
    <cellStyle name="常规 7 3 3 3 4 2 9" xfId="44184"/>
    <cellStyle name="常规 7 3 3 3 4 2 9 2" xfId="44185"/>
    <cellStyle name="常规 7 3 3 3 4 3" xfId="44186"/>
    <cellStyle name="常规 7 3 3 3 4 3 2" xfId="44187"/>
    <cellStyle name="常规 7 3 3 3 4 3 2 2" xfId="44188"/>
    <cellStyle name="常规 7 3 3 3 4 3 2 2 2" xfId="44189"/>
    <cellStyle name="常规 7 3 3 3 4 3 2 2 2 2" xfId="44190"/>
    <cellStyle name="常规 7 3 3 3 4 3 2 2 3" xfId="44191"/>
    <cellStyle name="常规 7 3 3 3 4 3 2 2 3 2" xfId="44192"/>
    <cellStyle name="常规 7 3 3 3 4 3 2 2 4" xfId="44193"/>
    <cellStyle name="常规 7 3 3 3 4 3 2 2 4 2" xfId="44194"/>
    <cellStyle name="常规 7 3 3 3 4 3 2 2 5" xfId="44195"/>
    <cellStyle name="常规 7 3 3 3 4 3 2 3" xfId="44196"/>
    <cellStyle name="常规 7 3 3 3 4 3 2 3 2" xfId="44197"/>
    <cellStyle name="常规 7 3 3 3 4 3 2 4" xfId="44198"/>
    <cellStyle name="常规 7 3 3 3 4 3 2 4 2" xfId="44199"/>
    <cellStyle name="常规 7 3 3 3 4 3 2 5" xfId="44200"/>
    <cellStyle name="常规 7 3 3 3 4 3 2 5 2" xfId="44201"/>
    <cellStyle name="常规 7 3 3 3 4 3 2 6" xfId="27936"/>
    <cellStyle name="常规 7 3 3 3 4 3 3" xfId="44202"/>
    <cellStyle name="常规 7 3 3 3 4 3 3 2" xfId="44203"/>
    <cellStyle name="常规 7 3 3 3 4 3 3 2 2" xfId="44204"/>
    <cellStyle name="常规 7 3 3 3 4 3 3 3" xfId="44205"/>
    <cellStyle name="常规 7 3 3 3 4 3 3 3 2" xfId="44206"/>
    <cellStyle name="常规 7 3 3 3 4 3 3 4" xfId="44207"/>
    <cellStyle name="常规 7 3 3 3 4 3 3 4 2" xfId="44208"/>
    <cellStyle name="常规 7 3 3 3 4 3 3 5" xfId="44209"/>
    <cellStyle name="常规 7 3 3 3 4 3 4" xfId="44210"/>
    <cellStyle name="常规 7 3 3 3 4 3 4 2" xfId="44211"/>
    <cellStyle name="常规 7 3 3 3 4 3 4 2 2" xfId="44212"/>
    <cellStyle name="常规 7 3 3 3 4 3 4 3" xfId="44213"/>
    <cellStyle name="常规 7 3 3 3 4 3 4 3 2" xfId="44214"/>
    <cellStyle name="常规 7 3 3 3 4 3 4 4" xfId="44215"/>
    <cellStyle name="常规 7 3 3 3 4 3 4 4 2" xfId="44216"/>
    <cellStyle name="常规 7 3 3 3 4 3 4 5" xfId="44217"/>
    <cellStyle name="常规 7 3 3 3 4 3 5" xfId="44218"/>
    <cellStyle name="常规 7 3 3 3 4 3 5 2" xfId="44219"/>
    <cellStyle name="常规 7 3 3 3 4 3 5 2 2" xfId="44220"/>
    <cellStyle name="常规 7 3 3 3 4 3 5 3" xfId="44221"/>
    <cellStyle name="常规 7 3 3 3 4 3 5 3 2" xfId="44222"/>
    <cellStyle name="常规 7 3 3 3 4 3 5 4" xfId="44223"/>
    <cellStyle name="常规 7 3 3 3 4 3 6" xfId="44224"/>
    <cellStyle name="常规 7 3 3 3 4 3 6 2" xfId="44225"/>
    <cellStyle name="常规 7 3 3 3 4 3 7" xfId="44226"/>
    <cellStyle name="常规 7 3 3 3 4 3 7 2" xfId="44227"/>
    <cellStyle name="常规 7 3 3 3 4 3 8" xfId="44228"/>
    <cellStyle name="常规 7 3 3 3 4 3 8 2" xfId="44229"/>
    <cellStyle name="常规 7 3 3 3 4 3 9" xfId="44230"/>
    <cellStyle name="常规 7 3 3 3 4 4" xfId="7512"/>
    <cellStyle name="常规 7 3 3 3 4 4 2" xfId="44231"/>
    <cellStyle name="常规 7 3 3 3 4 4 2 2" xfId="44232"/>
    <cellStyle name="常规 7 3 3 3 4 4 2 2 2" xfId="44233"/>
    <cellStyle name="常规 7 3 3 3 4 4 2 3" xfId="44234"/>
    <cellStyle name="常规 7 3 3 3 4 4 2 3 2" xfId="44235"/>
    <cellStyle name="常规 7 3 3 3 4 4 2 4" xfId="44236"/>
    <cellStyle name="常规 7 3 3 3 4 4 2 4 2" xfId="44237"/>
    <cellStyle name="常规 7 3 3 3 4 4 2 5" xfId="42297"/>
    <cellStyle name="常规 7 3 3 3 4 4 3" xfId="44238"/>
    <cellStyle name="常规 7 3 3 3 4 4 3 2" xfId="44239"/>
    <cellStyle name="常规 7 3 3 3 4 4 4" xfId="44240"/>
    <cellStyle name="常规 7 3 3 3 4 4 4 2" xfId="44241"/>
    <cellStyle name="常规 7 3 3 3 4 4 5" xfId="44242"/>
    <cellStyle name="常规 7 3 3 3 4 4 5 2" xfId="44243"/>
    <cellStyle name="常规 7 3 3 3 4 4 6" xfId="44244"/>
    <cellStyle name="常规 7 3 3 3 4 5" xfId="13380"/>
    <cellStyle name="常规 7 3 3 3 4 5 2" xfId="44245"/>
    <cellStyle name="常规 7 3 3 3 4 5 2 2" xfId="44246"/>
    <cellStyle name="常规 7 3 3 3 4 5 3" xfId="44247"/>
    <cellStyle name="常规 7 3 3 3 4 5 3 2" xfId="44248"/>
    <cellStyle name="常规 7 3 3 3 4 5 4" xfId="44249"/>
    <cellStyle name="常规 7 3 3 3 4 5 4 2" xfId="44250"/>
    <cellStyle name="常规 7 3 3 3 4 5 5" xfId="44251"/>
    <cellStyle name="常规 7 3 3 3 4 6" xfId="44252"/>
    <cellStyle name="常规 7 3 3 3 4 6 2" xfId="44253"/>
    <cellStyle name="常规 7 3 3 3 4 6 2 2" xfId="44254"/>
    <cellStyle name="常规 7 3 3 3 4 6 3" xfId="44255"/>
    <cellStyle name="常规 7 3 3 3 4 6 3 2" xfId="12074"/>
    <cellStyle name="常规 7 3 3 3 4 6 4" xfId="44256"/>
    <cellStyle name="常规 7 3 3 3 4 6 4 2" xfId="44257"/>
    <cellStyle name="常规 7 3 3 3 4 6 5" xfId="44258"/>
    <cellStyle name="常规 7 3 3 3 4 7" xfId="44259"/>
    <cellStyle name="常规 7 3 3 3 4 7 2" xfId="44260"/>
    <cellStyle name="常规 7 3 3 3 4 7 2 2" xfId="44261"/>
    <cellStyle name="常规 7 3 3 3 4 7 3" xfId="44262"/>
    <cellStyle name="常规 7 3 3 3 4 7 3 2" xfId="44263"/>
    <cellStyle name="常规 7 3 3 3 4 7 4" xfId="44264"/>
    <cellStyle name="常规 7 3 3 3 4 8" xfId="44265"/>
    <cellStyle name="常规 7 3 3 3 4 8 2" xfId="44266"/>
    <cellStyle name="常规 7 3 3 3 4 9" xfId="44267"/>
    <cellStyle name="常规 7 3 3 3 4 9 2" xfId="44268"/>
    <cellStyle name="常规 7 3 3 3 5" xfId="44269"/>
    <cellStyle name="常规 7 3 3 3 5 10" xfId="5610"/>
    <cellStyle name="常规 7 3 3 3 5 2" xfId="44270"/>
    <cellStyle name="常规 7 3 3 3 5 2 2" xfId="44271"/>
    <cellStyle name="常规 7 3 3 3 5 2 2 2" xfId="44272"/>
    <cellStyle name="常规 7 3 3 3 5 2 2 2 2" xfId="44273"/>
    <cellStyle name="常规 7 3 3 3 5 2 2 2 2 2" xfId="44274"/>
    <cellStyle name="常规 7 3 3 3 5 2 2 2 3" xfId="44275"/>
    <cellStyle name="常规 7 3 3 3 5 2 2 2 3 2" xfId="44276"/>
    <cellStyle name="常规 7 3 3 3 5 2 2 2 4" xfId="44277"/>
    <cellStyle name="常规 7 3 3 3 5 2 2 2 4 2" xfId="44278"/>
    <cellStyle name="常规 7 3 3 3 5 2 2 2 5" xfId="44279"/>
    <cellStyle name="常规 7 3 3 3 5 2 2 3" xfId="44280"/>
    <cellStyle name="常规 7 3 3 3 5 2 2 3 2" xfId="44281"/>
    <cellStyle name="常规 7 3 3 3 5 2 2 4" xfId="44282"/>
    <cellStyle name="常规 7 3 3 3 5 2 2 4 2" xfId="44283"/>
    <cellStyle name="常规 7 3 3 3 5 2 2 5" xfId="44284"/>
    <cellStyle name="常规 7 3 3 3 5 2 2 5 2" xfId="44285"/>
    <cellStyle name="常规 7 3 3 3 5 2 2 6" xfId="12782"/>
    <cellStyle name="常规 7 3 3 3 5 2 3" xfId="44286"/>
    <cellStyle name="常规 7 3 3 3 5 2 3 2" xfId="44287"/>
    <cellStyle name="常规 7 3 3 3 5 2 3 2 2" xfId="44288"/>
    <cellStyle name="常规 7 3 3 3 5 2 3 3" xfId="44289"/>
    <cellStyle name="常规 7 3 3 3 5 2 3 3 2" xfId="44290"/>
    <cellStyle name="常规 7 3 3 3 5 2 3 4" xfId="44291"/>
    <cellStyle name="常规 7 3 3 3 5 2 3 4 2" xfId="44292"/>
    <cellStyle name="常规 7 3 3 3 5 2 3 5" xfId="44293"/>
    <cellStyle name="常规 7 3 3 3 5 2 4" xfId="44294"/>
    <cellStyle name="常规 7 3 3 3 5 2 4 2" xfId="44295"/>
    <cellStyle name="常规 7 3 3 3 5 2 4 2 2" xfId="12824"/>
    <cellStyle name="常规 7 3 3 3 5 2 4 3" xfId="44296"/>
    <cellStyle name="常规 7 3 3 3 5 2 4 3 2" xfId="44297"/>
    <cellStyle name="常规 7 3 3 3 5 2 4 4" xfId="44298"/>
    <cellStyle name="常规 7 3 3 3 5 2 4 4 2" xfId="44299"/>
    <cellStyle name="常规 7 3 3 3 5 2 4 5" xfId="44300"/>
    <cellStyle name="常规 7 3 3 3 5 2 5" xfId="44301"/>
    <cellStyle name="常规 7 3 3 3 5 2 5 2" xfId="44302"/>
    <cellStyle name="常规 7 3 3 3 5 2 5 2 2" xfId="44303"/>
    <cellStyle name="常规 7 3 3 3 5 2 5 3" xfId="44304"/>
    <cellStyle name="常规 7 3 3 3 5 2 5 3 2" xfId="44305"/>
    <cellStyle name="常规 7 3 3 3 5 2 5 4" xfId="44306"/>
    <cellStyle name="常规 7 3 3 3 5 2 6" xfId="44307"/>
    <cellStyle name="常规 7 3 3 3 5 2 6 2" xfId="44308"/>
    <cellStyle name="常规 7 3 3 3 5 2 7" xfId="44309"/>
    <cellStyle name="常规 7 3 3 3 5 2 7 2" xfId="44310"/>
    <cellStyle name="常规 7 3 3 3 5 2 8" xfId="44311"/>
    <cellStyle name="常规 7 3 3 3 5 2 8 2" xfId="44312"/>
    <cellStyle name="常规 7 3 3 3 5 2 9" xfId="44313"/>
    <cellStyle name="常规 7 3 3 3 5 3" xfId="44314"/>
    <cellStyle name="常规 7 3 3 3 5 3 2" xfId="44315"/>
    <cellStyle name="常规 7 3 3 3 5 3 2 2" xfId="44316"/>
    <cellStyle name="常规 7 3 3 3 5 3 2 2 2" xfId="44317"/>
    <cellStyle name="常规 7 3 3 3 5 3 2 3" xfId="44318"/>
    <cellStyle name="常规 7 3 3 3 5 3 2 3 2" xfId="44319"/>
    <cellStyle name="常规 7 3 3 3 5 3 2 4" xfId="44320"/>
    <cellStyle name="常规 7 3 3 3 5 3 2 4 2" xfId="44321"/>
    <cellStyle name="常规 7 3 3 3 5 3 2 5" xfId="44322"/>
    <cellStyle name="常规 7 3 3 3 5 3 3" xfId="44323"/>
    <cellStyle name="常规 7 3 3 3 5 3 3 2" xfId="44324"/>
    <cellStyle name="常规 7 3 3 3 5 3 4" xfId="44325"/>
    <cellStyle name="常规 7 3 3 3 5 3 4 2" xfId="44326"/>
    <cellStyle name="常规 7 3 3 3 5 3 5" xfId="44327"/>
    <cellStyle name="常规 7 3 3 3 5 3 5 2" xfId="44328"/>
    <cellStyle name="常规 7 3 3 3 5 3 6" xfId="44329"/>
    <cellStyle name="常规 7 3 3 3 5 4" xfId="34291"/>
    <cellStyle name="常规 7 3 3 3 5 4 2" xfId="44330"/>
    <cellStyle name="常规 7 3 3 3 5 4 2 2" xfId="44331"/>
    <cellStyle name="常规 7 3 3 3 5 4 3" xfId="44332"/>
    <cellStyle name="常规 7 3 3 3 5 4 3 2" xfId="44333"/>
    <cellStyle name="常规 7 3 3 3 5 4 4" xfId="44334"/>
    <cellStyle name="常规 7 3 3 3 5 4 4 2" xfId="44335"/>
    <cellStyle name="常规 7 3 3 3 5 4 5" xfId="44336"/>
    <cellStyle name="常规 7 3 3 3 5 5" xfId="44337"/>
    <cellStyle name="常规 7 3 3 3 5 5 2" xfId="44338"/>
    <cellStyle name="常规 7 3 3 3 5 5 2 2" xfId="44339"/>
    <cellStyle name="常规 7 3 3 3 5 5 3" xfId="44340"/>
    <cellStyle name="常规 7 3 3 3 5 5 3 2" xfId="44341"/>
    <cellStyle name="常规 7 3 3 3 5 5 4" xfId="44342"/>
    <cellStyle name="常规 7 3 3 3 5 5 4 2" xfId="44343"/>
    <cellStyle name="常规 7 3 3 3 5 5 5" xfId="44344"/>
    <cellStyle name="常规 7 3 3 3 5 6" xfId="44345"/>
    <cellStyle name="常规 7 3 3 3 5 6 2" xfId="44346"/>
    <cellStyle name="常规 7 3 3 3 5 6 2 2" xfId="44347"/>
    <cellStyle name="常规 7 3 3 3 5 6 3" xfId="44348"/>
    <cellStyle name="常规 7 3 3 3 5 6 3 2" xfId="44349"/>
    <cellStyle name="常规 7 3 3 3 5 6 4" xfId="44350"/>
    <cellStyle name="常规 7 3 3 3 5 7" xfId="44351"/>
    <cellStyle name="常规 7 3 3 3 5 7 2" xfId="44352"/>
    <cellStyle name="常规 7 3 3 3 5 8" xfId="44353"/>
    <cellStyle name="常规 7 3 3 3 5 8 2" xfId="44354"/>
    <cellStyle name="常规 7 3 3 3 5 9" xfId="44355"/>
    <cellStyle name="常规 7 3 3 3 5 9 2" xfId="44356"/>
    <cellStyle name="常规 7 3 3 3 6" xfId="44357"/>
    <cellStyle name="常规 7 3 3 3 6 2" xfId="44358"/>
    <cellStyle name="常规 7 3 3 3 6 2 2" xfId="44359"/>
    <cellStyle name="常规 7 3 3 3 6 2 2 2" xfId="44360"/>
    <cellStyle name="常规 7 3 3 3 6 2 2 2 2" xfId="44361"/>
    <cellStyle name="常规 7 3 3 3 6 2 2 3" xfId="44362"/>
    <cellStyle name="常规 7 3 3 3 6 2 2 3 2" xfId="44363"/>
    <cellStyle name="常规 7 3 3 3 6 2 2 4" xfId="44364"/>
    <cellStyle name="常规 7 3 3 3 6 2 2 4 2" xfId="44365"/>
    <cellStyle name="常规 7 3 3 3 6 2 2 5" xfId="44366"/>
    <cellStyle name="常规 7 3 3 3 6 2 3" xfId="44367"/>
    <cellStyle name="常规 7 3 3 3 6 2 3 2" xfId="44368"/>
    <cellStyle name="常规 7 3 3 3 6 2 4" xfId="44369"/>
    <cellStyle name="常规 7 3 3 3 6 2 4 2" xfId="44370"/>
    <cellStyle name="常规 7 3 3 3 6 2 5" xfId="44371"/>
    <cellStyle name="常规 7 3 3 3 6 2 5 2" xfId="44372"/>
    <cellStyle name="常规 7 3 3 3 6 2 6" xfId="44373"/>
    <cellStyle name="常规 7 3 3 3 6 3" xfId="44374"/>
    <cellStyle name="常规 7 3 3 3 6 3 2" xfId="44375"/>
    <cellStyle name="常规 7 3 3 3 6 3 2 2" xfId="44376"/>
    <cellStyle name="常规 7 3 3 3 6 3 3" xfId="44377"/>
    <cellStyle name="常规 7 3 3 3 6 3 3 2" xfId="44378"/>
    <cellStyle name="常规 7 3 3 3 6 3 4" xfId="44379"/>
    <cellStyle name="常规 7 3 3 3 6 3 4 2" xfId="44380"/>
    <cellStyle name="常规 7 3 3 3 6 3 5" xfId="44381"/>
    <cellStyle name="常规 7 3 3 3 6 4" xfId="44382"/>
    <cellStyle name="常规 7 3 3 3 6 4 2" xfId="44383"/>
    <cellStyle name="常规 7 3 3 3 6 4 2 2" xfId="44384"/>
    <cellStyle name="常规 7 3 3 3 6 4 3" xfId="44385"/>
    <cellStyle name="常规 7 3 3 3 6 4 3 2" xfId="44386"/>
    <cellStyle name="常规 7 3 3 3 6 4 4" xfId="44387"/>
    <cellStyle name="常规 7 3 3 3 6 4 4 2" xfId="44388"/>
    <cellStyle name="常规 7 3 3 3 6 4 5" xfId="44389"/>
    <cellStyle name="常规 7 3 3 3 6 5" xfId="44390"/>
    <cellStyle name="常规 7 3 3 3 6 5 2" xfId="44391"/>
    <cellStyle name="常规 7 3 3 3 6 5 2 2" xfId="44392"/>
    <cellStyle name="常规 7 3 3 3 6 5 3" xfId="44393"/>
    <cellStyle name="常规 7 3 3 3 6 5 3 2" xfId="44394"/>
    <cellStyle name="常规 7 3 3 3 6 5 4" xfId="44395"/>
    <cellStyle name="常规 7 3 3 3 6 6" xfId="44396"/>
    <cellStyle name="常规 7 3 3 3 6 6 2" xfId="44397"/>
    <cellStyle name="常规 7 3 3 3 6 7" xfId="44398"/>
    <cellStyle name="常规 7 3 3 3 6 7 2" xfId="44399"/>
    <cellStyle name="常规 7 3 3 3 6 8" xfId="44400"/>
    <cellStyle name="常规 7 3 3 3 6 8 2" xfId="44401"/>
    <cellStyle name="常规 7 3 3 3 6 9" xfId="44402"/>
    <cellStyle name="常规 7 3 3 3 7" xfId="44403"/>
    <cellStyle name="常规 7 3 3 3 7 2" xfId="44404"/>
    <cellStyle name="常规 7 3 3 3 7 2 2" xfId="44405"/>
    <cellStyle name="常规 7 3 3 3 7 2 2 2" xfId="44406"/>
    <cellStyle name="常规 7 3 3 3 7 2 3" xfId="44407"/>
    <cellStyle name="常规 7 3 3 3 7 2 3 2" xfId="44408"/>
    <cellStyle name="常规 7 3 3 3 7 2 4" xfId="44409"/>
    <cellStyle name="常规 7 3 3 3 7 2 4 2" xfId="44410"/>
    <cellStyle name="常规 7 3 3 3 7 2 5" xfId="44411"/>
    <cellStyle name="常规 7 3 3 3 7 3" xfId="44412"/>
    <cellStyle name="常规 7 3 3 3 7 3 2" xfId="44413"/>
    <cellStyle name="常规 7 3 3 3 7 4" xfId="44414"/>
    <cellStyle name="常规 7 3 3 3 7 4 2" xfId="44415"/>
    <cellStyle name="常规 7 3 3 3 7 5" xfId="44416"/>
    <cellStyle name="常规 7 3 3 3 7 5 2" xfId="44417"/>
    <cellStyle name="常规 7 3 3 3 7 6" xfId="44418"/>
    <cellStyle name="常规 7 3 3 3 8" xfId="44419"/>
    <cellStyle name="常规 7 3 3 3 8 2" xfId="44420"/>
    <cellStyle name="常规 7 3 3 3 8 2 2" xfId="44421"/>
    <cellStyle name="常规 7 3 3 3 8 3" xfId="44422"/>
    <cellStyle name="常规 7 3 3 3 8 3 2" xfId="44423"/>
    <cellStyle name="常规 7 3 3 3 8 4" xfId="44424"/>
    <cellStyle name="常规 7 3 3 3 8 4 2" xfId="44425"/>
    <cellStyle name="常规 7 3 3 3 8 5" xfId="44426"/>
    <cellStyle name="常规 7 3 3 3 9" xfId="44427"/>
    <cellStyle name="常规 7 3 3 3 9 2" xfId="44428"/>
    <cellStyle name="常规 7 3 3 3 9 2 2" xfId="44429"/>
    <cellStyle name="常规 7 3 3 3 9 3" xfId="44430"/>
    <cellStyle name="常规 7 3 3 3 9 3 2" xfId="44431"/>
    <cellStyle name="常规 7 3 3 3 9 4" xfId="44432"/>
    <cellStyle name="常规 7 3 3 3 9 4 2" xfId="44433"/>
    <cellStyle name="常规 7 3 3 3 9 5" xfId="44434"/>
    <cellStyle name="常规 7 3 3 4" xfId="44435"/>
    <cellStyle name="常规 7 3 3 4 10" xfId="44436"/>
    <cellStyle name="常规 7 3 3 4 10 2" xfId="19484"/>
    <cellStyle name="常规 7 3 3 4 10 2 2" xfId="19487"/>
    <cellStyle name="常规 7 3 3 4 10 3" xfId="19490"/>
    <cellStyle name="常规 7 3 3 4 10 3 2" xfId="19493"/>
    <cellStyle name="常规 7 3 3 4 10 4" xfId="19496"/>
    <cellStyle name="常规 7 3 3 4 10 4 2" xfId="44437"/>
    <cellStyle name="常规 7 3 3 4 10 5" xfId="44438"/>
    <cellStyle name="常规 7 3 3 4 11" xfId="44439"/>
    <cellStyle name="常规 7 3 3 4 11 2" xfId="44440"/>
    <cellStyle name="常规 7 3 3 4 11 2 2" xfId="44441"/>
    <cellStyle name="常规 7 3 3 4 11 3" xfId="44442"/>
    <cellStyle name="常规 7 3 3 4 11 3 2" xfId="44443"/>
    <cellStyle name="常规 7 3 3 4 11 4" xfId="44444"/>
    <cellStyle name="常规 7 3 3 4 12" xfId="44445"/>
    <cellStyle name="常规 7 3 3 4 12 2" xfId="44446"/>
    <cellStyle name="常规 7 3 3 4 13" xfId="44447"/>
    <cellStyle name="常规 7 3 3 4 13 2" xfId="44448"/>
    <cellStyle name="常规 7 3 3 4 14" xfId="18996"/>
    <cellStyle name="常规 7 3 3 4 14 2" xfId="44449"/>
    <cellStyle name="常规 7 3 3 4 15" xfId="9834"/>
    <cellStyle name="常规 7 3 3 4 2" xfId="44450"/>
    <cellStyle name="常规 7 3 3 4 2 10" xfId="44452"/>
    <cellStyle name="常规 7 3 3 4 2 10 2" xfId="44454"/>
    <cellStyle name="常规 7 3 3 4 2 11" xfId="44456"/>
    <cellStyle name="常规 7 3 3 4 2 11 2" xfId="44458"/>
    <cellStyle name="常规 7 3 3 4 2 12" xfId="44460"/>
    <cellStyle name="常规 7 3 3 4 2 2" xfId="23678"/>
    <cellStyle name="常规 7 3 3 4 2 2 10" xfId="44461"/>
    <cellStyle name="常规 7 3 3 4 2 2 10 2" xfId="44462"/>
    <cellStyle name="常规 7 3 3 4 2 2 11" xfId="44463"/>
    <cellStyle name="常规 7 3 3 4 2 2 2" xfId="32640"/>
    <cellStyle name="常规 7 3 3 4 2 2 2 10" xfId="44464"/>
    <cellStyle name="常规 7 3 3 4 2 2 2 2" xfId="32643"/>
    <cellStyle name="常规 7 3 3 4 2 2 2 2 2" xfId="44465"/>
    <cellStyle name="常规 7 3 3 4 2 2 2 2 2 2" xfId="44466"/>
    <cellStyle name="常规 7 3 3 4 2 2 2 2 2 2 2" xfId="44467"/>
    <cellStyle name="常规 7 3 3 4 2 2 2 2 2 2 2 2" xfId="44468"/>
    <cellStyle name="常规 7 3 3 4 2 2 2 2 2 2 3" xfId="44469"/>
    <cellStyle name="常规 7 3 3 4 2 2 2 2 2 2 3 2" xfId="44470"/>
    <cellStyle name="常规 7 3 3 4 2 2 2 2 2 2 4" xfId="44471"/>
    <cellStyle name="常规 7 3 3 4 2 2 2 2 2 2 4 2" xfId="44472"/>
    <cellStyle name="常规 7 3 3 4 2 2 2 2 2 2 5" xfId="44473"/>
    <cellStyle name="常规 7 3 3 4 2 2 2 2 2 3" xfId="44474"/>
    <cellStyle name="常规 7 3 3 4 2 2 2 2 2 3 2" xfId="44475"/>
    <cellStyle name="常规 7 3 3 4 2 2 2 2 2 4" xfId="38248"/>
    <cellStyle name="常规 7 3 3 4 2 2 2 2 2 4 2" xfId="44476"/>
    <cellStyle name="常规 7 3 3 4 2 2 2 2 2 5" xfId="44478"/>
    <cellStyle name="常规 7 3 3 4 2 2 2 2 2 5 2" xfId="44480"/>
    <cellStyle name="常规 7 3 3 4 2 2 2 2 2 6" xfId="44482"/>
    <cellStyle name="常规 7 3 3 4 2 2 2 2 3" xfId="44483"/>
    <cellStyle name="常规 7 3 3 4 2 2 2 2 3 2" xfId="44484"/>
    <cellStyle name="常规 7 3 3 4 2 2 2 2 3 2 2" xfId="44485"/>
    <cellStyle name="常规 7 3 3 4 2 2 2 2 3 3" xfId="44486"/>
    <cellStyle name="常规 7 3 3 4 2 2 2 2 3 3 2" xfId="44487"/>
    <cellStyle name="常规 7 3 3 4 2 2 2 2 3 4" xfId="38251"/>
    <cellStyle name="常规 7 3 3 4 2 2 2 2 3 4 2" xfId="44488"/>
    <cellStyle name="常规 7 3 3 4 2 2 2 2 3 5" xfId="44490"/>
    <cellStyle name="常规 7 3 3 4 2 2 2 2 4" xfId="20483"/>
    <cellStyle name="常规 7 3 3 4 2 2 2 2 4 2" xfId="44491"/>
    <cellStyle name="常规 7 3 3 4 2 2 2 2 4 2 2" xfId="14004"/>
    <cellStyle name="常规 7 3 3 4 2 2 2 2 4 3" xfId="44492"/>
    <cellStyle name="常规 7 3 3 4 2 2 2 2 4 3 2" xfId="14120"/>
    <cellStyle name="常规 7 3 3 4 2 2 2 2 4 4" xfId="38253"/>
    <cellStyle name="常规 7 3 3 4 2 2 2 2 4 4 2" xfId="14195"/>
    <cellStyle name="常规 7 3 3 4 2 2 2 2 4 5" xfId="44494"/>
    <cellStyle name="常规 7 3 3 4 2 2 2 2 5" xfId="44495"/>
    <cellStyle name="常规 7 3 3 4 2 2 2 2 5 2" xfId="44496"/>
    <cellStyle name="常规 7 3 3 4 2 2 2 2 5 2 2" xfId="14324"/>
    <cellStyle name="常规 7 3 3 4 2 2 2 2 5 3" xfId="44497"/>
    <cellStyle name="常规 7 3 3 4 2 2 2 2 5 3 2" xfId="14428"/>
    <cellStyle name="常规 7 3 3 4 2 2 2 2 5 4" xfId="44498"/>
    <cellStyle name="常规 7 3 3 4 2 2 2 2 6" xfId="44499"/>
    <cellStyle name="常规 7 3 3 4 2 2 2 2 6 2" xfId="44500"/>
    <cellStyle name="常规 7 3 3 4 2 2 2 2 7" xfId="44501"/>
    <cellStyle name="常规 7 3 3 4 2 2 2 2 7 2" xfId="44502"/>
    <cellStyle name="常规 7 3 3 4 2 2 2 2 8" xfId="44503"/>
    <cellStyle name="常规 7 3 3 4 2 2 2 2 8 2" xfId="44504"/>
    <cellStyle name="常规 7 3 3 4 2 2 2 2 9" xfId="44505"/>
    <cellStyle name="常规 7 3 3 4 2 2 2 3" xfId="44506"/>
    <cellStyle name="常规 7 3 3 4 2 2 2 3 2" xfId="44507"/>
    <cellStyle name="常规 7 3 3 4 2 2 2 3 2 2" xfId="44508"/>
    <cellStyle name="常规 7 3 3 4 2 2 2 3 2 2 2" xfId="44509"/>
    <cellStyle name="常规 7 3 3 4 2 2 2 3 2 3" xfId="44510"/>
    <cellStyle name="常规 7 3 3 4 2 2 2 3 2 3 2" xfId="44511"/>
    <cellStyle name="常规 7 3 3 4 2 2 2 3 2 4" xfId="38258"/>
    <cellStyle name="常规 7 3 3 4 2 2 2 3 2 4 2" xfId="44512"/>
    <cellStyle name="常规 7 3 3 4 2 2 2 3 2 5" xfId="44514"/>
    <cellStyle name="常规 7 3 3 4 2 2 2 3 3" xfId="44515"/>
    <cellStyle name="常规 7 3 3 4 2 2 2 3 3 2" xfId="44516"/>
    <cellStyle name="常规 7 3 3 4 2 2 2 3 4" xfId="21784"/>
    <cellStyle name="常规 7 3 3 4 2 2 2 3 4 2" xfId="44517"/>
    <cellStyle name="常规 7 3 3 4 2 2 2 3 5" xfId="44518"/>
    <cellStyle name="常规 7 3 3 4 2 2 2 3 5 2" xfId="44519"/>
    <cellStyle name="常规 7 3 3 4 2 2 2 3 6" xfId="44520"/>
    <cellStyle name="常规 7 3 3 4 2 2 2 4" xfId="44521"/>
    <cellStyle name="常规 7 3 3 4 2 2 2 4 2" xfId="44522"/>
    <cellStyle name="常规 7 3 3 4 2 2 2 4 2 2" xfId="44523"/>
    <cellStyle name="常规 7 3 3 4 2 2 2 4 3" xfId="44524"/>
    <cellStyle name="常规 7 3 3 4 2 2 2 4 3 2" xfId="44525"/>
    <cellStyle name="常规 7 3 3 4 2 2 2 4 4" xfId="22355"/>
    <cellStyle name="常规 7 3 3 4 2 2 2 4 4 2" xfId="44526"/>
    <cellStyle name="常规 7 3 3 4 2 2 2 4 5" xfId="44527"/>
    <cellStyle name="常规 7 3 3 4 2 2 2 5" xfId="44528"/>
    <cellStyle name="常规 7 3 3 4 2 2 2 5 2" xfId="44529"/>
    <cellStyle name="常规 7 3 3 4 2 2 2 5 2 2" xfId="44530"/>
    <cellStyle name="常规 7 3 3 4 2 2 2 5 3" xfId="44531"/>
    <cellStyle name="常规 7 3 3 4 2 2 2 5 3 2" xfId="44532"/>
    <cellStyle name="常规 7 3 3 4 2 2 2 5 4" xfId="44533"/>
    <cellStyle name="常规 7 3 3 4 2 2 2 5 4 2" xfId="44534"/>
    <cellStyle name="常规 7 3 3 4 2 2 2 5 5" xfId="44535"/>
    <cellStyle name="常规 7 3 3 4 2 2 2 6" xfId="44536"/>
    <cellStyle name="常规 7 3 3 4 2 2 2 6 2" xfId="44537"/>
    <cellStyle name="常规 7 3 3 4 2 2 2 6 2 2" xfId="44538"/>
    <cellStyle name="常规 7 3 3 4 2 2 2 6 3" xfId="44539"/>
    <cellStyle name="常规 7 3 3 4 2 2 2 6 3 2" xfId="44540"/>
    <cellStyle name="常规 7 3 3 4 2 2 2 6 4" xfId="44541"/>
    <cellStyle name="常规 7 3 3 4 2 2 2 7" xfId="11766"/>
    <cellStyle name="常规 7 3 3 4 2 2 2 7 2" xfId="23227"/>
    <cellStyle name="常规 7 3 3 4 2 2 2 8" xfId="34300"/>
    <cellStyle name="常规 7 3 3 4 2 2 2 8 2" xfId="34302"/>
    <cellStyle name="常规 7 3 3 4 2 2 2 9" xfId="34304"/>
    <cellStyle name="常规 7 3 3 4 2 2 2 9 2" xfId="34306"/>
    <cellStyle name="常规 7 3 3 4 2 2 3" xfId="32646"/>
    <cellStyle name="常规 7 3 3 4 2 2 3 2" xfId="32649"/>
    <cellStyle name="常规 7 3 3 4 2 2 3 2 2" xfId="44542"/>
    <cellStyle name="常规 7 3 3 4 2 2 3 2 2 2" xfId="44543"/>
    <cellStyle name="常规 7 3 3 4 2 2 3 2 2 2 2" xfId="44544"/>
    <cellStyle name="常规 7 3 3 4 2 2 3 2 2 3" xfId="44545"/>
    <cellStyle name="常规 7 3 3 4 2 2 3 2 2 3 2" xfId="44546"/>
    <cellStyle name="常规 7 3 3 4 2 2 3 2 2 4" xfId="44547"/>
    <cellStyle name="常规 7 3 3 4 2 2 3 2 2 4 2" xfId="44548"/>
    <cellStyle name="常规 7 3 3 4 2 2 3 2 2 5" xfId="44550"/>
    <cellStyle name="常规 7 3 3 4 2 2 3 2 3" xfId="44551"/>
    <cellStyle name="常规 7 3 3 4 2 2 3 2 3 2" xfId="44552"/>
    <cellStyle name="常规 7 3 3 4 2 2 3 2 4" xfId="27089"/>
    <cellStyle name="常规 7 3 3 4 2 2 3 2 4 2" xfId="44553"/>
    <cellStyle name="常规 7 3 3 4 2 2 3 2 5" xfId="44554"/>
    <cellStyle name="常规 7 3 3 4 2 2 3 2 5 2" xfId="44555"/>
    <cellStyle name="常规 7 3 3 4 2 2 3 2 6" xfId="44556"/>
    <cellStyle name="常规 7 3 3 4 2 2 3 3" xfId="44557"/>
    <cellStyle name="常规 7 3 3 4 2 2 3 3 2" xfId="44558"/>
    <cellStyle name="常规 7 3 3 4 2 2 3 3 2 2" xfId="44559"/>
    <cellStyle name="常规 7 3 3 4 2 2 3 3 3" xfId="44560"/>
    <cellStyle name="常规 7 3 3 4 2 2 3 3 3 2" xfId="44561"/>
    <cellStyle name="常规 7 3 3 4 2 2 3 3 4" xfId="25643"/>
    <cellStyle name="常规 7 3 3 4 2 2 3 3 4 2" xfId="44562"/>
    <cellStyle name="常规 7 3 3 4 2 2 3 3 5" xfId="44563"/>
    <cellStyle name="常规 7 3 3 4 2 2 3 4" xfId="44564"/>
    <cellStyle name="常规 7 3 3 4 2 2 3 4 2" xfId="44565"/>
    <cellStyle name="常规 7 3 3 4 2 2 3 4 2 2" xfId="44567"/>
    <cellStyle name="常规 7 3 3 4 2 2 3 4 3" xfId="44568"/>
    <cellStyle name="常规 7 3 3 4 2 2 3 4 3 2" xfId="44569"/>
    <cellStyle name="常规 7 3 3 4 2 2 3 4 4" xfId="23067"/>
    <cellStyle name="常规 7 3 3 4 2 2 3 4 4 2" xfId="44570"/>
    <cellStyle name="常规 7 3 3 4 2 2 3 4 5" xfId="44571"/>
    <cellStyle name="常规 7 3 3 4 2 2 3 5" xfId="44572"/>
    <cellStyle name="常规 7 3 3 4 2 2 3 5 2" xfId="44573"/>
    <cellStyle name="常规 7 3 3 4 2 2 3 5 2 2" xfId="44574"/>
    <cellStyle name="常规 7 3 3 4 2 2 3 5 3" xfId="44575"/>
    <cellStyle name="常规 7 3 3 4 2 2 3 5 3 2" xfId="44576"/>
    <cellStyle name="常规 7 3 3 4 2 2 3 5 4" xfId="44577"/>
    <cellStyle name="常规 7 3 3 4 2 2 3 6" xfId="44578"/>
    <cellStyle name="常规 7 3 3 4 2 2 3 6 2" xfId="44579"/>
    <cellStyle name="常规 7 3 3 4 2 2 3 7" xfId="11772"/>
    <cellStyle name="常规 7 3 3 4 2 2 3 7 2" xfId="23084"/>
    <cellStyle name="常规 7 3 3 4 2 2 3 8" xfId="14293"/>
    <cellStyle name="常规 7 3 3 4 2 2 3 8 2" xfId="34308"/>
    <cellStyle name="常规 7 3 3 4 2 2 3 9" xfId="34310"/>
    <cellStyle name="常规 7 3 3 4 2 2 4" xfId="23471"/>
    <cellStyle name="常规 7 3 3 4 2 2 4 2" xfId="32652"/>
    <cellStyle name="常规 7 3 3 4 2 2 4 2 2" xfId="44580"/>
    <cellStyle name="常规 7 3 3 4 2 2 4 2 2 2" xfId="22789"/>
    <cellStyle name="常规 7 3 3 4 2 2 4 2 3" xfId="44581"/>
    <cellStyle name="常规 7 3 3 4 2 2 4 2 3 2" xfId="23020"/>
    <cellStyle name="常规 7 3 3 4 2 2 4 2 4" xfId="27094"/>
    <cellStyle name="常规 7 3 3 4 2 2 4 2 4 2" xfId="23253"/>
    <cellStyle name="常规 7 3 3 4 2 2 4 2 5" xfId="44582"/>
    <cellStyle name="常规 7 3 3 4 2 2 4 3" xfId="44583"/>
    <cellStyle name="常规 7 3 3 4 2 2 4 3 2" xfId="44584"/>
    <cellStyle name="常规 7 3 3 4 2 2 4 4" xfId="44585"/>
    <cellStyle name="常规 7 3 3 4 2 2 4 4 2" xfId="44586"/>
    <cellStyle name="常规 7 3 3 4 2 2 4 5" xfId="44587"/>
    <cellStyle name="常规 7 3 3 4 2 2 4 5 2" xfId="44588"/>
    <cellStyle name="常规 7 3 3 4 2 2 4 6" xfId="44589"/>
    <cellStyle name="常规 7 3 3 4 2 2 5" xfId="32655"/>
    <cellStyle name="常规 7 3 3 4 2 2 5 2" xfId="44590"/>
    <cellStyle name="常规 7 3 3 4 2 2 5 2 2" xfId="44591"/>
    <cellStyle name="常规 7 3 3 4 2 2 5 3" xfId="44592"/>
    <cellStyle name="常规 7 3 3 4 2 2 5 3 2" xfId="44593"/>
    <cellStyle name="常规 7 3 3 4 2 2 5 4" xfId="44594"/>
    <cellStyle name="常规 7 3 3 4 2 2 5 4 2" xfId="44595"/>
    <cellStyle name="常规 7 3 3 4 2 2 5 5" xfId="44596"/>
    <cellStyle name="常规 7 3 3 4 2 2 6" xfId="44597"/>
    <cellStyle name="常规 7 3 3 4 2 2 6 2" xfId="44598"/>
    <cellStyle name="常规 7 3 3 4 2 2 6 2 2" xfId="44599"/>
    <cellStyle name="常规 7 3 3 4 2 2 6 3" xfId="44600"/>
    <cellStyle name="常规 7 3 3 4 2 2 6 3 2" xfId="44601"/>
    <cellStyle name="常规 7 3 3 4 2 2 6 4" xfId="44602"/>
    <cellStyle name="常规 7 3 3 4 2 2 6 4 2" xfId="44603"/>
    <cellStyle name="常规 7 3 3 4 2 2 6 5" xfId="44604"/>
    <cellStyle name="常规 7 3 3 4 2 2 7" xfId="44605"/>
    <cellStyle name="常规 7 3 3 4 2 2 7 2" xfId="44606"/>
    <cellStyle name="常规 7 3 3 4 2 2 7 2 2" xfId="44607"/>
    <cellStyle name="常规 7 3 3 4 2 2 7 3" xfId="44608"/>
    <cellStyle name="常规 7 3 3 4 2 2 7 3 2" xfId="44609"/>
    <cellStyle name="常规 7 3 3 4 2 2 7 4" xfId="44610"/>
    <cellStyle name="常规 7 3 3 4 2 2 8" xfId="44611"/>
    <cellStyle name="常规 7 3 3 4 2 2 8 2" xfId="44612"/>
    <cellStyle name="常规 7 3 3 4 2 2 9" xfId="44613"/>
    <cellStyle name="常规 7 3 3 4 2 2 9 2" xfId="44614"/>
    <cellStyle name="常规 7 3 3 4 2 3" xfId="27243"/>
    <cellStyle name="常规 7 3 3 4 2 3 10" xfId="44615"/>
    <cellStyle name="常规 7 3 3 4 2 3 2" xfId="32658"/>
    <cellStyle name="常规 7 3 3 4 2 3 2 2" xfId="32661"/>
    <cellStyle name="常规 7 3 3 4 2 3 2 2 2" xfId="44616"/>
    <cellStyle name="常规 7 3 3 4 2 3 2 2 2 2" xfId="44617"/>
    <cellStyle name="常规 7 3 3 4 2 3 2 2 2 2 2" xfId="44618"/>
    <cellStyle name="常规 7 3 3 4 2 3 2 2 2 3" xfId="44620"/>
    <cellStyle name="常规 7 3 3 4 2 3 2 2 2 3 2" xfId="44621"/>
    <cellStyle name="常规 7 3 3 4 2 3 2 2 2 4" xfId="38446"/>
    <cellStyle name="常规 7 3 3 4 2 3 2 2 2 4 2" xfId="44622"/>
    <cellStyle name="常规 7 3 3 4 2 3 2 2 2 5" xfId="44624"/>
    <cellStyle name="常规 7 3 3 4 2 3 2 2 3" xfId="44625"/>
    <cellStyle name="常规 7 3 3 4 2 3 2 2 3 2" xfId="44626"/>
    <cellStyle name="常规 7 3 3 4 2 3 2 2 4" xfId="23646"/>
    <cellStyle name="常规 7 3 3 4 2 3 2 2 4 2" xfId="44627"/>
    <cellStyle name="常规 7 3 3 4 2 3 2 2 5" xfId="44628"/>
    <cellStyle name="常规 7 3 3 4 2 3 2 2 5 2" xfId="44629"/>
    <cellStyle name="常规 7 3 3 4 2 3 2 2 6" xfId="44630"/>
    <cellStyle name="常规 7 3 3 4 2 3 2 3" xfId="44631"/>
    <cellStyle name="常规 7 3 3 4 2 3 2 3 2" xfId="44632"/>
    <cellStyle name="常规 7 3 3 4 2 3 2 3 2 2" xfId="44633"/>
    <cellStyle name="常规 7 3 3 4 2 3 2 3 3" xfId="44634"/>
    <cellStyle name="常规 7 3 3 4 2 3 2 3 3 2" xfId="44635"/>
    <cellStyle name="常规 7 3 3 4 2 3 2 3 4" xfId="8125"/>
    <cellStyle name="常规 7 3 3 4 2 3 2 3 4 2" xfId="44636"/>
    <cellStyle name="常规 7 3 3 4 2 3 2 3 5" xfId="44637"/>
    <cellStyle name="常规 7 3 3 4 2 3 2 4" xfId="44638"/>
    <cellStyle name="常规 7 3 3 4 2 3 2 4 2" xfId="44639"/>
    <cellStyle name="常规 7 3 3 4 2 3 2 4 2 2" xfId="44640"/>
    <cellStyle name="常规 7 3 3 4 2 3 2 4 3" xfId="44641"/>
    <cellStyle name="常规 7 3 3 4 2 3 2 4 3 2" xfId="44642"/>
    <cellStyle name="常规 7 3 3 4 2 3 2 4 4" xfId="24288"/>
    <cellStyle name="常规 7 3 3 4 2 3 2 4 4 2" xfId="44643"/>
    <cellStyle name="常规 7 3 3 4 2 3 2 4 5" xfId="44644"/>
    <cellStyle name="常规 7 3 3 4 2 3 2 5" xfId="44645"/>
    <cellStyle name="常规 7 3 3 4 2 3 2 5 2" xfId="44646"/>
    <cellStyle name="常规 7 3 3 4 2 3 2 5 2 2" xfId="44647"/>
    <cellStyle name="常规 7 3 3 4 2 3 2 5 3" xfId="44648"/>
    <cellStyle name="常规 7 3 3 4 2 3 2 5 3 2" xfId="44649"/>
    <cellStyle name="常规 7 3 3 4 2 3 2 5 4" xfId="44650"/>
    <cellStyle name="常规 7 3 3 4 2 3 2 6" xfId="44651"/>
    <cellStyle name="常规 7 3 3 4 2 3 2 6 2" xfId="44652"/>
    <cellStyle name="常规 7 3 3 4 2 3 2 7" xfId="118"/>
    <cellStyle name="常规 7 3 3 4 2 3 2 7 2" xfId="36827"/>
    <cellStyle name="常规 7 3 3 4 2 3 2 8" xfId="44653"/>
    <cellStyle name="常规 7 3 3 4 2 3 2 8 2" xfId="44654"/>
    <cellStyle name="常规 7 3 3 4 2 3 2 9" xfId="44655"/>
    <cellStyle name="常规 7 3 3 4 2 3 3" xfId="32664"/>
    <cellStyle name="常规 7 3 3 4 2 3 3 2" xfId="32667"/>
    <cellStyle name="常规 7 3 3 4 2 3 3 2 2" xfId="44656"/>
    <cellStyle name="常规 7 3 3 4 2 3 3 2 2 2" xfId="44657"/>
    <cellStyle name="常规 7 3 3 4 2 3 3 2 3" xfId="44658"/>
    <cellStyle name="常规 7 3 3 4 2 3 3 2 3 2" xfId="44659"/>
    <cellStyle name="常规 7 3 3 4 2 3 3 2 4" xfId="27116"/>
    <cellStyle name="常规 7 3 3 4 2 3 3 2 4 2" xfId="44660"/>
    <cellStyle name="常规 7 3 3 4 2 3 3 2 5" xfId="44661"/>
    <cellStyle name="常规 7 3 3 4 2 3 3 3" xfId="44662"/>
    <cellStyle name="常规 7 3 3 4 2 3 3 3 2" xfId="44663"/>
    <cellStyle name="常规 7 3 3 4 2 3 3 4" xfId="44664"/>
    <cellStyle name="常规 7 3 3 4 2 3 3 4 2" xfId="44665"/>
    <cellStyle name="常规 7 3 3 4 2 3 3 5" xfId="44666"/>
    <cellStyle name="常规 7 3 3 4 2 3 3 5 2" xfId="44667"/>
    <cellStyle name="常规 7 3 3 4 2 3 3 6" xfId="44668"/>
    <cellStyle name="常规 7 3 3 4 2 3 4" xfId="604"/>
    <cellStyle name="常规 7 3 3 4 2 3 4 2" xfId="44669"/>
    <cellStyle name="常规 7 3 3 4 2 3 4 2 2" xfId="44670"/>
    <cellStyle name="常规 7 3 3 4 2 3 4 3" xfId="44671"/>
    <cellStyle name="常规 7 3 3 4 2 3 4 3 2" xfId="44672"/>
    <cellStyle name="常规 7 3 3 4 2 3 4 4" xfId="44673"/>
    <cellStyle name="常规 7 3 3 4 2 3 4 4 2" xfId="44674"/>
    <cellStyle name="常规 7 3 3 4 2 3 4 5" xfId="44675"/>
    <cellStyle name="常规 7 3 3 4 2 3 5" xfId="44676"/>
    <cellStyle name="常规 7 3 3 4 2 3 5 2" xfId="44677"/>
    <cellStyle name="常规 7 3 3 4 2 3 5 2 2" xfId="44678"/>
    <cellStyle name="常规 7 3 3 4 2 3 5 3" xfId="44679"/>
    <cellStyle name="常规 7 3 3 4 2 3 5 3 2" xfId="44680"/>
    <cellStyle name="常规 7 3 3 4 2 3 5 4" xfId="44681"/>
    <cellStyle name="常规 7 3 3 4 2 3 5 4 2" xfId="44682"/>
    <cellStyle name="常规 7 3 3 4 2 3 5 5" xfId="44683"/>
    <cellStyle name="常规 7 3 3 4 2 3 6" xfId="44684"/>
    <cellStyle name="常规 7 3 3 4 2 3 6 2" xfId="44685"/>
    <cellStyle name="常规 7 3 3 4 2 3 6 2 2" xfId="44686"/>
    <cellStyle name="常规 7 3 3 4 2 3 6 3" xfId="44687"/>
    <cellStyle name="常规 7 3 3 4 2 3 6 3 2" xfId="44688"/>
    <cellStyle name="常规 7 3 3 4 2 3 6 4" xfId="44689"/>
    <cellStyle name="常规 7 3 3 4 2 3 7" xfId="44690"/>
    <cellStyle name="常规 7 3 3 4 2 3 7 2" xfId="44691"/>
    <cellStyle name="常规 7 3 3 4 2 3 8" xfId="44692"/>
    <cellStyle name="常规 7 3 3 4 2 3 8 2" xfId="44693"/>
    <cellStyle name="常规 7 3 3 4 2 3 9" xfId="44694"/>
    <cellStyle name="常规 7 3 3 4 2 3 9 2" xfId="44695"/>
    <cellStyle name="常规 7 3 3 4 2 4" xfId="7520"/>
    <cellStyle name="常规 7 3 3 4 2 4 2" xfId="32670"/>
    <cellStyle name="常规 7 3 3 4 2 4 2 2" xfId="44696"/>
    <cellStyle name="常规 7 3 3 4 2 4 2 2 2" xfId="44697"/>
    <cellStyle name="常规 7 3 3 4 2 4 2 2 2 2" xfId="44698"/>
    <cellStyle name="常规 7 3 3 4 2 4 2 2 3" xfId="44699"/>
    <cellStyle name="常规 7 3 3 4 2 4 2 2 3 2" xfId="44700"/>
    <cellStyle name="常规 7 3 3 4 2 4 2 2 4" xfId="44701"/>
    <cellStyle name="常规 7 3 3 4 2 4 2 2 4 2" xfId="44702"/>
    <cellStyle name="常规 7 3 3 4 2 4 2 2 5" xfId="44703"/>
    <cellStyle name="常规 7 3 3 4 2 4 2 3" xfId="44704"/>
    <cellStyle name="常规 7 3 3 4 2 4 2 3 2" xfId="44705"/>
    <cellStyle name="常规 7 3 3 4 2 4 2 4" xfId="44706"/>
    <cellStyle name="常规 7 3 3 4 2 4 2 4 2" xfId="44707"/>
    <cellStyle name="常规 7 3 3 4 2 4 2 5" xfId="8344"/>
    <cellStyle name="常规 7 3 3 4 2 4 2 5 2" xfId="44708"/>
    <cellStyle name="常规 7 3 3 4 2 4 2 6" xfId="44709"/>
    <cellStyle name="常规 7 3 3 4 2 4 3" xfId="44710"/>
    <cellStyle name="常规 7 3 3 4 2 4 3 2" xfId="44711"/>
    <cellStyle name="常规 7 3 3 4 2 4 3 2 2" xfId="44712"/>
    <cellStyle name="常规 7 3 3 4 2 4 3 3" xfId="44713"/>
    <cellStyle name="常规 7 3 3 4 2 4 3 3 2" xfId="44714"/>
    <cellStyle name="常规 7 3 3 4 2 4 3 4" xfId="44715"/>
    <cellStyle name="常规 7 3 3 4 2 4 3 4 2" xfId="44716"/>
    <cellStyle name="常规 7 3 3 4 2 4 3 5" xfId="1543"/>
    <cellStyle name="常规 7 3 3 4 2 4 4" xfId="44717"/>
    <cellStyle name="常规 7 3 3 4 2 4 4 2" xfId="44718"/>
    <cellStyle name="常规 7 3 3 4 2 4 4 2 2" xfId="44719"/>
    <cellStyle name="常规 7 3 3 4 2 4 4 3" xfId="44720"/>
    <cellStyle name="常规 7 3 3 4 2 4 4 3 2" xfId="44721"/>
    <cellStyle name="常规 7 3 3 4 2 4 4 4" xfId="44722"/>
    <cellStyle name="常规 7 3 3 4 2 4 4 4 2" xfId="44723"/>
    <cellStyle name="常规 7 3 3 4 2 4 4 5" xfId="6511"/>
    <cellStyle name="常规 7 3 3 4 2 4 5" xfId="44724"/>
    <cellStyle name="常规 7 3 3 4 2 4 5 2" xfId="44725"/>
    <cellStyle name="常规 7 3 3 4 2 4 5 2 2" xfId="44726"/>
    <cellStyle name="常规 7 3 3 4 2 4 5 3" xfId="44727"/>
    <cellStyle name="常规 7 3 3 4 2 4 5 3 2" xfId="44728"/>
    <cellStyle name="常规 7 3 3 4 2 4 5 4" xfId="44729"/>
    <cellStyle name="常规 7 3 3 4 2 4 6" xfId="44730"/>
    <cellStyle name="常规 7 3 3 4 2 4 6 2" xfId="44731"/>
    <cellStyle name="常规 7 3 3 4 2 4 7" xfId="44732"/>
    <cellStyle name="常规 7 3 3 4 2 4 7 2" xfId="44733"/>
    <cellStyle name="常规 7 3 3 4 2 4 8" xfId="44734"/>
    <cellStyle name="常规 7 3 3 4 2 4 8 2" xfId="44735"/>
    <cellStyle name="常规 7 3 3 4 2 4 9" xfId="44736"/>
    <cellStyle name="常规 7 3 3 4 2 5" xfId="13389"/>
    <cellStyle name="常规 7 3 3 4 2 5 2" xfId="32673"/>
    <cellStyle name="常规 7 3 3 4 2 5 2 2" xfId="44737"/>
    <cellStyle name="常规 7 3 3 4 2 5 2 2 2" xfId="44738"/>
    <cellStyle name="常规 7 3 3 4 2 5 2 3" xfId="44739"/>
    <cellStyle name="常规 7 3 3 4 2 5 2 3 2" xfId="44740"/>
    <cellStyle name="常规 7 3 3 4 2 5 2 4" xfId="44741"/>
    <cellStyle name="常规 7 3 3 4 2 5 2 4 2" xfId="44742"/>
    <cellStyle name="常规 7 3 3 4 2 5 2 5" xfId="44743"/>
    <cellStyle name="常规 7 3 3 4 2 5 3" xfId="44744"/>
    <cellStyle name="常规 7 3 3 4 2 5 3 2" xfId="44745"/>
    <cellStyle name="常规 7 3 3 4 2 5 4" xfId="44746"/>
    <cellStyle name="常规 7 3 3 4 2 5 4 2" xfId="44747"/>
    <cellStyle name="常规 7 3 3 4 2 5 5" xfId="44748"/>
    <cellStyle name="常规 7 3 3 4 2 5 5 2" xfId="44749"/>
    <cellStyle name="常规 7 3 3 4 2 5 6" xfId="44750"/>
    <cellStyle name="常规 7 3 3 4 2 6" xfId="44751"/>
    <cellStyle name="常规 7 3 3 4 2 6 2" xfId="44752"/>
    <cellStyle name="常规 7 3 3 4 2 6 2 2" xfId="44753"/>
    <cellStyle name="常规 7 3 3 4 2 6 3" xfId="44754"/>
    <cellStyle name="常规 7 3 3 4 2 6 3 2" xfId="44755"/>
    <cellStyle name="常规 7 3 3 4 2 6 4" xfId="44756"/>
    <cellStyle name="常规 7 3 3 4 2 6 4 2" xfId="5188"/>
    <cellStyle name="常规 7 3 3 4 2 6 5" xfId="44757"/>
    <cellStyle name="常规 7 3 3 4 2 7" xfId="44758"/>
    <cellStyle name="常规 7 3 3 4 2 7 2" xfId="44759"/>
    <cellStyle name="常规 7 3 3 4 2 7 2 2" xfId="44760"/>
    <cellStyle name="常规 7 3 3 4 2 7 3" xfId="44761"/>
    <cellStyle name="常规 7 3 3 4 2 7 3 2" xfId="44762"/>
    <cellStyle name="常规 7 3 3 4 2 7 4" xfId="44763"/>
    <cellStyle name="常规 7 3 3 4 2 7 4 2" xfId="44764"/>
    <cellStyle name="常规 7 3 3 4 2 7 5" xfId="44765"/>
    <cellStyle name="常规 7 3 3 4 2 8" xfId="44766"/>
    <cellStyle name="常规 7 3 3 4 2 8 2" xfId="44767"/>
    <cellStyle name="常规 7 3 3 4 2 8 2 2" xfId="44768"/>
    <cellStyle name="常规 7 3 3 4 2 8 3" xfId="44769"/>
    <cellStyle name="常规 7 3 3 4 2 8 3 2" xfId="44770"/>
    <cellStyle name="常规 7 3 3 4 2 8 4" xfId="15524"/>
    <cellStyle name="常规 7 3 3 4 2 9" xfId="44771"/>
    <cellStyle name="常规 7 3 3 4 2 9 2" xfId="44772"/>
    <cellStyle name="常规 7 3 3 4 3" xfId="44773"/>
    <cellStyle name="常规 7 3 3 4 3 10" xfId="44774"/>
    <cellStyle name="常规 7 3 3 4 3 10 2" xfId="44775"/>
    <cellStyle name="常规 7 3 3 4 3 11" xfId="44776"/>
    <cellStyle name="常规 7 3 3 4 3 2" xfId="44777"/>
    <cellStyle name="常规 7 3 3 4 3 2 10" xfId="44778"/>
    <cellStyle name="常规 7 3 3 4 3 2 2" xfId="44779"/>
    <cellStyle name="常规 7 3 3 4 3 2 2 2" xfId="44780"/>
    <cellStyle name="常规 7 3 3 4 3 2 2 2 2" xfId="44781"/>
    <cellStyle name="常规 7 3 3 4 3 2 2 2 2 2" xfId="44782"/>
    <cellStyle name="常规 7 3 3 4 3 2 2 2 2 2 2" xfId="44783"/>
    <cellStyle name="常规 7 3 3 4 3 2 2 2 2 3" xfId="44784"/>
    <cellStyle name="常规 7 3 3 4 3 2 2 2 2 3 2" xfId="44785"/>
    <cellStyle name="常规 7 3 3 4 3 2 2 2 2 4" xfId="14731"/>
    <cellStyle name="常规 7 3 3 4 3 2 2 2 2 4 2" xfId="44786"/>
    <cellStyle name="常规 7 3 3 4 3 2 2 2 2 5" xfId="44788"/>
    <cellStyle name="常规 7 3 3 4 3 2 2 2 3" xfId="44789"/>
    <cellStyle name="常规 7 3 3 4 3 2 2 2 3 2" xfId="44790"/>
    <cellStyle name="常规 7 3 3 4 3 2 2 2 4" xfId="16004"/>
    <cellStyle name="常规 7 3 3 4 3 2 2 2 4 2" xfId="44791"/>
    <cellStyle name="常规 7 3 3 4 3 2 2 2 5" xfId="44792"/>
    <cellStyle name="常规 7 3 3 4 3 2 2 2 5 2" xfId="44793"/>
    <cellStyle name="常规 7 3 3 4 3 2 2 2 6" xfId="44794"/>
    <cellStyle name="常规 7 3 3 4 3 2 2 3" xfId="44795"/>
    <cellStyle name="常规 7 3 3 4 3 2 2 3 2" xfId="16009"/>
    <cellStyle name="常规 7 3 3 4 3 2 2 3 2 2" xfId="16013"/>
    <cellStyle name="常规 7 3 3 4 3 2 2 3 3" xfId="16017"/>
    <cellStyle name="常规 7 3 3 4 3 2 2 3 3 2" xfId="16022"/>
    <cellStyle name="常规 7 3 3 4 3 2 2 3 4" xfId="16026"/>
    <cellStyle name="常规 7 3 3 4 3 2 2 3 4 2" xfId="16031"/>
    <cellStyle name="常规 7 3 3 4 3 2 2 3 5" xfId="16034"/>
    <cellStyle name="常规 7 3 3 4 3 2 2 4" xfId="44796"/>
    <cellStyle name="常规 7 3 3 4 3 2 2 4 2" xfId="16040"/>
    <cellStyle name="常规 7 3 3 4 3 2 2 4 2 2" xfId="16044"/>
    <cellStyle name="常规 7 3 3 4 3 2 2 4 3" xfId="16049"/>
    <cellStyle name="常规 7 3 3 4 3 2 2 4 3 2" xfId="16052"/>
    <cellStyle name="常规 7 3 3 4 3 2 2 4 4" xfId="16057"/>
    <cellStyle name="常规 7 3 3 4 3 2 2 4 4 2" xfId="44797"/>
    <cellStyle name="常规 7 3 3 4 3 2 2 4 5" xfId="44798"/>
    <cellStyle name="常规 7 3 3 4 3 2 2 5" xfId="44799"/>
    <cellStyle name="常规 7 3 3 4 3 2 2 5 2" xfId="16065"/>
    <cellStyle name="常规 7 3 3 4 3 2 2 5 2 2" xfId="35199"/>
    <cellStyle name="常规 7 3 3 4 3 2 2 5 3" xfId="35201"/>
    <cellStyle name="常规 7 3 3 4 3 2 2 5 3 2" xfId="44800"/>
    <cellStyle name="常规 7 3 3 4 3 2 2 5 4" xfId="44801"/>
    <cellStyle name="常规 7 3 3 4 3 2 2 6" xfId="44802"/>
    <cellStyle name="常规 7 3 3 4 3 2 2 6 2" xfId="16073"/>
    <cellStyle name="常规 7 3 3 4 3 2 2 7" xfId="16079"/>
    <cellStyle name="常规 7 3 3 4 3 2 2 7 2" xfId="16084"/>
    <cellStyle name="常规 7 3 3 4 3 2 2 8" xfId="44803"/>
    <cellStyle name="常规 7 3 3 4 3 2 2 8 2" xfId="44804"/>
    <cellStyle name="常规 7 3 3 4 3 2 2 9" xfId="44805"/>
    <cellStyle name="常规 7 3 3 4 3 2 3" xfId="44806"/>
    <cellStyle name="常规 7 3 3 4 3 2 3 2" xfId="44807"/>
    <cellStyle name="常规 7 3 3 4 3 2 3 2 2" xfId="44808"/>
    <cellStyle name="常规 7 3 3 4 3 2 3 2 2 2" xfId="44809"/>
    <cellStyle name="常规 7 3 3 4 3 2 3 2 3" xfId="44810"/>
    <cellStyle name="常规 7 3 3 4 3 2 3 2 3 2" xfId="44811"/>
    <cellStyle name="常规 7 3 3 4 3 2 3 2 4" xfId="16139"/>
    <cellStyle name="常规 7 3 3 4 3 2 3 2 4 2" xfId="44812"/>
    <cellStyle name="常规 7 3 3 4 3 2 3 2 5" xfId="44813"/>
    <cellStyle name="常规 7 3 3 4 3 2 3 3" xfId="44814"/>
    <cellStyle name="常规 7 3 3 4 3 2 3 3 2" xfId="16145"/>
    <cellStyle name="常规 7 3 3 4 3 2 3 4" xfId="44815"/>
    <cellStyle name="常规 7 3 3 4 3 2 3 4 2" xfId="16160"/>
    <cellStyle name="常规 7 3 3 4 3 2 3 5" xfId="44816"/>
    <cellStyle name="常规 7 3 3 4 3 2 3 5 2" xfId="16171"/>
    <cellStyle name="常规 7 3 3 4 3 2 3 6" xfId="44817"/>
    <cellStyle name="常规 7 3 3 4 3 2 4" xfId="44818"/>
    <cellStyle name="常规 7 3 3 4 3 2 4 2" xfId="44819"/>
    <cellStyle name="常规 7 3 3 4 3 2 4 2 2" xfId="44820"/>
    <cellStyle name="常规 7 3 3 4 3 2 4 3" xfId="44821"/>
    <cellStyle name="常规 7 3 3 4 3 2 4 3 2" xfId="16218"/>
    <cellStyle name="常规 7 3 3 4 3 2 4 4" xfId="44822"/>
    <cellStyle name="常规 7 3 3 4 3 2 4 4 2" xfId="44823"/>
    <cellStyle name="常规 7 3 3 4 3 2 4 5" xfId="44824"/>
    <cellStyle name="常规 7 3 3 4 3 2 5" xfId="44825"/>
    <cellStyle name="常规 7 3 3 4 3 2 5 2" xfId="44826"/>
    <cellStyle name="常规 7 3 3 4 3 2 5 2 2" xfId="44827"/>
    <cellStyle name="常规 7 3 3 4 3 2 5 3" xfId="44828"/>
    <cellStyle name="常规 7 3 3 4 3 2 5 3 2" xfId="44829"/>
    <cellStyle name="常规 7 3 3 4 3 2 5 4" xfId="44830"/>
    <cellStyle name="常规 7 3 3 4 3 2 5 4 2" xfId="44831"/>
    <cellStyle name="常规 7 3 3 4 3 2 5 5" xfId="44832"/>
    <cellStyle name="常规 7 3 3 4 3 2 6" xfId="44833"/>
    <cellStyle name="常规 7 3 3 4 3 2 6 2" xfId="44834"/>
    <cellStyle name="常规 7 3 3 4 3 2 6 2 2" xfId="44835"/>
    <cellStyle name="常规 7 3 3 4 3 2 6 3" xfId="44836"/>
    <cellStyle name="常规 7 3 3 4 3 2 6 3 2" xfId="44837"/>
    <cellStyle name="常规 7 3 3 4 3 2 6 4" xfId="44838"/>
    <cellStyle name="常规 7 3 3 4 3 2 7" xfId="44839"/>
    <cellStyle name="常规 7 3 3 4 3 2 7 2" xfId="16254"/>
    <cellStyle name="常规 7 3 3 4 3 2 8" xfId="44840"/>
    <cellStyle name="常规 7 3 3 4 3 2 8 2" xfId="44841"/>
    <cellStyle name="常规 7 3 3 4 3 2 9" xfId="44842"/>
    <cellStyle name="常规 7 3 3 4 3 2 9 2" xfId="44843"/>
    <cellStyle name="常规 7 3 3 4 3 3" xfId="44844"/>
    <cellStyle name="常规 7 3 3 4 3 3 2" xfId="44845"/>
    <cellStyle name="常规 7 3 3 4 3 3 2 2" xfId="44846"/>
    <cellStyle name="常规 7 3 3 4 3 3 2 2 2" xfId="44847"/>
    <cellStyle name="常规 7 3 3 4 3 3 2 2 2 2" xfId="44848"/>
    <cellStyle name="常规 7 3 3 4 3 3 2 2 3" xfId="44849"/>
    <cellStyle name="常规 7 3 3 4 3 3 2 2 3 2" xfId="44850"/>
    <cellStyle name="常规 7 3 3 4 3 3 2 2 4" xfId="44851"/>
    <cellStyle name="常规 7 3 3 4 3 3 2 2 4 2" xfId="44852"/>
    <cellStyle name="常规 7 3 3 4 3 3 2 2 5" xfId="44853"/>
    <cellStyle name="常规 7 3 3 4 3 3 2 3" xfId="44854"/>
    <cellStyle name="常规 7 3 3 4 3 3 2 3 2" xfId="7184"/>
    <cellStyle name="常规 7 3 3 4 3 3 2 4" xfId="44855"/>
    <cellStyle name="常规 7 3 3 4 3 3 2 4 2" xfId="7207"/>
    <cellStyle name="常规 7 3 3 4 3 3 2 5" xfId="44856"/>
    <cellStyle name="常规 7 3 3 4 3 3 2 5 2" xfId="7252"/>
    <cellStyle name="常规 7 3 3 4 3 3 2 6" xfId="44857"/>
    <cellStyle name="常规 7 3 3 4 3 3 3" xfId="44858"/>
    <cellStyle name="常规 7 3 3 4 3 3 3 2" xfId="44859"/>
    <cellStyle name="常规 7 3 3 4 3 3 3 2 2" xfId="44860"/>
    <cellStyle name="常规 7 3 3 4 3 3 3 3" xfId="44861"/>
    <cellStyle name="常规 7 3 3 4 3 3 3 3 2" xfId="7408"/>
    <cellStyle name="常规 7 3 3 4 3 3 3 4" xfId="44862"/>
    <cellStyle name="常规 7 3 3 4 3 3 3 4 2" xfId="44863"/>
    <cellStyle name="常规 7 3 3 4 3 3 3 5" xfId="44864"/>
    <cellStyle name="常规 7 3 3 4 3 3 4" xfId="44865"/>
    <cellStyle name="常规 7 3 3 4 3 3 4 2" xfId="44866"/>
    <cellStyle name="常规 7 3 3 4 3 3 4 2 2" xfId="44867"/>
    <cellStyle name="常规 7 3 3 4 3 3 4 3" xfId="44868"/>
    <cellStyle name="常规 7 3 3 4 3 3 4 3 2" xfId="44869"/>
    <cellStyle name="常规 7 3 3 4 3 3 4 4" xfId="44870"/>
    <cellStyle name="常规 7 3 3 4 3 3 4 4 2" xfId="44871"/>
    <cellStyle name="常规 7 3 3 4 3 3 4 5" xfId="44872"/>
    <cellStyle name="常规 7 3 3 4 3 3 5" xfId="44873"/>
    <cellStyle name="常规 7 3 3 4 3 3 5 2" xfId="44874"/>
    <cellStyle name="常规 7 3 3 4 3 3 5 2 2" xfId="44875"/>
    <cellStyle name="常规 7 3 3 4 3 3 5 3" xfId="44876"/>
    <cellStyle name="常规 7 3 3 4 3 3 5 3 2" xfId="44877"/>
    <cellStyle name="常规 7 3 3 4 3 3 5 4" xfId="44878"/>
    <cellStyle name="常规 7 3 3 4 3 3 6" xfId="44879"/>
    <cellStyle name="常规 7 3 3 4 3 3 6 2" xfId="44880"/>
    <cellStyle name="常规 7 3 3 4 3 3 7" xfId="44881"/>
    <cellStyle name="常规 7 3 3 4 3 3 7 2" xfId="44882"/>
    <cellStyle name="常规 7 3 3 4 3 3 8" xfId="44883"/>
    <cellStyle name="常规 7 3 3 4 3 3 8 2" xfId="44884"/>
    <cellStyle name="常规 7 3 3 4 3 3 9" xfId="44885"/>
    <cellStyle name="常规 7 3 3 4 3 4" xfId="44886"/>
    <cellStyle name="常规 7 3 3 4 3 4 2" xfId="44887"/>
    <cellStyle name="常规 7 3 3 4 3 4 2 2" xfId="44888"/>
    <cellStyle name="常规 7 3 3 4 3 4 2 2 2" xfId="44889"/>
    <cellStyle name="常规 7 3 3 4 3 4 2 3" xfId="44890"/>
    <cellStyle name="常规 7 3 3 4 3 4 2 3 2" xfId="35397"/>
    <cellStyle name="常规 7 3 3 4 3 4 2 4" xfId="44891"/>
    <cellStyle name="常规 7 3 3 4 3 4 2 4 2" xfId="44892"/>
    <cellStyle name="常规 7 3 3 4 3 4 2 5" xfId="42442"/>
    <cellStyle name="常规 7 3 3 4 3 4 3" xfId="44894"/>
    <cellStyle name="常规 7 3 3 4 3 4 3 2" xfId="44895"/>
    <cellStyle name="常规 7 3 3 4 3 4 4" xfId="44896"/>
    <cellStyle name="常规 7 3 3 4 3 4 4 2" xfId="44897"/>
    <cellStyle name="常规 7 3 3 4 3 4 5" xfId="44898"/>
    <cellStyle name="常规 7 3 3 4 3 4 5 2" xfId="44899"/>
    <cellStyle name="常规 7 3 3 4 3 4 6" xfId="44900"/>
    <cellStyle name="常规 7 3 3 4 3 5" xfId="13398"/>
    <cellStyle name="常规 7 3 3 4 3 5 2" xfId="44901"/>
    <cellStyle name="常规 7 3 3 4 3 5 2 2" xfId="44902"/>
    <cellStyle name="常规 7 3 3 4 3 5 3" xfId="44903"/>
    <cellStyle name="常规 7 3 3 4 3 5 3 2" xfId="44904"/>
    <cellStyle name="常规 7 3 3 4 3 5 4" xfId="44905"/>
    <cellStyle name="常规 7 3 3 4 3 5 4 2" xfId="44906"/>
    <cellStyle name="常规 7 3 3 4 3 5 5" xfId="44907"/>
    <cellStyle name="常规 7 3 3 4 3 6" xfId="44908"/>
    <cellStyle name="常规 7 3 3 4 3 6 2" xfId="44909"/>
    <cellStyle name="常规 7 3 3 4 3 6 2 2" xfId="44910"/>
    <cellStyle name="常规 7 3 3 4 3 6 3" xfId="44911"/>
    <cellStyle name="常规 7 3 3 4 3 6 3 2" xfId="16936"/>
    <cellStyle name="常规 7 3 3 4 3 6 4" xfId="44912"/>
    <cellStyle name="常规 7 3 3 4 3 6 4 2" xfId="22005"/>
    <cellStyle name="常规 7 3 3 4 3 6 5" xfId="44913"/>
    <cellStyle name="常规 7 3 3 4 3 7" xfId="35047"/>
    <cellStyle name="常规 7 3 3 4 3 7 2" xfId="35049"/>
    <cellStyle name="常规 7 3 3 4 3 7 2 2" xfId="44914"/>
    <cellStyle name="常规 7 3 3 4 3 7 3" xfId="44915"/>
    <cellStyle name="常规 7 3 3 4 3 7 3 2" xfId="22053"/>
    <cellStyle name="常规 7 3 3 4 3 7 4" xfId="44916"/>
    <cellStyle name="常规 7 3 3 4 3 8" xfId="35051"/>
    <cellStyle name="常规 7 3 3 4 3 8 2" xfId="44917"/>
    <cellStyle name="常规 7 3 3 4 3 9" xfId="44918"/>
    <cellStyle name="常规 7 3 3 4 3 9 2" xfId="44919"/>
    <cellStyle name="常规 7 3 3 4 4" xfId="44920"/>
    <cellStyle name="常规 7 3 3 4 4 10" xfId="44921"/>
    <cellStyle name="常规 7 3 3 4 4 10 2" xfId="44922"/>
    <cellStyle name="常规 7 3 3 4 4 11" xfId="44923"/>
    <cellStyle name="常规 7 3 3 4 4 2" xfId="44924"/>
    <cellStyle name="常规 7 3 3 4 4 2 10" xfId="44925"/>
    <cellStyle name="常规 7 3 3 4 4 2 2" xfId="44926"/>
    <cellStyle name="常规 7 3 3 4 4 2 2 2" xfId="44927"/>
    <cellStyle name="常规 7 3 3 4 4 2 2 2 2" xfId="44928"/>
    <cellStyle name="常规 7 3 3 4 4 2 2 2 2 2" xfId="44929"/>
    <cellStyle name="常规 7 3 3 4 4 2 2 2 2 2 2" xfId="44930"/>
    <cellStyle name="常规 7 3 3 4 4 2 2 2 2 3" xfId="44931"/>
    <cellStyle name="常规 7 3 3 4 4 2 2 2 2 3 2" xfId="44932"/>
    <cellStyle name="常规 7 3 3 4 4 2 2 2 2 4" xfId="44933"/>
    <cellStyle name="常规 7 3 3 4 4 2 2 2 2 4 2" xfId="44934"/>
    <cellStyle name="常规 7 3 3 4 4 2 2 2 2 5" xfId="10279"/>
    <cellStyle name="常规 7 3 3 4 4 2 2 2 3" xfId="41617"/>
    <cellStyle name="常规 7 3 3 4 4 2 2 2 3 2" xfId="44935"/>
    <cellStyle name="常规 7 3 3 4 4 2 2 2 4" xfId="17637"/>
    <cellStyle name="常规 7 3 3 4 4 2 2 2 4 2" xfId="44936"/>
    <cellStyle name="常规 7 3 3 4 4 2 2 2 5" xfId="17642"/>
    <cellStyle name="常规 7 3 3 4 4 2 2 2 5 2" xfId="44937"/>
    <cellStyle name="常规 7 3 3 4 4 2 2 2 6" xfId="44938"/>
    <cellStyle name="常规 7 3 3 4 4 2 2 3" xfId="44939"/>
    <cellStyle name="常规 7 3 3 4 4 2 2 3 2" xfId="37764"/>
    <cellStyle name="常规 7 3 3 4 4 2 2 3 2 2" xfId="37766"/>
    <cellStyle name="常规 7 3 3 4 4 2 2 3 3" xfId="37768"/>
    <cellStyle name="常规 7 3 3 4 4 2 2 3 3 2" xfId="44940"/>
    <cellStyle name="常规 7 3 3 4 4 2 2 3 4" xfId="17657"/>
    <cellStyle name="常规 7 3 3 4 4 2 2 3 4 2" xfId="44941"/>
    <cellStyle name="常规 7 3 3 4 4 2 2 3 5" xfId="33172"/>
    <cellStyle name="常规 7 3 3 4 4 2 2 4" xfId="44942"/>
    <cellStyle name="常规 7 3 3 4 4 2 2 4 2" xfId="44943"/>
    <cellStyle name="常规 7 3 3 4 4 2 2 4 2 2" xfId="44944"/>
    <cellStyle name="常规 7 3 3 4 4 2 2 4 3" xfId="41620"/>
    <cellStyle name="常规 7 3 3 4 4 2 2 4 3 2" xfId="22865"/>
    <cellStyle name="常规 7 3 3 4 4 2 2 4 4" xfId="27445"/>
    <cellStyle name="常规 7 3 3 4 4 2 2 4 4 2" xfId="22917"/>
    <cellStyle name="常规 7 3 3 4 4 2 2 4 5" xfId="44945"/>
    <cellStyle name="常规 7 3 3 4 4 2 2 5" xfId="44946"/>
    <cellStyle name="常规 7 3 3 4 4 2 2 5 2" xfId="44947"/>
    <cellStyle name="常规 7 3 3 4 4 2 2 5 2 2" xfId="44948"/>
    <cellStyle name="常规 7 3 3 4 4 2 2 5 3" xfId="44949"/>
    <cellStyle name="常规 7 3 3 4 4 2 2 5 3 2" xfId="22962"/>
    <cellStyle name="常规 7 3 3 4 4 2 2 5 4" xfId="44950"/>
    <cellStyle name="常规 7 3 3 4 4 2 2 6" xfId="17676"/>
    <cellStyle name="常规 7 3 3 4 4 2 2 6 2" xfId="44951"/>
    <cellStyle name="常规 7 3 3 4 4 2 2 7" xfId="17682"/>
    <cellStyle name="常规 7 3 3 4 4 2 2 7 2" xfId="44952"/>
    <cellStyle name="常规 7 3 3 4 4 2 2 8" xfId="44953"/>
    <cellStyle name="常规 7 3 3 4 4 2 2 8 2" xfId="44954"/>
    <cellStyle name="常规 7 3 3 4 4 2 2 9" xfId="44955"/>
    <cellStyle name="常规 7 3 3 4 4 2 3" xfId="32487"/>
    <cellStyle name="常规 7 3 3 4 4 2 3 2" xfId="44956"/>
    <cellStyle name="常规 7 3 3 4 4 2 3 2 2" xfId="44957"/>
    <cellStyle name="常规 7 3 3 4 4 2 3 2 2 2" xfId="44958"/>
    <cellStyle name="常规 7 3 3 4 4 2 3 2 3" xfId="41627"/>
    <cellStyle name="常规 7 3 3 4 4 2 3 2 3 2" xfId="44959"/>
    <cellStyle name="常规 7 3 3 4 4 2 3 2 4" xfId="27449"/>
    <cellStyle name="常规 7 3 3 4 4 2 3 2 4 2" xfId="44960"/>
    <cellStyle name="常规 7 3 3 4 4 2 3 2 5" xfId="33179"/>
    <cellStyle name="常规 7 3 3 4 4 2 3 3" xfId="44961"/>
    <cellStyle name="常规 7 3 3 4 4 2 3 3 2" xfId="44962"/>
    <cellStyle name="常规 7 3 3 4 4 2 3 4" xfId="44963"/>
    <cellStyle name="常规 7 3 3 4 4 2 3 4 2" xfId="44964"/>
    <cellStyle name="常规 7 3 3 4 4 2 3 5" xfId="44965"/>
    <cellStyle name="常规 7 3 3 4 4 2 3 5 2" xfId="44966"/>
    <cellStyle name="常规 7 3 3 4 4 2 3 6" xfId="28023"/>
    <cellStyle name="常规 7 3 3 4 4 2 4" xfId="44967"/>
    <cellStyle name="常规 7 3 3 4 4 2 4 2" xfId="44968"/>
    <cellStyle name="常规 7 3 3 4 4 2 4 2 2" xfId="44969"/>
    <cellStyle name="常规 7 3 3 4 4 2 4 3" xfId="44970"/>
    <cellStyle name="常规 7 3 3 4 4 2 4 3 2" xfId="44971"/>
    <cellStyle name="常规 7 3 3 4 4 2 4 4" xfId="44972"/>
    <cellStyle name="常规 7 3 3 4 4 2 4 4 2" xfId="44973"/>
    <cellStyle name="常规 7 3 3 4 4 2 4 5" xfId="44974"/>
    <cellStyle name="常规 7 3 3 4 4 2 5" xfId="44975"/>
    <cellStyle name="常规 7 3 3 4 4 2 5 2" xfId="44976"/>
    <cellStyle name="常规 7 3 3 4 4 2 5 2 2" xfId="44977"/>
    <cellStyle name="常规 7 3 3 4 4 2 5 3" xfId="44978"/>
    <cellStyle name="常规 7 3 3 4 4 2 5 3 2" xfId="44979"/>
    <cellStyle name="常规 7 3 3 4 4 2 5 4" xfId="44980"/>
    <cellStyle name="常规 7 3 3 4 4 2 5 4 2" xfId="44981"/>
    <cellStyle name="常规 7 3 3 4 4 2 5 5" xfId="44982"/>
    <cellStyle name="常规 7 3 3 4 4 2 6" xfId="44983"/>
    <cellStyle name="常规 7 3 3 4 4 2 6 2" xfId="44984"/>
    <cellStyle name="常规 7 3 3 4 4 2 6 2 2" xfId="44985"/>
    <cellStyle name="常规 7 3 3 4 4 2 6 3" xfId="44986"/>
    <cellStyle name="常规 7 3 3 4 4 2 6 3 2" xfId="44987"/>
    <cellStyle name="常规 7 3 3 4 4 2 6 4" xfId="44988"/>
    <cellStyle name="常规 7 3 3 4 4 2 7" xfId="44989"/>
    <cellStyle name="常规 7 3 3 4 4 2 7 2" xfId="44990"/>
    <cellStyle name="常规 7 3 3 4 4 2 8" xfId="44991"/>
    <cellStyle name="常规 7 3 3 4 4 2 8 2" xfId="44992"/>
    <cellStyle name="常规 7 3 3 4 4 2 9" xfId="44993"/>
    <cellStyle name="常规 7 3 3 4 4 2 9 2" xfId="44994"/>
    <cellStyle name="常规 7 3 3 4 4 3" xfId="44995"/>
    <cellStyle name="常规 7 3 3 4 4 3 2" xfId="44996"/>
    <cellStyle name="常规 7 3 3 4 4 3 2 2" xfId="44997"/>
    <cellStyle name="常规 7 3 3 4 4 3 2 2 2" xfId="44998"/>
    <cellStyle name="常规 7 3 3 4 4 3 2 2 2 2" xfId="44999"/>
    <cellStyle name="常规 7 3 3 4 4 3 2 2 3" xfId="41652"/>
    <cellStyle name="常规 7 3 3 4 4 3 2 2 3 2" xfId="45000"/>
    <cellStyle name="常规 7 3 3 4 4 3 2 2 4" xfId="45001"/>
    <cellStyle name="常规 7 3 3 4 4 3 2 2 4 2" xfId="45002"/>
    <cellStyle name="常规 7 3 3 4 4 3 2 2 5" xfId="33215"/>
    <cellStyle name="常规 7 3 3 4 4 3 2 3" xfId="45003"/>
    <cellStyle name="常规 7 3 3 4 4 3 2 3 2" xfId="37941"/>
    <cellStyle name="常规 7 3 3 4 4 3 2 4" xfId="45004"/>
    <cellStyle name="常规 7 3 3 4 4 3 2 4 2" xfId="45005"/>
    <cellStyle name="常规 7 3 3 4 4 3 2 5" xfId="45006"/>
    <cellStyle name="常规 7 3 3 4 4 3 2 5 2" xfId="45007"/>
    <cellStyle name="常规 7 3 3 4 4 3 2 6" xfId="45008"/>
    <cellStyle name="常规 7 3 3 4 4 3 3" xfId="45009"/>
    <cellStyle name="常规 7 3 3 4 4 3 3 2" xfId="45010"/>
    <cellStyle name="常规 7 3 3 4 4 3 3 2 2" xfId="45011"/>
    <cellStyle name="常规 7 3 3 4 4 3 3 3" xfId="45012"/>
    <cellStyle name="常规 7 3 3 4 4 3 3 3 2" xfId="45013"/>
    <cellStyle name="常规 7 3 3 4 4 3 3 4" xfId="45014"/>
    <cellStyle name="常规 7 3 3 4 4 3 3 4 2" xfId="45015"/>
    <cellStyle name="常规 7 3 3 4 4 3 3 5" xfId="45016"/>
    <cellStyle name="常规 7 3 3 4 4 3 4" xfId="45017"/>
    <cellStyle name="常规 7 3 3 4 4 3 4 2" xfId="45018"/>
    <cellStyle name="常规 7 3 3 4 4 3 4 2 2" xfId="45019"/>
    <cellStyle name="常规 7 3 3 4 4 3 4 3" xfId="45020"/>
    <cellStyle name="常规 7 3 3 4 4 3 4 3 2" xfId="45021"/>
    <cellStyle name="常规 7 3 3 4 4 3 4 4" xfId="45022"/>
    <cellStyle name="常规 7 3 3 4 4 3 4 4 2" xfId="45023"/>
    <cellStyle name="常规 7 3 3 4 4 3 4 5" xfId="45024"/>
    <cellStyle name="常规 7 3 3 4 4 3 5" xfId="45025"/>
    <cellStyle name="常规 7 3 3 4 4 3 5 2" xfId="45026"/>
    <cellStyle name="常规 7 3 3 4 4 3 5 2 2" xfId="45027"/>
    <cellStyle name="常规 7 3 3 4 4 3 5 3" xfId="45028"/>
    <cellStyle name="常规 7 3 3 4 4 3 5 3 2" xfId="45029"/>
    <cellStyle name="常规 7 3 3 4 4 3 5 4" xfId="45030"/>
    <cellStyle name="常规 7 3 3 4 4 3 6" xfId="45031"/>
    <cellStyle name="常规 7 3 3 4 4 3 6 2" xfId="45032"/>
    <cellStyle name="常规 7 3 3 4 4 3 7" xfId="45033"/>
    <cellStyle name="常规 7 3 3 4 4 3 7 2" xfId="45034"/>
    <cellStyle name="常规 7 3 3 4 4 3 8" xfId="45035"/>
    <cellStyle name="常规 7 3 3 4 4 3 8 2" xfId="45036"/>
    <cellStyle name="常规 7 3 3 4 4 3 9" xfId="45037"/>
    <cellStyle name="常规 7 3 3 4 4 4" xfId="45038"/>
    <cellStyle name="常规 7 3 3 4 4 4 2" xfId="45039"/>
    <cellStyle name="常规 7 3 3 4 4 4 2 2" xfId="45040"/>
    <cellStyle name="常规 7 3 3 4 4 4 2 2 2" xfId="45041"/>
    <cellStyle name="常规 7 3 3 4 4 4 2 3" xfId="45042"/>
    <cellStyle name="常规 7 3 3 4 4 4 2 3 2" xfId="45043"/>
    <cellStyle name="常规 7 3 3 4 4 4 2 4" xfId="45044"/>
    <cellStyle name="常规 7 3 3 4 4 4 2 4 2" xfId="45045"/>
    <cellStyle name="常规 7 3 3 4 4 4 2 5" xfId="42506"/>
    <cellStyle name="常规 7 3 3 4 4 4 3" xfId="45046"/>
    <cellStyle name="常规 7 3 3 4 4 4 3 2" xfId="45047"/>
    <cellStyle name="常规 7 3 3 4 4 4 4" xfId="45048"/>
    <cellStyle name="常规 7 3 3 4 4 4 4 2" xfId="45049"/>
    <cellStyle name="常规 7 3 3 4 4 4 5" xfId="45050"/>
    <cellStyle name="常规 7 3 3 4 4 4 5 2" xfId="45051"/>
    <cellStyle name="常规 7 3 3 4 4 4 6" xfId="45052"/>
    <cellStyle name="常规 7 3 3 4 4 5" xfId="13403"/>
    <cellStyle name="常规 7 3 3 4 4 5 2" xfId="45053"/>
    <cellStyle name="常规 7 3 3 4 4 5 2 2" xfId="45054"/>
    <cellStyle name="常规 7 3 3 4 4 5 3" xfId="45055"/>
    <cellStyle name="常规 7 3 3 4 4 5 3 2" xfId="45056"/>
    <cellStyle name="常规 7 3 3 4 4 5 4" xfId="45057"/>
    <cellStyle name="常规 7 3 3 4 4 5 4 2" xfId="45058"/>
    <cellStyle name="常规 7 3 3 4 4 5 5" xfId="45059"/>
    <cellStyle name="常规 7 3 3 4 4 6" xfId="45060"/>
    <cellStyle name="常规 7 3 3 4 4 6 2" xfId="45061"/>
    <cellStyle name="常规 7 3 3 4 4 6 2 2" xfId="45062"/>
    <cellStyle name="常规 7 3 3 4 4 6 3" xfId="45063"/>
    <cellStyle name="常规 7 3 3 4 4 6 3 2" xfId="18481"/>
    <cellStyle name="常规 7 3 3 4 4 6 4" xfId="45064"/>
    <cellStyle name="常规 7 3 3 4 4 6 4 2" xfId="45065"/>
    <cellStyle name="常规 7 3 3 4 4 6 5" xfId="45066"/>
    <cellStyle name="常规 7 3 3 4 4 7" xfId="45067"/>
    <cellStyle name="常规 7 3 3 4 4 7 2" xfId="45068"/>
    <cellStyle name="常规 7 3 3 4 4 7 2 2" xfId="45069"/>
    <cellStyle name="常规 7 3 3 4 4 7 3" xfId="45070"/>
    <cellStyle name="常规 7 3 3 4 4 7 3 2" xfId="45071"/>
    <cellStyle name="常规 7 3 3 4 4 7 4" xfId="45072"/>
    <cellStyle name="常规 7 3 3 4 4 8" xfId="45073"/>
    <cellStyle name="常规 7 3 3 4 4 8 2" xfId="45074"/>
    <cellStyle name="常规 7 3 3 4 4 9" xfId="45075"/>
    <cellStyle name="常规 7 3 3 4 4 9 2" xfId="45076"/>
    <cellStyle name="常规 7 3 3 4 5" xfId="45077"/>
    <cellStyle name="常规 7 3 3 4 5 10" xfId="45078"/>
    <cellStyle name="常规 7 3 3 4 5 2" xfId="45079"/>
    <cellStyle name="常规 7 3 3 4 5 2 2" xfId="45080"/>
    <cellStyle name="常规 7 3 3 4 5 2 2 2" xfId="45081"/>
    <cellStyle name="常规 7 3 3 4 5 2 2 2 2" xfId="45082"/>
    <cellStyle name="常规 7 3 3 4 5 2 2 2 2 2" xfId="45083"/>
    <cellStyle name="常规 7 3 3 4 5 2 2 2 3" xfId="41798"/>
    <cellStyle name="常规 7 3 3 4 5 2 2 2 3 2" xfId="45084"/>
    <cellStyle name="常规 7 3 3 4 5 2 2 2 4" xfId="45085"/>
    <cellStyle name="常规 7 3 3 4 5 2 2 2 4 2" xfId="45086"/>
    <cellStyle name="常规 7 3 3 4 5 2 2 2 5" xfId="33530"/>
    <cellStyle name="常规 7 3 3 4 5 2 2 3" xfId="45087"/>
    <cellStyle name="常规 7 3 3 4 5 2 2 3 2" xfId="45088"/>
    <cellStyle name="常规 7 3 3 4 5 2 2 4" xfId="45089"/>
    <cellStyle name="常规 7 3 3 4 5 2 2 4 2" xfId="45090"/>
    <cellStyle name="常规 7 3 3 4 5 2 2 5" xfId="45091"/>
    <cellStyle name="常规 7 3 3 4 5 2 2 5 2" xfId="45092"/>
    <cellStyle name="常规 7 3 3 4 5 2 2 6" xfId="45093"/>
    <cellStyle name="常规 7 3 3 4 5 2 3" xfId="32566"/>
    <cellStyle name="常规 7 3 3 4 5 2 3 2" xfId="45094"/>
    <cellStyle name="常规 7 3 3 4 5 2 3 2 2" xfId="45095"/>
    <cellStyle name="常规 7 3 3 4 5 2 3 3" xfId="45096"/>
    <cellStyle name="常规 7 3 3 4 5 2 3 3 2" xfId="45097"/>
    <cellStyle name="常规 7 3 3 4 5 2 3 4" xfId="45098"/>
    <cellStyle name="常规 7 3 3 4 5 2 3 4 2" xfId="45099"/>
    <cellStyle name="常规 7 3 3 4 5 2 3 5" xfId="45100"/>
    <cellStyle name="常规 7 3 3 4 5 2 4" xfId="45101"/>
    <cellStyle name="常规 7 3 3 4 5 2 4 2" xfId="45102"/>
    <cellStyle name="常规 7 3 3 4 5 2 4 2 2" xfId="45103"/>
    <cellStyle name="常规 7 3 3 4 5 2 4 3" xfId="45104"/>
    <cellStyle name="常规 7 3 3 4 5 2 4 3 2" xfId="45105"/>
    <cellStyle name="常规 7 3 3 4 5 2 4 4" xfId="45106"/>
    <cellStyle name="常规 7 3 3 4 5 2 4 4 2" xfId="45107"/>
    <cellStyle name="常规 7 3 3 4 5 2 4 5" xfId="45108"/>
    <cellStyle name="常规 7 3 3 4 5 2 5" xfId="45109"/>
    <cellStyle name="常规 7 3 3 4 5 2 5 2" xfId="45110"/>
    <cellStyle name="常规 7 3 3 4 5 2 5 2 2" xfId="45111"/>
    <cellStyle name="常规 7 3 3 4 5 2 5 3" xfId="45112"/>
    <cellStyle name="常规 7 3 3 4 5 2 5 3 2" xfId="45113"/>
    <cellStyle name="常规 7 3 3 4 5 2 5 4" xfId="45114"/>
    <cellStyle name="常规 7 3 3 4 5 2 6" xfId="45115"/>
    <cellStyle name="常规 7 3 3 4 5 2 6 2" xfId="45116"/>
    <cellStyle name="常规 7 3 3 4 5 2 7" xfId="45117"/>
    <cellStyle name="常规 7 3 3 4 5 2 7 2" xfId="45118"/>
    <cellStyle name="常规 7 3 3 4 5 2 8" xfId="45119"/>
    <cellStyle name="常规 7 3 3 4 5 2 8 2" xfId="45120"/>
    <cellStyle name="常规 7 3 3 4 5 2 9" xfId="45121"/>
    <cellStyle name="常规 7 3 3 4 5 3" xfId="45122"/>
    <cellStyle name="常规 7 3 3 4 5 3 2" xfId="45123"/>
    <cellStyle name="常规 7 3 3 4 5 3 2 2" xfId="45124"/>
    <cellStyle name="常规 7 3 3 4 5 3 2 2 2" xfId="45125"/>
    <cellStyle name="常规 7 3 3 4 5 3 2 3" xfId="45126"/>
    <cellStyle name="常规 7 3 3 4 5 3 2 3 2" xfId="45127"/>
    <cellStyle name="常规 7 3 3 4 5 3 2 4" xfId="45128"/>
    <cellStyle name="常规 7 3 3 4 5 3 2 4 2" xfId="45129"/>
    <cellStyle name="常规 7 3 3 4 5 3 2 5" xfId="45130"/>
    <cellStyle name="常规 7 3 3 4 5 3 3" xfId="45131"/>
    <cellStyle name="常规 7 3 3 4 5 3 3 2" xfId="45132"/>
    <cellStyle name="常规 7 3 3 4 5 3 4" xfId="45133"/>
    <cellStyle name="常规 7 3 3 4 5 3 4 2" xfId="45134"/>
    <cellStyle name="常规 7 3 3 4 5 3 5" xfId="45135"/>
    <cellStyle name="常规 7 3 3 4 5 3 5 2" xfId="45136"/>
    <cellStyle name="常规 7 3 3 4 5 3 6" xfId="45137"/>
    <cellStyle name="常规 7 3 3 4 5 4" xfId="45138"/>
    <cellStyle name="常规 7 3 3 4 5 4 2" xfId="45139"/>
    <cellStyle name="常规 7 3 3 4 5 4 2 2" xfId="45140"/>
    <cellStyle name="常规 7 3 3 4 5 4 3" xfId="45141"/>
    <cellStyle name="常规 7 3 3 4 5 4 3 2" xfId="45142"/>
    <cellStyle name="常规 7 3 3 4 5 4 4" xfId="45143"/>
    <cellStyle name="常规 7 3 3 4 5 4 4 2" xfId="45144"/>
    <cellStyle name="常规 7 3 3 4 5 4 5" xfId="45145"/>
    <cellStyle name="常规 7 3 3 4 5 5" xfId="45146"/>
    <cellStyle name="常规 7 3 3 4 5 5 2" xfId="45147"/>
    <cellStyle name="常规 7 3 3 4 5 5 2 2" xfId="45148"/>
    <cellStyle name="常规 7 3 3 4 5 5 3" xfId="45149"/>
    <cellStyle name="常规 7 3 3 4 5 5 3 2" xfId="45150"/>
    <cellStyle name="常规 7 3 3 4 5 5 4" xfId="45151"/>
    <cellStyle name="常规 7 3 3 4 5 5 4 2" xfId="45152"/>
    <cellStyle name="常规 7 3 3 4 5 5 5" xfId="45153"/>
    <cellStyle name="常规 7 3 3 4 5 6" xfId="45154"/>
    <cellStyle name="常规 7 3 3 4 5 6 2" xfId="45155"/>
    <cellStyle name="常规 7 3 3 4 5 6 2 2" xfId="45156"/>
    <cellStyle name="常规 7 3 3 4 5 6 3" xfId="45157"/>
    <cellStyle name="常规 7 3 3 4 5 6 3 2" xfId="45158"/>
    <cellStyle name="常规 7 3 3 4 5 6 4" xfId="45159"/>
    <cellStyle name="常规 7 3 3 4 5 7" xfId="45160"/>
    <cellStyle name="常规 7 3 3 4 5 7 2" xfId="45161"/>
    <cellStyle name="常规 7 3 3 4 5 8" xfId="45162"/>
    <cellStyle name="常规 7 3 3 4 5 8 2" xfId="45163"/>
    <cellStyle name="常规 7 3 3 4 5 9" xfId="45164"/>
    <cellStyle name="常规 7 3 3 4 5 9 2" xfId="45165"/>
    <cellStyle name="常规 7 3 3 4 6" xfId="45166"/>
    <cellStyle name="常规 7 3 3 4 6 2" xfId="45167"/>
    <cellStyle name="常规 7 3 3 4 6 2 2" xfId="45168"/>
    <cellStyle name="常规 7 3 3 4 6 2 2 2" xfId="45169"/>
    <cellStyle name="常规 7 3 3 4 6 2 2 2 2" xfId="45170"/>
    <cellStyle name="常规 7 3 3 4 6 2 2 3" xfId="45171"/>
    <cellStyle name="常规 7 3 3 4 6 2 2 3 2" xfId="45172"/>
    <cellStyle name="常规 7 3 3 4 6 2 2 4" xfId="45173"/>
    <cellStyle name="常规 7 3 3 4 6 2 2 4 2" xfId="45174"/>
    <cellStyle name="常规 7 3 3 4 6 2 2 5" xfId="45175"/>
    <cellStyle name="常规 7 3 3 4 6 2 3" xfId="45176"/>
    <cellStyle name="常规 7 3 3 4 6 2 3 2" xfId="45177"/>
    <cellStyle name="常规 7 3 3 4 6 2 4" xfId="45178"/>
    <cellStyle name="常规 7 3 3 4 6 2 4 2" xfId="45179"/>
    <cellStyle name="常规 7 3 3 4 6 2 5" xfId="45180"/>
    <cellStyle name="常规 7 3 3 4 6 2 5 2" xfId="45181"/>
    <cellStyle name="常规 7 3 3 4 6 2 6" xfId="45182"/>
    <cellStyle name="常规 7 3 3 4 6 3" xfId="45183"/>
    <cellStyle name="常规 7 3 3 4 6 3 2" xfId="45184"/>
    <cellStyle name="常规 7 3 3 4 6 3 2 2" xfId="45185"/>
    <cellStyle name="常规 7 3 3 4 6 3 3" xfId="45187"/>
    <cellStyle name="常规 7 3 3 4 6 3 3 2" xfId="45189"/>
    <cellStyle name="常规 7 3 3 4 6 3 4" xfId="45191"/>
    <cellStyle name="常规 7 3 3 4 6 3 4 2" xfId="45193"/>
    <cellStyle name="常规 7 3 3 4 6 3 5" xfId="45195"/>
    <cellStyle name="常规 7 3 3 4 6 4" xfId="45196"/>
    <cellStyle name="常规 7 3 3 4 6 4 2" xfId="45197"/>
    <cellStyle name="常规 7 3 3 4 6 4 2 2" xfId="45198"/>
    <cellStyle name="常规 7 3 3 4 6 4 3" xfId="45200"/>
    <cellStyle name="常规 7 3 3 4 6 4 3 2" xfId="45202"/>
    <cellStyle name="常规 7 3 3 4 6 4 4" xfId="45204"/>
    <cellStyle name="常规 7 3 3 4 6 4 4 2" xfId="45206"/>
    <cellStyle name="常规 7 3 3 4 6 4 5" xfId="45208"/>
    <cellStyle name="常规 7 3 3 4 6 5" xfId="45209"/>
    <cellStyle name="常规 7 3 3 4 6 5 2" xfId="45210"/>
    <cellStyle name="常规 7 3 3 4 6 5 2 2" xfId="45211"/>
    <cellStyle name="常规 7 3 3 4 6 5 3" xfId="45213"/>
    <cellStyle name="常规 7 3 3 4 6 5 3 2" xfId="45215"/>
    <cellStyle name="常规 7 3 3 4 6 5 4" xfId="45217"/>
    <cellStyle name="常规 7 3 3 4 6 6" xfId="45218"/>
    <cellStyle name="常规 7 3 3 4 6 6 2" xfId="45219"/>
    <cellStyle name="常规 7 3 3 4 6 7" xfId="45220"/>
    <cellStyle name="常规 7 3 3 4 6 7 2" xfId="45221"/>
    <cellStyle name="常规 7 3 3 4 6 8" xfId="45222"/>
    <cellStyle name="常规 7 3 3 4 6 8 2" xfId="45223"/>
    <cellStyle name="常规 7 3 3 4 6 9" xfId="45224"/>
    <cellStyle name="常规 7 3 3 4 7" xfId="45225"/>
    <cellStyle name="常规 7 3 3 4 7 2" xfId="45226"/>
    <cellStyle name="常规 7 3 3 4 7 2 2" xfId="45227"/>
    <cellStyle name="常规 7 3 3 4 7 2 2 2" xfId="45228"/>
    <cellStyle name="常规 7 3 3 4 7 2 3" xfId="45229"/>
    <cellStyle name="常规 7 3 3 4 7 2 3 2" xfId="45230"/>
    <cellStyle name="常规 7 3 3 4 7 2 4" xfId="45231"/>
    <cellStyle name="常规 7 3 3 4 7 2 4 2" xfId="45232"/>
    <cellStyle name="常规 7 3 3 4 7 2 5" xfId="45233"/>
    <cellStyle name="常规 7 3 3 4 7 3" xfId="45234"/>
    <cellStyle name="常规 7 3 3 4 7 3 2" xfId="45235"/>
    <cellStyle name="常规 7 3 3 4 7 4" xfId="45236"/>
    <cellStyle name="常规 7 3 3 4 7 4 2" xfId="45237"/>
    <cellStyle name="常规 7 3 3 4 7 5" xfId="45238"/>
    <cellStyle name="常规 7 3 3 4 7 5 2" xfId="45239"/>
    <cellStyle name="常规 7 3 3 4 7 6" xfId="45240"/>
    <cellStyle name="常规 7 3 3 4 8" xfId="45241"/>
    <cellStyle name="常规 7 3 3 4 8 2" xfId="45242"/>
    <cellStyle name="常规 7 3 3 4 8 2 2" xfId="45243"/>
    <cellStyle name="常规 7 3 3 4 8 3" xfId="45244"/>
    <cellStyle name="常规 7 3 3 4 8 3 2" xfId="45245"/>
    <cellStyle name="常规 7 3 3 4 8 4" xfId="45246"/>
    <cellStyle name="常规 7 3 3 4 8 4 2" xfId="45247"/>
    <cellStyle name="常规 7 3 3 4 8 5" xfId="45248"/>
    <cellStyle name="常规 7 3 3 4 9" xfId="45249"/>
    <cellStyle name="常规 7 3 3 4 9 2" xfId="45250"/>
    <cellStyle name="常规 7 3 3 4 9 2 2" xfId="45251"/>
    <cellStyle name="常规 7 3 3 4 9 3" xfId="45252"/>
    <cellStyle name="常规 7 3 3 4 9 3 2" xfId="45253"/>
    <cellStyle name="常规 7 3 3 4 9 4" xfId="45254"/>
    <cellStyle name="常规 7 3 3 4 9 4 2" xfId="45255"/>
    <cellStyle name="常规 7 3 3 4 9 5" xfId="45256"/>
    <cellStyle name="常规 7 3 3 5" xfId="45257"/>
    <cellStyle name="常规 7 3 3 5 10" xfId="45258"/>
    <cellStyle name="常规 7 3 3 5 10 2" xfId="45259"/>
    <cellStyle name="常规 7 3 3 5 11" xfId="45260"/>
    <cellStyle name="常规 7 3 3 5 11 2" xfId="45261"/>
    <cellStyle name="常规 7 3 3 5 12" xfId="32424"/>
    <cellStyle name="常规 7 3 3 5 12 2" xfId="45262"/>
    <cellStyle name="常规 7 3 3 5 13" xfId="45263"/>
    <cellStyle name="常规 7 3 3 5 2" xfId="45264"/>
    <cellStyle name="常规 7 3 3 5 2 10" xfId="45265"/>
    <cellStyle name="常规 7 3 3 5 2 10 2" xfId="45266"/>
    <cellStyle name="常规 7 3 3 5 2 11" xfId="45267"/>
    <cellStyle name="常规 7 3 3 5 2 2" xfId="45268"/>
    <cellStyle name="常规 7 3 3 5 2 2 10" xfId="45269"/>
    <cellStyle name="常规 7 3 3 5 2 2 2" xfId="45270"/>
    <cellStyle name="常规 7 3 3 5 2 2 2 2" xfId="45271"/>
    <cellStyle name="常规 7 3 3 5 2 2 2 2 2" xfId="45272"/>
    <cellStyle name="常规 7 3 3 5 2 2 2 2 2 2" xfId="45273"/>
    <cellStyle name="常规 7 3 3 5 2 2 2 2 2 2 2" xfId="45274"/>
    <cellStyle name="常规 7 3 3 5 2 2 2 2 2 3" xfId="45275"/>
    <cellStyle name="常规 7 3 3 5 2 2 2 2 2 3 2" xfId="45276"/>
    <cellStyle name="常规 7 3 3 5 2 2 2 2 2 4" xfId="39266"/>
    <cellStyle name="常规 7 3 3 5 2 2 2 2 2 4 2" xfId="45277"/>
    <cellStyle name="常规 7 3 3 5 2 2 2 2 2 5" xfId="45279"/>
    <cellStyle name="常规 7 3 3 5 2 2 2 2 3" xfId="45280"/>
    <cellStyle name="常规 7 3 3 5 2 2 2 2 3 2" xfId="45281"/>
    <cellStyle name="常规 7 3 3 5 2 2 2 2 4" xfId="27706"/>
    <cellStyle name="常规 7 3 3 5 2 2 2 2 4 2" xfId="45282"/>
    <cellStyle name="常规 7 3 3 5 2 2 2 2 5" xfId="45283"/>
    <cellStyle name="常规 7 3 3 5 2 2 2 2 5 2" xfId="45284"/>
    <cellStyle name="常规 7 3 3 5 2 2 2 2 6" xfId="45285"/>
    <cellStyle name="常规 7 3 3 5 2 2 2 3" xfId="45286"/>
    <cellStyle name="常规 7 3 3 5 2 2 2 3 2" xfId="45287"/>
    <cellStyle name="常规 7 3 3 5 2 2 2 3 2 2" xfId="45288"/>
    <cellStyle name="常规 7 3 3 5 2 2 2 3 3" xfId="45289"/>
    <cellStyle name="常规 7 3 3 5 2 2 2 3 3 2" xfId="45290"/>
    <cellStyle name="常规 7 3 3 5 2 2 2 3 4" xfId="27708"/>
    <cellStyle name="常规 7 3 3 5 2 2 2 3 4 2" xfId="45291"/>
    <cellStyle name="常规 7 3 3 5 2 2 2 3 5" xfId="45292"/>
    <cellStyle name="常规 7 3 3 5 2 2 2 4" xfId="45293"/>
    <cellStyle name="常规 7 3 3 5 2 2 2 4 2" xfId="45294"/>
    <cellStyle name="常规 7 3 3 5 2 2 2 4 2 2" xfId="45295"/>
    <cellStyle name="常规 7 3 3 5 2 2 2 4 3" xfId="45296"/>
    <cellStyle name="常规 7 3 3 5 2 2 2 4 3 2" xfId="45297"/>
    <cellStyle name="常规 7 3 3 5 2 2 2 4 4" xfId="27710"/>
    <cellStyle name="常规 7 3 3 5 2 2 2 4 4 2" xfId="45298"/>
    <cellStyle name="常规 7 3 3 5 2 2 2 4 5" xfId="45299"/>
    <cellStyle name="常规 7 3 3 5 2 2 2 5" xfId="45300"/>
    <cellStyle name="常规 7 3 3 5 2 2 2 5 2" xfId="45301"/>
    <cellStyle name="常规 7 3 3 5 2 2 2 5 2 2" xfId="45302"/>
    <cellStyle name="常规 7 3 3 5 2 2 2 5 3" xfId="45303"/>
    <cellStyle name="常规 7 3 3 5 2 2 2 5 3 2" xfId="45304"/>
    <cellStyle name="常规 7 3 3 5 2 2 2 5 4" xfId="45305"/>
    <cellStyle name="常规 7 3 3 5 2 2 2 6" xfId="45306"/>
    <cellStyle name="常规 7 3 3 5 2 2 2 6 2" xfId="45307"/>
    <cellStyle name="常规 7 3 3 5 2 2 2 7" xfId="22337"/>
    <cellStyle name="常规 7 3 3 5 2 2 2 7 2" xfId="34392"/>
    <cellStyle name="常规 7 3 3 5 2 2 2 8" xfId="31018"/>
    <cellStyle name="常规 7 3 3 5 2 2 2 8 2" xfId="34394"/>
    <cellStyle name="常规 7 3 3 5 2 2 2 9" xfId="34396"/>
    <cellStyle name="常规 7 3 3 5 2 2 3" xfId="45308"/>
    <cellStyle name="常规 7 3 3 5 2 2 3 2" xfId="45309"/>
    <cellStyle name="常规 7 3 3 5 2 2 3 2 2" xfId="45310"/>
    <cellStyle name="常规 7 3 3 5 2 2 3 2 2 2" xfId="45311"/>
    <cellStyle name="常规 7 3 3 5 2 2 3 2 3" xfId="45312"/>
    <cellStyle name="常规 7 3 3 5 2 2 3 2 3 2" xfId="45313"/>
    <cellStyle name="常规 7 3 3 5 2 2 3 2 4" xfId="19472"/>
    <cellStyle name="常规 7 3 3 5 2 2 3 2 4 2" xfId="45314"/>
    <cellStyle name="常规 7 3 3 5 2 2 3 2 5" xfId="45315"/>
    <cellStyle name="常规 7 3 3 5 2 2 3 3" xfId="45316"/>
    <cellStyle name="常规 7 3 3 5 2 2 3 3 2" xfId="45317"/>
    <cellStyle name="常规 7 3 3 5 2 2 3 4" xfId="45318"/>
    <cellStyle name="常规 7 3 3 5 2 2 3 4 2" xfId="45319"/>
    <cellStyle name="常规 7 3 3 5 2 2 3 5" xfId="45320"/>
    <cellStyle name="常规 7 3 3 5 2 2 3 5 2" xfId="45321"/>
    <cellStyle name="常规 7 3 3 5 2 2 3 6" xfId="45322"/>
    <cellStyle name="常规 7 3 3 5 2 2 4" xfId="45323"/>
    <cellStyle name="常规 7 3 3 5 2 2 4 2" xfId="45324"/>
    <cellStyle name="常规 7 3 3 5 2 2 4 2 2" xfId="45325"/>
    <cellStyle name="常规 7 3 3 5 2 2 4 3" xfId="45326"/>
    <cellStyle name="常规 7 3 3 5 2 2 4 3 2" xfId="45327"/>
    <cellStyle name="常规 7 3 3 5 2 2 4 4" xfId="45328"/>
    <cellStyle name="常规 7 3 3 5 2 2 4 4 2" xfId="45329"/>
    <cellStyle name="常规 7 3 3 5 2 2 4 5" xfId="45330"/>
    <cellStyle name="常规 7 3 3 5 2 2 5" xfId="45331"/>
    <cellStyle name="常规 7 3 3 5 2 2 5 2" xfId="45332"/>
    <cellStyle name="常规 7 3 3 5 2 2 5 2 2" xfId="45333"/>
    <cellStyle name="常规 7 3 3 5 2 2 5 3" xfId="45334"/>
    <cellStyle name="常规 7 3 3 5 2 2 5 3 2" xfId="45335"/>
    <cellStyle name="常规 7 3 3 5 2 2 5 4" xfId="45336"/>
    <cellStyle name="常规 7 3 3 5 2 2 5 4 2" xfId="45337"/>
    <cellStyle name="常规 7 3 3 5 2 2 5 5" xfId="45338"/>
    <cellStyle name="常规 7 3 3 5 2 2 6" xfId="45339"/>
    <cellStyle name="常规 7 3 3 5 2 2 6 2" xfId="45340"/>
    <cellStyle name="常规 7 3 3 5 2 2 6 2 2" xfId="45341"/>
    <cellStyle name="常规 7 3 3 5 2 2 6 3" xfId="45342"/>
    <cellStyle name="常规 7 3 3 5 2 2 6 3 2" xfId="45343"/>
    <cellStyle name="常规 7 3 3 5 2 2 6 4" xfId="45344"/>
    <cellStyle name="常规 7 3 3 5 2 2 7" xfId="45345"/>
    <cellStyle name="常规 7 3 3 5 2 2 7 2" xfId="45346"/>
    <cellStyle name="常规 7 3 3 5 2 2 8" xfId="30694"/>
    <cellStyle name="常规 7 3 3 5 2 2 8 2" xfId="45347"/>
    <cellStyle name="常规 7 3 3 5 2 2 9" xfId="45348"/>
    <cellStyle name="常规 7 3 3 5 2 2 9 2" xfId="45349"/>
    <cellStyle name="常规 7 3 3 5 2 3" xfId="45350"/>
    <cellStyle name="常规 7 3 3 5 2 3 2" xfId="45351"/>
    <cellStyle name="常规 7 3 3 5 2 3 2 2" xfId="45352"/>
    <cellStyle name="常规 7 3 3 5 2 3 2 2 2" xfId="45353"/>
    <cellStyle name="常规 7 3 3 5 2 3 2 2 2 2" xfId="45354"/>
    <cellStyle name="常规 7 3 3 5 2 3 2 2 3" xfId="45355"/>
    <cellStyle name="常规 7 3 3 5 2 3 2 2 3 2" xfId="45356"/>
    <cellStyle name="常规 7 3 3 5 2 3 2 2 4" xfId="45357"/>
    <cellStyle name="常规 7 3 3 5 2 3 2 2 4 2" xfId="45358"/>
    <cellStyle name="常规 7 3 3 5 2 3 2 2 5" xfId="45359"/>
    <cellStyle name="常规 7 3 3 5 2 3 2 3" xfId="45360"/>
    <cellStyle name="常规 7 3 3 5 2 3 2 3 2" xfId="45361"/>
    <cellStyle name="常规 7 3 3 5 2 3 2 4" xfId="45362"/>
    <cellStyle name="常规 7 3 3 5 2 3 2 4 2" xfId="45363"/>
    <cellStyle name="常规 7 3 3 5 2 3 2 5" xfId="45364"/>
    <cellStyle name="常规 7 3 3 5 2 3 2 5 2" xfId="45365"/>
    <cellStyle name="常规 7 3 3 5 2 3 2 6" xfId="45366"/>
    <cellStyle name="常规 7 3 3 5 2 3 3" xfId="45367"/>
    <cellStyle name="常规 7 3 3 5 2 3 3 2" xfId="45368"/>
    <cellStyle name="常规 7 3 3 5 2 3 3 2 2" xfId="45369"/>
    <cellStyle name="常规 7 3 3 5 2 3 3 3" xfId="45370"/>
    <cellStyle name="常规 7 3 3 5 2 3 3 3 2" xfId="45371"/>
    <cellStyle name="常规 7 3 3 5 2 3 3 4" xfId="45372"/>
    <cellStyle name="常规 7 3 3 5 2 3 3 4 2" xfId="45373"/>
    <cellStyle name="常规 7 3 3 5 2 3 3 5" xfId="45374"/>
    <cellStyle name="常规 7 3 3 5 2 3 4" xfId="45375"/>
    <cellStyle name="常规 7 3 3 5 2 3 4 2" xfId="45376"/>
    <cellStyle name="常规 7 3 3 5 2 3 4 2 2" xfId="45377"/>
    <cellStyle name="常规 7 3 3 5 2 3 4 3" xfId="45378"/>
    <cellStyle name="常规 7 3 3 5 2 3 4 3 2" xfId="45379"/>
    <cellStyle name="常规 7 3 3 5 2 3 4 4" xfId="45380"/>
    <cellStyle name="常规 7 3 3 5 2 3 4 4 2" xfId="45381"/>
    <cellStyle name="常规 7 3 3 5 2 3 4 5" xfId="45382"/>
    <cellStyle name="常规 7 3 3 5 2 3 5" xfId="45383"/>
    <cellStyle name="常规 7 3 3 5 2 3 5 2" xfId="45384"/>
    <cellStyle name="常规 7 3 3 5 2 3 5 2 2" xfId="45385"/>
    <cellStyle name="常规 7 3 3 5 2 3 5 3" xfId="45386"/>
    <cellStyle name="常规 7 3 3 5 2 3 5 3 2" xfId="45387"/>
    <cellStyle name="常规 7 3 3 5 2 3 5 4" xfId="45388"/>
    <cellStyle name="常规 7 3 3 5 2 3 6" xfId="45389"/>
    <cellStyle name="常规 7 3 3 5 2 3 6 2" xfId="45390"/>
    <cellStyle name="常规 7 3 3 5 2 3 7" xfId="45391"/>
    <cellStyle name="常规 7 3 3 5 2 3 7 2" xfId="45392"/>
    <cellStyle name="常规 7 3 3 5 2 3 8" xfId="30697"/>
    <cellStyle name="常规 7 3 3 5 2 3 8 2" xfId="45393"/>
    <cellStyle name="常规 7 3 3 5 2 3 9" xfId="45394"/>
    <cellStyle name="常规 7 3 3 5 2 4" xfId="45395"/>
    <cellStyle name="常规 7 3 3 5 2 4 2" xfId="45396"/>
    <cellStyle name="常规 7 3 3 5 2 4 2 2" xfId="45397"/>
    <cellStyle name="常规 7 3 3 5 2 4 2 2 2" xfId="45398"/>
    <cellStyle name="常规 7 3 3 5 2 4 2 3" xfId="45399"/>
    <cellStyle name="常规 7 3 3 5 2 4 2 3 2" xfId="45400"/>
    <cellStyle name="常规 7 3 3 5 2 4 2 4" xfId="45401"/>
    <cellStyle name="常规 7 3 3 5 2 4 2 4 2" xfId="45402"/>
    <cellStyle name="常规 7 3 3 5 2 4 2 5" xfId="45403"/>
    <cellStyle name="常规 7 3 3 5 2 4 3" xfId="45404"/>
    <cellStyle name="常规 7 3 3 5 2 4 3 2" xfId="45405"/>
    <cellStyle name="常规 7 3 3 5 2 4 4" xfId="45406"/>
    <cellStyle name="常规 7 3 3 5 2 4 4 2" xfId="45407"/>
    <cellStyle name="常规 7 3 3 5 2 4 5" xfId="45408"/>
    <cellStyle name="常规 7 3 3 5 2 4 5 2" xfId="45409"/>
    <cellStyle name="常规 7 3 3 5 2 4 6" xfId="45410"/>
    <cellStyle name="常规 7 3 3 5 2 5" xfId="13413"/>
    <cellStyle name="常规 7 3 3 5 2 5 2" xfId="45411"/>
    <cellStyle name="常规 7 3 3 5 2 5 2 2" xfId="45412"/>
    <cellStyle name="常规 7 3 3 5 2 5 3" xfId="45413"/>
    <cellStyle name="常规 7 3 3 5 2 5 3 2" xfId="45414"/>
    <cellStyle name="常规 7 3 3 5 2 5 4" xfId="45415"/>
    <cellStyle name="常规 7 3 3 5 2 5 4 2" xfId="45416"/>
    <cellStyle name="常规 7 3 3 5 2 5 5" xfId="45417"/>
    <cellStyle name="常规 7 3 3 5 2 6" xfId="45418"/>
    <cellStyle name="常规 7 3 3 5 2 6 2" xfId="45419"/>
    <cellStyle name="常规 7 3 3 5 2 6 2 2" xfId="45420"/>
    <cellStyle name="常规 7 3 3 5 2 6 3" xfId="45421"/>
    <cellStyle name="常规 7 3 3 5 2 6 3 2" xfId="45422"/>
    <cellStyle name="常规 7 3 3 5 2 6 4" xfId="45423"/>
    <cellStyle name="常规 7 3 3 5 2 6 4 2" xfId="29732"/>
    <cellStyle name="常规 7 3 3 5 2 6 5" xfId="45424"/>
    <cellStyle name="常规 7 3 3 5 2 7" xfId="45425"/>
    <cellStyle name="常规 7 3 3 5 2 7 2" xfId="45426"/>
    <cellStyle name="常规 7 3 3 5 2 7 2 2" xfId="45427"/>
    <cellStyle name="常规 7 3 3 5 2 7 3" xfId="45428"/>
    <cellStyle name="常规 7 3 3 5 2 7 3 2" xfId="45429"/>
    <cellStyle name="常规 7 3 3 5 2 7 4" xfId="45430"/>
    <cellStyle name="常规 7 3 3 5 2 8" xfId="26148"/>
    <cellStyle name="常规 7 3 3 5 2 8 2" xfId="26150"/>
    <cellStyle name="常规 7 3 3 5 2 9" xfId="579"/>
    <cellStyle name="常规 7 3 3 5 2 9 2" xfId="26152"/>
    <cellStyle name="常规 7 3 3 5 3" xfId="45431"/>
    <cellStyle name="常规 7 3 3 5 3 10" xfId="45432"/>
    <cellStyle name="常规 7 3 3 5 3 10 2" xfId="45433"/>
    <cellStyle name="常规 7 3 3 5 3 11" xfId="45434"/>
    <cellStyle name="常规 7 3 3 5 3 2" xfId="45435"/>
    <cellStyle name="常规 7 3 3 5 3 2 10" xfId="45436"/>
    <cellStyle name="常规 7 3 3 5 3 2 2" xfId="45437"/>
    <cellStyle name="常规 7 3 3 5 3 2 2 2" xfId="45438"/>
    <cellStyle name="常规 7 3 3 5 3 2 2 2 2" xfId="45439"/>
    <cellStyle name="常规 7 3 3 5 3 2 2 2 2 2" xfId="45440"/>
    <cellStyle name="常规 7 3 3 5 3 2 2 2 2 2 2" xfId="45441"/>
    <cellStyle name="常规 7 3 3 5 3 2 2 2 2 3" xfId="45442"/>
    <cellStyle name="常规 7 3 3 5 3 2 2 2 2 3 2" xfId="45443"/>
    <cellStyle name="常规 7 3 3 5 3 2 2 2 2 4" xfId="45444"/>
    <cellStyle name="常规 7 3 3 5 3 2 2 2 2 4 2" xfId="45445"/>
    <cellStyle name="常规 7 3 3 5 3 2 2 2 2 5" xfId="45446"/>
    <cellStyle name="常规 7 3 3 5 3 2 2 2 3" xfId="45447"/>
    <cellStyle name="常规 7 3 3 5 3 2 2 2 3 2" xfId="45448"/>
    <cellStyle name="常规 7 3 3 5 3 2 2 2 4" xfId="27867"/>
    <cellStyle name="常规 7 3 3 5 3 2 2 2 4 2" xfId="45449"/>
    <cellStyle name="常规 7 3 3 5 3 2 2 2 5" xfId="45450"/>
    <cellStyle name="常规 7 3 3 5 3 2 2 2 5 2" xfId="45451"/>
    <cellStyle name="常规 7 3 3 5 3 2 2 2 6" xfId="45452"/>
    <cellStyle name="常规 7 3 3 5 3 2 2 3" xfId="45453"/>
    <cellStyle name="常规 7 3 3 5 3 2 2 3 2" xfId="43156"/>
    <cellStyle name="常规 7 3 3 5 3 2 2 3 2 2" xfId="43158"/>
    <cellStyle name="常规 7 3 3 5 3 2 2 3 3" xfId="43160"/>
    <cellStyle name="常规 7 3 3 5 3 2 2 3 3 2" xfId="45454"/>
    <cellStyle name="常规 7 3 3 5 3 2 2 3 4" xfId="27869"/>
    <cellStyle name="常规 7 3 3 5 3 2 2 3 4 2" xfId="45455"/>
    <cellStyle name="常规 7 3 3 5 3 2 2 3 5" xfId="45456"/>
    <cellStyle name="常规 7 3 3 5 3 2 2 4" xfId="45457"/>
    <cellStyle name="常规 7 3 3 5 3 2 2 4 2" xfId="45458"/>
    <cellStyle name="常规 7 3 3 5 3 2 2 4 2 2" xfId="45459"/>
    <cellStyle name="常规 7 3 3 5 3 2 2 4 3" xfId="45460"/>
    <cellStyle name="常规 7 3 3 5 3 2 2 4 3 2" xfId="45461"/>
    <cellStyle name="常规 7 3 3 5 3 2 2 4 4" xfId="27874"/>
    <cellStyle name="常规 7 3 3 5 3 2 2 4 4 2" xfId="45462"/>
    <cellStyle name="常规 7 3 3 5 3 2 2 4 5" xfId="45463"/>
    <cellStyle name="常规 7 3 3 5 3 2 2 5" xfId="45464"/>
    <cellStyle name="常规 7 3 3 5 3 2 2 5 2" xfId="45465"/>
    <cellStyle name="常规 7 3 3 5 3 2 2 5 2 2" xfId="45466"/>
    <cellStyle name="常规 7 3 3 5 3 2 2 5 3" xfId="45467"/>
    <cellStyle name="常规 7 3 3 5 3 2 2 5 3 2" xfId="45468"/>
    <cellStyle name="常规 7 3 3 5 3 2 2 5 4" xfId="45469"/>
    <cellStyle name="常规 7 3 3 5 3 2 2 6" xfId="35604"/>
    <cellStyle name="常规 7 3 3 5 3 2 2 6 2" xfId="45470"/>
    <cellStyle name="常规 7 3 3 5 3 2 2 7" xfId="34426"/>
    <cellStyle name="常规 7 3 3 5 3 2 2 7 2" xfId="45471"/>
    <cellStyle name="常规 7 3 3 5 3 2 2 8" xfId="45472"/>
    <cellStyle name="常规 7 3 3 5 3 2 2 8 2" xfId="45473"/>
    <cellStyle name="常规 7 3 3 5 3 2 2 9" xfId="45474"/>
    <cellStyle name="常规 7 3 3 5 3 2 3" xfId="45475"/>
    <cellStyle name="常规 7 3 3 5 3 2 3 2" xfId="45476"/>
    <cellStyle name="常规 7 3 3 5 3 2 3 2 2" xfId="45477"/>
    <cellStyle name="常规 7 3 3 5 3 2 3 2 2 2" xfId="45478"/>
    <cellStyle name="常规 7 3 3 5 3 2 3 2 3" xfId="45479"/>
    <cellStyle name="常规 7 3 3 5 3 2 3 2 3 2" xfId="45480"/>
    <cellStyle name="常规 7 3 3 5 3 2 3 2 4" xfId="27878"/>
    <cellStyle name="常规 7 3 3 5 3 2 3 2 4 2" xfId="45481"/>
    <cellStyle name="常规 7 3 3 5 3 2 3 2 5" xfId="45482"/>
    <cellStyle name="常规 7 3 3 5 3 2 3 3" xfId="45483"/>
    <cellStyle name="常规 7 3 3 5 3 2 3 3 2" xfId="45484"/>
    <cellStyle name="常规 7 3 3 5 3 2 3 4" xfId="45485"/>
    <cellStyle name="常规 7 3 3 5 3 2 3 4 2" xfId="45486"/>
    <cellStyle name="常规 7 3 3 5 3 2 3 5" xfId="45487"/>
    <cellStyle name="常规 7 3 3 5 3 2 3 5 2" xfId="45488"/>
    <cellStyle name="常规 7 3 3 5 3 2 3 6" xfId="35607"/>
    <cellStyle name="常规 7 3 3 5 3 2 4" xfId="45489"/>
    <cellStyle name="常规 7 3 3 5 3 2 4 2" xfId="45490"/>
    <cellStyle name="常规 7 3 3 5 3 2 4 2 2" xfId="45491"/>
    <cellStyle name="常规 7 3 3 5 3 2 4 3" xfId="45492"/>
    <cellStyle name="常规 7 3 3 5 3 2 4 3 2" xfId="45493"/>
    <cellStyle name="常规 7 3 3 5 3 2 4 4" xfId="45494"/>
    <cellStyle name="常规 7 3 3 5 3 2 4 4 2" xfId="45495"/>
    <cellStyle name="常规 7 3 3 5 3 2 4 5" xfId="45496"/>
    <cellStyle name="常规 7 3 3 5 3 2 5" xfId="45497"/>
    <cellStyle name="常规 7 3 3 5 3 2 5 2" xfId="45498"/>
    <cellStyle name="常规 7 3 3 5 3 2 5 2 2" xfId="45499"/>
    <cellStyle name="常规 7 3 3 5 3 2 5 3" xfId="45500"/>
    <cellStyle name="常规 7 3 3 5 3 2 5 3 2" xfId="45501"/>
    <cellStyle name="常规 7 3 3 5 3 2 5 4" xfId="45502"/>
    <cellStyle name="常规 7 3 3 5 3 2 5 4 2" xfId="45503"/>
    <cellStyle name="常规 7 3 3 5 3 2 5 5" xfId="45504"/>
    <cellStyle name="常规 7 3 3 5 3 2 6" xfId="45505"/>
    <cellStyle name="常规 7 3 3 5 3 2 6 2" xfId="45506"/>
    <cellStyle name="常规 7 3 3 5 3 2 6 2 2" xfId="45507"/>
    <cellStyle name="常规 7 3 3 5 3 2 6 3" xfId="45508"/>
    <cellStyle name="常规 7 3 3 5 3 2 6 3 2" xfId="45509"/>
    <cellStyle name="常规 7 3 3 5 3 2 6 4" xfId="45510"/>
    <cellStyle name="常规 7 3 3 5 3 2 7" xfId="45511"/>
    <cellStyle name="常规 7 3 3 5 3 2 7 2" xfId="45512"/>
    <cellStyle name="常规 7 3 3 5 3 2 8" xfId="30706"/>
    <cellStyle name="常规 7 3 3 5 3 2 8 2" xfId="45513"/>
    <cellStyle name="常规 7 3 3 5 3 2 9" xfId="45514"/>
    <cellStyle name="常规 7 3 3 5 3 2 9 2" xfId="45515"/>
    <cellStyle name="常规 7 3 3 5 3 3" xfId="45516"/>
    <cellStyle name="常规 7 3 3 5 3 3 2" xfId="45517"/>
    <cellStyle name="常规 7 3 3 5 3 3 2 2" xfId="45518"/>
    <cellStyle name="常规 7 3 3 5 3 3 2 2 2" xfId="45519"/>
    <cellStyle name="常规 7 3 3 5 3 3 2 2 2 2" xfId="45520"/>
    <cellStyle name="常规 7 3 3 5 3 3 2 2 3" xfId="45521"/>
    <cellStyle name="常规 7 3 3 5 3 3 2 2 3 2" xfId="45522"/>
    <cellStyle name="常规 7 3 3 5 3 3 2 2 4" xfId="45523"/>
    <cellStyle name="常规 7 3 3 5 3 3 2 2 4 2" xfId="45524"/>
    <cellStyle name="常规 7 3 3 5 3 3 2 2 5" xfId="45525"/>
    <cellStyle name="常规 7 3 3 5 3 3 2 3" xfId="45526"/>
    <cellStyle name="常规 7 3 3 5 3 3 2 3 2" xfId="43327"/>
    <cellStyle name="常规 7 3 3 5 3 3 2 4" xfId="45527"/>
    <cellStyle name="常规 7 3 3 5 3 3 2 4 2" xfId="45528"/>
    <cellStyle name="常规 7 3 3 5 3 3 2 5" xfId="45529"/>
    <cellStyle name="常规 7 3 3 5 3 3 2 5 2" xfId="45530"/>
    <cellStyle name="常规 7 3 3 5 3 3 2 6" xfId="45531"/>
    <cellStyle name="常规 7 3 3 5 3 3 3" xfId="45532"/>
    <cellStyle name="常规 7 3 3 5 3 3 3 2" xfId="45533"/>
    <cellStyle name="常规 7 3 3 5 3 3 3 2 2" xfId="45534"/>
    <cellStyle name="常规 7 3 3 5 3 3 3 3" xfId="45535"/>
    <cellStyle name="常规 7 3 3 5 3 3 3 3 2" xfId="45536"/>
    <cellStyle name="常规 7 3 3 5 3 3 3 4" xfId="45537"/>
    <cellStyle name="常规 7 3 3 5 3 3 3 4 2" xfId="45538"/>
    <cellStyle name="常规 7 3 3 5 3 3 3 5" xfId="45539"/>
    <cellStyle name="常规 7 3 3 5 3 3 4" xfId="45540"/>
    <cellStyle name="常规 7 3 3 5 3 3 4 2" xfId="45541"/>
    <cellStyle name="常规 7 3 3 5 3 3 4 2 2" xfId="45542"/>
    <cellStyle name="常规 7 3 3 5 3 3 4 3" xfId="45543"/>
    <cellStyle name="常规 7 3 3 5 3 3 4 3 2" xfId="45544"/>
    <cellStyle name="常规 7 3 3 5 3 3 4 4" xfId="45545"/>
    <cellStyle name="常规 7 3 3 5 3 3 4 4 2" xfId="45546"/>
    <cellStyle name="常规 7 3 3 5 3 3 4 5" xfId="45547"/>
    <cellStyle name="常规 7 3 3 5 3 3 5" xfId="45548"/>
    <cellStyle name="常规 7 3 3 5 3 3 5 2" xfId="45549"/>
    <cellStyle name="常规 7 3 3 5 3 3 5 2 2" xfId="45550"/>
    <cellStyle name="常规 7 3 3 5 3 3 5 3" xfId="45551"/>
    <cellStyle name="常规 7 3 3 5 3 3 5 3 2" xfId="45552"/>
    <cellStyle name="常规 7 3 3 5 3 3 5 4" xfId="45553"/>
    <cellStyle name="常规 7 3 3 5 3 3 6" xfId="45554"/>
    <cellStyle name="常规 7 3 3 5 3 3 6 2" xfId="45555"/>
    <cellStyle name="常规 7 3 3 5 3 3 7" xfId="45556"/>
    <cellStyle name="常规 7 3 3 5 3 3 7 2" xfId="45557"/>
    <cellStyle name="常规 7 3 3 5 3 3 8" xfId="45558"/>
    <cellStyle name="常规 7 3 3 5 3 3 8 2" xfId="45559"/>
    <cellStyle name="常规 7 3 3 5 3 3 9" xfId="45560"/>
    <cellStyle name="常规 7 3 3 5 3 4" xfId="45561"/>
    <cellStyle name="常规 7 3 3 5 3 4 2" xfId="45562"/>
    <cellStyle name="常规 7 3 3 5 3 4 2 2" xfId="45563"/>
    <cellStyle name="常规 7 3 3 5 3 4 2 2 2" xfId="45564"/>
    <cellStyle name="常规 7 3 3 5 3 4 2 3" xfId="45565"/>
    <cellStyle name="常规 7 3 3 5 3 4 2 3 2" xfId="45566"/>
    <cellStyle name="常规 7 3 3 5 3 4 2 4" xfId="45567"/>
    <cellStyle name="常规 7 3 3 5 3 4 2 4 2" xfId="45568"/>
    <cellStyle name="常规 7 3 3 5 3 4 2 5" xfId="42584"/>
    <cellStyle name="常规 7 3 3 5 3 4 3" xfId="45569"/>
    <cellStyle name="常规 7 3 3 5 3 4 3 2" xfId="45570"/>
    <cellStyle name="常规 7 3 3 5 3 4 4" xfId="45571"/>
    <cellStyle name="常规 7 3 3 5 3 4 4 2" xfId="45572"/>
    <cellStyle name="常规 7 3 3 5 3 4 5" xfId="45573"/>
    <cellStyle name="常规 7 3 3 5 3 4 5 2" xfId="45574"/>
    <cellStyle name="常规 7 3 3 5 3 4 6" xfId="45575"/>
    <cellStyle name="常规 7 3 3 5 3 5" xfId="13416"/>
    <cellStyle name="常规 7 3 3 5 3 5 2" xfId="45576"/>
    <cellStyle name="常规 7 3 3 5 3 5 2 2" xfId="45577"/>
    <cellStyle name="常规 7 3 3 5 3 5 3" xfId="45578"/>
    <cellStyle name="常规 7 3 3 5 3 5 3 2" xfId="45579"/>
    <cellStyle name="常规 7 3 3 5 3 5 4" xfId="45580"/>
    <cellStyle name="常规 7 3 3 5 3 5 4 2" xfId="45581"/>
    <cellStyle name="常规 7 3 3 5 3 5 5" xfId="45582"/>
    <cellStyle name="常规 7 3 3 5 3 6" xfId="45583"/>
    <cellStyle name="常规 7 3 3 5 3 6 2" xfId="45584"/>
    <cellStyle name="常规 7 3 3 5 3 6 2 2" xfId="45585"/>
    <cellStyle name="常规 7 3 3 5 3 6 3" xfId="45586"/>
    <cellStyle name="常规 7 3 3 5 3 6 3 2" xfId="22175"/>
    <cellStyle name="常规 7 3 3 5 3 6 4" xfId="45587"/>
    <cellStyle name="常规 7 3 3 5 3 6 4 2" xfId="29824"/>
    <cellStyle name="常规 7 3 3 5 3 6 5" xfId="45588"/>
    <cellStyle name="常规 7 3 3 5 3 7" xfId="45589"/>
    <cellStyle name="常规 7 3 3 5 3 7 2" xfId="45590"/>
    <cellStyle name="常规 7 3 3 5 3 7 2 2" xfId="45591"/>
    <cellStyle name="常规 7 3 3 5 3 7 3" xfId="45592"/>
    <cellStyle name="常规 7 3 3 5 3 7 3 2" xfId="45593"/>
    <cellStyle name="常规 7 3 3 5 3 7 4" xfId="45594"/>
    <cellStyle name="常规 7 3 3 5 3 8" xfId="26156"/>
    <cellStyle name="常规 7 3 3 5 3 8 2" xfId="26158"/>
    <cellStyle name="常规 7 3 3 5 3 9" xfId="65"/>
    <cellStyle name="常规 7 3 3 5 3 9 2" xfId="26160"/>
    <cellStyle name="常规 7 3 3 5 4" xfId="8181"/>
    <cellStyle name="常规 7 3 3 5 4 10" xfId="45595"/>
    <cellStyle name="常规 7 3 3 5 4 2" xfId="45596"/>
    <cellStyle name="常规 7 3 3 5 4 2 2" xfId="45597"/>
    <cellStyle name="常规 7 3 3 5 4 2 2 2" xfId="45598"/>
    <cellStyle name="常规 7 3 3 5 4 2 2 2 2" xfId="45599"/>
    <cellStyle name="常规 7 3 3 5 4 2 2 2 2 2" xfId="45600"/>
    <cellStyle name="常规 7 3 3 5 4 2 2 2 3" xfId="42362"/>
    <cellStyle name="常规 7 3 3 5 4 2 2 2 3 2" xfId="45601"/>
    <cellStyle name="常规 7 3 3 5 4 2 2 2 4" xfId="45602"/>
    <cellStyle name="常规 7 3 3 5 4 2 2 2 4 2" xfId="45603"/>
    <cellStyle name="常规 7 3 3 5 4 2 2 2 5" xfId="13527"/>
    <cellStyle name="常规 7 3 3 5 4 2 2 3" xfId="45604"/>
    <cellStyle name="常规 7 3 3 5 4 2 2 3 2" xfId="45605"/>
    <cellStyle name="常规 7 3 3 5 4 2 2 4" xfId="45606"/>
    <cellStyle name="常规 7 3 3 5 4 2 2 4 2" xfId="45607"/>
    <cellStyle name="常规 7 3 3 5 4 2 2 5" xfId="45608"/>
    <cellStyle name="常规 7 3 3 5 4 2 2 5 2" xfId="45609"/>
    <cellStyle name="常规 7 3 3 5 4 2 2 6" xfId="45610"/>
    <cellStyle name="常规 7 3 3 5 4 2 3" xfId="45611"/>
    <cellStyle name="常规 7 3 3 5 4 2 3 2" xfId="45612"/>
    <cellStyle name="常规 7 3 3 5 4 2 3 2 2" xfId="45613"/>
    <cellStyle name="常规 7 3 3 5 4 2 3 3" xfId="45614"/>
    <cellStyle name="常规 7 3 3 5 4 2 3 3 2" xfId="45615"/>
    <cellStyle name="常规 7 3 3 5 4 2 3 4" xfId="45616"/>
    <cellStyle name="常规 7 3 3 5 4 2 3 4 2" xfId="45617"/>
    <cellStyle name="常规 7 3 3 5 4 2 3 5" xfId="45618"/>
    <cellStyle name="常规 7 3 3 5 4 2 4" xfId="45619"/>
    <cellStyle name="常规 7 3 3 5 4 2 4 2" xfId="45620"/>
    <cellStyle name="常规 7 3 3 5 4 2 4 2 2" xfId="45621"/>
    <cellStyle name="常规 7 3 3 5 4 2 4 3" xfId="45622"/>
    <cellStyle name="常规 7 3 3 5 4 2 4 3 2" xfId="45623"/>
    <cellStyle name="常规 7 3 3 5 4 2 4 4" xfId="45624"/>
    <cellStyle name="常规 7 3 3 5 4 2 4 4 2" xfId="45625"/>
    <cellStyle name="常规 7 3 3 5 4 2 4 5" xfId="45626"/>
    <cellStyle name="常规 7 3 3 5 4 2 5" xfId="45627"/>
    <cellStyle name="常规 7 3 3 5 4 2 5 2" xfId="45628"/>
    <cellStyle name="常规 7 3 3 5 4 2 5 2 2" xfId="45629"/>
    <cellStyle name="常规 7 3 3 5 4 2 5 3" xfId="45630"/>
    <cellStyle name="常规 7 3 3 5 4 2 5 3 2" xfId="45631"/>
    <cellStyle name="常规 7 3 3 5 4 2 5 4" xfId="45632"/>
    <cellStyle name="常规 7 3 3 5 4 2 6" xfId="45633"/>
    <cellStyle name="常规 7 3 3 5 4 2 6 2" xfId="45634"/>
    <cellStyle name="常规 7 3 3 5 4 2 7" xfId="45635"/>
    <cellStyle name="常规 7 3 3 5 4 2 7 2" xfId="45636"/>
    <cellStyle name="常规 7 3 3 5 4 2 8" xfId="17032"/>
    <cellStyle name="常规 7 3 3 5 4 2 8 2" xfId="45637"/>
    <cellStyle name="常规 7 3 3 5 4 2 9" xfId="45638"/>
    <cellStyle name="常规 7 3 3 5 4 3" xfId="45639"/>
    <cellStyle name="常规 7 3 3 5 4 3 2" xfId="45640"/>
    <cellStyle name="常规 7 3 3 5 4 3 2 2" xfId="45641"/>
    <cellStyle name="常规 7 3 3 5 4 3 2 2 2" xfId="45642"/>
    <cellStyle name="常规 7 3 3 5 4 3 2 3" xfId="45643"/>
    <cellStyle name="常规 7 3 3 5 4 3 2 3 2" xfId="45644"/>
    <cellStyle name="常规 7 3 3 5 4 3 2 4" xfId="45645"/>
    <cellStyle name="常规 7 3 3 5 4 3 2 4 2" xfId="45646"/>
    <cellStyle name="常规 7 3 3 5 4 3 2 5" xfId="45647"/>
    <cellStyle name="常规 7 3 3 5 4 3 3" xfId="45648"/>
    <cellStyle name="常规 7 3 3 5 4 3 3 2" xfId="45649"/>
    <cellStyle name="常规 7 3 3 5 4 3 4" xfId="45650"/>
    <cellStyle name="常规 7 3 3 5 4 3 4 2" xfId="45651"/>
    <cellStyle name="常规 7 3 3 5 4 3 5" xfId="45652"/>
    <cellStyle name="常规 7 3 3 5 4 3 5 2" xfId="45653"/>
    <cellStyle name="常规 7 3 3 5 4 3 6" xfId="45654"/>
    <cellStyle name="常规 7 3 3 5 4 4" xfId="45655"/>
    <cellStyle name="常规 7 3 3 5 4 4 2" xfId="45656"/>
    <cellStyle name="常规 7 3 3 5 4 4 2 2" xfId="45657"/>
    <cellStyle name="常规 7 3 3 5 4 4 3" xfId="45658"/>
    <cellStyle name="常规 7 3 3 5 4 4 3 2" xfId="45659"/>
    <cellStyle name="常规 7 3 3 5 4 4 4" xfId="45660"/>
    <cellStyle name="常规 7 3 3 5 4 4 4 2" xfId="45661"/>
    <cellStyle name="常规 7 3 3 5 4 4 5" xfId="45662"/>
    <cellStyle name="常规 7 3 3 5 4 5" xfId="45663"/>
    <cellStyle name="常规 7 3 3 5 4 5 2" xfId="45664"/>
    <cellStyle name="常规 7 3 3 5 4 5 2 2" xfId="45665"/>
    <cellStyle name="常规 7 3 3 5 4 5 3" xfId="45666"/>
    <cellStyle name="常规 7 3 3 5 4 5 3 2" xfId="45667"/>
    <cellStyle name="常规 7 3 3 5 4 5 4" xfId="45668"/>
    <cellStyle name="常规 7 3 3 5 4 5 4 2" xfId="45669"/>
    <cellStyle name="常规 7 3 3 5 4 5 5" xfId="45670"/>
    <cellStyle name="常规 7 3 3 5 4 6" xfId="45671"/>
    <cellStyle name="常规 7 3 3 5 4 6 2" xfId="45672"/>
    <cellStyle name="常规 7 3 3 5 4 6 2 2" xfId="45673"/>
    <cellStyle name="常规 7 3 3 5 4 6 3" xfId="45674"/>
    <cellStyle name="常规 7 3 3 5 4 6 3 2" xfId="45675"/>
    <cellStyle name="常规 7 3 3 5 4 6 4" xfId="45676"/>
    <cellStyle name="常规 7 3 3 5 4 7" xfId="45677"/>
    <cellStyle name="常规 7 3 3 5 4 7 2" xfId="45678"/>
    <cellStyle name="常规 7 3 3 5 4 8" xfId="26163"/>
    <cellStyle name="常规 7 3 3 5 4 8 2" xfId="45679"/>
    <cellStyle name="常规 7 3 3 5 4 9" xfId="45680"/>
    <cellStyle name="常规 7 3 3 5 4 9 2" xfId="45681"/>
    <cellStyle name="常规 7 3 3 5 5" xfId="45682"/>
    <cellStyle name="常规 7 3 3 5 5 2" xfId="45683"/>
    <cellStyle name="常规 7 3 3 5 5 2 2" xfId="45684"/>
    <cellStyle name="常规 7 3 3 5 5 2 2 2" xfId="45685"/>
    <cellStyle name="常规 7 3 3 5 5 2 2 2 2" xfId="45686"/>
    <cellStyle name="常规 7 3 3 5 5 2 2 3" xfId="45687"/>
    <cellStyle name="常规 7 3 3 5 5 2 2 3 2" xfId="45688"/>
    <cellStyle name="常规 7 3 3 5 5 2 2 4" xfId="45689"/>
    <cellStyle name="常规 7 3 3 5 5 2 2 4 2" xfId="45690"/>
    <cellStyle name="常规 7 3 3 5 5 2 2 5" xfId="45691"/>
    <cellStyle name="常规 7 3 3 5 5 2 3" xfId="45692"/>
    <cellStyle name="常规 7 3 3 5 5 2 3 2" xfId="45693"/>
    <cellStyle name="常规 7 3 3 5 5 2 4" xfId="45694"/>
    <cellStyle name="常规 7 3 3 5 5 2 4 2" xfId="15193"/>
    <cellStyle name="常规 7 3 3 5 5 2 5" xfId="45695"/>
    <cellStyle name="常规 7 3 3 5 5 2 5 2" xfId="45696"/>
    <cellStyle name="常规 7 3 3 5 5 2 6" xfId="45697"/>
    <cellStyle name="常规 7 3 3 5 5 3" xfId="45698"/>
    <cellStyle name="常规 7 3 3 5 5 3 2" xfId="45699"/>
    <cellStyle name="常规 7 3 3 5 5 3 2 2" xfId="45700"/>
    <cellStyle name="常规 7 3 3 5 5 3 3" xfId="45701"/>
    <cellStyle name="常规 7 3 3 5 5 3 3 2" xfId="45702"/>
    <cellStyle name="常规 7 3 3 5 5 3 4" xfId="45703"/>
    <cellStyle name="常规 7 3 3 5 5 3 4 2" xfId="45704"/>
    <cellStyle name="常规 7 3 3 5 5 3 5" xfId="45705"/>
    <cellStyle name="常规 7 3 3 5 5 4" xfId="45706"/>
    <cellStyle name="常规 7 3 3 5 5 4 2" xfId="45707"/>
    <cellStyle name="常规 7 3 3 5 5 4 2 2" xfId="45708"/>
    <cellStyle name="常规 7 3 3 5 5 4 3" xfId="45709"/>
    <cellStyle name="常规 7 3 3 5 5 4 3 2" xfId="45710"/>
    <cellStyle name="常规 7 3 3 5 5 4 4" xfId="45711"/>
    <cellStyle name="常规 7 3 3 5 5 4 4 2" xfId="45712"/>
    <cellStyle name="常规 7 3 3 5 5 4 5" xfId="45713"/>
    <cellStyle name="常规 7 3 3 5 5 5" xfId="45714"/>
    <cellStyle name="常规 7 3 3 5 5 5 2" xfId="45715"/>
    <cellStyle name="常规 7 3 3 5 5 5 2 2" xfId="45716"/>
    <cellStyle name="常规 7 3 3 5 5 5 3" xfId="45717"/>
    <cellStyle name="常规 7 3 3 5 5 5 3 2" xfId="45718"/>
    <cellStyle name="常规 7 3 3 5 5 5 4" xfId="45719"/>
    <cellStyle name="常规 7 3 3 5 5 6" xfId="45720"/>
    <cellStyle name="常规 7 3 3 5 5 6 2" xfId="45721"/>
    <cellStyle name="常规 7 3 3 5 5 7" xfId="45722"/>
    <cellStyle name="常规 7 3 3 5 5 7 2" xfId="45723"/>
    <cellStyle name="常规 7 3 3 5 5 8" xfId="26166"/>
    <cellStyle name="常规 7 3 3 5 5 8 2" xfId="45724"/>
    <cellStyle name="常规 7 3 3 5 5 9" xfId="45725"/>
    <cellStyle name="常规 7 3 3 5 6" xfId="45726"/>
    <cellStyle name="常规 7 3 3 5 6 2" xfId="45727"/>
    <cellStyle name="常规 7 3 3 5 6 2 2" xfId="45728"/>
    <cellStyle name="常规 7 3 3 5 6 2 2 2" xfId="45729"/>
    <cellStyle name="常规 7 3 3 5 6 2 3" xfId="45730"/>
    <cellStyle name="常规 7 3 3 5 6 2 3 2" xfId="45731"/>
    <cellStyle name="常规 7 3 3 5 6 2 4" xfId="45732"/>
    <cellStyle name="常规 7 3 3 5 6 2 4 2" xfId="45733"/>
    <cellStyle name="常规 7 3 3 5 6 2 5" xfId="45734"/>
    <cellStyle name="常规 7 3 3 5 6 3" xfId="45735"/>
    <cellStyle name="常规 7 3 3 5 6 3 2" xfId="45736"/>
    <cellStyle name="常规 7 3 3 5 6 4" xfId="45737"/>
    <cellStyle name="常规 7 3 3 5 6 4 2" xfId="45738"/>
    <cellStyle name="常规 7 3 3 5 6 5" xfId="45739"/>
    <cellStyle name="常规 7 3 3 5 6 5 2" xfId="45740"/>
    <cellStyle name="常规 7 3 3 5 6 6" xfId="45741"/>
    <cellStyle name="常规 7 3 3 5 7" xfId="45742"/>
    <cellStyle name="常规 7 3 3 5 7 2" xfId="45743"/>
    <cellStyle name="常规 7 3 3 5 7 2 2" xfId="45744"/>
    <cellStyle name="常规 7 3 3 5 7 3" xfId="45745"/>
    <cellStyle name="常规 7 3 3 5 7 3 2" xfId="45746"/>
    <cellStyle name="常规 7 3 3 5 7 4" xfId="45747"/>
    <cellStyle name="常规 7 3 3 5 7 4 2" xfId="45748"/>
    <cellStyle name="常规 7 3 3 5 7 5" xfId="45749"/>
    <cellStyle name="常规 7 3 3 5 8" xfId="45750"/>
    <cellStyle name="常规 7 3 3 5 8 2" xfId="45751"/>
    <cellStyle name="常规 7 3 3 5 8 2 2" xfId="45752"/>
    <cellStyle name="常规 7 3 3 5 8 3" xfId="45753"/>
    <cellStyle name="常规 7 3 3 5 8 3 2" xfId="45754"/>
    <cellStyle name="常规 7 3 3 5 8 4" xfId="45755"/>
    <cellStyle name="常规 7 3 3 5 8 4 2" xfId="45756"/>
    <cellStyle name="常规 7 3 3 5 8 5" xfId="45757"/>
    <cellStyle name="常规 7 3 3 5 9" xfId="45758"/>
    <cellStyle name="常规 7 3 3 5 9 2" xfId="45759"/>
    <cellStyle name="常规 7 3 3 5 9 2 2" xfId="45760"/>
    <cellStyle name="常规 7 3 3 5 9 3" xfId="45761"/>
    <cellStyle name="常规 7 3 3 5 9 3 2" xfId="45762"/>
    <cellStyle name="常规 7 3 3 5 9 4" xfId="45763"/>
    <cellStyle name="常规 7 3 3 6" xfId="45764"/>
    <cellStyle name="常规 7 3 3 6 10" xfId="45765"/>
    <cellStyle name="常规 7 3 3 6 10 2" xfId="45766"/>
    <cellStyle name="常规 7 3 3 6 11" xfId="45767"/>
    <cellStyle name="常规 7 3 3 6 11 2" xfId="45768"/>
    <cellStyle name="常规 7 3 3 6 12" xfId="45769"/>
    <cellStyle name="常规 7 3 3 6 2" xfId="45770"/>
    <cellStyle name="常规 7 3 3 6 2 10" xfId="45771"/>
    <cellStyle name="常规 7 3 3 6 2 10 2" xfId="45772"/>
    <cellStyle name="常规 7 3 3 6 2 11" xfId="45773"/>
    <cellStyle name="常规 7 3 3 6 2 2" xfId="45774"/>
    <cellStyle name="常规 7 3 3 6 2 2 10" xfId="5527"/>
    <cellStyle name="常规 7 3 3 6 2 2 2" xfId="45775"/>
    <cellStyle name="常规 7 3 3 6 2 2 2 2" xfId="45776"/>
    <cellStyle name="常规 7 3 3 6 2 2 2 2 2" xfId="45777"/>
    <cellStyle name="常规 7 3 3 6 2 2 2 2 2 2" xfId="45778"/>
    <cellStyle name="常规 7 3 3 6 2 2 2 2 2 2 2" xfId="45779"/>
    <cellStyle name="常规 7 3 3 6 2 2 2 2 2 3" xfId="45780"/>
    <cellStyle name="常规 7 3 3 6 2 2 2 2 2 3 2" xfId="45781"/>
    <cellStyle name="常规 7 3 3 6 2 2 2 2 2 4" xfId="45782"/>
    <cellStyle name="常规 7 3 3 6 2 2 2 2 2 4 2" xfId="45783"/>
    <cellStyle name="常规 7 3 3 6 2 2 2 2 2 5" xfId="45784"/>
    <cellStyle name="常规 7 3 3 6 2 2 2 2 3" xfId="45785"/>
    <cellStyle name="常规 7 3 3 6 2 2 2 2 3 2" xfId="45786"/>
    <cellStyle name="常规 7 3 3 6 2 2 2 2 4" xfId="28240"/>
    <cellStyle name="常规 7 3 3 6 2 2 2 2 4 2" xfId="45787"/>
    <cellStyle name="常规 7 3 3 6 2 2 2 2 5" xfId="45788"/>
    <cellStyle name="常规 7 3 3 6 2 2 2 2 5 2" xfId="45789"/>
    <cellStyle name="常规 7 3 3 6 2 2 2 2 6" xfId="45790"/>
    <cellStyle name="常规 7 3 3 6 2 2 2 3" xfId="45791"/>
    <cellStyle name="常规 7 3 3 6 2 2 2 3 2" xfId="45792"/>
    <cellStyle name="常规 7 3 3 6 2 2 2 3 2 2" xfId="45793"/>
    <cellStyle name="常规 7 3 3 6 2 2 2 3 3" xfId="45794"/>
    <cellStyle name="常规 7 3 3 6 2 2 2 3 3 2" xfId="45795"/>
    <cellStyle name="常规 7 3 3 6 2 2 2 3 4" xfId="19993"/>
    <cellStyle name="常规 7 3 3 6 2 2 2 3 4 2" xfId="45796"/>
    <cellStyle name="常规 7 3 3 6 2 2 2 3 5" xfId="45797"/>
    <cellStyle name="常规 7 3 3 6 2 2 2 4" xfId="45798"/>
    <cellStyle name="常规 7 3 3 6 2 2 2 4 2" xfId="45799"/>
    <cellStyle name="常规 7 3 3 6 2 2 2 4 2 2" xfId="45800"/>
    <cellStyle name="常规 7 3 3 6 2 2 2 4 3" xfId="45801"/>
    <cellStyle name="常规 7 3 3 6 2 2 2 4 3 2" xfId="45802"/>
    <cellStyle name="常规 7 3 3 6 2 2 2 4 4" xfId="20191"/>
    <cellStyle name="常规 7 3 3 6 2 2 2 4 4 2" xfId="45803"/>
    <cellStyle name="常规 7 3 3 6 2 2 2 4 5" xfId="45804"/>
    <cellStyle name="常规 7 3 3 6 2 2 2 5" xfId="45805"/>
    <cellStyle name="常规 7 3 3 6 2 2 2 5 2" xfId="44477"/>
    <cellStyle name="常规 7 3 3 6 2 2 2 5 2 2" xfId="44479"/>
    <cellStyle name="常规 7 3 3 6 2 2 2 5 3" xfId="44481"/>
    <cellStyle name="常规 7 3 3 6 2 2 2 5 3 2" xfId="45806"/>
    <cellStyle name="常规 7 3 3 6 2 2 2 5 4" xfId="45807"/>
    <cellStyle name="常规 7 3 3 6 2 2 2 6" xfId="45808"/>
    <cellStyle name="常规 7 3 3 6 2 2 2 6 2" xfId="44489"/>
    <cellStyle name="常规 7 3 3 6 2 2 2 7" xfId="34485"/>
    <cellStyle name="常规 7 3 3 6 2 2 2 7 2" xfId="44493"/>
    <cellStyle name="常规 7 3 3 6 2 2 2 8" xfId="45809"/>
    <cellStyle name="常规 7 3 3 6 2 2 2 8 2" xfId="45810"/>
    <cellStyle name="常规 7 3 3 6 2 2 2 9" xfId="45811"/>
    <cellStyle name="常规 7 3 3 6 2 2 3" xfId="45812"/>
    <cellStyle name="常规 7 3 3 6 2 2 3 2" xfId="45813"/>
    <cellStyle name="常规 7 3 3 6 2 2 3 2 2" xfId="45814"/>
    <cellStyle name="常规 7 3 3 6 2 2 3 2 2 2" xfId="45815"/>
    <cellStyle name="常规 7 3 3 6 2 2 3 2 3" xfId="45816"/>
    <cellStyle name="常规 7 3 3 6 2 2 3 2 3 2" xfId="45817"/>
    <cellStyle name="常规 7 3 3 6 2 2 3 2 4" xfId="19742"/>
    <cellStyle name="常规 7 3 3 6 2 2 3 2 4 2" xfId="45818"/>
    <cellStyle name="常规 7 3 3 6 2 2 3 2 5" xfId="45819"/>
    <cellStyle name="常规 7 3 3 6 2 2 3 3" xfId="45820"/>
    <cellStyle name="常规 7 3 3 6 2 2 3 3 2" xfId="45821"/>
    <cellStyle name="常规 7 3 3 6 2 2 3 4" xfId="45822"/>
    <cellStyle name="常规 7 3 3 6 2 2 3 4 2" xfId="45823"/>
    <cellStyle name="常规 7 3 3 6 2 2 3 5" xfId="45824"/>
    <cellStyle name="常规 7 3 3 6 2 2 3 5 2" xfId="44513"/>
    <cellStyle name="常规 7 3 3 6 2 2 3 6" xfId="45825"/>
    <cellStyle name="常规 7 3 3 6 2 2 4" xfId="45826"/>
    <cellStyle name="常规 7 3 3 6 2 2 4 2" xfId="45827"/>
    <cellStyle name="常规 7 3 3 6 2 2 4 2 2" xfId="45828"/>
    <cellStyle name="常规 7 3 3 6 2 2 4 3" xfId="45829"/>
    <cellStyle name="常规 7 3 3 6 2 2 4 3 2" xfId="45830"/>
    <cellStyle name="常规 7 3 3 6 2 2 4 4" xfId="45831"/>
    <cellStyle name="常规 7 3 3 6 2 2 4 4 2" xfId="45832"/>
    <cellStyle name="常规 7 3 3 6 2 2 4 5" xfId="45833"/>
    <cellStyle name="常规 7 3 3 6 2 2 5" xfId="45834"/>
    <cellStyle name="常规 7 3 3 6 2 2 5 2" xfId="45835"/>
    <cellStyle name="常规 7 3 3 6 2 2 5 2 2" xfId="45836"/>
    <cellStyle name="常规 7 3 3 6 2 2 5 3" xfId="45837"/>
    <cellStyle name="常规 7 3 3 6 2 2 5 3 2" xfId="45838"/>
    <cellStyle name="常规 7 3 3 6 2 2 5 4" xfId="45839"/>
    <cellStyle name="常规 7 3 3 6 2 2 5 4 2" xfId="45840"/>
    <cellStyle name="常规 7 3 3 6 2 2 5 5" xfId="45841"/>
    <cellStyle name="常规 7 3 3 6 2 2 6" xfId="45842"/>
    <cellStyle name="常规 7 3 3 6 2 2 6 2" xfId="45843"/>
    <cellStyle name="常规 7 3 3 6 2 2 6 2 2" xfId="45844"/>
    <cellStyle name="常规 7 3 3 6 2 2 6 3" xfId="45845"/>
    <cellStyle name="常规 7 3 3 6 2 2 6 3 2" xfId="45846"/>
    <cellStyle name="常规 7 3 3 6 2 2 6 4" xfId="45847"/>
    <cellStyle name="常规 7 3 3 6 2 2 7" xfId="45848"/>
    <cellStyle name="常规 7 3 3 6 2 2 7 2" xfId="45849"/>
    <cellStyle name="常规 7 3 3 6 2 2 8" xfId="17207"/>
    <cellStyle name="常规 7 3 3 6 2 2 8 2" xfId="45850"/>
    <cellStyle name="常规 7 3 3 6 2 2 9" xfId="17213"/>
    <cellStyle name="常规 7 3 3 6 2 2 9 2" xfId="45851"/>
    <cellStyle name="常规 7 3 3 6 2 3" xfId="45852"/>
    <cellStyle name="常规 7 3 3 6 2 3 2" xfId="45853"/>
    <cellStyle name="常规 7 3 3 6 2 3 2 2" xfId="45854"/>
    <cellStyle name="常规 7 3 3 6 2 3 2 2 2" xfId="45855"/>
    <cellStyle name="常规 7 3 3 6 2 3 2 2 2 2" xfId="45856"/>
    <cellStyle name="常规 7 3 3 6 2 3 2 2 3" xfId="45857"/>
    <cellStyle name="常规 7 3 3 6 2 3 2 2 3 2" xfId="45858"/>
    <cellStyle name="常规 7 3 3 6 2 3 2 2 4" xfId="45859"/>
    <cellStyle name="常规 7 3 3 6 2 3 2 2 4 2" xfId="45860"/>
    <cellStyle name="常规 7 3 3 6 2 3 2 2 5" xfId="45861"/>
    <cellStyle name="常规 7 3 3 6 2 3 2 3" xfId="45862"/>
    <cellStyle name="常规 7 3 3 6 2 3 2 3 2" xfId="45863"/>
    <cellStyle name="常规 7 3 3 6 2 3 2 4" xfId="45864"/>
    <cellStyle name="常规 7 3 3 6 2 3 2 4 2" xfId="45865"/>
    <cellStyle name="常规 7 3 3 6 2 3 2 5" xfId="45866"/>
    <cellStyle name="常规 7 3 3 6 2 3 2 5 2" xfId="44549"/>
    <cellStyle name="常规 7 3 3 6 2 3 2 6" xfId="45867"/>
    <cellStyle name="常规 7 3 3 6 2 3 3" xfId="45868"/>
    <cellStyle name="常规 7 3 3 6 2 3 3 2" xfId="45869"/>
    <cellStyle name="常规 7 3 3 6 2 3 3 2 2" xfId="45870"/>
    <cellStyle name="常规 7 3 3 6 2 3 3 3" xfId="45871"/>
    <cellStyle name="常规 7 3 3 6 2 3 3 3 2" xfId="45872"/>
    <cellStyle name="常规 7 3 3 6 2 3 3 4" xfId="45873"/>
    <cellStyle name="常规 7 3 3 6 2 3 3 4 2" xfId="45874"/>
    <cellStyle name="常规 7 3 3 6 2 3 3 5" xfId="45875"/>
    <cellStyle name="常规 7 3 3 6 2 3 4" xfId="45876"/>
    <cellStyle name="常规 7 3 3 6 2 3 4 2" xfId="45877"/>
    <cellStyle name="常规 7 3 3 6 2 3 4 2 2" xfId="45878"/>
    <cellStyle name="常规 7 3 3 6 2 3 4 3" xfId="45879"/>
    <cellStyle name="常规 7 3 3 6 2 3 4 3 2" xfId="45880"/>
    <cellStyle name="常规 7 3 3 6 2 3 4 4" xfId="45881"/>
    <cellStyle name="常规 7 3 3 6 2 3 4 4 2" xfId="45882"/>
    <cellStyle name="常规 7 3 3 6 2 3 4 5" xfId="45883"/>
    <cellStyle name="常规 7 3 3 6 2 3 5" xfId="45884"/>
    <cellStyle name="常规 7 3 3 6 2 3 5 2" xfId="45885"/>
    <cellStyle name="常规 7 3 3 6 2 3 5 2 2" xfId="45886"/>
    <cellStyle name="常规 7 3 3 6 2 3 5 3" xfId="45887"/>
    <cellStyle name="常规 7 3 3 6 2 3 5 3 2" xfId="45888"/>
    <cellStyle name="常规 7 3 3 6 2 3 5 4" xfId="45889"/>
    <cellStyle name="常规 7 3 3 6 2 3 6" xfId="45890"/>
    <cellStyle name="常规 7 3 3 6 2 3 6 2" xfId="45891"/>
    <cellStyle name="常规 7 3 3 6 2 3 7" xfId="45892"/>
    <cellStyle name="常规 7 3 3 6 2 3 7 2" xfId="45893"/>
    <cellStyle name="常规 7 3 3 6 2 3 8" xfId="45894"/>
    <cellStyle name="常规 7 3 3 6 2 3 8 2" xfId="45895"/>
    <cellStyle name="常规 7 3 3 6 2 3 9" xfId="30416"/>
    <cellStyle name="常规 7 3 3 6 2 4" xfId="45896"/>
    <cellStyle name="常规 7 3 3 6 2 4 2" xfId="45897"/>
    <cellStyle name="常规 7 3 3 6 2 4 2 2" xfId="45898"/>
    <cellStyle name="常规 7 3 3 6 2 4 2 2 2" xfId="20500"/>
    <cellStyle name="常规 7 3 3 6 2 4 2 3" xfId="45899"/>
    <cellStyle name="常规 7 3 3 6 2 4 2 3 2" xfId="13144"/>
    <cellStyle name="常规 7 3 3 6 2 4 2 4" xfId="45900"/>
    <cellStyle name="常规 7 3 3 6 2 4 2 4 2" xfId="13151"/>
    <cellStyle name="常规 7 3 3 6 2 4 2 5" xfId="45901"/>
    <cellStyle name="常规 7 3 3 6 2 4 3" xfId="45902"/>
    <cellStyle name="常规 7 3 3 6 2 4 3 2" xfId="45903"/>
    <cellStyle name="常规 7 3 3 6 2 4 4" xfId="45904"/>
    <cellStyle name="常规 7 3 3 6 2 4 4 2" xfId="45905"/>
    <cellStyle name="常规 7 3 3 6 2 4 5" xfId="45906"/>
    <cellStyle name="常规 7 3 3 6 2 4 5 2" xfId="45907"/>
    <cellStyle name="常规 7 3 3 6 2 4 6" xfId="45908"/>
    <cellStyle name="常规 7 3 3 6 2 5" xfId="45909"/>
    <cellStyle name="常规 7 3 3 6 2 5 2" xfId="45910"/>
    <cellStyle name="常规 7 3 3 6 2 5 2 2" xfId="45911"/>
    <cellStyle name="常规 7 3 3 6 2 5 3" xfId="45912"/>
    <cellStyle name="常规 7 3 3 6 2 5 3 2" xfId="45913"/>
    <cellStyle name="常规 7 3 3 6 2 5 4" xfId="45914"/>
    <cellStyle name="常规 7 3 3 6 2 5 4 2" xfId="45915"/>
    <cellStyle name="常规 7 3 3 6 2 5 5" xfId="45916"/>
    <cellStyle name="常规 7 3 3 6 2 6" xfId="45917"/>
    <cellStyle name="常规 7 3 3 6 2 6 2" xfId="45918"/>
    <cellStyle name="常规 7 3 3 6 2 6 2 2" xfId="45919"/>
    <cellStyle name="常规 7 3 3 6 2 6 3" xfId="45920"/>
    <cellStyle name="常规 7 3 3 6 2 6 3 2" xfId="45921"/>
    <cellStyle name="常规 7 3 3 6 2 6 4" xfId="45922"/>
    <cellStyle name="常规 7 3 3 6 2 6 4 2" xfId="45923"/>
    <cellStyle name="常规 7 3 3 6 2 6 5" xfId="45924"/>
    <cellStyle name="常规 7 3 3 6 2 7" xfId="45925"/>
    <cellStyle name="常规 7 3 3 6 2 7 2" xfId="45926"/>
    <cellStyle name="常规 7 3 3 6 2 7 2 2" xfId="45927"/>
    <cellStyle name="常规 7 3 3 6 2 7 3" xfId="45928"/>
    <cellStyle name="常规 7 3 3 6 2 7 3 2" xfId="45929"/>
    <cellStyle name="常规 7 3 3 6 2 7 4" xfId="45930"/>
    <cellStyle name="常规 7 3 3 6 2 8" xfId="26193"/>
    <cellStyle name="常规 7 3 3 6 2 8 2" xfId="26195"/>
    <cellStyle name="常规 7 3 3 6 2 9" xfId="2370"/>
    <cellStyle name="常规 7 3 3 6 2 9 2" xfId="26198"/>
    <cellStyle name="常规 7 3 3 6 3" xfId="45931"/>
    <cellStyle name="常规 7 3 3 6 3 10" xfId="41439"/>
    <cellStyle name="常规 7 3 3 6 3 2" xfId="45932"/>
    <cellStyle name="常规 7 3 3 6 3 2 2" xfId="45933"/>
    <cellStyle name="常规 7 3 3 6 3 2 2 2" xfId="45934"/>
    <cellStyle name="常规 7 3 3 6 3 2 2 2 2" xfId="45935"/>
    <cellStyle name="常规 7 3 3 6 3 2 2 2 2 2" xfId="45936"/>
    <cellStyle name="常规 7 3 3 6 3 2 2 2 3" xfId="45937"/>
    <cellStyle name="常规 7 3 3 6 3 2 2 2 3 2" xfId="45938"/>
    <cellStyle name="常规 7 3 3 6 3 2 2 2 4" xfId="45939"/>
    <cellStyle name="常规 7 3 3 6 3 2 2 2 4 2" xfId="45940"/>
    <cellStyle name="常规 7 3 3 6 3 2 2 2 5" xfId="45941"/>
    <cellStyle name="常规 7 3 3 6 3 2 2 3" xfId="45942"/>
    <cellStyle name="常规 7 3 3 6 3 2 2 3 2" xfId="45943"/>
    <cellStyle name="常规 7 3 3 6 3 2 2 4" xfId="45944"/>
    <cellStyle name="常规 7 3 3 6 3 2 2 4 2" xfId="45945"/>
    <cellStyle name="常规 7 3 3 6 3 2 2 5" xfId="45946"/>
    <cellStyle name="常规 7 3 3 6 3 2 2 5 2" xfId="44623"/>
    <cellStyle name="常规 7 3 3 6 3 2 2 6" xfId="45947"/>
    <cellStyle name="常规 7 3 3 6 3 2 3" xfId="32409"/>
    <cellStyle name="常规 7 3 3 6 3 2 3 2" xfId="45948"/>
    <cellStyle name="常规 7 3 3 6 3 2 3 2 2" xfId="45949"/>
    <cellStyle name="常规 7 3 3 6 3 2 3 3" xfId="45950"/>
    <cellStyle name="常规 7 3 3 6 3 2 3 3 2" xfId="45951"/>
    <cellStyle name="常规 7 3 3 6 3 2 3 4" xfId="45952"/>
    <cellStyle name="常规 7 3 3 6 3 2 3 4 2" xfId="45953"/>
    <cellStyle name="常规 7 3 3 6 3 2 3 5" xfId="45954"/>
    <cellStyle name="常规 7 3 3 6 3 2 4" xfId="45955"/>
    <cellStyle name="常规 7 3 3 6 3 2 4 2" xfId="45956"/>
    <cellStyle name="常规 7 3 3 6 3 2 4 2 2" xfId="45957"/>
    <cellStyle name="常规 7 3 3 6 3 2 4 3" xfId="45958"/>
    <cellStyle name="常规 7 3 3 6 3 2 4 3 2" xfId="45959"/>
    <cellStyle name="常规 7 3 3 6 3 2 4 4" xfId="45960"/>
    <cellStyle name="常规 7 3 3 6 3 2 4 4 2" xfId="45961"/>
    <cellStyle name="常规 7 3 3 6 3 2 4 5" xfId="45962"/>
    <cellStyle name="常规 7 3 3 6 3 2 5" xfId="45963"/>
    <cellStyle name="常规 7 3 3 6 3 2 5 2" xfId="45964"/>
    <cellStyle name="常规 7 3 3 6 3 2 5 2 2" xfId="45965"/>
    <cellStyle name="常规 7 3 3 6 3 2 5 3" xfId="45966"/>
    <cellStyle name="常规 7 3 3 6 3 2 5 3 2" xfId="45967"/>
    <cellStyle name="常规 7 3 3 6 3 2 5 4" xfId="20851"/>
    <cellStyle name="常规 7 3 3 6 3 2 6" xfId="45968"/>
    <cellStyle name="常规 7 3 3 6 3 2 6 2" xfId="45969"/>
    <cellStyle name="常规 7 3 3 6 3 2 7" xfId="45970"/>
    <cellStyle name="常规 7 3 3 6 3 2 7 2" xfId="45971"/>
    <cellStyle name="常规 7 3 3 6 3 2 8" xfId="45972"/>
    <cellStyle name="常规 7 3 3 6 3 2 8 2" xfId="45973"/>
    <cellStyle name="常规 7 3 3 6 3 2 9" xfId="45974"/>
    <cellStyle name="常规 7 3 3 6 3 3" xfId="45975"/>
    <cellStyle name="常规 7 3 3 6 3 3 2" xfId="45976"/>
    <cellStyle name="常规 7 3 3 6 3 3 2 2" xfId="45977"/>
    <cellStyle name="常规 7 3 3 6 3 3 2 2 2" xfId="45978"/>
    <cellStyle name="常规 7 3 3 6 3 3 2 3" xfId="45979"/>
    <cellStyle name="常规 7 3 3 6 3 3 2 3 2" xfId="45980"/>
    <cellStyle name="常规 7 3 3 6 3 3 2 4" xfId="45981"/>
    <cellStyle name="常规 7 3 3 6 3 3 2 4 2" xfId="45982"/>
    <cellStyle name="常规 7 3 3 6 3 3 2 5" xfId="45983"/>
    <cellStyle name="常规 7 3 3 6 3 3 3" xfId="32413"/>
    <cellStyle name="常规 7 3 3 6 3 3 3 2" xfId="45984"/>
    <cellStyle name="常规 7 3 3 6 3 3 4" xfId="45985"/>
    <cellStyle name="常规 7 3 3 6 3 3 4 2" xfId="45986"/>
    <cellStyle name="常规 7 3 3 6 3 3 5" xfId="45987"/>
    <cellStyle name="常规 7 3 3 6 3 3 5 2" xfId="45988"/>
    <cellStyle name="常规 7 3 3 6 3 3 6" xfId="45989"/>
    <cellStyle name="常规 7 3 3 6 3 4" xfId="45990"/>
    <cellStyle name="常规 7 3 3 6 3 4 2" xfId="45991"/>
    <cellStyle name="常规 7 3 3 6 3 4 2 2" xfId="45992"/>
    <cellStyle name="常规 7 3 3 6 3 4 3" xfId="45993"/>
    <cellStyle name="常规 7 3 3 6 3 4 3 2" xfId="45994"/>
    <cellStyle name="常规 7 3 3 6 3 4 4" xfId="45995"/>
    <cellStyle name="常规 7 3 3 6 3 4 4 2" xfId="45996"/>
    <cellStyle name="常规 7 3 3 6 3 4 5" xfId="45997"/>
    <cellStyle name="常规 7 3 3 6 3 5" xfId="45998"/>
    <cellStyle name="常规 7 3 3 6 3 5 2" xfId="45999"/>
    <cellStyle name="常规 7 3 3 6 3 5 2 2" xfId="46000"/>
    <cellStyle name="常规 7 3 3 6 3 5 3" xfId="46001"/>
    <cellStyle name="常规 7 3 3 6 3 5 3 2" xfId="46002"/>
    <cellStyle name="常规 7 3 3 6 3 5 4" xfId="46003"/>
    <cellStyle name="常规 7 3 3 6 3 5 4 2" xfId="46004"/>
    <cellStyle name="常规 7 3 3 6 3 5 5" xfId="46005"/>
    <cellStyle name="常规 7 3 3 6 3 6" xfId="46006"/>
    <cellStyle name="常规 7 3 3 6 3 6 2" xfId="46007"/>
    <cellStyle name="常规 7 3 3 6 3 6 2 2" xfId="46008"/>
    <cellStyle name="常规 7 3 3 6 3 6 3" xfId="46009"/>
    <cellStyle name="常规 7 3 3 6 3 6 3 2" xfId="46010"/>
    <cellStyle name="常规 7 3 3 6 3 6 4" xfId="46011"/>
    <cellStyle name="常规 7 3 3 6 3 7" xfId="46012"/>
    <cellStyle name="常规 7 3 3 6 3 7 2" xfId="46013"/>
    <cellStyle name="常规 7 3 3 6 3 8" xfId="26202"/>
    <cellStyle name="常规 7 3 3 6 3 8 2" xfId="46014"/>
    <cellStyle name="常规 7 3 3 6 3 9" xfId="46015"/>
    <cellStyle name="常规 7 3 3 6 3 9 2" xfId="46016"/>
    <cellStyle name="常规 7 3 3 6 4" xfId="4775"/>
    <cellStyle name="常规 7 3 3 6 4 2" xfId="46017"/>
    <cellStyle name="常规 7 3 3 6 4 2 2" xfId="32785"/>
    <cellStyle name="常规 7 3 3 6 4 2 2 2" xfId="46018"/>
    <cellStyle name="常规 7 3 3 6 4 2 2 2 2" xfId="46019"/>
    <cellStyle name="常规 7 3 3 6 4 2 2 3" xfId="21263"/>
    <cellStyle name="常规 7 3 3 6 4 2 2 3 2" xfId="32113"/>
    <cellStyle name="常规 7 3 3 6 4 2 2 4" xfId="28668"/>
    <cellStyle name="常规 7 3 3 6 4 2 2 4 2" xfId="32125"/>
    <cellStyle name="常规 7 3 3 6 4 2 2 5" xfId="32132"/>
    <cellStyle name="常规 7 3 3 6 4 2 3" xfId="32456"/>
    <cellStyle name="常规 7 3 3 6 4 2 3 2" xfId="46020"/>
    <cellStyle name="常规 7 3 3 6 4 2 4" xfId="46021"/>
    <cellStyle name="常规 7 3 3 6 4 2 4 2" xfId="46022"/>
    <cellStyle name="常规 7 3 3 6 4 2 5" xfId="46023"/>
    <cellStyle name="常规 7 3 3 6 4 2 5 2" xfId="46024"/>
    <cellStyle name="常规 7 3 3 6 4 2 6" xfId="46026"/>
    <cellStyle name="常规 7 3 3 6 4 3" xfId="46027"/>
    <cellStyle name="常规 7 3 3 6 4 3 2" xfId="32792"/>
    <cellStyle name="常规 7 3 3 6 4 3 2 2" xfId="46028"/>
    <cellStyle name="常规 7 3 3 6 4 3 3" xfId="46029"/>
    <cellStyle name="常规 7 3 3 6 4 3 3 2" xfId="46030"/>
    <cellStyle name="常规 7 3 3 6 4 3 4" xfId="46031"/>
    <cellStyle name="常规 7 3 3 6 4 3 4 2" xfId="46032"/>
    <cellStyle name="常规 7 3 3 6 4 3 5" xfId="46033"/>
    <cellStyle name="常规 7 3 3 6 4 4" xfId="46034"/>
    <cellStyle name="常规 7 3 3 6 4 4 2" xfId="46035"/>
    <cellStyle name="常规 7 3 3 6 4 4 2 2" xfId="46036"/>
    <cellStyle name="常规 7 3 3 6 4 4 3" xfId="46037"/>
    <cellStyle name="常规 7 3 3 6 4 4 3 2" xfId="46038"/>
    <cellStyle name="常规 7 3 3 6 4 4 4" xfId="46039"/>
    <cellStyle name="常规 7 3 3 6 4 4 4 2" xfId="46040"/>
    <cellStyle name="常规 7 3 3 6 4 4 5" xfId="46041"/>
    <cellStyle name="常规 7 3 3 6 4 5" xfId="46042"/>
    <cellStyle name="常规 7 3 3 6 4 5 2" xfId="46043"/>
    <cellStyle name="常规 7 3 3 6 4 5 2 2" xfId="46044"/>
    <cellStyle name="常规 7 3 3 6 4 5 3" xfId="46045"/>
    <cellStyle name="常规 7 3 3 6 4 5 3 2" xfId="46046"/>
    <cellStyle name="常规 7 3 3 6 4 5 4" xfId="46047"/>
    <cellStyle name="常规 7 3 3 6 4 6" xfId="46048"/>
    <cellStyle name="常规 7 3 3 6 4 6 2" xfId="46049"/>
    <cellStyle name="常规 7 3 3 6 4 7" xfId="46050"/>
    <cellStyle name="常规 7 3 3 6 4 7 2" xfId="46051"/>
    <cellStyle name="常规 7 3 3 6 4 8" xfId="26205"/>
    <cellStyle name="常规 7 3 3 6 4 8 2" xfId="46052"/>
    <cellStyle name="常规 7 3 3 6 4 9" xfId="46053"/>
    <cellStyle name="常规 7 3 3 6 5" xfId="46054"/>
    <cellStyle name="常规 7 3 3 6 5 2" xfId="46055"/>
    <cellStyle name="常规 7 3 3 6 5 2 2" xfId="46056"/>
    <cellStyle name="常规 7 3 3 6 5 2 2 2" xfId="46057"/>
    <cellStyle name="常规 7 3 3 6 5 2 3" xfId="46058"/>
    <cellStyle name="常规 7 3 3 6 5 2 3 2" xfId="46059"/>
    <cellStyle name="常规 7 3 3 6 5 2 4" xfId="46060"/>
    <cellStyle name="常规 7 3 3 6 5 2 4 2" xfId="46061"/>
    <cellStyle name="常规 7 3 3 6 5 2 5" xfId="46062"/>
    <cellStyle name="常规 7 3 3 6 5 3" xfId="46063"/>
    <cellStyle name="常规 7 3 3 6 5 3 2" xfId="46064"/>
    <cellStyle name="常规 7 3 3 6 5 4" xfId="46065"/>
    <cellStyle name="常规 7 3 3 6 5 4 2" xfId="46066"/>
    <cellStyle name="常规 7 3 3 6 5 5" xfId="46067"/>
    <cellStyle name="常规 7 3 3 6 5 5 2" xfId="46068"/>
    <cellStyle name="常规 7 3 3 6 5 6" xfId="46069"/>
    <cellStyle name="常规 7 3 3 6 6" xfId="46070"/>
    <cellStyle name="常规 7 3 3 6 6 2" xfId="46071"/>
    <cellStyle name="常规 7 3 3 6 6 2 2" xfId="46072"/>
    <cellStyle name="常规 7 3 3 6 6 3" xfId="46073"/>
    <cellStyle name="常规 7 3 3 6 6 3 2" xfId="46074"/>
    <cellStyle name="常规 7 3 3 6 6 4" xfId="46075"/>
    <cellStyle name="常规 7 3 3 6 6 4 2" xfId="46076"/>
    <cellStyle name="常规 7 3 3 6 6 5" xfId="46077"/>
    <cellStyle name="常规 7 3 3 6 7" xfId="46078"/>
    <cellStyle name="常规 7 3 3 6 7 2" xfId="46079"/>
    <cellStyle name="常规 7 3 3 6 7 2 2" xfId="46080"/>
    <cellStyle name="常规 7 3 3 6 7 3" xfId="46081"/>
    <cellStyle name="常规 7 3 3 6 7 3 2" xfId="46082"/>
    <cellStyle name="常规 7 3 3 6 7 4" xfId="46083"/>
    <cellStyle name="常规 7 3 3 6 7 4 2" xfId="46084"/>
    <cellStyle name="常规 7 3 3 6 7 5" xfId="46085"/>
    <cellStyle name="常规 7 3 3 6 8" xfId="46086"/>
    <cellStyle name="常规 7 3 3 6 8 2" xfId="46087"/>
    <cellStyle name="常规 7 3 3 6 8 2 2" xfId="46088"/>
    <cellStyle name="常规 7 3 3 6 8 3" xfId="46089"/>
    <cellStyle name="常规 7 3 3 6 8 3 2" xfId="46090"/>
    <cellStyle name="常规 7 3 3 6 8 4" xfId="46091"/>
    <cellStyle name="常规 7 3 3 6 9" xfId="46092"/>
    <cellStyle name="常规 7 3 3 6 9 2" xfId="46093"/>
    <cellStyle name="常规 7 3 3 7" xfId="46094"/>
    <cellStyle name="常规 7 3 3 7 10" xfId="46095"/>
    <cellStyle name="常规 7 3 3 7 10 2" xfId="44893"/>
    <cellStyle name="常规 7 3 3 7 11" xfId="46096"/>
    <cellStyle name="常规 7 3 3 7 2" xfId="46097"/>
    <cellStyle name="常规 7 3 3 7 2 10" xfId="46098"/>
    <cellStyle name="常规 7 3 3 7 2 2" xfId="46099"/>
    <cellStyle name="常规 7 3 3 7 2 2 2" xfId="46100"/>
    <cellStyle name="常规 7 3 3 7 2 2 2 2" xfId="46101"/>
    <cellStyle name="常规 7 3 3 7 2 2 2 2 2" xfId="46102"/>
    <cellStyle name="常规 7 3 3 7 2 2 2 2 2 2" xfId="46103"/>
    <cellStyle name="常规 7 3 3 7 2 2 2 2 3" xfId="46104"/>
    <cellStyle name="常规 7 3 3 7 2 2 2 2 3 2" xfId="46105"/>
    <cellStyle name="常规 7 3 3 7 2 2 2 2 4" xfId="46106"/>
    <cellStyle name="常规 7 3 3 7 2 2 2 2 4 2" xfId="46107"/>
    <cellStyle name="常规 7 3 3 7 2 2 2 2 5" xfId="46108"/>
    <cellStyle name="常规 7 3 3 7 2 2 2 3" xfId="46109"/>
    <cellStyle name="常规 7 3 3 7 2 2 2 3 2" xfId="46110"/>
    <cellStyle name="常规 7 3 3 7 2 2 2 4" xfId="46111"/>
    <cellStyle name="常规 7 3 3 7 2 2 2 4 2" xfId="46112"/>
    <cellStyle name="常规 7 3 3 7 2 2 2 5" xfId="46113"/>
    <cellStyle name="常规 7 3 3 7 2 2 2 5 2" xfId="44787"/>
    <cellStyle name="常规 7 3 3 7 2 2 2 6" xfId="46114"/>
    <cellStyle name="常规 7 3 3 7 2 2 3" xfId="46115"/>
    <cellStyle name="常规 7 3 3 7 2 2 3 2" xfId="46116"/>
    <cellStyle name="常规 7 3 3 7 2 2 3 2 2" xfId="46117"/>
    <cellStyle name="常规 7 3 3 7 2 2 3 3" xfId="46118"/>
    <cellStyle name="常规 7 3 3 7 2 2 3 3 2" xfId="15352"/>
    <cellStyle name="常规 7 3 3 7 2 2 3 4" xfId="46119"/>
    <cellStyle name="常规 7 3 3 7 2 2 3 4 2" xfId="35174"/>
    <cellStyle name="常规 7 3 3 7 2 2 3 5" xfId="46120"/>
    <cellStyle name="常规 7 3 3 7 2 2 4" xfId="46121"/>
    <cellStyle name="常规 7 3 3 7 2 2 4 2" xfId="46122"/>
    <cellStyle name="常规 7 3 3 7 2 2 4 2 2" xfId="46123"/>
    <cellStyle name="常规 7 3 3 7 2 2 4 3" xfId="46124"/>
    <cellStyle name="常规 7 3 3 7 2 2 4 3 2" xfId="15365"/>
    <cellStyle name="常规 7 3 3 7 2 2 4 4" xfId="46125"/>
    <cellStyle name="常规 7 3 3 7 2 2 4 4 2" xfId="46126"/>
    <cellStyle name="常规 7 3 3 7 2 2 4 5" xfId="46127"/>
    <cellStyle name="常规 7 3 3 7 2 2 5" xfId="46128"/>
    <cellStyle name="常规 7 3 3 7 2 2 5 2" xfId="46129"/>
    <cellStyle name="常规 7 3 3 7 2 2 5 2 2" xfId="46130"/>
    <cellStyle name="常规 7 3 3 7 2 2 5 3" xfId="46131"/>
    <cellStyle name="常规 7 3 3 7 2 2 5 3 2" xfId="46132"/>
    <cellStyle name="常规 7 3 3 7 2 2 5 4" xfId="46133"/>
    <cellStyle name="常规 7 3 3 7 2 2 6" xfId="46134"/>
    <cellStyle name="常规 7 3 3 7 2 2 6 2" xfId="46135"/>
    <cellStyle name="常规 7 3 3 7 2 2 7" xfId="28247"/>
    <cellStyle name="常规 7 3 3 7 2 2 7 2" xfId="46136"/>
    <cellStyle name="常规 7 3 3 7 2 2 8" xfId="46137"/>
    <cellStyle name="常规 7 3 3 7 2 2 8 2" xfId="46138"/>
    <cellStyle name="常规 7 3 3 7 2 2 9" xfId="46139"/>
    <cellStyle name="常规 7 3 3 7 2 3" xfId="46140"/>
    <cellStyle name="常规 7 3 3 7 2 3 2" xfId="46141"/>
    <cellStyle name="常规 7 3 3 7 2 3 2 2" xfId="46142"/>
    <cellStyle name="常规 7 3 3 7 2 3 2 2 2" xfId="46143"/>
    <cellStyle name="常规 7 3 3 7 2 3 2 3" xfId="46144"/>
    <cellStyle name="常规 7 3 3 7 2 3 2 3 2" xfId="46145"/>
    <cellStyle name="常规 7 3 3 7 2 3 2 4" xfId="46146"/>
    <cellStyle name="常规 7 3 3 7 2 3 2 4 2" xfId="46147"/>
    <cellStyle name="常规 7 3 3 7 2 3 2 5" xfId="46148"/>
    <cellStyle name="常规 7 3 3 7 2 3 3" xfId="46149"/>
    <cellStyle name="常规 7 3 3 7 2 3 3 2" xfId="46150"/>
    <cellStyle name="常规 7 3 3 7 2 3 4" xfId="46151"/>
    <cellStyle name="常规 7 3 3 7 2 3 4 2" xfId="46152"/>
    <cellStyle name="常规 7 3 3 7 2 3 5" xfId="46153"/>
    <cellStyle name="常规 7 3 3 7 2 3 5 2" xfId="46154"/>
    <cellStyle name="常规 7 3 3 7 2 3 6" xfId="46155"/>
    <cellStyle name="常规 7 3 3 7 2 4" xfId="46156"/>
    <cellStyle name="常规 7 3 3 7 2 4 2" xfId="46157"/>
    <cellStyle name="常规 7 3 3 7 2 4 2 2" xfId="46158"/>
    <cellStyle name="常规 7 3 3 7 2 4 3" xfId="46159"/>
    <cellStyle name="常规 7 3 3 7 2 4 3 2" xfId="46160"/>
    <cellStyle name="常规 7 3 3 7 2 4 4" xfId="46161"/>
    <cellStyle name="常规 7 3 3 7 2 4 4 2" xfId="46162"/>
    <cellStyle name="常规 7 3 3 7 2 4 5" xfId="46163"/>
    <cellStyle name="常规 7 3 3 7 2 5" xfId="46164"/>
    <cellStyle name="常规 7 3 3 7 2 5 2" xfId="46165"/>
    <cellStyle name="常规 7 3 3 7 2 5 2 2" xfId="46166"/>
    <cellStyle name="常规 7 3 3 7 2 5 3" xfId="46167"/>
    <cellStyle name="常规 7 3 3 7 2 5 3 2" xfId="46168"/>
    <cellStyle name="常规 7 3 3 7 2 5 4" xfId="46169"/>
    <cellStyle name="常规 7 3 3 7 2 5 4 2" xfId="46170"/>
    <cellStyle name="常规 7 3 3 7 2 5 5" xfId="46171"/>
    <cellStyle name="常规 7 3 3 7 2 6" xfId="46172"/>
    <cellStyle name="常规 7 3 3 7 2 6 2" xfId="46173"/>
    <cellStyle name="常规 7 3 3 7 2 6 2 2" xfId="46174"/>
    <cellStyle name="常规 7 3 3 7 2 6 3" xfId="46175"/>
    <cellStyle name="常规 7 3 3 7 2 6 3 2" xfId="46176"/>
    <cellStyle name="常规 7 3 3 7 2 6 4" xfId="46177"/>
    <cellStyle name="常规 7 3 3 7 2 7" xfId="46178"/>
    <cellStyle name="常规 7 3 3 7 2 7 2" xfId="46179"/>
    <cellStyle name="常规 7 3 3 7 2 8" xfId="6668"/>
    <cellStyle name="常规 7 3 3 7 2 8 2" xfId="46180"/>
    <cellStyle name="常规 7 3 3 7 2 9" xfId="46181"/>
    <cellStyle name="常规 7 3 3 7 2 9 2" xfId="46182"/>
    <cellStyle name="常规 7 3 3 7 3" xfId="46183"/>
    <cellStyle name="常规 7 3 3 7 3 2" xfId="46184"/>
    <cellStyle name="常规 7 3 3 7 3 2 2" xfId="46185"/>
    <cellStyle name="常规 7 3 3 7 3 2 2 2" xfId="46186"/>
    <cellStyle name="常规 7 3 3 7 3 2 2 2 2" xfId="46187"/>
    <cellStyle name="常规 7 3 3 7 3 2 2 3" xfId="46188"/>
    <cellStyle name="常规 7 3 3 7 3 2 2 3 2" xfId="46189"/>
    <cellStyle name="常规 7 3 3 7 3 2 2 4" xfId="46190"/>
    <cellStyle name="常规 7 3 3 7 3 2 2 4 2" xfId="46191"/>
    <cellStyle name="常规 7 3 3 7 3 2 2 5" xfId="46192"/>
    <cellStyle name="常规 7 3 3 7 3 2 3" xfId="32529"/>
    <cellStyle name="常规 7 3 3 7 3 2 3 2" xfId="46193"/>
    <cellStyle name="常规 7 3 3 7 3 2 4" xfId="46194"/>
    <cellStyle name="常规 7 3 3 7 3 2 4 2" xfId="46195"/>
    <cellStyle name="常规 7 3 3 7 3 2 5" xfId="46196"/>
    <cellStyle name="常规 7 3 3 7 3 2 5 2" xfId="46197"/>
    <cellStyle name="常规 7 3 3 7 3 2 6" xfId="46198"/>
    <cellStyle name="常规 7 3 3 7 3 3" xfId="46199"/>
    <cellStyle name="常规 7 3 3 7 3 3 2" xfId="46200"/>
    <cellStyle name="常规 7 3 3 7 3 3 2 2" xfId="46201"/>
    <cellStyle name="常规 7 3 3 7 3 3 3" xfId="46202"/>
    <cellStyle name="常规 7 3 3 7 3 3 3 2" xfId="46203"/>
    <cellStyle name="常规 7 3 3 7 3 3 4" xfId="46204"/>
    <cellStyle name="常规 7 3 3 7 3 3 4 2" xfId="46205"/>
    <cellStyle name="常规 7 3 3 7 3 3 5" xfId="46206"/>
    <cellStyle name="常规 7 3 3 7 3 4" xfId="46207"/>
    <cellStyle name="常规 7 3 3 7 3 4 2" xfId="46208"/>
    <cellStyle name="常规 7 3 3 7 3 4 2 2" xfId="46209"/>
    <cellStyle name="常规 7 3 3 7 3 4 3" xfId="46210"/>
    <cellStyle name="常规 7 3 3 7 3 4 3 2" xfId="46211"/>
    <cellStyle name="常规 7 3 3 7 3 4 4" xfId="46212"/>
    <cellStyle name="常规 7 3 3 7 3 4 4 2" xfId="46213"/>
    <cellStyle name="常规 7 3 3 7 3 4 5" xfId="46214"/>
    <cellStyle name="常规 7 3 3 7 3 5" xfId="46215"/>
    <cellStyle name="常规 7 3 3 7 3 5 2" xfId="46216"/>
    <cellStyle name="常规 7 3 3 7 3 5 2 2" xfId="46217"/>
    <cellStyle name="常规 7 3 3 7 3 5 3" xfId="46218"/>
    <cellStyle name="常规 7 3 3 7 3 5 3 2" xfId="46219"/>
    <cellStyle name="常规 7 3 3 7 3 5 4" xfId="46220"/>
    <cellStyle name="常规 7 3 3 7 3 6" xfId="46221"/>
    <cellStyle name="常规 7 3 3 7 3 6 2" xfId="46222"/>
    <cellStyle name="常规 7 3 3 7 3 7" xfId="46223"/>
    <cellStyle name="常规 7 3 3 7 3 7 2" xfId="46224"/>
    <cellStyle name="常规 7 3 3 7 3 8" xfId="46225"/>
    <cellStyle name="常规 7 3 3 7 3 8 2" xfId="46226"/>
    <cellStyle name="常规 7 3 3 7 3 9" xfId="46227"/>
    <cellStyle name="常规 7 3 3 7 4" xfId="6820"/>
    <cellStyle name="常规 7 3 3 7 4 2" xfId="46228"/>
    <cellStyle name="常规 7 3 3 7 4 2 2" xfId="46229"/>
    <cellStyle name="常规 7 3 3 7 4 2 2 2" xfId="46230"/>
    <cellStyle name="常规 7 3 3 7 4 2 3" xfId="46231"/>
    <cellStyle name="常规 7 3 3 7 4 2 3 2" xfId="46232"/>
    <cellStyle name="常规 7 3 3 7 4 2 4" xfId="46233"/>
    <cellStyle name="常规 7 3 3 7 4 2 4 2" xfId="46234"/>
    <cellStyle name="常规 7 3 3 7 4 2 5" xfId="46235"/>
    <cellStyle name="常规 7 3 3 7 4 3" xfId="46236"/>
    <cellStyle name="常规 7 3 3 7 4 3 2" xfId="46237"/>
    <cellStyle name="常规 7 3 3 7 4 4" xfId="46238"/>
    <cellStyle name="常规 7 3 3 7 4 4 2" xfId="46239"/>
    <cellStyle name="常规 7 3 3 7 4 5" xfId="46240"/>
    <cellStyle name="常规 7 3 3 7 4 5 2" xfId="46241"/>
    <cellStyle name="常规 7 3 3 7 4 6" xfId="46242"/>
    <cellStyle name="常规 7 3 3 7 5" xfId="46243"/>
    <cellStyle name="常规 7 3 3 7 5 2" xfId="46244"/>
    <cellStyle name="常规 7 3 3 7 5 2 2" xfId="27657"/>
    <cellStyle name="常规 7 3 3 7 5 3" xfId="46245"/>
    <cellStyle name="常规 7 3 3 7 5 3 2" xfId="27670"/>
    <cellStyle name="常规 7 3 3 7 5 4" xfId="46246"/>
    <cellStyle name="常规 7 3 3 7 5 4 2" xfId="46247"/>
    <cellStyle name="常规 7 3 3 7 5 5" xfId="46248"/>
    <cellStyle name="常规 7 3 3 7 6" xfId="46249"/>
    <cellStyle name="常规 7 3 3 7 6 2" xfId="46250"/>
    <cellStyle name="常规 7 3 3 7 6 2 2" xfId="5276"/>
    <cellStyle name="常规 7 3 3 7 6 3" xfId="46251"/>
    <cellStyle name="常规 7 3 3 7 6 3 2" xfId="46252"/>
    <cellStyle name="常规 7 3 3 7 6 4" xfId="46253"/>
    <cellStyle name="常规 7 3 3 7 6 4 2" xfId="46254"/>
    <cellStyle name="常规 7 3 3 7 6 5" xfId="46255"/>
    <cellStyle name="常规 7 3 3 7 7" xfId="46256"/>
    <cellStyle name="常规 7 3 3 7 7 2" xfId="46257"/>
    <cellStyle name="常规 7 3 3 7 7 2 2" xfId="46258"/>
    <cellStyle name="常规 7 3 3 7 7 3" xfId="46259"/>
    <cellStyle name="常规 7 3 3 7 7 3 2" xfId="46260"/>
    <cellStyle name="常规 7 3 3 7 7 4" xfId="46261"/>
    <cellStyle name="常规 7 3 3 7 8" xfId="46262"/>
    <cellStyle name="常规 7 3 3 7 8 2" xfId="46263"/>
    <cellStyle name="常规 7 3 3 7 9" xfId="46264"/>
    <cellStyle name="常规 7 3 3 7 9 2" xfId="46265"/>
    <cellStyle name="常规 7 3 3 8" xfId="46266"/>
    <cellStyle name="常规 7 3 3 8 10" xfId="46267"/>
    <cellStyle name="常规 7 3 3 8 2" xfId="46268"/>
    <cellStyle name="常规 7 3 3 8 2 2" xfId="46269"/>
    <cellStyle name="常规 7 3 3 8 2 2 2" xfId="46270"/>
    <cellStyle name="常规 7 3 3 8 2 2 2 2" xfId="46271"/>
    <cellStyle name="常规 7 3 3 8 2 2 2 2 2" xfId="46272"/>
    <cellStyle name="常规 7 3 3 8 2 2 2 3" xfId="10264"/>
    <cellStyle name="常规 7 3 3 8 2 2 2 3 2" xfId="10267"/>
    <cellStyle name="常规 7 3 3 8 2 2 2 4" xfId="10271"/>
    <cellStyle name="常规 7 3 3 8 2 2 2 4 2" xfId="10273"/>
    <cellStyle name="常规 7 3 3 8 2 2 2 5" xfId="10277"/>
    <cellStyle name="常规 7 3 3 8 2 2 3" xfId="46273"/>
    <cellStyle name="常规 7 3 3 8 2 2 3 2" xfId="46274"/>
    <cellStyle name="常规 7 3 3 8 2 2 4" xfId="46275"/>
    <cellStyle name="常规 7 3 3 8 2 2 4 2" xfId="46276"/>
    <cellStyle name="常规 7 3 3 8 2 2 5" xfId="40823"/>
    <cellStyle name="常规 7 3 3 8 2 2 5 2" xfId="40825"/>
    <cellStyle name="常规 7 3 3 8 2 2 6" xfId="40827"/>
    <cellStyle name="常规 7 3 3 8 2 3" xfId="46277"/>
    <cellStyle name="常规 7 3 3 8 2 3 2" xfId="46278"/>
    <cellStyle name="常规 7 3 3 8 2 3 2 2" xfId="46279"/>
    <cellStyle name="常规 7 3 3 8 2 3 3" xfId="46280"/>
    <cellStyle name="常规 7 3 3 8 2 3 3 2" xfId="46281"/>
    <cellStyle name="常规 7 3 3 8 2 3 4" xfId="46282"/>
    <cellStyle name="常规 7 3 3 8 2 3 4 2" xfId="46283"/>
    <cellStyle name="常规 7 3 3 8 2 3 5" xfId="40834"/>
    <cellStyle name="常规 7 3 3 8 2 4" xfId="46284"/>
    <cellStyle name="常规 7 3 3 8 2 4 2" xfId="46285"/>
    <cellStyle name="常规 7 3 3 8 2 4 2 2" xfId="5512"/>
    <cellStyle name="常规 7 3 3 8 2 4 3" xfId="46286"/>
    <cellStyle name="常规 7 3 3 8 2 4 3 2" xfId="20560"/>
    <cellStyle name="常规 7 3 3 8 2 4 4" xfId="46287"/>
    <cellStyle name="常规 7 3 3 8 2 4 4 2" xfId="46288"/>
    <cellStyle name="常规 7 3 3 8 2 4 5" xfId="40841"/>
    <cellStyle name="常规 7 3 3 8 2 5" xfId="46289"/>
    <cellStyle name="常规 7 3 3 8 2 5 2" xfId="46290"/>
    <cellStyle name="常规 7 3 3 8 2 5 2 2" xfId="24688"/>
    <cellStyle name="常规 7 3 3 8 2 5 3" xfId="46291"/>
    <cellStyle name="常规 7 3 3 8 2 5 3 2" xfId="46292"/>
    <cellStyle name="常规 7 3 3 8 2 5 4" xfId="46293"/>
    <cellStyle name="常规 7 3 3 8 2 6" xfId="46294"/>
    <cellStyle name="常规 7 3 3 8 2 6 2" xfId="46295"/>
    <cellStyle name="常规 7 3 3 8 2 7" xfId="46296"/>
    <cellStyle name="常规 7 3 3 8 2 7 2" xfId="46297"/>
    <cellStyle name="常规 7 3 3 8 2 8" xfId="46298"/>
    <cellStyle name="常规 7 3 3 8 2 8 2" xfId="46299"/>
    <cellStyle name="常规 7 3 3 8 2 9" xfId="46300"/>
    <cellStyle name="常规 7 3 3 8 3" xfId="46301"/>
    <cellStyle name="常规 7 3 3 8 3 2" xfId="46302"/>
    <cellStyle name="常规 7 3 3 8 3 2 2" xfId="46303"/>
    <cellStyle name="常规 7 3 3 8 3 2 2 2" xfId="41661"/>
    <cellStyle name="常规 7 3 3 8 3 2 3" xfId="46304"/>
    <cellStyle name="常规 7 3 3 8 3 2 3 2" xfId="46305"/>
    <cellStyle name="常规 7 3 3 8 3 2 4" xfId="46306"/>
    <cellStyle name="常规 7 3 3 8 3 2 4 2" xfId="46307"/>
    <cellStyle name="常规 7 3 3 8 3 2 5" xfId="40859"/>
    <cellStyle name="常规 7 3 3 8 3 3" xfId="46308"/>
    <cellStyle name="常规 7 3 3 8 3 3 2" xfId="46309"/>
    <cellStyle name="常规 7 3 3 8 3 4" xfId="46310"/>
    <cellStyle name="常规 7 3 3 8 3 4 2" xfId="46311"/>
    <cellStyle name="常规 7 3 3 8 3 5" xfId="46312"/>
    <cellStyle name="常规 7 3 3 8 3 5 2" xfId="46313"/>
    <cellStyle name="常规 7 3 3 8 3 6" xfId="46314"/>
    <cellStyle name="常规 7 3 3 8 4" xfId="46315"/>
    <cellStyle name="常规 7 3 3 8 4 2" xfId="46316"/>
    <cellStyle name="常规 7 3 3 8 4 2 2" xfId="46317"/>
    <cellStyle name="常规 7 3 3 8 4 3" xfId="46318"/>
    <cellStyle name="常规 7 3 3 8 4 3 2" xfId="46319"/>
    <cellStyle name="常规 7 3 3 8 4 4" xfId="46321"/>
    <cellStyle name="常规 7 3 3 8 4 4 2" xfId="46322"/>
    <cellStyle name="常规 7 3 3 8 4 5" xfId="46323"/>
    <cellStyle name="常规 7 3 3 8 5" xfId="46324"/>
    <cellStyle name="常规 7 3 3 8 5 2" xfId="46325"/>
    <cellStyle name="常规 7 3 3 8 5 2 2" xfId="9811"/>
    <cellStyle name="常规 7 3 3 8 5 3" xfId="46326"/>
    <cellStyle name="常规 7 3 3 8 5 3 2" xfId="7179"/>
    <cellStyle name="常规 7 3 3 8 5 4" xfId="46328"/>
    <cellStyle name="常规 7 3 3 8 5 4 2" xfId="46329"/>
    <cellStyle name="常规 7 3 3 8 5 5" xfId="46330"/>
    <cellStyle name="常规 7 3 3 8 6" xfId="46331"/>
    <cellStyle name="常规 7 3 3 8 6 2" xfId="46332"/>
    <cellStyle name="常规 7 3 3 8 6 2 2" xfId="9832"/>
    <cellStyle name="常规 7 3 3 8 6 3" xfId="46333"/>
    <cellStyle name="常规 7 3 3 8 6 3 2" xfId="46334"/>
    <cellStyle name="常规 7 3 3 8 6 4" xfId="46336"/>
    <cellStyle name="常规 7 3 3 8 7" xfId="46337"/>
    <cellStyle name="常规 7 3 3 8 7 2" xfId="46338"/>
    <cellStyle name="常规 7 3 3 8 8" xfId="46339"/>
    <cellStyle name="常规 7 3 3 8 8 2" xfId="46340"/>
    <cellStyle name="常规 7 3 3 8 9" xfId="46341"/>
    <cellStyle name="常规 7 3 3 8 9 2" xfId="46342"/>
    <cellStyle name="常规 7 3 3 9" xfId="46343"/>
    <cellStyle name="常规 7 3 3 9 2" xfId="46344"/>
    <cellStyle name="常规 7 3 3 9 2 2" xfId="46345"/>
    <cellStyle name="常规 7 3 3 9 2 2 2" xfId="46346"/>
    <cellStyle name="常规 7 3 3 9 2 2 2 2" xfId="46347"/>
    <cellStyle name="常规 7 3 3 9 2 2 3" xfId="46348"/>
    <cellStyle name="常规 7 3 3 9 2 2 3 2" xfId="46349"/>
    <cellStyle name="常规 7 3 3 9 2 2 4" xfId="46350"/>
    <cellStyle name="常规 7 3 3 9 2 2 4 2" xfId="46351"/>
    <cellStyle name="常规 7 3 3 9 2 2 5" xfId="40945"/>
    <cellStyle name="常规 7 3 3 9 2 3" xfId="46352"/>
    <cellStyle name="常规 7 3 3 9 2 3 2" xfId="46353"/>
    <cellStyle name="常规 7 3 3 9 2 4" xfId="46354"/>
    <cellStyle name="常规 7 3 3 9 2 4 2" xfId="46355"/>
    <cellStyle name="常规 7 3 3 9 2 5" xfId="46356"/>
    <cellStyle name="常规 7 3 3 9 2 5 2" xfId="46357"/>
    <cellStyle name="常规 7 3 3 9 2 6" xfId="46358"/>
    <cellStyle name="常规 7 3 3 9 3" xfId="46359"/>
    <cellStyle name="常规 7 3 3 9 3 2" xfId="46360"/>
    <cellStyle name="常规 7 3 3 9 3 2 2" xfId="46361"/>
    <cellStyle name="常规 7 3 3 9 3 3" xfId="46362"/>
    <cellStyle name="常规 7 3 3 9 3 3 2" xfId="46363"/>
    <cellStyle name="常规 7 3 3 9 3 4" xfId="46364"/>
    <cellStyle name="常规 7 3 3 9 3 4 2" xfId="46365"/>
    <cellStyle name="常规 7 3 3 9 3 5" xfId="46366"/>
    <cellStyle name="常规 7 3 3 9 4" xfId="46367"/>
    <cellStyle name="常规 7 3 3 9 4 2" xfId="46368"/>
    <cellStyle name="常规 7 3 3 9 4 2 2" xfId="46370"/>
    <cellStyle name="常规 7 3 3 9 4 3" xfId="46371"/>
    <cellStyle name="常规 7 3 3 9 4 3 2" xfId="46373"/>
    <cellStyle name="常规 7 3 3 9 4 4" xfId="46374"/>
    <cellStyle name="常规 7 3 3 9 4 4 2" xfId="46376"/>
    <cellStyle name="常规 7 3 3 9 4 5" xfId="46377"/>
    <cellStyle name="常规 7 3 3 9 5" xfId="46378"/>
    <cellStyle name="常规 7 3 3 9 5 2" xfId="9925"/>
    <cellStyle name="常规 7 3 3 9 5 2 2" xfId="9932"/>
    <cellStyle name="常规 7 3 3 9 5 3" xfId="9939"/>
    <cellStyle name="常规 7 3 3 9 5 3 2" xfId="9945"/>
    <cellStyle name="常规 7 3 3 9 5 4" xfId="9950"/>
    <cellStyle name="常规 7 3 3 9 6" xfId="46379"/>
    <cellStyle name="常规 7 3 3 9 6 2" xfId="46380"/>
    <cellStyle name="常规 7 3 3 9 7" xfId="46381"/>
    <cellStyle name="常规 7 3 3 9 7 2" xfId="46382"/>
    <cellStyle name="常规 7 3 3 9 8" xfId="46383"/>
    <cellStyle name="常规 7 3 3 9 8 2" xfId="46384"/>
    <cellStyle name="常规 7 3 3 9 9" xfId="46385"/>
    <cellStyle name="常规 7 3 4" xfId="11736"/>
    <cellStyle name="常规 7 3 4 10" xfId="46386"/>
    <cellStyle name="常规 7 3 4 10 2" xfId="45186"/>
    <cellStyle name="常规 7 3 4 10 2 2" xfId="45188"/>
    <cellStyle name="常规 7 3 4 10 3" xfId="45190"/>
    <cellStyle name="常规 7 3 4 10 3 2" xfId="45192"/>
    <cellStyle name="常规 7 3 4 10 4" xfId="45194"/>
    <cellStyle name="常规 7 3 4 10 4 2" xfId="46387"/>
    <cellStyle name="常规 7 3 4 10 5" xfId="46388"/>
    <cellStyle name="常规 7 3 4 11" xfId="46389"/>
    <cellStyle name="常规 7 3 4 11 2" xfId="45199"/>
    <cellStyle name="常规 7 3 4 11 2 2" xfId="45201"/>
    <cellStyle name="常规 7 3 4 11 3" xfId="45203"/>
    <cellStyle name="常规 7 3 4 11 3 2" xfId="45205"/>
    <cellStyle name="常规 7 3 4 11 4" xfId="45207"/>
    <cellStyle name="常规 7 3 4 11 4 2" xfId="46390"/>
    <cellStyle name="常规 7 3 4 11 5" xfId="46391"/>
    <cellStyle name="常规 7 3 4 12" xfId="46392"/>
    <cellStyle name="常规 7 3 4 12 2" xfId="45212"/>
    <cellStyle name="常规 7 3 4 12 2 2" xfId="45214"/>
    <cellStyle name="常规 7 3 4 12 3" xfId="45216"/>
    <cellStyle name="常规 7 3 4 12 3 2" xfId="46393"/>
    <cellStyle name="常规 7 3 4 12 4" xfId="46394"/>
    <cellStyle name="常规 7 3 4 12 4 2" xfId="46395"/>
    <cellStyle name="常规 7 3 4 12 5" xfId="46396"/>
    <cellStyle name="常规 7 3 4 13" xfId="46397"/>
    <cellStyle name="常规 7 3 4 13 2" xfId="46398"/>
    <cellStyle name="常规 7 3 4 13 2 2" xfId="46399"/>
    <cellStyle name="常规 7 3 4 13 3" xfId="46400"/>
    <cellStyle name="常规 7 3 4 13 3 2" xfId="46401"/>
    <cellStyle name="常规 7 3 4 13 4" xfId="46402"/>
    <cellStyle name="常规 7 3 4 14" xfId="46403"/>
    <cellStyle name="常规 7 3 4 14 2" xfId="46404"/>
    <cellStyle name="常规 7 3 4 15" xfId="46405"/>
    <cellStyle name="常规 7 3 4 15 2" xfId="46406"/>
    <cellStyle name="常规 7 3 4 16" xfId="46407"/>
    <cellStyle name="常规 7 3 4 16 2" xfId="46408"/>
    <cellStyle name="常规 7 3 4 17" xfId="46409"/>
    <cellStyle name="常规 7 3 4 2" xfId="11738"/>
    <cellStyle name="常规 7 3 4 2 10" xfId="46410"/>
    <cellStyle name="常规 7 3 4 2 10 2" xfId="46411"/>
    <cellStyle name="常规 7 3 4 2 10 2 2" xfId="46412"/>
    <cellStyle name="常规 7 3 4 2 10 3" xfId="46413"/>
    <cellStyle name="常规 7 3 4 2 10 3 2" xfId="46414"/>
    <cellStyle name="常规 7 3 4 2 10 4" xfId="46415"/>
    <cellStyle name="常规 7 3 4 2 10 4 2" xfId="46416"/>
    <cellStyle name="常规 7 3 4 2 10 5" xfId="46417"/>
    <cellStyle name="常规 7 3 4 2 11" xfId="46418"/>
    <cellStyle name="常规 7 3 4 2 11 2" xfId="46419"/>
    <cellStyle name="常规 7 3 4 2 11 2 2" xfId="46420"/>
    <cellStyle name="常规 7 3 4 2 11 3" xfId="46421"/>
    <cellStyle name="常规 7 3 4 2 11 3 2" xfId="46422"/>
    <cellStyle name="常规 7 3 4 2 11 4" xfId="46423"/>
    <cellStyle name="常规 7 3 4 2 12" xfId="46424"/>
    <cellStyle name="常规 7 3 4 2 12 2" xfId="46425"/>
    <cellStyle name="常规 7 3 4 2 13" xfId="20583"/>
    <cellStyle name="常规 7 3 4 2 13 2" xfId="46426"/>
    <cellStyle name="常规 7 3 4 2 14" xfId="46427"/>
    <cellStyle name="常规 7 3 4 2 14 2" xfId="46428"/>
    <cellStyle name="常规 7 3 4 2 15" xfId="46429"/>
    <cellStyle name="常规 7 3 4 2 2" xfId="46430"/>
    <cellStyle name="常规 7 3 4 2 2 10" xfId="16284"/>
    <cellStyle name="常规 7 3 4 2 2 10 2" xfId="46431"/>
    <cellStyle name="常规 7 3 4 2 2 11" xfId="32226"/>
    <cellStyle name="常规 7 3 4 2 2 11 2" xfId="46432"/>
    <cellStyle name="常规 7 3 4 2 2 12" xfId="46433"/>
    <cellStyle name="常规 7 3 4 2 2 12 2" xfId="46434"/>
    <cellStyle name="常规 7 3 4 2 2 13" xfId="46435"/>
    <cellStyle name="常规 7 3 4 2 2 2" xfId="46436"/>
    <cellStyle name="常规 7 3 4 2 2 2 10" xfId="46437"/>
    <cellStyle name="常规 7 3 4 2 2 2 10 2" xfId="46438"/>
    <cellStyle name="常规 7 3 4 2 2 2 11" xfId="46439"/>
    <cellStyle name="常规 7 3 4 2 2 2 2" xfId="46440"/>
    <cellStyle name="常规 7 3 4 2 2 2 2 10" xfId="46441"/>
    <cellStyle name="常规 7 3 4 2 2 2 2 2" xfId="46442"/>
    <cellStyle name="常规 7 3 4 2 2 2 2 2 2" xfId="46443"/>
    <cellStyle name="常规 7 3 4 2 2 2 2 2 2 2" xfId="46444"/>
    <cellStyle name="常规 7 3 4 2 2 2 2 2 2 2 2" xfId="46445"/>
    <cellStyle name="常规 7 3 4 2 2 2 2 2 2 2 2 2" xfId="46446"/>
    <cellStyle name="常规 7 3 4 2 2 2 2 2 2 2 3" xfId="17152"/>
    <cellStyle name="常规 7 3 4 2 2 2 2 2 2 2 3 2" xfId="46447"/>
    <cellStyle name="常规 7 3 4 2 2 2 2 2 2 2 4" xfId="46448"/>
    <cellStyle name="常规 7 3 4 2 2 2 2 2 2 2 4 2" xfId="46449"/>
    <cellStyle name="常规 7 3 4 2 2 2 2 2 2 2 5" xfId="46450"/>
    <cellStyle name="常规 7 3 4 2 2 2 2 2 2 3" xfId="46451"/>
    <cellStyle name="常规 7 3 4 2 2 2 2 2 2 3 2" xfId="46452"/>
    <cellStyle name="常规 7 3 4 2 2 2 2 2 2 4" xfId="41584"/>
    <cellStyle name="常规 7 3 4 2 2 2 2 2 2 4 2" xfId="46453"/>
    <cellStyle name="常规 7 3 4 2 2 2 2 2 2 5" xfId="46454"/>
    <cellStyle name="常规 7 3 4 2 2 2 2 2 2 5 2" xfId="46455"/>
    <cellStyle name="常规 7 3 4 2 2 2 2 2 2 6" xfId="22430"/>
    <cellStyle name="常规 7 3 4 2 2 2 2 2 3" xfId="46456"/>
    <cellStyle name="常规 7 3 4 2 2 2 2 2 3 2" xfId="46457"/>
    <cellStyle name="常规 7 3 4 2 2 2 2 2 3 2 2" xfId="46458"/>
    <cellStyle name="常规 7 3 4 2 2 2 2 2 3 3" xfId="46459"/>
    <cellStyle name="常规 7 3 4 2 2 2 2 2 3 3 2" xfId="46460"/>
    <cellStyle name="常规 7 3 4 2 2 2 2 2 3 4" xfId="41587"/>
    <cellStyle name="常规 7 3 4 2 2 2 2 2 3 4 2" xfId="46461"/>
    <cellStyle name="常规 7 3 4 2 2 2 2 2 3 5" xfId="27418"/>
    <cellStyle name="常规 7 3 4 2 2 2 2 2 4" xfId="29069"/>
    <cellStyle name="常规 7 3 4 2 2 2 2 2 4 2" xfId="29071"/>
    <cellStyle name="常规 7 3 4 2 2 2 2 2 4 2 2" xfId="46462"/>
    <cellStyle name="常规 7 3 4 2 2 2 2 2 4 3" xfId="46463"/>
    <cellStyle name="常规 7 3 4 2 2 2 2 2 4 3 2" xfId="46464"/>
    <cellStyle name="常规 7 3 4 2 2 2 2 2 4 4" xfId="41589"/>
    <cellStyle name="常规 7 3 4 2 2 2 2 2 4 4 2" xfId="46465"/>
    <cellStyle name="常规 7 3 4 2 2 2 2 2 4 5" xfId="27421"/>
    <cellStyle name="常规 7 3 4 2 2 2 2 2 5" xfId="22626"/>
    <cellStyle name="常规 7 3 4 2 2 2 2 2 5 2" xfId="2547"/>
    <cellStyle name="常规 7 3 4 2 2 2 2 2 5 2 2" xfId="20779"/>
    <cellStyle name="常规 7 3 4 2 2 2 2 2 5 3" xfId="2551"/>
    <cellStyle name="常规 7 3 4 2 2 2 2 2 5 3 2" xfId="20781"/>
    <cellStyle name="常规 7 3 4 2 2 2 2 2 5 4" xfId="20784"/>
    <cellStyle name="常规 7 3 4 2 2 2 2 2 6" xfId="24880"/>
    <cellStyle name="常规 7 3 4 2 2 2 2 2 6 2" xfId="20814"/>
    <cellStyle name="常规 7 3 4 2 2 2 2 2 7" xfId="29075"/>
    <cellStyle name="常规 7 3 4 2 2 2 2 2 7 2" xfId="46466"/>
    <cellStyle name="常规 7 3 4 2 2 2 2 2 8" xfId="46467"/>
    <cellStyle name="常规 7 3 4 2 2 2 2 2 8 2" xfId="46468"/>
    <cellStyle name="常规 7 3 4 2 2 2 2 2 9" xfId="46469"/>
    <cellStyle name="常规 7 3 4 2 2 2 2 3" xfId="46470"/>
    <cellStyle name="常规 7 3 4 2 2 2 2 3 2" xfId="46471"/>
    <cellStyle name="常规 7 3 4 2 2 2 2 3 2 2" xfId="46472"/>
    <cellStyle name="常规 7 3 4 2 2 2 2 3 2 2 2" xfId="46473"/>
    <cellStyle name="常规 7 3 4 2 2 2 2 3 2 3" xfId="46474"/>
    <cellStyle name="常规 7 3 4 2 2 2 2 3 2 3 2" xfId="46475"/>
    <cellStyle name="常规 7 3 4 2 2 2 2 3 2 4" xfId="41594"/>
    <cellStyle name="常规 7 3 4 2 2 2 2 3 2 4 2" xfId="46476"/>
    <cellStyle name="常规 7 3 4 2 2 2 2 3 2 5" xfId="46477"/>
    <cellStyle name="常规 7 3 4 2 2 2 2 3 3" xfId="46478"/>
    <cellStyle name="常规 7 3 4 2 2 2 2 3 3 2" xfId="46479"/>
    <cellStyle name="常规 7 3 4 2 2 2 2 3 4" xfId="5576"/>
    <cellStyle name="常规 7 3 4 2 2 2 2 3 4 2" xfId="46480"/>
    <cellStyle name="常规 7 3 4 2 2 2 2 3 5" xfId="46481"/>
    <cellStyle name="常规 7 3 4 2 2 2 2 3 5 2" xfId="5040"/>
    <cellStyle name="常规 7 3 4 2 2 2 2 3 6" xfId="5586"/>
    <cellStyle name="常规 7 3 4 2 2 2 2 4" xfId="46482"/>
    <cellStyle name="常规 7 3 4 2 2 2 2 4 2" xfId="46483"/>
    <cellStyle name="常规 7 3 4 2 2 2 2 4 2 2" xfId="46484"/>
    <cellStyle name="常规 7 3 4 2 2 2 2 4 3" xfId="46485"/>
    <cellStyle name="常规 7 3 4 2 2 2 2 4 3 2" xfId="46486"/>
    <cellStyle name="常规 7 3 4 2 2 2 2 4 4" xfId="5657"/>
    <cellStyle name="常规 7 3 4 2 2 2 2 4 4 2" xfId="46487"/>
    <cellStyle name="常规 7 3 4 2 2 2 2 4 5" xfId="46488"/>
    <cellStyle name="常规 7 3 4 2 2 2 2 5" xfId="46489"/>
    <cellStyle name="常规 7 3 4 2 2 2 2 5 2" xfId="46490"/>
    <cellStyle name="常规 7 3 4 2 2 2 2 5 2 2" xfId="46491"/>
    <cellStyle name="常规 7 3 4 2 2 2 2 5 3" xfId="46492"/>
    <cellStyle name="常规 7 3 4 2 2 2 2 5 3 2" xfId="46493"/>
    <cellStyle name="常规 7 3 4 2 2 2 2 5 4" xfId="2020"/>
    <cellStyle name="常规 7 3 4 2 2 2 2 5 4 2" xfId="46494"/>
    <cellStyle name="常规 7 3 4 2 2 2 2 5 5" xfId="46495"/>
    <cellStyle name="常规 7 3 4 2 2 2 2 6" xfId="46496"/>
    <cellStyle name="常规 7 3 4 2 2 2 2 6 2" xfId="46497"/>
    <cellStyle name="常规 7 3 4 2 2 2 2 6 2 2" xfId="46498"/>
    <cellStyle name="常规 7 3 4 2 2 2 2 6 3" xfId="46499"/>
    <cellStyle name="常规 7 3 4 2 2 2 2 6 3 2" xfId="46500"/>
    <cellStyle name="常规 7 3 4 2 2 2 2 6 4" xfId="46501"/>
    <cellStyle name="常规 7 3 4 2 2 2 2 7" xfId="4523"/>
    <cellStyle name="常规 7 3 4 2 2 2 2 7 2" xfId="2404"/>
    <cellStyle name="常规 7 3 4 2 2 2 2 8" xfId="4940"/>
    <cellStyle name="常规 7 3 4 2 2 2 2 8 2" xfId="2496"/>
    <cellStyle name="常规 7 3 4 2 2 2 2 9" xfId="5684"/>
    <cellStyle name="常规 7 3 4 2 2 2 2 9 2" xfId="2538"/>
    <cellStyle name="常规 7 3 4 2 2 2 3" xfId="46502"/>
    <cellStyle name="常规 7 3 4 2 2 2 3 2" xfId="46503"/>
    <cellStyle name="常规 7 3 4 2 2 2 3 2 2" xfId="46504"/>
    <cellStyle name="常规 7 3 4 2 2 2 3 2 2 2" xfId="46505"/>
    <cellStyle name="常规 7 3 4 2 2 2 3 2 2 2 2" xfId="18408"/>
    <cellStyle name="常规 7 3 4 2 2 2 3 2 2 3" xfId="46506"/>
    <cellStyle name="常规 7 3 4 2 2 2 3 2 2 3 2" xfId="19011"/>
    <cellStyle name="常规 7 3 4 2 2 2 3 2 2 4" xfId="41633"/>
    <cellStyle name="常规 7 3 4 2 2 2 3 2 2 4 2" xfId="19271"/>
    <cellStyle name="常规 7 3 4 2 2 2 3 2 2 5" xfId="46507"/>
    <cellStyle name="常规 7 3 4 2 2 2 3 2 3" xfId="46508"/>
    <cellStyle name="常规 7 3 4 2 2 2 3 2 3 2" xfId="46509"/>
    <cellStyle name="常规 7 3 4 2 2 2 3 2 4" xfId="29082"/>
    <cellStyle name="常规 7 3 4 2 2 2 3 2 4 2" xfId="46510"/>
    <cellStyle name="常规 7 3 4 2 2 2 3 2 5" xfId="46511"/>
    <cellStyle name="常规 7 3 4 2 2 2 3 2 5 2" xfId="20961"/>
    <cellStyle name="常规 7 3 4 2 2 2 3 2 6" xfId="46512"/>
    <cellStyle name="常规 7 3 4 2 2 2 3 3" xfId="46513"/>
    <cellStyle name="常规 7 3 4 2 2 2 3 3 2" xfId="46514"/>
    <cellStyle name="常规 7 3 4 2 2 2 3 3 2 2" xfId="46515"/>
    <cellStyle name="常规 7 3 4 2 2 2 3 3 3" xfId="46516"/>
    <cellStyle name="常规 7 3 4 2 2 2 3 3 3 2" xfId="46517"/>
    <cellStyle name="常规 7 3 4 2 2 2 3 3 4" xfId="5292"/>
    <cellStyle name="常规 7 3 4 2 2 2 3 3 4 2" xfId="46518"/>
    <cellStyle name="常规 7 3 4 2 2 2 3 3 5" xfId="46519"/>
    <cellStyle name="常规 7 3 4 2 2 2 3 4" xfId="46520"/>
    <cellStyle name="常规 7 3 4 2 2 2 3 4 2" xfId="46521"/>
    <cellStyle name="常规 7 3 4 2 2 2 3 4 2 2" xfId="46523"/>
    <cellStyle name="常规 7 3 4 2 2 2 3 4 3" xfId="46524"/>
    <cellStyle name="常规 7 3 4 2 2 2 3 4 3 2" xfId="46525"/>
    <cellStyle name="常规 7 3 4 2 2 2 3 4 4" xfId="5319"/>
    <cellStyle name="常规 7 3 4 2 2 2 3 4 4 2" xfId="46526"/>
    <cellStyle name="常规 7 3 4 2 2 2 3 4 5" xfId="46527"/>
    <cellStyle name="常规 7 3 4 2 2 2 3 5" xfId="46528"/>
    <cellStyle name="常规 7 3 4 2 2 2 3 5 2" xfId="46529"/>
    <cellStyle name="常规 7 3 4 2 2 2 3 5 2 2" xfId="46530"/>
    <cellStyle name="常规 7 3 4 2 2 2 3 5 3" xfId="46531"/>
    <cellStyle name="常规 7 3 4 2 2 2 3 5 3 2" xfId="46532"/>
    <cellStyle name="常规 7 3 4 2 2 2 3 5 4" xfId="46533"/>
    <cellStyle name="常规 7 3 4 2 2 2 3 6" xfId="46534"/>
    <cellStyle name="常规 7 3 4 2 2 2 3 6 2" xfId="46535"/>
    <cellStyle name="常规 7 3 4 2 2 2 3 7" xfId="4539"/>
    <cellStyle name="常规 7 3 4 2 2 2 3 7 2" xfId="46536"/>
    <cellStyle name="常规 7 3 4 2 2 2 3 8" xfId="46537"/>
    <cellStyle name="常规 7 3 4 2 2 2 3 8 2" xfId="46538"/>
    <cellStyle name="常规 7 3 4 2 2 2 3 9" xfId="46539"/>
    <cellStyle name="常规 7 3 4 2 2 2 4" xfId="46540"/>
    <cellStyle name="常规 7 3 4 2 2 2 4 2" xfId="46541"/>
    <cellStyle name="常规 7 3 4 2 2 2 4 2 2" xfId="46542"/>
    <cellStyle name="常规 7 3 4 2 2 2 4 2 2 2" xfId="46543"/>
    <cellStyle name="常规 7 3 4 2 2 2 4 2 3" xfId="46544"/>
    <cellStyle name="常规 7 3 4 2 2 2 4 2 3 2" xfId="46545"/>
    <cellStyle name="常规 7 3 4 2 2 2 4 2 4" xfId="29088"/>
    <cellStyle name="常规 7 3 4 2 2 2 4 2 4 2" xfId="46546"/>
    <cellStyle name="常规 7 3 4 2 2 2 4 2 5" xfId="46547"/>
    <cellStyle name="常规 7 3 4 2 2 2 4 3" xfId="46548"/>
    <cellStyle name="常规 7 3 4 2 2 2 4 3 2" xfId="46549"/>
    <cellStyle name="常规 7 3 4 2 2 2 4 4" xfId="46550"/>
    <cellStyle name="常规 7 3 4 2 2 2 4 4 2" xfId="46551"/>
    <cellStyle name="常规 7 3 4 2 2 2 4 5" xfId="46552"/>
    <cellStyle name="常规 7 3 4 2 2 2 4 5 2" xfId="46553"/>
    <cellStyle name="常规 7 3 4 2 2 2 4 6" xfId="46554"/>
    <cellStyle name="常规 7 3 4 2 2 2 5" xfId="46555"/>
    <cellStyle name="常规 7 3 4 2 2 2 5 2" xfId="46556"/>
    <cellStyle name="常规 7 3 4 2 2 2 5 2 2" xfId="46557"/>
    <cellStyle name="常规 7 3 4 2 2 2 5 3" xfId="46558"/>
    <cellStyle name="常规 7 3 4 2 2 2 5 3 2" xfId="46559"/>
    <cellStyle name="常规 7 3 4 2 2 2 5 4" xfId="46560"/>
    <cellStyle name="常规 7 3 4 2 2 2 5 4 2" xfId="46561"/>
    <cellStyle name="常规 7 3 4 2 2 2 5 5" xfId="46562"/>
    <cellStyle name="常规 7 3 4 2 2 2 6" xfId="46563"/>
    <cellStyle name="常规 7 3 4 2 2 2 6 2" xfId="46564"/>
    <cellStyle name="常规 7 3 4 2 2 2 6 2 2" xfId="46565"/>
    <cellStyle name="常规 7 3 4 2 2 2 6 3" xfId="1114"/>
    <cellStyle name="常规 7 3 4 2 2 2 6 3 2" xfId="5887"/>
    <cellStyle name="常规 7 3 4 2 2 2 6 4" xfId="5893"/>
    <cellStyle name="常规 7 3 4 2 2 2 6 4 2" xfId="5903"/>
    <cellStyle name="常规 7 3 4 2 2 2 6 5" xfId="4998"/>
    <cellStyle name="常规 7 3 4 2 2 2 7" xfId="46566"/>
    <cellStyle name="常规 7 3 4 2 2 2 7 2" xfId="46567"/>
    <cellStyle name="常规 7 3 4 2 2 2 7 2 2" xfId="46568"/>
    <cellStyle name="常规 7 3 4 2 2 2 7 3" xfId="1121"/>
    <cellStyle name="常规 7 3 4 2 2 2 7 3 2" xfId="46569"/>
    <cellStyle name="常规 7 3 4 2 2 2 7 4" xfId="46570"/>
    <cellStyle name="常规 7 3 4 2 2 2 8" xfId="46571"/>
    <cellStyle name="常规 7 3 4 2 2 2 8 2" xfId="46572"/>
    <cellStyle name="常规 7 3 4 2 2 2 9" xfId="19572"/>
    <cellStyle name="常规 7 3 4 2 2 2 9 2" xfId="46573"/>
    <cellStyle name="常规 7 3 4 2 2 3" xfId="46574"/>
    <cellStyle name="常规 7 3 4 2 2 3 10" xfId="16836"/>
    <cellStyle name="常规 7 3 4 2 2 3 10 2" xfId="36249"/>
    <cellStyle name="常规 7 3 4 2 2 3 11" xfId="36251"/>
    <cellStyle name="常规 7 3 4 2 2 3 2" xfId="46575"/>
    <cellStyle name="常规 7 3 4 2 2 3 2 10" xfId="46576"/>
    <cellStyle name="常规 7 3 4 2 2 3 2 2" xfId="46577"/>
    <cellStyle name="常规 7 3 4 2 2 3 2 2 2" xfId="46578"/>
    <cellStyle name="常规 7 3 4 2 2 3 2 2 2 2" xfId="46579"/>
    <cellStyle name="常规 7 3 4 2 2 3 2 2 2 2 2" xfId="46580"/>
    <cellStyle name="常规 7 3 4 2 2 3 2 2 2 2 2 2" xfId="46581"/>
    <cellStyle name="常规 7 3 4 2 2 3 2 2 2 2 3" xfId="13662"/>
    <cellStyle name="常规 7 3 4 2 2 3 2 2 2 2 3 2" xfId="46582"/>
    <cellStyle name="常规 7 3 4 2 2 3 2 2 2 2 4" xfId="46583"/>
    <cellStyle name="常规 7 3 4 2 2 3 2 2 2 2 4 2" xfId="46584"/>
    <cellStyle name="常规 7 3 4 2 2 3 2 2 2 2 5" xfId="46585"/>
    <cellStyle name="常规 7 3 4 2 2 3 2 2 2 3" xfId="46586"/>
    <cellStyle name="常规 7 3 4 2 2 3 2 2 2 3 2" xfId="46587"/>
    <cellStyle name="常规 7 3 4 2 2 3 2 2 2 4" xfId="41772"/>
    <cellStyle name="常规 7 3 4 2 2 3 2 2 2 4 2" xfId="46588"/>
    <cellStyle name="常规 7 3 4 2 2 3 2 2 2 5" xfId="46589"/>
    <cellStyle name="常规 7 3 4 2 2 3 2 2 2 5 2" xfId="46590"/>
    <cellStyle name="常规 7 3 4 2 2 3 2 2 2 6" xfId="22049"/>
    <cellStyle name="常规 7 3 4 2 2 3 2 2 3" xfId="46591"/>
    <cellStyle name="常规 7 3 4 2 2 3 2 2 3 2" xfId="46592"/>
    <cellStyle name="常规 7 3 4 2 2 3 2 2 3 2 2" xfId="46593"/>
    <cellStyle name="常规 7 3 4 2 2 3 2 2 3 3" xfId="46594"/>
    <cellStyle name="常规 7 3 4 2 2 3 2 2 3 3 2" xfId="46595"/>
    <cellStyle name="常规 7 3 4 2 2 3 2 2 3 4" xfId="41775"/>
    <cellStyle name="常规 7 3 4 2 2 3 2 2 3 4 2" xfId="46596"/>
    <cellStyle name="常规 7 3 4 2 2 3 2 2 3 5" xfId="46597"/>
    <cellStyle name="常规 7 3 4 2 2 3 2 2 4" xfId="29163"/>
    <cellStyle name="常规 7 3 4 2 2 3 2 2 4 2" xfId="46598"/>
    <cellStyle name="常规 7 3 4 2 2 3 2 2 4 2 2" xfId="46599"/>
    <cellStyle name="常规 7 3 4 2 2 3 2 2 4 3" xfId="46600"/>
    <cellStyle name="常规 7 3 4 2 2 3 2 2 4 3 2" xfId="46601"/>
    <cellStyle name="常规 7 3 4 2 2 3 2 2 4 4" xfId="41777"/>
    <cellStyle name="常规 7 3 4 2 2 3 2 2 4 4 2" xfId="46602"/>
    <cellStyle name="常规 7 3 4 2 2 3 2 2 4 5" xfId="46603"/>
    <cellStyle name="常规 7 3 4 2 2 3 2 2 5" xfId="46604"/>
    <cellStyle name="常规 7 3 4 2 2 3 2 2 5 2" xfId="46605"/>
    <cellStyle name="常规 7 3 4 2 2 3 2 2 5 2 2" xfId="46606"/>
    <cellStyle name="常规 7 3 4 2 2 3 2 2 5 3" xfId="46607"/>
    <cellStyle name="常规 7 3 4 2 2 3 2 2 5 3 2" xfId="46608"/>
    <cellStyle name="常规 7 3 4 2 2 3 2 2 5 4" xfId="46609"/>
    <cellStyle name="常规 7 3 4 2 2 3 2 2 6" xfId="46610"/>
    <cellStyle name="常规 7 3 4 2 2 3 2 2 6 2" xfId="46611"/>
    <cellStyle name="常规 7 3 4 2 2 3 2 2 7" xfId="46612"/>
    <cellStyle name="常规 7 3 4 2 2 3 2 2 7 2" xfId="46613"/>
    <cellStyle name="常规 7 3 4 2 2 3 2 2 8" xfId="46614"/>
    <cellStyle name="常规 7 3 4 2 2 3 2 2 8 2" xfId="46615"/>
    <cellStyle name="常规 7 3 4 2 2 3 2 2 9" xfId="46616"/>
    <cellStyle name="常规 7 3 4 2 2 3 2 3" xfId="46617"/>
    <cellStyle name="常规 7 3 4 2 2 3 2 3 2" xfId="46618"/>
    <cellStyle name="常规 7 3 4 2 2 3 2 3 2 2" xfId="46619"/>
    <cellStyle name="常规 7 3 4 2 2 3 2 3 2 2 2" xfId="46620"/>
    <cellStyle name="常规 7 3 4 2 2 3 2 3 2 3" xfId="46621"/>
    <cellStyle name="常规 7 3 4 2 2 3 2 3 2 3 2" xfId="46622"/>
    <cellStyle name="常规 7 3 4 2 2 3 2 3 2 4" xfId="41782"/>
    <cellStyle name="常规 7 3 4 2 2 3 2 3 2 4 2" xfId="46623"/>
    <cellStyle name="常规 7 3 4 2 2 3 2 3 2 5" xfId="46624"/>
    <cellStyle name="常规 7 3 4 2 2 3 2 3 3" xfId="46625"/>
    <cellStyle name="常规 7 3 4 2 2 3 2 3 3 2" xfId="46626"/>
    <cellStyle name="常规 7 3 4 2 2 3 2 3 4" xfId="5959"/>
    <cellStyle name="常规 7 3 4 2 2 3 2 3 4 2" xfId="46627"/>
    <cellStyle name="常规 7 3 4 2 2 3 2 3 5" xfId="46628"/>
    <cellStyle name="常规 7 3 4 2 2 3 2 3 5 2" xfId="46629"/>
    <cellStyle name="常规 7 3 4 2 2 3 2 3 6" xfId="46630"/>
    <cellStyle name="常规 7 3 4 2 2 3 2 4" xfId="46631"/>
    <cellStyle name="常规 7 3 4 2 2 3 2 4 2" xfId="46632"/>
    <cellStyle name="常规 7 3 4 2 2 3 2 4 2 2" xfId="46633"/>
    <cellStyle name="常规 7 3 4 2 2 3 2 4 3" xfId="46634"/>
    <cellStyle name="常规 7 3 4 2 2 3 2 4 3 2" xfId="46635"/>
    <cellStyle name="常规 7 3 4 2 2 3 2 4 4" xfId="5998"/>
    <cellStyle name="常规 7 3 4 2 2 3 2 4 4 2" xfId="46636"/>
    <cellStyle name="常规 7 3 4 2 2 3 2 4 5" xfId="46637"/>
    <cellStyle name="常规 7 3 4 2 2 3 2 5" xfId="46638"/>
    <cellStyle name="常规 7 3 4 2 2 3 2 5 2" xfId="46639"/>
    <cellStyle name="常规 7 3 4 2 2 3 2 5 2 2" xfId="46640"/>
    <cellStyle name="常规 7 3 4 2 2 3 2 5 3" xfId="46641"/>
    <cellStyle name="常规 7 3 4 2 2 3 2 5 3 2" xfId="46642"/>
    <cellStyle name="常规 7 3 4 2 2 3 2 5 4" xfId="46643"/>
    <cellStyle name="常规 7 3 4 2 2 3 2 5 4 2" xfId="46644"/>
    <cellStyle name="常规 7 3 4 2 2 3 2 5 5" xfId="46645"/>
    <cellStyle name="常规 7 3 4 2 2 3 2 6" xfId="46646"/>
    <cellStyle name="常规 7 3 4 2 2 3 2 6 2" xfId="46647"/>
    <cellStyle name="常规 7 3 4 2 2 3 2 6 2 2" xfId="46648"/>
    <cellStyle name="常规 7 3 4 2 2 3 2 6 3" xfId="46649"/>
    <cellStyle name="常规 7 3 4 2 2 3 2 6 3 2" xfId="46650"/>
    <cellStyle name="常规 7 3 4 2 2 3 2 6 4" xfId="46651"/>
    <cellStyle name="常规 7 3 4 2 2 3 2 7" xfId="5159"/>
    <cellStyle name="常规 7 3 4 2 2 3 2 7 2" xfId="46652"/>
    <cellStyle name="常规 7 3 4 2 2 3 2 8" xfId="46653"/>
    <cellStyle name="常规 7 3 4 2 2 3 2 8 2" xfId="46654"/>
    <cellStyle name="常规 7 3 4 2 2 3 2 9" xfId="46655"/>
    <cellStyle name="常规 7 3 4 2 2 3 2 9 2" xfId="46656"/>
    <cellStyle name="常规 7 3 4 2 2 3 3" xfId="46657"/>
    <cellStyle name="常规 7 3 4 2 2 3 3 2" xfId="46658"/>
    <cellStyle name="常规 7 3 4 2 2 3 3 2 2" xfId="46659"/>
    <cellStyle name="常规 7 3 4 2 2 3 3 2 2 2" xfId="46660"/>
    <cellStyle name="常规 7 3 4 2 2 3 3 2 2 2 2" xfId="46661"/>
    <cellStyle name="常规 7 3 4 2 2 3 3 2 2 3" xfId="46662"/>
    <cellStyle name="常规 7 3 4 2 2 3 3 2 2 3 2" xfId="46663"/>
    <cellStyle name="常规 7 3 4 2 2 3 3 2 2 4" xfId="46664"/>
    <cellStyle name="常规 7 3 4 2 2 3 3 2 2 4 2" xfId="46665"/>
    <cellStyle name="常规 7 3 4 2 2 3 3 2 2 5" xfId="46666"/>
    <cellStyle name="常规 7 3 4 2 2 3 3 2 3" xfId="195"/>
    <cellStyle name="常规 7 3 4 2 2 3 3 2 3 2" xfId="46668"/>
    <cellStyle name="常规 7 3 4 2 2 3 3 2 4" xfId="29169"/>
    <cellStyle name="常规 7 3 4 2 2 3 3 2 4 2" xfId="46669"/>
    <cellStyle name="常规 7 3 4 2 2 3 3 2 5" xfId="46670"/>
    <cellStyle name="常规 7 3 4 2 2 3 3 2 5 2" xfId="46671"/>
    <cellStyle name="常规 7 3 4 2 2 3 3 2 6" xfId="46672"/>
    <cellStyle name="常规 7 3 4 2 2 3 3 3" xfId="46673"/>
    <cellStyle name="常规 7 3 4 2 2 3 3 3 2" xfId="46674"/>
    <cellStyle name="常规 7 3 4 2 2 3 3 3 2 2" xfId="46675"/>
    <cellStyle name="常规 7 3 4 2 2 3 3 3 3" xfId="46676"/>
    <cellStyle name="常规 7 3 4 2 2 3 3 3 3 2" xfId="46677"/>
    <cellStyle name="常规 7 3 4 2 2 3 3 3 4" xfId="724"/>
    <cellStyle name="常规 7 3 4 2 2 3 3 3 4 2" xfId="46678"/>
    <cellStyle name="常规 7 3 4 2 2 3 3 3 5" xfId="46679"/>
    <cellStyle name="常规 7 3 4 2 2 3 3 4" xfId="46680"/>
    <cellStyle name="常规 7 3 4 2 2 3 3 4 2" xfId="46681"/>
    <cellStyle name="常规 7 3 4 2 2 3 3 4 2 2" xfId="46682"/>
    <cellStyle name="常规 7 3 4 2 2 3 3 4 3" xfId="46683"/>
    <cellStyle name="常规 7 3 4 2 2 3 3 4 3 2" xfId="46684"/>
    <cellStyle name="常规 7 3 4 2 2 3 3 4 4" xfId="25098"/>
    <cellStyle name="常规 7 3 4 2 2 3 3 4 4 2" xfId="46685"/>
    <cellStyle name="常规 7 3 4 2 2 3 3 4 5" xfId="46686"/>
    <cellStyle name="常规 7 3 4 2 2 3 3 5" xfId="46687"/>
    <cellStyle name="常规 7 3 4 2 2 3 3 5 2" xfId="46688"/>
    <cellStyle name="常规 7 3 4 2 2 3 3 5 2 2" xfId="14813"/>
    <cellStyle name="常规 7 3 4 2 2 3 3 5 3" xfId="46689"/>
    <cellStyle name="常规 7 3 4 2 2 3 3 5 3 2" xfId="46690"/>
    <cellStyle name="常规 7 3 4 2 2 3 3 5 4" xfId="46691"/>
    <cellStyle name="常规 7 3 4 2 2 3 3 6" xfId="46692"/>
    <cellStyle name="常规 7 3 4 2 2 3 3 6 2" xfId="46693"/>
    <cellStyle name="常规 7 3 4 2 2 3 3 7" xfId="6064"/>
    <cellStyle name="常规 7 3 4 2 2 3 3 7 2" xfId="46694"/>
    <cellStyle name="常规 7 3 4 2 2 3 3 8" xfId="46695"/>
    <cellStyle name="常规 7 3 4 2 2 3 3 8 2" xfId="46696"/>
    <cellStyle name="常规 7 3 4 2 2 3 3 9" xfId="46697"/>
    <cellStyle name="常规 7 3 4 2 2 3 4" xfId="46698"/>
    <cellStyle name="常规 7 3 4 2 2 3 4 2" xfId="46699"/>
    <cellStyle name="常规 7 3 4 2 2 3 4 2 2" xfId="46700"/>
    <cellStyle name="常规 7 3 4 2 2 3 4 2 2 2" xfId="46701"/>
    <cellStyle name="常规 7 3 4 2 2 3 4 2 3" xfId="46702"/>
    <cellStyle name="常规 7 3 4 2 2 3 4 2 3 2" xfId="46703"/>
    <cellStyle name="常规 7 3 4 2 2 3 4 2 4" xfId="29173"/>
    <cellStyle name="常规 7 3 4 2 2 3 4 2 4 2" xfId="46704"/>
    <cellStyle name="常规 7 3 4 2 2 3 4 2 5" xfId="46705"/>
    <cellStyle name="常规 7 3 4 2 2 3 4 3" xfId="46706"/>
    <cellStyle name="常规 7 3 4 2 2 3 4 3 2" xfId="46707"/>
    <cellStyle name="常规 7 3 4 2 2 3 4 4" xfId="46708"/>
    <cellStyle name="常规 7 3 4 2 2 3 4 4 2" xfId="46709"/>
    <cellStyle name="常规 7 3 4 2 2 3 4 5" xfId="46710"/>
    <cellStyle name="常规 7 3 4 2 2 3 4 5 2" xfId="46711"/>
    <cellStyle name="常规 7 3 4 2 2 3 4 6" xfId="46712"/>
    <cellStyle name="常规 7 3 4 2 2 3 5" xfId="46713"/>
    <cellStyle name="常规 7 3 4 2 2 3 5 2" xfId="46714"/>
    <cellStyle name="常规 7 3 4 2 2 3 5 2 2" xfId="46715"/>
    <cellStyle name="常规 7 3 4 2 2 3 5 3" xfId="46716"/>
    <cellStyle name="常规 7 3 4 2 2 3 5 3 2" xfId="46717"/>
    <cellStyle name="常规 7 3 4 2 2 3 5 4" xfId="46718"/>
    <cellStyle name="常规 7 3 4 2 2 3 5 4 2" xfId="46719"/>
    <cellStyle name="常规 7 3 4 2 2 3 5 5" xfId="46720"/>
    <cellStyle name="常规 7 3 4 2 2 3 6" xfId="46721"/>
    <cellStyle name="常规 7 3 4 2 2 3 6 2" xfId="46722"/>
    <cellStyle name="常规 7 3 4 2 2 3 6 2 2" xfId="46723"/>
    <cellStyle name="常规 7 3 4 2 2 3 6 3" xfId="82"/>
    <cellStyle name="常规 7 3 4 2 2 3 6 3 2" xfId="46724"/>
    <cellStyle name="常规 7 3 4 2 2 3 6 4" xfId="46725"/>
    <cellStyle name="常规 7 3 4 2 2 3 6 4 2" xfId="46726"/>
    <cellStyle name="常规 7 3 4 2 2 3 6 5" xfId="46727"/>
    <cellStyle name="常规 7 3 4 2 2 3 7" xfId="46728"/>
    <cellStyle name="常规 7 3 4 2 2 3 7 2" xfId="46729"/>
    <cellStyle name="常规 7 3 4 2 2 3 7 2 2" xfId="46730"/>
    <cellStyle name="常规 7 3 4 2 2 3 7 3" xfId="2742"/>
    <cellStyle name="常规 7 3 4 2 2 3 7 3 2" xfId="46731"/>
    <cellStyle name="常规 7 3 4 2 2 3 7 4" xfId="46732"/>
    <cellStyle name="常规 7 3 4 2 2 3 8" xfId="46733"/>
    <cellStyle name="常规 7 3 4 2 2 3 8 2" xfId="46734"/>
    <cellStyle name="常规 7 3 4 2 2 3 9" xfId="19576"/>
    <cellStyle name="常规 7 3 4 2 2 3 9 2" xfId="46735"/>
    <cellStyle name="常规 7 3 4 2 2 4" xfId="46736"/>
    <cellStyle name="常规 7 3 4 2 2 4 10" xfId="46737"/>
    <cellStyle name="常规 7 3 4 2 2 4 2" xfId="46738"/>
    <cellStyle name="常规 7 3 4 2 2 4 2 2" xfId="46739"/>
    <cellStyle name="常规 7 3 4 2 2 4 2 2 2" xfId="46740"/>
    <cellStyle name="常规 7 3 4 2 2 4 2 2 2 2" xfId="46741"/>
    <cellStyle name="常规 7 3 4 2 2 4 2 2 2 2 2" xfId="46742"/>
    <cellStyle name="常规 7 3 4 2 2 4 2 2 2 3" xfId="46743"/>
    <cellStyle name="常规 7 3 4 2 2 4 2 2 2 3 2" xfId="46744"/>
    <cellStyle name="常规 7 3 4 2 2 4 2 2 2 4" xfId="41920"/>
    <cellStyle name="常规 7 3 4 2 2 4 2 2 2 4 2" xfId="46745"/>
    <cellStyle name="常规 7 3 4 2 2 4 2 2 2 5" xfId="46746"/>
    <cellStyle name="常规 7 3 4 2 2 4 2 2 3" xfId="3905"/>
    <cellStyle name="常规 7 3 4 2 2 4 2 2 3 2" xfId="3907"/>
    <cellStyle name="常规 7 3 4 2 2 4 2 2 4" xfId="3909"/>
    <cellStyle name="常规 7 3 4 2 2 4 2 2 4 2" xfId="3913"/>
    <cellStyle name="常规 7 3 4 2 2 4 2 2 5" xfId="3916"/>
    <cellStyle name="常规 7 3 4 2 2 4 2 2 5 2" xfId="3919"/>
    <cellStyle name="常规 7 3 4 2 2 4 2 2 6" xfId="3923"/>
    <cellStyle name="常规 7 3 4 2 2 4 2 3" xfId="46747"/>
    <cellStyle name="常规 7 3 4 2 2 4 2 3 2" xfId="46748"/>
    <cellStyle name="常规 7 3 4 2 2 4 2 3 2 2" xfId="46749"/>
    <cellStyle name="常规 7 3 4 2 2 4 2 3 3" xfId="3927"/>
    <cellStyle name="常规 7 3 4 2 2 4 2 3 3 2" xfId="3931"/>
    <cellStyle name="常规 7 3 4 2 2 4 2 3 4" xfId="3943"/>
    <cellStyle name="常规 7 3 4 2 2 4 2 3 4 2" xfId="3950"/>
    <cellStyle name="常规 7 3 4 2 2 4 2 3 5" xfId="3955"/>
    <cellStyle name="常规 7 3 4 2 2 4 2 4" xfId="46750"/>
    <cellStyle name="常规 7 3 4 2 2 4 2 4 2" xfId="46751"/>
    <cellStyle name="常规 7 3 4 2 2 4 2 4 2 2" xfId="46752"/>
    <cellStyle name="常规 7 3 4 2 2 4 2 4 3" xfId="3967"/>
    <cellStyle name="常规 7 3 4 2 2 4 2 4 3 2" xfId="1250"/>
    <cellStyle name="常规 7 3 4 2 2 4 2 4 4" xfId="3979"/>
    <cellStyle name="常规 7 3 4 2 2 4 2 4 4 2" xfId="1337"/>
    <cellStyle name="常规 7 3 4 2 2 4 2 4 5" xfId="3984"/>
    <cellStyle name="常规 7 3 4 2 2 4 2 5" xfId="5221"/>
    <cellStyle name="常规 7 3 4 2 2 4 2 5 2" xfId="6160"/>
    <cellStyle name="常规 7 3 4 2 2 4 2 5 2 2" xfId="46753"/>
    <cellStyle name="常规 7 3 4 2 2 4 2 5 3" xfId="3990"/>
    <cellStyle name="常规 7 3 4 2 2 4 2 5 3 2" xfId="46754"/>
    <cellStyle name="常规 7 3 4 2 2 4 2 5 4" xfId="46755"/>
    <cellStyle name="常规 7 3 4 2 2 4 2 6" xfId="1661"/>
    <cellStyle name="常规 7 3 4 2 2 4 2 6 2" xfId="476"/>
    <cellStyle name="常规 7 3 4 2 2 4 2 7" xfId="6164"/>
    <cellStyle name="常规 7 3 4 2 2 4 2 7 2" xfId="14307"/>
    <cellStyle name="常规 7 3 4 2 2 4 2 8" xfId="25549"/>
    <cellStyle name="常规 7 3 4 2 2 4 2 8 2" xfId="46756"/>
    <cellStyle name="常规 7 3 4 2 2 4 2 9" xfId="46757"/>
    <cellStyle name="常规 7 3 4 2 2 4 3" xfId="46758"/>
    <cellStyle name="常规 7 3 4 2 2 4 3 2" xfId="46759"/>
    <cellStyle name="常规 7 3 4 2 2 4 3 2 2" xfId="46760"/>
    <cellStyle name="常规 7 3 4 2 2 4 3 2 2 2" xfId="46761"/>
    <cellStyle name="常规 7 3 4 2 2 4 3 2 3" xfId="3802"/>
    <cellStyle name="常规 7 3 4 2 2 4 3 2 3 2" xfId="3805"/>
    <cellStyle name="常规 7 3 4 2 2 4 3 2 4" xfId="3808"/>
    <cellStyle name="常规 7 3 4 2 2 4 3 2 4 2" xfId="3813"/>
    <cellStyle name="常规 7 3 4 2 2 4 3 2 5" xfId="3816"/>
    <cellStyle name="常规 7 3 4 2 2 4 3 3" xfId="46762"/>
    <cellStyle name="常规 7 3 4 2 2 4 3 3 2" xfId="46763"/>
    <cellStyle name="常规 7 3 4 2 2 4 3 4" xfId="46764"/>
    <cellStyle name="常规 7 3 4 2 2 4 3 4 2" xfId="46765"/>
    <cellStyle name="常规 7 3 4 2 2 4 3 5" xfId="6174"/>
    <cellStyle name="常规 7 3 4 2 2 4 3 5 2" xfId="46766"/>
    <cellStyle name="常规 7 3 4 2 2 4 3 6" xfId="46767"/>
    <cellStyle name="常规 7 3 4 2 2 4 4" xfId="46768"/>
    <cellStyle name="常规 7 3 4 2 2 4 4 2" xfId="46769"/>
    <cellStyle name="常规 7 3 4 2 2 4 4 2 2" xfId="46770"/>
    <cellStyle name="常规 7 3 4 2 2 4 4 3" xfId="46771"/>
    <cellStyle name="常规 7 3 4 2 2 4 4 3 2" xfId="46772"/>
    <cellStyle name="常规 7 3 4 2 2 4 4 4" xfId="46773"/>
    <cellStyle name="常规 7 3 4 2 2 4 4 4 2" xfId="46774"/>
    <cellStyle name="常规 7 3 4 2 2 4 4 5" xfId="6191"/>
    <cellStyle name="常规 7 3 4 2 2 4 5" xfId="46775"/>
    <cellStyle name="常规 7 3 4 2 2 4 5 2" xfId="46776"/>
    <cellStyle name="常规 7 3 4 2 2 4 5 2 2" xfId="46777"/>
    <cellStyle name="常规 7 3 4 2 2 4 5 3" xfId="46778"/>
    <cellStyle name="常规 7 3 4 2 2 4 5 3 2" xfId="46779"/>
    <cellStyle name="常规 7 3 4 2 2 4 5 4" xfId="46780"/>
    <cellStyle name="常规 7 3 4 2 2 4 5 4 2" xfId="46781"/>
    <cellStyle name="常规 7 3 4 2 2 4 5 5" xfId="6196"/>
    <cellStyle name="常规 7 3 4 2 2 4 6" xfId="46782"/>
    <cellStyle name="常规 7 3 4 2 2 4 6 2" xfId="46783"/>
    <cellStyle name="常规 7 3 4 2 2 4 6 2 2" xfId="46784"/>
    <cellStyle name="常规 7 3 4 2 2 4 6 3" xfId="6206"/>
    <cellStyle name="常规 7 3 4 2 2 4 6 3 2" xfId="46785"/>
    <cellStyle name="常规 7 3 4 2 2 4 6 4" xfId="46786"/>
    <cellStyle name="常规 7 3 4 2 2 4 7" xfId="46787"/>
    <cellStyle name="常规 7 3 4 2 2 4 7 2" xfId="46788"/>
    <cellStyle name="常规 7 3 4 2 2 4 8" xfId="46789"/>
    <cellStyle name="常规 7 3 4 2 2 4 8 2" xfId="46790"/>
    <cellStyle name="常规 7 3 4 2 2 4 9" xfId="19580"/>
    <cellStyle name="常规 7 3 4 2 2 4 9 2" xfId="46791"/>
    <cellStyle name="常规 7 3 4 2 2 5" xfId="13465"/>
    <cellStyle name="常规 7 3 4 2 2 5 2" xfId="46792"/>
    <cellStyle name="常规 7 3 4 2 2 5 2 2" xfId="46793"/>
    <cellStyle name="常规 7 3 4 2 2 5 2 2 2" xfId="46794"/>
    <cellStyle name="常规 7 3 4 2 2 5 2 2 2 2" xfId="46795"/>
    <cellStyle name="常规 7 3 4 2 2 5 2 2 3" xfId="46796"/>
    <cellStyle name="常规 7 3 4 2 2 5 2 2 3 2" xfId="46797"/>
    <cellStyle name="常规 7 3 4 2 2 5 2 2 4" xfId="46798"/>
    <cellStyle name="常规 7 3 4 2 2 5 2 2 4 2" xfId="46799"/>
    <cellStyle name="常规 7 3 4 2 2 5 2 2 5" xfId="46800"/>
    <cellStyle name="常规 7 3 4 2 2 5 2 3" xfId="46801"/>
    <cellStyle name="常规 7 3 4 2 2 5 2 3 2" xfId="6218"/>
    <cellStyle name="常规 7 3 4 2 2 5 2 4" xfId="46802"/>
    <cellStyle name="常规 7 3 4 2 2 5 2 4 2" xfId="46803"/>
    <cellStyle name="常规 7 3 4 2 2 5 2 5" xfId="6223"/>
    <cellStyle name="常规 7 3 4 2 2 5 2 5 2" xfId="46804"/>
    <cellStyle name="常规 7 3 4 2 2 5 2 6" xfId="46805"/>
    <cellStyle name="常规 7 3 4 2 2 5 3" xfId="46806"/>
    <cellStyle name="常规 7 3 4 2 2 5 3 2" xfId="46807"/>
    <cellStyle name="常规 7 3 4 2 2 5 3 2 2" xfId="46808"/>
    <cellStyle name="常规 7 3 4 2 2 5 3 3" xfId="46809"/>
    <cellStyle name="常规 7 3 4 2 2 5 3 3 2" xfId="46810"/>
    <cellStyle name="常规 7 3 4 2 2 5 3 4" xfId="46811"/>
    <cellStyle name="常规 7 3 4 2 2 5 3 4 2" xfId="46812"/>
    <cellStyle name="常规 7 3 4 2 2 5 3 5" xfId="25555"/>
    <cellStyle name="常规 7 3 4 2 2 5 4" xfId="46813"/>
    <cellStyle name="常规 7 3 4 2 2 5 4 2" xfId="46814"/>
    <cellStyle name="常规 7 3 4 2 2 5 4 2 2" xfId="46815"/>
    <cellStyle name="常规 7 3 4 2 2 5 4 3" xfId="46816"/>
    <cellStyle name="常规 7 3 4 2 2 5 4 3 2" xfId="46817"/>
    <cellStyle name="常规 7 3 4 2 2 5 4 4" xfId="46818"/>
    <cellStyle name="常规 7 3 4 2 2 5 4 4 2" xfId="46819"/>
    <cellStyle name="常规 7 3 4 2 2 5 4 5" xfId="7664"/>
    <cellStyle name="常规 7 3 4 2 2 5 5" xfId="46820"/>
    <cellStyle name="常规 7 3 4 2 2 5 5 2" xfId="46821"/>
    <cellStyle name="常规 7 3 4 2 2 5 5 2 2" xfId="46822"/>
    <cellStyle name="常规 7 3 4 2 2 5 5 3" xfId="46823"/>
    <cellStyle name="常规 7 3 4 2 2 5 5 3 2" xfId="46824"/>
    <cellStyle name="常规 7 3 4 2 2 5 5 4" xfId="46825"/>
    <cellStyle name="常规 7 3 4 2 2 5 6" xfId="46826"/>
    <cellStyle name="常规 7 3 4 2 2 5 6 2" xfId="46827"/>
    <cellStyle name="常规 7 3 4 2 2 5 7" xfId="46828"/>
    <cellStyle name="常规 7 3 4 2 2 5 7 2" xfId="46829"/>
    <cellStyle name="常规 7 3 4 2 2 5 8" xfId="46830"/>
    <cellStyle name="常规 7 3 4 2 2 5 8 2" xfId="46831"/>
    <cellStyle name="常规 7 3 4 2 2 5 9" xfId="46832"/>
    <cellStyle name="常规 7 3 4 2 2 6" xfId="46833"/>
    <cellStyle name="常规 7 3 4 2 2 6 2" xfId="46834"/>
    <cellStyle name="常规 7 3 4 2 2 6 2 2" xfId="46835"/>
    <cellStyle name="常规 7 3 4 2 2 6 2 2 2" xfId="46836"/>
    <cellStyle name="常规 7 3 4 2 2 6 2 3" xfId="6275"/>
    <cellStyle name="常规 7 3 4 2 2 6 2 3 2" xfId="29383"/>
    <cellStyle name="常规 7 3 4 2 2 6 2 4" xfId="29386"/>
    <cellStyle name="常规 7 3 4 2 2 6 2 4 2" xfId="29389"/>
    <cellStyle name="常规 7 3 4 2 2 6 2 5" xfId="25559"/>
    <cellStyle name="常规 7 3 4 2 2 6 3" xfId="46837"/>
    <cellStyle name="常规 7 3 4 2 2 6 3 2" xfId="46838"/>
    <cellStyle name="常规 7 3 4 2 2 6 4" xfId="46839"/>
    <cellStyle name="常规 7 3 4 2 2 6 4 2" xfId="46840"/>
    <cellStyle name="常规 7 3 4 2 2 6 5" xfId="46841"/>
    <cellStyle name="常规 7 3 4 2 2 6 5 2" xfId="46842"/>
    <cellStyle name="常规 7 3 4 2 2 6 6" xfId="46843"/>
    <cellStyle name="常规 7 3 4 2 2 7" xfId="46844"/>
    <cellStyle name="常规 7 3 4 2 2 7 2" xfId="46845"/>
    <cellStyle name="常规 7 3 4 2 2 7 2 2" xfId="46846"/>
    <cellStyle name="常规 7 3 4 2 2 7 3" xfId="46847"/>
    <cellStyle name="常规 7 3 4 2 2 7 3 2" xfId="46848"/>
    <cellStyle name="常规 7 3 4 2 2 7 4" xfId="46849"/>
    <cellStyle name="常规 7 3 4 2 2 7 4 2" xfId="46850"/>
    <cellStyle name="常规 7 3 4 2 2 7 5" xfId="46851"/>
    <cellStyle name="常规 7 3 4 2 2 8" xfId="46852"/>
    <cellStyle name="常规 7 3 4 2 2 8 2" xfId="46853"/>
    <cellStyle name="常规 7 3 4 2 2 8 2 2" xfId="46854"/>
    <cellStyle name="常规 7 3 4 2 2 8 3" xfId="46855"/>
    <cellStyle name="常规 7 3 4 2 2 8 3 2" xfId="46856"/>
    <cellStyle name="常规 7 3 4 2 2 8 4" xfId="46857"/>
    <cellStyle name="常规 7 3 4 2 2 8 4 2" xfId="46858"/>
    <cellStyle name="常规 7 3 4 2 2 8 5" xfId="46859"/>
    <cellStyle name="常规 7 3 4 2 2 9" xfId="46860"/>
    <cellStyle name="常规 7 3 4 2 2 9 2" xfId="46861"/>
    <cellStyle name="常规 7 3 4 2 2 9 2 2" xfId="46862"/>
    <cellStyle name="常规 7 3 4 2 2 9 3" xfId="46863"/>
    <cellStyle name="常规 7 3 4 2 2 9 3 2" xfId="46864"/>
    <cellStyle name="常规 7 3 4 2 2 9 4" xfId="46865"/>
    <cellStyle name="常规 7 3 4 2 3" xfId="46866"/>
    <cellStyle name="常规 7 3 4 2 3 10" xfId="46867"/>
    <cellStyle name="常规 7 3 4 2 3 10 2" xfId="46868"/>
    <cellStyle name="常规 7 3 4 2 3 11" xfId="46869"/>
    <cellStyle name="常规 7 3 4 2 3 2" xfId="46870"/>
    <cellStyle name="常规 7 3 4 2 3 2 10" xfId="46871"/>
    <cellStyle name="常规 7 3 4 2 3 2 2" xfId="46872"/>
    <cellStyle name="常规 7 3 4 2 3 2 2 2" xfId="46873"/>
    <cellStyle name="常规 7 3 4 2 3 2 2 2 2" xfId="46874"/>
    <cellStyle name="常规 7 3 4 2 3 2 2 2 2 2" xfId="46875"/>
    <cellStyle name="常规 7 3 4 2 3 2 2 2 2 2 2" xfId="46876"/>
    <cellStyle name="常规 7 3 4 2 3 2 2 2 2 3" xfId="46877"/>
    <cellStyle name="常规 7 3 4 2 3 2 2 2 2 3 2" xfId="46878"/>
    <cellStyle name="常规 7 3 4 2 3 2 2 2 2 4" xfId="42328"/>
    <cellStyle name="常规 7 3 4 2 3 2 2 2 2 4 2" xfId="46879"/>
    <cellStyle name="常规 7 3 4 2 3 2 2 2 2 5" xfId="46880"/>
    <cellStyle name="常规 7 3 4 2 3 2 2 2 3" xfId="46881"/>
    <cellStyle name="常规 7 3 4 2 3 2 2 2 3 2" xfId="46882"/>
    <cellStyle name="常规 7 3 4 2 3 2 2 2 4" xfId="29342"/>
    <cellStyle name="常规 7 3 4 2 3 2 2 2 4 2" xfId="46883"/>
    <cellStyle name="常规 7 3 4 2 3 2 2 2 5" xfId="46884"/>
    <cellStyle name="常规 7 3 4 2 3 2 2 2 5 2" xfId="46885"/>
    <cellStyle name="常规 7 3 4 2 3 2 2 2 6" xfId="24029"/>
    <cellStyle name="常规 7 3 4 2 3 2 2 3" xfId="46886"/>
    <cellStyle name="常规 7 3 4 2 3 2 2 3 2" xfId="46887"/>
    <cellStyle name="常规 7 3 4 2 3 2 2 3 2 2" xfId="46888"/>
    <cellStyle name="常规 7 3 4 2 3 2 2 3 3" xfId="46889"/>
    <cellStyle name="常规 7 3 4 2 3 2 2 3 3 2" xfId="46890"/>
    <cellStyle name="常规 7 3 4 2 3 2 2 3 4" xfId="6441"/>
    <cellStyle name="常规 7 3 4 2 3 2 2 3 4 2" xfId="46891"/>
    <cellStyle name="常规 7 3 4 2 3 2 2 3 5" xfId="46892"/>
    <cellStyle name="常规 7 3 4 2 3 2 2 4" xfId="46893"/>
    <cellStyle name="常规 7 3 4 2 3 2 2 4 2" xfId="46894"/>
    <cellStyle name="常规 7 3 4 2 3 2 2 4 2 2" xfId="46895"/>
    <cellStyle name="常规 7 3 4 2 3 2 2 4 3" xfId="46896"/>
    <cellStyle name="常规 7 3 4 2 3 2 2 4 3 2" xfId="46897"/>
    <cellStyle name="常规 7 3 4 2 3 2 2 4 4" xfId="3055"/>
    <cellStyle name="常规 7 3 4 2 3 2 2 4 4 2" xfId="46898"/>
    <cellStyle name="常规 7 3 4 2 3 2 2 4 5" xfId="46899"/>
    <cellStyle name="常规 7 3 4 2 3 2 2 5" xfId="46900"/>
    <cellStyle name="常规 7 3 4 2 3 2 2 5 2" xfId="46901"/>
    <cellStyle name="常规 7 3 4 2 3 2 2 5 2 2" xfId="46902"/>
    <cellStyle name="常规 7 3 4 2 3 2 2 5 3" xfId="46903"/>
    <cellStyle name="常规 7 3 4 2 3 2 2 5 3 2" xfId="46904"/>
    <cellStyle name="常规 7 3 4 2 3 2 2 5 4" xfId="46905"/>
    <cellStyle name="常规 7 3 4 2 3 2 2 6" xfId="46906"/>
    <cellStyle name="常规 7 3 4 2 3 2 2 6 2" xfId="46907"/>
    <cellStyle name="常规 7 3 4 2 3 2 2 7" xfId="6547"/>
    <cellStyle name="常规 7 3 4 2 3 2 2 7 2" xfId="46908"/>
    <cellStyle name="常规 7 3 4 2 3 2 2 8" xfId="46909"/>
    <cellStyle name="常规 7 3 4 2 3 2 2 8 2" xfId="46910"/>
    <cellStyle name="常规 7 3 4 2 3 2 2 9" xfId="46911"/>
    <cellStyle name="常规 7 3 4 2 3 2 3" xfId="46912"/>
    <cellStyle name="常规 7 3 4 2 3 2 3 2" xfId="46913"/>
    <cellStyle name="常规 7 3 4 2 3 2 3 2 2" xfId="46914"/>
    <cellStyle name="常规 7 3 4 2 3 2 3 2 2 2" xfId="46915"/>
    <cellStyle name="常规 7 3 4 2 3 2 3 2 3" xfId="46916"/>
    <cellStyle name="常规 7 3 4 2 3 2 3 2 3 2" xfId="46917"/>
    <cellStyle name="常规 7 3 4 2 3 2 3 2 4" xfId="22902"/>
    <cellStyle name="常规 7 3 4 2 3 2 3 2 4 2" xfId="46918"/>
    <cellStyle name="常规 7 3 4 2 3 2 3 2 5" xfId="46919"/>
    <cellStyle name="常规 7 3 4 2 3 2 3 3" xfId="46920"/>
    <cellStyle name="常规 7 3 4 2 3 2 3 3 2" xfId="46921"/>
    <cellStyle name="常规 7 3 4 2 3 2 3 4" xfId="46922"/>
    <cellStyle name="常规 7 3 4 2 3 2 3 4 2" xfId="46923"/>
    <cellStyle name="常规 7 3 4 2 3 2 3 5" xfId="46924"/>
    <cellStyle name="常规 7 3 4 2 3 2 3 5 2" xfId="46925"/>
    <cellStyle name="常规 7 3 4 2 3 2 3 6" xfId="46926"/>
    <cellStyle name="常规 7 3 4 2 3 2 4" xfId="46927"/>
    <cellStyle name="常规 7 3 4 2 3 2 4 2" xfId="46928"/>
    <cellStyle name="常规 7 3 4 2 3 2 4 2 2" xfId="46929"/>
    <cellStyle name="常规 7 3 4 2 3 2 4 3" xfId="46930"/>
    <cellStyle name="常规 7 3 4 2 3 2 4 3 2" xfId="46931"/>
    <cellStyle name="常规 7 3 4 2 3 2 4 4" xfId="46932"/>
    <cellStyle name="常规 7 3 4 2 3 2 4 4 2" xfId="46933"/>
    <cellStyle name="常规 7 3 4 2 3 2 4 5" xfId="46934"/>
    <cellStyle name="常规 7 3 4 2 3 2 5" xfId="46935"/>
    <cellStyle name="常规 7 3 4 2 3 2 5 2" xfId="46936"/>
    <cellStyle name="常规 7 3 4 2 3 2 5 2 2" xfId="46937"/>
    <cellStyle name="常规 7 3 4 2 3 2 5 3" xfId="46938"/>
    <cellStyle name="常规 7 3 4 2 3 2 5 3 2" xfId="46939"/>
    <cellStyle name="常规 7 3 4 2 3 2 5 4" xfId="46940"/>
    <cellStyle name="常规 7 3 4 2 3 2 5 4 2" xfId="46941"/>
    <cellStyle name="常规 7 3 4 2 3 2 5 5" xfId="46942"/>
    <cellStyle name="常规 7 3 4 2 3 2 6" xfId="41689"/>
    <cellStyle name="常规 7 3 4 2 3 2 6 2" xfId="46943"/>
    <cellStyle name="常规 7 3 4 2 3 2 6 2 2" xfId="46944"/>
    <cellStyle name="常规 7 3 4 2 3 2 6 3" xfId="1263"/>
    <cellStyle name="常规 7 3 4 2 3 2 6 3 2" xfId="46945"/>
    <cellStyle name="常规 7 3 4 2 3 2 6 4" xfId="46946"/>
    <cellStyle name="常规 7 3 4 2 3 2 7" xfId="46947"/>
    <cellStyle name="常规 7 3 4 2 3 2 7 2" xfId="46949"/>
    <cellStyle name="常规 7 3 4 2 3 2 8" xfId="46950"/>
    <cellStyle name="常规 7 3 4 2 3 2 8 2" xfId="46952"/>
    <cellStyle name="常规 7 3 4 2 3 2 9" xfId="19588"/>
    <cellStyle name="常规 7 3 4 2 3 2 9 2" xfId="46953"/>
    <cellStyle name="常规 7 3 4 2 3 3" xfId="46954"/>
    <cellStyle name="常规 7 3 4 2 3 3 2" xfId="46955"/>
    <cellStyle name="常规 7 3 4 2 3 3 2 2" xfId="46956"/>
    <cellStyle name="常规 7 3 4 2 3 3 2 2 2" xfId="46957"/>
    <cellStyle name="常规 7 3 4 2 3 3 2 2 2 2" xfId="46958"/>
    <cellStyle name="常规 7 3 4 2 3 3 2 2 3" xfId="46959"/>
    <cellStyle name="常规 7 3 4 2 3 3 2 2 3 2" xfId="46960"/>
    <cellStyle name="常规 7 3 4 2 3 3 2 2 4" xfId="46961"/>
    <cellStyle name="常规 7 3 4 2 3 3 2 2 4 2" xfId="46962"/>
    <cellStyle name="常规 7 3 4 2 3 3 2 2 5" xfId="46963"/>
    <cellStyle name="常规 7 3 4 2 3 3 2 3" xfId="46964"/>
    <cellStyle name="常规 7 3 4 2 3 3 2 3 2" xfId="46965"/>
    <cellStyle name="常规 7 3 4 2 3 3 2 4" xfId="46966"/>
    <cellStyle name="常规 7 3 4 2 3 3 2 4 2" xfId="46967"/>
    <cellStyle name="常规 7 3 4 2 3 3 2 5" xfId="46968"/>
    <cellStyle name="常规 7 3 4 2 3 3 2 5 2" xfId="46969"/>
    <cellStyle name="常规 7 3 4 2 3 3 2 6" xfId="46970"/>
    <cellStyle name="常规 7 3 4 2 3 3 3" xfId="46971"/>
    <cellStyle name="常规 7 3 4 2 3 3 3 2" xfId="46972"/>
    <cellStyle name="常规 7 3 4 2 3 3 3 2 2" xfId="46973"/>
    <cellStyle name="常规 7 3 4 2 3 3 3 3" xfId="46974"/>
    <cellStyle name="常规 7 3 4 2 3 3 3 3 2" xfId="46975"/>
    <cellStyle name="常规 7 3 4 2 3 3 3 4" xfId="46976"/>
    <cellStyle name="常规 7 3 4 2 3 3 3 4 2" xfId="46977"/>
    <cellStyle name="常规 7 3 4 2 3 3 3 5" xfId="46978"/>
    <cellStyle name="常规 7 3 4 2 3 3 4" xfId="46979"/>
    <cellStyle name="常规 7 3 4 2 3 3 4 2" xfId="46980"/>
    <cellStyle name="常规 7 3 4 2 3 3 4 2 2" xfId="46981"/>
    <cellStyle name="常规 7 3 4 2 3 3 4 3" xfId="46982"/>
    <cellStyle name="常规 7 3 4 2 3 3 4 3 2" xfId="46983"/>
    <cellStyle name="常规 7 3 4 2 3 3 4 4" xfId="46984"/>
    <cellStyle name="常规 7 3 4 2 3 3 4 4 2" xfId="46985"/>
    <cellStyle name="常规 7 3 4 2 3 3 4 5" xfId="46986"/>
    <cellStyle name="常规 7 3 4 2 3 3 5" xfId="46987"/>
    <cellStyle name="常规 7 3 4 2 3 3 5 2" xfId="46988"/>
    <cellStyle name="常规 7 3 4 2 3 3 5 2 2" xfId="46989"/>
    <cellStyle name="常规 7 3 4 2 3 3 5 3" xfId="46990"/>
    <cellStyle name="常规 7 3 4 2 3 3 5 3 2" xfId="46991"/>
    <cellStyle name="常规 7 3 4 2 3 3 5 4" xfId="46992"/>
    <cellStyle name="常规 7 3 4 2 3 3 6" xfId="46993"/>
    <cellStyle name="常规 7 3 4 2 3 3 6 2" xfId="46994"/>
    <cellStyle name="常规 7 3 4 2 3 3 7" xfId="46995"/>
    <cellStyle name="常规 7 3 4 2 3 3 7 2" xfId="46997"/>
    <cellStyle name="常规 7 3 4 2 3 3 8" xfId="46998"/>
    <cellStyle name="常规 7 3 4 2 3 3 8 2" xfId="47000"/>
    <cellStyle name="常规 7 3 4 2 3 3 9" xfId="19592"/>
    <cellStyle name="常规 7 3 4 2 3 4" xfId="47001"/>
    <cellStyle name="常规 7 3 4 2 3 4 2" xfId="47002"/>
    <cellStyle name="常规 7 3 4 2 3 4 2 2" xfId="47003"/>
    <cellStyle name="常规 7 3 4 2 3 4 2 2 2" xfId="47004"/>
    <cellStyle name="常规 7 3 4 2 3 4 2 3" xfId="47005"/>
    <cellStyle name="常规 7 3 4 2 3 4 2 3 2" xfId="47006"/>
    <cellStyle name="常规 7 3 4 2 3 4 2 4" xfId="47007"/>
    <cellStyle name="常规 7 3 4 2 3 4 2 4 2" xfId="47008"/>
    <cellStyle name="常规 7 3 4 2 3 4 2 5" xfId="6839"/>
    <cellStyle name="常规 7 3 4 2 3 4 3" xfId="47009"/>
    <cellStyle name="常规 7 3 4 2 3 4 3 2" xfId="47010"/>
    <cellStyle name="常规 7 3 4 2 3 4 4" xfId="47011"/>
    <cellStyle name="常规 7 3 4 2 3 4 4 2" xfId="47012"/>
    <cellStyle name="常规 7 3 4 2 3 4 5" xfId="47013"/>
    <cellStyle name="常规 7 3 4 2 3 4 5 2" xfId="47014"/>
    <cellStyle name="常规 7 3 4 2 3 4 6" xfId="47015"/>
    <cellStyle name="常规 7 3 4 2 3 5" xfId="13473"/>
    <cellStyle name="常规 7 3 4 2 3 5 2" xfId="47016"/>
    <cellStyle name="常规 7 3 4 2 3 5 2 2" xfId="47017"/>
    <cellStyle name="常规 7 3 4 2 3 5 3" xfId="47018"/>
    <cellStyle name="常规 7 3 4 2 3 5 3 2" xfId="47019"/>
    <cellStyle name="常规 7 3 4 2 3 5 4" xfId="47020"/>
    <cellStyle name="常规 7 3 4 2 3 5 4 2" xfId="47021"/>
    <cellStyle name="常规 7 3 4 2 3 5 5" xfId="47022"/>
    <cellStyle name="常规 7 3 4 2 3 6" xfId="47023"/>
    <cellStyle name="常规 7 3 4 2 3 6 2" xfId="47024"/>
    <cellStyle name="常规 7 3 4 2 3 6 2 2" xfId="47025"/>
    <cellStyle name="常规 7 3 4 2 3 6 3" xfId="47026"/>
    <cellStyle name="常规 7 3 4 2 3 6 3 2" xfId="47027"/>
    <cellStyle name="常规 7 3 4 2 3 6 4" xfId="47028"/>
    <cellStyle name="常规 7 3 4 2 3 6 4 2" xfId="47029"/>
    <cellStyle name="常规 7 3 4 2 3 6 5" xfId="47030"/>
    <cellStyle name="常规 7 3 4 2 3 7" xfId="47031"/>
    <cellStyle name="常规 7 3 4 2 3 7 2" xfId="47032"/>
    <cellStyle name="常规 7 3 4 2 3 7 2 2" xfId="47033"/>
    <cellStyle name="常规 7 3 4 2 3 7 3" xfId="47034"/>
    <cellStyle name="常规 7 3 4 2 3 7 3 2" xfId="47035"/>
    <cellStyle name="常规 7 3 4 2 3 7 4" xfId="47036"/>
    <cellStyle name="常规 7 3 4 2 3 8" xfId="47037"/>
    <cellStyle name="常规 7 3 4 2 3 8 2" xfId="47038"/>
    <cellStyle name="常规 7 3 4 2 3 9" xfId="47039"/>
    <cellStyle name="常规 7 3 4 2 3 9 2" xfId="47040"/>
    <cellStyle name="常规 7 3 4 2 4" xfId="47041"/>
    <cellStyle name="常规 7 3 4 2 4 10" xfId="47043"/>
    <cellStyle name="常规 7 3 4 2 4 10 2" xfId="47044"/>
    <cellStyle name="常规 7 3 4 2 4 11" xfId="47045"/>
    <cellStyle name="常规 7 3 4 2 4 2" xfId="47046"/>
    <cellStyle name="常规 7 3 4 2 4 2 10" xfId="47047"/>
    <cellStyle name="常规 7 3 4 2 4 2 2" xfId="47048"/>
    <cellStyle name="常规 7 3 4 2 4 2 2 2" xfId="47049"/>
    <cellStyle name="常规 7 3 4 2 4 2 2 2 2" xfId="47050"/>
    <cellStyle name="常规 7 3 4 2 4 2 2 2 2 2" xfId="47051"/>
    <cellStyle name="常规 7 3 4 2 4 2 2 2 2 2 2" xfId="47052"/>
    <cellStyle name="常规 7 3 4 2 4 2 2 2 2 3" xfId="47053"/>
    <cellStyle name="常规 7 3 4 2 4 2 2 2 2 3 2" xfId="47054"/>
    <cellStyle name="常规 7 3 4 2 4 2 2 2 2 4" xfId="42810"/>
    <cellStyle name="常规 7 3 4 2 4 2 2 2 2 4 2" xfId="47055"/>
    <cellStyle name="常规 7 3 4 2 4 2 2 2 2 5" xfId="47056"/>
    <cellStyle name="常规 7 3 4 2 4 2 2 2 3" xfId="47057"/>
    <cellStyle name="常规 7 3 4 2 4 2 2 2 3 2" xfId="47058"/>
    <cellStyle name="常规 7 3 4 2 4 2 2 2 4" xfId="5830"/>
    <cellStyle name="常规 7 3 4 2 4 2 2 2 4 2" xfId="47059"/>
    <cellStyle name="常规 7 3 4 2 4 2 2 2 5" xfId="47060"/>
    <cellStyle name="常规 7 3 4 2 4 2 2 2 5 2" xfId="47061"/>
    <cellStyle name="常规 7 3 4 2 4 2 2 2 6" xfId="8413"/>
    <cellStyle name="常规 7 3 4 2 4 2 2 3" xfId="47062"/>
    <cellStyle name="常规 7 3 4 2 4 2 2 3 2" xfId="47063"/>
    <cellStyle name="常规 7 3 4 2 4 2 2 3 2 2" xfId="47064"/>
    <cellStyle name="常规 7 3 4 2 4 2 2 3 3" xfId="47065"/>
    <cellStyle name="常规 7 3 4 2 4 2 2 3 3 2" xfId="47066"/>
    <cellStyle name="常规 7 3 4 2 4 2 2 3 4" xfId="5869"/>
    <cellStyle name="常规 7 3 4 2 4 2 2 3 4 2" xfId="47067"/>
    <cellStyle name="常规 7 3 4 2 4 2 2 3 5" xfId="47068"/>
    <cellStyle name="常规 7 3 4 2 4 2 2 4" xfId="47069"/>
    <cellStyle name="常规 7 3 4 2 4 2 2 4 2" xfId="47070"/>
    <cellStyle name="常规 7 3 4 2 4 2 2 4 2 2" xfId="47071"/>
    <cellStyle name="常规 7 3 4 2 4 2 2 4 3" xfId="47072"/>
    <cellStyle name="常规 7 3 4 2 4 2 2 4 3 2" xfId="47073"/>
    <cellStyle name="常规 7 3 4 2 4 2 2 4 4" xfId="3685"/>
    <cellStyle name="常规 7 3 4 2 4 2 2 4 4 2" xfId="47074"/>
    <cellStyle name="常规 7 3 4 2 4 2 2 4 5" xfId="47075"/>
    <cellStyle name="常规 7 3 4 2 4 2 2 5" xfId="47076"/>
    <cellStyle name="常规 7 3 4 2 4 2 2 5 2" xfId="47077"/>
    <cellStyle name="常规 7 3 4 2 4 2 2 5 2 2" xfId="47078"/>
    <cellStyle name="常规 7 3 4 2 4 2 2 5 3" xfId="47079"/>
    <cellStyle name="常规 7 3 4 2 4 2 2 5 3 2" xfId="47080"/>
    <cellStyle name="常规 7 3 4 2 4 2 2 5 4" xfId="36100"/>
    <cellStyle name="常规 7 3 4 2 4 2 2 6" xfId="6958"/>
    <cellStyle name="常规 7 3 4 2 4 2 2 6 2" xfId="47081"/>
    <cellStyle name="常规 7 3 4 2 4 2 2 7" xfId="47082"/>
    <cellStyle name="常规 7 3 4 2 4 2 2 7 2" xfId="47083"/>
    <cellStyle name="常规 7 3 4 2 4 2 2 8" xfId="47084"/>
    <cellStyle name="常规 7 3 4 2 4 2 2 8 2" xfId="47085"/>
    <cellStyle name="常规 7 3 4 2 4 2 2 9" xfId="47086"/>
    <cellStyle name="常规 7 3 4 2 4 2 3" xfId="47087"/>
    <cellStyle name="常规 7 3 4 2 4 2 3 2" xfId="47088"/>
    <cellStyle name="常规 7 3 4 2 4 2 3 2 2" xfId="47089"/>
    <cellStyle name="常规 7 3 4 2 4 2 3 2 2 2" xfId="47090"/>
    <cellStyle name="常规 7 3 4 2 4 2 3 2 3" xfId="47091"/>
    <cellStyle name="常规 7 3 4 2 4 2 3 2 3 2" xfId="47092"/>
    <cellStyle name="常规 7 3 4 2 4 2 3 2 4" xfId="6087"/>
    <cellStyle name="常规 7 3 4 2 4 2 3 2 4 2" xfId="47093"/>
    <cellStyle name="常规 7 3 4 2 4 2 3 2 5" xfId="47094"/>
    <cellStyle name="常规 7 3 4 2 4 2 3 3" xfId="47095"/>
    <cellStyle name="常规 7 3 4 2 4 2 3 3 2" xfId="47096"/>
    <cellStyle name="常规 7 3 4 2 4 2 3 4" xfId="47097"/>
    <cellStyle name="常规 7 3 4 2 4 2 3 4 2" xfId="47098"/>
    <cellStyle name="常规 7 3 4 2 4 2 3 5" xfId="47099"/>
    <cellStyle name="常规 7 3 4 2 4 2 3 5 2" xfId="47100"/>
    <cellStyle name="常规 7 3 4 2 4 2 3 6" xfId="6992"/>
    <cellStyle name="常规 7 3 4 2 4 2 4" xfId="47101"/>
    <cellStyle name="常规 7 3 4 2 4 2 4 2" xfId="47102"/>
    <cellStyle name="常规 7 3 4 2 4 2 4 2 2" xfId="47103"/>
    <cellStyle name="常规 7 3 4 2 4 2 4 3" xfId="38314"/>
    <cellStyle name="常规 7 3 4 2 4 2 4 3 2" xfId="38316"/>
    <cellStyle name="常规 7 3 4 2 4 2 4 4" xfId="38324"/>
    <cellStyle name="常规 7 3 4 2 4 2 4 4 2" xfId="38326"/>
    <cellStyle name="常规 7 3 4 2 4 2 4 5" xfId="38328"/>
    <cellStyle name="常规 7 3 4 2 4 2 5" xfId="47104"/>
    <cellStyle name="常规 7 3 4 2 4 2 5 2" xfId="47105"/>
    <cellStyle name="常规 7 3 4 2 4 2 5 2 2" xfId="47106"/>
    <cellStyle name="常规 7 3 4 2 4 2 5 3" xfId="38334"/>
    <cellStyle name="常规 7 3 4 2 4 2 5 3 2" xfId="38336"/>
    <cellStyle name="常规 7 3 4 2 4 2 5 4" xfId="38338"/>
    <cellStyle name="常规 7 3 4 2 4 2 5 4 2" xfId="38340"/>
    <cellStyle name="常规 7 3 4 2 4 2 5 5" xfId="38342"/>
    <cellStyle name="常规 7 3 4 2 4 2 6" xfId="47107"/>
    <cellStyle name="常规 7 3 4 2 4 2 6 2" xfId="47108"/>
    <cellStyle name="常规 7 3 4 2 4 2 6 2 2" xfId="47109"/>
    <cellStyle name="常规 7 3 4 2 4 2 6 3" xfId="38346"/>
    <cellStyle name="常规 7 3 4 2 4 2 6 3 2" xfId="38348"/>
    <cellStyle name="常规 7 3 4 2 4 2 6 4" xfId="38350"/>
    <cellStyle name="常规 7 3 4 2 4 2 7" xfId="26891"/>
    <cellStyle name="常规 7 3 4 2 4 2 7 2" xfId="26896"/>
    <cellStyle name="常规 7 3 4 2 4 2 8" xfId="26898"/>
    <cellStyle name="常规 7 3 4 2 4 2 8 2" xfId="26900"/>
    <cellStyle name="常规 7 3 4 2 4 2 9" xfId="19600"/>
    <cellStyle name="常规 7 3 4 2 4 2 9 2" xfId="26902"/>
    <cellStyle name="常规 7 3 4 2 4 3" xfId="47110"/>
    <cellStyle name="常规 7 3 4 2 4 3 2" xfId="47111"/>
    <cellStyle name="常规 7 3 4 2 4 3 2 2" xfId="47112"/>
    <cellStyle name="常规 7 3 4 2 4 3 2 2 2" xfId="47113"/>
    <cellStyle name="常规 7 3 4 2 4 3 2 2 2 2" xfId="47114"/>
    <cellStyle name="常规 7 3 4 2 4 3 2 2 3" xfId="47115"/>
    <cellStyle name="常规 7 3 4 2 4 3 2 2 3 2" xfId="47116"/>
    <cellStyle name="常规 7 3 4 2 4 3 2 2 4" xfId="47117"/>
    <cellStyle name="常规 7 3 4 2 4 3 2 2 4 2" xfId="47118"/>
    <cellStyle name="常规 7 3 4 2 4 3 2 2 5" xfId="47119"/>
    <cellStyle name="常规 7 3 4 2 4 3 2 3" xfId="47120"/>
    <cellStyle name="常规 7 3 4 2 4 3 2 3 2" xfId="47121"/>
    <cellStyle name="常规 7 3 4 2 4 3 2 4" xfId="47122"/>
    <cellStyle name="常规 7 3 4 2 4 3 2 4 2" xfId="47123"/>
    <cellStyle name="常规 7 3 4 2 4 3 2 5" xfId="47124"/>
    <cellStyle name="常规 7 3 4 2 4 3 2 5 2" xfId="47125"/>
    <cellStyle name="常规 7 3 4 2 4 3 2 6" xfId="7068"/>
    <cellStyle name="常规 7 3 4 2 4 3 3" xfId="47126"/>
    <cellStyle name="常规 7 3 4 2 4 3 3 2" xfId="47127"/>
    <cellStyle name="常规 7 3 4 2 4 3 3 2 2" xfId="47128"/>
    <cellStyle name="常规 7 3 4 2 4 3 3 3" xfId="47129"/>
    <cellStyle name="常规 7 3 4 2 4 3 3 3 2" xfId="47130"/>
    <cellStyle name="常规 7 3 4 2 4 3 3 4" xfId="47131"/>
    <cellStyle name="常规 7 3 4 2 4 3 3 4 2" xfId="47132"/>
    <cellStyle name="常规 7 3 4 2 4 3 3 5" xfId="47133"/>
    <cellStyle name="常规 7 3 4 2 4 3 4" xfId="47134"/>
    <cellStyle name="常规 7 3 4 2 4 3 4 2" xfId="47135"/>
    <cellStyle name="常规 7 3 4 2 4 3 4 2 2" xfId="47136"/>
    <cellStyle name="常规 7 3 4 2 4 3 4 3" xfId="38373"/>
    <cellStyle name="常规 7 3 4 2 4 3 4 3 2" xfId="38375"/>
    <cellStyle name="常规 7 3 4 2 4 3 4 4" xfId="38377"/>
    <cellStyle name="常规 7 3 4 2 4 3 4 4 2" xfId="38379"/>
    <cellStyle name="常规 7 3 4 2 4 3 4 5" xfId="38381"/>
    <cellStyle name="常规 7 3 4 2 4 3 5" xfId="47137"/>
    <cellStyle name="常规 7 3 4 2 4 3 5 2" xfId="47138"/>
    <cellStyle name="常规 7 3 4 2 4 3 5 2 2" xfId="47139"/>
    <cellStyle name="常规 7 3 4 2 4 3 5 3" xfId="38386"/>
    <cellStyle name="常规 7 3 4 2 4 3 5 3 2" xfId="47140"/>
    <cellStyle name="常规 7 3 4 2 4 3 5 4" xfId="47141"/>
    <cellStyle name="常规 7 3 4 2 4 3 6" xfId="47142"/>
    <cellStyle name="常规 7 3 4 2 4 3 6 2" xfId="47143"/>
    <cellStyle name="常规 7 3 4 2 4 3 7" xfId="26906"/>
    <cellStyle name="常规 7 3 4 2 4 3 7 2" xfId="26908"/>
    <cellStyle name="常规 7 3 4 2 4 3 8" xfId="26911"/>
    <cellStyle name="常规 7 3 4 2 4 3 8 2" xfId="26914"/>
    <cellStyle name="常规 7 3 4 2 4 3 9" xfId="19606"/>
    <cellStyle name="常规 7 3 4 2 4 4" xfId="47144"/>
    <cellStyle name="常规 7 3 4 2 4 4 2" xfId="47145"/>
    <cellStyle name="常规 7 3 4 2 4 4 2 2" xfId="47146"/>
    <cellStyle name="常规 7 3 4 2 4 4 2 2 2" xfId="47147"/>
    <cellStyle name="常规 7 3 4 2 4 4 2 3" xfId="47148"/>
    <cellStyle name="常规 7 3 4 2 4 4 2 3 2" xfId="47149"/>
    <cellStyle name="常规 7 3 4 2 4 4 2 4" xfId="47150"/>
    <cellStyle name="常规 7 3 4 2 4 4 2 4 2" xfId="47151"/>
    <cellStyle name="常规 7 3 4 2 4 4 2 5" xfId="47152"/>
    <cellStyle name="常规 7 3 4 2 4 4 3" xfId="47153"/>
    <cellStyle name="常规 7 3 4 2 4 4 3 2" xfId="47154"/>
    <cellStyle name="常规 7 3 4 2 4 4 4" xfId="47155"/>
    <cellStyle name="常规 7 3 4 2 4 4 4 2" xfId="47156"/>
    <cellStyle name="常规 7 3 4 2 4 4 5" xfId="47157"/>
    <cellStyle name="常规 7 3 4 2 4 4 5 2" xfId="47158"/>
    <cellStyle name="常规 7 3 4 2 4 4 6" xfId="47159"/>
    <cellStyle name="常规 7 3 4 2 4 5" xfId="13479"/>
    <cellStyle name="常规 7 3 4 2 4 5 2" xfId="47160"/>
    <cellStyle name="常规 7 3 4 2 4 5 2 2" xfId="47161"/>
    <cellStyle name="常规 7 3 4 2 4 5 3" xfId="47162"/>
    <cellStyle name="常规 7 3 4 2 4 5 3 2" xfId="47163"/>
    <cellStyle name="常规 7 3 4 2 4 5 4" xfId="47164"/>
    <cellStyle name="常规 7 3 4 2 4 5 4 2" xfId="47165"/>
    <cellStyle name="常规 7 3 4 2 4 5 5" xfId="47166"/>
    <cellStyle name="常规 7 3 4 2 4 6" xfId="47167"/>
    <cellStyle name="常规 7 3 4 2 4 6 2" xfId="47168"/>
    <cellStyle name="常规 7 3 4 2 4 6 2 2" xfId="47169"/>
    <cellStyle name="常规 7 3 4 2 4 6 3" xfId="47170"/>
    <cellStyle name="常规 7 3 4 2 4 6 3 2" xfId="47171"/>
    <cellStyle name="常规 7 3 4 2 4 6 4" xfId="47172"/>
    <cellStyle name="常规 7 3 4 2 4 6 4 2" xfId="47173"/>
    <cellStyle name="常规 7 3 4 2 4 6 5" xfId="47174"/>
    <cellStyle name="常规 7 3 4 2 4 7" xfId="47175"/>
    <cellStyle name="常规 7 3 4 2 4 7 2" xfId="47176"/>
    <cellStyle name="常规 7 3 4 2 4 7 2 2" xfId="47177"/>
    <cellStyle name="常规 7 3 4 2 4 7 3" xfId="47178"/>
    <cellStyle name="常规 7 3 4 2 4 7 3 2" xfId="47179"/>
    <cellStyle name="常规 7 3 4 2 4 7 4" xfId="47180"/>
    <cellStyle name="常规 7 3 4 2 4 8" xfId="47181"/>
    <cellStyle name="常规 7 3 4 2 4 8 2" xfId="47182"/>
    <cellStyle name="常规 7 3 4 2 4 9" xfId="47183"/>
    <cellStyle name="常规 7 3 4 2 4 9 2" xfId="47184"/>
    <cellStyle name="常规 7 3 4 2 5" xfId="47185"/>
    <cellStyle name="常规 7 3 4 2 5 10" xfId="47186"/>
    <cellStyle name="常规 7 3 4 2 5 2" xfId="47187"/>
    <cellStyle name="常规 7 3 4 2 5 2 2" xfId="47188"/>
    <cellStyle name="常规 7 3 4 2 5 2 2 2" xfId="47189"/>
    <cellStyle name="常规 7 3 4 2 5 2 2 2 2" xfId="47190"/>
    <cellStyle name="常规 7 3 4 2 5 2 2 2 2 2" xfId="47191"/>
    <cellStyle name="常规 7 3 4 2 5 2 2 2 3" xfId="47192"/>
    <cellStyle name="常规 7 3 4 2 5 2 2 2 3 2" xfId="24525"/>
    <cellStyle name="常规 7 3 4 2 5 2 2 2 4" xfId="15092"/>
    <cellStyle name="常规 7 3 4 2 5 2 2 2 4 2" xfId="47193"/>
    <cellStyle name="常规 7 3 4 2 5 2 2 2 5" xfId="47194"/>
    <cellStyle name="常规 7 3 4 2 5 2 2 3" xfId="47195"/>
    <cellStyle name="常规 7 3 4 2 5 2 2 3 2" xfId="47196"/>
    <cellStyle name="常规 7 3 4 2 5 2 2 4" xfId="47197"/>
    <cellStyle name="常规 7 3 4 2 5 2 2 4 2" xfId="47198"/>
    <cellStyle name="常规 7 3 4 2 5 2 2 5" xfId="47199"/>
    <cellStyle name="常规 7 3 4 2 5 2 2 5 2" xfId="47200"/>
    <cellStyle name="常规 7 3 4 2 5 2 2 6" xfId="7300"/>
    <cellStyle name="常规 7 3 4 2 5 2 3" xfId="47201"/>
    <cellStyle name="常规 7 3 4 2 5 2 3 2" xfId="47202"/>
    <cellStyle name="常规 7 3 4 2 5 2 3 2 2" xfId="47203"/>
    <cellStyle name="常规 7 3 4 2 5 2 3 3" xfId="47204"/>
    <cellStyle name="常规 7 3 4 2 5 2 3 3 2" xfId="47205"/>
    <cellStyle name="常规 7 3 4 2 5 2 3 4" xfId="47206"/>
    <cellStyle name="常规 7 3 4 2 5 2 3 4 2" xfId="47207"/>
    <cellStyle name="常规 7 3 4 2 5 2 3 5" xfId="47208"/>
    <cellStyle name="常规 7 3 4 2 5 2 4" xfId="13927"/>
    <cellStyle name="常规 7 3 4 2 5 2 4 2" xfId="47209"/>
    <cellStyle name="常规 7 3 4 2 5 2 4 2 2" xfId="47210"/>
    <cellStyle name="常规 7 3 4 2 5 2 4 3" xfId="38417"/>
    <cellStyle name="常规 7 3 4 2 5 2 4 3 2" xfId="38419"/>
    <cellStyle name="常规 7 3 4 2 5 2 4 4" xfId="38421"/>
    <cellStyle name="常规 7 3 4 2 5 2 4 4 2" xfId="38423"/>
    <cellStyle name="常规 7 3 4 2 5 2 4 5" xfId="38425"/>
    <cellStyle name="常规 7 3 4 2 5 2 5" xfId="47211"/>
    <cellStyle name="常规 7 3 4 2 5 2 5 2" xfId="47212"/>
    <cellStyle name="常规 7 3 4 2 5 2 5 2 2" xfId="47213"/>
    <cellStyle name="常规 7 3 4 2 5 2 5 3" xfId="38430"/>
    <cellStyle name="常规 7 3 4 2 5 2 5 3 2" xfId="47214"/>
    <cellStyle name="常规 7 3 4 2 5 2 5 4" xfId="47215"/>
    <cellStyle name="常规 7 3 4 2 5 2 6" xfId="47216"/>
    <cellStyle name="常规 7 3 4 2 5 2 6 2" xfId="47217"/>
    <cellStyle name="常规 7 3 4 2 5 2 7" xfId="23994"/>
    <cellStyle name="常规 7 3 4 2 5 2 7 2" xfId="47219"/>
    <cellStyle name="常规 7 3 4 2 5 2 8" xfId="47220"/>
    <cellStyle name="常规 7 3 4 2 5 2 8 2" xfId="47221"/>
    <cellStyle name="常规 7 3 4 2 5 2 9" xfId="19619"/>
    <cellStyle name="常规 7 3 4 2 5 3" xfId="47222"/>
    <cellStyle name="常规 7 3 4 2 5 3 2" xfId="47223"/>
    <cellStyle name="常规 7 3 4 2 5 3 2 2" xfId="47224"/>
    <cellStyle name="常规 7 3 4 2 5 3 2 2 2" xfId="47225"/>
    <cellStyle name="常规 7 3 4 2 5 3 2 3" xfId="47226"/>
    <cellStyle name="常规 7 3 4 2 5 3 2 3 2" xfId="47227"/>
    <cellStyle name="常规 7 3 4 2 5 3 2 4" xfId="47228"/>
    <cellStyle name="常规 7 3 4 2 5 3 2 4 2" xfId="47229"/>
    <cellStyle name="常规 7 3 4 2 5 3 2 5" xfId="47230"/>
    <cellStyle name="常规 7 3 4 2 5 3 3" xfId="47231"/>
    <cellStyle name="常规 7 3 4 2 5 3 3 2" xfId="47232"/>
    <cellStyle name="常规 7 3 4 2 5 3 4" xfId="47233"/>
    <cellStyle name="常规 7 3 4 2 5 3 4 2" xfId="47234"/>
    <cellStyle name="常规 7 3 4 2 5 3 5" xfId="47235"/>
    <cellStyle name="常规 7 3 4 2 5 3 5 2" xfId="47236"/>
    <cellStyle name="常规 7 3 4 2 5 3 6" xfId="47237"/>
    <cellStyle name="常规 7 3 4 2 5 4" xfId="47238"/>
    <cellStyle name="常规 7 3 4 2 5 4 2" xfId="47239"/>
    <cellStyle name="常规 7 3 4 2 5 4 2 2" xfId="47240"/>
    <cellStyle name="常规 7 3 4 2 5 4 3" xfId="47241"/>
    <cellStyle name="常规 7 3 4 2 5 4 3 2" xfId="47242"/>
    <cellStyle name="常规 7 3 4 2 5 4 4" xfId="47243"/>
    <cellStyle name="常规 7 3 4 2 5 4 4 2" xfId="44619"/>
    <cellStyle name="常规 7 3 4 2 5 4 5" xfId="47244"/>
    <cellStyle name="常规 7 3 4 2 5 5" xfId="47245"/>
    <cellStyle name="常规 7 3 4 2 5 5 2" xfId="47246"/>
    <cellStyle name="常规 7 3 4 2 5 5 2 2" xfId="47247"/>
    <cellStyle name="常规 7 3 4 2 5 5 3" xfId="47248"/>
    <cellStyle name="常规 7 3 4 2 5 5 3 2" xfId="47249"/>
    <cellStyle name="常规 7 3 4 2 5 5 4" xfId="47250"/>
    <cellStyle name="常规 7 3 4 2 5 5 4 2" xfId="47251"/>
    <cellStyle name="常规 7 3 4 2 5 5 5" xfId="47252"/>
    <cellStyle name="常规 7 3 4 2 5 6" xfId="47253"/>
    <cellStyle name="常规 7 3 4 2 5 6 2" xfId="47254"/>
    <cellStyle name="常规 7 3 4 2 5 6 2 2" xfId="47255"/>
    <cellStyle name="常规 7 3 4 2 5 6 3" xfId="47256"/>
    <cellStyle name="常规 7 3 4 2 5 6 3 2" xfId="47257"/>
    <cellStyle name="常规 7 3 4 2 5 6 4" xfId="47258"/>
    <cellStyle name="常规 7 3 4 2 5 7" xfId="47259"/>
    <cellStyle name="常规 7 3 4 2 5 7 2" xfId="47260"/>
    <cellStyle name="常规 7 3 4 2 5 8" xfId="47261"/>
    <cellStyle name="常规 7 3 4 2 5 8 2" xfId="47262"/>
    <cellStyle name="常规 7 3 4 2 5 9" xfId="47263"/>
    <cellStyle name="常规 7 3 4 2 5 9 2" xfId="47264"/>
    <cellStyle name="常规 7 3 4 2 6" xfId="47265"/>
    <cellStyle name="常规 7 3 4 2 6 2" xfId="47266"/>
    <cellStyle name="常规 7 3 4 2 6 2 2" xfId="47267"/>
    <cellStyle name="常规 7 3 4 2 6 2 2 2" xfId="47268"/>
    <cellStyle name="常规 7 3 4 2 6 2 2 2 2" xfId="47269"/>
    <cellStyle name="常规 7 3 4 2 6 2 2 3" xfId="47270"/>
    <cellStyle name="常规 7 3 4 2 6 2 2 3 2" xfId="47271"/>
    <cellStyle name="常规 7 3 4 2 6 2 2 4" xfId="47272"/>
    <cellStyle name="常规 7 3 4 2 6 2 2 4 2" xfId="47273"/>
    <cellStyle name="常规 7 3 4 2 6 2 2 5" xfId="47274"/>
    <cellStyle name="常规 7 3 4 2 6 2 3" xfId="47275"/>
    <cellStyle name="常规 7 3 4 2 6 2 3 2" xfId="47276"/>
    <cellStyle name="常规 7 3 4 2 6 2 4" xfId="47277"/>
    <cellStyle name="常规 7 3 4 2 6 2 4 2" xfId="47278"/>
    <cellStyle name="常规 7 3 4 2 6 2 5" xfId="47279"/>
    <cellStyle name="常规 7 3 4 2 6 2 5 2" xfId="47280"/>
    <cellStyle name="常规 7 3 4 2 6 2 6" xfId="47281"/>
    <cellStyle name="常规 7 3 4 2 6 3" xfId="47282"/>
    <cellStyle name="常规 7 3 4 2 6 3 2" xfId="47283"/>
    <cellStyle name="常规 7 3 4 2 6 3 2 2" xfId="47284"/>
    <cellStyle name="常规 7 3 4 2 6 3 3" xfId="47285"/>
    <cellStyle name="常规 7 3 4 2 6 3 3 2" xfId="47286"/>
    <cellStyle name="常规 7 3 4 2 6 3 4" xfId="47287"/>
    <cellStyle name="常规 7 3 4 2 6 3 4 2" xfId="47288"/>
    <cellStyle name="常规 7 3 4 2 6 3 5" xfId="47289"/>
    <cellStyle name="常规 7 3 4 2 6 4" xfId="47290"/>
    <cellStyle name="常规 7 3 4 2 6 4 2" xfId="47291"/>
    <cellStyle name="常规 7 3 4 2 6 4 2 2" xfId="47292"/>
    <cellStyle name="常规 7 3 4 2 6 4 3" xfId="47293"/>
    <cellStyle name="常规 7 3 4 2 6 4 3 2" xfId="47294"/>
    <cellStyle name="常规 7 3 4 2 6 4 4" xfId="47295"/>
    <cellStyle name="常规 7 3 4 2 6 4 4 2" xfId="47296"/>
    <cellStyle name="常规 7 3 4 2 6 4 5" xfId="47297"/>
    <cellStyle name="常规 7 3 4 2 6 5" xfId="47298"/>
    <cellStyle name="常规 7 3 4 2 6 5 2" xfId="47299"/>
    <cellStyle name="常规 7 3 4 2 6 5 2 2" xfId="47300"/>
    <cellStyle name="常规 7 3 4 2 6 5 3" xfId="47301"/>
    <cellStyle name="常规 7 3 4 2 6 5 3 2" xfId="47302"/>
    <cellStyle name="常规 7 3 4 2 6 5 4" xfId="47303"/>
    <cellStyle name="常规 7 3 4 2 6 6" xfId="47304"/>
    <cellStyle name="常规 7 3 4 2 6 6 2" xfId="47305"/>
    <cellStyle name="常规 7 3 4 2 6 7" xfId="47306"/>
    <cellStyle name="常规 7 3 4 2 6 7 2" xfId="47307"/>
    <cellStyle name="常规 7 3 4 2 6 8" xfId="47308"/>
    <cellStyle name="常规 7 3 4 2 6 8 2" xfId="47309"/>
    <cellStyle name="常规 7 3 4 2 6 9" xfId="47310"/>
    <cellStyle name="常规 7 3 4 2 7" xfId="47311"/>
    <cellStyle name="常规 7 3 4 2 7 2" xfId="47312"/>
    <cellStyle name="常规 7 3 4 2 7 2 2" xfId="47313"/>
    <cellStyle name="常规 7 3 4 2 7 2 2 2" xfId="47314"/>
    <cellStyle name="常规 7 3 4 2 7 2 3" xfId="47315"/>
    <cellStyle name="常规 7 3 4 2 7 2 3 2" xfId="47316"/>
    <cellStyle name="常规 7 3 4 2 7 2 4" xfId="47317"/>
    <cellStyle name="常规 7 3 4 2 7 2 4 2" xfId="47318"/>
    <cellStyle name="常规 7 3 4 2 7 2 5" xfId="47319"/>
    <cellStyle name="常规 7 3 4 2 7 3" xfId="47320"/>
    <cellStyle name="常规 7 3 4 2 7 3 2" xfId="47321"/>
    <cellStyle name="常规 7 3 4 2 7 4" xfId="47322"/>
    <cellStyle name="常规 7 3 4 2 7 4 2" xfId="47323"/>
    <cellStyle name="常规 7 3 4 2 7 5" xfId="47324"/>
    <cellStyle name="常规 7 3 4 2 7 5 2" xfId="47325"/>
    <cellStyle name="常规 7 3 4 2 7 6" xfId="47326"/>
    <cellStyle name="常规 7 3 4 2 8" xfId="47327"/>
    <cellStyle name="常规 7 3 4 2 8 2" xfId="47328"/>
    <cellStyle name="常规 7 3 4 2 8 2 2" xfId="47329"/>
    <cellStyle name="常规 7 3 4 2 8 3" xfId="47330"/>
    <cellStyle name="常规 7 3 4 2 8 3 2" xfId="47331"/>
    <cellStyle name="常规 7 3 4 2 8 4" xfId="47332"/>
    <cellStyle name="常规 7 3 4 2 8 4 2" xfId="47333"/>
    <cellStyle name="常规 7 3 4 2 8 5" xfId="47334"/>
    <cellStyle name="常规 7 3 4 2 9" xfId="47335"/>
    <cellStyle name="常规 7 3 4 2 9 2" xfId="47336"/>
    <cellStyle name="常规 7 3 4 2 9 2 2" xfId="47337"/>
    <cellStyle name="常规 7 3 4 2 9 3" xfId="47338"/>
    <cellStyle name="常规 7 3 4 2 9 3 2" xfId="47339"/>
    <cellStyle name="常规 7 3 4 2 9 4" xfId="47340"/>
    <cellStyle name="常规 7 3 4 2 9 4 2" xfId="47341"/>
    <cellStyle name="常规 7 3 4 2 9 5" xfId="47342"/>
    <cellStyle name="常规 7 3 4 3" xfId="47343"/>
    <cellStyle name="常规 7 3 4 3 10" xfId="47344"/>
    <cellStyle name="常规 7 3 4 3 10 2" xfId="47345"/>
    <cellStyle name="常规 7 3 4 3 10 2 2" xfId="47346"/>
    <cellStyle name="常规 7 3 4 3 10 3" xfId="47347"/>
    <cellStyle name="常规 7 3 4 3 10 3 2" xfId="47348"/>
    <cellStyle name="常规 7 3 4 3 10 4" xfId="47349"/>
    <cellStyle name="常规 7 3 4 3 10 4 2" xfId="47350"/>
    <cellStyle name="常规 7 3 4 3 10 5" xfId="47351"/>
    <cellStyle name="常规 7 3 4 3 11" xfId="47352"/>
    <cellStyle name="常规 7 3 4 3 11 2" xfId="47353"/>
    <cellStyle name="常规 7 3 4 3 11 2 2" xfId="47354"/>
    <cellStyle name="常规 7 3 4 3 11 3" xfId="47355"/>
    <cellStyle name="常规 7 3 4 3 11 3 2" xfId="47356"/>
    <cellStyle name="常规 7 3 4 3 11 4" xfId="47357"/>
    <cellStyle name="常规 7 3 4 3 12" xfId="47358"/>
    <cellStyle name="常规 7 3 4 3 12 2" xfId="47359"/>
    <cellStyle name="常规 7 3 4 3 13" xfId="47360"/>
    <cellStyle name="常规 7 3 4 3 13 2" xfId="47361"/>
    <cellStyle name="常规 7 3 4 3 14" xfId="47362"/>
    <cellStyle name="常规 7 3 4 3 14 2" xfId="47363"/>
    <cellStyle name="常规 7 3 4 3 15" xfId="47364"/>
    <cellStyle name="常规 7 3 4 3 2" xfId="47365"/>
    <cellStyle name="常规 7 3 4 3 2 10" xfId="47366"/>
    <cellStyle name="常规 7 3 4 3 2 10 2" xfId="47367"/>
    <cellStyle name="常规 7 3 4 3 2 11" xfId="47368"/>
    <cellStyle name="常规 7 3 4 3 2 11 2" xfId="47369"/>
    <cellStyle name="常规 7 3 4 3 2 12" xfId="47370"/>
    <cellStyle name="常规 7 3 4 3 2 2" xfId="47371"/>
    <cellStyle name="常规 7 3 4 3 2 2 10" xfId="47372"/>
    <cellStyle name="常规 7 3 4 3 2 2 10 2" xfId="47373"/>
    <cellStyle name="常规 7 3 4 3 2 2 11" xfId="47374"/>
    <cellStyle name="常规 7 3 4 3 2 2 2" xfId="47375"/>
    <cellStyle name="常规 7 3 4 3 2 2 2 10" xfId="47376"/>
    <cellStyle name="常规 7 3 4 3 2 2 2 2" xfId="47377"/>
    <cellStyle name="常规 7 3 4 3 2 2 2 2 2" xfId="47378"/>
    <cellStyle name="常规 7 3 4 3 2 2 2 2 2 2" xfId="47379"/>
    <cellStyle name="常规 7 3 4 3 2 2 2 2 2 2 2" xfId="47380"/>
    <cellStyle name="常规 7 3 4 3 2 2 2 2 2 2 2 2" xfId="47381"/>
    <cellStyle name="常规 7 3 4 3 2 2 2 2 2 2 3" xfId="12497"/>
    <cellStyle name="常规 7 3 4 3 2 2 2 2 2 2 3 2" xfId="47382"/>
    <cellStyle name="常规 7 3 4 3 2 2 2 2 2 2 4" xfId="47383"/>
    <cellStyle name="常规 7 3 4 3 2 2 2 2 2 2 4 2" xfId="47384"/>
    <cellStyle name="常规 7 3 4 3 2 2 2 2 2 2 5" xfId="47385"/>
    <cellStyle name="常规 7 3 4 3 2 2 2 2 2 3" xfId="47386"/>
    <cellStyle name="常规 7 3 4 3 2 2 2 2 2 3 2" xfId="47387"/>
    <cellStyle name="常规 7 3 4 3 2 2 2 2 2 4" xfId="43630"/>
    <cellStyle name="常规 7 3 4 3 2 2 2 2 2 4 2" xfId="47388"/>
    <cellStyle name="常规 7 3 4 3 2 2 2 2 2 5" xfId="47389"/>
    <cellStyle name="常规 7 3 4 3 2 2 2 2 2 5 2" xfId="47390"/>
    <cellStyle name="常规 7 3 4 3 2 2 2 2 2 6" xfId="35996"/>
    <cellStyle name="常规 7 3 4 3 2 2 2 2 3" xfId="47391"/>
    <cellStyle name="常规 7 3 4 3 2 2 2 2 3 2" xfId="47392"/>
    <cellStyle name="常规 7 3 4 3 2 2 2 2 3 2 2" xfId="47393"/>
    <cellStyle name="常规 7 3 4 3 2 2 2 2 3 3" xfId="47394"/>
    <cellStyle name="常规 7 3 4 3 2 2 2 2 3 3 2" xfId="47395"/>
    <cellStyle name="常规 7 3 4 3 2 2 2 2 3 4" xfId="43633"/>
    <cellStyle name="常规 7 3 4 3 2 2 2 2 3 4 2" xfId="47396"/>
    <cellStyle name="常规 7 3 4 3 2 2 2 2 3 5" xfId="47397"/>
    <cellStyle name="常规 7 3 4 3 2 2 2 2 4" xfId="6233"/>
    <cellStyle name="常规 7 3 4 3 2 2 2 2 4 2" xfId="47398"/>
    <cellStyle name="常规 7 3 4 3 2 2 2 2 4 2 2" xfId="47399"/>
    <cellStyle name="常规 7 3 4 3 2 2 2 2 4 3" xfId="47400"/>
    <cellStyle name="常规 7 3 4 3 2 2 2 2 4 3 2" xfId="47401"/>
    <cellStyle name="常规 7 3 4 3 2 2 2 2 4 4" xfId="43635"/>
    <cellStyle name="常规 7 3 4 3 2 2 2 2 4 4 2" xfId="47402"/>
    <cellStyle name="常规 7 3 4 3 2 2 2 2 4 5" xfId="47403"/>
    <cellStyle name="常规 7 3 4 3 2 2 2 2 5" xfId="47404"/>
    <cellStyle name="常规 7 3 4 3 2 2 2 2 5 2" xfId="47405"/>
    <cellStyle name="常规 7 3 4 3 2 2 2 2 5 2 2" xfId="47406"/>
    <cellStyle name="常规 7 3 4 3 2 2 2 2 5 3" xfId="47407"/>
    <cellStyle name="常规 7 3 4 3 2 2 2 2 5 3 2" xfId="47408"/>
    <cellStyle name="常规 7 3 4 3 2 2 2 2 5 4" xfId="47409"/>
    <cellStyle name="常规 7 3 4 3 2 2 2 2 6" xfId="47410"/>
    <cellStyle name="常规 7 3 4 3 2 2 2 2 6 2" xfId="47411"/>
    <cellStyle name="常规 7 3 4 3 2 2 2 2 7" xfId="47412"/>
    <cellStyle name="常规 7 3 4 3 2 2 2 2 7 2" xfId="47413"/>
    <cellStyle name="常规 7 3 4 3 2 2 2 2 8" xfId="47414"/>
    <cellStyle name="常规 7 3 4 3 2 2 2 2 8 2" xfId="47415"/>
    <cellStyle name="常规 7 3 4 3 2 2 2 2 9" xfId="47416"/>
    <cellStyle name="常规 7 3 4 3 2 2 2 3" xfId="47417"/>
    <cellStyle name="常规 7 3 4 3 2 2 2 3 2" xfId="47418"/>
    <cellStyle name="常规 7 3 4 3 2 2 2 3 2 2" xfId="47419"/>
    <cellStyle name="常规 7 3 4 3 2 2 2 3 2 2 2" xfId="47420"/>
    <cellStyle name="常规 7 3 4 3 2 2 2 3 2 3" xfId="47421"/>
    <cellStyle name="常规 7 3 4 3 2 2 2 3 2 3 2" xfId="47042"/>
    <cellStyle name="常规 7 3 4 3 2 2 2 3 2 4" xfId="43641"/>
    <cellStyle name="常规 7 3 4 3 2 2 2 3 2 4 2" xfId="47422"/>
    <cellStyle name="常规 7 3 4 3 2 2 2 3 2 5" xfId="47423"/>
    <cellStyle name="常规 7 3 4 3 2 2 2 3 3" xfId="47424"/>
    <cellStyle name="常规 7 3 4 3 2 2 2 3 3 2" xfId="47425"/>
    <cellStyle name="常规 7 3 4 3 2 2 2 3 4" xfId="6248"/>
    <cellStyle name="常规 7 3 4 3 2 2 2 3 4 2" xfId="47426"/>
    <cellStyle name="常规 7 3 4 3 2 2 2 3 5" xfId="47427"/>
    <cellStyle name="常规 7 3 4 3 2 2 2 3 5 2" xfId="47428"/>
    <cellStyle name="常规 7 3 4 3 2 2 2 3 6" xfId="47429"/>
    <cellStyle name="常规 7 3 4 3 2 2 2 4" xfId="47430"/>
    <cellStyle name="常规 7 3 4 3 2 2 2 4 2" xfId="47431"/>
    <cellStyle name="常规 7 3 4 3 2 2 2 4 2 2" xfId="47432"/>
    <cellStyle name="常规 7 3 4 3 2 2 2 4 3" xfId="47433"/>
    <cellStyle name="常规 7 3 4 3 2 2 2 4 3 2" xfId="47434"/>
    <cellStyle name="常规 7 3 4 3 2 2 2 4 4" xfId="6257"/>
    <cellStyle name="常规 7 3 4 3 2 2 2 4 4 2" xfId="47435"/>
    <cellStyle name="常规 7 3 4 3 2 2 2 4 5" xfId="47436"/>
    <cellStyle name="常规 7 3 4 3 2 2 2 5" xfId="47437"/>
    <cellStyle name="常规 7 3 4 3 2 2 2 5 2" xfId="47438"/>
    <cellStyle name="常规 7 3 4 3 2 2 2 5 2 2" xfId="47439"/>
    <cellStyle name="常规 7 3 4 3 2 2 2 5 3" xfId="47440"/>
    <cellStyle name="常规 7 3 4 3 2 2 2 5 3 2" xfId="47441"/>
    <cellStyle name="常规 7 3 4 3 2 2 2 5 4" xfId="47442"/>
    <cellStyle name="常规 7 3 4 3 2 2 2 5 4 2" xfId="47443"/>
    <cellStyle name="常规 7 3 4 3 2 2 2 5 5" xfId="47444"/>
    <cellStyle name="常规 7 3 4 3 2 2 2 6" xfId="7711"/>
    <cellStyle name="常规 7 3 4 3 2 2 2 6 2" xfId="47445"/>
    <cellStyle name="常规 7 3 4 3 2 2 2 6 2 2" xfId="47446"/>
    <cellStyle name="常规 7 3 4 3 2 2 2 6 3" xfId="47447"/>
    <cellStyle name="常规 7 3 4 3 2 2 2 6 3 2" xfId="47448"/>
    <cellStyle name="常规 7 3 4 3 2 2 2 6 4" xfId="47449"/>
    <cellStyle name="常规 7 3 4 3 2 2 2 7" xfId="7715"/>
    <cellStyle name="常规 7 3 4 3 2 2 2 7 2" xfId="7720"/>
    <cellStyle name="常规 7 3 4 3 2 2 2 8" xfId="7727"/>
    <cellStyle name="常规 7 3 4 3 2 2 2 8 2" xfId="7730"/>
    <cellStyle name="常规 7 3 4 3 2 2 2 9" xfId="7733"/>
    <cellStyle name="常规 7 3 4 3 2 2 2 9 2" xfId="7736"/>
    <cellStyle name="常规 7 3 4 3 2 2 3" xfId="47450"/>
    <cellStyle name="常规 7 3 4 3 2 2 3 2" xfId="9703"/>
    <cellStyle name="常规 7 3 4 3 2 2 3 2 2" xfId="47451"/>
    <cellStyle name="常规 7 3 4 3 2 2 3 2 2 2" xfId="47452"/>
    <cellStyle name="常规 7 3 4 3 2 2 3 2 2 2 2" xfId="27887"/>
    <cellStyle name="常规 7 3 4 3 2 2 3 2 2 3" xfId="655"/>
    <cellStyle name="常规 7 3 4 3 2 2 3 2 2 3 2" xfId="27979"/>
    <cellStyle name="常规 7 3 4 3 2 2 3 2 2 4" xfId="47453"/>
    <cellStyle name="常规 7 3 4 3 2 2 3 2 2 4 2" xfId="28050"/>
    <cellStyle name="常规 7 3 4 3 2 2 3 2 2 5" xfId="47454"/>
    <cellStyle name="常规 7 3 4 3 2 2 3 2 3" xfId="47455"/>
    <cellStyle name="常规 7 3 4 3 2 2 3 2 3 2" xfId="47456"/>
    <cellStyle name="常规 7 3 4 3 2 2 3 2 4" xfId="6281"/>
    <cellStyle name="常规 7 3 4 3 2 2 3 2 4 2" xfId="47457"/>
    <cellStyle name="常规 7 3 4 3 2 2 3 2 5" xfId="47458"/>
    <cellStyle name="常规 7 3 4 3 2 2 3 2 5 2" xfId="47459"/>
    <cellStyle name="常规 7 3 4 3 2 2 3 2 6" xfId="47460"/>
    <cellStyle name="常规 7 3 4 3 2 2 3 3" xfId="47461"/>
    <cellStyle name="常规 7 3 4 3 2 2 3 3 2" xfId="47462"/>
    <cellStyle name="常规 7 3 4 3 2 2 3 3 2 2" xfId="47463"/>
    <cellStyle name="常规 7 3 4 3 2 2 3 3 3" xfId="47464"/>
    <cellStyle name="常规 7 3 4 3 2 2 3 3 3 2" xfId="47465"/>
    <cellStyle name="常规 7 3 4 3 2 2 3 3 4" xfId="6301"/>
    <cellStyle name="常规 7 3 4 3 2 2 3 3 4 2" xfId="47466"/>
    <cellStyle name="常规 7 3 4 3 2 2 3 3 5" xfId="47467"/>
    <cellStyle name="常规 7 3 4 3 2 2 3 4" xfId="47468"/>
    <cellStyle name="常规 7 3 4 3 2 2 3 4 2" xfId="47469"/>
    <cellStyle name="常规 7 3 4 3 2 2 3 4 2 2" xfId="47470"/>
    <cellStyle name="常规 7 3 4 3 2 2 3 4 3" xfId="47471"/>
    <cellStyle name="常规 7 3 4 3 2 2 3 4 3 2" xfId="47472"/>
    <cellStyle name="常规 7 3 4 3 2 2 3 4 4" xfId="7783"/>
    <cellStyle name="常规 7 3 4 3 2 2 3 4 4 2" xfId="47473"/>
    <cellStyle name="常规 7 3 4 3 2 2 3 4 5" xfId="47474"/>
    <cellStyle name="常规 7 3 4 3 2 2 3 5" xfId="47475"/>
    <cellStyle name="常规 7 3 4 3 2 2 3 5 2" xfId="47476"/>
    <cellStyle name="常规 7 3 4 3 2 2 3 5 2 2" xfId="47477"/>
    <cellStyle name="常规 7 3 4 3 2 2 3 5 3" xfId="47478"/>
    <cellStyle name="常规 7 3 4 3 2 2 3 5 3 2" xfId="47479"/>
    <cellStyle name="常规 7 3 4 3 2 2 3 5 4" xfId="47480"/>
    <cellStyle name="常规 7 3 4 3 2 2 3 6" xfId="7801"/>
    <cellStyle name="常规 7 3 4 3 2 2 3 6 2" xfId="47481"/>
    <cellStyle name="常规 7 3 4 3 2 2 3 7" xfId="7815"/>
    <cellStyle name="常规 7 3 4 3 2 2 3 7 2" xfId="7822"/>
    <cellStyle name="常规 7 3 4 3 2 2 3 8" xfId="7830"/>
    <cellStyle name="常规 7 3 4 3 2 2 3 8 2" xfId="7833"/>
    <cellStyle name="常规 7 3 4 3 2 2 3 9" xfId="7836"/>
    <cellStyle name="常规 7 3 4 3 2 2 4" xfId="47482"/>
    <cellStyle name="常规 7 3 4 3 2 2 4 2" xfId="47483"/>
    <cellStyle name="常规 7 3 4 3 2 2 4 2 2" xfId="47484"/>
    <cellStyle name="常规 7 3 4 3 2 2 4 2 2 2" xfId="47485"/>
    <cellStyle name="常规 7 3 4 3 2 2 4 2 3" xfId="47486"/>
    <cellStyle name="常规 7 3 4 3 2 2 4 2 3 2" xfId="47487"/>
    <cellStyle name="常规 7 3 4 3 2 2 4 2 4" xfId="6315"/>
    <cellStyle name="常规 7 3 4 3 2 2 4 2 4 2" xfId="47488"/>
    <cellStyle name="常规 7 3 4 3 2 2 4 2 5" xfId="47489"/>
    <cellStyle name="常规 7 3 4 3 2 2 4 3" xfId="47490"/>
    <cellStyle name="常规 7 3 4 3 2 2 4 3 2" xfId="47491"/>
    <cellStyle name="常规 7 3 4 3 2 2 4 4" xfId="47492"/>
    <cellStyle name="常规 7 3 4 3 2 2 4 4 2" xfId="47493"/>
    <cellStyle name="常规 7 3 4 3 2 2 4 5" xfId="47494"/>
    <cellStyle name="常规 7 3 4 3 2 2 4 5 2" xfId="47495"/>
    <cellStyle name="常规 7 3 4 3 2 2 4 6" xfId="7860"/>
    <cellStyle name="常规 7 3 4 3 2 2 5" xfId="47496"/>
    <cellStyle name="常规 7 3 4 3 2 2 5 2" xfId="47497"/>
    <cellStyle name="常规 7 3 4 3 2 2 5 2 2" xfId="47498"/>
    <cellStyle name="常规 7 3 4 3 2 2 5 3" xfId="47499"/>
    <cellStyle name="常规 7 3 4 3 2 2 5 3 2" xfId="47500"/>
    <cellStyle name="常规 7 3 4 3 2 2 5 4" xfId="47501"/>
    <cellStyle name="常规 7 3 4 3 2 2 5 4 2" xfId="47502"/>
    <cellStyle name="常规 7 3 4 3 2 2 5 5" xfId="47503"/>
    <cellStyle name="常规 7 3 4 3 2 2 6" xfId="47504"/>
    <cellStyle name="常规 7 3 4 3 2 2 6 2" xfId="47505"/>
    <cellStyle name="常规 7 3 4 3 2 2 6 2 2" xfId="47506"/>
    <cellStyle name="常规 7 3 4 3 2 2 6 3" xfId="7877"/>
    <cellStyle name="常规 7 3 4 3 2 2 6 3 2" xfId="47507"/>
    <cellStyle name="常规 7 3 4 3 2 2 6 4" xfId="47508"/>
    <cellStyle name="常规 7 3 4 3 2 2 6 4 2" xfId="47509"/>
    <cellStyle name="常规 7 3 4 3 2 2 6 5" xfId="47510"/>
    <cellStyle name="常规 7 3 4 3 2 2 7" xfId="47511"/>
    <cellStyle name="常规 7 3 4 3 2 2 7 2" xfId="47512"/>
    <cellStyle name="常规 7 3 4 3 2 2 7 2 2" xfId="47513"/>
    <cellStyle name="常规 7 3 4 3 2 2 7 3" xfId="7889"/>
    <cellStyle name="常规 7 3 4 3 2 2 7 3 2" xfId="47514"/>
    <cellStyle name="常规 7 3 4 3 2 2 7 4" xfId="47515"/>
    <cellStyle name="常规 7 3 4 3 2 2 8" xfId="47516"/>
    <cellStyle name="常规 7 3 4 3 2 2 8 2" xfId="10162"/>
    <cellStyle name="常规 7 3 4 3 2 2 9" xfId="19634"/>
    <cellStyle name="常规 7 3 4 3 2 2 9 2" xfId="47517"/>
    <cellStyle name="常规 7 3 4 3 2 3" xfId="15796"/>
    <cellStyle name="常规 7 3 4 3 2 3 10" xfId="47518"/>
    <cellStyle name="常规 7 3 4 3 2 3 2" xfId="47519"/>
    <cellStyle name="常规 7 3 4 3 2 3 2 2" xfId="47520"/>
    <cellStyle name="常规 7 3 4 3 2 3 2 2 2" xfId="47521"/>
    <cellStyle name="常规 7 3 4 3 2 3 2 2 2 2" xfId="47522"/>
    <cellStyle name="常规 7 3 4 3 2 3 2 2 2 2 2" xfId="47523"/>
    <cellStyle name="常规 7 3 4 3 2 3 2 2 2 3" xfId="47524"/>
    <cellStyle name="常规 7 3 4 3 2 3 2 2 2 3 2" xfId="47525"/>
    <cellStyle name="常规 7 3 4 3 2 3 2 2 2 4" xfId="43765"/>
    <cellStyle name="常规 7 3 4 3 2 3 2 2 2 4 2" xfId="47526"/>
    <cellStyle name="常规 7 3 4 3 2 3 2 2 2 5" xfId="663"/>
    <cellStyle name="常规 7 3 4 3 2 3 2 2 3" xfId="47527"/>
    <cellStyle name="常规 7 3 4 3 2 3 2 2 3 2" xfId="47528"/>
    <cellStyle name="常规 7 3 4 3 2 3 2 2 4" xfId="4191"/>
    <cellStyle name="常规 7 3 4 3 2 3 2 2 4 2" xfId="47529"/>
    <cellStyle name="常规 7 3 4 3 2 3 2 2 5" xfId="47530"/>
    <cellStyle name="常规 7 3 4 3 2 3 2 2 5 2" xfId="47531"/>
    <cellStyle name="常规 7 3 4 3 2 3 2 2 6" xfId="47532"/>
    <cellStyle name="常规 7 3 4 3 2 3 2 3" xfId="47533"/>
    <cellStyle name="常规 7 3 4 3 2 3 2 3 2" xfId="47534"/>
    <cellStyle name="常规 7 3 4 3 2 3 2 3 2 2" xfId="47535"/>
    <cellStyle name="常规 7 3 4 3 2 3 2 3 3" xfId="47536"/>
    <cellStyle name="常规 7 3 4 3 2 3 2 3 3 2" xfId="47537"/>
    <cellStyle name="常规 7 3 4 3 2 3 2 3 4" xfId="5589"/>
    <cellStyle name="常规 7 3 4 3 2 3 2 3 4 2" xfId="47538"/>
    <cellStyle name="常规 7 3 4 3 2 3 2 3 5" xfId="47539"/>
    <cellStyle name="常规 7 3 4 3 2 3 2 4" xfId="7929"/>
    <cellStyle name="常规 7 3 4 3 2 3 2 4 2" xfId="5653"/>
    <cellStyle name="常规 7 3 4 3 2 3 2 4 2 2" xfId="5664"/>
    <cellStyle name="常规 7 3 4 3 2 3 2 4 3" xfId="4210"/>
    <cellStyle name="常规 7 3 4 3 2 3 2 4 3 2" xfId="557"/>
    <cellStyle name="常规 7 3 4 3 2 3 2 4 4" xfId="5675"/>
    <cellStyle name="常规 7 3 4 3 2 3 2 4 4 2" xfId="633"/>
    <cellStyle name="常规 7 3 4 3 2 3 2 4 5" xfId="7115"/>
    <cellStyle name="常规 7 3 4 3 2 3 2 5" xfId="7934"/>
    <cellStyle name="常规 7 3 4 3 2 3 2 5 2" xfId="2015"/>
    <cellStyle name="常规 7 3 4 3 2 3 2 5 2 2" xfId="2027"/>
    <cellStyle name="常规 7 3 4 3 2 3 2 5 3" xfId="2049"/>
    <cellStyle name="常规 7 3 4 3 2 3 2 5 3 2" xfId="526"/>
    <cellStyle name="常规 7 3 4 3 2 3 2 5 4" xfId="2065"/>
    <cellStyle name="常规 7 3 4 3 2 3 2 6" xfId="7940"/>
    <cellStyle name="常规 7 3 4 3 2 3 2 6 2" xfId="2326"/>
    <cellStyle name="常规 7 3 4 3 2 3 2 7" xfId="7944"/>
    <cellStyle name="常规 7 3 4 3 2 3 2 7 2" xfId="2444"/>
    <cellStyle name="常规 7 3 4 3 2 3 2 8" xfId="7950"/>
    <cellStyle name="常规 7 3 4 3 2 3 2 8 2" xfId="2521"/>
    <cellStyle name="常规 7 3 4 3 2 3 2 9" xfId="7955"/>
    <cellStyle name="常规 7 3 4 3 2 3 3" xfId="47540"/>
    <cellStyle name="常规 7 3 4 3 2 3 3 2" xfId="47541"/>
    <cellStyle name="常规 7 3 4 3 2 3 3 2 2" xfId="47542"/>
    <cellStyle name="常规 7 3 4 3 2 3 3 2 2 2" xfId="47543"/>
    <cellStyle name="常规 7 3 4 3 2 3 3 2 3" xfId="47544"/>
    <cellStyle name="常规 7 3 4 3 2 3 3 2 3 2" xfId="47545"/>
    <cellStyle name="常规 7 3 4 3 2 3 3 2 4" xfId="6904"/>
    <cellStyle name="常规 7 3 4 3 2 3 3 2 4 2" xfId="47546"/>
    <cellStyle name="常规 7 3 4 3 2 3 3 2 5" xfId="47547"/>
    <cellStyle name="常规 7 3 4 3 2 3 3 3" xfId="47548"/>
    <cellStyle name="常规 7 3 4 3 2 3 3 3 2" xfId="47549"/>
    <cellStyle name="常规 7 3 4 3 2 3 3 4" xfId="5299"/>
    <cellStyle name="常规 7 3 4 3 2 3 3 4 2" xfId="5312"/>
    <cellStyle name="常规 7 3 4 3 2 3 3 5" xfId="7968"/>
    <cellStyle name="常规 7 3 4 3 2 3 3 5 2" xfId="5770"/>
    <cellStyle name="常规 7 3 4 3 2 3 3 6" xfId="7974"/>
    <cellStyle name="常规 7 3 4 3 2 3 4" xfId="47550"/>
    <cellStyle name="常规 7 3 4 3 2 3 4 2" xfId="47551"/>
    <cellStyle name="常规 7 3 4 3 2 3 4 2 2" xfId="47552"/>
    <cellStyle name="常规 7 3 4 3 2 3 4 3" xfId="47553"/>
    <cellStyle name="常规 7 3 4 3 2 3 4 3 2" xfId="47554"/>
    <cellStyle name="常规 7 3 4 3 2 3 4 4" xfId="4332"/>
    <cellStyle name="常规 7 3 4 3 2 3 4 4 2" xfId="4612"/>
    <cellStyle name="常规 7 3 4 3 2 3 4 5" xfId="4624"/>
    <cellStyle name="常规 7 3 4 3 2 3 5" xfId="47555"/>
    <cellStyle name="常规 7 3 4 3 2 3 5 2" xfId="47556"/>
    <cellStyle name="常规 7 3 4 3 2 3 5 2 2" xfId="47557"/>
    <cellStyle name="常规 7 3 4 3 2 3 5 3" xfId="47558"/>
    <cellStyle name="常规 7 3 4 3 2 3 5 3 2" xfId="47559"/>
    <cellStyle name="常规 7 3 4 3 2 3 5 4" xfId="4349"/>
    <cellStyle name="常规 7 3 4 3 2 3 5 4 2" xfId="6937"/>
    <cellStyle name="常规 7 3 4 3 2 3 5 5" xfId="7997"/>
    <cellStyle name="常规 7 3 4 3 2 3 6" xfId="47560"/>
    <cellStyle name="常规 7 3 4 3 2 3 6 2" xfId="47561"/>
    <cellStyle name="常规 7 3 4 3 2 3 6 2 2" xfId="47562"/>
    <cellStyle name="常规 7 3 4 3 2 3 6 3" xfId="47563"/>
    <cellStyle name="常规 7 3 4 3 2 3 6 3 2" xfId="47564"/>
    <cellStyle name="常规 7 3 4 3 2 3 6 4" xfId="7314"/>
    <cellStyle name="常规 7 3 4 3 2 3 7" xfId="47565"/>
    <cellStyle name="常规 7 3 4 3 2 3 7 2" xfId="47566"/>
    <cellStyle name="常规 7 3 4 3 2 3 8" xfId="47567"/>
    <cellStyle name="常规 7 3 4 3 2 3 8 2" xfId="47568"/>
    <cellStyle name="常规 7 3 4 3 2 3 9" xfId="19638"/>
    <cellStyle name="常规 7 3 4 3 2 3 9 2" xfId="47569"/>
    <cellStyle name="常规 7 3 4 3 2 4" xfId="47570"/>
    <cellStyle name="常规 7 3 4 3 2 4 2" xfId="47572"/>
    <cellStyle name="常规 7 3 4 3 2 4 2 2" xfId="47573"/>
    <cellStyle name="常规 7 3 4 3 2 4 2 2 2" xfId="47574"/>
    <cellStyle name="常规 7 3 4 3 2 4 2 2 2 2" xfId="47575"/>
    <cellStyle name="常规 7 3 4 3 2 4 2 2 3" xfId="47576"/>
    <cellStyle name="常规 7 3 4 3 2 4 2 2 3 2" xfId="47577"/>
    <cellStyle name="常规 7 3 4 3 2 4 2 2 4" xfId="47578"/>
    <cellStyle name="常规 7 3 4 3 2 4 2 2 4 2" xfId="33754"/>
    <cellStyle name="常规 7 3 4 3 2 4 2 2 5" xfId="47579"/>
    <cellStyle name="常规 7 3 4 3 2 4 2 3" xfId="47580"/>
    <cellStyle name="常规 7 3 4 3 2 4 2 3 2" xfId="47581"/>
    <cellStyle name="常规 7 3 4 3 2 4 2 4" xfId="8044"/>
    <cellStyle name="常规 7 3 4 3 2 4 2 4 2" xfId="5994"/>
    <cellStyle name="常规 7 3 4 3 2 4 2 5" xfId="8049"/>
    <cellStyle name="常规 7 3 4 3 2 4 2 5 2" xfId="6017"/>
    <cellStyle name="常规 7 3 4 3 2 4 2 6" xfId="8055"/>
    <cellStyle name="常规 7 3 4 3 2 4 3" xfId="47582"/>
    <cellStyle name="常规 7 3 4 3 2 4 3 2" xfId="47583"/>
    <cellStyle name="常规 7 3 4 3 2 4 3 2 2" xfId="47584"/>
    <cellStyle name="常规 7 3 4 3 2 4 3 3" xfId="47585"/>
    <cellStyle name="常规 7 3 4 3 2 4 3 3 2" xfId="47586"/>
    <cellStyle name="常规 7 3 4 3 2 4 3 4" xfId="8069"/>
    <cellStyle name="常规 7 3 4 3 2 4 3 4 2" xfId="908"/>
    <cellStyle name="常规 7 3 4 3 2 4 3 5" xfId="8075"/>
    <cellStyle name="常规 7 3 4 3 2 4 4" xfId="47587"/>
    <cellStyle name="常规 7 3 4 3 2 4 4 2" xfId="47588"/>
    <cellStyle name="常规 7 3 4 3 2 4 4 2 2" xfId="47589"/>
    <cellStyle name="常规 7 3 4 3 2 4 4 3" xfId="47590"/>
    <cellStyle name="常规 7 3 4 3 2 4 4 3 2" xfId="47591"/>
    <cellStyle name="常规 7 3 4 3 2 4 4 4" xfId="7905"/>
    <cellStyle name="常规 7 3 4 3 2 4 4 4 2" xfId="7915"/>
    <cellStyle name="常规 7 3 4 3 2 4 4 5" xfId="8082"/>
    <cellStyle name="常规 7 3 4 3 2 4 5" xfId="47592"/>
    <cellStyle name="常规 7 3 4 3 2 4 5 2" xfId="47593"/>
    <cellStyle name="常规 7 3 4 3 2 4 5 2 2" xfId="47594"/>
    <cellStyle name="常规 7 3 4 3 2 4 5 3" xfId="47595"/>
    <cellStyle name="常规 7 3 4 3 2 4 5 3 2" xfId="47596"/>
    <cellStyle name="常规 7 3 4 3 2 4 5 4" xfId="7341"/>
    <cellStyle name="常规 7 3 4 3 2 4 6" xfId="47597"/>
    <cellStyle name="常规 7 3 4 3 2 4 6 2" xfId="47598"/>
    <cellStyle name="常规 7 3 4 3 2 4 7" xfId="47599"/>
    <cellStyle name="常规 7 3 4 3 2 4 7 2" xfId="47600"/>
    <cellStyle name="常规 7 3 4 3 2 4 8" xfId="47601"/>
    <cellStyle name="常规 7 3 4 3 2 4 8 2" xfId="47602"/>
    <cellStyle name="常规 7 3 4 3 2 4 9" xfId="47603"/>
    <cellStyle name="常规 7 3 4 3 2 5" xfId="13491"/>
    <cellStyle name="常规 7 3 4 3 2 5 2" xfId="47604"/>
    <cellStyle name="常规 7 3 4 3 2 5 2 2" xfId="47605"/>
    <cellStyle name="常规 7 3 4 3 2 5 2 2 2" xfId="47606"/>
    <cellStyle name="常规 7 3 4 3 2 5 2 3" xfId="47607"/>
    <cellStyle name="常规 7 3 4 3 2 5 2 3 2" xfId="47608"/>
    <cellStyle name="常规 7 3 4 3 2 5 2 4" xfId="8114"/>
    <cellStyle name="常规 7 3 4 3 2 5 2 4 2" xfId="3974"/>
    <cellStyle name="常规 7 3 4 3 2 5 2 5" xfId="8123"/>
    <cellStyle name="常规 7 3 4 3 2 5 3" xfId="47609"/>
    <cellStyle name="常规 7 3 4 3 2 5 3 2" xfId="47610"/>
    <cellStyle name="常规 7 3 4 3 2 5 4" xfId="47611"/>
    <cellStyle name="常规 7 3 4 3 2 5 4 2" xfId="47612"/>
    <cellStyle name="常规 7 3 4 3 2 5 5" xfId="47613"/>
    <cellStyle name="常规 7 3 4 3 2 5 5 2" xfId="47614"/>
    <cellStyle name="常规 7 3 4 3 2 5 6" xfId="47615"/>
    <cellStyle name="常规 7 3 4 3 2 6" xfId="47616"/>
    <cellStyle name="常规 7 3 4 3 2 6 2" xfId="47617"/>
    <cellStyle name="常规 7 3 4 3 2 6 2 2" xfId="47618"/>
    <cellStyle name="常规 7 3 4 3 2 6 3" xfId="47619"/>
    <cellStyle name="常规 7 3 4 3 2 6 3 2" xfId="47620"/>
    <cellStyle name="常规 7 3 4 3 2 6 4" xfId="47621"/>
    <cellStyle name="常规 7 3 4 3 2 6 4 2" xfId="47622"/>
    <cellStyle name="常规 7 3 4 3 2 6 5" xfId="47623"/>
    <cellStyle name="常规 7 3 4 3 2 7" xfId="47624"/>
    <cellStyle name="常规 7 3 4 3 2 7 2" xfId="47625"/>
    <cellStyle name="常规 7 3 4 3 2 7 2 2" xfId="47626"/>
    <cellStyle name="常规 7 3 4 3 2 7 3" xfId="47627"/>
    <cellStyle name="常规 7 3 4 3 2 7 3 2" xfId="47628"/>
    <cellStyle name="常规 7 3 4 3 2 7 4" xfId="47629"/>
    <cellStyle name="常规 7 3 4 3 2 7 4 2" xfId="47630"/>
    <cellStyle name="常规 7 3 4 3 2 7 5" xfId="47631"/>
    <cellStyle name="常规 7 3 4 3 2 8" xfId="47632"/>
    <cellStyle name="常规 7 3 4 3 2 8 2" xfId="47633"/>
    <cellStyle name="常规 7 3 4 3 2 8 2 2" xfId="47634"/>
    <cellStyle name="常规 7 3 4 3 2 8 3" xfId="47635"/>
    <cellStyle name="常规 7 3 4 3 2 8 3 2" xfId="47636"/>
    <cellStyle name="常规 7 3 4 3 2 8 4" xfId="47637"/>
    <cellStyle name="常规 7 3 4 3 2 9" xfId="47638"/>
    <cellStyle name="常规 7 3 4 3 2 9 2" xfId="47639"/>
    <cellStyle name="常规 7 3 4 3 3" xfId="47640"/>
    <cellStyle name="常规 7 3 4 3 3 10" xfId="47641"/>
    <cellStyle name="常规 7 3 4 3 3 10 2" xfId="47642"/>
    <cellStyle name="常规 7 3 4 3 3 11" xfId="47643"/>
    <cellStyle name="常规 7 3 4 3 3 2" xfId="47644"/>
    <cellStyle name="常规 7 3 4 3 3 2 10" xfId="47645"/>
    <cellStyle name="常规 7 3 4 3 3 2 2" xfId="47646"/>
    <cellStyle name="常规 7 3 4 3 3 2 2 2" xfId="47647"/>
    <cellStyle name="常规 7 3 4 3 3 2 2 2 2" xfId="47648"/>
    <cellStyle name="常规 7 3 4 3 3 2 2 2 2 2" xfId="47649"/>
    <cellStyle name="常规 7 3 4 3 3 2 2 2 2 2 2" xfId="47650"/>
    <cellStyle name="常规 7 3 4 3 3 2 2 2 2 3" xfId="47651"/>
    <cellStyle name="常规 7 3 4 3 3 2 2 2 2 3 2" xfId="47652"/>
    <cellStyle name="常规 7 3 4 3 3 2 2 2 2 4" xfId="47653"/>
    <cellStyle name="常规 7 3 4 3 3 2 2 2 2 4 2" xfId="47654"/>
    <cellStyle name="常规 7 3 4 3 3 2 2 2 2 5" xfId="47655"/>
    <cellStyle name="常规 7 3 4 3 3 2 2 2 3" xfId="47656"/>
    <cellStyle name="常规 7 3 4 3 3 2 2 2 3 2" xfId="47657"/>
    <cellStyle name="常规 7 3 4 3 3 2 2 2 4" xfId="8141"/>
    <cellStyle name="常规 7 3 4 3 3 2 2 2 4 2" xfId="47658"/>
    <cellStyle name="常规 7 3 4 3 3 2 2 2 5" xfId="47659"/>
    <cellStyle name="常规 7 3 4 3 3 2 2 2 5 2" xfId="47660"/>
    <cellStyle name="常规 7 3 4 3 3 2 2 2 6" xfId="24290"/>
    <cellStyle name="常规 7 3 4 3 3 2 2 3" xfId="47661"/>
    <cellStyle name="常规 7 3 4 3 3 2 2 3 2" xfId="47662"/>
    <cellStyle name="常规 7 3 4 3 3 2 2 3 2 2" xfId="47663"/>
    <cellStyle name="常规 7 3 4 3 3 2 2 3 3" xfId="47664"/>
    <cellStyle name="常规 7 3 4 3 3 2 2 3 3 2" xfId="47665"/>
    <cellStyle name="常规 7 3 4 3 3 2 2 3 4" xfId="8162"/>
    <cellStyle name="常规 7 3 4 3 3 2 2 3 4 2" xfId="47666"/>
    <cellStyle name="常规 7 3 4 3 3 2 2 3 5" xfId="47667"/>
    <cellStyle name="常规 7 3 4 3 3 2 2 4" xfId="47668"/>
    <cellStyle name="常规 7 3 4 3 3 2 2 4 2" xfId="47669"/>
    <cellStyle name="常规 7 3 4 3 3 2 2 4 2 2" xfId="47670"/>
    <cellStyle name="常规 7 3 4 3 3 2 2 4 3" xfId="39143"/>
    <cellStyle name="常规 7 3 4 3 3 2 2 4 3 2" xfId="47671"/>
    <cellStyle name="常规 7 3 4 3 3 2 2 4 4" xfId="2661"/>
    <cellStyle name="常规 7 3 4 3 3 2 2 4 4 2" xfId="47672"/>
    <cellStyle name="常规 7 3 4 3 3 2 2 4 5" xfId="47673"/>
    <cellStyle name="常规 7 3 4 3 3 2 2 5" xfId="47674"/>
    <cellStyle name="常规 7 3 4 3 3 2 2 5 2" xfId="47675"/>
    <cellStyle name="常规 7 3 4 3 3 2 2 5 2 2" xfId="47676"/>
    <cellStyle name="常规 7 3 4 3 3 2 2 5 3" xfId="39146"/>
    <cellStyle name="常规 7 3 4 3 3 2 2 5 3 2" xfId="47677"/>
    <cellStyle name="常规 7 3 4 3 3 2 2 5 4" xfId="47678"/>
    <cellStyle name="常规 7 3 4 3 3 2 2 6" xfId="47679"/>
    <cellStyle name="常规 7 3 4 3 3 2 2 6 2" xfId="47680"/>
    <cellStyle name="常规 7 3 4 3 3 2 2 7" xfId="2734"/>
    <cellStyle name="常规 7 3 4 3 3 2 2 7 2" xfId="2747"/>
    <cellStyle name="常规 7 3 4 3 3 2 2 8" xfId="2757"/>
    <cellStyle name="常规 7 3 4 3 3 2 2 8 2" xfId="2770"/>
    <cellStyle name="常规 7 3 4 3 3 2 2 9" xfId="2775"/>
    <cellStyle name="常规 7 3 4 3 3 2 3" xfId="47681"/>
    <cellStyle name="常规 7 3 4 3 3 2 3 2" xfId="47682"/>
    <cellStyle name="常规 7 3 4 3 3 2 3 2 2" xfId="47683"/>
    <cellStyle name="常规 7 3 4 3 3 2 3 2 2 2" xfId="47684"/>
    <cellStyle name="常规 7 3 4 3 3 2 3 2 3" xfId="47685"/>
    <cellStyle name="常规 7 3 4 3 3 2 3 2 3 2" xfId="47686"/>
    <cellStyle name="常规 7 3 4 3 3 2 3 2 4" xfId="4771"/>
    <cellStyle name="常规 7 3 4 3 3 2 3 2 4 2" xfId="47687"/>
    <cellStyle name="常规 7 3 4 3 3 2 3 2 5" xfId="47688"/>
    <cellStyle name="常规 7 3 4 3 3 2 3 3" xfId="47689"/>
    <cellStyle name="常规 7 3 4 3 3 2 3 3 2" xfId="47690"/>
    <cellStyle name="常规 7 3 4 3 3 2 3 4" xfId="47691"/>
    <cellStyle name="常规 7 3 4 3 3 2 3 4 2" xfId="47692"/>
    <cellStyle name="常规 7 3 4 3 3 2 3 5" xfId="47693"/>
    <cellStyle name="常规 7 3 4 3 3 2 3 5 2" xfId="47694"/>
    <cellStyle name="常规 7 3 4 3 3 2 3 6" xfId="47695"/>
    <cellStyle name="常规 7 3 4 3 3 2 4" xfId="47696"/>
    <cellStyle name="常规 7 3 4 3 3 2 4 2" xfId="47697"/>
    <cellStyle name="常规 7 3 4 3 3 2 4 2 2" xfId="47698"/>
    <cellStyle name="常规 7 3 4 3 3 2 4 3" xfId="47699"/>
    <cellStyle name="常规 7 3 4 3 3 2 4 3 2" xfId="47700"/>
    <cellStyle name="常规 7 3 4 3 3 2 4 4" xfId="47701"/>
    <cellStyle name="常规 7 3 4 3 3 2 4 4 2" xfId="47702"/>
    <cellStyle name="常规 7 3 4 3 3 2 4 5" xfId="47703"/>
    <cellStyle name="常规 7 3 4 3 3 2 5" xfId="47704"/>
    <cellStyle name="常规 7 3 4 3 3 2 5 2" xfId="47705"/>
    <cellStyle name="常规 7 3 4 3 3 2 5 2 2" xfId="47706"/>
    <cellStyle name="常规 7 3 4 3 3 2 5 3" xfId="47707"/>
    <cellStyle name="常规 7 3 4 3 3 2 5 3 2" xfId="47708"/>
    <cellStyle name="常规 7 3 4 3 3 2 5 4" xfId="47709"/>
    <cellStyle name="常规 7 3 4 3 3 2 5 4 2" xfId="47710"/>
    <cellStyle name="常规 7 3 4 3 3 2 5 5" xfId="47711"/>
    <cellStyle name="常规 7 3 4 3 3 2 6" xfId="47712"/>
    <cellStyle name="常规 7 3 4 3 3 2 6 2" xfId="47713"/>
    <cellStyle name="常规 7 3 4 3 3 2 6 2 2" xfId="47714"/>
    <cellStyle name="常规 7 3 4 3 3 2 6 3" xfId="47715"/>
    <cellStyle name="常规 7 3 4 3 3 2 6 3 2" xfId="47716"/>
    <cellStyle name="常规 7 3 4 3 3 2 6 4" xfId="47717"/>
    <cellStyle name="常规 7 3 4 3 3 2 7" xfId="47718"/>
    <cellStyle name="常规 7 3 4 3 3 2 7 2" xfId="47720"/>
    <cellStyle name="常规 7 3 4 3 3 2 8" xfId="47721"/>
    <cellStyle name="常规 7 3 4 3 3 2 8 2" xfId="47722"/>
    <cellStyle name="常规 7 3 4 3 3 2 9" xfId="47723"/>
    <cellStyle name="常规 7 3 4 3 3 2 9 2" xfId="47724"/>
    <cellStyle name="常规 7 3 4 3 3 3" xfId="15819"/>
    <cellStyle name="常规 7 3 4 3 3 3 2" xfId="47725"/>
    <cellStyle name="常规 7 3 4 3 3 3 2 2" xfId="47726"/>
    <cellStyle name="常规 7 3 4 3 3 3 2 2 2" xfId="47727"/>
    <cellStyle name="常规 7 3 4 3 3 3 2 2 2 2" xfId="47728"/>
    <cellStyle name="常规 7 3 4 3 3 3 2 2 3" xfId="47729"/>
    <cellStyle name="常规 7 3 4 3 3 3 2 2 3 2" xfId="47730"/>
    <cellStyle name="常规 7 3 4 3 3 3 2 2 4" xfId="47731"/>
    <cellStyle name="常规 7 3 4 3 3 3 2 2 4 2" xfId="47732"/>
    <cellStyle name="常规 7 3 4 3 3 3 2 2 5" xfId="47733"/>
    <cellStyle name="常规 7 3 4 3 3 3 2 3" xfId="47734"/>
    <cellStyle name="常规 7 3 4 3 3 3 2 3 2" xfId="47735"/>
    <cellStyle name="常规 7 3 4 3 3 3 2 4" xfId="3038"/>
    <cellStyle name="常规 7 3 4 3 3 3 2 4 2" xfId="3051"/>
    <cellStyle name="常规 7 3 4 3 3 3 2 5" xfId="3083"/>
    <cellStyle name="常规 7 3 4 3 3 3 2 5 2" xfId="3090"/>
    <cellStyle name="常规 7 3 4 3 3 3 2 6" xfId="3102"/>
    <cellStyle name="常规 7 3 4 3 3 3 3" xfId="47736"/>
    <cellStyle name="常规 7 3 4 3 3 3 3 2" xfId="47737"/>
    <cellStyle name="常规 7 3 4 3 3 3 3 2 2" xfId="47738"/>
    <cellStyle name="常规 7 3 4 3 3 3 3 3" xfId="47739"/>
    <cellStyle name="常规 7 3 4 3 3 3 3 3 2" xfId="47740"/>
    <cellStyle name="常规 7 3 4 3 3 3 3 4" xfId="3137"/>
    <cellStyle name="常规 7 3 4 3 3 3 3 4 2" xfId="3148"/>
    <cellStyle name="常规 7 3 4 3 3 3 3 5" xfId="3157"/>
    <cellStyle name="常规 7 3 4 3 3 3 4" xfId="47741"/>
    <cellStyle name="常规 7 3 4 3 3 3 4 2" xfId="47742"/>
    <cellStyle name="常规 7 3 4 3 3 3 4 2 2" xfId="47743"/>
    <cellStyle name="常规 7 3 4 3 3 3 4 3" xfId="47744"/>
    <cellStyle name="常规 7 3 4 3 3 3 4 3 2" xfId="47745"/>
    <cellStyle name="常规 7 3 4 3 3 3 4 4" xfId="3195"/>
    <cellStyle name="常规 7 3 4 3 3 3 4 4 2" xfId="3204"/>
    <cellStyle name="常规 7 3 4 3 3 3 4 5" xfId="3209"/>
    <cellStyle name="常规 7 3 4 3 3 3 5" xfId="47746"/>
    <cellStyle name="常规 7 3 4 3 3 3 5 2" xfId="47747"/>
    <cellStyle name="常规 7 3 4 3 3 3 5 2 2" xfId="47748"/>
    <cellStyle name="常规 7 3 4 3 3 3 5 3" xfId="47749"/>
    <cellStyle name="常规 7 3 4 3 3 3 5 3 2" xfId="47750"/>
    <cellStyle name="常规 7 3 4 3 3 3 5 4" xfId="3231"/>
    <cellStyle name="常规 7 3 4 3 3 3 6" xfId="47751"/>
    <cellStyle name="常规 7 3 4 3 3 3 6 2" xfId="47752"/>
    <cellStyle name="常规 7 3 4 3 3 3 7" xfId="47753"/>
    <cellStyle name="常规 7 3 4 3 3 3 7 2" xfId="47754"/>
    <cellStyle name="常规 7 3 4 3 3 3 8" xfId="47755"/>
    <cellStyle name="常规 7 3 4 3 3 3 8 2" xfId="47756"/>
    <cellStyle name="常规 7 3 4 3 3 3 9" xfId="47757"/>
    <cellStyle name="常规 7 3 4 3 3 4" xfId="47758"/>
    <cellStyle name="常规 7 3 4 3 3 4 2" xfId="36477"/>
    <cellStyle name="常规 7 3 4 3 3 4 2 2" xfId="36479"/>
    <cellStyle name="常规 7 3 4 3 3 4 2 2 2" xfId="47759"/>
    <cellStyle name="常规 7 3 4 3 3 4 2 3" xfId="47760"/>
    <cellStyle name="常规 7 3 4 3 3 4 2 3 2" xfId="47761"/>
    <cellStyle name="常规 7 3 4 3 3 4 2 4" xfId="3283"/>
    <cellStyle name="常规 7 3 4 3 3 4 2 4 2" xfId="3293"/>
    <cellStyle name="常规 7 3 4 3 3 4 2 5" xfId="3300"/>
    <cellStyle name="常规 7 3 4 3 3 4 3" xfId="36482"/>
    <cellStyle name="常规 7 3 4 3 3 4 3 2" xfId="47762"/>
    <cellStyle name="常规 7 3 4 3 3 4 4" xfId="47763"/>
    <cellStyle name="常规 7 3 4 3 3 4 4 2" xfId="47764"/>
    <cellStyle name="常规 7 3 4 3 3 4 5" xfId="47765"/>
    <cellStyle name="常规 7 3 4 3 3 4 5 2" xfId="47766"/>
    <cellStyle name="常规 7 3 4 3 3 4 6" xfId="47767"/>
    <cellStyle name="常规 7 3 4 3 3 5" xfId="13498"/>
    <cellStyle name="常规 7 3 4 3 3 5 2" xfId="47768"/>
    <cellStyle name="常规 7 3 4 3 3 5 2 2" xfId="47769"/>
    <cellStyle name="常规 7 3 4 3 3 5 3" xfId="47770"/>
    <cellStyle name="常规 7 3 4 3 3 5 3 2" xfId="47771"/>
    <cellStyle name="常规 7 3 4 3 3 5 4" xfId="47772"/>
    <cellStyle name="常规 7 3 4 3 3 5 4 2" xfId="47773"/>
    <cellStyle name="常规 7 3 4 3 3 5 5" xfId="47774"/>
    <cellStyle name="常规 7 3 4 3 3 6" xfId="47775"/>
    <cellStyle name="常规 7 3 4 3 3 6 2" xfId="47776"/>
    <cellStyle name="常规 7 3 4 3 3 6 2 2" xfId="47777"/>
    <cellStyle name="常规 7 3 4 3 3 6 3" xfId="47778"/>
    <cellStyle name="常规 7 3 4 3 3 6 3 2" xfId="22449"/>
    <cellStyle name="常规 7 3 4 3 3 6 4" xfId="47779"/>
    <cellStyle name="常规 7 3 4 3 3 6 4 2" xfId="22457"/>
    <cellStyle name="常规 7 3 4 3 3 6 5" xfId="47780"/>
    <cellStyle name="常规 7 3 4 3 3 7" xfId="47781"/>
    <cellStyle name="常规 7 3 4 3 3 7 2" xfId="47782"/>
    <cellStyle name="常规 7 3 4 3 3 7 2 2" xfId="47783"/>
    <cellStyle name="常规 7 3 4 3 3 7 3" xfId="47784"/>
    <cellStyle name="常规 7 3 4 3 3 7 3 2" xfId="22488"/>
    <cellStyle name="常规 7 3 4 3 3 7 4" xfId="47785"/>
    <cellStyle name="常规 7 3 4 3 3 8" xfId="47786"/>
    <cellStyle name="常规 7 3 4 3 3 8 2" xfId="47787"/>
    <cellStyle name="常规 7 3 4 3 3 9" xfId="47788"/>
    <cellStyle name="常规 7 3 4 3 3 9 2" xfId="36818"/>
    <cellStyle name="常规 7 3 4 3 4" xfId="47789"/>
    <cellStyle name="常规 7 3 4 3 4 10" xfId="47790"/>
    <cellStyle name="常规 7 3 4 3 4 10 2" xfId="47791"/>
    <cellStyle name="常规 7 3 4 3 4 11" xfId="47792"/>
    <cellStyle name="常规 7 3 4 3 4 2" xfId="47793"/>
    <cellStyle name="常规 7 3 4 3 4 2 10" xfId="47794"/>
    <cellStyle name="常规 7 3 4 3 4 2 2" xfId="47795"/>
    <cellStyle name="常规 7 3 4 3 4 2 2 2" xfId="47796"/>
    <cellStyle name="常规 7 3 4 3 4 2 2 2 2" xfId="47797"/>
    <cellStyle name="常规 7 3 4 3 4 2 2 2 2 2" xfId="47798"/>
    <cellStyle name="常规 7 3 4 3 4 2 2 2 2 2 2" xfId="47799"/>
    <cellStyle name="常规 7 3 4 3 4 2 2 2 2 3" xfId="47800"/>
    <cellStyle name="常规 7 3 4 3 4 2 2 2 2 3 2" xfId="47801"/>
    <cellStyle name="常规 7 3 4 3 4 2 2 2 2 4" xfId="47802"/>
    <cellStyle name="常规 7 3 4 3 4 2 2 2 2 4 2" xfId="47803"/>
    <cellStyle name="常规 7 3 4 3 4 2 2 2 2 5" xfId="15667"/>
    <cellStyle name="常规 7 3 4 3 4 2 2 2 3" xfId="47804"/>
    <cellStyle name="常规 7 3 4 3 4 2 2 2 3 2" xfId="47805"/>
    <cellStyle name="常规 7 3 4 3 4 2 2 2 4" xfId="7209"/>
    <cellStyle name="常规 7 3 4 3 4 2 2 2 4 2" xfId="47806"/>
    <cellStyle name="常规 7 3 4 3 4 2 2 2 5" xfId="47807"/>
    <cellStyle name="常规 7 3 4 3 4 2 2 2 5 2" xfId="47808"/>
    <cellStyle name="常规 7 3 4 3 4 2 2 2 6" xfId="39524"/>
    <cellStyle name="常规 7 3 4 3 4 2 2 3" xfId="47809"/>
    <cellStyle name="常规 7 3 4 3 4 2 2 3 2" xfId="47810"/>
    <cellStyle name="常规 7 3 4 3 4 2 2 3 2 2" xfId="47811"/>
    <cellStyle name="常规 7 3 4 3 4 2 2 3 3" xfId="47812"/>
    <cellStyle name="常规 7 3 4 3 4 2 2 3 3 2" xfId="47813"/>
    <cellStyle name="常规 7 3 4 3 4 2 2 3 4" xfId="7257"/>
    <cellStyle name="常规 7 3 4 3 4 2 2 3 4 2" xfId="47814"/>
    <cellStyle name="常规 7 3 4 3 4 2 2 3 5" xfId="47815"/>
    <cellStyle name="常规 7 3 4 3 4 2 2 4" xfId="47816"/>
    <cellStyle name="常规 7 3 4 3 4 2 2 4 2" xfId="47817"/>
    <cellStyle name="常规 7 3 4 3 4 2 2 4 2 2" xfId="47818"/>
    <cellStyle name="常规 7 3 4 3 4 2 2 4 3" xfId="47819"/>
    <cellStyle name="常规 7 3 4 3 4 2 2 4 3 2" xfId="47820"/>
    <cellStyle name="常规 7 3 4 3 4 2 2 4 4" xfId="29842"/>
    <cellStyle name="常规 7 3 4 3 4 2 2 4 4 2" xfId="47821"/>
    <cellStyle name="常规 7 3 4 3 4 2 2 4 5" xfId="47822"/>
    <cellStyle name="常规 7 3 4 3 4 2 2 5" xfId="47823"/>
    <cellStyle name="常规 7 3 4 3 4 2 2 5 2" xfId="47824"/>
    <cellStyle name="常规 7 3 4 3 4 2 2 5 2 2" xfId="47825"/>
    <cellStyle name="常规 7 3 4 3 4 2 2 5 3" xfId="47826"/>
    <cellStyle name="常规 7 3 4 3 4 2 2 5 3 2" xfId="47827"/>
    <cellStyle name="常规 7 3 4 3 4 2 2 5 4" xfId="36222"/>
    <cellStyle name="常规 7 3 4 3 4 2 2 6" xfId="3490"/>
    <cellStyle name="常规 7 3 4 3 4 2 2 6 2" xfId="47828"/>
    <cellStyle name="常规 7 3 4 3 4 2 2 7" xfId="3504"/>
    <cellStyle name="常规 7 3 4 3 4 2 2 7 2" xfId="47829"/>
    <cellStyle name="常规 7 3 4 3 4 2 2 8" xfId="47830"/>
    <cellStyle name="常规 7 3 4 3 4 2 2 8 2" xfId="47831"/>
    <cellStyle name="常规 7 3 4 3 4 2 2 9" xfId="47832"/>
    <cellStyle name="常规 7 3 4 3 4 2 3" xfId="47833"/>
    <cellStyle name="常规 7 3 4 3 4 2 3 2" xfId="47834"/>
    <cellStyle name="常规 7 3 4 3 4 2 3 2 2" xfId="47835"/>
    <cellStyle name="常规 7 3 4 3 4 2 3 2 2 2" xfId="47836"/>
    <cellStyle name="常规 7 3 4 3 4 2 3 2 3" xfId="47837"/>
    <cellStyle name="常规 7 3 4 3 4 2 3 2 3 2" xfId="47838"/>
    <cellStyle name="常规 7 3 4 3 4 2 3 2 4" xfId="7423"/>
    <cellStyle name="常规 7 3 4 3 4 2 3 2 4 2" xfId="47839"/>
    <cellStyle name="常规 7 3 4 3 4 2 3 2 5" xfId="47840"/>
    <cellStyle name="常规 7 3 4 3 4 2 3 3" xfId="47841"/>
    <cellStyle name="常规 7 3 4 3 4 2 3 3 2" xfId="47842"/>
    <cellStyle name="常规 7 3 4 3 4 2 3 4" xfId="47843"/>
    <cellStyle name="常规 7 3 4 3 4 2 3 4 2" xfId="47844"/>
    <cellStyle name="常规 7 3 4 3 4 2 3 5" xfId="47845"/>
    <cellStyle name="常规 7 3 4 3 4 2 3 5 2" xfId="47846"/>
    <cellStyle name="常规 7 3 4 3 4 2 3 6" xfId="1144"/>
    <cellStyle name="常规 7 3 4 3 4 2 4" xfId="47847"/>
    <cellStyle name="常规 7 3 4 3 4 2 4 2" xfId="47848"/>
    <cellStyle name="常规 7 3 4 3 4 2 4 2 2" xfId="47849"/>
    <cellStyle name="常规 7 3 4 3 4 2 4 3" xfId="38506"/>
    <cellStyle name="常规 7 3 4 3 4 2 4 3 2" xfId="38508"/>
    <cellStyle name="常规 7 3 4 3 4 2 4 4" xfId="38510"/>
    <cellStyle name="常规 7 3 4 3 4 2 4 4 2" xfId="38512"/>
    <cellStyle name="常规 7 3 4 3 4 2 4 5" xfId="38514"/>
    <cellStyle name="常规 7 3 4 3 4 2 5" xfId="47850"/>
    <cellStyle name="常规 7 3 4 3 4 2 5 2" xfId="47851"/>
    <cellStyle name="常规 7 3 4 3 4 2 5 2 2" xfId="47852"/>
    <cellStyle name="常规 7 3 4 3 4 2 5 3" xfId="38518"/>
    <cellStyle name="常规 7 3 4 3 4 2 5 3 2" xfId="47853"/>
    <cellStyle name="常规 7 3 4 3 4 2 5 4" xfId="47854"/>
    <cellStyle name="常规 7 3 4 3 4 2 5 4 2" xfId="47855"/>
    <cellStyle name="常规 7 3 4 3 4 2 5 5" xfId="47856"/>
    <cellStyle name="常规 7 3 4 3 4 2 6" xfId="47857"/>
    <cellStyle name="常规 7 3 4 3 4 2 6 2" xfId="47858"/>
    <cellStyle name="常规 7 3 4 3 4 2 6 2 2" xfId="47859"/>
    <cellStyle name="常规 7 3 4 3 4 2 6 3" xfId="38520"/>
    <cellStyle name="常规 7 3 4 3 4 2 6 3 2" xfId="47860"/>
    <cellStyle name="常规 7 3 4 3 4 2 6 4" xfId="47861"/>
    <cellStyle name="常规 7 3 4 3 4 2 7" xfId="26965"/>
    <cellStyle name="常规 7 3 4 3 4 2 7 2" xfId="47863"/>
    <cellStyle name="常规 7 3 4 3 4 2 8" xfId="47864"/>
    <cellStyle name="常规 7 3 4 3 4 2 8 2" xfId="47865"/>
    <cellStyle name="常规 7 3 4 3 4 2 9" xfId="47866"/>
    <cellStyle name="常规 7 3 4 3 4 2 9 2" xfId="47867"/>
    <cellStyle name="常规 7 3 4 3 4 3" xfId="15842"/>
    <cellStyle name="常规 7 3 4 3 4 3 2" xfId="47868"/>
    <cellStyle name="常规 7 3 4 3 4 3 2 2" xfId="47869"/>
    <cellStyle name="常规 7 3 4 3 4 3 2 2 2" xfId="47870"/>
    <cellStyle name="常规 7 3 4 3 4 3 2 2 2 2" xfId="47871"/>
    <cellStyle name="常规 7 3 4 3 4 3 2 2 3" xfId="47872"/>
    <cellStyle name="常规 7 3 4 3 4 3 2 2 3 2" xfId="47873"/>
    <cellStyle name="常规 7 3 4 3 4 3 2 2 4" xfId="47874"/>
    <cellStyle name="常规 7 3 4 3 4 3 2 2 4 2" xfId="47875"/>
    <cellStyle name="常规 7 3 4 3 4 3 2 2 5" xfId="47876"/>
    <cellStyle name="常规 7 3 4 3 4 3 2 3" xfId="47877"/>
    <cellStyle name="常规 7 3 4 3 4 3 2 3 2" xfId="47878"/>
    <cellStyle name="常规 7 3 4 3 4 3 2 4" xfId="3675"/>
    <cellStyle name="常规 7 3 4 3 4 3 2 4 2" xfId="3692"/>
    <cellStyle name="常规 7 3 4 3 4 3 2 5" xfId="3707"/>
    <cellStyle name="常规 7 3 4 3 4 3 2 5 2" xfId="3720"/>
    <cellStyle name="常规 7 3 4 3 4 3 2 6" xfId="3725"/>
    <cellStyle name="常规 7 3 4 3 4 3 3" xfId="47879"/>
    <cellStyle name="常规 7 3 4 3 4 3 3 2" xfId="47880"/>
    <cellStyle name="常规 7 3 4 3 4 3 3 2 2" xfId="47881"/>
    <cellStyle name="常规 7 3 4 3 4 3 3 3" xfId="47882"/>
    <cellStyle name="常规 7 3 4 3 4 3 3 3 2" xfId="47883"/>
    <cellStyle name="常规 7 3 4 3 4 3 3 4" xfId="24138"/>
    <cellStyle name="常规 7 3 4 3 4 3 3 4 2" xfId="31668"/>
    <cellStyle name="常规 7 3 4 3 4 3 3 5" xfId="31688"/>
    <cellStyle name="常规 7 3 4 3 4 3 4" xfId="47884"/>
    <cellStyle name="常规 7 3 4 3 4 3 4 2" xfId="47885"/>
    <cellStyle name="常规 7 3 4 3 4 3 4 2 2" xfId="47886"/>
    <cellStyle name="常规 7 3 4 3 4 3 4 3" xfId="38528"/>
    <cellStyle name="常规 7 3 4 3 4 3 4 3 2" xfId="47887"/>
    <cellStyle name="常规 7 3 4 3 4 3 4 4" xfId="24157"/>
    <cellStyle name="常规 7 3 4 3 4 3 4 4 2" xfId="31711"/>
    <cellStyle name="常规 7 3 4 3 4 3 4 5" xfId="31717"/>
    <cellStyle name="常规 7 3 4 3 4 3 5" xfId="47888"/>
    <cellStyle name="常规 7 3 4 3 4 3 5 2" xfId="47889"/>
    <cellStyle name="常规 7 3 4 3 4 3 5 2 2" xfId="47890"/>
    <cellStyle name="常规 7 3 4 3 4 3 5 3" xfId="38531"/>
    <cellStyle name="常规 7 3 4 3 4 3 5 3 2" xfId="47891"/>
    <cellStyle name="常规 7 3 4 3 4 3 5 4" xfId="31721"/>
    <cellStyle name="常规 7 3 4 3 4 3 6" xfId="47892"/>
    <cellStyle name="常规 7 3 4 3 4 3 6 2" xfId="47893"/>
    <cellStyle name="常规 7 3 4 3 4 3 7" xfId="26968"/>
    <cellStyle name="常规 7 3 4 3 4 3 7 2" xfId="47894"/>
    <cellStyle name="常规 7 3 4 3 4 3 8" xfId="47895"/>
    <cellStyle name="常规 7 3 4 3 4 3 8 2" xfId="47896"/>
    <cellStyle name="常规 7 3 4 3 4 3 9" xfId="47897"/>
    <cellStyle name="常规 7 3 4 3 4 4" xfId="47898"/>
    <cellStyle name="常规 7 3 4 3 4 4 2" xfId="47899"/>
    <cellStyle name="常规 7 3 4 3 4 4 2 2" xfId="47900"/>
    <cellStyle name="常规 7 3 4 3 4 4 2 2 2" xfId="47901"/>
    <cellStyle name="常规 7 3 4 3 4 4 2 3" xfId="47902"/>
    <cellStyle name="常规 7 3 4 3 4 4 2 3 2" xfId="47903"/>
    <cellStyle name="常规 7 3 4 3 4 4 2 4" xfId="23922"/>
    <cellStyle name="常规 7 3 4 3 4 4 2 4 2" xfId="31739"/>
    <cellStyle name="常规 7 3 4 3 4 4 2 5" xfId="31775"/>
    <cellStyle name="常规 7 3 4 3 4 4 3" xfId="47904"/>
    <cellStyle name="常规 7 3 4 3 4 4 3 2" xfId="47905"/>
    <cellStyle name="常规 7 3 4 3 4 4 4" xfId="47906"/>
    <cellStyle name="常规 7 3 4 3 4 4 4 2" xfId="47907"/>
    <cellStyle name="常规 7 3 4 3 4 4 5" xfId="47908"/>
    <cellStyle name="常规 7 3 4 3 4 4 5 2" xfId="47909"/>
    <cellStyle name="常规 7 3 4 3 4 4 6" xfId="47910"/>
    <cellStyle name="常规 7 3 4 3 4 5" xfId="13501"/>
    <cellStyle name="常规 7 3 4 3 4 5 2" xfId="47911"/>
    <cellStyle name="常规 7 3 4 3 4 5 2 2" xfId="47912"/>
    <cellStyle name="常规 7 3 4 3 4 5 3" xfId="47913"/>
    <cellStyle name="常规 7 3 4 3 4 5 3 2" xfId="47914"/>
    <cellStyle name="常规 7 3 4 3 4 5 4" xfId="47915"/>
    <cellStyle name="常规 7 3 4 3 4 5 4 2" xfId="47916"/>
    <cellStyle name="常规 7 3 4 3 4 5 5" xfId="47917"/>
    <cellStyle name="常规 7 3 4 3 4 6" xfId="47918"/>
    <cellStyle name="常规 7 3 4 3 4 6 2" xfId="47919"/>
    <cellStyle name="常规 7 3 4 3 4 6 2 2" xfId="47920"/>
    <cellStyle name="常规 7 3 4 3 4 6 3" xfId="47921"/>
    <cellStyle name="常规 7 3 4 3 4 6 3 2" xfId="22539"/>
    <cellStyle name="常规 7 3 4 3 4 6 4" xfId="47922"/>
    <cellStyle name="常规 7 3 4 3 4 6 4 2" xfId="47923"/>
    <cellStyle name="常规 7 3 4 3 4 6 5" xfId="47924"/>
    <cellStyle name="常规 7 3 4 3 4 7" xfId="47925"/>
    <cellStyle name="常规 7 3 4 3 4 7 2" xfId="47926"/>
    <cellStyle name="常规 7 3 4 3 4 7 2 2" xfId="47927"/>
    <cellStyle name="常规 7 3 4 3 4 7 3" xfId="47928"/>
    <cellStyle name="常规 7 3 4 3 4 7 3 2" xfId="47929"/>
    <cellStyle name="常规 7 3 4 3 4 7 4" xfId="47930"/>
    <cellStyle name="常规 7 3 4 3 4 8" xfId="47931"/>
    <cellStyle name="常规 7 3 4 3 4 8 2" xfId="47932"/>
    <cellStyle name="常规 7 3 4 3 4 9" xfId="47933"/>
    <cellStyle name="常规 7 3 4 3 4 9 2" xfId="47934"/>
    <cellStyle name="常规 7 3 4 3 5" xfId="47935"/>
    <cellStyle name="常规 7 3 4 3 5 10" xfId="47936"/>
    <cellStyle name="常规 7 3 4 3 5 2" xfId="47937"/>
    <cellStyle name="常规 7 3 4 3 5 2 2" xfId="47938"/>
    <cellStyle name="常规 7 3 4 3 5 2 2 2" xfId="47939"/>
    <cellStyle name="常规 7 3 4 3 5 2 2 2 2" xfId="47940"/>
    <cellStyle name="常规 7 3 4 3 5 2 2 2 2 2" xfId="47941"/>
    <cellStyle name="常规 7 3 4 3 5 2 2 2 3" xfId="47942"/>
    <cellStyle name="常规 7 3 4 3 5 2 2 2 3 2" xfId="47943"/>
    <cellStyle name="常规 7 3 4 3 5 2 2 2 4" xfId="47944"/>
    <cellStyle name="常规 7 3 4 3 5 2 2 2 4 2" xfId="47945"/>
    <cellStyle name="常规 7 3 4 3 5 2 2 2 5" xfId="47946"/>
    <cellStyle name="常规 7 3 4 3 5 2 2 3" xfId="47947"/>
    <cellStyle name="常规 7 3 4 3 5 2 2 3 2" xfId="47948"/>
    <cellStyle name="常规 7 3 4 3 5 2 2 4" xfId="47949"/>
    <cellStyle name="常规 7 3 4 3 5 2 2 4 2" xfId="47950"/>
    <cellStyle name="常规 7 3 4 3 5 2 2 5" xfId="47951"/>
    <cellStyle name="常规 7 3 4 3 5 2 2 5 2" xfId="47952"/>
    <cellStyle name="常规 7 3 4 3 5 2 2 6" xfId="47953"/>
    <cellStyle name="常规 7 3 4 3 5 2 3" xfId="47954"/>
    <cellStyle name="常规 7 3 4 3 5 2 3 2" xfId="47955"/>
    <cellStyle name="常规 7 3 4 3 5 2 3 2 2" xfId="47956"/>
    <cellStyle name="常规 7 3 4 3 5 2 3 3" xfId="47957"/>
    <cellStyle name="常规 7 3 4 3 5 2 3 3 2" xfId="47958"/>
    <cellStyle name="常规 7 3 4 3 5 2 3 4" xfId="47959"/>
    <cellStyle name="常规 7 3 4 3 5 2 3 4 2" xfId="47960"/>
    <cellStyle name="常规 7 3 4 3 5 2 3 5" xfId="47961"/>
    <cellStyle name="常规 7 3 4 3 5 2 4" xfId="47962"/>
    <cellStyle name="常规 7 3 4 3 5 2 4 2" xfId="47963"/>
    <cellStyle name="常规 7 3 4 3 5 2 4 2 2" xfId="47964"/>
    <cellStyle name="常规 7 3 4 3 5 2 4 3" xfId="38544"/>
    <cellStyle name="常规 7 3 4 3 5 2 4 3 2" xfId="47965"/>
    <cellStyle name="常规 7 3 4 3 5 2 4 4" xfId="47966"/>
    <cellStyle name="常规 7 3 4 3 5 2 4 4 2" xfId="47967"/>
    <cellStyle name="常规 7 3 4 3 5 2 4 5" xfId="47968"/>
    <cellStyle name="常规 7 3 4 3 5 2 5" xfId="47969"/>
    <cellStyle name="常规 7 3 4 3 5 2 5 2" xfId="47970"/>
    <cellStyle name="常规 7 3 4 3 5 2 5 2 2" xfId="47971"/>
    <cellStyle name="常规 7 3 4 3 5 2 5 3" xfId="38547"/>
    <cellStyle name="常规 7 3 4 3 5 2 5 3 2" xfId="47972"/>
    <cellStyle name="常规 7 3 4 3 5 2 5 4" xfId="21211"/>
    <cellStyle name="常规 7 3 4 3 5 2 6" xfId="47973"/>
    <cellStyle name="常规 7 3 4 3 5 2 6 2" xfId="47974"/>
    <cellStyle name="常规 7 3 4 3 5 2 7" xfId="26363"/>
    <cellStyle name="常规 7 3 4 3 5 2 7 2" xfId="47975"/>
    <cellStyle name="常规 7 3 4 3 5 2 8" xfId="47976"/>
    <cellStyle name="常规 7 3 4 3 5 2 8 2" xfId="47977"/>
    <cellStyle name="常规 7 3 4 3 5 2 9" xfId="47978"/>
    <cellStyle name="常规 7 3 4 3 5 3" xfId="47979"/>
    <cellStyle name="常规 7 3 4 3 5 3 2" xfId="47980"/>
    <cellStyle name="常规 7 3 4 3 5 3 2 2" xfId="47981"/>
    <cellStyle name="常规 7 3 4 3 5 3 2 2 2" xfId="47982"/>
    <cellStyle name="常规 7 3 4 3 5 3 2 3" xfId="47983"/>
    <cellStyle name="常规 7 3 4 3 5 3 2 3 2" xfId="47984"/>
    <cellStyle name="常规 7 3 4 3 5 3 2 4" xfId="21244"/>
    <cellStyle name="常规 7 3 4 3 5 3 2 4 2" xfId="32018"/>
    <cellStyle name="常规 7 3 4 3 5 3 2 5" xfId="31907"/>
    <cellStyle name="常规 7 3 4 3 5 3 3" xfId="47985"/>
    <cellStyle name="常规 7 3 4 3 5 3 3 2" xfId="47986"/>
    <cellStyle name="常规 7 3 4 3 5 3 4" xfId="47987"/>
    <cellStyle name="常规 7 3 4 3 5 3 4 2" xfId="47988"/>
    <cellStyle name="常规 7 3 4 3 5 3 5" xfId="47989"/>
    <cellStyle name="常规 7 3 4 3 5 3 5 2" xfId="47990"/>
    <cellStyle name="常规 7 3 4 3 5 3 6" xfId="47991"/>
    <cellStyle name="常规 7 3 4 3 5 4" xfId="47992"/>
    <cellStyle name="常规 7 3 4 3 5 4 2" xfId="47993"/>
    <cellStyle name="常规 7 3 4 3 5 4 2 2" xfId="47994"/>
    <cellStyle name="常规 7 3 4 3 5 4 3" xfId="47995"/>
    <cellStyle name="常规 7 3 4 3 5 4 3 2" xfId="47996"/>
    <cellStyle name="常规 7 3 4 3 5 4 4" xfId="47997"/>
    <cellStyle name="常规 7 3 4 3 5 4 4 2" xfId="47998"/>
    <cellStyle name="常规 7 3 4 3 5 4 5" xfId="47999"/>
    <cellStyle name="常规 7 3 4 3 5 5" xfId="48000"/>
    <cellStyle name="常规 7 3 4 3 5 5 2" xfId="48001"/>
    <cellStyle name="常规 7 3 4 3 5 5 2 2" xfId="48002"/>
    <cellStyle name="常规 7 3 4 3 5 5 3" xfId="48003"/>
    <cellStyle name="常规 7 3 4 3 5 5 3 2" xfId="48004"/>
    <cellStyle name="常规 7 3 4 3 5 5 4" xfId="48005"/>
    <cellStyle name="常规 7 3 4 3 5 5 4 2" xfId="48006"/>
    <cellStyle name="常规 7 3 4 3 5 5 5" xfId="48007"/>
    <cellStyle name="常规 7 3 4 3 5 6" xfId="48008"/>
    <cellStyle name="常规 7 3 4 3 5 6 2" xfId="48009"/>
    <cellStyle name="常规 7 3 4 3 5 6 2 2" xfId="48010"/>
    <cellStyle name="常规 7 3 4 3 5 6 3" xfId="48011"/>
    <cellStyle name="常规 7 3 4 3 5 6 3 2" xfId="48012"/>
    <cellStyle name="常规 7 3 4 3 5 6 4" xfId="48013"/>
    <cellStyle name="常规 7 3 4 3 5 7" xfId="48014"/>
    <cellStyle name="常规 7 3 4 3 5 7 2" xfId="48015"/>
    <cellStyle name="常规 7 3 4 3 5 8" xfId="48016"/>
    <cellStyle name="常规 7 3 4 3 5 8 2" xfId="48017"/>
    <cellStyle name="常规 7 3 4 3 5 9" xfId="48018"/>
    <cellStyle name="常规 7 3 4 3 5 9 2" xfId="48019"/>
    <cellStyle name="常规 7 3 4 3 6" xfId="48020"/>
    <cellStyle name="常规 7 3 4 3 6 2" xfId="48021"/>
    <cellStyle name="常规 7 3 4 3 6 2 2" xfId="48022"/>
    <cellStyle name="常规 7 3 4 3 6 2 2 2" xfId="48023"/>
    <cellStyle name="常规 7 3 4 3 6 2 2 2 2" xfId="48024"/>
    <cellStyle name="常规 7 3 4 3 6 2 2 3" xfId="48025"/>
    <cellStyle name="常规 7 3 4 3 6 2 2 3 2" xfId="48026"/>
    <cellStyle name="常规 7 3 4 3 6 2 2 4" xfId="48027"/>
    <cellStyle name="常规 7 3 4 3 6 2 2 4 2" xfId="48028"/>
    <cellStyle name="常规 7 3 4 3 6 2 2 5" xfId="48029"/>
    <cellStyle name="常规 7 3 4 3 6 2 3" xfId="48030"/>
    <cellStyle name="常规 7 3 4 3 6 2 3 2" xfId="48031"/>
    <cellStyle name="常规 7 3 4 3 6 2 4" xfId="48032"/>
    <cellStyle name="常规 7 3 4 3 6 2 4 2" xfId="48033"/>
    <cellStyle name="常规 7 3 4 3 6 2 5" xfId="21623"/>
    <cellStyle name="常规 7 3 4 3 6 2 5 2" xfId="48034"/>
    <cellStyle name="常规 7 3 4 3 6 2 6" xfId="48035"/>
    <cellStyle name="常规 7 3 4 3 6 3" xfId="48036"/>
    <cellStyle name="常规 7 3 4 3 6 3 2" xfId="48037"/>
    <cellStyle name="常规 7 3 4 3 6 3 2 2" xfId="48038"/>
    <cellStyle name="常规 7 3 4 3 6 3 3" xfId="48039"/>
    <cellStyle name="常规 7 3 4 3 6 3 3 2" xfId="48040"/>
    <cellStyle name="常规 7 3 4 3 6 3 4" xfId="48041"/>
    <cellStyle name="常规 7 3 4 3 6 3 4 2" xfId="48042"/>
    <cellStyle name="常规 7 3 4 3 6 3 5" xfId="21632"/>
    <cellStyle name="常规 7 3 4 3 6 4" xfId="48043"/>
    <cellStyle name="常规 7 3 4 3 6 4 2" xfId="48044"/>
    <cellStyle name="常规 7 3 4 3 6 4 2 2" xfId="48045"/>
    <cellStyle name="常规 7 3 4 3 6 4 3" xfId="48046"/>
    <cellStyle name="常规 7 3 4 3 6 4 3 2" xfId="48047"/>
    <cellStyle name="常规 7 3 4 3 6 4 4" xfId="48048"/>
    <cellStyle name="常规 7 3 4 3 6 4 4 2" xfId="48049"/>
    <cellStyle name="常规 7 3 4 3 6 4 5" xfId="21643"/>
    <cellStyle name="常规 7 3 4 3 6 5" xfId="48050"/>
    <cellStyle name="常规 7 3 4 3 6 5 2" xfId="48051"/>
    <cellStyle name="常规 7 3 4 3 6 5 2 2" xfId="48052"/>
    <cellStyle name="常规 7 3 4 3 6 5 3" xfId="48053"/>
    <cellStyle name="常规 7 3 4 3 6 5 3 2" xfId="48054"/>
    <cellStyle name="常规 7 3 4 3 6 5 4" xfId="48055"/>
    <cellStyle name="常规 7 3 4 3 6 6" xfId="48056"/>
    <cellStyle name="常规 7 3 4 3 6 6 2" xfId="48057"/>
    <cellStyle name="常规 7 3 4 3 6 7" xfId="48058"/>
    <cellStyle name="常规 7 3 4 3 6 7 2" xfId="48059"/>
    <cellStyle name="常规 7 3 4 3 6 8" xfId="48060"/>
    <cellStyle name="常规 7 3 4 3 6 8 2" xfId="48061"/>
    <cellStyle name="常规 7 3 4 3 6 9" xfId="48062"/>
    <cellStyle name="常规 7 3 4 3 7" xfId="48063"/>
    <cellStyle name="常规 7 3 4 3 7 2" xfId="48064"/>
    <cellStyle name="常规 7 3 4 3 7 2 2" xfId="48065"/>
    <cellStyle name="常规 7 3 4 3 7 2 2 2" xfId="48066"/>
    <cellStyle name="常规 7 3 4 3 7 2 3" xfId="48067"/>
    <cellStyle name="常规 7 3 4 3 7 2 3 2" xfId="12195"/>
    <cellStyle name="常规 7 3 4 3 7 2 4" xfId="48068"/>
    <cellStyle name="常规 7 3 4 3 7 2 4 2" xfId="48069"/>
    <cellStyle name="常规 7 3 4 3 7 2 5" xfId="21656"/>
    <cellStyle name="常规 7 3 4 3 7 3" xfId="48070"/>
    <cellStyle name="常规 7 3 4 3 7 3 2" xfId="48071"/>
    <cellStyle name="常规 7 3 4 3 7 4" xfId="48072"/>
    <cellStyle name="常规 7 3 4 3 7 4 2" xfId="48073"/>
    <cellStyle name="常规 7 3 4 3 7 5" xfId="48074"/>
    <cellStyle name="常规 7 3 4 3 7 5 2" xfId="48075"/>
    <cellStyle name="常规 7 3 4 3 7 6" xfId="48076"/>
    <cellStyle name="常规 7 3 4 3 8" xfId="48077"/>
    <cellStyle name="常规 7 3 4 3 8 2" xfId="48078"/>
    <cellStyle name="常规 7 3 4 3 8 2 2" xfId="48079"/>
    <cellStyle name="常规 7 3 4 3 8 3" xfId="48080"/>
    <cellStyle name="常规 7 3 4 3 8 3 2" xfId="48081"/>
    <cellStyle name="常规 7 3 4 3 8 4" xfId="48082"/>
    <cellStyle name="常规 7 3 4 3 8 4 2" xfId="37333"/>
    <cellStyle name="常规 7 3 4 3 8 5" xfId="48083"/>
    <cellStyle name="常规 7 3 4 3 9" xfId="48084"/>
    <cellStyle name="常规 7 3 4 3 9 2" xfId="48085"/>
    <cellStyle name="常规 7 3 4 3 9 2 2" xfId="48086"/>
    <cellStyle name="常规 7 3 4 3 9 3" xfId="48087"/>
    <cellStyle name="常规 7 3 4 3 9 3 2" xfId="48088"/>
    <cellStyle name="常规 7 3 4 3 9 4" xfId="48089"/>
    <cellStyle name="常规 7 3 4 3 9 4 2" xfId="48090"/>
    <cellStyle name="常规 7 3 4 3 9 5" xfId="48091"/>
    <cellStyle name="常规 7 3 4 4" xfId="48092"/>
    <cellStyle name="常规 7 3 4 4 10" xfId="48093"/>
    <cellStyle name="常规 7 3 4 4 10 2" xfId="48094"/>
    <cellStyle name="常规 7 3 4 4 11" xfId="48095"/>
    <cellStyle name="常规 7 3 4 4 11 2" xfId="48096"/>
    <cellStyle name="常规 7 3 4 4 12" xfId="37590"/>
    <cellStyle name="常规 7 3 4 4 2" xfId="48097"/>
    <cellStyle name="常规 7 3 4 4 2 10" xfId="48098"/>
    <cellStyle name="常规 7 3 4 4 2 10 2" xfId="48099"/>
    <cellStyle name="常规 7 3 4 4 2 11" xfId="48100"/>
    <cellStyle name="常规 7 3 4 4 2 2" xfId="48101"/>
    <cellStyle name="常规 7 3 4 4 2 2 10" xfId="48102"/>
    <cellStyle name="常规 7 3 4 4 2 2 2" xfId="48103"/>
    <cellStyle name="常规 7 3 4 4 2 2 2 2" xfId="48104"/>
    <cellStyle name="常规 7 3 4 4 2 2 2 2 2" xfId="48105"/>
    <cellStyle name="常规 7 3 4 4 2 2 2 2 2 2" xfId="48106"/>
    <cellStyle name="常规 7 3 4 4 2 2 2 2 2 2 2" xfId="48107"/>
    <cellStyle name="常规 7 3 4 4 2 2 2 2 2 3" xfId="48108"/>
    <cellStyle name="常规 7 3 4 4 2 2 2 2 2 3 2" xfId="48109"/>
    <cellStyle name="常规 7 3 4 4 2 2 2 2 2 4" xfId="44566"/>
    <cellStyle name="常规 7 3 4 4 2 2 2 2 2 4 2" xfId="48110"/>
    <cellStyle name="常规 7 3 4 4 2 2 2 2 2 5" xfId="48111"/>
    <cellStyle name="常规 7 3 4 4 2 2 2 2 3" xfId="48112"/>
    <cellStyle name="常规 7 3 4 4 2 2 2 2 3 2" xfId="48113"/>
    <cellStyle name="常规 7 3 4 4 2 2 2 2 4" xfId="2124"/>
    <cellStyle name="常规 7 3 4 4 2 2 2 2 4 2" xfId="48114"/>
    <cellStyle name="常规 7 3 4 4 2 2 2 2 5" xfId="48115"/>
    <cellStyle name="常规 7 3 4 4 2 2 2 2 5 2" xfId="48116"/>
    <cellStyle name="常规 7 3 4 4 2 2 2 2 6" xfId="48117"/>
    <cellStyle name="常规 7 3 4 4 2 2 2 3" xfId="48118"/>
    <cellStyle name="常规 7 3 4 4 2 2 2 3 2" xfId="48119"/>
    <cellStyle name="常规 7 3 4 4 2 2 2 3 2 2" xfId="48120"/>
    <cellStyle name="常规 7 3 4 4 2 2 2 3 3" xfId="48121"/>
    <cellStyle name="常规 7 3 4 4 2 2 2 3 3 2" xfId="48122"/>
    <cellStyle name="常规 7 3 4 4 2 2 2 3 4" xfId="8489"/>
    <cellStyle name="常规 7 3 4 4 2 2 2 3 4 2" xfId="48123"/>
    <cellStyle name="常规 7 3 4 4 2 2 2 3 5" xfId="48124"/>
    <cellStyle name="常规 7 3 4 4 2 2 2 4" xfId="48125"/>
    <cellStyle name="常规 7 3 4 4 2 2 2 4 2" xfId="48126"/>
    <cellStyle name="常规 7 3 4 4 2 2 2 4 2 2" xfId="48127"/>
    <cellStyle name="常规 7 3 4 4 2 2 2 4 3" xfId="48128"/>
    <cellStyle name="常规 7 3 4 4 2 2 2 4 3 2" xfId="48129"/>
    <cellStyle name="常规 7 3 4 4 2 2 2 4 4" xfId="8511"/>
    <cellStyle name="常规 7 3 4 4 2 2 2 4 4 2" xfId="48130"/>
    <cellStyle name="常规 7 3 4 4 2 2 2 4 5" xfId="48131"/>
    <cellStyle name="常规 7 3 4 4 2 2 2 5" xfId="48132"/>
    <cellStyle name="常规 7 3 4 4 2 2 2 5 2" xfId="48133"/>
    <cellStyle name="常规 7 3 4 4 2 2 2 5 2 2" xfId="48134"/>
    <cellStyle name="常规 7 3 4 4 2 2 2 5 3" xfId="48135"/>
    <cellStyle name="常规 7 3 4 4 2 2 2 5 3 2" xfId="48136"/>
    <cellStyle name="常规 7 3 4 4 2 2 2 5 4" xfId="48137"/>
    <cellStyle name="常规 7 3 4 4 2 2 2 6" xfId="48138"/>
    <cellStyle name="常规 7 3 4 4 2 2 2 6 2" xfId="8058"/>
    <cellStyle name="常规 7 3 4 4 2 2 2 7" xfId="8532"/>
    <cellStyle name="常规 7 3 4 4 2 2 2 7 2" xfId="8536"/>
    <cellStyle name="常规 7 3 4 4 2 2 2 8" xfId="8539"/>
    <cellStyle name="常规 7 3 4 4 2 2 2 8 2" xfId="8542"/>
    <cellStyle name="常规 7 3 4 4 2 2 2 9" xfId="8545"/>
    <cellStyle name="常规 7 3 4 4 2 2 3" xfId="48139"/>
    <cellStyle name="常规 7 3 4 4 2 2 3 2" xfId="48140"/>
    <cellStyle name="常规 7 3 4 4 2 2 3 2 2" xfId="48141"/>
    <cellStyle name="常规 7 3 4 4 2 2 3 2 2 2" xfId="30153"/>
    <cellStyle name="常规 7 3 4 4 2 2 3 2 3" xfId="48142"/>
    <cellStyle name="常规 7 3 4 4 2 2 3 2 3 2" xfId="30221"/>
    <cellStyle name="常规 7 3 4 4 2 2 3 2 4" xfId="10117"/>
    <cellStyle name="常规 7 3 4 4 2 2 3 2 4 2" xfId="30270"/>
    <cellStyle name="常规 7 3 4 4 2 2 3 2 5" xfId="48143"/>
    <cellStyle name="常规 7 3 4 4 2 2 3 3" xfId="48144"/>
    <cellStyle name="常规 7 3 4 4 2 2 3 3 2" xfId="48145"/>
    <cellStyle name="常规 7 3 4 4 2 2 3 4" xfId="48146"/>
    <cellStyle name="常规 7 3 4 4 2 2 3 4 2" xfId="48147"/>
    <cellStyle name="常规 7 3 4 4 2 2 3 5" xfId="48148"/>
    <cellStyle name="常规 7 3 4 4 2 2 3 5 2" xfId="48149"/>
    <cellStyle name="常规 7 3 4 4 2 2 3 6" xfId="48150"/>
    <cellStyle name="常规 7 3 4 4 2 2 4" xfId="48151"/>
    <cellStyle name="常规 7 3 4 4 2 2 4 2" xfId="815"/>
    <cellStyle name="常规 7 3 4 4 2 2 4 2 2" xfId="48152"/>
    <cellStyle name="常规 7 3 4 4 2 2 4 3" xfId="48153"/>
    <cellStyle name="常规 7 3 4 4 2 2 4 3 2" xfId="48154"/>
    <cellStyle name="常规 7 3 4 4 2 2 4 4" xfId="48155"/>
    <cellStyle name="常规 7 3 4 4 2 2 4 4 2" xfId="48156"/>
    <cellStyle name="常规 7 3 4 4 2 2 4 5" xfId="48157"/>
    <cellStyle name="常规 7 3 4 4 2 2 5" xfId="48158"/>
    <cellStyle name="常规 7 3 4 4 2 2 5 2" xfId="48159"/>
    <cellStyle name="常规 7 3 4 4 2 2 5 2 2" xfId="48160"/>
    <cellStyle name="常规 7 3 4 4 2 2 5 3" xfId="48161"/>
    <cellStyle name="常规 7 3 4 4 2 2 5 3 2" xfId="48162"/>
    <cellStyle name="常规 7 3 4 4 2 2 5 4" xfId="48163"/>
    <cellStyle name="常规 7 3 4 4 2 2 5 4 2" xfId="48164"/>
    <cellStyle name="常规 7 3 4 4 2 2 5 5" xfId="48165"/>
    <cellStyle name="常规 7 3 4 4 2 2 6" xfId="48166"/>
    <cellStyle name="常规 7 3 4 4 2 2 6 2" xfId="48167"/>
    <cellStyle name="常规 7 3 4 4 2 2 6 2 2" xfId="48168"/>
    <cellStyle name="常规 7 3 4 4 2 2 6 3" xfId="48169"/>
    <cellStyle name="常规 7 3 4 4 2 2 6 3 2" xfId="48170"/>
    <cellStyle name="常规 7 3 4 4 2 2 6 4" xfId="48171"/>
    <cellStyle name="常规 7 3 4 4 2 2 7" xfId="48172"/>
    <cellStyle name="常规 7 3 4 4 2 2 7 2" xfId="48173"/>
    <cellStyle name="常规 7 3 4 4 2 2 8" xfId="48174"/>
    <cellStyle name="常规 7 3 4 4 2 2 8 2" xfId="48175"/>
    <cellStyle name="常规 7 3 4 4 2 2 9" xfId="48176"/>
    <cellStyle name="常规 7 3 4 4 2 2 9 2" xfId="48177"/>
    <cellStyle name="常规 7 3 4 4 2 3" xfId="48178"/>
    <cellStyle name="常规 7 3 4 4 2 3 2" xfId="48179"/>
    <cellStyle name="常规 7 3 4 4 2 3 2 2" xfId="48180"/>
    <cellStyle name="常规 7 3 4 4 2 3 2 2 2" xfId="48181"/>
    <cellStyle name="常规 7 3 4 4 2 3 2 2 2 2" xfId="48182"/>
    <cellStyle name="常规 7 3 4 4 2 3 2 2 3" xfId="48183"/>
    <cellStyle name="常规 7 3 4 4 2 3 2 2 3 2" xfId="48184"/>
    <cellStyle name="常规 7 3 4 4 2 3 2 2 4" xfId="48185"/>
    <cellStyle name="常规 7 3 4 4 2 3 2 2 4 2" xfId="48186"/>
    <cellStyle name="常规 7 3 4 4 2 3 2 2 5" xfId="48187"/>
    <cellStyle name="常规 7 3 4 4 2 3 2 3" xfId="48188"/>
    <cellStyle name="常规 7 3 4 4 2 3 2 3 2" xfId="48189"/>
    <cellStyle name="常规 7 3 4 4 2 3 2 4" xfId="48191"/>
    <cellStyle name="常规 7 3 4 4 2 3 2 4 2" xfId="48193"/>
    <cellStyle name="常规 7 3 4 4 2 3 2 5" xfId="48195"/>
    <cellStyle name="常规 7 3 4 4 2 3 2 5 2" xfId="48197"/>
    <cellStyle name="常规 7 3 4 4 2 3 2 6" xfId="48199"/>
    <cellStyle name="常规 7 3 4 4 2 3 3" xfId="48200"/>
    <cellStyle name="常规 7 3 4 4 2 3 3 2" xfId="48201"/>
    <cellStyle name="常规 7 3 4 4 2 3 3 2 2" xfId="48202"/>
    <cellStyle name="常规 7 3 4 4 2 3 3 3" xfId="48203"/>
    <cellStyle name="常规 7 3 4 4 2 3 3 3 2" xfId="48204"/>
    <cellStyle name="常规 7 3 4 4 2 3 3 4" xfId="48206"/>
    <cellStyle name="常规 7 3 4 4 2 3 3 4 2" xfId="48208"/>
    <cellStyle name="常规 7 3 4 4 2 3 3 5" xfId="48210"/>
    <cellStyle name="常规 7 3 4 4 2 3 4" xfId="48211"/>
    <cellStyle name="常规 7 3 4 4 2 3 4 2" xfId="48212"/>
    <cellStyle name="常规 7 3 4 4 2 3 4 2 2" xfId="48213"/>
    <cellStyle name="常规 7 3 4 4 2 3 4 3" xfId="48214"/>
    <cellStyle name="常规 7 3 4 4 2 3 4 3 2" xfId="48215"/>
    <cellStyle name="常规 7 3 4 4 2 3 4 4" xfId="48217"/>
    <cellStyle name="常规 7 3 4 4 2 3 4 4 2" xfId="48219"/>
    <cellStyle name="常规 7 3 4 4 2 3 4 5" xfId="48221"/>
    <cellStyle name="常规 7 3 4 4 2 3 5" xfId="48222"/>
    <cellStyle name="常规 7 3 4 4 2 3 5 2" xfId="48223"/>
    <cellStyle name="常规 7 3 4 4 2 3 5 2 2" xfId="48224"/>
    <cellStyle name="常规 7 3 4 4 2 3 5 3" xfId="48225"/>
    <cellStyle name="常规 7 3 4 4 2 3 5 3 2" xfId="48226"/>
    <cellStyle name="常规 7 3 4 4 2 3 5 4" xfId="48228"/>
    <cellStyle name="常规 7 3 4 4 2 3 6" xfId="48229"/>
    <cellStyle name="常规 7 3 4 4 2 3 6 2" xfId="48230"/>
    <cellStyle name="常规 7 3 4 4 2 3 7" xfId="48231"/>
    <cellStyle name="常规 7 3 4 4 2 3 7 2" xfId="48232"/>
    <cellStyle name="常规 7 3 4 4 2 3 8" xfId="48233"/>
    <cellStyle name="常规 7 3 4 4 2 3 8 2" xfId="48234"/>
    <cellStyle name="常规 7 3 4 4 2 3 9" xfId="48235"/>
    <cellStyle name="常规 7 3 4 4 2 4" xfId="48236"/>
    <cellStyle name="常规 7 3 4 4 2 4 2" xfId="48237"/>
    <cellStyle name="常规 7 3 4 4 2 4 2 2" xfId="48238"/>
    <cellStyle name="常规 7 3 4 4 2 4 2 2 2" xfId="48239"/>
    <cellStyle name="常规 7 3 4 4 2 4 2 3" xfId="48240"/>
    <cellStyle name="常规 7 3 4 4 2 4 2 3 2" xfId="48241"/>
    <cellStyle name="常规 7 3 4 4 2 4 2 4" xfId="48243"/>
    <cellStyle name="常规 7 3 4 4 2 4 2 4 2" xfId="48245"/>
    <cellStyle name="常规 7 3 4 4 2 4 2 5" xfId="48247"/>
    <cellStyle name="常规 7 3 4 4 2 4 3" xfId="48248"/>
    <cellStyle name="常规 7 3 4 4 2 4 3 2" xfId="48249"/>
    <cellStyle name="常规 7 3 4 4 2 4 4" xfId="48250"/>
    <cellStyle name="常规 7 3 4 4 2 4 4 2" xfId="48251"/>
    <cellStyle name="常规 7 3 4 4 2 4 5" xfId="48252"/>
    <cellStyle name="常规 7 3 4 4 2 4 5 2" xfId="48253"/>
    <cellStyle name="常规 7 3 4 4 2 4 6" xfId="48254"/>
    <cellStyle name="常规 7 3 4 4 2 5" xfId="13509"/>
    <cellStyle name="常规 7 3 4 4 2 5 2" xfId="48255"/>
    <cellStyle name="常规 7 3 4 4 2 5 2 2" xfId="48256"/>
    <cellStyle name="常规 7 3 4 4 2 5 3" xfId="48257"/>
    <cellStyle name="常规 7 3 4 4 2 5 3 2" xfId="48258"/>
    <cellStyle name="常规 7 3 4 4 2 5 4" xfId="48259"/>
    <cellStyle name="常规 7 3 4 4 2 5 4 2" xfId="48260"/>
    <cellStyle name="常规 7 3 4 4 2 5 5" xfId="48261"/>
    <cellStyle name="常规 7 3 4 4 2 6" xfId="48262"/>
    <cellStyle name="常规 7 3 4 4 2 6 2" xfId="48263"/>
    <cellStyle name="常规 7 3 4 4 2 6 2 2" xfId="48264"/>
    <cellStyle name="常规 7 3 4 4 2 6 3" xfId="48265"/>
    <cellStyle name="常规 7 3 4 4 2 6 3 2" xfId="48266"/>
    <cellStyle name="常规 7 3 4 4 2 6 4" xfId="24731"/>
    <cellStyle name="常规 7 3 4 4 2 6 4 2" xfId="30431"/>
    <cellStyle name="常规 7 3 4 4 2 6 5" xfId="32843"/>
    <cellStyle name="常规 7 3 4 4 2 7" xfId="48267"/>
    <cellStyle name="常规 7 3 4 4 2 7 2" xfId="48268"/>
    <cellStyle name="常规 7 3 4 4 2 7 2 2" xfId="48269"/>
    <cellStyle name="常规 7 3 4 4 2 7 3" xfId="48270"/>
    <cellStyle name="常规 7 3 4 4 2 7 3 2" xfId="48271"/>
    <cellStyle name="常规 7 3 4 4 2 7 4" xfId="24738"/>
    <cellStyle name="常规 7 3 4 4 2 8" xfId="48272"/>
    <cellStyle name="常规 7 3 4 4 2 8 2" xfId="48273"/>
    <cellStyle name="常规 7 3 4 4 2 9" xfId="48274"/>
    <cellStyle name="常规 7 3 4 4 2 9 2" xfId="48275"/>
    <cellStyle name="常规 7 3 4 4 3" xfId="48276"/>
    <cellStyle name="常规 7 3 4 4 3 10" xfId="48277"/>
    <cellStyle name="常规 7 3 4 4 3 2" xfId="48278"/>
    <cellStyle name="常规 7 3 4 4 3 2 2" xfId="16054"/>
    <cellStyle name="常规 7 3 4 4 3 2 2 2" xfId="48279"/>
    <cellStyle name="常规 7 3 4 4 3 2 2 2 2" xfId="48280"/>
    <cellStyle name="常规 7 3 4 4 3 2 2 2 2 2" xfId="48281"/>
    <cellStyle name="常规 7 3 4 4 3 2 2 2 3" xfId="48282"/>
    <cellStyle name="常规 7 3 4 4 3 2 2 2 3 2" xfId="48283"/>
    <cellStyle name="常规 7 3 4 4 3 2 2 2 4" xfId="48284"/>
    <cellStyle name="常规 7 3 4 4 3 2 2 2 4 2" xfId="48285"/>
    <cellStyle name="常规 7 3 4 4 3 2 2 2 5" xfId="48286"/>
    <cellStyle name="常规 7 3 4 4 3 2 2 3" xfId="48287"/>
    <cellStyle name="常规 7 3 4 4 3 2 2 3 2" xfId="48288"/>
    <cellStyle name="常规 7 3 4 4 3 2 2 4" xfId="48289"/>
    <cellStyle name="常规 7 3 4 4 3 2 2 4 2" xfId="48290"/>
    <cellStyle name="常规 7 3 4 4 3 2 2 5" xfId="48291"/>
    <cellStyle name="常规 7 3 4 4 3 2 2 5 2" xfId="48292"/>
    <cellStyle name="常规 7 3 4 4 3 2 2 6" xfId="48293"/>
    <cellStyle name="常规 7 3 4 4 3 2 3" xfId="48294"/>
    <cellStyle name="常规 7 3 4 4 3 2 3 2" xfId="48295"/>
    <cellStyle name="常规 7 3 4 4 3 2 3 2 2" xfId="48296"/>
    <cellStyle name="常规 7 3 4 4 3 2 3 3" xfId="48297"/>
    <cellStyle name="常规 7 3 4 4 3 2 3 3 2" xfId="48298"/>
    <cellStyle name="常规 7 3 4 4 3 2 3 4" xfId="48299"/>
    <cellStyle name="常规 7 3 4 4 3 2 3 4 2" xfId="48300"/>
    <cellStyle name="常规 7 3 4 4 3 2 3 5" xfId="48301"/>
    <cellStyle name="常规 7 3 4 4 3 2 4" xfId="48302"/>
    <cellStyle name="常规 7 3 4 4 3 2 4 2" xfId="325"/>
    <cellStyle name="常规 7 3 4 4 3 2 4 2 2" xfId="1568"/>
    <cellStyle name="常规 7 3 4 4 3 2 4 3" xfId="48303"/>
    <cellStyle name="常规 7 3 4 4 3 2 4 3 2" xfId="48304"/>
    <cellStyle name="常规 7 3 4 4 3 2 4 4" xfId="48305"/>
    <cellStyle name="常规 7 3 4 4 3 2 4 4 2" xfId="48306"/>
    <cellStyle name="常规 7 3 4 4 3 2 4 5" xfId="48307"/>
    <cellStyle name="常规 7 3 4 4 3 2 5" xfId="48308"/>
    <cellStyle name="常规 7 3 4 4 3 2 5 2" xfId="48309"/>
    <cellStyle name="常规 7 3 4 4 3 2 5 2 2" xfId="48310"/>
    <cellStyle name="常规 7 3 4 4 3 2 5 3" xfId="48311"/>
    <cellStyle name="常规 7 3 4 4 3 2 5 3 2" xfId="48312"/>
    <cellStyle name="常规 7 3 4 4 3 2 5 4" xfId="48313"/>
    <cellStyle name="常规 7 3 4 4 3 2 6" xfId="48314"/>
    <cellStyle name="常规 7 3 4 4 3 2 6 2" xfId="48315"/>
    <cellStyle name="常规 7 3 4 4 3 2 7" xfId="48316"/>
    <cellStyle name="常规 7 3 4 4 3 2 7 2" xfId="48318"/>
    <cellStyle name="常规 7 3 4 4 3 2 8" xfId="48319"/>
    <cellStyle name="常规 7 3 4 4 3 2 8 2" xfId="48320"/>
    <cellStyle name="常规 7 3 4 4 3 2 9" xfId="48321"/>
    <cellStyle name="常规 7 3 4 4 3 3" xfId="48322"/>
    <cellStyle name="常规 7 3 4 4 3 3 2" xfId="23331"/>
    <cellStyle name="常规 7 3 4 4 3 3 2 2" xfId="48323"/>
    <cellStyle name="常规 7 3 4 4 3 3 2 2 2" xfId="48324"/>
    <cellStyle name="常规 7 3 4 4 3 3 2 3" xfId="48325"/>
    <cellStyle name="常规 7 3 4 4 3 3 2 3 2" xfId="48326"/>
    <cellStyle name="常规 7 3 4 4 3 3 2 4" xfId="48328"/>
    <cellStyle name="常规 7 3 4 4 3 3 2 4 2" xfId="48330"/>
    <cellStyle name="常规 7 3 4 4 3 3 2 5" xfId="48332"/>
    <cellStyle name="常规 7 3 4 4 3 3 3" xfId="48333"/>
    <cellStyle name="常规 7 3 4 4 3 3 3 2" xfId="48334"/>
    <cellStyle name="常规 7 3 4 4 3 3 4" xfId="48335"/>
    <cellStyle name="常规 7 3 4 4 3 3 4 2" xfId="48336"/>
    <cellStyle name="常规 7 3 4 4 3 3 5" xfId="48337"/>
    <cellStyle name="常规 7 3 4 4 3 3 5 2" xfId="48338"/>
    <cellStyle name="常规 7 3 4 4 3 3 6" xfId="48339"/>
    <cellStyle name="常规 7 3 4 4 3 4" xfId="48340"/>
    <cellStyle name="常规 7 3 4 4 3 4 2" xfId="48341"/>
    <cellStyle name="常规 7 3 4 4 3 4 2 2" xfId="48342"/>
    <cellStyle name="常规 7 3 4 4 3 4 3" xfId="48343"/>
    <cellStyle name="常规 7 3 4 4 3 4 3 2" xfId="48344"/>
    <cellStyle name="常规 7 3 4 4 3 4 4" xfId="48345"/>
    <cellStyle name="常规 7 3 4 4 3 4 4 2" xfId="48346"/>
    <cellStyle name="常规 7 3 4 4 3 4 5" xfId="48347"/>
    <cellStyle name="常规 7 3 4 4 3 5" xfId="13512"/>
    <cellStyle name="常规 7 3 4 4 3 5 2" xfId="48348"/>
    <cellStyle name="常规 7 3 4 4 3 5 2 2" xfId="48349"/>
    <cellStyle name="常规 7 3 4 4 3 5 3" xfId="48350"/>
    <cellStyle name="常规 7 3 4 4 3 5 3 2" xfId="48351"/>
    <cellStyle name="常规 7 3 4 4 3 5 4" xfId="48352"/>
    <cellStyle name="常规 7 3 4 4 3 5 4 2" xfId="48353"/>
    <cellStyle name="常规 7 3 4 4 3 5 5" xfId="48354"/>
    <cellStyle name="常规 7 3 4 4 3 6" xfId="48355"/>
    <cellStyle name="常规 7 3 4 4 3 6 2" xfId="48356"/>
    <cellStyle name="常规 7 3 4 4 3 6 2 2" xfId="48357"/>
    <cellStyle name="常规 7 3 4 4 3 6 3" xfId="48358"/>
    <cellStyle name="常规 7 3 4 4 3 6 3 2" xfId="22657"/>
    <cellStyle name="常规 7 3 4 4 3 6 4" xfId="24750"/>
    <cellStyle name="常规 7 3 4 4 3 7" xfId="48359"/>
    <cellStyle name="常规 7 3 4 4 3 7 2" xfId="48360"/>
    <cellStyle name="常规 7 3 4 4 3 8" xfId="48361"/>
    <cellStyle name="常规 7 3 4 4 3 8 2" xfId="48362"/>
    <cellStyle name="常规 7 3 4 4 3 9" xfId="48363"/>
    <cellStyle name="常规 7 3 4 4 3 9 2" xfId="48364"/>
    <cellStyle name="常规 7 3 4 4 4" xfId="48365"/>
    <cellStyle name="常规 7 3 4 4 4 2" xfId="48366"/>
    <cellStyle name="常规 7 3 4 4 4 2 2" xfId="48367"/>
    <cellStyle name="常规 7 3 4 4 4 2 2 2" xfId="48368"/>
    <cellStyle name="常规 7 3 4 4 4 2 2 2 2" xfId="48369"/>
    <cellStyle name="常规 7 3 4 4 4 2 2 3" xfId="48370"/>
    <cellStyle name="常规 7 3 4 4 4 2 2 3 2" xfId="48371"/>
    <cellStyle name="常规 7 3 4 4 4 2 2 4" xfId="48372"/>
    <cellStyle name="常规 7 3 4 4 4 2 2 4 2" xfId="48373"/>
    <cellStyle name="常规 7 3 4 4 4 2 2 5" xfId="48374"/>
    <cellStyle name="常规 7 3 4 4 4 2 3" xfId="48375"/>
    <cellStyle name="常规 7 3 4 4 4 2 3 2" xfId="48376"/>
    <cellStyle name="常规 7 3 4 4 4 2 4" xfId="48377"/>
    <cellStyle name="常规 7 3 4 4 4 2 4 2" xfId="678"/>
    <cellStyle name="常规 7 3 4 4 4 2 5" xfId="48378"/>
    <cellStyle name="常规 7 3 4 4 4 2 5 2" xfId="48379"/>
    <cellStyle name="常规 7 3 4 4 4 2 6" xfId="48380"/>
    <cellStyle name="常规 7 3 4 4 4 3" xfId="48381"/>
    <cellStyle name="常规 7 3 4 4 4 3 2" xfId="48382"/>
    <cellStyle name="常规 7 3 4 4 4 3 2 2" xfId="48383"/>
    <cellStyle name="常规 7 3 4 4 4 3 3" xfId="48384"/>
    <cellStyle name="常规 7 3 4 4 4 3 3 2" xfId="48385"/>
    <cellStyle name="常规 7 3 4 4 4 3 4" xfId="48386"/>
    <cellStyle name="常规 7 3 4 4 4 3 4 2" xfId="48387"/>
    <cellStyle name="常规 7 3 4 4 4 3 5" xfId="48388"/>
    <cellStyle name="常规 7 3 4 4 4 4" xfId="48389"/>
    <cellStyle name="常规 7 3 4 4 4 4 2" xfId="48390"/>
    <cellStyle name="常规 7 3 4 4 4 4 2 2" xfId="48391"/>
    <cellStyle name="常规 7 3 4 4 4 4 3" xfId="48392"/>
    <cellStyle name="常规 7 3 4 4 4 4 3 2" xfId="48393"/>
    <cellStyle name="常规 7 3 4 4 4 4 4" xfId="48394"/>
    <cellStyle name="常规 7 3 4 4 4 4 4 2" xfId="48395"/>
    <cellStyle name="常规 7 3 4 4 4 4 5" xfId="48396"/>
    <cellStyle name="常规 7 3 4 4 4 5" xfId="48397"/>
    <cellStyle name="常规 7 3 4 4 4 5 2" xfId="48398"/>
    <cellStyle name="常规 7 3 4 4 4 5 2 2" xfId="48399"/>
    <cellStyle name="常规 7 3 4 4 4 5 3" xfId="48400"/>
    <cellStyle name="常规 7 3 4 4 4 5 3 2" xfId="48401"/>
    <cellStyle name="常规 7 3 4 4 4 5 4" xfId="48402"/>
    <cellStyle name="常规 7 3 4 4 4 6" xfId="48403"/>
    <cellStyle name="常规 7 3 4 4 4 6 2" xfId="48404"/>
    <cellStyle name="常规 7 3 4 4 4 7" xfId="48405"/>
    <cellStyle name="常规 7 3 4 4 4 7 2" xfId="48406"/>
    <cellStyle name="常规 7 3 4 4 4 8" xfId="48407"/>
    <cellStyle name="常规 7 3 4 4 4 8 2" xfId="48408"/>
    <cellStyle name="常规 7 3 4 4 4 9" xfId="48409"/>
    <cellStyle name="常规 7 3 4 4 5" xfId="48410"/>
    <cellStyle name="常规 7 3 4 4 5 2" xfId="48411"/>
    <cellStyle name="常规 7 3 4 4 5 2 2" xfId="48412"/>
    <cellStyle name="常规 7 3 4 4 5 2 2 2" xfId="48413"/>
    <cellStyle name="常规 7 3 4 4 5 2 3" xfId="48414"/>
    <cellStyle name="常规 7 3 4 4 5 2 3 2" xfId="48415"/>
    <cellStyle name="常规 7 3 4 4 5 2 4" xfId="48416"/>
    <cellStyle name="常规 7 3 4 4 5 2 4 2" xfId="48417"/>
    <cellStyle name="常规 7 3 4 4 5 2 5" xfId="48418"/>
    <cellStyle name="常规 7 3 4 4 5 3" xfId="48419"/>
    <cellStyle name="常规 7 3 4 4 5 3 2" xfId="48420"/>
    <cellStyle name="常规 7 3 4 4 5 4" xfId="48421"/>
    <cellStyle name="常规 7 3 4 4 5 4 2" xfId="48422"/>
    <cellStyle name="常规 7 3 4 4 5 5" xfId="48423"/>
    <cellStyle name="常规 7 3 4 4 5 5 2" xfId="48424"/>
    <cellStyle name="常规 7 3 4 4 5 6" xfId="48425"/>
    <cellStyle name="常规 7 3 4 4 6" xfId="48426"/>
    <cellStyle name="常规 7 3 4 4 6 2" xfId="48427"/>
    <cellStyle name="常规 7 3 4 4 6 2 2" xfId="48428"/>
    <cellStyle name="常规 7 3 4 4 6 3" xfId="48429"/>
    <cellStyle name="常规 7 3 4 4 6 3 2" xfId="48430"/>
    <cellStyle name="常规 7 3 4 4 6 4" xfId="48431"/>
    <cellStyle name="常规 7 3 4 4 6 4 2" xfId="48432"/>
    <cellStyle name="常规 7 3 4 4 6 5" xfId="48433"/>
    <cellStyle name="常规 7 3 4 4 7" xfId="48434"/>
    <cellStyle name="常规 7 3 4 4 7 2" xfId="48435"/>
    <cellStyle name="常规 7 3 4 4 7 2 2" xfId="48436"/>
    <cellStyle name="常规 7 3 4 4 7 3" xfId="48437"/>
    <cellStyle name="常规 7 3 4 4 7 3 2" xfId="48438"/>
    <cellStyle name="常规 7 3 4 4 7 4" xfId="2596"/>
    <cellStyle name="常规 7 3 4 4 7 4 2" xfId="48439"/>
    <cellStyle name="常规 7 3 4 4 7 5" xfId="48440"/>
    <cellStyle name="常规 7 3 4 4 8" xfId="48441"/>
    <cellStyle name="常规 7 3 4 4 8 2" xfId="48442"/>
    <cellStyle name="常规 7 3 4 4 8 2 2" xfId="48443"/>
    <cellStyle name="常规 7 3 4 4 8 3" xfId="48444"/>
    <cellStyle name="常规 7 3 4 4 8 3 2" xfId="48445"/>
    <cellStyle name="常规 7 3 4 4 8 4" xfId="48446"/>
    <cellStyle name="常规 7 3 4 4 9" xfId="48447"/>
    <cellStyle name="常规 7 3 4 4 9 2" xfId="48448"/>
    <cellStyle name="常规 7 3 4 5" xfId="48449"/>
    <cellStyle name="常规 7 3 4 5 10" xfId="48450"/>
    <cellStyle name="常规 7 3 4 5 10 2" xfId="48451"/>
    <cellStyle name="常规 7 3 4 5 11" xfId="48452"/>
    <cellStyle name="常规 7 3 4 5 2" xfId="48453"/>
    <cellStyle name="常规 7 3 4 5 2 10" xfId="48454"/>
    <cellStyle name="常规 7 3 4 5 2 2" xfId="48455"/>
    <cellStyle name="常规 7 3 4 5 2 2 2" xfId="48456"/>
    <cellStyle name="常规 7 3 4 5 2 2 2 2" xfId="48457"/>
    <cellStyle name="常规 7 3 4 5 2 2 2 2 2" xfId="48458"/>
    <cellStyle name="常规 7 3 4 5 2 2 2 2 2 2" xfId="48459"/>
    <cellStyle name="常规 7 3 4 5 2 2 2 2 3" xfId="48460"/>
    <cellStyle name="常规 7 3 4 5 2 2 2 2 3 2" xfId="48461"/>
    <cellStyle name="常规 7 3 4 5 2 2 2 2 4" xfId="48462"/>
    <cellStyle name="常规 7 3 4 5 2 2 2 2 4 2" xfId="48463"/>
    <cellStyle name="常规 7 3 4 5 2 2 2 2 5" xfId="48464"/>
    <cellStyle name="常规 7 3 4 5 2 2 2 3" xfId="48465"/>
    <cellStyle name="常规 7 3 4 5 2 2 2 3 2" xfId="48466"/>
    <cellStyle name="常规 7 3 4 5 2 2 2 4" xfId="48467"/>
    <cellStyle name="常规 7 3 4 5 2 2 2 4 2" xfId="48468"/>
    <cellStyle name="常规 7 3 4 5 2 2 2 5" xfId="48469"/>
    <cellStyle name="常规 7 3 4 5 2 2 2 5 2" xfId="48470"/>
    <cellStyle name="常规 7 3 4 5 2 2 2 6" xfId="48471"/>
    <cellStyle name="常规 7 3 4 5 2 2 3" xfId="48472"/>
    <cellStyle name="常规 7 3 4 5 2 2 3 2" xfId="48473"/>
    <cellStyle name="常规 7 3 4 5 2 2 3 2 2" xfId="48474"/>
    <cellStyle name="常规 7 3 4 5 2 2 3 3" xfId="48475"/>
    <cellStyle name="常规 7 3 4 5 2 2 3 3 2" xfId="48476"/>
    <cellStyle name="常规 7 3 4 5 2 2 3 4" xfId="48477"/>
    <cellStyle name="常规 7 3 4 5 2 2 3 4 2" xfId="48478"/>
    <cellStyle name="常规 7 3 4 5 2 2 3 5" xfId="48479"/>
    <cellStyle name="常规 7 3 4 5 2 2 4" xfId="48480"/>
    <cellStyle name="常规 7 3 4 5 2 2 4 2" xfId="48481"/>
    <cellStyle name="常规 7 3 4 5 2 2 4 2 2" xfId="48482"/>
    <cellStyle name="常规 7 3 4 5 2 2 4 3" xfId="48483"/>
    <cellStyle name="常规 7 3 4 5 2 2 4 3 2" xfId="48484"/>
    <cellStyle name="常规 7 3 4 5 2 2 4 4" xfId="48485"/>
    <cellStyle name="常规 7 3 4 5 2 2 4 4 2" xfId="48486"/>
    <cellStyle name="常规 7 3 4 5 2 2 4 5" xfId="48487"/>
    <cellStyle name="常规 7 3 4 5 2 2 5" xfId="48488"/>
    <cellStyle name="常规 7 3 4 5 2 2 5 2" xfId="48489"/>
    <cellStyle name="常规 7 3 4 5 2 2 5 2 2" xfId="48490"/>
    <cellStyle name="常规 7 3 4 5 2 2 5 3" xfId="48491"/>
    <cellStyle name="常规 7 3 4 5 2 2 5 3 2" xfId="48492"/>
    <cellStyle name="常规 7 3 4 5 2 2 5 4" xfId="48493"/>
    <cellStyle name="常规 7 3 4 5 2 2 6" xfId="48494"/>
    <cellStyle name="常规 7 3 4 5 2 2 6 2" xfId="48495"/>
    <cellStyle name="常规 7 3 4 5 2 2 7" xfId="48496"/>
    <cellStyle name="常规 7 3 4 5 2 2 7 2" xfId="48497"/>
    <cellStyle name="常规 7 3 4 5 2 2 8" xfId="30751"/>
    <cellStyle name="常规 7 3 4 5 2 2 8 2" xfId="48498"/>
    <cellStyle name="常规 7 3 4 5 2 2 9" xfId="48499"/>
    <cellStyle name="常规 7 3 4 5 2 3" xfId="48500"/>
    <cellStyle name="常规 7 3 4 5 2 3 2" xfId="48501"/>
    <cellStyle name="常规 7 3 4 5 2 3 2 2" xfId="48502"/>
    <cellStyle name="常规 7 3 4 5 2 3 2 2 2" xfId="48503"/>
    <cellStyle name="常规 7 3 4 5 2 3 2 3" xfId="48504"/>
    <cellStyle name="常规 7 3 4 5 2 3 2 3 2" xfId="48505"/>
    <cellStyle name="常规 7 3 4 5 2 3 2 4" xfId="48506"/>
    <cellStyle name="常规 7 3 4 5 2 3 2 4 2" xfId="48507"/>
    <cellStyle name="常规 7 3 4 5 2 3 2 5" xfId="48508"/>
    <cellStyle name="常规 7 3 4 5 2 3 3" xfId="48509"/>
    <cellStyle name="常规 7 3 4 5 2 3 3 2" xfId="48510"/>
    <cellStyle name="常规 7 3 4 5 2 3 4" xfId="48511"/>
    <cellStyle name="常规 7 3 4 5 2 3 4 2" xfId="48512"/>
    <cellStyle name="常规 7 3 4 5 2 3 5" xfId="48513"/>
    <cellStyle name="常规 7 3 4 5 2 3 5 2" xfId="48514"/>
    <cellStyle name="常规 7 3 4 5 2 3 6" xfId="48515"/>
    <cellStyle name="常规 7 3 4 5 2 4" xfId="48516"/>
    <cellStyle name="常规 7 3 4 5 2 4 2" xfId="48517"/>
    <cellStyle name="常规 7 3 4 5 2 4 2 2" xfId="48518"/>
    <cellStyle name="常规 7 3 4 5 2 4 3" xfId="48519"/>
    <cellStyle name="常规 7 3 4 5 2 4 3 2" xfId="48520"/>
    <cellStyle name="常规 7 3 4 5 2 4 4" xfId="48521"/>
    <cellStyle name="常规 7 3 4 5 2 4 4 2" xfId="48522"/>
    <cellStyle name="常规 7 3 4 5 2 4 5" xfId="48523"/>
    <cellStyle name="常规 7 3 4 5 2 5" xfId="48524"/>
    <cellStyle name="常规 7 3 4 5 2 5 2" xfId="48525"/>
    <cellStyle name="常规 7 3 4 5 2 5 2 2" xfId="48526"/>
    <cellStyle name="常规 7 3 4 5 2 5 3" xfId="48527"/>
    <cellStyle name="常规 7 3 4 5 2 5 3 2" xfId="48528"/>
    <cellStyle name="常规 7 3 4 5 2 5 4" xfId="48529"/>
    <cellStyle name="常规 7 3 4 5 2 5 4 2" xfId="48530"/>
    <cellStyle name="常规 7 3 4 5 2 5 5" xfId="48531"/>
    <cellStyle name="常规 7 3 4 5 2 6" xfId="48532"/>
    <cellStyle name="常规 7 3 4 5 2 6 2" xfId="48533"/>
    <cellStyle name="常规 7 3 4 5 2 6 2 2" xfId="48534"/>
    <cellStyle name="常规 7 3 4 5 2 6 3" xfId="48535"/>
    <cellStyle name="常规 7 3 4 5 2 6 3 2" xfId="48536"/>
    <cellStyle name="常规 7 3 4 5 2 6 4" xfId="24903"/>
    <cellStyle name="常规 7 3 4 5 2 7" xfId="48537"/>
    <cellStyle name="常规 7 3 4 5 2 7 2" xfId="48538"/>
    <cellStyle name="常规 7 3 4 5 2 8" xfId="16568"/>
    <cellStyle name="常规 7 3 4 5 2 8 2" xfId="4588"/>
    <cellStyle name="常规 7 3 4 5 2 9" xfId="4342"/>
    <cellStyle name="常规 7 3 4 5 2 9 2" xfId="16572"/>
    <cellStyle name="常规 7 3 4 5 3" xfId="48539"/>
    <cellStyle name="常规 7 3 4 5 3 2" xfId="48540"/>
    <cellStyle name="常规 7 3 4 5 3 2 2" xfId="48541"/>
    <cellStyle name="常规 7 3 4 5 3 2 2 2" xfId="48542"/>
    <cellStyle name="常规 7 3 4 5 3 2 2 2 2" xfId="48543"/>
    <cellStyle name="常规 7 3 4 5 3 2 2 3" xfId="48544"/>
    <cellStyle name="常规 7 3 4 5 3 2 2 3 2" xfId="48545"/>
    <cellStyle name="常规 7 3 4 5 3 2 2 4" xfId="48546"/>
    <cellStyle name="常规 7 3 4 5 3 2 2 4 2" xfId="48547"/>
    <cellStyle name="常规 7 3 4 5 3 2 2 5" xfId="48548"/>
    <cellStyle name="常规 7 3 4 5 3 2 3" xfId="48549"/>
    <cellStyle name="常规 7 3 4 5 3 2 3 2" xfId="48550"/>
    <cellStyle name="常规 7 3 4 5 3 2 4" xfId="48551"/>
    <cellStyle name="常规 7 3 4 5 3 2 4 2" xfId="48552"/>
    <cellStyle name="常规 7 3 4 5 3 2 5" xfId="48553"/>
    <cellStyle name="常规 7 3 4 5 3 2 5 2" xfId="48554"/>
    <cellStyle name="常规 7 3 4 5 3 2 6" xfId="48555"/>
    <cellStyle name="常规 7 3 4 5 3 3" xfId="48556"/>
    <cellStyle name="常规 7 3 4 5 3 3 2" xfId="48557"/>
    <cellStyle name="常规 7 3 4 5 3 3 2 2" xfId="48558"/>
    <cellStyle name="常规 7 3 4 5 3 3 3" xfId="48559"/>
    <cellStyle name="常规 7 3 4 5 3 3 3 2" xfId="48560"/>
    <cellStyle name="常规 7 3 4 5 3 3 4" xfId="48561"/>
    <cellStyle name="常规 7 3 4 5 3 3 4 2" xfId="48562"/>
    <cellStyle name="常规 7 3 4 5 3 3 5" xfId="48563"/>
    <cellStyle name="常规 7 3 4 5 3 4" xfId="48564"/>
    <cellStyle name="常规 7 3 4 5 3 4 2" xfId="48565"/>
    <cellStyle name="常规 7 3 4 5 3 4 2 2" xfId="48566"/>
    <cellStyle name="常规 7 3 4 5 3 4 3" xfId="48567"/>
    <cellStyle name="常规 7 3 4 5 3 4 3 2" xfId="48568"/>
    <cellStyle name="常规 7 3 4 5 3 4 4" xfId="48569"/>
    <cellStyle name="常规 7 3 4 5 3 4 4 2" xfId="48570"/>
    <cellStyle name="常规 7 3 4 5 3 4 5" xfId="48571"/>
    <cellStyle name="常规 7 3 4 5 3 5" xfId="48572"/>
    <cellStyle name="常规 7 3 4 5 3 5 2" xfId="48573"/>
    <cellStyle name="常规 7 3 4 5 3 5 2 2" xfId="48574"/>
    <cellStyle name="常规 7 3 4 5 3 5 3" xfId="48575"/>
    <cellStyle name="常规 7 3 4 5 3 5 3 2" xfId="48576"/>
    <cellStyle name="常规 7 3 4 5 3 5 4" xfId="48577"/>
    <cellStyle name="常规 7 3 4 5 3 6" xfId="48578"/>
    <cellStyle name="常规 7 3 4 5 3 6 2" xfId="48579"/>
    <cellStyle name="常规 7 3 4 5 3 7" xfId="48580"/>
    <cellStyle name="常规 7 3 4 5 3 7 2" xfId="48581"/>
    <cellStyle name="常规 7 3 4 5 3 8" xfId="16583"/>
    <cellStyle name="常规 7 3 4 5 3 8 2" xfId="26304"/>
    <cellStyle name="常规 7 3 4 5 3 9" xfId="4363"/>
    <cellStyle name="常规 7 3 4 5 4" xfId="4457"/>
    <cellStyle name="常规 7 3 4 5 4 2" xfId="48582"/>
    <cellStyle name="常规 7 3 4 5 4 2 2" xfId="48583"/>
    <cellStyle name="常规 7 3 4 5 4 2 2 2" xfId="48584"/>
    <cellStyle name="常规 7 3 4 5 4 2 3" xfId="48585"/>
    <cellStyle name="常规 7 3 4 5 4 2 3 2" xfId="48586"/>
    <cellStyle name="常规 7 3 4 5 4 2 4" xfId="48587"/>
    <cellStyle name="常规 7 3 4 5 4 2 4 2" xfId="48588"/>
    <cellStyle name="常规 7 3 4 5 4 2 5" xfId="48589"/>
    <cellStyle name="常规 7 3 4 5 4 3" xfId="48590"/>
    <cellStyle name="常规 7 3 4 5 4 3 2" xfId="48591"/>
    <cellStyle name="常规 7 3 4 5 4 4" xfId="48592"/>
    <cellStyle name="常规 7 3 4 5 4 4 2" xfId="48593"/>
    <cellStyle name="常规 7 3 4 5 4 5" xfId="48594"/>
    <cellStyle name="常规 7 3 4 5 4 5 2" xfId="48595"/>
    <cellStyle name="常规 7 3 4 5 4 6" xfId="29281"/>
    <cellStyle name="常规 7 3 4 5 5" xfId="48596"/>
    <cellStyle name="常规 7 3 4 5 5 2" xfId="48597"/>
    <cellStyle name="常规 7 3 4 5 5 2 2" xfId="48598"/>
    <cellStyle name="常规 7 3 4 5 5 3" xfId="48599"/>
    <cellStyle name="常规 7 3 4 5 5 3 2" xfId="48600"/>
    <cellStyle name="常规 7 3 4 5 5 4" xfId="48601"/>
    <cellStyle name="常规 7 3 4 5 5 4 2" xfId="48602"/>
    <cellStyle name="常规 7 3 4 5 5 5" xfId="48603"/>
    <cellStyle name="常规 7 3 4 5 6" xfId="48604"/>
    <cellStyle name="常规 7 3 4 5 6 2" xfId="48605"/>
    <cellStyle name="常规 7 3 4 5 6 2 2" xfId="48606"/>
    <cellStyle name="常规 7 3 4 5 6 3" xfId="48607"/>
    <cellStyle name="常规 7 3 4 5 6 3 2" xfId="48608"/>
    <cellStyle name="常规 7 3 4 5 6 4" xfId="48609"/>
    <cellStyle name="常规 7 3 4 5 6 4 2" xfId="48610"/>
    <cellStyle name="常规 7 3 4 5 6 5" xfId="48611"/>
    <cellStyle name="常规 7 3 4 5 7" xfId="48612"/>
    <cellStyle name="常规 7 3 4 5 7 2" xfId="48613"/>
    <cellStyle name="常规 7 3 4 5 7 2 2" xfId="48614"/>
    <cellStyle name="常规 7 3 4 5 7 3" xfId="48615"/>
    <cellStyle name="常规 7 3 4 5 7 3 2" xfId="48616"/>
    <cellStyle name="常规 7 3 4 5 7 4" xfId="48617"/>
    <cellStyle name="常规 7 3 4 5 8" xfId="48618"/>
    <cellStyle name="常规 7 3 4 5 8 2" xfId="48619"/>
    <cellStyle name="常规 7 3 4 5 9" xfId="48620"/>
    <cellStyle name="常规 7 3 4 5 9 2" xfId="48621"/>
    <cellStyle name="常规 7 3 4 6" xfId="48622"/>
    <cellStyle name="常规 7 3 4 6 10" xfId="48623"/>
    <cellStyle name="常规 7 3 4 6 10 2" xfId="48624"/>
    <cellStyle name="常规 7 3 4 6 11" xfId="48625"/>
    <cellStyle name="常规 7 3 4 6 2" xfId="48626"/>
    <cellStyle name="常规 7 3 4 6 2 10" xfId="48627"/>
    <cellStyle name="常规 7 3 4 6 2 2" xfId="48628"/>
    <cellStyle name="常规 7 3 4 6 2 2 2" xfId="48629"/>
    <cellStyle name="常规 7 3 4 6 2 2 2 2" xfId="48630"/>
    <cellStyle name="常规 7 3 4 6 2 2 2 2 2" xfId="48631"/>
    <cellStyle name="常规 7 3 4 6 2 2 2 2 2 2" xfId="48632"/>
    <cellStyle name="常规 7 3 4 6 2 2 2 2 3" xfId="48633"/>
    <cellStyle name="常规 7 3 4 6 2 2 2 2 3 2" xfId="48634"/>
    <cellStyle name="常规 7 3 4 6 2 2 2 2 4" xfId="48635"/>
    <cellStyle name="常规 7 3 4 6 2 2 2 2 4 2" xfId="48636"/>
    <cellStyle name="常规 7 3 4 6 2 2 2 2 5" xfId="48637"/>
    <cellStyle name="常规 7 3 4 6 2 2 2 3" xfId="48638"/>
    <cellStyle name="常规 7 3 4 6 2 2 2 3 2" xfId="48639"/>
    <cellStyle name="常规 7 3 4 6 2 2 2 4" xfId="48640"/>
    <cellStyle name="常规 7 3 4 6 2 2 2 4 2" xfId="48641"/>
    <cellStyle name="常规 7 3 4 6 2 2 2 5" xfId="48642"/>
    <cellStyle name="常规 7 3 4 6 2 2 2 5 2" xfId="45278"/>
    <cellStyle name="常规 7 3 4 6 2 2 2 6" xfId="48643"/>
    <cellStyle name="常规 7 3 4 6 2 2 3" xfId="48644"/>
    <cellStyle name="常规 7 3 4 6 2 2 3 2" xfId="48645"/>
    <cellStyle name="常规 7 3 4 6 2 2 3 2 2" xfId="48646"/>
    <cellStyle name="常规 7 3 4 6 2 2 3 3" xfId="48647"/>
    <cellStyle name="常规 7 3 4 6 2 2 3 3 2" xfId="48648"/>
    <cellStyle name="常规 7 3 4 6 2 2 3 4" xfId="48649"/>
    <cellStyle name="常规 7 3 4 6 2 2 3 4 2" xfId="48650"/>
    <cellStyle name="常规 7 3 4 6 2 2 3 5" xfId="48651"/>
    <cellStyle name="常规 7 3 4 6 2 2 4" xfId="48652"/>
    <cellStyle name="常规 7 3 4 6 2 2 4 2" xfId="48653"/>
    <cellStyle name="常规 7 3 4 6 2 2 4 2 2" xfId="48654"/>
    <cellStyle name="常规 7 3 4 6 2 2 4 3" xfId="48655"/>
    <cellStyle name="常规 7 3 4 6 2 2 4 3 2" xfId="48656"/>
    <cellStyle name="常规 7 3 4 6 2 2 4 4" xfId="48657"/>
    <cellStyle name="常规 7 3 4 6 2 2 4 4 2" xfId="48658"/>
    <cellStyle name="常规 7 3 4 6 2 2 4 5" xfId="48659"/>
    <cellStyle name="常规 7 3 4 6 2 2 5" xfId="48660"/>
    <cellStyle name="常规 7 3 4 6 2 2 5 2" xfId="48661"/>
    <cellStyle name="常规 7 3 4 6 2 2 5 2 2" xfId="48662"/>
    <cellStyle name="常规 7 3 4 6 2 2 5 3" xfId="48663"/>
    <cellStyle name="常规 7 3 4 6 2 2 5 3 2" xfId="48664"/>
    <cellStyle name="常规 7 3 4 6 2 2 5 4" xfId="48665"/>
    <cellStyle name="常规 7 3 4 6 2 2 6" xfId="48666"/>
    <cellStyle name="常规 7 3 4 6 2 2 6 2" xfId="48667"/>
    <cellStyle name="常规 7 3 4 6 2 2 7" xfId="48668"/>
    <cellStyle name="常规 7 3 4 6 2 2 7 2" xfId="48669"/>
    <cellStyle name="常规 7 3 4 6 2 2 8" xfId="48670"/>
    <cellStyle name="常规 7 3 4 6 2 2 8 2" xfId="48671"/>
    <cellStyle name="常规 7 3 4 6 2 2 9" xfId="48672"/>
    <cellStyle name="常规 7 3 4 6 2 3" xfId="48673"/>
    <cellStyle name="常规 7 3 4 6 2 3 2" xfId="48674"/>
    <cellStyle name="常规 7 3 4 6 2 3 2 2" xfId="48675"/>
    <cellStyle name="常规 7 3 4 6 2 3 2 2 2" xfId="48676"/>
    <cellStyle name="常规 7 3 4 6 2 3 2 3" xfId="48677"/>
    <cellStyle name="常规 7 3 4 6 2 3 2 3 2" xfId="48678"/>
    <cellStyle name="常规 7 3 4 6 2 3 2 4" xfId="48679"/>
    <cellStyle name="常规 7 3 4 6 2 3 2 4 2" xfId="48680"/>
    <cellStyle name="常规 7 3 4 6 2 3 2 5" xfId="48681"/>
    <cellStyle name="常规 7 3 4 6 2 3 3" xfId="48682"/>
    <cellStyle name="常规 7 3 4 6 2 3 3 2" xfId="48683"/>
    <cellStyle name="常规 7 3 4 6 2 3 4" xfId="48684"/>
    <cellStyle name="常规 7 3 4 6 2 3 4 2" xfId="48685"/>
    <cellStyle name="常规 7 3 4 6 2 3 5" xfId="48686"/>
    <cellStyle name="常规 7 3 4 6 2 3 5 2" xfId="48687"/>
    <cellStyle name="常规 7 3 4 6 2 3 6" xfId="48688"/>
    <cellStyle name="常规 7 3 4 6 2 4" xfId="48689"/>
    <cellStyle name="常规 7 3 4 6 2 4 2" xfId="48690"/>
    <cellStyle name="常规 7 3 4 6 2 4 2 2" xfId="48691"/>
    <cellStyle name="常规 7 3 4 6 2 4 3" xfId="48692"/>
    <cellStyle name="常规 7 3 4 6 2 4 3 2" xfId="48693"/>
    <cellStyle name="常规 7 3 4 6 2 4 4" xfId="48694"/>
    <cellStyle name="常规 7 3 4 6 2 4 4 2" xfId="48695"/>
    <cellStyle name="常规 7 3 4 6 2 4 5" xfId="48696"/>
    <cellStyle name="常规 7 3 4 6 2 5" xfId="48697"/>
    <cellStyle name="常规 7 3 4 6 2 5 2" xfId="48698"/>
    <cellStyle name="常规 7 3 4 6 2 5 2 2" xfId="48699"/>
    <cellStyle name="常规 7 3 4 6 2 5 3" xfId="48700"/>
    <cellStyle name="常规 7 3 4 6 2 5 3 2" xfId="48701"/>
    <cellStyle name="常规 7 3 4 6 2 5 4" xfId="48702"/>
    <cellStyle name="常规 7 3 4 6 2 5 4 2" xfId="48703"/>
    <cellStyle name="常规 7 3 4 6 2 5 5" xfId="48704"/>
    <cellStyle name="常规 7 3 4 6 2 6" xfId="48705"/>
    <cellStyle name="常规 7 3 4 6 2 6 2" xfId="48706"/>
    <cellStyle name="常规 7 3 4 6 2 6 2 2" xfId="48707"/>
    <cellStyle name="常规 7 3 4 6 2 6 3" xfId="48708"/>
    <cellStyle name="常规 7 3 4 6 2 6 3 2" xfId="48709"/>
    <cellStyle name="常规 7 3 4 6 2 6 4" xfId="7229"/>
    <cellStyle name="常规 7 3 4 6 2 7" xfId="48710"/>
    <cellStyle name="常规 7 3 4 6 2 7 2" xfId="48711"/>
    <cellStyle name="常规 7 3 4 6 2 8" xfId="16606"/>
    <cellStyle name="常规 7 3 4 6 2 8 2" xfId="15273"/>
    <cellStyle name="常规 7 3 4 6 2 9" xfId="25108"/>
    <cellStyle name="常规 7 3 4 6 2 9 2" xfId="25111"/>
    <cellStyle name="常规 7 3 4 6 3" xfId="48712"/>
    <cellStyle name="常规 7 3 4 6 3 2" xfId="48713"/>
    <cellStyle name="常规 7 3 4 6 3 2 2" xfId="48714"/>
    <cellStyle name="常规 7 3 4 6 3 2 2 2" xfId="48715"/>
    <cellStyle name="常规 7 3 4 6 3 2 2 2 2" xfId="48716"/>
    <cellStyle name="常规 7 3 4 6 3 2 2 3" xfId="48717"/>
    <cellStyle name="常规 7 3 4 6 3 2 2 3 2" xfId="48718"/>
    <cellStyle name="常规 7 3 4 6 3 2 2 4" xfId="48719"/>
    <cellStyle name="常规 7 3 4 6 3 2 2 4 2" xfId="48720"/>
    <cellStyle name="常规 7 3 4 6 3 2 2 5" xfId="48721"/>
    <cellStyle name="常规 7 3 4 6 3 2 3" xfId="48722"/>
    <cellStyle name="常规 7 3 4 6 3 2 3 2" xfId="19428"/>
    <cellStyle name="常规 7 3 4 6 3 2 4" xfId="48723"/>
    <cellStyle name="常规 7 3 4 6 3 2 4 2" xfId="19444"/>
    <cellStyle name="常规 7 3 4 6 3 2 5" xfId="48724"/>
    <cellStyle name="常规 7 3 4 6 3 2 5 2" xfId="19454"/>
    <cellStyle name="常规 7 3 4 6 3 2 6" xfId="48725"/>
    <cellStyle name="常规 7 3 4 6 3 3" xfId="48726"/>
    <cellStyle name="常规 7 3 4 6 3 3 2" xfId="48727"/>
    <cellStyle name="常规 7 3 4 6 3 3 2 2" xfId="48728"/>
    <cellStyle name="常规 7 3 4 6 3 3 3" xfId="48729"/>
    <cellStyle name="常规 7 3 4 6 3 3 3 2" xfId="5326"/>
    <cellStyle name="常规 7 3 4 6 3 3 4" xfId="48730"/>
    <cellStyle name="常规 7 3 4 6 3 3 4 2" xfId="48731"/>
    <cellStyle name="常规 7 3 4 6 3 3 5" xfId="48732"/>
    <cellStyle name="常规 7 3 4 6 3 4" xfId="48733"/>
    <cellStyle name="常规 7 3 4 6 3 4 2" xfId="48734"/>
    <cellStyle name="常规 7 3 4 6 3 4 2 2" xfId="48735"/>
    <cellStyle name="常规 7 3 4 6 3 4 3" xfId="48736"/>
    <cellStyle name="常规 7 3 4 6 3 4 3 2" xfId="48737"/>
    <cellStyle name="常规 7 3 4 6 3 4 4" xfId="48738"/>
    <cellStyle name="常规 7 3 4 6 3 4 4 2" xfId="48739"/>
    <cellStyle name="常规 7 3 4 6 3 4 5" xfId="48740"/>
    <cellStyle name="常规 7 3 4 6 3 5" xfId="48741"/>
    <cellStyle name="常规 7 3 4 6 3 5 2" xfId="48742"/>
    <cellStyle name="常规 7 3 4 6 3 5 2 2" xfId="48743"/>
    <cellStyle name="常规 7 3 4 6 3 5 3" xfId="48744"/>
    <cellStyle name="常规 7 3 4 6 3 5 3 2" xfId="48745"/>
    <cellStyle name="常规 7 3 4 6 3 5 4" xfId="48746"/>
    <cellStyle name="常规 7 3 4 6 3 6" xfId="48747"/>
    <cellStyle name="常规 7 3 4 6 3 6 2" xfId="48748"/>
    <cellStyle name="常规 7 3 4 6 3 7" xfId="48749"/>
    <cellStyle name="常规 7 3 4 6 3 7 2" xfId="48750"/>
    <cellStyle name="常规 7 3 4 6 3 8" xfId="16613"/>
    <cellStyle name="常规 7 3 4 6 3 8 2" xfId="48751"/>
    <cellStyle name="常规 7 3 4 6 3 9" xfId="48752"/>
    <cellStyle name="常规 7 3 4 6 4" xfId="8036"/>
    <cellStyle name="常规 7 3 4 6 4 2" xfId="48753"/>
    <cellStyle name="常规 7 3 4 6 4 2 2" xfId="48754"/>
    <cellStyle name="常规 7 3 4 6 4 2 2 2" xfId="48755"/>
    <cellStyle name="常规 7 3 4 6 4 2 3" xfId="48756"/>
    <cellStyle name="常规 7 3 4 6 4 2 3 2" xfId="19569"/>
    <cellStyle name="常规 7 3 4 6 4 2 4" xfId="48757"/>
    <cellStyle name="常规 7 3 4 6 4 2 4 2" xfId="48758"/>
    <cellStyle name="常规 7 3 4 6 4 2 5" xfId="48759"/>
    <cellStyle name="常规 7 3 4 6 4 3" xfId="48760"/>
    <cellStyle name="常规 7 3 4 6 4 3 2" xfId="48761"/>
    <cellStyle name="常规 7 3 4 6 4 4" xfId="48762"/>
    <cellStyle name="常规 7 3 4 6 4 4 2" xfId="48763"/>
    <cellStyle name="常规 7 3 4 6 4 5" xfId="48764"/>
    <cellStyle name="常规 7 3 4 6 4 5 2" xfId="48765"/>
    <cellStyle name="常规 7 3 4 6 4 6" xfId="29311"/>
    <cellStyle name="常规 7 3 4 6 5" xfId="48766"/>
    <cellStyle name="常规 7 3 4 6 5 2" xfId="48767"/>
    <cellStyle name="常规 7 3 4 6 5 2 2" xfId="48768"/>
    <cellStyle name="常规 7 3 4 6 5 3" xfId="48769"/>
    <cellStyle name="常规 7 3 4 6 5 3 2" xfId="48770"/>
    <cellStyle name="常规 7 3 4 6 5 4" xfId="48771"/>
    <cellStyle name="常规 7 3 4 6 5 4 2" xfId="48772"/>
    <cellStyle name="常规 7 3 4 6 5 5" xfId="48773"/>
    <cellStyle name="常规 7 3 4 6 6" xfId="48774"/>
    <cellStyle name="常规 7 3 4 6 6 2" xfId="48775"/>
    <cellStyle name="常规 7 3 4 6 6 2 2" xfId="48776"/>
    <cellStyle name="常规 7 3 4 6 6 3" xfId="48777"/>
    <cellStyle name="常规 7 3 4 6 6 3 2" xfId="48778"/>
    <cellStyle name="常规 7 3 4 6 6 4" xfId="48779"/>
    <cellStyle name="常规 7 3 4 6 6 4 2" xfId="48780"/>
    <cellStyle name="常规 7 3 4 6 6 5" xfId="48781"/>
    <cellStyle name="常规 7 3 4 6 7" xfId="48782"/>
    <cellStyle name="常规 7 3 4 6 7 2" xfId="48783"/>
    <cellStyle name="常规 7 3 4 6 7 2 2" xfId="48784"/>
    <cellStyle name="常规 7 3 4 6 7 3" xfId="48785"/>
    <cellStyle name="常规 7 3 4 6 7 3 2" xfId="48786"/>
    <cellStyle name="常规 7 3 4 6 7 4" xfId="48787"/>
    <cellStyle name="常规 7 3 4 6 8" xfId="48788"/>
    <cellStyle name="常规 7 3 4 6 8 2" xfId="48789"/>
    <cellStyle name="常规 7 3 4 6 9" xfId="48790"/>
    <cellStyle name="常规 7 3 4 6 9 2" xfId="48791"/>
    <cellStyle name="常规 7 3 4 7" xfId="48792"/>
    <cellStyle name="常规 7 3 4 7 10" xfId="48793"/>
    <cellStyle name="常规 7 3 4 7 2" xfId="48794"/>
    <cellStyle name="常规 7 3 4 7 2 2" xfId="48795"/>
    <cellStyle name="常规 7 3 4 7 2 2 2" xfId="48796"/>
    <cellStyle name="常规 7 3 4 7 2 2 2 2" xfId="48797"/>
    <cellStyle name="常规 7 3 4 7 2 2 2 2 2" xfId="48798"/>
    <cellStyle name="常规 7 3 4 7 2 2 2 3" xfId="48799"/>
    <cellStyle name="常规 7 3 4 7 2 2 2 3 2" xfId="48800"/>
    <cellStyle name="常规 7 3 4 7 2 2 2 4" xfId="48801"/>
    <cellStyle name="常规 7 3 4 7 2 2 2 4 2" xfId="48802"/>
    <cellStyle name="常规 7 3 4 7 2 2 2 5" xfId="48803"/>
    <cellStyle name="常规 7 3 4 7 2 2 3" xfId="48804"/>
    <cellStyle name="常规 7 3 4 7 2 2 3 2" xfId="48805"/>
    <cellStyle name="常规 7 3 4 7 2 2 4" xfId="48806"/>
    <cellStyle name="常规 7 3 4 7 2 2 4 2" xfId="48807"/>
    <cellStyle name="常规 7 3 4 7 2 2 5" xfId="48808"/>
    <cellStyle name="常规 7 3 4 7 2 2 5 2" xfId="48809"/>
    <cellStyle name="常规 7 3 4 7 2 2 6" xfId="2744"/>
    <cellStyle name="常规 7 3 4 7 2 3" xfId="48810"/>
    <cellStyle name="常规 7 3 4 7 2 3 2" xfId="48811"/>
    <cellStyle name="常规 7 3 4 7 2 3 2 2" xfId="48812"/>
    <cellStyle name="常规 7 3 4 7 2 3 3" xfId="48813"/>
    <cellStyle name="常规 7 3 4 7 2 3 3 2" xfId="48814"/>
    <cellStyle name="常规 7 3 4 7 2 3 4" xfId="48815"/>
    <cellStyle name="常规 7 3 4 7 2 3 4 2" xfId="48816"/>
    <cellStyle name="常规 7 3 4 7 2 3 5" xfId="40221"/>
    <cellStyle name="常规 7 3 4 7 2 4" xfId="48817"/>
    <cellStyle name="常规 7 3 4 7 2 4 2" xfId="48818"/>
    <cellStyle name="常规 7 3 4 7 2 4 2 2" xfId="48819"/>
    <cellStyle name="常规 7 3 4 7 2 4 3" xfId="48820"/>
    <cellStyle name="常规 7 3 4 7 2 4 3 2" xfId="48821"/>
    <cellStyle name="常规 7 3 4 7 2 4 4" xfId="48822"/>
    <cellStyle name="常规 7 3 4 7 2 4 4 2" xfId="48823"/>
    <cellStyle name="常规 7 3 4 7 2 4 5" xfId="40224"/>
    <cellStyle name="常规 7 3 4 7 2 5" xfId="48824"/>
    <cellStyle name="常规 7 3 4 7 2 5 2" xfId="48825"/>
    <cellStyle name="常规 7 3 4 7 2 5 2 2" xfId="48826"/>
    <cellStyle name="常规 7 3 4 7 2 5 3" xfId="48827"/>
    <cellStyle name="常规 7 3 4 7 2 5 3 2" xfId="48828"/>
    <cellStyle name="常规 7 3 4 7 2 5 4" xfId="48829"/>
    <cellStyle name="常规 7 3 4 7 2 6" xfId="43592"/>
    <cellStyle name="常规 7 3 4 7 2 6 2" xfId="43594"/>
    <cellStyle name="常规 7 3 4 7 2 7" xfId="43596"/>
    <cellStyle name="常规 7 3 4 7 2 7 2" xfId="43598"/>
    <cellStyle name="常规 7 3 4 7 2 8" xfId="8155"/>
    <cellStyle name="常规 7 3 4 7 2 8 2" xfId="43600"/>
    <cellStyle name="常规 7 3 4 7 2 9" xfId="43602"/>
    <cellStyle name="常规 7 3 4 7 3" xfId="48830"/>
    <cellStyle name="常规 7 3 4 7 3 2" xfId="48831"/>
    <cellStyle name="常规 7 3 4 7 3 2 2" xfId="48832"/>
    <cellStyle name="常规 7 3 4 7 3 2 2 2" xfId="48833"/>
    <cellStyle name="常规 7 3 4 7 3 2 3" xfId="48834"/>
    <cellStyle name="常规 7 3 4 7 3 2 3 2" xfId="17407"/>
    <cellStyle name="常规 7 3 4 7 3 2 4" xfId="48835"/>
    <cellStyle name="常规 7 3 4 7 3 2 4 2" xfId="17427"/>
    <cellStyle name="常规 7 3 4 7 3 2 5" xfId="48836"/>
    <cellStyle name="常规 7 3 4 7 3 3" xfId="48837"/>
    <cellStyle name="常规 7 3 4 7 3 3 2" xfId="48838"/>
    <cellStyle name="常规 7 3 4 7 3 4" xfId="48839"/>
    <cellStyle name="常规 7 3 4 7 3 4 2" xfId="48840"/>
    <cellStyle name="常规 7 3 4 7 3 5" xfId="48841"/>
    <cellStyle name="常规 7 3 4 7 3 5 2" xfId="48842"/>
    <cellStyle name="常规 7 3 4 7 3 6" xfId="43605"/>
    <cellStyle name="常规 7 3 4 7 4" xfId="8206"/>
    <cellStyle name="常规 7 3 4 7 4 2" xfId="48843"/>
    <cellStyle name="常规 7 3 4 7 4 2 2" xfId="48844"/>
    <cellStyle name="常规 7 3 4 7 4 3" xfId="48845"/>
    <cellStyle name="常规 7 3 4 7 4 3 2" xfId="48846"/>
    <cellStyle name="常规 7 3 4 7 4 4" xfId="48847"/>
    <cellStyle name="常规 7 3 4 7 4 4 2" xfId="48848"/>
    <cellStyle name="常规 7 3 4 7 4 5" xfId="48849"/>
    <cellStyle name="常规 7 3 4 7 5" xfId="48850"/>
    <cellStyle name="常规 7 3 4 7 5 2" xfId="48851"/>
    <cellStyle name="常规 7 3 4 7 5 2 2" xfId="28200"/>
    <cellStyle name="常规 7 3 4 7 5 3" xfId="48852"/>
    <cellStyle name="常规 7 3 4 7 5 3 2" xfId="17380"/>
    <cellStyle name="常规 7 3 4 7 5 4" xfId="48853"/>
    <cellStyle name="常规 7 3 4 7 5 4 2" xfId="48854"/>
    <cellStyle name="常规 7 3 4 7 5 5" xfId="48855"/>
    <cellStyle name="常规 7 3 4 7 6" xfId="48856"/>
    <cellStyle name="常规 7 3 4 7 6 2" xfId="48857"/>
    <cellStyle name="常规 7 3 4 7 6 2 2" xfId="28232"/>
    <cellStyle name="常规 7 3 4 7 6 3" xfId="48858"/>
    <cellStyle name="常规 7 3 4 7 6 3 2" xfId="48859"/>
    <cellStyle name="常规 7 3 4 7 6 4" xfId="48860"/>
    <cellStyle name="常规 7 3 4 7 7" xfId="48861"/>
    <cellStyle name="常规 7 3 4 7 7 2" xfId="48862"/>
    <cellStyle name="常规 7 3 4 7 8" xfId="48863"/>
    <cellStyle name="常规 7 3 4 7 8 2" xfId="48864"/>
    <cellStyle name="常规 7 3 4 7 9" xfId="48865"/>
    <cellStyle name="常规 7 3 4 7 9 2" xfId="48866"/>
    <cellStyle name="常规 7 3 4 8" xfId="48867"/>
    <cellStyle name="常规 7 3 4 8 2" xfId="48868"/>
    <cellStyle name="常规 7 3 4 8 2 2" xfId="48869"/>
    <cellStyle name="常规 7 3 4 8 2 2 2" xfId="48870"/>
    <cellStyle name="常规 7 3 4 8 2 2 2 2" xfId="48871"/>
    <cellStyle name="常规 7 3 4 8 2 2 3" xfId="48872"/>
    <cellStyle name="常规 7 3 4 8 2 2 3 2" xfId="17029"/>
    <cellStyle name="常规 7 3 4 8 2 2 4" xfId="48873"/>
    <cellStyle name="常规 7 3 4 8 2 2 4 2" xfId="48874"/>
    <cellStyle name="常规 7 3 4 8 2 2 5" xfId="41089"/>
    <cellStyle name="常规 7 3 4 8 2 3" xfId="48875"/>
    <cellStyle name="常规 7 3 4 8 2 3 2" xfId="48876"/>
    <cellStyle name="常规 7 3 4 8 2 4" xfId="48877"/>
    <cellStyle name="常规 7 3 4 8 2 4 2" xfId="48878"/>
    <cellStyle name="常规 7 3 4 8 2 5" xfId="48879"/>
    <cellStyle name="常规 7 3 4 8 2 5 2" xfId="48880"/>
    <cellStyle name="常规 7 3 4 8 2 6" xfId="43639"/>
    <cellStyle name="常规 7 3 4 8 3" xfId="48881"/>
    <cellStyle name="常规 7 3 4 8 3 2" xfId="48882"/>
    <cellStyle name="常规 7 3 4 8 3 2 2" xfId="48883"/>
    <cellStyle name="常规 7 3 4 8 3 3" xfId="48884"/>
    <cellStyle name="常规 7 3 4 8 3 3 2" xfId="48885"/>
    <cellStyle name="常规 7 3 4 8 3 4" xfId="48886"/>
    <cellStyle name="常规 7 3 4 8 3 4 2" xfId="48887"/>
    <cellStyle name="常规 7 3 4 8 3 5" xfId="48888"/>
    <cellStyle name="常规 7 3 4 8 4" xfId="48889"/>
    <cellStyle name="常规 7 3 4 8 4 2" xfId="48890"/>
    <cellStyle name="常规 7 3 4 8 4 2 2" xfId="48891"/>
    <cellStyle name="常规 7 3 4 8 4 3" xfId="48892"/>
    <cellStyle name="常规 7 3 4 8 4 3 2" xfId="48893"/>
    <cellStyle name="常规 7 3 4 8 4 4" xfId="48894"/>
    <cellStyle name="常规 7 3 4 8 4 4 2" xfId="48895"/>
    <cellStyle name="常规 7 3 4 8 4 5" xfId="48896"/>
    <cellStyle name="常规 7 3 4 8 5" xfId="48897"/>
    <cellStyle name="常规 7 3 4 8 5 2" xfId="48898"/>
    <cellStyle name="常规 7 3 4 8 5 2 2" xfId="10234"/>
    <cellStyle name="常规 7 3 4 8 5 3" xfId="48899"/>
    <cellStyle name="常规 7 3 4 8 5 3 2" xfId="48900"/>
    <cellStyle name="常规 7 3 4 8 5 4" xfId="48901"/>
    <cellStyle name="常规 7 3 4 8 6" xfId="48902"/>
    <cellStyle name="常规 7 3 4 8 6 2" xfId="48903"/>
    <cellStyle name="常规 7 3 4 8 7" xfId="48904"/>
    <cellStyle name="常规 7 3 4 8 7 2" xfId="48905"/>
    <cellStyle name="常规 7 3 4 8 8" xfId="48906"/>
    <cellStyle name="常规 7 3 4 8 8 2" xfId="48907"/>
    <cellStyle name="常规 7 3 4 8 9" xfId="48908"/>
    <cellStyle name="常规 7 3 4 9" xfId="48909"/>
    <cellStyle name="常规 7 3 4 9 2" xfId="48910"/>
    <cellStyle name="常规 7 3 4 9 2 2" xfId="48911"/>
    <cellStyle name="常规 7 3 4 9 2 2 2" xfId="33555"/>
    <cellStyle name="常规 7 3 4 9 2 3" xfId="48912"/>
    <cellStyle name="常规 7 3 4 9 2 3 2" xfId="33558"/>
    <cellStyle name="常规 7 3 4 9 2 4" xfId="48913"/>
    <cellStyle name="常规 7 3 4 9 2 4 2" xfId="33562"/>
    <cellStyle name="常规 7 3 4 9 2 5" xfId="48914"/>
    <cellStyle name="常规 7 3 4 9 3" xfId="48915"/>
    <cellStyle name="常规 7 3 4 9 3 2" xfId="48916"/>
    <cellStyle name="常规 7 3 4 9 4" xfId="48917"/>
    <cellStyle name="常规 7 3 4 9 4 2" xfId="48918"/>
    <cellStyle name="常规 7 3 4 9 5" xfId="48919"/>
    <cellStyle name="常规 7 3 4 9 5 2" xfId="10369"/>
    <cellStyle name="常规 7 3 4 9 6" xfId="48920"/>
    <cellStyle name="常规 7 3 5" xfId="11742"/>
    <cellStyle name="常规 7 3 5 10" xfId="48921"/>
    <cellStyle name="常规 7 3 5 10 2" xfId="48922"/>
    <cellStyle name="常规 7 3 5 10 2 2" xfId="48923"/>
    <cellStyle name="常规 7 3 5 10 3" xfId="48924"/>
    <cellStyle name="常规 7 3 5 10 3 2" xfId="48925"/>
    <cellStyle name="常规 7 3 5 10 4" xfId="48926"/>
    <cellStyle name="常规 7 3 5 10 4 2" xfId="48927"/>
    <cellStyle name="常规 7 3 5 10 5" xfId="48928"/>
    <cellStyle name="常规 7 3 5 11" xfId="48929"/>
    <cellStyle name="常规 7 3 5 11 2" xfId="48930"/>
    <cellStyle name="常规 7 3 5 11 2 2" xfId="48931"/>
    <cellStyle name="常规 7 3 5 11 3" xfId="48932"/>
    <cellStyle name="常规 7 3 5 11 3 2" xfId="48933"/>
    <cellStyle name="常规 7 3 5 11 4" xfId="48934"/>
    <cellStyle name="常规 7 3 5 12" xfId="48935"/>
    <cellStyle name="常规 7 3 5 12 2" xfId="48936"/>
    <cellStyle name="常规 7 3 5 13" xfId="48937"/>
    <cellStyle name="常规 7 3 5 13 2" xfId="48938"/>
    <cellStyle name="常规 7 3 5 14" xfId="48939"/>
    <cellStyle name="常规 7 3 5 14 2" xfId="48940"/>
    <cellStyle name="常规 7 3 5 15" xfId="48941"/>
    <cellStyle name="常规 7 3 5 2" xfId="11744"/>
    <cellStyle name="常规 7 3 5 2 10" xfId="48942"/>
    <cellStyle name="常规 7 3 5 2 10 2" xfId="48943"/>
    <cellStyle name="常规 7 3 5 2 11" xfId="48944"/>
    <cellStyle name="常规 7 3 5 2 11 2" xfId="48945"/>
    <cellStyle name="常规 7 3 5 2 12" xfId="48946"/>
    <cellStyle name="常规 7 3 5 2 12 2" xfId="48947"/>
    <cellStyle name="常规 7 3 5 2 13" xfId="48948"/>
    <cellStyle name="常规 7 3 5 2 2" xfId="48949"/>
    <cellStyle name="常规 7 3 5 2 2 10" xfId="48950"/>
    <cellStyle name="常规 7 3 5 2 2 10 2" xfId="48951"/>
    <cellStyle name="常规 7 3 5 2 2 11" xfId="48952"/>
    <cellStyle name="常规 7 3 5 2 2 2" xfId="48190"/>
    <cellStyle name="常规 7 3 5 2 2 2 10" xfId="48953"/>
    <cellStyle name="常规 7 3 5 2 2 2 2" xfId="48192"/>
    <cellStyle name="常规 7 3 5 2 2 2 2 2" xfId="48954"/>
    <cellStyle name="常规 7 3 5 2 2 2 2 2 2" xfId="48955"/>
    <cellStyle name="常规 7 3 5 2 2 2 2 2 2 2" xfId="48956"/>
    <cellStyle name="常规 7 3 5 2 2 2 2 2 2 2 2" xfId="48957"/>
    <cellStyle name="常规 7 3 5 2 2 2 2 2 2 3" xfId="48958"/>
    <cellStyle name="常规 7 3 5 2 2 2 2 2 2 3 2" xfId="25623"/>
    <cellStyle name="常规 7 3 5 2 2 2 2 2 2 4" xfId="46522"/>
    <cellStyle name="常规 7 3 5 2 2 2 2 2 2 4 2" xfId="29762"/>
    <cellStyle name="常规 7 3 5 2 2 2 2 2 2 5" xfId="48959"/>
    <cellStyle name="常规 7 3 5 2 2 2 2 2 3" xfId="48960"/>
    <cellStyle name="常规 7 3 5 2 2 2 2 2 3 2" xfId="48961"/>
    <cellStyle name="常规 7 3 5 2 2 2 2 2 4" xfId="28796"/>
    <cellStyle name="常规 7 3 5 2 2 2 2 2 4 2" xfId="48962"/>
    <cellStyle name="常规 7 3 5 2 2 2 2 2 5" xfId="48963"/>
    <cellStyle name="常规 7 3 5 2 2 2 2 2 5 2" xfId="39363"/>
    <cellStyle name="常规 7 3 5 2 2 2 2 2 6" xfId="48964"/>
    <cellStyle name="常规 7 3 5 2 2 2 2 3" xfId="48965"/>
    <cellStyle name="常规 7 3 5 2 2 2 2 3 2" xfId="48966"/>
    <cellStyle name="常规 7 3 5 2 2 2 2 3 2 2" xfId="48967"/>
    <cellStyle name="常规 7 3 5 2 2 2 2 3 3" xfId="48968"/>
    <cellStyle name="常规 7 3 5 2 2 2 2 3 3 2" xfId="48969"/>
    <cellStyle name="常规 7 3 5 2 2 2 2 3 4" xfId="9726"/>
    <cellStyle name="常规 7 3 5 2 2 2 2 3 4 2" xfId="48970"/>
    <cellStyle name="常规 7 3 5 2 2 2 2 3 5" xfId="48971"/>
    <cellStyle name="常规 7 3 5 2 2 2 2 4" xfId="48972"/>
    <cellStyle name="常规 7 3 5 2 2 2 2 4 2" xfId="48973"/>
    <cellStyle name="常规 7 3 5 2 2 2 2 4 2 2" xfId="48974"/>
    <cellStyle name="常规 7 3 5 2 2 2 2 4 3" xfId="48975"/>
    <cellStyle name="常规 7 3 5 2 2 2 2 4 3 2" xfId="48976"/>
    <cellStyle name="常规 7 3 5 2 2 2 2 4 4" xfId="9749"/>
    <cellStyle name="常规 7 3 5 2 2 2 2 4 4 2" xfId="48977"/>
    <cellStyle name="常规 7 3 5 2 2 2 2 4 5" xfId="48978"/>
    <cellStyle name="常规 7 3 5 2 2 2 2 5" xfId="48979"/>
    <cellStyle name="常规 7 3 5 2 2 2 2 5 2" xfId="48980"/>
    <cellStyle name="常规 7 3 5 2 2 2 2 5 2 2" xfId="48981"/>
    <cellStyle name="常规 7 3 5 2 2 2 2 5 3" xfId="48982"/>
    <cellStyle name="常规 7 3 5 2 2 2 2 5 3 2" xfId="48983"/>
    <cellStyle name="常规 7 3 5 2 2 2 2 5 4" xfId="48984"/>
    <cellStyle name="常规 7 3 5 2 2 2 2 6" xfId="48985"/>
    <cellStyle name="常规 7 3 5 2 2 2 2 6 2" xfId="48986"/>
    <cellStyle name="常规 7 3 5 2 2 2 2 7" xfId="9779"/>
    <cellStyle name="常规 7 3 5 2 2 2 2 7 2" xfId="48987"/>
    <cellStyle name="常规 7 3 5 2 2 2 2 8" xfId="48988"/>
    <cellStyle name="常规 7 3 5 2 2 2 2 8 2" xfId="48989"/>
    <cellStyle name="常规 7 3 5 2 2 2 2 9" xfId="48990"/>
    <cellStyle name="常规 7 3 5 2 2 2 3" xfId="48991"/>
    <cellStyle name="常规 7 3 5 2 2 2 3 2" xfId="48992"/>
    <cellStyle name="常规 7 3 5 2 2 2 3 2 2" xfId="48993"/>
    <cellStyle name="常规 7 3 5 2 2 2 3 2 2 2" xfId="48994"/>
    <cellStyle name="常规 7 3 5 2 2 2 3 2 3" xfId="48995"/>
    <cellStyle name="常规 7 3 5 2 2 2 3 2 3 2" xfId="48996"/>
    <cellStyle name="常规 7 3 5 2 2 2 3 2 4" xfId="29250"/>
    <cellStyle name="常规 7 3 5 2 2 2 3 2 4 2" xfId="48997"/>
    <cellStyle name="常规 7 3 5 2 2 2 3 2 5" xfId="48998"/>
    <cellStyle name="常规 7 3 5 2 2 2 3 3" xfId="48999"/>
    <cellStyle name="常规 7 3 5 2 2 2 3 3 2" xfId="49000"/>
    <cellStyle name="常规 7 3 5 2 2 2 3 4" xfId="49001"/>
    <cellStyle name="常规 7 3 5 2 2 2 3 4 2" xfId="49002"/>
    <cellStyle name="常规 7 3 5 2 2 2 3 5" xfId="49003"/>
    <cellStyle name="常规 7 3 5 2 2 2 3 5 2" xfId="49004"/>
    <cellStyle name="常规 7 3 5 2 2 2 3 6" xfId="49005"/>
    <cellStyle name="常规 7 3 5 2 2 2 4" xfId="49006"/>
    <cellStyle name="常规 7 3 5 2 2 2 4 2" xfId="49007"/>
    <cellStyle name="常规 7 3 5 2 2 2 4 2 2" xfId="49008"/>
    <cellStyle name="常规 7 3 5 2 2 2 4 3" xfId="49009"/>
    <cellStyle name="常规 7 3 5 2 2 2 4 3 2" xfId="49010"/>
    <cellStyle name="常规 7 3 5 2 2 2 4 4" xfId="49011"/>
    <cellStyle name="常规 7 3 5 2 2 2 4 4 2" xfId="49012"/>
    <cellStyle name="常规 7 3 5 2 2 2 4 5" xfId="49013"/>
    <cellStyle name="常规 7 3 5 2 2 2 5" xfId="49014"/>
    <cellStyle name="常规 7 3 5 2 2 2 5 2" xfId="49015"/>
    <cellStyle name="常规 7 3 5 2 2 2 5 2 2" xfId="49016"/>
    <cellStyle name="常规 7 3 5 2 2 2 5 3" xfId="49017"/>
    <cellStyle name="常规 7 3 5 2 2 2 5 3 2" xfId="49018"/>
    <cellStyle name="常规 7 3 5 2 2 2 5 4" xfId="49019"/>
    <cellStyle name="常规 7 3 5 2 2 2 5 4 2" xfId="49020"/>
    <cellStyle name="常规 7 3 5 2 2 2 5 5" xfId="49021"/>
    <cellStyle name="常规 7 3 5 2 2 2 6" xfId="49022"/>
    <cellStyle name="常规 7 3 5 2 2 2 6 2" xfId="49023"/>
    <cellStyle name="常规 7 3 5 2 2 2 6 2 2" xfId="49024"/>
    <cellStyle name="常规 7 3 5 2 2 2 6 3" xfId="49025"/>
    <cellStyle name="常规 7 3 5 2 2 2 6 3 2" xfId="49026"/>
    <cellStyle name="常规 7 3 5 2 2 2 6 4" xfId="49027"/>
    <cellStyle name="常规 7 3 5 2 2 2 7" xfId="49028"/>
    <cellStyle name="常规 7 3 5 2 2 2 7 2" xfId="49029"/>
    <cellStyle name="常规 7 3 5 2 2 2 8" xfId="49030"/>
    <cellStyle name="常规 7 3 5 2 2 2 8 2" xfId="49031"/>
    <cellStyle name="常规 7 3 5 2 2 2 9" xfId="19797"/>
    <cellStyle name="常规 7 3 5 2 2 2 9 2" xfId="49032"/>
    <cellStyle name="常规 7 3 5 2 2 3" xfId="48194"/>
    <cellStyle name="常规 7 3 5 2 2 3 2" xfId="48196"/>
    <cellStyle name="常规 7 3 5 2 2 3 2 2" xfId="49033"/>
    <cellStyle name="常规 7 3 5 2 2 3 2 2 2" xfId="49034"/>
    <cellStyle name="常规 7 3 5 2 2 3 2 2 2 2" xfId="49035"/>
    <cellStyle name="常规 7 3 5 2 2 3 2 2 3" xfId="49036"/>
    <cellStyle name="常规 7 3 5 2 2 3 2 2 3 2" xfId="49037"/>
    <cellStyle name="常规 7 3 5 2 2 3 2 2 4" xfId="49038"/>
    <cellStyle name="常规 7 3 5 2 2 3 2 2 4 2" xfId="49039"/>
    <cellStyle name="常规 7 3 5 2 2 3 2 2 5" xfId="49040"/>
    <cellStyle name="常规 7 3 5 2 2 3 2 3" xfId="9871"/>
    <cellStyle name="常规 7 3 5 2 2 3 2 3 2" xfId="9874"/>
    <cellStyle name="常规 7 3 5 2 2 3 2 4" xfId="9889"/>
    <cellStyle name="常规 7 3 5 2 2 3 2 4 2" xfId="9892"/>
    <cellStyle name="常规 7 3 5 2 2 3 2 5" xfId="9895"/>
    <cellStyle name="常规 7 3 5 2 2 3 2 5 2" xfId="9898"/>
    <cellStyle name="常规 7 3 5 2 2 3 2 6" xfId="9901"/>
    <cellStyle name="常规 7 3 5 2 2 3 3" xfId="49041"/>
    <cellStyle name="常规 7 3 5 2 2 3 3 2" xfId="49042"/>
    <cellStyle name="常规 7 3 5 2 2 3 3 2 2" xfId="39158"/>
    <cellStyle name="常规 7 3 5 2 2 3 3 3" xfId="9913"/>
    <cellStyle name="常规 7 3 5 2 2 3 3 3 2" xfId="9919"/>
    <cellStyle name="常规 7 3 5 2 2 3 3 4" xfId="9927"/>
    <cellStyle name="常规 7 3 5 2 2 3 3 4 2" xfId="9935"/>
    <cellStyle name="常规 7 3 5 2 2 3 3 5" xfId="9941"/>
    <cellStyle name="常规 7 3 5 2 2 3 4" xfId="49043"/>
    <cellStyle name="常规 7 3 5 2 2 3 4 2" xfId="49044"/>
    <cellStyle name="常规 7 3 5 2 2 3 4 2 2" xfId="49045"/>
    <cellStyle name="常规 7 3 5 2 2 3 4 3" xfId="9960"/>
    <cellStyle name="常规 7 3 5 2 2 3 4 3 2" xfId="9965"/>
    <cellStyle name="常规 7 3 5 2 2 3 4 4" xfId="9969"/>
    <cellStyle name="常规 7 3 5 2 2 3 4 4 2" xfId="9974"/>
    <cellStyle name="常规 7 3 5 2 2 3 4 5" xfId="9976"/>
    <cellStyle name="常规 7 3 5 2 2 3 5" xfId="49046"/>
    <cellStyle name="常规 7 3 5 2 2 3 5 2" xfId="49047"/>
    <cellStyle name="常规 7 3 5 2 2 3 5 2 2" xfId="49048"/>
    <cellStyle name="常规 7 3 5 2 2 3 5 3" xfId="9990"/>
    <cellStyle name="常规 7 3 5 2 2 3 5 3 2" xfId="9995"/>
    <cellStyle name="常规 7 3 5 2 2 3 5 4" xfId="9998"/>
    <cellStyle name="常规 7 3 5 2 2 3 6" xfId="49049"/>
    <cellStyle name="常规 7 3 5 2 2 3 6 2" xfId="49050"/>
    <cellStyle name="常规 7 3 5 2 2 3 7" xfId="49051"/>
    <cellStyle name="常规 7 3 5 2 2 3 7 2" xfId="49052"/>
    <cellStyle name="常规 7 3 5 2 2 3 8" xfId="49053"/>
    <cellStyle name="常规 7 3 5 2 2 3 8 2" xfId="49054"/>
    <cellStyle name="常规 7 3 5 2 2 3 9" xfId="19800"/>
    <cellStyle name="常规 7 3 5 2 2 4" xfId="48198"/>
    <cellStyle name="常规 7 3 5 2 2 4 2" xfId="49055"/>
    <cellStyle name="常规 7 3 5 2 2 4 2 2" xfId="49056"/>
    <cellStyle name="常规 7 3 5 2 2 4 2 2 2" xfId="49057"/>
    <cellStyle name="常规 7 3 5 2 2 4 2 3" xfId="10032"/>
    <cellStyle name="常规 7 3 5 2 2 4 2 3 2" xfId="10035"/>
    <cellStyle name="常规 7 3 5 2 2 4 2 4" xfId="10038"/>
    <cellStyle name="常规 7 3 5 2 2 4 2 4 2" xfId="10041"/>
    <cellStyle name="常规 7 3 5 2 2 4 2 5" xfId="10044"/>
    <cellStyle name="常规 7 3 5 2 2 4 3" xfId="49058"/>
    <cellStyle name="常规 7 3 5 2 2 4 3 2" xfId="49059"/>
    <cellStyle name="常规 7 3 5 2 2 4 4" xfId="49060"/>
    <cellStyle name="常规 7 3 5 2 2 4 4 2" xfId="49061"/>
    <cellStyle name="常规 7 3 5 2 2 4 5" xfId="49062"/>
    <cellStyle name="常规 7 3 5 2 2 4 5 2" xfId="49063"/>
    <cellStyle name="常规 7 3 5 2 2 4 6" xfId="49064"/>
    <cellStyle name="常规 7 3 5 2 2 5" xfId="8610"/>
    <cellStyle name="常规 7 3 5 2 2 5 2" xfId="49065"/>
    <cellStyle name="常规 7 3 5 2 2 5 2 2" xfId="49066"/>
    <cellStyle name="常规 7 3 5 2 2 5 3" xfId="49067"/>
    <cellStyle name="常规 7 3 5 2 2 5 3 2" xfId="49068"/>
    <cellStyle name="常规 7 3 5 2 2 5 4" xfId="49069"/>
    <cellStyle name="常规 7 3 5 2 2 5 4 2" xfId="49070"/>
    <cellStyle name="常规 7 3 5 2 2 5 5" xfId="49071"/>
    <cellStyle name="常规 7 3 5 2 2 6" xfId="49072"/>
    <cellStyle name="常规 7 3 5 2 2 6 2" xfId="49073"/>
    <cellStyle name="常规 7 3 5 2 2 6 2 2" xfId="49074"/>
    <cellStyle name="常规 7 3 5 2 2 6 3" xfId="49075"/>
    <cellStyle name="常规 7 3 5 2 2 6 3 2" xfId="49076"/>
    <cellStyle name="常规 7 3 5 2 2 6 4" xfId="49077"/>
    <cellStyle name="常规 7 3 5 2 2 6 4 2" xfId="49078"/>
    <cellStyle name="常规 7 3 5 2 2 6 5" xfId="49079"/>
    <cellStyle name="常规 7 3 5 2 2 7" xfId="49080"/>
    <cellStyle name="常规 7 3 5 2 2 7 2" xfId="49081"/>
    <cellStyle name="常规 7 3 5 2 2 7 2 2" xfId="49082"/>
    <cellStyle name="常规 7 3 5 2 2 7 3" xfId="49083"/>
    <cellStyle name="常规 7 3 5 2 2 7 3 2" xfId="49084"/>
    <cellStyle name="常规 7 3 5 2 2 7 4" xfId="49085"/>
    <cellStyle name="常规 7 3 5 2 2 8" xfId="49086"/>
    <cellStyle name="常规 7 3 5 2 2 8 2" xfId="49087"/>
    <cellStyle name="常规 7 3 5 2 2 9" xfId="49088"/>
    <cellStyle name="常规 7 3 5 2 2 9 2" xfId="49089"/>
    <cellStyle name="常规 7 3 5 2 3" xfId="49090"/>
    <cellStyle name="常规 7 3 5 2 3 10" xfId="49091"/>
    <cellStyle name="常规 7 3 5 2 3 10 2" xfId="49092"/>
    <cellStyle name="常规 7 3 5 2 3 11" xfId="49093"/>
    <cellStyle name="常规 7 3 5 2 3 2" xfId="48205"/>
    <cellStyle name="常规 7 3 5 2 3 2 10" xfId="49094"/>
    <cellStyle name="常规 7 3 5 2 3 2 2" xfId="48207"/>
    <cellStyle name="常规 7 3 5 2 3 2 2 2" xfId="49095"/>
    <cellStyle name="常规 7 3 5 2 3 2 2 2 2" xfId="49096"/>
    <cellStyle name="常规 7 3 5 2 3 2 2 2 2 2" xfId="49097"/>
    <cellStyle name="常规 7 3 5 2 3 2 2 2 2 2 2" xfId="49098"/>
    <cellStyle name="常规 7 3 5 2 3 2 2 2 2 3" xfId="49099"/>
    <cellStyle name="常规 7 3 5 2 3 2 2 2 2 3 2" xfId="49100"/>
    <cellStyle name="常规 7 3 5 2 3 2 2 2 2 4" xfId="49101"/>
    <cellStyle name="常规 7 3 5 2 3 2 2 2 2 4 2" xfId="49102"/>
    <cellStyle name="常规 7 3 5 2 3 2 2 2 2 5" xfId="49103"/>
    <cellStyle name="常规 7 3 5 2 3 2 2 2 3" xfId="49104"/>
    <cellStyle name="常规 7 3 5 2 3 2 2 2 3 2" xfId="49105"/>
    <cellStyle name="常规 7 3 5 2 3 2 2 2 4" xfId="5651"/>
    <cellStyle name="常规 7 3 5 2 3 2 2 2 4 2" xfId="49106"/>
    <cellStyle name="常规 7 3 5 2 3 2 2 2 5" xfId="49107"/>
    <cellStyle name="常规 7 3 5 2 3 2 2 2 5 2" xfId="49108"/>
    <cellStyle name="常规 7 3 5 2 3 2 2 2 6" xfId="5678"/>
    <cellStyle name="常规 7 3 5 2 3 2 2 3" xfId="49109"/>
    <cellStyle name="常规 7 3 5 2 3 2 2 3 2" xfId="49110"/>
    <cellStyle name="常规 7 3 5 2 3 2 2 3 2 2" xfId="49111"/>
    <cellStyle name="常规 7 3 5 2 3 2 2 3 3" xfId="49112"/>
    <cellStyle name="常规 7 3 5 2 3 2 2 3 3 2" xfId="49113"/>
    <cellStyle name="常规 7 3 5 2 3 2 2 3 4" xfId="2013"/>
    <cellStyle name="常规 7 3 5 2 3 2 2 3 4 2" xfId="49114"/>
    <cellStyle name="常规 7 3 5 2 3 2 2 3 5" xfId="49115"/>
    <cellStyle name="常规 7 3 5 2 3 2 2 4" xfId="49116"/>
    <cellStyle name="常规 7 3 5 2 3 2 2 4 2" xfId="49117"/>
    <cellStyle name="常规 7 3 5 2 3 2 2 4 2 2" xfId="2243"/>
    <cellStyle name="常规 7 3 5 2 3 2 2 4 3" xfId="49118"/>
    <cellStyle name="常规 7 3 5 2 3 2 2 4 3 2" xfId="49119"/>
    <cellStyle name="常规 7 3 5 2 3 2 2 4 4" xfId="2324"/>
    <cellStyle name="常规 7 3 5 2 3 2 2 4 4 2" xfId="49120"/>
    <cellStyle name="常规 7 3 5 2 3 2 2 4 5" xfId="49121"/>
    <cellStyle name="常规 7 3 5 2 3 2 2 5" xfId="49122"/>
    <cellStyle name="常规 7 3 5 2 3 2 2 5 2" xfId="49123"/>
    <cellStyle name="常规 7 3 5 2 3 2 2 5 2 2" xfId="49124"/>
    <cellStyle name="常规 7 3 5 2 3 2 2 5 3" xfId="49125"/>
    <cellStyle name="常规 7 3 5 2 3 2 2 5 3 2" xfId="49126"/>
    <cellStyle name="常规 7 3 5 2 3 2 2 5 4" xfId="49127"/>
    <cellStyle name="常规 7 3 5 2 3 2 2 6" xfId="49128"/>
    <cellStyle name="常规 7 3 5 2 3 2 2 6 2" xfId="49129"/>
    <cellStyle name="常规 7 3 5 2 3 2 2 7" xfId="49130"/>
    <cellStyle name="常规 7 3 5 2 3 2 2 7 2" xfId="49131"/>
    <cellStyle name="常规 7 3 5 2 3 2 2 8" xfId="49132"/>
    <cellStyle name="常规 7 3 5 2 3 2 2 8 2" xfId="49133"/>
    <cellStyle name="常规 7 3 5 2 3 2 2 9" xfId="10214"/>
    <cellStyle name="常规 7 3 5 2 3 2 3" xfId="49134"/>
    <cellStyle name="常规 7 3 5 2 3 2 3 2" xfId="49135"/>
    <cellStyle name="常规 7 3 5 2 3 2 3 2 2" xfId="49136"/>
    <cellStyle name="常规 7 3 5 2 3 2 3 2 2 2" xfId="49137"/>
    <cellStyle name="常规 7 3 5 2 3 2 3 2 3" xfId="49138"/>
    <cellStyle name="常规 7 3 5 2 3 2 3 2 3 2" xfId="49139"/>
    <cellStyle name="常规 7 3 5 2 3 2 3 2 4" xfId="5310"/>
    <cellStyle name="常规 7 3 5 2 3 2 3 2 4 2" xfId="49140"/>
    <cellStyle name="常规 7 3 5 2 3 2 3 2 5" xfId="49141"/>
    <cellStyle name="常规 7 3 5 2 3 2 3 3" xfId="49142"/>
    <cellStyle name="常规 7 3 5 2 3 2 3 3 2" xfId="49143"/>
    <cellStyle name="常规 7 3 5 2 3 2 3 4" xfId="49144"/>
    <cellStyle name="常规 7 3 5 2 3 2 3 4 2" xfId="49145"/>
    <cellStyle name="常规 7 3 5 2 3 2 3 5" xfId="49146"/>
    <cellStyle name="常规 7 3 5 2 3 2 3 5 2" xfId="49147"/>
    <cellStyle name="常规 7 3 5 2 3 2 3 6" xfId="49148"/>
    <cellStyle name="常规 7 3 5 2 3 2 4" xfId="49149"/>
    <cellStyle name="常规 7 3 5 2 3 2 4 2" xfId="49150"/>
    <cellStyle name="常规 7 3 5 2 3 2 4 2 2" xfId="49151"/>
    <cellStyle name="常规 7 3 5 2 3 2 4 3" xfId="49152"/>
    <cellStyle name="常规 7 3 5 2 3 2 4 3 2" xfId="49153"/>
    <cellStyle name="常规 7 3 5 2 3 2 4 4" xfId="49154"/>
    <cellStyle name="常规 7 3 5 2 3 2 4 4 2" xfId="49155"/>
    <cellStyle name="常规 7 3 5 2 3 2 4 5" xfId="49156"/>
    <cellStyle name="常规 7 3 5 2 3 2 5" xfId="49157"/>
    <cellStyle name="常规 7 3 5 2 3 2 5 2" xfId="49158"/>
    <cellStyle name="常规 7 3 5 2 3 2 5 2 2" xfId="49159"/>
    <cellStyle name="常规 7 3 5 2 3 2 5 3" xfId="49160"/>
    <cellStyle name="常规 7 3 5 2 3 2 5 3 2" xfId="49161"/>
    <cellStyle name="常规 7 3 5 2 3 2 5 4" xfId="49162"/>
    <cellStyle name="常规 7 3 5 2 3 2 5 4 2" xfId="49163"/>
    <cellStyle name="常规 7 3 5 2 3 2 5 5" xfId="49164"/>
    <cellStyle name="常规 7 3 5 2 3 2 6" xfId="49165"/>
    <cellStyle name="常规 7 3 5 2 3 2 6 2" xfId="49166"/>
    <cellStyle name="常规 7 3 5 2 3 2 6 2 2" xfId="49167"/>
    <cellStyle name="常规 7 3 5 2 3 2 6 3" xfId="49168"/>
    <cellStyle name="常规 7 3 5 2 3 2 6 3 2" xfId="49169"/>
    <cellStyle name="常规 7 3 5 2 3 2 6 4" xfId="49170"/>
    <cellStyle name="常规 7 3 5 2 3 2 7" xfId="49171"/>
    <cellStyle name="常规 7 3 5 2 3 2 7 2" xfId="49172"/>
    <cellStyle name="常规 7 3 5 2 3 2 8" xfId="49173"/>
    <cellStyle name="常规 7 3 5 2 3 2 8 2" xfId="49174"/>
    <cellStyle name="常规 7 3 5 2 3 2 9" xfId="19810"/>
    <cellStyle name="常规 7 3 5 2 3 2 9 2" xfId="49175"/>
    <cellStyle name="常规 7 3 5 2 3 3" xfId="48209"/>
    <cellStyle name="常规 7 3 5 2 3 3 2" xfId="49176"/>
    <cellStyle name="常规 7 3 5 2 3 3 2 2" xfId="49177"/>
    <cellStyle name="常规 7 3 5 2 3 3 2 2 2" xfId="49178"/>
    <cellStyle name="常规 7 3 5 2 3 3 2 2 2 2" xfId="49179"/>
    <cellStyle name="常规 7 3 5 2 3 3 2 2 3" xfId="49180"/>
    <cellStyle name="常规 7 3 5 2 3 3 2 2 3 2" xfId="49181"/>
    <cellStyle name="常规 7 3 5 2 3 3 2 2 4" xfId="49182"/>
    <cellStyle name="常规 7 3 5 2 3 3 2 2 4 2" xfId="49183"/>
    <cellStyle name="常规 7 3 5 2 3 3 2 2 5" xfId="49184"/>
    <cellStyle name="常规 7 3 5 2 3 3 2 3" xfId="10302"/>
    <cellStyle name="常规 7 3 5 2 3 3 2 3 2" xfId="10307"/>
    <cellStyle name="常规 7 3 5 2 3 3 2 4" xfId="10331"/>
    <cellStyle name="常规 7 3 5 2 3 3 2 4 2" xfId="10335"/>
    <cellStyle name="常规 7 3 5 2 3 3 2 5" xfId="10338"/>
    <cellStyle name="常规 7 3 5 2 3 3 2 5 2" xfId="10342"/>
    <cellStyle name="常规 7 3 5 2 3 3 2 6" xfId="10345"/>
    <cellStyle name="常规 7 3 5 2 3 3 3" xfId="49185"/>
    <cellStyle name="常规 7 3 5 2 3 3 3 2" xfId="49186"/>
    <cellStyle name="常规 7 3 5 2 3 3 3 2 2" xfId="49187"/>
    <cellStyle name="常规 7 3 5 2 3 3 3 3" xfId="10360"/>
    <cellStyle name="常规 7 3 5 2 3 3 3 3 2" xfId="10366"/>
    <cellStyle name="常规 7 3 5 2 3 3 3 4" xfId="10371"/>
    <cellStyle name="常规 7 3 5 2 3 3 3 4 2" xfId="10378"/>
    <cellStyle name="常规 7 3 5 2 3 3 3 5" xfId="10382"/>
    <cellStyle name="常规 7 3 5 2 3 3 4" xfId="49188"/>
    <cellStyle name="常规 7 3 5 2 3 3 4 2" xfId="49189"/>
    <cellStyle name="常规 7 3 5 2 3 3 4 2 2" xfId="49190"/>
    <cellStyle name="常规 7 3 5 2 3 3 4 3" xfId="10400"/>
    <cellStyle name="常规 7 3 5 2 3 3 4 3 2" xfId="10407"/>
    <cellStyle name="常规 7 3 5 2 3 3 4 4" xfId="10410"/>
    <cellStyle name="常规 7 3 5 2 3 3 4 4 2" xfId="10413"/>
    <cellStyle name="常规 7 3 5 2 3 3 4 5" xfId="10416"/>
    <cellStyle name="常规 7 3 5 2 3 3 5" xfId="49191"/>
    <cellStyle name="常规 7 3 5 2 3 3 5 2" xfId="49192"/>
    <cellStyle name="常规 7 3 5 2 3 3 5 2 2" xfId="49193"/>
    <cellStyle name="常规 7 3 5 2 3 3 5 3" xfId="10429"/>
    <cellStyle name="常规 7 3 5 2 3 3 5 3 2" xfId="10432"/>
    <cellStyle name="常规 7 3 5 2 3 3 5 4" xfId="10435"/>
    <cellStyle name="常规 7 3 5 2 3 3 6" xfId="49194"/>
    <cellStyle name="常规 7 3 5 2 3 3 6 2" xfId="49195"/>
    <cellStyle name="常规 7 3 5 2 3 3 7" xfId="49196"/>
    <cellStyle name="常规 7 3 5 2 3 3 7 2" xfId="49197"/>
    <cellStyle name="常规 7 3 5 2 3 3 8" xfId="49198"/>
    <cellStyle name="常规 7 3 5 2 3 3 8 2" xfId="49199"/>
    <cellStyle name="常规 7 3 5 2 3 3 9" xfId="19813"/>
    <cellStyle name="常规 7 3 5 2 3 4" xfId="49200"/>
    <cellStyle name="常规 7 3 5 2 3 4 2" xfId="49201"/>
    <cellStyle name="常规 7 3 5 2 3 4 2 2" xfId="49202"/>
    <cellStyle name="常规 7 3 5 2 3 4 2 2 2" xfId="49203"/>
    <cellStyle name="常规 7 3 5 2 3 4 2 3" xfId="10464"/>
    <cellStyle name="常规 7 3 5 2 3 4 2 3 2" xfId="10470"/>
    <cellStyle name="常规 7 3 5 2 3 4 2 4" xfId="10474"/>
    <cellStyle name="常规 7 3 5 2 3 4 2 4 2" xfId="10478"/>
    <cellStyle name="常规 7 3 5 2 3 4 2 5" xfId="10482"/>
    <cellStyle name="常规 7 3 5 2 3 4 3" xfId="49204"/>
    <cellStyle name="常规 7 3 5 2 3 4 3 2" xfId="49205"/>
    <cellStyle name="常规 7 3 5 2 3 4 4" xfId="49206"/>
    <cellStyle name="常规 7 3 5 2 3 4 4 2" xfId="49207"/>
    <cellStyle name="常规 7 3 5 2 3 4 5" xfId="49208"/>
    <cellStyle name="常规 7 3 5 2 3 4 5 2" xfId="49209"/>
    <cellStyle name="常规 7 3 5 2 3 4 6" xfId="20558"/>
    <cellStyle name="常规 7 3 5 2 3 5" xfId="34715"/>
    <cellStyle name="常规 7 3 5 2 3 5 2" xfId="49210"/>
    <cellStyle name="常规 7 3 5 2 3 5 2 2" xfId="24651"/>
    <cellStyle name="常规 7 3 5 2 3 5 3" xfId="49211"/>
    <cellStyle name="常规 7 3 5 2 3 5 3 2" xfId="24673"/>
    <cellStyle name="常规 7 3 5 2 3 5 4" xfId="49212"/>
    <cellStyle name="常规 7 3 5 2 3 5 4 2" xfId="7647"/>
    <cellStyle name="常规 7 3 5 2 3 5 5" xfId="49213"/>
    <cellStyle name="常规 7 3 5 2 3 6" xfId="49214"/>
    <cellStyle name="常规 7 3 5 2 3 6 2" xfId="49215"/>
    <cellStyle name="常规 7 3 5 2 3 6 2 2" xfId="24711"/>
    <cellStyle name="常规 7 3 5 2 3 6 3" xfId="49216"/>
    <cellStyle name="常规 7 3 5 2 3 6 3 2" xfId="30298"/>
    <cellStyle name="常规 7 3 5 2 3 6 4" xfId="49217"/>
    <cellStyle name="常规 7 3 5 2 3 6 4 2" xfId="35298"/>
    <cellStyle name="常规 7 3 5 2 3 6 5" xfId="49218"/>
    <cellStyle name="常规 7 3 5 2 3 7" xfId="49219"/>
    <cellStyle name="常规 7 3 5 2 3 7 2" xfId="49220"/>
    <cellStyle name="常规 7 3 5 2 3 7 2 2" xfId="32841"/>
    <cellStyle name="常规 7 3 5 2 3 7 3" xfId="49221"/>
    <cellStyle name="常规 7 3 5 2 3 7 3 2" xfId="49222"/>
    <cellStyle name="常规 7 3 5 2 3 7 4" xfId="49223"/>
    <cellStyle name="常规 7 3 5 2 3 8" xfId="49224"/>
    <cellStyle name="常规 7 3 5 2 3 8 2" xfId="49225"/>
    <cellStyle name="常规 7 3 5 2 3 9" xfId="49226"/>
    <cellStyle name="常规 7 3 5 2 3 9 2" xfId="49227"/>
    <cellStyle name="常规 7 3 5 2 4" xfId="49228"/>
    <cellStyle name="常规 7 3 5 2 4 10" xfId="49229"/>
    <cellStyle name="常规 7 3 5 2 4 2" xfId="48216"/>
    <cellStyle name="常规 7 3 5 2 4 2 2" xfId="48218"/>
    <cellStyle name="常规 7 3 5 2 4 2 2 2" xfId="49230"/>
    <cellStyle name="常规 7 3 5 2 4 2 2 2 2" xfId="49231"/>
    <cellStyle name="常规 7 3 5 2 4 2 2 2 2 2" xfId="49232"/>
    <cellStyle name="常规 7 3 5 2 4 2 2 2 3" xfId="49233"/>
    <cellStyle name="常规 7 3 5 2 4 2 2 2 3 2" xfId="49234"/>
    <cellStyle name="常规 7 3 5 2 4 2 2 2 4" xfId="49235"/>
    <cellStyle name="常规 7 3 5 2 4 2 2 2 4 2" xfId="49236"/>
    <cellStyle name="常规 7 3 5 2 4 2 2 2 5" xfId="49237"/>
    <cellStyle name="常规 7 3 5 2 4 2 2 3" xfId="49238"/>
    <cellStyle name="常规 7 3 5 2 4 2 2 3 2" xfId="49239"/>
    <cellStyle name="常规 7 3 5 2 4 2 2 4" xfId="49240"/>
    <cellStyle name="常规 7 3 5 2 4 2 2 4 2" xfId="49241"/>
    <cellStyle name="常规 7 3 5 2 4 2 2 5" xfId="49242"/>
    <cellStyle name="常规 7 3 5 2 4 2 2 5 2" xfId="49243"/>
    <cellStyle name="常规 7 3 5 2 4 2 2 6" xfId="6552"/>
    <cellStyle name="常规 7 3 5 2 4 2 3" xfId="49244"/>
    <cellStyle name="常规 7 3 5 2 4 2 3 2" xfId="22460"/>
    <cellStyle name="常规 7 3 5 2 4 2 3 2 2" xfId="49245"/>
    <cellStyle name="常规 7 3 5 2 4 2 3 3" xfId="49246"/>
    <cellStyle name="常规 7 3 5 2 4 2 3 3 2" xfId="49247"/>
    <cellStyle name="常规 7 3 5 2 4 2 3 4" xfId="49248"/>
    <cellStyle name="常规 7 3 5 2 4 2 3 4 2" xfId="49249"/>
    <cellStyle name="常规 7 3 5 2 4 2 3 5" xfId="49250"/>
    <cellStyle name="常规 7 3 5 2 4 2 4" xfId="49251"/>
    <cellStyle name="常规 7 3 5 2 4 2 4 2" xfId="49252"/>
    <cellStyle name="常规 7 3 5 2 4 2 4 2 2" xfId="49253"/>
    <cellStyle name="常规 7 3 5 2 4 2 4 3" xfId="38730"/>
    <cellStyle name="常规 7 3 5 2 4 2 4 3 2" xfId="49254"/>
    <cellStyle name="常规 7 3 5 2 4 2 4 4" xfId="49255"/>
    <cellStyle name="常规 7 3 5 2 4 2 4 4 2" xfId="49256"/>
    <cellStyle name="常规 7 3 5 2 4 2 4 5" xfId="49257"/>
    <cellStyle name="常规 7 3 5 2 4 2 5" xfId="49258"/>
    <cellStyle name="常规 7 3 5 2 4 2 5 2" xfId="49259"/>
    <cellStyle name="常规 7 3 5 2 4 2 5 2 2" xfId="49260"/>
    <cellStyle name="常规 7 3 5 2 4 2 5 3" xfId="38733"/>
    <cellStyle name="常规 7 3 5 2 4 2 5 3 2" xfId="49261"/>
    <cellStyle name="常规 7 3 5 2 4 2 5 4" xfId="49262"/>
    <cellStyle name="常规 7 3 5 2 4 2 6" xfId="49263"/>
    <cellStyle name="常规 7 3 5 2 4 2 6 2" xfId="49264"/>
    <cellStyle name="常规 7 3 5 2 4 2 7" xfId="27039"/>
    <cellStyle name="常规 7 3 5 2 4 2 7 2" xfId="49265"/>
    <cellStyle name="常规 7 3 5 2 4 2 8" xfId="49266"/>
    <cellStyle name="常规 7 3 5 2 4 2 8 2" xfId="49267"/>
    <cellStyle name="常规 7 3 5 2 4 2 9" xfId="19825"/>
    <cellStyle name="常规 7 3 5 2 4 3" xfId="48220"/>
    <cellStyle name="常规 7 3 5 2 4 3 2" xfId="49268"/>
    <cellStyle name="常规 7 3 5 2 4 3 2 2" xfId="49269"/>
    <cellStyle name="常规 7 3 5 2 4 3 2 2 2" xfId="49270"/>
    <cellStyle name="常规 7 3 5 2 4 3 2 3" xfId="10683"/>
    <cellStyle name="常规 7 3 5 2 4 3 2 3 2" xfId="10687"/>
    <cellStyle name="常规 7 3 5 2 4 3 2 4" xfId="10691"/>
    <cellStyle name="常规 7 3 5 2 4 3 2 4 2" xfId="10695"/>
    <cellStyle name="常规 7 3 5 2 4 3 2 5" xfId="10700"/>
    <cellStyle name="常规 7 3 5 2 4 3 3" xfId="49271"/>
    <cellStyle name="常规 7 3 5 2 4 3 3 2" xfId="49272"/>
    <cellStyle name="常规 7 3 5 2 4 3 4" xfId="49273"/>
    <cellStyle name="常规 7 3 5 2 4 3 4 2" xfId="49274"/>
    <cellStyle name="常规 7 3 5 2 4 3 5" xfId="49275"/>
    <cellStyle name="常规 7 3 5 2 4 3 5 2" xfId="49276"/>
    <cellStyle name="常规 7 3 5 2 4 3 6" xfId="49277"/>
    <cellStyle name="常规 7 3 5 2 4 4" xfId="49278"/>
    <cellStyle name="常规 7 3 5 2 4 4 2" xfId="49279"/>
    <cellStyle name="常规 7 3 5 2 4 4 2 2" xfId="49280"/>
    <cellStyle name="常规 7 3 5 2 4 4 3" xfId="49281"/>
    <cellStyle name="常规 7 3 5 2 4 4 3 2" xfId="49282"/>
    <cellStyle name="常规 7 3 5 2 4 4 4" xfId="49283"/>
    <cellStyle name="常规 7 3 5 2 4 4 4 2" xfId="49284"/>
    <cellStyle name="常规 7 3 5 2 4 4 5" xfId="49285"/>
    <cellStyle name="常规 7 3 5 2 4 5" xfId="49286"/>
    <cellStyle name="常规 7 3 5 2 4 5 2" xfId="49287"/>
    <cellStyle name="常规 7 3 5 2 4 5 2 2" xfId="24867"/>
    <cellStyle name="常规 7 3 5 2 4 5 3" xfId="49288"/>
    <cellStyle name="常规 7 3 5 2 4 5 3 2" xfId="29073"/>
    <cellStyle name="常规 7 3 5 2 4 5 4" xfId="49289"/>
    <cellStyle name="常规 7 3 5 2 4 5 4 2" xfId="5598"/>
    <cellStyle name="常规 7 3 5 2 4 5 5" xfId="49290"/>
    <cellStyle name="常规 7 3 5 2 4 6" xfId="49291"/>
    <cellStyle name="常规 7 3 5 2 4 6 2" xfId="49292"/>
    <cellStyle name="常规 7 3 5 2 4 6 2 2" xfId="29268"/>
    <cellStyle name="常规 7 3 5 2 4 6 3" xfId="49293"/>
    <cellStyle name="常规 7 3 5 2 4 6 3 2" xfId="49294"/>
    <cellStyle name="常规 7 3 5 2 4 6 4" xfId="49295"/>
    <cellStyle name="常规 7 3 5 2 4 7" xfId="49296"/>
    <cellStyle name="常规 7 3 5 2 4 7 2" xfId="49297"/>
    <cellStyle name="常规 7 3 5 2 4 8" xfId="49298"/>
    <cellStyle name="常规 7 3 5 2 4 8 2" xfId="49299"/>
    <cellStyle name="常规 7 3 5 2 4 9" xfId="49300"/>
    <cellStyle name="常规 7 3 5 2 4 9 2" xfId="49301"/>
    <cellStyle name="常规 7 3 5 2 5" xfId="49302"/>
    <cellStyle name="常规 7 3 5 2 5 2" xfId="48227"/>
    <cellStyle name="常规 7 3 5 2 5 2 2" xfId="49303"/>
    <cellStyle name="常规 7 3 5 2 5 2 2 2" xfId="49304"/>
    <cellStyle name="常规 7 3 5 2 5 2 2 2 2" xfId="49305"/>
    <cellStyle name="常规 7 3 5 2 5 2 2 3" xfId="10805"/>
    <cellStyle name="常规 7 3 5 2 5 2 2 3 2" xfId="10809"/>
    <cellStyle name="常规 7 3 5 2 5 2 2 4" xfId="10813"/>
    <cellStyle name="常规 7 3 5 2 5 2 2 4 2" xfId="10819"/>
    <cellStyle name="常规 7 3 5 2 5 2 2 5" xfId="9367"/>
    <cellStyle name="常规 7 3 5 2 5 2 3" xfId="49306"/>
    <cellStyle name="常规 7 3 5 2 5 2 3 2" xfId="49307"/>
    <cellStyle name="常规 7 3 5 2 5 2 4" xfId="49308"/>
    <cellStyle name="常规 7 3 5 2 5 2 4 2" xfId="49309"/>
    <cellStyle name="常规 7 3 5 2 5 2 5" xfId="49310"/>
    <cellStyle name="常规 7 3 5 2 5 2 5 2" xfId="49311"/>
    <cellStyle name="常规 7 3 5 2 5 2 6" xfId="49312"/>
    <cellStyle name="常规 7 3 5 2 5 3" xfId="49313"/>
    <cellStyle name="常规 7 3 5 2 5 3 2" xfId="49314"/>
    <cellStyle name="常规 7 3 5 2 5 3 2 2" xfId="49315"/>
    <cellStyle name="常规 7 3 5 2 5 3 3" xfId="49316"/>
    <cellStyle name="常规 7 3 5 2 5 3 3 2" xfId="49317"/>
    <cellStyle name="常规 7 3 5 2 5 3 4" xfId="49318"/>
    <cellStyle name="常规 7 3 5 2 5 3 4 2" xfId="49319"/>
    <cellStyle name="常规 7 3 5 2 5 3 5" xfId="49320"/>
    <cellStyle name="常规 7 3 5 2 5 4" xfId="49321"/>
    <cellStyle name="常规 7 3 5 2 5 4 2" xfId="49322"/>
    <cellStyle name="常规 7 3 5 2 5 4 2 2" xfId="49323"/>
    <cellStyle name="常规 7 3 5 2 5 4 3" xfId="49324"/>
    <cellStyle name="常规 7 3 5 2 5 4 3 2" xfId="49325"/>
    <cellStyle name="常规 7 3 5 2 5 4 4" xfId="49326"/>
    <cellStyle name="常规 7 3 5 2 5 4 4 2" xfId="49327"/>
    <cellStyle name="常规 7 3 5 2 5 4 5" xfId="49328"/>
    <cellStyle name="常规 7 3 5 2 5 5" xfId="49329"/>
    <cellStyle name="常规 7 3 5 2 5 5 2" xfId="49330"/>
    <cellStyle name="常规 7 3 5 2 5 5 2 2" xfId="35328"/>
    <cellStyle name="常规 7 3 5 2 5 5 3" xfId="49331"/>
    <cellStyle name="常规 7 3 5 2 5 5 3 2" xfId="49332"/>
    <cellStyle name="常规 7 3 5 2 5 5 4" xfId="49333"/>
    <cellStyle name="常规 7 3 5 2 5 6" xfId="49334"/>
    <cellStyle name="常规 7 3 5 2 5 6 2" xfId="49335"/>
    <cellStyle name="常规 7 3 5 2 5 7" xfId="49336"/>
    <cellStyle name="常规 7 3 5 2 5 7 2" xfId="49337"/>
    <cellStyle name="常规 7 3 5 2 5 8" xfId="49338"/>
    <cellStyle name="常规 7 3 5 2 5 8 2" xfId="49339"/>
    <cellStyle name="常规 7 3 5 2 5 9" xfId="49340"/>
    <cellStyle name="常规 7 3 5 2 6" xfId="49341"/>
    <cellStyle name="常规 7 3 5 2 6 2" xfId="49342"/>
    <cellStyle name="常规 7 3 5 2 6 2 2" xfId="49343"/>
    <cellStyle name="常规 7 3 5 2 6 2 2 2" xfId="49344"/>
    <cellStyle name="常规 7 3 5 2 6 2 3" xfId="49345"/>
    <cellStyle name="常规 7 3 5 2 6 2 3 2" xfId="49346"/>
    <cellStyle name="常规 7 3 5 2 6 2 4" xfId="49347"/>
    <cellStyle name="常规 7 3 5 2 6 2 4 2" xfId="49348"/>
    <cellStyle name="常规 7 3 5 2 6 2 5" xfId="49349"/>
    <cellStyle name="常规 7 3 5 2 6 3" xfId="49350"/>
    <cellStyle name="常规 7 3 5 2 6 3 2" xfId="49351"/>
    <cellStyle name="常规 7 3 5 2 6 4" xfId="49352"/>
    <cellStyle name="常规 7 3 5 2 6 4 2" xfId="49353"/>
    <cellStyle name="常规 7 3 5 2 6 5" xfId="49354"/>
    <cellStyle name="常规 7 3 5 2 6 5 2" xfId="49355"/>
    <cellStyle name="常规 7 3 5 2 6 6" xfId="49356"/>
    <cellStyle name="常规 7 3 5 2 7" xfId="49357"/>
    <cellStyle name="常规 7 3 5 2 7 2" xfId="49358"/>
    <cellStyle name="常规 7 3 5 2 7 2 2" xfId="49359"/>
    <cellStyle name="常规 7 3 5 2 7 3" xfId="49360"/>
    <cellStyle name="常规 7 3 5 2 7 3 2" xfId="49361"/>
    <cellStyle name="常规 7 3 5 2 7 4" xfId="49362"/>
    <cellStyle name="常规 7 3 5 2 7 4 2" xfId="49363"/>
    <cellStyle name="常规 7 3 5 2 7 5" xfId="49364"/>
    <cellStyle name="常规 7 3 5 2 8" xfId="49365"/>
    <cellStyle name="常规 7 3 5 2 8 2" xfId="49366"/>
    <cellStyle name="常规 7 3 5 2 8 2 2" xfId="49367"/>
    <cellStyle name="常规 7 3 5 2 8 3" xfId="49368"/>
    <cellStyle name="常规 7 3 5 2 8 3 2" xfId="49369"/>
    <cellStyle name="常规 7 3 5 2 8 4" xfId="49370"/>
    <cellStyle name="常规 7 3 5 2 8 4 2" xfId="49371"/>
    <cellStyle name="常规 7 3 5 2 8 5" xfId="49372"/>
    <cellStyle name="常规 7 3 5 2 9" xfId="49373"/>
    <cellStyle name="常规 7 3 5 2 9 2" xfId="49374"/>
    <cellStyle name="常规 7 3 5 2 9 2 2" xfId="49375"/>
    <cellStyle name="常规 7 3 5 2 9 3" xfId="49376"/>
    <cellStyle name="常规 7 3 5 2 9 3 2" xfId="49377"/>
    <cellStyle name="常规 7 3 5 2 9 4" xfId="49378"/>
    <cellStyle name="常规 7 3 5 3" xfId="49379"/>
    <cellStyle name="常规 7 3 5 3 10" xfId="49380"/>
    <cellStyle name="常规 7 3 5 3 10 2" xfId="49381"/>
    <cellStyle name="常规 7 3 5 3 11" xfId="49382"/>
    <cellStyle name="常规 7 3 5 3 2" xfId="49383"/>
    <cellStyle name="常规 7 3 5 3 2 10" xfId="49384"/>
    <cellStyle name="常规 7 3 5 3 2 2" xfId="48242"/>
    <cellStyle name="常规 7 3 5 3 2 2 2" xfId="48244"/>
    <cellStyle name="常规 7 3 5 3 2 2 2 2" xfId="49385"/>
    <cellStyle name="常规 7 3 5 3 2 2 2 2 2" xfId="49386"/>
    <cellStyle name="常规 7 3 5 3 2 2 2 2 2 2" xfId="49387"/>
    <cellStyle name="常规 7 3 5 3 2 2 2 2 3" xfId="1826"/>
    <cellStyle name="常规 7 3 5 3 2 2 2 2 3 2" xfId="49388"/>
    <cellStyle name="常规 7 3 5 3 2 2 2 2 4" xfId="49389"/>
    <cellStyle name="常规 7 3 5 3 2 2 2 2 4 2" xfId="49390"/>
    <cellStyle name="常规 7 3 5 3 2 2 2 2 5" xfId="49391"/>
    <cellStyle name="常规 7 3 5 3 2 2 2 3" xfId="49392"/>
    <cellStyle name="常规 7 3 5 3 2 2 2 3 2" xfId="49393"/>
    <cellStyle name="常规 7 3 5 3 2 2 2 4" xfId="49394"/>
    <cellStyle name="常规 7 3 5 3 2 2 2 4 2" xfId="11000"/>
    <cellStyle name="常规 7 3 5 3 2 2 2 5" xfId="49395"/>
    <cellStyle name="常规 7 3 5 3 2 2 2 5 2" xfId="49396"/>
    <cellStyle name="常规 7 3 5 3 2 2 2 6" xfId="49397"/>
    <cellStyle name="常规 7 3 5 3 2 2 3" xfId="49398"/>
    <cellStyle name="常规 7 3 5 3 2 2 3 2" xfId="49399"/>
    <cellStyle name="常规 7 3 5 3 2 2 3 2 2" xfId="49400"/>
    <cellStyle name="常规 7 3 5 3 2 2 3 3" xfId="49401"/>
    <cellStyle name="常规 7 3 5 3 2 2 3 3 2" xfId="49402"/>
    <cellStyle name="常规 7 3 5 3 2 2 3 4" xfId="49403"/>
    <cellStyle name="常规 7 3 5 3 2 2 3 4 2" xfId="49404"/>
    <cellStyle name="常规 7 3 5 3 2 2 3 5" xfId="49405"/>
    <cellStyle name="常规 7 3 5 3 2 2 4" xfId="49406"/>
    <cellStyle name="常规 7 3 5 3 2 2 4 2" xfId="49407"/>
    <cellStyle name="常规 7 3 5 3 2 2 4 2 2" xfId="49408"/>
    <cellStyle name="常规 7 3 5 3 2 2 4 3" xfId="49409"/>
    <cellStyle name="常规 7 3 5 3 2 2 4 3 2" xfId="49410"/>
    <cellStyle name="常规 7 3 5 3 2 2 4 4" xfId="49411"/>
    <cellStyle name="常规 7 3 5 3 2 2 4 4 2" xfId="49412"/>
    <cellStyle name="常规 7 3 5 3 2 2 4 5" xfId="49413"/>
    <cellStyle name="常规 7 3 5 3 2 2 5" xfId="49414"/>
    <cellStyle name="常规 7 3 5 3 2 2 5 2" xfId="49415"/>
    <cellStyle name="常规 7 3 5 3 2 2 5 2 2" xfId="49416"/>
    <cellStyle name="常规 7 3 5 3 2 2 5 3" xfId="49417"/>
    <cellStyle name="常规 7 3 5 3 2 2 5 3 2" xfId="49418"/>
    <cellStyle name="常规 7 3 5 3 2 2 5 4" xfId="49419"/>
    <cellStyle name="常规 7 3 5 3 2 2 6" xfId="49420"/>
    <cellStyle name="常规 7 3 5 3 2 2 6 2" xfId="49421"/>
    <cellStyle name="常规 7 3 5 3 2 2 7" xfId="49422"/>
    <cellStyle name="常规 7 3 5 3 2 2 7 2" xfId="49423"/>
    <cellStyle name="常规 7 3 5 3 2 2 8" xfId="49424"/>
    <cellStyle name="常规 7 3 5 3 2 2 8 2" xfId="49425"/>
    <cellStyle name="常规 7 3 5 3 2 2 9" xfId="19846"/>
    <cellStyle name="常规 7 3 5 3 2 3" xfId="48246"/>
    <cellStyle name="常规 7 3 5 3 2 3 2" xfId="49426"/>
    <cellStyle name="常规 7 3 5 3 2 3 2 2" xfId="49427"/>
    <cellStyle name="常规 7 3 5 3 2 3 2 2 2" xfId="49428"/>
    <cellStyle name="常规 7 3 5 3 2 3 2 3" xfId="11067"/>
    <cellStyle name="常规 7 3 5 3 2 3 2 3 2" xfId="11071"/>
    <cellStyle name="常规 7 3 5 3 2 3 2 4" xfId="11076"/>
    <cellStyle name="常规 7 3 5 3 2 3 2 4 2" xfId="11082"/>
    <cellStyle name="常规 7 3 5 3 2 3 2 5" xfId="11088"/>
    <cellStyle name="常规 7 3 5 3 2 3 3" xfId="49429"/>
    <cellStyle name="常规 7 3 5 3 2 3 3 2" xfId="49430"/>
    <cellStyle name="常规 7 3 5 3 2 3 4" xfId="49431"/>
    <cellStyle name="常规 7 3 5 3 2 3 4 2" xfId="49432"/>
    <cellStyle name="常规 7 3 5 3 2 3 5" xfId="49433"/>
    <cellStyle name="常规 7 3 5 3 2 3 5 2" xfId="49434"/>
    <cellStyle name="常规 7 3 5 3 2 3 6" xfId="49435"/>
    <cellStyle name="常规 7 3 5 3 2 4" xfId="49436"/>
    <cellStyle name="常规 7 3 5 3 2 4 2" xfId="49437"/>
    <cellStyle name="常规 7 3 5 3 2 4 2 2" xfId="49438"/>
    <cellStyle name="常规 7 3 5 3 2 4 3" xfId="49439"/>
    <cellStyle name="常规 7 3 5 3 2 4 3 2" xfId="49440"/>
    <cellStyle name="常规 7 3 5 3 2 4 4" xfId="49441"/>
    <cellStyle name="常规 7 3 5 3 2 4 4 2" xfId="49442"/>
    <cellStyle name="常规 7 3 5 3 2 4 5" xfId="49443"/>
    <cellStyle name="常规 7 3 5 3 2 5" xfId="34720"/>
    <cellStyle name="常规 7 3 5 3 2 5 2" xfId="49444"/>
    <cellStyle name="常规 7 3 5 3 2 5 2 2" xfId="49445"/>
    <cellStyle name="常规 7 3 5 3 2 5 3" xfId="49446"/>
    <cellStyle name="常规 7 3 5 3 2 5 3 2" xfId="49447"/>
    <cellStyle name="常规 7 3 5 3 2 5 4" xfId="49448"/>
    <cellStyle name="常规 7 3 5 3 2 5 4 2" xfId="49449"/>
    <cellStyle name="常规 7 3 5 3 2 5 5" xfId="49450"/>
    <cellStyle name="常规 7 3 5 3 2 6" xfId="49451"/>
    <cellStyle name="常规 7 3 5 3 2 6 2" xfId="49452"/>
    <cellStyle name="常规 7 3 5 3 2 6 2 2" xfId="49453"/>
    <cellStyle name="常规 7 3 5 3 2 6 3" xfId="49454"/>
    <cellStyle name="常规 7 3 5 3 2 6 3 2" xfId="49455"/>
    <cellStyle name="常规 7 3 5 3 2 6 4" xfId="49456"/>
    <cellStyle name="常规 7 3 5 3 2 7" xfId="49457"/>
    <cellStyle name="常规 7 3 5 3 2 7 2" xfId="49458"/>
    <cellStyle name="常规 7 3 5 3 2 8" xfId="49459"/>
    <cellStyle name="常规 7 3 5 3 2 8 2" xfId="49460"/>
    <cellStyle name="常规 7 3 5 3 2 9" xfId="49461"/>
    <cellStyle name="常规 7 3 5 3 2 9 2" xfId="49462"/>
    <cellStyle name="常规 7 3 5 3 3" xfId="49463"/>
    <cellStyle name="常规 7 3 5 3 3 2" xfId="49464"/>
    <cellStyle name="常规 7 3 5 3 3 2 2" xfId="49465"/>
    <cellStyle name="常规 7 3 5 3 3 2 2 2" xfId="49466"/>
    <cellStyle name="常规 7 3 5 3 3 2 2 2 2" xfId="49467"/>
    <cellStyle name="常规 7 3 5 3 3 2 2 3" xfId="49468"/>
    <cellStyle name="常规 7 3 5 3 3 2 2 3 2" xfId="49469"/>
    <cellStyle name="常规 7 3 5 3 3 2 2 4" xfId="49470"/>
    <cellStyle name="常规 7 3 5 3 3 2 2 4 2" xfId="49471"/>
    <cellStyle name="常规 7 3 5 3 3 2 2 5" xfId="49472"/>
    <cellStyle name="常规 7 3 5 3 3 2 3" xfId="49473"/>
    <cellStyle name="常规 7 3 5 3 3 2 3 2" xfId="49474"/>
    <cellStyle name="常规 7 3 5 3 3 2 4" xfId="49475"/>
    <cellStyle name="常规 7 3 5 3 3 2 4 2" xfId="49476"/>
    <cellStyle name="常规 7 3 5 3 3 2 5" xfId="49477"/>
    <cellStyle name="常规 7 3 5 3 3 2 5 2" xfId="49478"/>
    <cellStyle name="常规 7 3 5 3 3 2 6" xfId="49479"/>
    <cellStyle name="常规 7 3 5 3 3 3" xfId="49480"/>
    <cellStyle name="常规 7 3 5 3 3 3 2" xfId="49481"/>
    <cellStyle name="常规 7 3 5 3 3 3 2 2" xfId="49482"/>
    <cellStyle name="常规 7 3 5 3 3 3 3" xfId="49483"/>
    <cellStyle name="常规 7 3 5 3 3 3 3 2" xfId="49484"/>
    <cellStyle name="常规 7 3 5 3 3 3 4" xfId="49485"/>
    <cellStyle name="常规 7 3 5 3 3 3 4 2" xfId="49486"/>
    <cellStyle name="常规 7 3 5 3 3 3 5" xfId="49487"/>
    <cellStyle name="常规 7 3 5 3 3 4" xfId="49488"/>
    <cellStyle name="常规 7 3 5 3 3 4 2" xfId="49489"/>
    <cellStyle name="常规 7 3 5 3 3 4 2 2" xfId="49490"/>
    <cellStyle name="常规 7 3 5 3 3 4 3" xfId="49491"/>
    <cellStyle name="常规 7 3 5 3 3 4 3 2" xfId="49492"/>
    <cellStyle name="常规 7 3 5 3 3 4 4" xfId="49493"/>
    <cellStyle name="常规 7 3 5 3 3 4 4 2" xfId="49494"/>
    <cellStyle name="常规 7 3 5 3 3 4 5" xfId="49495"/>
    <cellStyle name="常规 7 3 5 3 3 5" xfId="49496"/>
    <cellStyle name="常规 7 3 5 3 3 5 2" xfId="49497"/>
    <cellStyle name="常规 7 3 5 3 3 5 2 2" xfId="25139"/>
    <cellStyle name="常规 7 3 5 3 3 5 3" xfId="49498"/>
    <cellStyle name="常规 7 3 5 3 3 5 3 2" xfId="29193"/>
    <cellStyle name="常规 7 3 5 3 3 5 4" xfId="49499"/>
    <cellStyle name="常规 7 3 5 3 3 6" xfId="49500"/>
    <cellStyle name="常规 7 3 5 3 3 6 2" xfId="49501"/>
    <cellStyle name="常规 7 3 5 3 3 7" xfId="49502"/>
    <cellStyle name="常规 7 3 5 3 3 7 2" xfId="49503"/>
    <cellStyle name="常规 7 3 5 3 3 8" xfId="49504"/>
    <cellStyle name="常规 7 3 5 3 3 8 2" xfId="49505"/>
    <cellStyle name="常规 7 3 5 3 3 9" xfId="49506"/>
    <cellStyle name="常规 7 3 5 3 4" xfId="49507"/>
    <cellStyle name="常规 7 3 5 3 4 2" xfId="49508"/>
    <cellStyle name="常规 7 3 5 3 4 2 2" xfId="49509"/>
    <cellStyle name="常规 7 3 5 3 4 2 2 2" xfId="49510"/>
    <cellStyle name="常规 7 3 5 3 4 2 3" xfId="49511"/>
    <cellStyle name="常规 7 3 5 3 4 2 3 2" xfId="49512"/>
    <cellStyle name="常规 7 3 5 3 4 2 4" xfId="49513"/>
    <cellStyle name="常规 7 3 5 3 4 2 4 2" xfId="49514"/>
    <cellStyle name="常规 7 3 5 3 4 2 5" xfId="49515"/>
    <cellStyle name="常规 7 3 5 3 4 3" xfId="49516"/>
    <cellStyle name="常规 7 3 5 3 4 3 2" xfId="49517"/>
    <cellStyle name="常规 7 3 5 3 4 4" xfId="49518"/>
    <cellStyle name="常规 7 3 5 3 4 4 2" xfId="49519"/>
    <cellStyle name="常规 7 3 5 3 4 5" xfId="49520"/>
    <cellStyle name="常规 7 3 5 3 4 5 2" xfId="49521"/>
    <cellStyle name="常规 7 3 5 3 4 6" xfId="49522"/>
    <cellStyle name="常规 7 3 5 3 5" xfId="49523"/>
    <cellStyle name="常规 7 3 5 3 5 2" xfId="49524"/>
    <cellStyle name="常规 7 3 5 3 5 2 2" xfId="49525"/>
    <cellStyle name="常规 7 3 5 3 5 3" xfId="49526"/>
    <cellStyle name="常规 7 3 5 3 5 3 2" xfId="49527"/>
    <cellStyle name="常规 7 3 5 3 5 4" xfId="49528"/>
    <cellStyle name="常规 7 3 5 3 5 4 2" xfId="49529"/>
    <cellStyle name="常规 7 3 5 3 5 5" xfId="49530"/>
    <cellStyle name="常规 7 3 5 3 6" xfId="49531"/>
    <cellStyle name="常规 7 3 5 3 6 2" xfId="49532"/>
    <cellStyle name="常规 7 3 5 3 6 2 2" xfId="49533"/>
    <cellStyle name="常规 7 3 5 3 6 3" xfId="49534"/>
    <cellStyle name="常规 7 3 5 3 6 3 2" xfId="49535"/>
    <cellStyle name="常规 7 3 5 3 6 4" xfId="49536"/>
    <cellStyle name="常规 7 3 5 3 6 4 2" xfId="49537"/>
    <cellStyle name="常规 7 3 5 3 6 5" xfId="49538"/>
    <cellStyle name="常规 7 3 5 3 7" xfId="49539"/>
    <cellStyle name="常规 7 3 5 3 7 2" xfId="49540"/>
    <cellStyle name="常规 7 3 5 3 7 2 2" xfId="49541"/>
    <cellStyle name="常规 7 3 5 3 7 3" xfId="49542"/>
    <cellStyle name="常规 7 3 5 3 7 3 2" xfId="49543"/>
    <cellStyle name="常规 7 3 5 3 7 4" xfId="49544"/>
    <cellStyle name="常规 7 3 5 3 8" xfId="49545"/>
    <cellStyle name="常规 7 3 5 3 8 2" xfId="49546"/>
    <cellStyle name="常规 7 3 5 3 9" xfId="49547"/>
    <cellStyle name="常规 7 3 5 3 9 2" xfId="49548"/>
    <cellStyle name="常规 7 3 5 4" xfId="49549"/>
    <cellStyle name="常规 7 3 5 4 10" xfId="49550"/>
    <cellStyle name="常规 7 3 5 4 10 2" xfId="49551"/>
    <cellStyle name="常规 7 3 5 4 11" xfId="49552"/>
    <cellStyle name="常规 7 3 5 4 2" xfId="49553"/>
    <cellStyle name="常规 7 3 5 4 2 10" xfId="49554"/>
    <cellStyle name="常规 7 3 5 4 2 2" xfId="49555"/>
    <cellStyle name="常规 7 3 5 4 2 2 2" xfId="49556"/>
    <cellStyle name="常规 7 3 5 4 2 2 2 2" xfId="49557"/>
    <cellStyle name="常规 7 3 5 4 2 2 2 2 2" xfId="49558"/>
    <cellStyle name="常规 7 3 5 4 2 2 2 2 2 2" xfId="49559"/>
    <cellStyle name="常规 7 3 5 4 2 2 2 2 3" xfId="49560"/>
    <cellStyle name="常规 7 3 5 4 2 2 2 2 3 2" xfId="49561"/>
    <cellStyle name="常规 7 3 5 4 2 2 2 2 4" xfId="49562"/>
    <cellStyle name="常规 7 3 5 4 2 2 2 2 4 2" xfId="49563"/>
    <cellStyle name="常规 7 3 5 4 2 2 2 2 5" xfId="49564"/>
    <cellStyle name="常规 7 3 5 4 2 2 2 3" xfId="49565"/>
    <cellStyle name="常规 7 3 5 4 2 2 2 3 2" xfId="49566"/>
    <cellStyle name="常规 7 3 5 4 2 2 2 4" xfId="49567"/>
    <cellStyle name="常规 7 3 5 4 2 2 2 4 2" xfId="46025"/>
    <cellStyle name="常规 7 3 5 4 2 2 2 5" xfId="49568"/>
    <cellStyle name="常规 7 3 5 4 2 2 2 5 2" xfId="49569"/>
    <cellStyle name="常规 7 3 5 4 2 2 2 6" xfId="49570"/>
    <cellStyle name="常规 7 3 5 4 2 2 3" xfId="49571"/>
    <cellStyle name="常规 7 3 5 4 2 2 3 2" xfId="49572"/>
    <cellStyle name="常规 7 3 5 4 2 2 3 2 2" xfId="49573"/>
    <cellStyle name="常规 7 3 5 4 2 2 3 3" xfId="49574"/>
    <cellStyle name="常规 7 3 5 4 2 2 3 3 2" xfId="49575"/>
    <cellStyle name="常规 7 3 5 4 2 2 3 4" xfId="49576"/>
    <cellStyle name="常规 7 3 5 4 2 2 3 4 2" xfId="49577"/>
    <cellStyle name="常规 7 3 5 4 2 2 3 5" xfId="49578"/>
    <cellStyle name="常规 7 3 5 4 2 2 4" xfId="49579"/>
    <cellStyle name="常规 7 3 5 4 2 2 4 2" xfId="49580"/>
    <cellStyle name="常规 7 3 5 4 2 2 4 2 2" xfId="49581"/>
    <cellStyle name="常规 7 3 5 4 2 2 4 3" xfId="49582"/>
    <cellStyle name="常规 7 3 5 4 2 2 4 3 2" xfId="49583"/>
    <cellStyle name="常规 7 3 5 4 2 2 4 4" xfId="49584"/>
    <cellStyle name="常规 7 3 5 4 2 2 4 4 2" xfId="49585"/>
    <cellStyle name="常规 7 3 5 4 2 2 4 5" xfId="49586"/>
    <cellStyle name="常规 7 3 5 4 2 2 5" xfId="49587"/>
    <cellStyle name="常规 7 3 5 4 2 2 5 2" xfId="49588"/>
    <cellStyle name="常规 7 3 5 4 2 2 5 2 2" xfId="49589"/>
    <cellStyle name="常规 7 3 5 4 2 2 5 3" xfId="49590"/>
    <cellStyle name="常规 7 3 5 4 2 2 5 3 2" xfId="49591"/>
    <cellStyle name="常规 7 3 5 4 2 2 5 4" xfId="49592"/>
    <cellStyle name="常规 7 3 5 4 2 2 6" xfId="49593"/>
    <cellStyle name="常规 7 3 5 4 2 2 6 2" xfId="49594"/>
    <cellStyle name="常规 7 3 5 4 2 2 7" xfId="49595"/>
    <cellStyle name="常规 7 3 5 4 2 2 7 2" xfId="11062"/>
    <cellStyle name="常规 7 3 5 4 2 2 8" xfId="49596"/>
    <cellStyle name="常规 7 3 5 4 2 2 8 2" xfId="11250"/>
    <cellStyle name="常规 7 3 5 4 2 2 9" xfId="38236"/>
    <cellStyle name="常规 7 3 5 4 2 3" xfId="49597"/>
    <cellStyle name="常规 7 3 5 4 2 3 2" xfId="49598"/>
    <cellStyle name="常规 7 3 5 4 2 3 2 2" xfId="49599"/>
    <cellStyle name="常规 7 3 5 4 2 3 2 2 2" xfId="49600"/>
    <cellStyle name="常规 7 3 5 4 2 3 2 3" xfId="11499"/>
    <cellStyle name="常规 7 3 5 4 2 3 2 3 2" xfId="11504"/>
    <cellStyle name="常规 7 3 5 4 2 3 2 4" xfId="11510"/>
    <cellStyle name="常规 7 3 5 4 2 3 2 4 2" xfId="11514"/>
    <cellStyle name="常规 7 3 5 4 2 3 2 5" xfId="11520"/>
    <cellStyle name="常规 7 3 5 4 2 3 3" xfId="49601"/>
    <cellStyle name="常规 7 3 5 4 2 3 3 2" xfId="49602"/>
    <cellStyle name="常规 7 3 5 4 2 3 4" xfId="49603"/>
    <cellStyle name="常规 7 3 5 4 2 3 4 2" xfId="49604"/>
    <cellStyle name="常规 7 3 5 4 2 3 5" xfId="49605"/>
    <cellStyle name="常规 7 3 5 4 2 3 5 2" xfId="49606"/>
    <cellStyle name="常规 7 3 5 4 2 3 6" xfId="49607"/>
    <cellStyle name="常规 7 3 5 4 2 4" xfId="49608"/>
    <cellStyle name="常规 7 3 5 4 2 4 2" xfId="49609"/>
    <cellStyle name="常规 7 3 5 4 2 4 2 2" xfId="49610"/>
    <cellStyle name="常规 7 3 5 4 2 4 3" xfId="29217"/>
    <cellStyle name="常规 7 3 5 4 2 4 3 2" xfId="49611"/>
    <cellStyle name="常规 7 3 5 4 2 4 4" xfId="49612"/>
    <cellStyle name="常规 7 3 5 4 2 4 4 2" xfId="49613"/>
    <cellStyle name="常规 7 3 5 4 2 4 5" xfId="49614"/>
    <cellStyle name="常规 7 3 5 4 2 5" xfId="34724"/>
    <cellStyle name="常规 7 3 5 4 2 5 2" xfId="49615"/>
    <cellStyle name="常规 7 3 5 4 2 5 2 2" xfId="49616"/>
    <cellStyle name="常规 7 3 5 4 2 5 3" xfId="29220"/>
    <cellStyle name="常规 7 3 5 4 2 5 3 2" xfId="49617"/>
    <cellStyle name="常规 7 3 5 4 2 5 4" xfId="49618"/>
    <cellStyle name="常规 7 3 5 4 2 5 4 2" xfId="49619"/>
    <cellStyle name="常规 7 3 5 4 2 5 5" xfId="49620"/>
    <cellStyle name="常规 7 3 5 4 2 6" xfId="49621"/>
    <cellStyle name="常规 7 3 5 4 2 6 2" xfId="49622"/>
    <cellStyle name="常规 7 3 5 4 2 6 2 2" xfId="49623"/>
    <cellStyle name="常规 7 3 5 4 2 6 3" xfId="29223"/>
    <cellStyle name="常规 7 3 5 4 2 6 3 2" xfId="49624"/>
    <cellStyle name="常规 7 3 5 4 2 6 4" xfId="4460"/>
    <cellStyle name="常规 7 3 5 4 2 7" xfId="49625"/>
    <cellStyle name="常规 7 3 5 4 2 7 2" xfId="49626"/>
    <cellStyle name="常规 7 3 5 4 2 8" xfId="49627"/>
    <cellStyle name="常规 7 3 5 4 2 8 2" xfId="49628"/>
    <cellStyle name="常规 7 3 5 4 2 9" xfId="49629"/>
    <cellStyle name="常规 7 3 5 4 2 9 2" xfId="49630"/>
    <cellStyle name="常规 7 3 5 4 3" xfId="49631"/>
    <cellStyle name="常规 7 3 5 4 3 2" xfId="49632"/>
    <cellStyle name="常规 7 3 5 4 3 2 2" xfId="49633"/>
    <cellStyle name="常规 7 3 5 4 3 2 2 2" xfId="49634"/>
    <cellStyle name="常规 7 3 5 4 3 2 2 2 2" xfId="49635"/>
    <cellStyle name="常规 7 3 5 4 3 2 2 3" xfId="49636"/>
    <cellStyle name="常规 7 3 5 4 3 2 2 3 2" xfId="49637"/>
    <cellStyle name="常规 7 3 5 4 3 2 2 4" xfId="49638"/>
    <cellStyle name="常规 7 3 5 4 3 2 2 4 2" xfId="49639"/>
    <cellStyle name="常规 7 3 5 4 3 2 2 5" xfId="49640"/>
    <cellStyle name="常规 7 3 5 4 3 2 3" xfId="49641"/>
    <cellStyle name="常规 7 3 5 4 3 2 3 2" xfId="49642"/>
    <cellStyle name="常规 7 3 5 4 3 2 4" xfId="49643"/>
    <cellStyle name="常规 7 3 5 4 3 2 4 2" xfId="49644"/>
    <cellStyle name="常规 7 3 5 4 3 2 5" xfId="49645"/>
    <cellStyle name="常规 7 3 5 4 3 2 5 2" xfId="49646"/>
    <cellStyle name="常规 7 3 5 4 3 2 6" xfId="49647"/>
    <cellStyle name="常规 7 3 5 4 3 3" xfId="49648"/>
    <cellStyle name="常规 7 3 5 4 3 3 2" xfId="49649"/>
    <cellStyle name="常规 7 3 5 4 3 3 2 2" xfId="354"/>
    <cellStyle name="常规 7 3 5 4 3 3 3" xfId="49650"/>
    <cellStyle name="常规 7 3 5 4 3 3 3 2" xfId="1138"/>
    <cellStyle name="常规 7 3 5 4 3 3 4" xfId="49651"/>
    <cellStyle name="常规 7 3 5 4 3 3 4 2" xfId="6348"/>
    <cellStyle name="常规 7 3 5 4 3 3 5" xfId="49652"/>
    <cellStyle name="常规 7 3 5 4 3 4" xfId="49653"/>
    <cellStyle name="常规 7 3 5 4 3 4 2" xfId="49654"/>
    <cellStyle name="常规 7 3 5 4 3 4 2 2" xfId="6895"/>
    <cellStyle name="常规 7 3 5 4 3 4 3" xfId="29227"/>
    <cellStyle name="常规 7 3 5 4 3 4 3 2" xfId="6920"/>
    <cellStyle name="常规 7 3 5 4 3 4 4" xfId="49655"/>
    <cellStyle name="常规 7 3 5 4 3 4 4 2" xfId="49656"/>
    <cellStyle name="常规 7 3 5 4 3 4 5" xfId="49657"/>
    <cellStyle name="常规 7 3 5 4 3 5" xfId="49658"/>
    <cellStyle name="常规 7 3 5 4 3 5 2" xfId="49659"/>
    <cellStyle name="常规 7 3 5 4 3 5 2 2" xfId="1363"/>
    <cellStyle name="常规 7 3 5 4 3 5 3" xfId="29230"/>
    <cellStyle name="常规 7 3 5 4 3 5 3 2" xfId="7218"/>
    <cellStyle name="常规 7 3 5 4 3 5 4" xfId="49660"/>
    <cellStyle name="常规 7 3 5 4 3 6" xfId="49661"/>
    <cellStyle name="常规 7 3 5 4 3 6 2" xfId="49662"/>
    <cellStyle name="常规 7 3 5 4 3 7" xfId="49663"/>
    <cellStyle name="常规 7 3 5 4 3 7 2" xfId="49664"/>
    <cellStyle name="常规 7 3 5 4 3 8" xfId="49665"/>
    <cellStyle name="常规 7 3 5 4 3 8 2" xfId="49666"/>
    <cellStyle name="常规 7 3 5 4 3 9" xfId="49667"/>
    <cellStyle name="常规 7 3 5 4 4" xfId="49668"/>
    <cellStyle name="常规 7 3 5 4 4 2" xfId="49669"/>
    <cellStyle name="常规 7 3 5 4 4 2 2" xfId="49670"/>
    <cellStyle name="常规 7 3 5 4 4 2 2 2" xfId="49671"/>
    <cellStyle name="常规 7 3 5 4 4 2 3" xfId="49672"/>
    <cellStyle name="常规 7 3 5 4 4 2 3 2" xfId="49673"/>
    <cellStyle name="常规 7 3 5 4 4 2 4" xfId="49674"/>
    <cellStyle name="常规 7 3 5 4 4 2 4 2" xfId="49675"/>
    <cellStyle name="常规 7 3 5 4 4 2 5" xfId="49676"/>
    <cellStyle name="常规 7 3 5 4 4 3" xfId="49677"/>
    <cellStyle name="常规 7 3 5 4 4 3 2" xfId="49678"/>
    <cellStyle name="常规 7 3 5 4 4 4" xfId="49679"/>
    <cellStyle name="常规 7 3 5 4 4 4 2" xfId="49680"/>
    <cellStyle name="常规 7 3 5 4 4 5" xfId="49681"/>
    <cellStyle name="常规 7 3 5 4 4 5 2" xfId="49682"/>
    <cellStyle name="常规 7 3 5 4 4 6" xfId="49683"/>
    <cellStyle name="常规 7 3 5 4 5" xfId="49684"/>
    <cellStyle name="常规 7 3 5 4 5 2" xfId="49685"/>
    <cellStyle name="常规 7 3 5 4 5 2 2" xfId="49686"/>
    <cellStyle name="常规 7 3 5 4 5 3" xfId="49687"/>
    <cellStyle name="常规 7 3 5 4 5 3 2" xfId="49688"/>
    <cellStyle name="常规 7 3 5 4 5 4" xfId="49689"/>
    <cellStyle name="常规 7 3 5 4 5 4 2" xfId="49690"/>
    <cellStyle name="常规 7 3 5 4 5 5" xfId="49691"/>
    <cellStyle name="常规 7 3 5 4 6" xfId="49692"/>
    <cellStyle name="常规 7 3 5 4 6 2" xfId="49693"/>
    <cellStyle name="常规 7 3 5 4 6 2 2" xfId="28016"/>
    <cellStyle name="常规 7 3 5 4 6 3" xfId="49694"/>
    <cellStyle name="常规 7 3 5 4 6 3 2" xfId="49695"/>
    <cellStyle name="常规 7 3 5 4 6 4" xfId="49696"/>
    <cellStyle name="常规 7 3 5 4 6 4 2" xfId="49697"/>
    <cellStyle name="常规 7 3 5 4 6 5" xfId="49698"/>
    <cellStyle name="常规 7 3 5 4 7" xfId="49699"/>
    <cellStyle name="常规 7 3 5 4 7 2" xfId="49700"/>
    <cellStyle name="常规 7 3 5 4 7 2 2" xfId="49701"/>
    <cellStyle name="常规 7 3 5 4 7 3" xfId="49702"/>
    <cellStyle name="常规 7 3 5 4 7 3 2" xfId="49703"/>
    <cellStyle name="常规 7 3 5 4 7 4" xfId="22425"/>
    <cellStyle name="常规 7 3 5 4 8" xfId="49704"/>
    <cellStyle name="常规 7 3 5 4 8 2" xfId="49705"/>
    <cellStyle name="常规 7 3 5 4 9" xfId="49706"/>
    <cellStyle name="常规 7 3 5 4 9 2" xfId="49707"/>
    <cellStyle name="常规 7 3 5 5" xfId="44451"/>
    <cellStyle name="常规 7 3 5 5 10" xfId="49708"/>
    <cellStyle name="常规 7 3 5 5 2" xfId="44453"/>
    <cellStyle name="常规 7 3 5 5 2 2" xfId="49709"/>
    <cellStyle name="常规 7 3 5 5 2 2 2" xfId="49710"/>
    <cellStyle name="常规 7 3 5 5 2 2 2 2" xfId="49711"/>
    <cellStyle name="常规 7 3 5 5 2 2 2 2 2" xfId="49712"/>
    <cellStyle name="常规 7 3 5 5 2 2 2 3" xfId="49713"/>
    <cellStyle name="常规 7 3 5 5 2 2 2 3 2" xfId="49714"/>
    <cellStyle name="常规 7 3 5 5 2 2 2 4" xfId="49715"/>
    <cellStyle name="常规 7 3 5 5 2 2 2 4 2" xfId="49716"/>
    <cellStyle name="常规 7 3 5 5 2 2 2 5" xfId="49717"/>
    <cellStyle name="常规 7 3 5 5 2 2 3" xfId="49718"/>
    <cellStyle name="常规 7 3 5 5 2 2 3 2" xfId="49719"/>
    <cellStyle name="常规 7 3 5 5 2 2 4" xfId="49720"/>
    <cellStyle name="常规 7 3 5 5 2 2 4 2" xfId="49721"/>
    <cellStyle name="常规 7 3 5 5 2 2 5" xfId="49722"/>
    <cellStyle name="常规 7 3 5 5 2 2 5 2" xfId="49723"/>
    <cellStyle name="常规 7 3 5 5 2 2 6" xfId="49724"/>
    <cellStyle name="常规 7 3 5 5 2 3" xfId="49725"/>
    <cellStyle name="常规 7 3 5 5 2 3 2" xfId="49726"/>
    <cellStyle name="常规 7 3 5 5 2 3 2 2" xfId="49727"/>
    <cellStyle name="常规 7 3 5 5 2 3 3" xfId="49728"/>
    <cellStyle name="常规 7 3 5 5 2 3 3 2" xfId="49729"/>
    <cellStyle name="常规 7 3 5 5 2 3 4" xfId="49730"/>
    <cellStyle name="常规 7 3 5 5 2 3 4 2" xfId="49731"/>
    <cellStyle name="常规 7 3 5 5 2 3 5" xfId="49732"/>
    <cellStyle name="常规 7 3 5 5 2 4" xfId="49733"/>
    <cellStyle name="常规 7 3 5 5 2 4 2" xfId="49734"/>
    <cellStyle name="常规 7 3 5 5 2 4 2 2" xfId="49735"/>
    <cellStyle name="常规 7 3 5 5 2 4 3" xfId="29364"/>
    <cellStyle name="常规 7 3 5 5 2 4 3 2" xfId="49736"/>
    <cellStyle name="常规 7 3 5 5 2 4 4" xfId="49737"/>
    <cellStyle name="常规 7 3 5 5 2 4 4 2" xfId="49738"/>
    <cellStyle name="常规 7 3 5 5 2 4 5" xfId="49739"/>
    <cellStyle name="常规 7 3 5 5 2 5" xfId="49740"/>
    <cellStyle name="常规 7 3 5 5 2 5 2" xfId="49741"/>
    <cellStyle name="常规 7 3 5 5 2 5 2 2" xfId="49742"/>
    <cellStyle name="常规 7 3 5 5 2 5 3" xfId="29367"/>
    <cellStyle name="常规 7 3 5 5 2 5 3 2" xfId="49743"/>
    <cellStyle name="常规 7 3 5 5 2 5 4" xfId="49744"/>
    <cellStyle name="常规 7 3 5 5 2 6" xfId="49745"/>
    <cellStyle name="常规 7 3 5 5 2 6 2" xfId="49746"/>
    <cellStyle name="常规 7 3 5 5 2 7" xfId="49747"/>
    <cellStyle name="常规 7 3 5 5 2 7 2" xfId="49748"/>
    <cellStyle name="常规 7 3 5 5 2 8" xfId="16672"/>
    <cellStyle name="常规 7 3 5 5 2 8 2" xfId="26405"/>
    <cellStyle name="常规 7 3 5 5 2 9" xfId="26407"/>
    <cellStyle name="常规 7 3 5 5 3" xfId="49749"/>
    <cellStyle name="常规 7 3 5 5 3 2" xfId="49750"/>
    <cellStyle name="常规 7 3 5 5 3 2 2" xfId="49751"/>
    <cellStyle name="常规 7 3 5 5 3 2 2 2" xfId="49752"/>
    <cellStyle name="常规 7 3 5 5 3 2 3" xfId="49753"/>
    <cellStyle name="常规 7 3 5 5 3 2 3 2" xfId="49754"/>
    <cellStyle name="常规 7 3 5 5 3 2 4" xfId="49755"/>
    <cellStyle name="常规 7 3 5 5 3 2 4 2" xfId="49756"/>
    <cellStyle name="常规 7 3 5 5 3 2 5" xfId="49757"/>
    <cellStyle name="常规 7 3 5 5 3 3" xfId="49758"/>
    <cellStyle name="常规 7 3 5 5 3 3 2" xfId="49759"/>
    <cellStyle name="常规 7 3 5 5 3 4" xfId="49760"/>
    <cellStyle name="常规 7 3 5 5 3 4 2" xfId="49761"/>
    <cellStyle name="常规 7 3 5 5 3 5" xfId="49762"/>
    <cellStyle name="常规 7 3 5 5 3 5 2" xfId="49763"/>
    <cellStyle name="常规 7 3 5 5 3 6" xfId="49764"/>
    <cellStyle name="常规 7 3 5 5 4" xfId="8214"/>
    <cellStyle name="常规 7 3 5 5 4 2" xfId="32833"/>
    <cellStyle name="常规 7 3 5 5 4 2 2" xfId="32836"/>
    <cellStyle name="常规 7 3 5 5 4 3" xfId="32839"/>
    <cellStyle name="常规 7 3 5 5 4 3 2" xfId="49765"/>
    <cellStyle name="常规 7 3 5 5 4 4" xfId="49766"/>
    <cellStyle name="常规 7 3 5 5 4 4 2" xfId="49767"/>
    <cellStyle name="常规 7 3 5 5 4 5" xfId="49768"/>
    <cellStyle name="常规 7 3 5 5 5" xfId="49769"/>
    <cellStyle name="常规 7 3 5 5 5 2" xfId="49770"/>
    <cellStyle name="常规 7 3 5 5 5 2 2" xfId="49771"/>
    <cellStyle name="常规 7 3 5 5 5 3" xfId="49772"/>
    <cellStyle name="常规 7 3 5 5 5 3 2" xfId="49773"/>
    <cellStyle name="常规 7 3 5 5 5 4" xfId="49774"/>
    <cellStyle name="常规 7 3 5 5 5 4 2" xfId="49775"/>
    <cellStyle name="常规 7 3 5 5 5 5" xfId="49776"/>
    <cellStyle name="常规 7 3 5 5 6" xfId="49777"/>
    <cellStyle name="常规 7 3 5 5 6 2" xfId="49778"/>
    <cellStyle name="常规 7 3 5 5 6 2 2" xfId="49779"/>
    <cellStyle name="常规 7 3 5 5 6 3" xfId="49780"/>
    <cellStyle name="常规 7 3 5 5 6 3 2" xfId="49781"/>
    <cellStyle name="常规 7 3 5 5 6 4" xfId="49782"/>
    <cellStyle name="常规 7 3 5 5 7" xfId="49783"/>
    <cellStyle name="常规 7 3 5 5 7 2" xfId="49784"/>
    <cellStyle name="常规 7 3 5 5 8" xfId="49785"/>
    <cellStyle name="常规 7 3 5 5 8 2" xfId="49786"/>
    <cellStyle name="常规 7 3 5 5 9" xfId="49787"/>
    <cellStyle name="常规 7 3 5 5 9 2" xfId="49788"/>
    <cellStyle name="常规 7 3 5 6" xfId="44455"/>
    <cellStyle name="常规 7 3 5 6 2" xfId="44457"/>
    <cellStyle name="常规 7 3 5 6 2 2" xfId="49789"/>
    <cellStyle name="常规 7 3 5 6 2 2 2" xfId="49790"/>
    <cellStyle name="常规 7 3 5 6 2 2 2 2" xfId="49791"/>
    <cellStyle name="常规 7 3 5 6 2 2 3" xfId="49792"/>
    <cellStyle name="常规 7 3 5 6 2 2 3 2" xfId="49793"/>
    <cellStyle name="常规 7 3 5 6 2 2 4" xfId="49794"/>
    <cellStyle name="常规 7 3 5 6 2 2 4 2" xfId="49795"/>
    <cellStyle name="常规 7 3 5 6 2 2 5" xfId="49796"/>
    <cellStyle name="常规 7 3 5 6 2 3" xfId="49797"/>
    <cellStyle name="常规 7 3 5 6 2 3 2" xfId="49798"/>
    <cellStyle name="常规 7 3 5 6 2 4" xfId="49799"/>
    <cellStyle name="常规 7 3 5 6 2 4 2" xfId="49800"/>
    <cellStyle name="常规 7 3 5 6 2 5" xfId="49801"/>
    <cellStyle name="常规 7 3 5 6 2 5 2" xfId="49802"/>
    <cellStyle name="常规 7 3 5 6 2 6" xfId="49803"/>
    <cellStyle name="常规 7 3 5 6 3" xfId="49804"/>
    <cellStyle name="常规 7 3 5 6 3 2" xfId="49805"/>
    <cellStyle name="常规 7 3 5 6 3 2 2" xfId="49806"/>
    <cellStyle name="常规 7 3 5 6 3 3" xfId="49807"/>
    <cellStyle name="常规 7 3 5 6 3 3 2" xfId="49808"/>
    <cellStyle name="常规 7 3 5 6 3 4" xfId="49809"/>
    <cellStyle name="常规 7 3 5 6 3 4 2" xfId="49810"/>
    <cellStyle name="常规 7 3 5 6 3 5" xfId="49811"/>
    <cellStyle name="常规 7 3 5 6 4" xfId="8221"/>
    <cellStyle name="常规 7 3 5 6 4 2" xfId="49812"/>
    <cellStyle name="常规 7 3 5 6 4 2 2" xfId="49813"/>
    <cellStyle name="常规 7 3 5 6 4 3" xfId="49814"/>
    <cellStyle name="常规 7 3 5 6 4 3 2" xfId="49815"/>
    <cellStyle name="常规 7 3 5 6 4 4" xfId="49816"/>
    <cellStyle name="常规 7 3 5 6 4 4 2" xfId="49817"/>
    <cellStyle name="常规 7 3 5 6 4 5" xfId="49818"/>
    <cellStyle name="常规 7 3 5 6 5" xfId="49819"/>
    <cellStyle name="常规 7 3 5 6 5 2" xfId="49820"/>
    <cellStyle name="常规 7 3 5 6 5 2 2" xfId="49821"/>
    <cellStyle name="常规 7 3 5 6 5 3" xfId="49822"/>
    <cellStyle name="常规 7 3 5 6 5 3 2" xfId="49823"/>
    <cellStyle name="常规 7 3 5 6 5 4" xfId="49824"/>
    <cellStyle name="常规 7 3 5 6 6" xfId="49825"/>
    <cellStyle name="常规 7 3 5 6 6 2" xfId="49826"/>
    <cellStyle name="常规 7 3 5 6 7" xfId="49827"/>
    <cellStyle name="常规 7 3 5 6 7 2" xfId="49828"/>
    <cellStyle name="常规 7 3 5 6 8" xfId="49829"/>
    <cellStyle name="常规 7 3 5 6 8 2" xfId="49830"/>
    <cellStyle name="常规 7 3 5 6 9" xfId="49831"/>
    <cellStyle name="常规 7 3 5 7" xfId="44459"/>
    <cellStyle name="常规 7 3 5 7 2" xfId="49832"/>
    <cellStyle name="常规 7 3 5 7 2 2" xfId="49833"/>
    <cellStyle name="常规 7 3 5 7 2 2 2" xfId="49834"/>
    <cellStyle name="常规 7 3 5 7 2 3" xfId="49835"/>
    <cellStyle name="常规 7 3 5 7 2 3 2" xfId="49836"/>
    <cellStyle name="常规 7 3 5 7 2 4" xfId="49837"/>
    <cellStyle name="常规 7 3 5 7 2 4 2" xfId="49838"/>
    <cellStyle name="常规 7 3 5 7 2 5" xfId="49839"/>
    <cellStyle name="常规 7 3 5 7 3" xfId="49840"/>
    <cellStyle name="常规 7 3 5 7 3 2" xfId="49841"/>
    <cellStyle name="常规 7 3 5 7 4" xfId="49842"/>
    <cellStyle name="常规 7 3 5 7 4 2" xfId="49843"/>
    <cellStyle name="常规 7 3 5 7 5" xfId="49844"/>
    <cellStyle name="常规 7 3 5 7 5 2" xfId="49845"/>
    <cellStyle name="常规 7 3 5 7 6" xfId="49846"/>
    <cellStyle name="常规 7 3 5 8" xfId="49847"/>
    <cellStyle name="常规 7 3 5 8 2" xfId="49848"/>
    <cellStyle name="常规 7 3 5 8 2 2" xfId="49849"/>
    <cellStyle name="常规 7 3 5 8 3" xfId="49850"/>
    <cellStyle name="常规 7 3 5 8 3 2" xfId="49851"/>
    <cellStyle name="常规 7 3 5 8 4" xfId="49852"/>
    <cellStyle name="常规 7 3 5 8 4 2" xfId="49853"/>
    <cellStyle name="常规 7 3 5 8 5" xfId="49854"/>
    <cellStyle name="常规 7 3 5 9" xfId="49855"/>
    <cellStyle name="常规 7 3 5 9 2" xfId="49856"/>
    <cellStyle name="常规 7 3 5 9 2 2" xfId="49857"/>
    <cellStyle name="常规 7 3 5 9 3" xfId="49858"/>
    <cellStyle name="常规 7 3 5 9 3 2" xfId="49859"/>
    <cellStyle name="常规 7 3 5 9 4" xfId="49860"/>
    <cellStyle name="常规 7 3 5 9 4 2" xfId="49861"/>
    <cellStyle name="常规 7 3 5 9 5" xfId="49862"/>
    <cellStyle name="常规 7 3 6" xfId="11746"/>
    <cellStyle name="常规 7 3 6 10" xfId="49863"/>
    <cellStyle name="常规 7 3 6 10 2" xfId="49864"/>
    <cellStyle name="常规 7 3 6 10 2 2" xfId="49865"/>
    <cellStyle name="常规 7 3 6 10 3" xfId="49866"/>
    <cellStyle name="常规 7 3 6 10 3 2" xfId="49867"/>
    <cellStyle name="常规 7 3 6 10 4" xfId="49868"/>
    <cellStyle name="常规 7 3 6 10 4 2" xfId="49869"/>
    <cellStyle name="常规 7 3 6 10 5" xfId="49870"/>
    <cellStyle name="常规 7 3 6 11" xfId="49871"/>
    <cellStyle name="常规 7 3 6 11 2" xfId="49872"/>
    <cellStyle name="常规 7 3 6 11 2 2" xfId="49873"/>
    <cellStyle name="常规 7 3 6 11 3" xfId="49874"/>
    <cellStyle name="常规 7 3 6 11 3 2" xfId="49875"/>
    <cellStyle name="常规 7 3 6 11 4" xfId="49876"/>
    <cellStyle name="常规 7 3 6 12" xfId="49877"/>
    <cellStyle name="常规 7 3 6 12 2" xfId="49878"/>
    <cellStyle name="常规 7 3 6 13" xfId="41553"/>
    <cellStyle name="常规 7 3 6 13 2" xfId="49879"/>
    <cellStyle name="常规 7 3 6 14" xfId="49880"/>
    <cellStyle name="常规 7 3 6 14 2" xfId="49881"/>
    <cellStyle name="常规 7 3 6 15" xfId="49882"/>
    <cellStyle name="常规 7 3 6 2" xfId="49883"/>
    <cellStyle name="常规 7 3 6 2 10" xfId="6709"/>
    <cellStyle name="常规 7 3 6 2 10 2" xfId="41741"/>
    <cellStyle name="常规 7 3 6 2 11" xfId="41743"/>
    <cellStyle name="常规 7 3 6 2 11 2" xfId="49884"/>
    <cellStyle name="常规 7 3 6 2 12" xfId="49885"/>
    <cellStyle name="常规 7 3 6 2 12 2" xfId="49886"/>
    <cellStyle name="常规 7 3 6 2 13" xfId="49887"/>
    <cellStyle name="常规 7 3 6 2 2" xfId="49888"/>
    <cellStyle name="常规 7 3 6 2 2 10" xfId="49889"/>
    <cellStyle name="常规 7 3 6 2 2 10 2" xfId="49890"/>
    <cellStyle name="常规 7 3 6 2 2 11" xfId="49891"/>
    <cellStyle name="常规 7 3 6 2 2 2" xfId="48327"/>
    <cellStyle name="常规 7 3 6 2 2 2 10" xfId="49892"/>
    <cellStyle name="常规 7 3 6 2 2 2 2" xfId="48329"/>
    <cellStyle name="常规 7 3 6 2 2 2 2 2" xfId="49893"/>
    <cellStyle name="常规 7 3 6 2 2 2 2 2 2" xfId="49894"/>
    <cellStyle name="常规 7 3 6 2 2 2 2 2 2 2" xfId="49895"/>
    <cellStyle name="常规 7 3 6 2 2 2 2 2 2 2 2" xfId="49896"/>
    <cellStyle name="常规 7 3 6 2 2 2 2 2 2 3" xfId="49897"/>
    <cellStyle name="常规 7 3 6 2 2 2 2 2 2 3 2" xfId="42865"/>
    <cellStyle name="常规 7 3 6 2 2 2 2 2 2 4" xfId="49898"/>
    <cellStyle name="常规 7 3 6 2 2 2 2 2 2 4 2" xfId="49899"/>
    <cellStyle name="常规 7 3 6 2 2 2 2 2 2 5" xfId="49900"/>
    <cellStyle name="常规 7 3 6 2 2 2 2 2 3" xfId="49901"/>
    <cellStyle name="常规 7 3 6 2 2 2 2 2 3 2" xfId="49902"/>
    <cellStyle name="常规 7 3 6 2 2 2 2 2 4" xfId="22772"/>
    <cellStyle name="常规 7 3 6 2 2 2 2 2 4 2" xfId="49903"/>
    <cellStyle name="常规 7 3 6 2 2 2 2 2 5" xfId="21070"/>
    <cellStyle name="常规 7 3 6 2 2 2 2 2 5 2" xfId="49904"/>
    <cellStyle name="常规 7 3 6 2 2 2 2 2 6" xfId="43821"/>
    <cellStyle name="常规 7 3 6 2 2 2 2 3" xfId="49905"/>
    <cellStyle name="常规 7 3 6 2 2 2 2 3 2" xfId="49906"/>
    <cellStyle name="常规 7 3 6 2 2 2 2 3 2 2" xfId="49907"/>
    <cellStyle name="常规 7 3 6 2 2 2 2 3 3" xfId="49908"/>
    <cellStyle name="常规 7 3 6 2 2 2 2 3 3 2" xfId="49909"/>
    <cellStyle name="常规 7 3 6 2 2 2 2 3 4" xfId="12214"/>
    <cellStyle name="常规 7 3 6 2 2 2 2 3 4 2" xfId="49910"/>
    <cellStyle name="常规 7 3 6 2 2 2 2 3 5" xfId="12217"/>
    <cellStyle name="常规 7 3 6 2 2 2 2 4" xfId="49911"/>
    <cellStyle name="常规 7 3 6 2 2 2 2 4 2" xfId="49912"/>
    <cellStyle name="常规 7 3 6 2 2 2 2 4 2 2" xfId="49913"/>
    <cellStyle name="常规 7 3 6 2 2 2 2 4 3" xfId="49914"/>
    <cellStyle name="常规 7 3 6 2 2 2 2 4 3 2" xfId="49915"/>
    <cellStyle name="常规 7 3 6 2 2 2 2 4 4" xfId="12229"/>
    <cellStyle name="常规 7 3 6 2 2 2 2 4 4 2" xfId="49916"/>
    <cellStyle name="常规 7 3 6 2 2 2 2 4 5" xfId="12233"/>
    <cellStyle name="常规 7 3 6 2 2 2 2 5" xfId="49917"/>
    <cellStyle name="常规 7 3 6 2 2 2 2 5 2" xfId="49918"/>
    <cellStyle name="常规 7 3 6 2 2 2 2 5 2 2" xfId="49919"/>
    <cellStyle name="常规 7 3 6 2 2 2 2 5 3" xfId="49920"/>
    <cellStyle name="常规 7 3 6 2 2 2 2 5 3 2" xfId="49921"/>
    <cellStyle name="常规 7 3 6 2 2 2 2 5 4" xfId="49922"/>
    <cellStyle name="常规 7 3 6 2 2 2 2 6" xfId="4574"/>
    <cellStyle name="常规 7 3 6 2 2 2 2 6 2" xfId="49923"/>
    <cellStyle name="常规 7 3 6 2 2 2 2 7" xfId="12249"/>
    <cellStyle name="常规 7 3 6 2 2 2 2 7 2" xfId="49924"/>
    <cellStyle name="常规 7 3 6 2 2 2 2 8" xfId="49925"/>
    <cellStyle name="常规 7 3 6 2 2 2 2 8 2" xfId="49926"/>
    <cellStyle name="常规 7 3 6 2 2 2 2 9" xfId="49927"/>
    <cellStyle name="常规 7 3 6 2 2 2 3" xfId="49928"/>
    <cellStyle name="常规 7 3 6 2 2 2 3 2" xfId="49929"/>
    <cellStyle name="常规 7 3 6 2 2 2 3 2 2" xfId="49930"/>
    <cellStyle name="常规 7 3 6 2 2 2 3 2 2 2" xfId="49931"/>
    <cellStyle name="常规 7 3 6 2 2 2 3 2 3" xfId="49932"/>
    <cellStyle name="常规 7 3 6 2 2 2 3 2 3 2" xfId="49933"/>
    <cellStyle name="常规 7 3 6 2 2 2 3 2 4" xfId="22280"/>
    <cellStyle name="常规 7 3 6 2 2 2 3 2 4 2" xfId="49934"/>
    <cellStyle name="常规 7 3 6 2 2 2 3 2 5" xfId="49935"/>
    <cellStyle name="常规 7 3 6 2 2 2 3 3" xfId="49936"/>
    <cellStyle name="常规 7 3 6 2 2 2 3 3 2" xfId="49937"/>
    <cellStyle name="常规 7 3 6 2 2 2 3 4" xfId="49938"/>
    <cellStyle name="常规 7 3 6 2 2 2 3 4 2" xfId="49939"/>
    <cellStyle name="常规 7 3 6 2 2 2 3 5" xfId="49940"/>
    <cellStyle name="常规 7 3 6 2 2 2 3 5 2" xfId="49941"/>
    <cellStyle name="常规 7 3 6 2 2 2 3 6" xfId="49942"/>
    <cellStyle name="常规 7 3 6 2 2 2 4" xfId="49943"/>
    <cellStyle name="常规 7 3 6 2 2 2 4 2" xfId="49944"/>
    <cellStyle name="常规 7 3 6 2 2 2 4 2 2" xfId="49945"/>
    <cellStyle name="常规 7 3 6 2 2 2 4 3" xfId="49946"/>
    <cellStyle name="常规 7 3 6 2 2 2 4 3 2" xfId="49947"/>
    <cellStyle name="常规 7 3 6 2 2 2 4 4" xfId="49948"/>
    <cellStyle name="常规 7 3 6 2 2 2 4 4 2" xfId="49949"/>
    <cellStyle name="常规 7 3 6 2 2 2 4 5" xfId="49950"/>
    <cellStyle name="常规 7 3 6 2 2 2 5" xfId="49951"/>
    <cellStyle name="常规 7 3 6 2 2 2 5 2" xfId="49952"/>
    <cellStyle name="常规 7 3 6 2 2 2 5 2 2" xfId="49953"/>
    <cellStyle name="常规 7 3 6 2 2 2 5 3" xfId="49954"/>
    <cellStyle name="常规 7 3 6 2 2 2 5 3 2" xfId="49955"/>
    <cellStyle name="常规 7 3 6 2 2 2 5 4" xfId="49956"/>
    <cellStyle name="常规 7 3 6 2 2 2 5 4 2" xfId="49957"/>
    <cellStyle name="常规 7 3 6 2 2 2 5 5" xfId="49958"/>
    <cellStyle name="常规 7 3 6 2 2 2 6" xfId="49959"/>
    <cellStyle name="常规 7 3 6 2 2 2 6 2" xfId="49960"/>
    <cellStyle name="常规 7 3 6 2 2 2 6 2 2" xfId="49961"/>
    <cellStyle name="常规 7 3 6 2 2 2 6 3" xfId="49962"/>
    <cellStyle name="常规 7 3 6 2 2 2 6 3 2" xfId="49963"/>
    <cellStyle name="常规 7 3 6 2 2 2 6 4" xfId="49964"/>
    <cellStyle name="常规 7 3 6 2 2 2 7" xfId="49965"/>
    <cellStyle name="常规 7 3 6 2 2 2 7 2" xfId="49966"/>
    <cellStyle name="常规 7 3 6 2 2 2 8" xfId="46948"/>
    <cellStyle name="常规 7 3 6 2 2 2 8 2" xfId="49967"/>
    <cellStyle name="常规 7 3 6 2 2 2 9" xfId="245"/>
    <cellStyle name="常规 7 3 6 2 2 2 9 2" xfId="49968"/>
    <cellStyle name="常规 7 3 6 2 2 3" xfId="48331"/>
    <cellStyle name="常规 7 3 6 2 2 3 2" xfId="49969"/>
    <cellStyle name="常规 7 3 6 2 2 3 2 2" xfId="49970"/>
    <cellStyle name="常规 7 3 6 2 2 3 2 2 2" xfId="49971"/>
    <cellStyle name="常规 7 3 6 2 2 3 2 2 2 2" xfId="49972"/>
    <cellStyle name="常规 7 3 6 2 2 3 2 2 3" xfId="49973"/>
    <cellStyle name="常规 7 3 6 2 2 3 2 2 3 2" xfId="49974"/>
    <cellStyle name="常规 7 3 6 2 2 3 2 2 4" xfId="49975"/>
    <cellStyle name="常规 7 3 6 2 2 3 2 2 4 2" xfId="49976"/>
    <cellStyle name="常规 7 3 6 2 2 3 2 2 5" xfId="49977"/>
    <cellStyle name="常规 7 3 6 2 2 3 2 3" xfId="12319"/>
    <cellStyle name="常规 7 3 6 2 2 3 2 3 2" xfId="12322"/>
    <cellStyle name="常规 7 3 6 2 2 3 2 4" xfId="12339"/>
    <cellStyle name="常规 7 3 6 2 2 3 2 4 2" xfId="12342"/>
    <cellStyle name="常规 7 3 6 2 2 3 2 5" xfId="12345"/>
    <cellStyle name="常规 7 3 6 2 2 3 2 5 2" xfId="12198"/>
    <cellStyle name="常规 7 3 6 2 2 3 2 6" xfId="12348"/>
    <cellStyle name="常规 7 3 6 2 2 3 3" xfId="49978"/>
    <cellStyle name="常规 7 3 6 2 2 3 3 2" xfId="49979"/>
    <cellStyle name="常规 7 3 6 2 2 3 3 2 2" xfId="49980"/>
    <cellStyle name="常规 7 3 6 2 2 3 3 3" xfId="12357"/>
    <cellStyle name="常规 7 3 6 2 2 3 3 3 2" xfId="12360"/>
    <cellStyle name="常规 7 3 6 2 2 3 3 4" xfId="12363"/>
    <cellStyle name="常规 7 3 6 2 2 3 3 4 2" xfId="522"/>
    <cellStyle name="常规 7 3 6 2 2 3 3 5" xfId="12366"/>
    <cellStyle name="常规 7 3 6 2 2 3 4" xfId="49981"/>
    <cellStyle name="常规 7 3 6 2 2 3 4 2" xfId="49982"/>
    <cellStyle name="常规 7 3 6 2 2 3 4 2 2" xfId="49983"/>
    <cellStyle name="常规 7 3 6 2 2 3 4 3" xfId="12377"/>
    <cellStyle name="常规 7 3 6 2 2 3 4 3 2" xfId="11913"/>
    <cellStyle name="常规 7 3 6 2 2 3 4 4" xfId="12380"/>
    <cellStyle name="常规 7 3 6 2 2 3 4 4 2" xfId="829"/>
    <cellStyle name="常规 7 3 6 2 2 3 4 5" xfId="12383"/>
    <cellStyle name="常规 7 3 6 2 2 3 5" xfId="49984"/>
    <cellStyle name="常规 7 3 6 2 2 3 5 2" xfId="49985"/>
    <cellStyle name="常规 7 3 6 2 2 3 5 2 2" xfId="49986"/>
    <cellStyle name="常规 7 3 6 2 2 3 5 3" xfId="12396"/>
    <cellStyle name="常规 7 3 6 2 2 3 5 3 2" xfId="12399"/>
    <cellStyle name="常规 7 3 6 2 2 3 5 4" xfId="12402"/>
    <cellStyle name="常规 7 3 6 2 2 3 6" xfId="49987"/>
    <cellStyle name="常规 7 3 6 2 2 3 6 2" xfId="49988"/>
    <cellStyle name="常规 7 3 6 2 2 3 7" xfId="49989"/>
    <cellStyle name="常规 7 3 6 2 2 3 7 2" xfId="49990"/>
    <cellStyle name="常规 7 3 6 2 2 3 8" xfId="46951"/>
    <cellStyle name="常规 7 3 6 2 2 3 8 2" xfId="49991"/>
    <cellStyle name="常规 7 3 6 2 2 3 9" xfId="981"/>
    <cellStyle name="常规 7 3 6 2 2 4" xfId="49992"/>
    <cellStyle name="常规 7 3 6 2 2 4 2" xfId="49993"/>
    <cellStyle name="常规 7 3 6 2 2 4 2 2" xfId="49994"/>
    <cellStyle name="常规 7 3 6 2 2 4 2 2 2" xfId="49995"/>
    <cellStyle name="常规 7 3 6 2 2 4 2 3" xfId="12428"/>
    <cellStyle name="常规 7 3 6 2 2 4 2 3 2" xfId="12431"/>
    <cellStyle name="常规 7 3 6 2 2 4 2 4" xfId="12434"/>
    <cellStyle name="常规 7 3 6 2 2 4 2 4 2" xfId="12437"/>
    <cellStyle name="常规 7 3 6 2 2 4 2 5" xfId="12440"/>
    <cellStyle name="常规 7 3 6 2 2 4 3" xfId="49996"/>
    <cellStyle name="常规 7 3 6 2 2 4 3 2" xfId="49997"/>
    <cellStyle name="常规 7 3 6 2 2 4 4" xfId="49998"/>
    <cellStyle name="常规 7 3 6 2 2 4 4 2" xfId="49999"/>
    <cellStyle name="常规 7 3 6 2 2 4 5" xfId="50000"/>
    <cellStyle name="常规 7 3 6 2 2 4 5 2" xfId="50001"/>
    <cellStyle name="常规 7 3 6 2 2 4 6" xfId="50002"/>
    <cellStyle name="常规 7 3 6 2 2 5" xfId="34737"/>
    <cellStyle name="常规 7 3 6 2 2 5 2" xfId="50003"/>
    <cellStyle name="常规 7 3 6 2 2 5 2 2" xfId="50004"/>
    <cellStyle name="常规 7 3 6 2 2 5 3" xfId="50005"/>
    <cellStyle name="常规 7 3 6 2 2 5 3 2" xfId="50006"/>
    <cellStyle name="常规 7 3 6 2 2 5 4" xfId="50007"/>
    <cellStyle name="常规 7 3 6 2 2 5 4 2" xfId="50008"/>
    <cellStyle name="常规 7 3 6 2 2 5 5" xfId="50009"/>
    <cellStyle name="常规 7 3 6 2 2 6" xfId="50010"/>
    <cellStyle name="常规 7 3 6 2 2 6 2" xfId="50011"/>
    <cellStyle name="常规 7 3 6 2 2 6 2 2" xfId="50012"/>
    <cellStyle name="常规 7 3 6 2 2 6 3" xfId="50013"/>
    <cellStyle name="常规 7 3 6 2 2 6 3 2" xfId="50014"/>
    <cellStyle name="常规 7 3 6 2 2 6 4" xfId="50015"/>
    <cellStyle name="常规 7 3 6 2 2 6 4 2" xfId="50016"/>
    <cellStyle name="常规 7 3 6 2 2 6 5" xfId="50017"/>
    <cellStyle name="常规 7 3 6 2 2 7" xfId="50018"/>
    <cellStyle name="常规 7 3 6 2 2 7 2" xfId="50019"/>
    <cellStyle name="常规 7 3 6 2 2 7 2 2" xfId="50020"/>
    <cellStyle name="常规 7 3 6 2 2 7 3" xfId="50021"/>
    <cellStyle name="常规 7 3 6 2 2 7 3 2" xfId="50022"/>
    <cellStyle name="常规 7 3 6 2 2 7 4" xfId="50023"/>
    <cellStyle name="常规 7 3 6 2 2 8" xfId="50024"/>
    <cellStyle name="常规 7 3 6 2 2 8 2" xfId="50025"/>
    <cellStyle name="常规 7 3 6 2 2 9" xfId="50026"/>
    <cellStyle name="常规 7 3 6 2 2 9 2" xfId="50027"/>
    <cellStyle name="常规 7 3 6 2 3" xfId="50028"/>
    <cellStyle name="常规 7 3 6 2 3 10" xfId="50029"/>
    <cellStyle name="常规 7 3 6 2 3 10 2" xfId="13519"/>
    <cellStyle name="常规 7 3 6 2 3 11" xfId="50030"/>
    <cellStyle name="常规 7 3 6 2 3 2" xfId="50031"/>
    <cellStyle name="常规 7 3 6 2 3 2 10" xfId="50032"/>
    <cellStyle name="常规 7 3 6 2 3 2 2" xfId="50033"/>
    <cellStyle name="常规 7 3 6 2 3 2 2 2" xfId="50034"/>
    <cellStyle name="常规 7 3 6 2 3 2 2 2 2" xfId="50035"/>
    <cellStyle name="常规 7 3 6 2 3 2 2 2 2 2" xfId="7020"/>
    <cellStyle name="常规 7 3 6 2 3 2 2 2 2 2 2" xfId="7026"/>
    <cellStyle name="常规 7 3 6 2 3 2 2 2 2 3" xfId="7030"/>
    <cellStyle name="常规 7 3 6 2 3 2 2 2 2 3 2" xfId="7035"/>
    <cellStyle name="常规 7 3 6 2 3 2 2 2 2 4" xfId="5780"/>
    <cellStyle name="常规 7 3 6 2 3 2 2 2 2 4 2" xfId="50036"/>
    <cellStyle name="常规 7 3 6 2 3 2 2 2 2 5" xfId="33924"/>
    <cellStyle name="常规 7 3 6 2 3 2 2 2 3" xfId="50037"/>
    <cellStyle name="常规 7 3 6 2 3 2 2 2 3 2" xfId="7047"/>
    <cellStyle name="常规 7 3 6 2 3 2 2 2 4" xfId="11079"/>
    <cellStyle name="常规 7 3 6 2 3 2 2 2 4 2" xfId="50038"/>
    <cellStyle name="常规 7 3 6 2 3 2 2 2 5" xfId="50039"/>
    <cellStyle name="常规 7 3 6 2 3 2 2 2 5 2" xfId="50040"/>
    <cellStyle name="常规 7 3 6 2 3 2 2 2 6" xfId="47571"/>
    <cellStyle name="常规 7 3 6 2 3 2 2 3" xfId="50041"/>
    <cellStyle name="常规 7 3 6 2 3 2 2 3 2" xfId="50042"/>
    <cellStyle name="常规 7 3 6 2 3 2 2 3 2 2" xfId="7122"/>
    <cellStyle name="常规 7 3 6 2 3 2 2 3 3" xfId="50043"/>
    <cellStyle name="常规 7 3 6 2 3 2 2 3 3 2" xfId="50044"/>
    <cellStyle name="常规 7 3 6 2 3 2 2 3 4" xfId="11091"/>
    <cellStyle name="常规 7 3 6 2 3 2 2 3 4 2" xfId="50045"/>
    <cellStyle name="常规 7 3 6 2 3 2 2 3 5" xfId="50046"/>
    <cellStyle name="常规 7 3 6 2 3 2 2 4" xfId="50047"/>
    <cellStyle name="常规 7 3 6 2 3 2 2 4 2" xfId="50048"/>
    <cellStyle name="常规 7 3 6 2 3 2 2 4 2 2" xfId="50049"/>
    <cellStyle name="常规 7 3 6 2 3 2 2 4 3" xfId="50050"/>
    <cellStyle name="常规 7 3 6 2 3 2 2 4 3 2" xfId="50051"/>
    <cellStyle name="常规 7 3 6 2 3 2 2 4 4" xfId="14968"/>
    <cellStyle name="常规 7 3 6 2 3 2 2 4 4 2" xfId="50052"/>
    <cellStyle name="常规 7 3 6 2 3 2 2 4 5" xfId="50053"/>
    <cellStyle name="常规 7 3 6 2 3 2 2 5" xfId="50054"/>
    <cellStyle name="常规 7 3 6 2 3 2 2 5 2" xfId="50055"/>
    <cellStyle name="常规 7 3 6 2 3 2 2 5 2 2" xfId="50056"/>
    <cellStyle name="常规 7 3 6 2 3 2 2 5 3" xfId="50057"/>
    <cellStyle name="常规 7 3 6 2 3 2 2 5 3 2" xfId="50058"/>
    <cellStyle name="常规 7 3 6 2 3 2 2 5 4" xfId="50059"/>
    <cellStyle name="常规 7 3 6 2 3 2 2 6" xfId="50060"/>
    <cellStyle name="常规 7 3 6 2 3 2 2 6 2" xfId="50061"/>
    <cellStyle name="常规 7 3 6 2 3 2 2 7" xfId="50062"/>
    <cellStyle name="常规 7 3 6 2 3 2 2 7 2" xfId="50063"/>
    <cellStyle name="常规 7 3 6 2 3 2 2 8" xfId="50064"/>
    <cellStyle name="常规 7 3 6 2 3 2 2 8 2" xfId="50065"/>
    <cellStyle name="常规 7 3 6 2 3 2 2 9" xfId="50066"/>
    <cellStyle name="常规 7 3 6 2 3 2 3" xfId="50067"/>
    <cellStyle name="常规 7 3 6 2 3 2 3 2" xfId="50068"/>
    <cellStyle name="常规 7 3 6 2 3 2 3 2 2" xfId="50069"/>
    <cellStyle name="常规 7 3 6 2 3 2 3 2 2 2" xfId="2"/>
    <cellStyle name="常规 7 3 6 2 3 2 3 2 3" xfId="50070"/>
    <cellStyle name="常规 7 3 6 2 3 2 3 2 3 2" xfId="50071"/>
    <cellStyle name="常规 7 3 6 2 3 2 3 2 4" xfId="14980"/>
    <cellStyle name="常规 7 3 6 2 3 2 3 2 4 2" xfId="50072"/>
    <cellStyle name="常规 7 3 6 2 3 2 3 2 5" xfId="36474"/>
    <cellStyle name="常规 7 3 6 2 3 2 3 3" xfId="50073"/>
    <cellStyle name="常规 7 3 6 2 3 2 3 3 2" xfId="50074"/>
    <cellStyle name="常规 7 3 6 2 3 2 3 4" xfId="50075"/>
    <cellStyle name="常规 7 3 6 2 3 2 3 4 2" xfId="50076"/>
    <cellStyle name="常规 7 3 6 2 3 2 3 5" xfId="50077"/>
    <cellStyle name="常规 7 3 6 2 3 2 3 5 2" xfId="50078"/>
    <cellStyle name="常规 7 3 6 2 3 2 3 6" xfId="50079"/>
    <cellStyle name="常规 7 3 6 2 3 2 4" xfId="50080"/>
    <cellStyle name="常规 7 3 6 2 3 2 4 2" xfId="50081"/>
    <cellStyle name="常规 7 3 6 2 3 2 4 2 2" xfId="50082"/>
    <cellStyle name="常规 7 3 6 2 3 2 4 3" xfId="50083"/>
    <cellStyle name="常规 7 3 6 2 3 2 4 3 2" xfId="50084"/>
    <cellStyle name="常规 7 3 6 2 3 2 4 4" xfId="50085"/>
    <cellStyle name="常规 7 3 6 2 3 2 4 4 2" xfId="50086"/>
    <cellStyle name="常规 7 3 6 2 3 2 4 5" xfId="50087"/>
    <cellStyle name="常规 7 3 6 2 3 2 5" xfId="50088"/>
    <cellStyle name="常规 7 3 6 2 3 2 5 2" xfId="50089"/>
    <cellStyle name="常规 7 3 6 2 3 2 5 2 2" xfId="50090"/>
    <cellStyle name="常规 7 3 6 2 3 2 5 3" xfId="50091"/>
    <cellStyle name="常规 7 3 6 2 3 2 5 3 2" xfId="50092"/>
    <cellStyle name="常规 7 3 6 2 3 2 5 4" xfId="50093"/>
    <cellStyle name="常规 7 3 6 2 3 2 5 4 2" xfId="50094"/>
    <cellStyle name="常规 7 3 6 2 3 2 5 5" xfId="50095"/>
    <cellStyle name="常规 7 3 6 2 3 2 6" xfId="50096"/>
    <cellStyle name="常规 7 3 6 2 3 2 6 2" xfId="50097"/>
    <cellStyle name="常规 7 3 6 2 3 2 6 2 2" xfId="50098"/>
    <cellStyle name="常规 7 3 6 2 3 2 6 3" xfId="50099"/>
    <cellStyle name="常规 7 3 6 2 3 2 6 3 2" xfId="50100"/>
    <cellStyle name="常规 7 3 6 2 3 2 6 4" xfId="50101"/>
    <cellStyle name="常规 7 3 6 2 3 2 7" xfId="50102"/>
    <cellStyle name="常规 7 3 6 2 3 2 7 2" xfId="50103"/>
    <cellStyle name="常规 7 3 6 2 3 2 8" xfId="46996"/>
    <cellStyle name="常规 7 3 6 2 3 2 8 2" xfId="50104"/>
    <cellStyle name="常规 7 3 6 2 3 2 9" xfId="50105"/>
    <cellStyle name="常规 7 3 6 2 3 2 9 2" xfId="50106"/>
    <cellStyle name="常规 7 3 6 2 3 3" xfId="50107"/>
    <cellStyle name="常规 7 3 6 2 3 3 2" xfId="50108"/>
    <cellStyle name="常规 7 3 6 2 3 3 2 2" xfId="50109"/>
    <cellStyle name="常规 7 3 6 2 3 3 2 2 2" xfId="50110"/>
    <cellStyle name="常规 7 3 6 2 3 3 2 2 2 2" xfId="181"/>
    <cellStyle name="常规 7 3 6 2 3 3 2 2 3" xfId="50111"/>
    <cellStyle name="常规 7 3 6 2 3 3 2 2 3 2" xfId="50112"/>
    <cellStyle name="常规 7 3 6 2 3 3 2 2 4" xfId="50113"/>
    <cellStyle name="常规 7 3 6 2 3 3 2 2 4 2" xfId="50114"/>
    <cellStyle name="常规 7 3 6 2 3 3 2 2 5" xfId="50115"/>
    <cellStyle name="常规 7 3 6 2 3 3 2 3" xfId="12606"/>
    <cellStyle name="常规 7 3 6 2 3 3 2 3 2" xfId="12610"/>
    <cellStyle name="常规 7 3 6 2 3 3 2 4" xfId="12613"/>
    <cellStyle name="常规 7 3 6 2 3 3 2 4 2" xfId="12617"/>
    <cellStyle name="常规 7 3 6 2 3 3 2 5" xfId="12621"/>
    <cellStyle name="常规 7 3 6 2 3 3 2 5 2" xfId="12625"/>
    <cellStyle name="常规 7 3 6 2 3 3 2 6" xfId="12629"/>
    <cellStyle name="常规 7 3 6 2 3 3 3" xfId="50116"/>
    <cellStyle name="常规 7 3 6 2 3 3 3 2" xfId="50117"/>
    <cellStyle name="常规 7 3 6 2 3 3 3 2 2" xfId="50118"/>
    <cellStyle name="常规 7 3 6 2 3 3 3 3" xfId="12637"/>
    <cellStyle name="常规 7 3 6 2 3 3 3 3 2" xfId="50119"/>
    <cellStyle name="常规 7 3 6 2 3 3 3 4" xfId="50120"/>
    <cellStyle name="常规 7 3 6 2 3 3 3 4 2" xfId="50121"/>
    <cellStyle name="常规 7 3 6 2 3 3 3 5" xfId="50122"/>
    <cellStyle name="常规 7 3 6 2 3 3 4" xfId="50123"/>
    <cellStyle name="常规 7 3 6 2 3 3 4 2" xfId="50124"/>
    <cellStyle name="常规 7 3 6 2 3 3 4 2 2" xfId="50125"/>
    <cellStyle name="常规 7 3 6 2 3 3 4 3" xfId="12644"/>
    <cellStyle name="常规 7 3 6 2 3 3 4 3 2" xfId="50126"/>
    <cellStyle name="常规 7 3 6 2 3 3 4 4" xfId="50127"/>
    <cellStyle name="常规 7 3 6 2 3 3 4 4 2" xfId="50128"/>
    <cellStyle name="常规 7 3 6 2 3 3 4 5" xfId="50129"/>
    <cellStyle name="常规 7 3 6 2 3 3 5" xfId="50130"/>
    <cellStyle name="常规 7 3 6 2 3 3 5 2" xfId="50131"/>
    <cellStyle name="常规 7 3 6 2 3 3 5 2 2" xfId="50132"/>
    <cellStyle name="常规 7 3 6 2 3 3 5 3" xfId="12648"/>
    <cellStyle name="常规 7 3 6 2 3 3 5 3 2" xfId="50133"/>
    <cellStyle name="常规 7 3 6 2 3 3 5 4" xfId="50134"/>
    <cellStyle name="常规 7 3 6 2 3 3 6" xfId="50135"/>
    <cellStyle name="常规 7 3 6 2 3 3 6 2" xfId="50136"/>
    <cellStyle name="常规 7 3 6 2 3 3 7" xfId="50137"/>
    <cellStyle name="常规 7 3 6 2 3 3 7 2" xfId="50138"/>
    <cellStyle name="常规 7 3 6 2 3 3 8" xfId="46999"/>
    <cellStyle name="常规 7 3 6 2 3 3 8 2" xfId="50139"/>
    <cellStyle name="常规 7 3 6 2 3 3 9" xfId="50140"/>
    <cellStyle name="常规 7 3 6 2 3 4" xfId="50141"/>
    <cellStyle name="常规 7 3 6 2 3 4 2" xfId="50142"/>
    <cellStyle name="常规 7 3 6 2 3 4 2 2" xfId="50143"/>
    <cellStyle name="常规 7 3 6 2 3 4 2 2 2" xfId="50144"/>
    <cellStyle name="常规 7 3 6 2 3 4 2 3" xfId="12659"/>
    <cellStyle name="常规 7 3 6 2 3 4 2 3 2" xfId="50145"/>
    <cellStyle name="常规 7 3 6 2 3 4 2 4" xfId="50146"/>
    <cellStyle name="常规 7 3 6 2 3 4 2 4 2" xfId="50147"/>
    <cellStyle name="常规 7 3 6 2 3 4 2 5" xfId="50148"/>
    <cellStyle name="常规 7 3 6 2 3 4 3" xfId="50149"/>
    <cellStyle name="常规 7 3 6 2 3 4 3 2" xfId="50150"/>
    <cellStyle name="常规 7 3 6 2 3 4 4" xfId="50151"/>
    <cellStyle name="常规 7 3 6 2 3 4 4 2" xfId="50152"/>
    <cellStyle name="常规 7 3 6 2 3 4 5" xfId="50153"/>
    <cellStyle name="常规 7 3 6 2 3 4 5 2" xfId="50154"/>
    <cellStyle name="常规 7 3 6 2 3 4 6" xfId="19671"/>
    <cellStyle name="常规 7 3 6 2 3 5" xfId="50155"/>
    <cellStyle name="常规 7 3 6 2 3 5 2" xfId="50156"/>
    <cellStyle name="常规 7 3 6 2 3 5 2 2" xfId="37817"/>
    <cellStyle name="常规 7 3 6 2 3 5 3" xfId="50157"/>
    <cellStyle name="常规 7 3 6 2 3 5 3 2" xfId="37827"/>
    <cellStyle name="常规 7 3 6 2 3 5 4" xfId="50158"/>
    <cellStyle name="常规 7 3 6 2 3 5 4 2" xfId="37835"/>
    <cellStyle name="常规 7 3 6 2 3 5 5" xfId="50159"/>
    <cellStyle name="常规 7 3 6 2 3 6" xfId="50160"/>
    <cellStyle name="常规 7 3 6 2 3 6 2" xfId="50161"/>
    <cellStyle name="常规 7 3 6 2 3 6 2 2" xfId="37855"/>
    <cellStyle name="常规 7 3 6 2 3 6 3" xfId="50162"/>
    <cellStyle name="常规 7 3 6 2 3 6 3 2" xfId="50163"/>
    <cellStyle name="常规 7 3 6 2 3 6 4" xfId="50164"/>
    <cellStyle name="常规 7 3 6 2 3 6 4 2" xfId="50165"/>
    <cellStyle name="常规 7 3 6 2 3 6 5" xfId="50166"/>
    <cellStyle name="常规 7 3 6 2 3 7" xfId="50167"/>
    <cellStyle name="常规 7 3 6 2 3 7 2" xfId="50168"/>
    <cellStyle name="常规 7 3 6 2 3 7 2 2" xfId="50169"/>
    <cellStyle name="常规 7 3 6 2 3 7 3" xfId="50170"/>
    <cellStyle name="常规 7 3 6 2 3 7 3 2" xfId="50171"/>
    <cellStyle name="常规 7 3 6 2 3 7 4" xfId="50172"/>
    <cellStyle name="常规 7 3 6 2 3 8" xfId="50173"/>
    <cellStyle name="常规 7 3 6 2 3 8 2" xfId="50174"/>
    <cellStyle name="常规 7 3 6 2 3 9" xfId="50175"/>
    <cellStyle name="常规 7 3 6 2 3 9 2" xfId="50176"/>
    <cellStyle name="常规 7 3 6 2 4" xfId="50177"/>
    <cellStyle name="常规 7 3 6 2 4 10" xfId="50178"/>
    <cellStyle name="常规 7 3 6 2 4 2" xfId="50179"/>
    <cellStyle name="常规 7 3 6 2 4 2 2" xfId="50180"/>
    <cellStyle name="常规 7 3 6 2 4 2 2 2" xfId="50181"/>
    <cellStyle name="常规 7 3 6 2 4 2 2 2 2" xfId="50182"/>
    <cellStyle name="常规 7 3 6 2 4 2 2 2 2 2" xfId="2247"/>
    <cellStyle name="常规 7 3 6 2 4 2 2 2 3" xfId="50183"/>
    <cellStyle name="常规 7 3 6 2 4 2 2 2 3 2" xfId="50184"/>
    <cellStyle name="常规 7 3 6 2 4 2 2 2 4" xfId="50185"/>
    <cellStyle name="常规 7 3 6 2 4 2 2 2 4 2" xfId="50186"/>
    <cellStyle name="常规 7 3 6 2 4 2 2 2 5" xfId="50187"/>
    <cellStyle name="常规 7 3 6 2 4 2 2 3" xfId="50188"/>
    <cellStyle name="常规 7 3 6 2 4 2 2 3 2" xfId="50189"/>
    <cellStyle name="常规 7 3 6 2 4 2 2 4" xfId="50190"/>
    <cellStyle name="常规 7 3 6 2 4 2 2 4 2" xfId="50191"/>
    <cellStyle name="常规 7 3 6 2 4 2 2 5" xfId="50192"/>
    <cellStyle name="常规 7 3 6 2 4 2 2 5 2" xfId="50193"/>
    <cellStyle name="常规 7 3 6 2 4 2 2 6" xfId="50194"/>
    <cellStyle name="常规 7 3 6 2 4 2 3" xfId="50195"/>
    <cellStyle name="常规 7 3 6 2 4 2 3 2" xfId="50196"/>
    <cellStyle name="常规 7 3 6 2 4 2 3 2 2" xfId="50197"/>
    <cellStyle name="常规 7 3 6 2 4 2 3 3" xfId="50198"/>
    <cellStyle name="常规 7 3 6 2 4 2 3 3 2" xfId="50199"/>
    <cellStyle name="常规 7 3 6 2 4 2 3 4" xfId="50200"/>
    <cellStyle name="常规 7 3 6 2 4 2 3 4 2" xfId="50201"/>
    <cellStyle name="常规 7 3 6 2 4 2 3 5" xfId="50202"/>
    <cellStyle name="常规 7 3 6 2 4 2 4" xfId="50203"/>
    <cellStyle name="常规 7 3 6 2 4 2 4 2" xfId="50204"/>
    <cellStyle name="常规 7 3 6 2 4 2 4 2 2" xfId="50205"/>
    <cellStyle name="常规 7 3 6 2 4 2 4 3" xfId="38888"/>
    <cellStyle name="常规 7 3 6 2 4 2 4 3 2" xfId="50206"/>
    <cellStyle name="常规 7 3 6 2 4 2 4 4" xfId="50207"/>
    <cellStyle name="常规 7 3 6 2 4 2 4 4 2" xfId="50208"/>
    <cellStyle name="常规 7 3 6 2 4 2 4 5" xfId="50209"/>
    <cellStyle name="常规 7 3 6 2 4 2 5" xfId="50210"/>
    <cellStyle name="常规 7 3 6 2 4 2 5 2" xfId="50211"/>
    <cellStyle name="常规 7 3 6 2 4 2 5 2 2" xfId="50212"/>
    <cellStyle name="常规 7 3 6 2 4 2 5 3" xfId="38891"/>
    <cellStyle name="常规 7 3 6 2 4 2 5 3 2" xfId="50213"/>
    <cellStyle name="常规 7 3 6 2 4 2 5 4" xfId="50214"/>
    <cellStyle name="常规 7 3 6 2 4 2 6" xfId="50215"/>
    <cellStyle name="常规 7 3 6 2 4 2 6 2" xfId="50216"/>
    <cellStyle name="常规 7 3 6 2 4 2 7" xfId="23452"/>
    <cellStyle name="常规 7 3 6 2 4 2 7 2" xfId="50217"/>
    <cellStyle name="常规 7 3 6 2 4 2 8" xfId="50218"/>
    <cellStyle name="常规 7 3 6 2 4 2 8 2" xfId="50219"/>
    <cellStyle name="常规 7 3 6 2 4 2 9" xfId="50220"/>
    <cellStyle name="常规 7 3 6 2 4 3" xfId="50221"/>
    <cellStyle name="常规 7 3 6 2 4 3 2" xfId="50222"/>
    <cellStyle name="常规 7 3 6 2 4 3 2 2" xfId="50223"/>
    <cellStyle name="常规 7 3 6 2 4 3 2 2 2" xfId="5150"/>
    <cellStyle name="常规 7 3 6 2 4 3 2 3" xfId="5157"/>
    <cellStyle name="常规 7 3 6 2 4 3 2 3 2" xfId="50224"/>
    <cellStyle name="常规 7 3 6 2 4 3 2 4" xfId="50225"/>
    <cellStyle name="常规 7 3 6 2 4 3 2 4 2" xfId="50226"/>
    <cellStyle name="常规 7 3 6 2 4 3 2 5" xfId="50227"/>
    <cellStyle name="常规 7 3 6 2 4 3 3" xfId="50228"/>
    <cellStyle name="常规 7 3 6 2 4 3 3 2" xfId="50229"/>
    <cellStyle name="常规 7 3 6 2 4 3 4" xfId="50230"/>
    <cellStyle name="常规 7 3 6 2 4 3 4 2" xfId="50231"/>
    <cellStyle name="常规 7 3 6 2 4 3 5" xfId="50232"/>
    <cellStyle name="常规 7 3 6 2 4 3 5 2" xfId="50233"/>
    <cellStyle name="常规 7 3 6 2 4 3 6" xfId="50234"/>
    <cellStyle name="常规 7 3 6 2 4 4" xfId="50235"/>
    <cellStyle name="常规 7 3 6 2 4 4 2" xfId="50236"/>
    <cellStyle name="常规 7 3 6 2 4 4 2 2" xfId="50237"/>
    <cellStyle name="常规 7 3 6 2 4 4 3" xfId="50238"/>
    <cellStyle name="常规 7 3 6 2 4 4 3 2" xfId="50239"/>
    <cellStyle name="常规 7 3 6 2 4 4 4" xfId="50240"/>
    <cellStyle name="常规 7 3 6 2 4 4 4 2" xfId="50241"/>
    <cellStyle name="常规 7 3 6 2 4 4 5" xfId="50242"/>
    <cellStyle name="常规 7 3 6 2 4 5" xfId="50243"/>
    <cellStyle name="常规 7 3 6 2 4 5 2" xfId="50244"/>
    <cellStyle name="常规 7 3 6 2 4 5 2 2" xfId="37897"/>
    <cellStyle name="常规 7 3 6 2 4 5 3" xfId="50245"/>
    <cellStyle name="常规 7 3 6 2 4 5 3 2" xfId="50246"/>
    <cellStyle name="常规 7 3 6 2 4 5 4" xfId="50247"/>
    <cellStyle name="常规 7 3 6 2 4 5 4 2" xfId="7677"/>
    <cellStyle name="常规 7 3 6 2 4 5 5" xfId="50248"/>
    <cellStyle name="常规 7 3 6 2 4 6" xfId="50249"/>
    <cellStyle name="常规 7 3 6 2 4 6 2" xfId="50250"/>
    <cellStyle name="常规 7 3 6 2 4 6 2 2" xfId="50251"/>
    <cellStyle name="常规 7 3 6 2 4 6 3" xfId="50252"/>
    <cellStyle name="常规 7 3 6 2 4 6 3 2" xfId="50253"/>
    <cellStyle name="常规 7 3 6 2 4 6 4" xfId="50254"/>
    <cellStyle name="常规 7 3 6 2 4 7" xfId="50255"/>
    <cellStyle name="常规 7 3 6 2 4 7 2" xfId="50256"/>
    <cellStyle name="常规 7 3 6 2 4 8" xfId="25614"/>
    <cellStyle name="常规 7 3 6 2 4 8 2" xfId="50257"/>
    <cellStyle name="常规 7 3 6 2 4 9" xfId="50258"/>
    <cellStyle name="常规 7 3 6 2 4 9 2" xfId="50259"/>
    <cellStyle name="常规 7 3 6 2 5" xfId="50260"/>
    <cellStyle name="常规 7 3 6 2 5 2" xfId="50261"/>
    <cellStyle name="常规 7 3 6 2 5 2 2" xfId="50262"/>
    <cellStyle name="常规 7 3 6 2 5 2 2 2" xfId="50263"/>
    <cellStyle name="常规 7 3 6 2 5 2 2 2 2" xfId="50264"/>
    <cellStyle name="常规 7 3 6 2 5 2 2 3" xfId="50265"/>
    <cellStyle name="常规 7 3 6 2 5 2 2 3 2" xfId="50266"/>
    <cellStyle name="常规 7 3 6 2 5 2 2 4" xfId="6559"/>
    <cellStyle name="常规 7 3 6 2 5 2 2 4 2" xfId="50267"/>
    <cellStyle name="常规 7 3 6 2 5 2 2 5" xfId="50268"/>
    <cellStyle name="常规 7 3 6 2 5 2 3" xfId="50269"/>
    <cellStyle name="常规 7 3 6 2 5 2 3 2" xfId="50270"/>
    <cellStyle name="常规 7 3 6 2 5 2 4" xfId="50271"/>
    <cellStyle name="常规 7 3 6 2 5 2 4 2" xfId="50272"/>
    <cellStyle name="常规 7 3 6 2 5 2 5" xfId="50273"/>
    <cellStyle name="常规 7 3 6 2 5 2 5 2" xfId="50274"/>
    <cellStyle name="常规 7 3 6 2 5 2 6" xfId="50275"/>
    <cellStyle name="常规 7 3 6 2 5 3" xfId="50276"/>
    <cellStyle name="常规 7 3 6 2 5 3 2" xfId="50277"/>
    <cellStyle name="常规 7 3 6 2 5 3 2 2" xfId="50278"/>
    <cellStyle name="常规 7 3 6 2 5 3 3" xfId="50279"/>
    <cellStyle name="常规 7 3 6 2 5 3 3 2" xfId="50280"/>
    <cellStyle name="常规 7 3 6 2 5 3 4" xfId="50281"/>
    <cellStyle name="常规 7 3 6 2 5 3 4 2" xfId="50282"/>
    <cellStyle name="常规 7 3 6 2 5 3 5" xfId="50283"/>
    <cellStyle name="常规 7 3 6 2 5 4" xfId="50284"/>
    <cellStyle name="常规 7 3 6 2 5 4 2" xfId="50285"/>
    <cellStyle name="常规 7 3 6 2 5 4 2 2" xfId="50286"/>
    <cellStyle name="常规 7 3 6 2 5 4 3" xfId="50287"/>
    <cellStyle name="常规 7 3 6 2 5 4 3 2" xfId="50288"/>
    <cellStyle name="常规 7 3 6 2 5 4 4" xfId="50289"/>
    <cellStyle name="常规 7 3 6 2 5 4 4 2" xfId="50290"/>
    <cellStyle name="常规 7 3 6 2 5 4 5" xfId="50291"/>
    <cellStyle name="常规 7 3 6 2 5 5" xfId="50292"/>
    <cellStyle name="常规 7 3 6 2 5 5 2" xfId="50293"/>
    <cellStyle name="常规 7 3 6 2 5 5 2 2" xfId="50294"/>
    <cellStyle name="常规 7 3 6 2 5 5 3" xfId="50295"/>
    <cellStyle name="常规 7 3 6 2 5 5 3 2" xfId="50296"/>
    <cellStyle name="常规 7 3 6 2 5 5 4" xfId="50297"/>
    <cellStyle name="常规 7 3 6 2 5 6" xfId="50298"/>
    <cellStyle name="常规 7 3 6 2 5 6 2" xfId="50299"/>
    <cellStyle name="常规 7 3 6 2 5 7" xfId="50300"/>
    <cellStyle name="常规 7 3 6 2 5 7 2" xfId="50301"/>
    <cellStyle name="常规 7 3 6 2 5 8" xfId="50302"/>
    <cellStyle name="常规 7 3 6 2 5 8 2" xfId="50303"/>
    <cellStyle name="常规 7 3 6 2 5 9" xfId="50304"/>
    <cellStyle name="常规 7 3 6 2 6" xfId="50305"/>
    <cellStyle name="常规 7 3 6 2 6 2" xfId="50306"/>
    <cellStyle name="常规 7 3 6 2 6 2 2" xfId="50307"/>
    <cellStyle name="常规 7 3 6 2 6 2 2 2" xfId="50308"/>
    <cellStyle name="常规 7 3 6 2 6 2 3" xfId="50309"/>
    <cellStyle name="常规 7 3 6 2 6 2 3 2" xfId="50310"/>
    <cellStyle name="常规 7 3 6 2 6 2 4" xfId="50311"/>
    <cellStyle name="常规 7 3 6 2 6 2 4 2" xfId="50312"/>
    <cellStyle name="常规 7 3 6 2 6 2 5" xfId="50313"/>
    <cellStyle name="常规 7 3 6 2 6 3" xfId="17575"/>
    <cellStyle name="常规 7 3 6 2 6 3 2" xfId="17578"/>
    <cellStyle name="常规 7 3 6 2 6 4" xfId="17585"/>
    <cellStyle name="常规 7 3 6 2 6 4 2" xfId="17588"/>
    <cellStyle name="常规 7 3 6 2 6 5" xfId="17590"/>
    <cellStyle name="常规 7 3 6 2 6 5 2" xfId="17594"/>
    <cellStyle name="常规 7 3 6 2 6 6" xfId="17596"/>
    <cellStyle name="常规 7 3 6 2 7" xfId="50314"/>
    <cellStyle name="常规 7 3 6 2 7 2" xfId="50315"/>
    <cellStyle name="常规 7 3 6 2 7 2 2" xfId="50316"/>
    <cellStyle name="常规 7 3 6 2 7 3" xfId="17603"/>
    <cellStyle name="常规 7 3 6 2 7 3 2" xfId="17606"/>
    <cellStyle name="常规 7 3 6 2 7 4" xfId="17610"/>
    <cellStyle name="常规 7 3 6 2 7 4 2" xfId="17613"/>
    <cellStyle name="常规 7 3 6 2 7 5" xfId="17617"/>
    <cellStyle name="常规 7 3 6 2 8" xfId="50317"/>
    <cellStyle name="常规 7 3 6 2 8 2" xfId="50318"/>
    <cellStyle name="常规 7 3 6 2 8 2 2" xfId="50319"/>
    <cellStyle name="常规 7 3 6 2 8 3" xfId="17628"/>
    <cellStyle name="常规 7 3 6 2 8 3 2" xfId="17630"/>
    <cellStyle name="常规 7 3 6 2 8 4" xfId="17633"/>
    <cellStyle name="常规 7 3 6 2 8 4 2" xfId="17635"/>
    <cellStyle name="常规 7 3 6 2 8 5" xfId="17639"/>
    <cellStyle name="常规 7 3 6 2 9" xfId="50320"/>
    <cellStyle name="常规 7 3 6 2 9 2" xfId="50321"/>
    <cellStyle name="常规 7 3 6 2 9 2 2" xfId="50322"/>
    <cellStyle name="常规 7 3 6 2 9 3" xfId="17648"/>
    <cellStyle name="常规 7 3 6 2 9 3 2" xfId="17650"/>
    <cellStyle name="常规 7 3 6 2 9 4" xfId="17653"/>
    <cellStyle name="常规 7 3 6 3" xfId="50323"/>
    <cellStyle name="常规 7 3 6 3 10" xfId="50324"/>
    <cellStyle name="常规 7 3 6 3 10 2" xfId="50325"/>
    <cellStyle name="常规 7 3 6 3 11" xfId="50326"/>
    <cellStyle name="常规 7 3 6 3 2" xfId="50327"/>
    <cellStyle name="常规 7 3 6 3 2 10" xfId="50328"/>
    <cellStyle name="常规 7 3 6 3 2 2" xfId="50329"/>
    <cellStyle name="常规 7 3 6 3 2 2 2" xfId="50330"/>
    <cellStyle name="常规 7 3 6 3 2 2 2 2" xfId="50331"/>
    <cellStyle name="常规 7 3 6 3 2 2 2 2 2" xfId="50332"/>
    <cellStyle name="常规 7 3 6 3 2 2 2 2 2 2" xfId="50333"/>
    <cellStyle name="常规 7 3 6 3 2 2 2 2 3" xfId="50334"/>
    <cellStyle name="常规 7 3 6 3 2 2 2 2 3 2" xfId="50335"/>
    <cellStyle name="常规 7 3 6 3 2 2 2 2 4" xfId="50336"/>
    <cellStyle name="常规 7 3 6 3 2 2 2 2 4 2" xfId="50337"/>
    <cellStyle name="常规 7 3 6 3 2 2 2 2 5" xfId="50338"/>
    <cellStyle name="常规 7 3 6 3 2 2 2 3" xfId="50339"/>
    <cellStyle name="常规 7 3 6 3 2 2 2 3 2" xfId="50340"/>
    <cellStyle name="常规 7 3 6 3 2 2 2 4" xfId="50341"/>
    <cellStyle name="常规 7 3 6 3 2 2 2 4 2" xfId="5415"/>
    <cellStyle name="常规 7 3 6 3 2 2 2 5" xfId="50342"/>
    <cellStyle name="常规 7 3 6 3 2 2 2 5 2" xfId="50343"/>
    <cellStyle name="常规 7 3 6 3 2 2 2 6" xfId="50344"/>
    <cellStyle name="常规 7 3 6 3 2 2 3" xfId="50345"/>
    <cellStyle name="常规 7 3 6 3 2 2 3 2" xfId="50346"/>
    <cellStyle name="常规 7 3 6 3 2 2 3 2 2" xfId="50347"/>
    <cellStyle name="常规 7 3 6 3 2 2 3 3" xfId="50348"/>
    <cellStyle name="常规 7 3 6 3 2 2 3 3 2" xfId="50349"/>
    <cellStyle name="常规 7 3 6 3 2 2 3 4" xfId="50350"/>
    <cellStyle name="常规 7 3 6 3 2 2 3 4 2" xfId="8923"/>
    <cellStyle name="常规 7 3 6 3 2 2 3 5" xfId="50351"/>
    <cellStyle name="常规 7 3 6 3 2 2 4" xfId="50352"/>
    <cellStyle name="常规 7 3 6 3 2 2 4 2" xfId="50353"/>
    <cellStyle name="常规 7 3 6 3 2 2 4 2 2" xfId="50354"/>
    <cellStyle name="常规 7 3 6 3 2 2 4 3" xfId="50355"/>
    <cellStyle name="常规 7 3 6 3 2 2 4 3 2" xfId="50356"/>
    <cellStyle name="常规 7 3 6 3 2 2 4 4" xfId="50357"/>
    <cellStyle name="常规 7 3 6 3 2 2 4 4 2" xfId="50358"/>
    <cellStyle name="常规 7 3 6 3 2 2 4 5" xfId="50359"/>
    <cellStyle name="常规 7 3 6 3 2 2 5" xfId="50360"/>
    <cellStyle name="常规 7 3 6 3 2 2 5 2" xfId="50361"/>
    <cellStyle name="常规 7 3 6 3 2 2 5 2 2" xfId="50362"/>
    <cellStyle name="常规 7 3 6 3 2 2 5 3" xfId="50363"/>
    <cellStyle name="常规 7 3 6 3 2 2 5 3 2" xfId="50364"/>
    <cellStyle name="常规 7 3 6 3 2 2 5 4" xfId="50365"/>
    <cellStyle name="常规 7 3 6 3 2 2 6" xfId="50366"/>
    <cellStyle name="常规 7 3 6 3 2 2 6 2" xfId="50367"/>
    <cellStyle name="常规 7 3 6 3 2 2 7" xfId="50368"/>
    <cellStyle name="常规 7 3 6 3 2 2 7 2" xfId="50369"/>
    <cellStyle name="常规 7 3 6 3 2 2 8" xfId="26895"/>
    <cellStyle name="常规 7 3 6 3 2 2 8 2" xfId="50370"/>
    <cellStyle name="常规 7 3 6 3 2 2 9" xfId="38358"/>
    <cellStyle name="常规 7 3 6 3 2 3" xfId="42869"/>
    <cellStyle name="常规 7 3 6 3 2 3 2" xfId="50371"/>
    <cellStyle name="常规 7 3 6 3 2 3 2 2" xfId="50372"/>
    <cellStyle name="常规 7 3 6 3 2 3 2 2 2" xfId="50373"/>
    <cellStyle name="常规 7 3 6 3 2 3 2 3" xfId="12945"/>
    <cellStyle name="常规 7 3 6 3 2 3 2 3 2" xfId="12951"/>
    <cellStyle name="常规 7 3 6 3 2 3 2 4" xfId="12957"/>
    <cellStyle name="常规 7 3 6 3 2 3 2 4 2" xfId="12962"/>
    <cellStyle name="常规 7 3 6 3 2 3 2 5" xfId="12968"/>
    <cellStyle name="常规 7 3 6 3 2 3 3" xfId="50374"/>
    <cellStyle name="常规 7 3 6 3 2 3 3 2" xfId="50375"/>
    <cellStyle name="常规 7 3 6 3 2 3 4" xfId="50376"/>
    <cellStyle name="常规 7 3 6 3 2 3 4 2" xfId="50377"/>
    <cellStyle name="常规 7 3 6 3 2 3 5" xfId="50378"/>
    <cellStyle name="常规 7 3 6 3 2 3 5 2" xfId="50379"/>
    <cellStyle name="常规 7 3 6 3 2 3 6" xfId="50380"/>
    <cellStyle name="常规 7 3 6 3 2 4" xfId="50381"/>
    <cellStyle name="常规 7 3 6 3 2 4 2" xfId="50382"/>
    <cellStyle name="常规 7 3 6 3 2 4 2 2" xfId="50383"/>
    <cellStyle name="常规 7 3 6 3 2 4 3" xfId="50384"/>
    <cellStyle name="常规 7 3 6 3 2 4 3 2" xfId="50385"/>
    <cellStyle name="常规 7 3 6 3 2 4 4" xfId="50386"/>
    <cellStyle name="常规 7 3 6 3 2 4 4 2" xfId="50387"/>
    <cellStyle name="常规 7 3 6 3 2 4 5" xfId="50388"/>
    <cellStyle name="常规 7 3 6 3 2 5" xfId="2729"/>
    <cellStyle name="常规 7 3 6 3 2 5 2" xfId="50389"/>
    <cellStyle name="常规 7 3 6 3 2 5 2 2" xfId="50390"/>
    <cellStyle name="常规 7 3 6 3 2 5 3" xfId="50391"/>
    <cellStyle name="常规 7 3 6 3 2 5 3 2" xfId="50392"/>
    <cellStyle name="常规 7 3 6 3 2 5 4" xfId="50393"/>
    <cellStyle name="常规 7 3 6 3 2 5 4 2" xfId="50394"/>
    <cellStyle name="常规 7 3 6 3 2 5 5" xfId="50395"/>
    <cellStyle name="常规 7 3 6 3 2 6" xfId="50396"/>
    <cellStyle name="常规 7 3 6 3 2 6 2" xfId="50397"/>
    <cellStyle name="常规 7 3 6 3 2 6 2 2" xfId="50398"/>
    <cellStyle name="常规 7 3 6 3 2 6 3" xfId="50399"/>
    <cellStyle name="常规 7 3 6 3 2 6 3 2" xfId="50400"/>
    <cellStyle name="常规 7 3 6 3 2 6 4" xfId="50401"/>
    <cellStyle name="常规 7 3 6 3 2 7" xfId="50402"/>
    <cellStyle name="常规 7 3 6 3 2 7 2" xfId="50403"/>
    <cellStyle name="常规 7 3 6 3 2 8" xfId="4745"/>
    <cellStyle name="常规 7 3 6 3 2 8 2" xfId="4749"/>
    <cellStyle name="常规 7 3 6 3 2 9" xfId="4751"/>
    <cellStyle name="常规 7 3 6 3 2 9 2" xfId="4754"/>
    <cellStyle name="常规 7 3 6 3 3" xfId="50404"/>
    <cellStyle name="常规 7 3 6 3 3 2" xfId="50405"/>
    <cellStyle name="常规 7 3 6 3 3 2 2" xfId="50406"/>
    <cellStyle name="常规 7 3 6 3 3 2 2 2" xfId="50407"/>
    <cellStyle name="常规 7 3 6 3 3 2 2 2 2" xfId="50408"/>
    <cellStyle name="常规 7 3 6 3 3 2 2 3" xfId="50409"/>
    <cellStyle name="常规 7 3 6 3 3 2 2 3 2" xfId="50410"/>
    <cellStyle name="常规 7 3 6 3 3 2 2 4" xfId="50411"/>
    <cellStyle name="常规 7 3 6 3 3 2 2 4 2" xfId="50412"/>
    <cellStyle name="常规 7 3 6 3 3 2 2 5" xfId="50413"/>
    <cellStyle name="常规 7 3 6 3 3 2 3" xfId="50414"/>
    <cellStyle name="常规 7 3 6 3 3 2 3 2" xfId="50415"/>
    <cellStyle name="常规 7 3 6 3 3 2 4" xfId="50416"/>
    <cellStyle name="常规 7 3 6 3 3 2 4 2" xfId="50417"/>
    <cellStyle name="常规 7 3 6 3 3 2 5" xfId="50418"/>
    <cellStyle name="常规 7 3 6 3 3 2 5 2" xfId="50419"/>
    <cellStyle name="常规 7 3 6 3 3 2 6" xfId="50420"/>
    <cellStyle name="常规 7 3 6 3 3 3" xfId="42872"/>
    <cellStyle name="常规 7 3 6 3 3 3 2" xfId="50421"/>
    <cellStyle name="常规 7 3 6 3 3 3 2 2" xfId="50422"/>
    <cellStyle name="常规 7 3 6 3 3 3 3" xfId="50423"/>
    <cellStyle name="常规 7 3 6 3 3 3 3 2" xfId="50424"/>
    <cellStyle name="常规 7 3 6 3 3 3 4" xfId="50425"/>
    <cellStyle name="常规 7 3 6 3 3 3 4 2" xfId="50426"/>
    <cellStyle name="常规 7 3 6 3 3 3 5" xfId="50427"/>
    <cellStyle name="常规 7 3 6 3 3 4" xfId="50428"/>
    <cellStyle name="常规 7 3 6 3 3 4 2" xfId="50429"/>
    <cellStyle name="常规 7 3 6 3 3 4 2 2" xfId="50430"/>
    <cellStyle name="常规 7 3 6 3 3 4 3" xfId="50431"/>
    <cellStyle name="常规 7 3 6 3 3 4 3 2" xfId="50432"/>
    <cellStyle name="常规 7 3 6 3 3 4 4" xfId="50433"/>
    <cellStyle name="常规 7 3 6 3 3 4 4 2" xfId="50434"/>
    <cellStyle name="常规 7 3 6 3 3 4 5" xfId="50435"/>
    <cellStyle name="常规 7 3 6 3 3 5" xfId="50436"/>
    <cellStyle name="常规 7 3 6 3 3 5 2" xfId="50437"/>
    <cellStyle name="常规 7 3 6 3 3 5 2 2" xfId="37982"/>
    <cellStyle name="常规 7 3 6 3 3 5 3" xfId="50438"/>
    <cellStyle name="常规 7 3 6 3 3 5 3 2" xfId="50439"/>
    <cellStyle name="常规 7 3 6 3 3 5 4" xfId="50440"/>
    <cellStyle name="常规 7 3 6 3 3 6" xfId="50441"/>
    <cellStyle name="常规 7 3 6 3 3 6 2" xfId="50442"/>
    <cellStyle name="常规 7 3 6 3 3 7" xfId="50443"/>
    <cellStyle name="常规 7 3 6 3 3 7 2" xfId="50444"/>
    <cellStyle name="常规 7 3 6 3 3 8" xfId="4760"/>
    <cellStyle name="常规 7 3 6 3 3 8 2" xfId="50445"/>
    <cellStyle name="常规 7 3 6 3 3 9" xfId="9878"/>
    <cellStyle name="常规 7 3 6 3 4" xfId="50446"/>
    <cellStyle name="常规 7 3 6 3 4 2" xfId="50447"/>
    <cellStyle name="常规 7 3 6 3 4 2 2" xfId="50448"/>
    <cellStyle name="常规 7 3 6 3 4 2 2 2" xfId="50449"/>
    <cellStyle name="常规 7 3 6 3 4 2 3" xfId="50450"/>
    <cellStyle name="常规 7 3 6 3 4 2 3 2" xfId="50451"/>
    <cellStyle name="常规 7 3 6 3 4 2 4" xfId="50452"/>
    <cellStyle name="常规 7 3 6 3 4 2 4 2" xfId="50453"/>
    <cellStyle name="常规 7 3 6 3 4 2 5" xfId="50454"/>
    <cellStyle name="常规 7 3 6 3 4 3" xfId="50455"/>
    <cellStyle name="常规 7 3 6 3 4 3 2" xfId="50456"/>
    <cellStyle name="常规 7 3 6 3 4 4" xfId="50457"/>
    <cellStyle name="常规 7 3 6 3 4 4 2" xfId="50458"/>
    <cellStyle name="常规 7 3 6 3 4 5" xfId="50459"/>
    <cellStyle name="常规 7 3 6 3 4 5 2" xfId="50460"/>
    <cellStyle name="常规 7 3 6 3 4 6" xfId="50461"/>
    <cellStyle name="常规 7 3 6 3 5" xfId="50462"/>
    <cellStyle name="常规 7 3 6 3 5 2" xfId="50463"/>
    <cellStyle name="常规 7 3 6 3 5 2 2" xfId="50464"/>
    <cellStyle name="常规 7 3 6 3 5 3" xfId="50465"/>
    <cellStyle name="常规 7 3 6 3 5 3 2" xfId="50466"/>
    <cellStyle name="常规 7 3 6 3 5 4" xfId="50467"/>
    <cellStyle name="常规 7 3 6 3 5 4 2" xfId="50468"/>
    <cellStyle name="常规 7 3 6 3 5 5" xfId="50469"/>
    <cellStyle name="常规 7 3 6 3 6" xfId="50470"/>
    <cellStyle name="常规 7 3 6 3 6 2" xfId="50471"/>
    <cellStyle name="常规 7 3 6 3 6 2 2" xfId="50472"/>
    <cellStyle name="常规 7 3 6 3 6 3" xfId="2788"/>
    <cellStyle name="常规 7 3 6 3 6 3 2" xfId="17689"/>
    <cellStyle name="常规 7 3 6 3 6 4" xfId="17691"/>
    <cellStyle name="常规 7 3 6 3 6 4 2" xfId="4226"/>
    <cellStyle name="常规 7 3 6 3 6 5" xfId="17693"/>
    <cellStyle name="常规 7 3 6 3 7" xfId="50473"/>
    <cellStyle name="常规 7 3 6 3 7 2" xfId="50474"/>
    <cellStyle name="常规 7 3 6 3 7 2 2" xfId="50475"/>
    <cellStyle name="常规 7 3 6 3 7 3" xfId="17698"/>
    <cellStyle name="常规 7 3 6 3 7 3 2" xfId="50476"/>
    <cellStyle name="常规 7 3 6 3 7 4" xfId="50477"/>
    <cellStyle name="常规 7 3 6 3 8" xfId="50478"/>
    <cellStyle name="常规 7 3 6 3 8 2" xfId="50479"/>
    <cellStyle name="常规 7 3 6 3 9" xfId="50480"/>
    <cellStyle name="常规 7 3 6 3 9 2" xfId="50481"/>
    <cellStyle name="常规 7 3 6 4" xfId="50482"/>
    <cellStyle name="常规 7 3 6 4 10" xfId="50483"/>
    <cellStyle name="常规 7 3 6 4 10 2" xfId="50484"/>
    <cellStyle name="常规 7 3 6 4 11" xfId="50485"/>
    <cellStyle name="常规 7 3 6 4 2" xfId="50486"/>
    <cellStyle name="常规 7 3 6 4 2 10" xfId="50487"/>
    <cellStyle name="常规 7 3 6 4 2 2" xfId="50488"/>
    <cellStyle name="常规 7 3 6 4 2 2 2" xfId="50489"/>
    <cellStyle name="常规 7 3 6 4 2 2 2 2" xfId="50490"/>
    <cellStyle name="常规 7 3 6 4 2 2 2 2 2" xfId="50491"/>
    <cellStyle name="常规 7 3 6 4 2 2 2 2 2 2" xfId="50492"/>
    <cellStyle name="常规 7 3 6 4 2 2 2 2 3" xfId="50493"/>
    <cellStyle name="常规 7 3 6 4 2 2 2 2 3 2" xfId="50494"/>
    <cellStyle name="常规 7 3 6 4 2 2 2 2 4" xfId="50495"/>
    <cellStyle name="常规 7 3 6 4 2 2 2 2 4 2" xfId="50496"/>
    <cellStyle name="常规 7 3 6 4 2 2 2 2 5" xfId="50497"/>
    <cellStyle name="常规 7 3 6 4 2 2 2 3" xfId="50498"/>
    <cellStyle name="常规 7 3 6 4 2 2 2 3 2" xfId="50499"/>
    <cellStyle name="常规 7 3 6 4 2 2 2 4" xfId="50500"/>
    <cellStyle name="常规 7 3 6 4 2 2 2 4 2" xfId="50501"/>
    <cellStyle name="常规 7 3 6 4 2 2 2 5" xfId="50502"/>
    <cellStyle name="常规 7 3 6 4 2 2 2 5 2" xfId="50503"/>
    <cellStyle name="常规 7 3 6 4 2 2 2 6" xfId="50504"/>
    <cellStyle name="常规 7 3 6 4 2 2 3" xfId="50505"/>
    <cellStyle name="常规 7 3 6 4 2 2 3 2" xfId="50506"/>
    <cellStyle name="常规 7 3 6 4 2 2 3 2 2" xfId="50507"/>
    <cellStyle name="常规 7 3 6 4 2 2 3 3" xfId="50508"/>
    <cellStyle name="常规 7 3 6 4 2 2 3 3 2" xfId="50509"/>
    <cellStyle name="常规 7 3 6 4 2 2 3 4" xfId="50510"/>
    <cellStyle name="常规 7 3 6 4 2 2 3 4 2" xfId="50511"/>
    <cellStyle name="常规 7 3 6 4 2 2 3 5" xfId="50512"/>
    <cellStyle name="常规 7 3 6 4 2 2 4" xfId="50513"/>
    <cellStyle name="常规 7 3 6 4 2 2 4 2" xfId="50514"/>
    <cellStyle name="常规 7 3 6 4 2 2 4 2 2" xfId="50515"/>
    <cellStyle name="常规 7 3 6 4 2 2 4 3" xfId="50516"/>
    <cellStyle name="常规 7 3 6 4 2 2 4 3 2" xfId="50517"/>
    <cellStyle name="常规 7 3 6 4 2 2 4 4" xfId="50518"/>
    <cellStyle name="常规 7 3 6 4 2 2 4 4 2" xfId="50519"/>
    <cellStyle name="常规 7 3 6 4 2 2 4 5" xfId="50520"/>
    <cellStyle name="常规 7 3 6 4 2 2 5" xfId="50521"/>
    <cellStyle name="常规 7 3 6 4 2 2 5 2" xfId="50522"/>
    <cellStyle name="常规 7 3 6 4 2 2 5 2 2" xfId="50523"/>
    <cellStyle name="常规 7 3 6 4 2 2 5 3" xfId="13296"/>
    <cellStyle name="常规 7 3 6 4 2 2 5 3 2" xfId="50524"/>
    <cellStyle name="常规 7 3 6 4 2 2 5 4" xfId="50525"/>
    <cellStyle name="常规 7 3 6 4 2 2 6" xfId="50526"/>
    <cellStyle name="常规 7 3 6 4 2 2 6 2" xfId="50527"/>
    <cellStyle name="常规 7 3 6 4 2 2 7" xfId="50528"/>
    <cellStyle name="常规 7 3 6 4 2 2 7 2" xfId="25129"/>
    <cellStyle name="常规 7 3 6 4 2 2 8" xfId="47218"/>
    <cellStyle name="常规 7 3 6 4 2 2 8 2" xfId="24001"/>
    <cellStyle name="常规 7 3 6 4 2 2 9" xfId="38434"/>
    <cellStyle name="常规 7 3 6 4 2 3" xfId="42880"/>
    <cellStyle name="常规 7 3 6 4 2 3 2" xfId="50529"/>
    <cellStyle name="常规 7 3 6 4 2 3 2 2" xfId="50530"/>
    <cellStyle name="常规 7 3 6 4 2 3 2 2 2" xfId="50531"/>
    <cellStyle name="常规 7 3 6 4 2 3 2 3" xfId="7459"/>
    <cellStyle name="常规 7 3 6 4 2 3 2 3 2" xfId="50532"/>
    <cellStyle name="常规 7 3 6 4 2 3 2 4" xfId="50533"/>
    <cellStyle name="常规 7 3 6 4 2 3 2 4 2" xfId="50534"/>
    <cellStyle name="常规 7 3 6 4 2 3 2 5" xfId="50535"/>
    <cellStyle name="常规 7 3 6 4 2 3 3" xfId="50536"/>
    <cellStyle name="常规 7 3 6 4 2 3 3 2" xfId="50537"/>
    <cellStyle name="常规 7 3 6 4 2 3 4" xfId="50538"/>
    <cellStyle name="常规 7 3 6 4 2 3 4 2" xfId="50539"/>
    <cellStyle name="常规 7 3 6 4 2 3 5" xfId="50540"/>
    <cellStyle name="常规 7 3 6 4 2 3 5 2" xfId="50541"/>
    <cellStyle name="常规 7 3 6 4 2 3 6" xfId="50542"/>
    <cellStyle name="常规 7 3 6 4 2 4" xfId="50543"/>
    <cellStyle name="常规 7 3 6 4 2 4 2" xfId="50544"/>
    <cellStyle name="常规 7 3 6 4 2 4 2 2" xfId="50545"/>
    <cellStyle name="常规 7 3 6 4 2 4 3" xfId="7505"/>
    <cellStyle name="常规 7 3 6 4 2 4 3 2" xfId="50546"/>
    <cellStyle name="常规 7 3 6 4 2 4 4" xfId="50547"/>
    <cellStyle name="常规 7 3 6 4 2 4 4 2" xfId="50548"/>
    <cellStyle name="常规 7 3 6 4 2 4 5" xfId="50549"/>
    <cellStyle name="常规 7 3 6 4 2 5" xfId="50550"/>
    <cellStyle name="常规 7 3 6 4 2 5 2" xfId="50551"/>
    <cellStyle name="常规 7 3 6 4 2 5 2 2" xfId="50552"/>
    <cellStyle name="常规 7 3 6 4 2 5 3" xfId="7522"/>
    <cellStyle name="常规 7 3 6 4 2 5 3 2" xfId="50553"/>
    <cellStyle name="常规 7 3 6 4 2 5 4" xfId="50554"/>
    <cellStyle name="常规 7 3 6 4 2 5 4 2" xfId="50555"/>
    <cellStyle name="常规 7 3 6 4 2 5 5" xfId="50556"/>
    <cellStyle name="常规 7 3 6 4 2 6" xfId="50557"/>
    <cellStyle name="常规 7 3 6 4 2 6 2" xfId="50558"/>
    <cellStyle name="常规 7 3 6 4 2 6 2 2" xfId="50559"/>
    <cellStyle name="常规 7 3 6 4 2 6 3" xfId="7534"/>
    <cellStyle name="常规 7 3 6 4 2 6 3 2" xfId="50560"/>
    <cellStyle name="常规 7 3 6 4 2 6 4" xfId="5615"/>
    <cellStyle name="常规 7 3 6 4 2 7" xfId="50561"/>
    <cellStyle name="常规 7 3 6 4 2 7 2" xfId="50562"/>
    <cellStyle name="常规 7 3 6 4 2 8" xfId="4861"/>
    <cellStyle name="常规 7 3 6 4 2 8 2" xfId="50563"/>
    <cellStyle name="常规 7 3 6 4 2 9" xfId="50564"/>
    <cellStyle name="常规 7 3 6 4 2 9 2" xfId="50565"/>
    <cellStyle name="常规 7 3 6 4 3" xfId="50566"/>
    <cellStyle name="常规 7 3 6 4 3 2" xfId="50567"/>
    <cellStyle name="常规 7 3 6 4 3 2 2" xfId="50568"/>
    <cellStyle name="常规 7 3 6 4 3 2 2 2" xfId="50569"/>
    <cellStyle name="常规 7 3 6 4 3 2 2 2 2" xfId="50570"/>
    <cellStyle name="常规 7 3 6 4 3 2 2 3" xfId="50571"/>
    <cellStyle name="常规 7 3 6 4 3 2 2 3 2" xfId="50572"/>
    <cellStyle name="常规 7 3 6 4 3 2 2 4" xfId="50573"/>
    <cellStyle name="常规 7 3 6 4 3 2 2 4 2" xfId="50574"/>
    <cellStyle name="常规 7 3 6 4 3 2 2 5" xfId="50575"/>
    <cellStyle name="常规 7 3 6 4 3 2 3" xfId="50576"/>
    <cellStyle name="常规 7 3 6 4 3 2 3 2" xfId="50577"/>
    <cellStyle name="常规 7 3 6 4 3 2 4" xfId="50578"/>
    <cellStyle name="常规 7 3 6 4 3 2 4 2" xfId="50579"/>
    <cellStyle name="常规 7 3 6 4 3 2 5" xfId="50580"/>
    <cellStyle name="常规 7 3 6 4 3 2 5 2" xfId="50581"/>
    <cellStyle name="常规 7 3 6 4 3 2 6" xfId="27636"/>
    <cellStyle name="常规 7 3 6 4 3 3" xfId="50582"/>
    <cellStyle name="常规 7 3 6 4 3 3 2" xfId="50583"/>
    <cellStyle name="常规 7 3 6 4 3 3 2 2" xfId="7554"/>
    <cellStyle name="常规 7 3 6 4 3 3 3" xfId="50584"/>
    <cellStyle name="常规 7 3 6 4 3 3 3 2" xfId="7560"/>
    <cellStyle name="常规 7 3 6 4 3 3 4" xfId="50585"/>
    <cellStyle name="常规 7 3 6 4 3 3 4 2" xfId="50586"/>
    <cellStyle name="常规 7 3 6 4 3 3 5" xfId="50587"/>
    <cellStyle name="常规 7 3 6 4 3 4" xfId="50588"/>
    <cellStyle name="常规 7 3 6 4 3 4 2" xfId="50589"/>
    <cellStyle name="常规 7 3 6 4 3 4 2 2" xfId="15800"/>
    <cellStyle name="常规 7 3 6 4 3 4 3" xfId="29683"/>
    <cellStyle name="常规 7 3 6 4 3 4 3 2" xfId="15827"/>
    <cellStyle name="常规 7 3 6 4 3 4 4" xfId="50590"/>
    <cellStyle name="常规 7 3 6 4 3 4 4 2" xfId="50591"/>
    <cellStyle name="常规 7 3 6 4 3 4 5" xfId="50592"/>
    <cellStyle name="常规 7 3 6 4 3 5" xfId="50593"/>
    <cellStyle name="常规 7 3 6 4 3 5 2" xfId="50594"/>
    <cellStyle name="常规 7 3 6 4 3 5 2 2" xfId="16036"/>
    <cellStyle name="常规 7 3 6 4 3 5 3" xfId="29686"/>
    <cellStyle name="常规 7 3 6 4 3 5 3 2" xfId="50595"/>
    <cellStyle name="常规 7 3 6 4 3 5 4" xfId="50596"/>
    <cellStyle name="常规 7 3 6 4 3 6" xfId="50597"/>
    <cellStyle name="常规 7 3 6 4 3 6 2" xfId="50598"/>
    <cellStyle name="常规 7 3 6 4 3 7" xfId="50599"/>
    <cellStyle name="常规 7 3 6 4 3 7 2" xfId="50600"/>
    <cellStyle name="常规 7 3 6 4 3 8" xfId="50601"/>
    <cellStyle name="常规 7 3 6 4 3 8 2" xfId="50602"/>
    <cellStyle name="常规 7 3 6 4 3 9" xfId="50603"/>
    <cellStyle name="常规 7 3 6 4 4" xfId="50604"/>
    <cellStyle name="常规 7 3 6 4 4 2" xfId="50605"/>
    <cellStyle name="常规 7 3 6 4 4 2 2" xfId="50606"/>
    <cellStyle name="常规 7 3 6 4 4 2 2 2" xfId="50607"/>
    <cellStyle name="常规 7 3 6 4 4 2 3" xfId="50608"/>
    <cellStyle name="常规 7 3 6 4 4 2 3 2" xfId="50609"/>
    <cellStyle name="常规 7 3 6 4 4 2 4" xfId="50610"/>
    <cellStyle name="常规 7 3 6 4 4 2 4 2" xfId="50611"/>
    <cellStyle name="常规 7 3 6 4 4 2 5" xfId="50612"/>
    <cellStyle name="常规 7 3 6 4 4 3" xfId="50613"/>
    <cellStyle name="常规 7 3 6 4 4 3 2" xfId="50614"/>
    <cellStyle name="常规 7 3 6 4 4 4" xfId="50615"/>
    <cellStyle name="常规 7 3 6 4 4 4 2" xfId="50616"/>
    <cellStyle name="常规 7 3 6 4 4 5" xfId="50617"/>
    <cellStyle name="常规 7 3 6 4 4 5 2" xfId="50618"/>
    <cellStyle name="常规 7 3 6 4 4 6" xfId="50619"/>
    <cellStyle name="常规 7 3 6 4 5" xfId="50620"/>
    <cellStyle name="常规 7 3 6 4 5 2" xfId="50621"/>
    <cellStyle name="常规 7 3 6 4 5 2 2" xfId="50622"/>
    <cellStyle name="常规 7 3 6 4 5 3" xfId="50623"/>
    <cellStyle name="常规 7 3 6 4 5 3 2" xfId="50624"/>
    <cellStyle name="常规 7 3 6 4 5 4" xfId="50625"/>
    <cellStyle name="常规 7 3 6 4 5 4 2" xfId="50626"/>
    <cellStyle name="常规 7 3 6 4 5 5" xfId="50627"/>
    <cellStyle name="常规 7 3 6 4 6" xfId="50628"/>
    <cellStyle name="常规 7 3 6 4 6 2" xfId="50629"/>
    <cellStyle name="常规 7 3 6 4 6 2 2" xfId="50630"/>
    <cellStyle name="常规 7 3 6 4 6 3" xfId="17716"/>
    <cellStyle name="常规 7 3 6 4 6 3 2" xfId="50631"/>
    <cellStyle name="常规 7 3 6 4 6 4" xfId="50632"/>
    <cellStyle name="常规 7 3 6 4 6 4 2" xfId="50633"/>
    <cellStyle name="常规 7 3 6 4 6 5" xfId="50634"/>
    <cellStyle name="常规 7 3 6 4 7" xfId="50635"/>
    <cellStyle name="常规 7 3 6 4 7 2" xfId="50636"/>
    <cellStyle name="常规 7 3 6 4 7 2 2" xfId="50637"/>
    <cellStyle name="常规 7 3 6 4 7 3" xfId="17721"/>
    <cellStyle name="常规 7 3 6 4 7 3 2" xfId="50638"/>
    <cellStyle name="常规 7 3 6 4 7 4" xfId="22478"/>
    <cellStyle name="常规 7 3 6 4 8" xfId="50639"/>
    <cellStyle name="常规 7 3 6 4 8 2" xfId="50640"/>
    <cellStyle name="常规 7 3 6 4 9" xfId="50641"/>
    <cellStyle name="常规 7 3 6 4 9 2" xfId="50642"/>
    <cellStyle name="常规 7 3 6 5" xfId="50643"/>
    <cellStyle name="常规 7 3 6 5 10" xfId="50644"/>
    <cellStyle name="常规 7 3 6 5 2" xfId="50645"/>
    <cellStyle name="常规 7 3 6 5 2 2" xfId="50646"/>
    <cellStyle name="常规 7 3 6 5 2 2 2" xfId="50647"/>
    <cellStyle name="常规 7 3 6 5 2 2 2 2" xfId="50648"/>
    <cellStyle name="常规 7 3 6 5 2 2 2 2 2" xfId="50649"/>
    <cellStyle name="常规 7 3 6 5 2 2 2 3" xfId="50650"/>
    <cellStyle name="常规 7 3 6 5 2 2 2 3 2" xfId="50651"/>
    <cellStyle name="常规 7 3 6 5 2 2 2 4" xfId="50652"/>
    <cellStyle name="常规 7 3 6 5 2 2 2 4 2" xfId="50653"/>
    <cellStyle name="常规 7 3 6 5 2 2 2 5" xfId="50654"/>
    <cellStyle name="常规 7 3 6 5 2 2 3" xfId="50655"/>
    <cellStyle name="常规 7 3 6 5 2 2 3 2" xfId="50656"/>
    <cellStyle name="常规 7 3 6 5 2 2 4" xfId="50657"/>
    <cellStyle name="常规 7 3 6 5 2 2 4 2" xfId="50658"/>
    <cellStyle name="常规 7 3 6 5 2 2 5" xfId="50659"/>
    <cellStyle name="常规 7 3 6 5 2 2 5 2" xfId="50660"/>
    <cellStyle name="常规 7 3 6 5 2 2 6" xfId="50661"/>
    <cellStyle name="常规 7 3 6 5 2 3" xfId="42888"/>
    <cellStyle name="常规 7 3 6 5 2 3 2" xfId="50662"/>
    <cellStyle name="常规 7 3 6 5 2 3 2 2" xfId="50663"/>
    <cellStyle name="常规 7 3 6 5 2 3 3" xfId="50664"/>
    <cellStyle name="常规 7 3 6 5 2 3 3 2" xfId="50665"/>
    <cellStyle name="常规 7 3 6 5 2 3 4" xfId="50666"/>
    <cellStyle name="常规 7 3 6 5 2 3 4 2" xfId="50667"/>
    <cellStyle name="常规 7 3 6 5 2 3 5" xfId="50668"/>
    <cellStyle name="常规 7 3 6 5 2 4" xfId="50669"/>
    <cellStyle name="常规 7 3 6 5 2 4 2" xfId="50670"/>
    <cellStyle name="常规 7 3 6 5 2 4 2 2" xfId="50671"/>
    <cellStyle name="常规 7 3 6 5 2 4 3" xfId="29770"/>
    <cellStyle name="常规 7 3 6 5 2 4 3 2" xfId="50672"/>
    <cellStyle name="常规 7 3 6 5 2 4 4" xfId="50673"/>
    <cellStyle name="常规 7 3 6 5 2 4 4 2" xfId="50674"/>
    <cellStyle name="常规 7 3 6 5 2 4 5" xfId="50675"/>
    <cellStyle name="常规 7 3 6 5 2 5" xfId="50676"/>
    <cellStyle name="常规 7 3 6 5 2 5 2" xfId="50677"/>
    <cellStyle name="常规 7 3 6 5 2 5 2 2" xfId="50678"/>
    <cellStyle name="常规 7 3 6 5 2 5 3" xfId="29774"/>
    <cellStyle name="常规 7 3 6 5 2 5 3 2" xfId="50679"/>
    <cellStyle name="常规 7 3 6 5 2 5 4" xfId="50680"/>
    <cellStyle name="常规 7 3 6 5 2 6" xfId="50681"/>
    <cellStyle name="常规 7 3 6 5 2 6 2" xfId="50682"/>
    <cellStyle name="常规 7 3 6 5 2 7" xfId="50683"/>
    <cellStyle name="常规 7 3 6 5 2 7 2" xfId="50684"/>
    <cellStyle name="常规 7 3 6 5 2 8" xfId="26439"/>
    <cellStyle name="常规 7 3 6 5 2 8 2" xfId="50685"/>
    <cellStyle name="常规 7 3 6 5 2 9" xfId="50686"/>
    <cellStyle name="常规 7 3 6 5 3" xfId="50687"/>
    <cellStyle name="常规 7 3 6 5 3 2" xfId="50688"/>
    <cellStyle name="常规 7 3 6 5 3 2 2" xfId="50689"/>
    <cellStyle name="常规 7 3 6 5 3 2 2 2" xfId="50690"/>
    <cellStyle name="常规 7 3 6 5 3 2 3" xfId="50691"/>
    <cellStyle name="常规 7 3 6 5 3 2 3 2" xfId="50692"/>
    <cellStyle name="常规 7 3 6 5 3 2 4" xfId="50693"/>
    <cellStyle name="常规 7 3 6 5 3 2 4 2" xfId="50694"/>
    <cellStyle name="常规 7 3 6 5 3 2 5" xfId="50695"/>
    <cellStyle name="常规 7 3 6 5 3 3" xfId="50696"/>
    <cellStyle name="常规 7 3 6 5 3 3 2" xfId="50697"/>
    <cellStyle name="常规 7 3 6 5 3 4" xfId="50698"/>
    <cellStyle name="常规 7 3 6 5 3 4 2" xfId="50699"/>
    <cellStyle name="常规 7 3 6 5 3 5" xfId="50700"/>
    <cellStyle name="常规 7 3 6 5 3 5 2" xfId="50701"/>
    <cellStyle name="常规 7 3 6 5 3 6" xfId="50702"/>
    <cellStyle name="常规 7 3 6 5 4" xfId="50703"/>
    <cellStyle name="常规 7 3 6 5 4 2" xfId="50704"/>
    <cellStyle name="常规 7 3 6 5 4 2 2" xfId="50705"/>
    <cellStyle name="常规 7 3 6 5 4 3" xfId="50706"/>
    <cellStyle name="常规 7 3 6 5 4 3 2" xfId="50707"/>
    <cellStyle name="常规 7 3 6 5 4 4" xfId="50708"/>
    <cellStyle name="常规 7 3 6 5 4 4 2" xfId="50709"/>
    <cellStyle name="常规 7 3 6 5 4 5" xfId="50710"/>
    <cellStyle name="常规 7 3 6 5 5" xfId="50711"/>
    <cellStyle name="常规 7 3 6 5 5 2" xfId="50712"/>
    <cellStyle name="常规 7 3 6 5 5 2 2" xfId="50713"/>
    <cellStyle name="常规 7 3 6 5 5 3" xfId="50714"/>
    <cellStyle name="常规 7 3 6 5 5 3 2" xfId="50715"/>
    <cellStyle name="常规 7 3 6 5 5 4" xfId="50716"/>
    <cellStyle name="常规 7 3 6 5 5 4 2" xfId="50717"/>
    <cellStyle name="常规 7 3 6 5 5 5" xfId="50718"/>
    <cellStyle name="常规 7 3 6 5 6" xfId="50719"/>
    <cellStyle name="常规 7 3 6 5 6 2" xfId="50720"/>
    <cellStyle name="常规 7 3 6 5 6 2 2" xfId="50721"/>
    <cellStyle name="常规 7 3 6 5 6 3" xfId="17731"/>
    <cellStyle name="常规 7 3 6 5 6 3 2" xfId="50722"/>
    <cellStyle name="常规 7 3 6 5 6 4" xfId="50723"/>
    <cellStyle name="常规 7 3 6 5 7" xfId="50724"/>
    <cellStyle name="常规 7 3 6 5 7 2" xfId="50725"/>
    <cellStyle name="常规 7 3 6 5 8" xfId="50726"/>
    <cellStyle name="常规 7 3 6 5 8 2" xfId="50727"/>
    <cellStyle name="常规 7 3 6 5 9" xfId="50728"/>
    <cellStyle name="常规 7 3 6 5 9 2" xfId="50729"/>
    <cellStyle name="常规 7 3 6 6" xfId="50730"/>
    <cellStyle name="常规 7 3 6 6 2" xfId="50731"/>
    <cellStyle name="常规 7 3 6 6 2 2" xfId="50732"/>
    <cellStyle name="常规 7 3 6 6 2 2 2" xfId="50733"/>
    <cellStyle name="常规 7 3 6 6 2 2 2 2" xfId="50734"/>
    <cellStyle name="常规 7 3 6 6 2 2 3" xfId="50735"/>
    <cellStyle name="常规 7 3 6 6 2 2 3 2" xfId="50736"/>
    <cellStyle name="常规 7 3 6 6 2 2 4" xfId="50737"/>
    <cellStyle name="常规 7 3 6 6 2 2 4 2" xfId="50738"/>
    <cellStyle name="常规 7 3 6 6 2 2 5" xfId="50739"/>
    <cellStyle name="常规 7 3 6 6 2 3" xfId="50740"/>
    <cellStyle name="常规 7 3 6 6 2 3 2" xfId="50741"/>
    <cellStyle name="常规 7 3 6 6 2 4" xfId="50742"/>
    <cellStyle name="常规 7 3 6 6 2 4 2" xfId="50743"/>
    <cellStyle name="常规 7 3 6 6 2 5" xfId="50744"/>
    <cellStyle name="常规 7 3 6 6 2 5 2" xfId="50745"/>
    <cellStyle name="常规 7 3 6 6 2 6" xfId="50746"/>
    <cellStyle name="常规 7 3 6 6 3" xfId="50747"/>
    <cellStyle name="常规 7 3 6 6 3 2" xfId="50748"/>
    <cellStyle name="常规 7 3 6 6 3 2 2" xfId="50749"/>
    <cellStyle name="常规 7 3 6 6 3 3" xfId="50750"/>
    <cellStyle name="常规 7 3 6 6 3 3 2" xfId="50751"/>
    <cellStyle name="常规 7 3 6 6 3 4" xfId="50752"/>
    <cellStyle name="常规 7 3 6 6 3 4 2" xfId="50753"/>
    <cellStyle name="常规 7 3 6 6 3 5" xfId="50754"/>
    <cellStyle name="常规 7 3 6 6 4" xfId="50755"/>
    <cellStyle name="常规 7 3 6 6 4 2" xfId="50756"/>
    <cellStyle name="常规 7 3 6 6 4 2 2" xfId="50757"/>
    <cellStyle name="常规 7 3 6 6 4 3" xfId="50758"/>
    <cellStyle name="常规 7 3 6 6 4 3 2" xfId="50759"/>
    <cellStyle name="常规 7 3 6 6 4 4" xfId="50760"/>
    <cellStyle name="常规 7 3 6 6 4 4 2" xfId="50761"/>
    <cellStyle name="常规 7 3 6 6 4 5" xfId="50762"/>
    <cellStyle name="常规 7 3 6 6 5" xfId="50763"/>
    <cellStyle name="常规 7 3 6 6 5 2" xfId="50764"/>
    <cellStyle name="常规 7 3 6 6 5 2 2" xfId="50765"/>
    <cellStyle name="常规 7 3 6 6 5 3" xfId="50766"/>
    <cellStyle name="常规 7 3 6 6 5 3 2" xfId="50767"/>
    <cellStyle name="常规 7 3 6 6 5 4" xfId="50768"/>
    <cellStyle name="常规 7 3 6 6 6" xfId="50769"/>
    <cellStyle name="常规 7 3 6 6 6 2" xfId="50770"/>
    <cellStyle name="常规 7 3 6 6 7" xfId="5732"/>
    <cellStyle name="常规 7 3 6 6 7 2" xfId="5738"/>
    <cellStyle name="常规 7 3 6 6 8" xfId="5742"/>
    <cellStyle name="常规 7 3 6 6 8 2" xfId="5746"/>
    <cellStyle name="常规 7 3 6 6 9" xfId="5321"/>
    <cellStyle name="常规 7 3 6 7" xfId="50771"/>
    <cellStyle name="常规 7 3 6 7 2" xfId="50772"/>
    <cellStyle name="常规 7 3 6 7 2 2" xfId="50773"/>
    <cellStyle name="常规 7 3 6 7 2 2 2" xfId="50774"/>
    <cellStyle name="常规 7 3 6 7 2 3" xfId="50775"/>
    <cellStyle name="常规 7 3 6 7 2 3 2" xfId="50776"/>
    <cellStyle name="常规 7 3 6 7 2 4" xfId="50777"/>
    <cellStyle name="常规 7 3 6 7 2 4 2" xfId="50778"/>
    <cellStyle name="常规 7 3 6 7 2 5" xfId="50779"/>
    <cellStyle name="常规 7 3 6 7 3" xfId="50780"/>
    <cellStyle name="常规 7 3 6 7 3 2" xfId="50781"/>
    <cellStyle name="常规 7 3 6 7 4" xfId="50782"/>
    <cellStyle name="常规 7 3 6 7 4 2" xfId="50783"/>
    <cellStyle name="常规 7 3 6 7 5" xfId="50784"/>
    <cellStyle name="常规 7 3 6 7 5 2" xfId="50785"/>
    <cellStyle name="常规 7 3 6 7 6" xfId="50786"/>
    <cellStyle name="常规 7 3 6 8" xfId="50787"/>
    <cellStyle name="常规 7 3 6 8 2" xfId="50788"/>
    <cellStyle name="常规 7 3 6 8 2 2" xfId="50789"/>
    <cellStyle name="常规 7 3 6 8 3" xfId="50790"/>
    <cellStyle name="常规 7 3 6 8 3 2" xfId="50791"/>
    <cellStyle name="常规 7 3 6 8 4" xfId="50792"/>
    <cellStyle name="常规 7 3 6 8 4 2" xfId="50793"/>
    <cellStyle name="常规 7 3 6 8 5" xfId="50794"/>
    <cellStyle name="常规 7 3 6 9" xfId="50795"/>
    <cellStyle name="常规 7 3 6 9 2" xfId="50796"/>
    <cellStyle name="常规 7 3 6 9 2 2" xfId="50797"/>
    <cellStyle name="常规 7 3 6 9 3" xfId="50798"/>
    <cellStyle name="常规 7 3 6 9 3 2" xfId="50799"/>
    <cellStyle name="常规 7 3 6 9 4" xfId="38665"/>
    <cellStyle name="常规 7 3 6 9 4 2" xfId="38667"/>
    <cellStyle name="常规 7 3 6 9 5" xfId="38669"/>
    <cellStyle name="常规 7 3 7" xfId="50800"/>
    <cellStyle name="常规 7 3 7 10" xfId="32465"/>
    <cellStyle name="常规 7 3 7 10 2" xfId="50801"/>
    <cellStyle name="常规 7 3 7 11" xfId="50802"/>
    <cellStyle name="常规 7 3 7 11 2" xfId="50803"/>
    <cellStyle name="常规 7 3 7 12" xfId="50804"/>
    <cellStyle name="常规 7 3 7 12 2" xfId="50805"/>
    <cellStyle name="常规 7 3 7 13" xfId="50806"/>
    <cellStyle name="常规 7 3 7 2" xfId="50807"/>
    <cellStyle name="常规 7 3 7 2 10" xfId="50808"/>
    <cellStyle name="常规 7 3 7 2 10 2" xfId="25905"/>
    <cellStyle name="常规 7 3 7 2 11" xfId="50809"/>
    <cellStyle name="常规 7 3 7 2 2" xfId="50810"/>
    <cellStyle name="常规 7 3 7 2 2 10" xfId="50811"/>
    <cellStyle name="常规 7 3 7 2 2 2" xfId="50812"/>
    <cellStyle name="常规 7 3 7 2 2 2 2" xfId="50813"/>
    <cellStyle name="常规 7 3 7 2 2 2 2 2" xfId="50814"/>
    <cellStyle name="常规 7 3 7 2 2 2 2 2 2" xfId="50815"/>
    <cellStyle name="常规 7 3 7 2 2 2 2 2 2 2" xfId="50816"/>
    <cellStyle name="常规 7 3 7 2 2 2 2 2 3" xfId="50817"/>
    <cellStyle name="常规 7 3 7 2 2 2 2 2 3 2" xfId="50818"/>
    <cellStyle name="常规 7 3 7 2 2 2 2 2 4" xfId="50819"/>
    <cellStyle name="常规 7 3 7 2 2 2 2 2 4 2" xfId="50820"/>
    <cellStyle name="常规 7 3 7 2 2 2 2 2 5" xfId="39590"/>
    <cellStyle name="常规 7 3 7 2 2 2 2 3" xfId="50821"/>
    <cellStyle name="常规 7 3 7 2 2 2 2 3 2" xfId="50822"/>
    <cellStyle name="常规 7 3 7 2 2 2 2 4" xfId="50823"/>
    <cellStyle name="常规 7 3 7 2 2 2 2 4 2" xfId="50824"/>
    <cellStyle name="常规 7 3 7 2 2 2 2 5" xfId="50825"/>
    <cellStyle name="常规 7 3 7 2 2 2 2 5 2" xfId="50826"/>
    <cellStyle name="常规 7 3 7 2 2 2 2 6" xfId="50827"/>
    <cellStyle name="常规 7 3 7 2 2 2 3" xfId="50828"/>
    <cellStyle name="常规 7 3 7 2 2 2 3 2" xfId="50829"/>
    <cellStyle name="常规 7 3 7 2 2 2 3 2 2" xfId="50830"/>
    <cellStyle name="常规 7 3 7 2 2 2 3 3" xfId="13954"/>
    <cellStyle name="常规 7 3 7 2 2 2 3 3 2" xfId="50831"/>
    <cellStyle name="常规 7 3 7 2 2 2 3 4" xfId="50832"/>
    <cellStyle name="常规 7 3 7 2 2 2 3 4 2" xfId="50833"/>
    <cellStyle name="常规 7 3 7 2 2 2 3 5" xfId="50834"/>
    <cellStyle name="常规 7 3 7 2 2 2 4" xfId="50835"/>
    <cellStyle name="常规 7 3 7 2 2 2 4 2" xfId="50836"/>
    <cellStyle name="常规 7 3 7 2 2 2 4 2 2" xfId="50837"/>
    <cellStyle name="常规 7 3 7 2 2 2 4 3" xfId="13970"/>
    <cellStyle name="常规 7 3 7 2 2 2 4 3 2" xfId="50838"/>
    <cellStyle name="常规 7 3 7 2 2 2 4 4" xfId="50839"/>
    <cellStyle name="常规 7 3 7 2 2 2 4 4 2" xfId="50840"/>
    <cellStyle name="常规 7 3 7 2 2 2 4 5" xfId="50841"/>
    <cellStyle name="常规 7 3 7 2 2 2 5" xfId="50842"/>
    <cellStyle name="常规 7 3 7 2 2 2 5 2" xfId="50843"/>
    <cellStyle name="常规 7 3 7 2 2 2 5 2 2" xfId="50844"/>
    <cellStyle name="常规 7 3 7 2 2 2 5 3" xfId="13987"/>
    <cellStyle name="常规 7 3 7 2 2 2 5 3 2" xfId="50845"/>
    <cellStyle name="常规 7 3 7 2 2 2 5 4" xfId="50846"/>
    <cellStyle name="常规 7 3 7 2 2 2 6" xfId="50847"/>
    <cellStyle name="常规 7 3 7 2 2 2 6 2" xfId="50848"/>
    <cellStyle name="常规 7 3 7 2 2 2 7" xfId="50849"/>
    <cellStyle name="常规 7 3 7 2 2 2 7 2" xfId="50850"/>
    <cellStyle name="常规 7 3 7 2 2 2 8" xfId="47719"/>
    <cellStyle name="常规 7 3 7 2 2 2 8 2" xfId="50851"/>
    <cellStyle name="常规 7 3 7 2 2 2 9" xfId="50852"/>
    <cellStyle name="常规 7 3 7 2 2 3" xfId="50853"/>
    <cellStyle name="常规 7 3 7 2 2 3 2" xfId="50854"/>
    <cellStyle name="常规 7 3 7 2 2 3 2 2" xfId="50855"/>
    <cellStyle name="常规 7 3 7 2 2 3 2 2 2" xfId="50856"/>
    <cellStyle name="常规 7 3 7 2 2 3 2 3" xfId="14008"/>
    <cellStyle name="常规 7 3 7 2 2 3 2 3 2" xfId="50857"/>
    <cellStyle name="常规 7 3 7 2 2 3 2 4" xfId="50858"/>
    <cellStyle name="常规 7 3 7 2 2 3 2 4 2" xfId="50859"/>
    <cellStyle name="常规 7 3 7 2 2 3 2 5" xfId="50860"/>
    <cellStyle name="常规 7 3 7 2 2 3 3" xfId="50861"/>
    <cellStyle name="常规 7 3 7 2 2 3 3 2" xfId="21425"/>
    <cellStyle name="常规 7 3 7 2 2 3 4" xfId="50862"/>
    <cellStyle name="常规 7 3 7 2 2 3 4 2" xfId="21460"/>
    <cellStyle name="常规 7 3 7 2 2 3 5" xfId="50863"/>
    <cellStyle name="常规 7 3 7 2 2 3 5 2" xfId="21474"/>
    <cellStyle name="常规 7 3 7 2 2 3 6" xfId="50864"/>
    <cellStyle name="常规 7 3 7 2 2 4" xfId="50865"/>
    <cellStyle name="常规 7 3 7 2 2 4 2" xfId="50866"/>
    <cellStyle name="常规 7 3 7 2 2 4 2 2" xfId="50867"/>
    <cellStyle name="常规 7 3 7 2 2 4 3" xfId="50868"/>
    <cellStyle name="常规 7 3 7 2 2 4 3 2" xfId="13819"/>
    <cellStyle name="常规 7 3 7 2 2 4 4" xfId="50869"/>
    <cellStyle name="常规 7 3 7 2 2 4 4 2" xfId="13823"/>
    <cellStyle name="常规 7 3 7 2 2 4 5" xfId="50870"/>
    <cellStyle name="常规 7 3 7 2 2 5" xfId="50871"/>
    <cellStyle name="常规 7 3 7 2 2 5 2" xfId="50872"/>
    <cellStyle name="常规 7 3 7 2 2 5 2 2" xfId="50873"/>
    <cellStyle name="常规 7 3 7 2 2 5 3" xfId="50874"/>
    <cellStyle name="常规 7 3 7 2 2 5 3 2" xfId="13835"/>
    <cellStyle name="常规 7 3 7 2 2 5 4" xfId="50875"/>
    <cellStyle name="常规 7 3 7 2 2 5 4 2" xfId="50876"/>
    <cellStyle name="常规 7 3 7 2 2 5 5" xfId="50877"/>
    <cellStyle name="常规 7 3 7 2 2 6" xfId="50878"/>
    <cellStyle name="常规 7 3 7 2 2 6 2" xfId="50879"/>
    <cellStyle name="常规 7 3 7 2 2 6 2 2" xfId="50880"/>
    <cellStyle name="常规 7 3 7 2 2 6 3" xfId="50881"/>
    <cellStyle name="常规 7 3 7 2 2 6 3 2" xfId="50882"/>
    <cellStyle name="常规 7 3 7 2 2 6 4" xfId="50883"/>
    <cellStyle name="常规 7 3 7 2 2 7" xfId="50884"/>
    <cellStyle name="常规 7 3 7 2 2 7 2" xfId="50885"/>
    <cellStyle name="常规 7 3 7 2 2 8" xfId="50886"/>
    <cellStyle name="常规 7 3 7 2 2 8 2" xfId="50887"/>
    <cellStyle name="常规 7 3 7 2 2 9" xfId="50888"/>
    <cellStyle name="常规 7 3 7 2 2 9 2" xfId="50889"/>
    <cellStyle name="常规 7 3 7 2 3" xfId="50890"/>
    <cellStyle name="常规 7 3 7 2 3 2" xfId="50891"/>
    <cellStyle name="常规 7 3 7 2 3 2 2" xfId="50892"/>
    <cellStyle name="常规 7 3 7 2 3 2 2 2" xfId="41153"/>
    <cellStyle name="常规 7 3 7 2 3 2 2 2 2" xfId="41155"/>
    <cellStyle name="常规 7 3 7 2 3 2 2 3" xfId="41157"/>
    <cellStyle name="常规 7 3 7 2 3 2 2 3 2" xfId="41159"/>
    <cellStyle name="常规 7 3 7 2 3 2 2 4" xfId="41161"/>
    <cellStyle name="常规 7 3 7 2 3 2 2 4 2" xfId="50893"/>
    <cellStyle name="常规 7 3 7 2 3 2 2 5" xfId="50894"/>
    <cellStyle name="常规 7 3 7 2 3 2 3" xfId="50895"/>
    <cellStyle name="常规 7 3 7 2 3 2 3 2" xfId="41166"/>
    <cellStyle name="常规 7 3 7 2 3 2 4" xfId="50896"/>
    <cellStyle name="常规 7 3 7 2 3 2 4 2" xfId="41174"/>
    <cellStyle name="常规 7 3 7 2 3 2 5" xfId="50897"/>
    <cellStyle name="常规 7 3 7 2 3 2 5 2" xfId="41183"/>
    <cellStyle name="常规 7 3 7 2 3 2 6" xfId="50898"/>
    <cellStyle name="常规 7 3 7 2 3 3" xfId="50899"/>
    <cellStyle name="常规 7 3 7 2 3 3 2" xfId="50900"/>
    <cellStyle name="常规 7 3 7 2 3 3 2 2" xfId="41297"/>
    <cellStyle name="常规 7 3 7 2 3 3 3" xfId="50901"/>
    <cellStyle name="常规 7 3 7 2 3 3 3 2" xfId="21638"/>
    <cellStyle name="常规 7 3 7 2 3 3 4" xfId="50902"/>
    <cellStyle name="常规 7 3 7 2 3 3 4 2" xfId="21665"/>
    <cellStyle name="常规 7 3 7 2 3 3 5" xfId="50903"/>
    <cellStyle name="常规 7 3 7 2 3 4" xfId="50904"/>
    <cellStyle name="常规 7 3 7 2 3 4 2" xfId="50905"/>
    <cellStyle name="常规 7 3 7 2 3 4 2 2" xfId="50906"/>
    <cellStyle name="常规 7 3 7 2 3 4 3" xfId="50907"/>
    <cellStyle name="常规 7 3 7 2 3 4 3 2" xfId="13887"/>
    <cellStyle name="常规 7 3 7 2 3 4 4" xfId="50908"/>
    <cellStyle name="常规 7 3 7 2 3 4 4 2" xfId="50909"/>
    <cellStyle name="常规 7 3 7 2 3 4 5" xfId="50910"/>
    <cellStyle name="常规 7 3 7 2 3 5" xfId="50911"/>
    <cellStyle name="常规 7 3 7 2 3 5 2" xfId="50912"/>
    <cellStyle name="常规 7 3 7 2 3 5 2 2" xfId="50913"/>
    <cellStyle name="常规 7 3 7 2 3 5 3" xfId="32198"/>
    <cellStyle name="常规 7 3 7 2 3 5 3 2" xfId="50914"/>
    <cellStyle name="常规 7 3 7 2 3 5 4" xfId="50915"/>
    <cellStyle name="常规 7 3 7 2 3 6" xfId="50916"/>
    <cellStyle name="常规 7 3 7 2 3 6 2" xfId="50917"/>
    <cellStyle name="常规 7 3 7 2 3 7" xfId="50918"/>
    <cellStyle name="常规 7 3 7 2 3 7 2" xfId="50919"/>
    <cellStyle name="常规 7 3 7 2 3 8" xfId="50920"/>
    <cellStyle name="常规 7 3 7 2 3 8 2" xfId="50921"/>
    <cellStyle name="常规 7 3 7 2 3 9" xfId="50922"/>
    <cellStyle name="常规 7 3 7 2 4" xfId="50923"/>
    <cellStyle name="常规 7 3 7 2 4 2" xfId="50924"/>
    <cellStyle name="常规 7 3 7 2 4 2 2" xfId="50925"/>
    <cellStyle name="常规 7 3 7 2 4 2 2 2" xfId="46320"/>
    <cellStyle name="常规 7 3 7 2 4 2 3" xfId="50926"/>
    <cellStyle name="常规 7 3 7 2 4 2 3 2" xfId="46327"/>
    <cellStyle name="常规 7 3 7 2 4 2 4" xfId="50927"/>
    <cellStyle name="常规 7 3 7 2 4 2 4 2" xfId="46335"/>
    <cellStyle name="常规 7 3 7 2 4 2 5" xfId="50928"/>
    <cellStyle name="常规 7 3 7 2 4 3" xfId="50929"/>
    <cellStyle name="常规 7 3 7 2 4 3 2" xfId="50930"/>
    <cellStyle name="常规 7 3 7 2 4 4" xfId="50931"/>
    <cellStyle name="常规 7 3 7 2 4 4 2" xfId="50932"/>
    <cellStyle name="常规 7 3 7 2 4 5" xfId="50933"/>
    <cellStyle name="常规 7 3 7 2 4 5 2" xfId="50934"/>
    <cellStyle name="常规 7 3 7 2 4 6" xfId="50935"/>
    <cellStyle name="常规 7 3 7 2 5" xfId="50936"/>
    <cellStyle name="常规 7 3 7 2 5 2" xfId="50937"/>
    <cellStyle name="常规 7 3 7 2 5 2 2" xfId="50938"/>
    <cellStyle name="常规 7 3 7 2 5 3" xfId="50939"/>
    <cellStyle name="常规 7 3 7 2 5 3 2" xfId="50940"/>
    <cellStyle name="常规 7 3 7 2 5 4" xfId="50942"/>
    <cellStyle name="常规 7 3 7 2 5 4 2" xfId="50943"/>
    <cellStyle name="常规 7 3 7 2 5 5" xfId="50944"/>
    <cellStyle name="常规 7 3 7 2 6" xfId="50945"/>
    <cellStyle name="常规 7 3 7 2 6 2" xfId="36528"/>
    <cellStyle name="常规 7 3 7 2 6 2 2" xfId="36530"/>
    <cellStyle name="常规 7 3 7 2 6 3" xfId="17921"/>
    <cellStyle name="常规 7 3 7 2 6 3 2" xfId="5344"/>
    <cellStyle name="常规 7 3 7 2 6 4" xfId="17924"/>
    <cellStyle name="常规 7 3 7 2 6 4 2" xfId="6646"/>
    <cellStyle name="常规 7 3 7 2 6 5" xfId="17927"/>
    <cellStyle name="常规 7 3 7 2 7" xfId="50946"/>
    <cellStyle name="常规 7 3 7 2 7 2" xfId="36576"/>
    <cellStyle name="常规 7 3 7 2 7 2 2" xfId="36578"/>
    <cellStyle name="常规 7 3 7 2 7 3" xfId="17935"/>
    <cellStyle name="常规 7 3 7 2 7 3 2" xfId="36586"/>
    <cellStyle name="常规 7 3 7 2 7 4" xfId="36594"/>
    <cellStyle name="常规 7 3 7 2 8" xfId="50947"/>
    <cellStyle name="常规 7 3 7 2 8 2" xfId="36616"/>
    <cellStyle name="常规 7 3 7 2 9" xfId="50948"/>
    <cellStyle name="常规 7 3 7 2 9 2" xfId="36626"/>
    <cellStyle name="常规 7 3 7 3" xfId="50949"/>
    <cellStyle name="常规 7 3 7 3 10" xfId="50950"/>
    <cellStyle name="常规 7 3 7 3 10 2" xfId="34580"/>
    <cellStyle name="常规 7 3 7 3 11" xfId="50951"/>
    <cellStyle name="常规 7 3 7 3 2" xfId="50952"/>
    <cellStyle name="常规 7 3 7 3 2 10" xfId="50953"/>
    <cellStyle name="常规 7 3 7 3 2 2" xfId="50954"/>
    <cellStyle name="常规 7 3 7 3 2 2 2" xfId="50955"/>
    <cellStyle name="常规 7 3 7 3 2 2 2 2" xfId="50956"/>
    <cellStyle name="常规 7 3 7 3 2 2 2 2 2" xfId="50957"/>
    <cellStyle name="常规 7 3 7 3 2 2 2 2 2 2" xfId="50958"/>
    <cellStyle name="常规 7 3 7 3 2 2 2 2 3" xfId="50959"/>
    <cellStyle name="常规 7 3 7 3 2 2 2 2 3 2" xfId="50960"/>
    <cellStyle name="常规 7 3 7 3 2 2 2 2 4" xfId="50961"/>
    <cellStyle name="常规 7 3 7 3 2 2 2 2 4 2" xfId="50962"/>
    <cellStyle name="常规 7 3 7 3 2 2 2 2 5" xfId="50963"/>
    <cellStyle name="常规 7 3 7 3 2 2 2 3" xfId="50964"/>
    <cellStyle name="常规 7 3 7 3 2 2 2 3 2" xfId="50965"/>
    <cellStyle name="常规 7 3 7 3 2 2 2 4" xfId="50966"/>
    <cellStyle name="常规 7 3 7 3 2 2 2 4 2" xfId="14279"/>
    <cellStyle name="常规 7 3 7 3 2 2 2 5" xfId="50967"/>
    <cellStyle name="常规 7 3 7 3 2 2 2 5 2" xfId="14282"/>
    <cellStyle name="常规 7 3 7 3 2 2 2 6" xfId="50968"/>
    <cellStyle name="常规 7 3 7 3 2 2 3" xfId="50969"/>
    <cellStyle name="常规 7 3 7 3 2 2 3 2" xfId="50970"/>
    <cellStyle name="常规 7 3 7 3 2 2 3 2 2" xfId="50971"/>
    <cellStyle name="常规 7 3 7 3 2 2 3 3" xfId="50972"/>
    <cellStyle name="常规 7 3 7 3 2 2 3 3 2" xfId="50973"/>
    <cellStyle name="常规 7 3 7 3 2 2 3 4" xfId="50974"/>
    <cellStyle name="常规 7 3 7 3 2 2 3 4 2" xfId="50975"/>
    <cellStyle name="常规 7 3 7 3 2 2 3 5" xfId="50976"/>
    <cellStyle name="常规 7 3 7 3 2 2 4" xfId="50977"/>
    <cellStyle name="常规 7 3 7 3 2 2 4 2" xfId="50978"/>
    <cellStyle name="常规 7 3 7 3 2 2 4 2 2" xfId="50979"/>
    <cellStyle name="常规 7 3 7 3 2 2 4 3" xfId="50980"/>
    <cellStyle name="常规 7 3 7 3 2 2 4 3 2" xfId="50981"/>
    <cellStyle name="常规 7 3 7 3 2 2 4 4" xfId="50982"/>
    <cellStyle name="常规 7 3 7 3 2 2 4 4 2" xfId="50983"/>
    <cellStyle name="常规 7 3 7 3 2 2 4 5" xfId="50984"/>
    <cellStyle name="常规 7 3 7 3 2 2 5" xfId="50985"/>
    <cellStyle name="常规 7 3 7 3 2 2 5 2" xfId="50986"/>
    <cellStyle name="常规 7 3 7 3 2 2 5 2 2" xfId="50987"/>
    <cellStyle name="常规 7 3 7 3 2 2 5 3" xfId="50988"/>
    <cellStyle name="常规 7 3 7 3 2 2 5 3 2" xfId="50989"/>
    <cellStyle name="常规 7 3 7 3 2 2 5 4" xfId="50990"/>
    <cellStyle name="常规 7 3 7 3 2 2 6" xfId="50991"/>
    <cellStyle name="常规 7 3 7 3 2 2 6 2" xfId="50992"/>
    <cellStyle name="常规 7 3 7 3 2 2 7" xfId="50993"/>
    <cellStyle name="常规 7 3 7 3 2 2 7 2" xfId="50994"/>
    <cellStyle name="常规 7 3 7 3 2 2 8" xfId="47862"/>
    <cellStyle name="常规 7 3 7 3 2 2 8 2" xfId="50995"/>
    <cellStyle name="常规 7 3 7 3 2 2 9" xfId="38523"/>
    <cellStyle name="常规 7 3 7 3 2 3" xfId="42909"/>
    <cellStyle name="常规 7 3 7 3 2 3 2" xfId="50996"/>
    <cellStyle name="常规 7 3 7 3 2 3 2 2" xfId="50997"/>
    <cellStyle name="常规 7 3 7 3 2 3 2 2 2" xfId="50998"/>
    <cellStyle name="常规 7 3 7 3 2 3 2 3" xfId="50999"/>
    <cellStyle name="常规 7 3 7 3 2 3 2 3 2" xfId="51000"/>
    <cellStyle name="常规 7 3 7 3 2 3 2 4" xfId="51001"/>
    <cellStyle name="常规 7 3 7 3 2 3 2 4 2" xfId="51002"/>
    <cellStyle name="常规 7 3 7 3 2 3 2 5" xfId="51003"/>
    <cellStyle name="常规 7 3 7 3 2 3 3" xfId="51004"/>
    <cellStyle name="常规 7 3 7 3 2 3 3 2" xfId="22189"/>
    <cellStyle name="常规 7 3 7 3 2 3 4" xfId="51005"/>
    <cellStyle name="常规 7 3 7 3 2 3 4 2" xfId="16100"/>
    <cellStyle name="常规 7 3 7 3 2 3 5" xfId="51006"/>
    <cellStyle name="常规 7 3 7 3 2 3 5 2" xfId="22202"/>
    <cellStyle name="常规 7 3 7 3 2 3 6" xfId="51007"/>
    <cellStyle name="常规 7 3 7 3 2 4" xfId="51008"/>
    <cellStyle name="常规 7 3 7 3 2 4 2" xfId="51009"/>
    <cellStyle name="常规 7 3 7 3 2 4 2 2" xfId="51010"/>
    <cellStyle name="常规 7 3 7 3 2 4 3" xfId="51011"/>
    <cellStyle name="常规 7 3 7 3 2 4 3 2" xfId="14771"/>
    <cellStyle name="常规 7 3 7 3 2 4 4" xfId="51012"/>
    <cellStyle name="常规 7 3 7 3 2 4 4 2" xfId="51013"/>
    <cellStyle name="常规 7 3 7 3 2 4 5" xfId="51014"/>
    <cellStyle name="常规 7 3 7 3 2 5" xfId="51015"/>
    <cellStyle name="常规 7 3 7 3 2 5 2" xfId="51016"/>
    <cellStyle name="常规 7 3 7 3 2 5 2 2" xfId="51017"/>
    <cellStyle name="常规 7 3 7 3 2 5 3" xfId="51018"/>
    <cellStyle name="常规 7 3 7 3 2 5 3 2" xfId="51019"/>
    <cellStyle name="常规 7 3 7 3 2 5 4" xfId="51020"/>
    <cellStyle name="常规 7 3 7 3 2 5 4 2" xfId="51021"/>
    <cellStyle name="常规 7 3 7 3 2 5 5" xfId="51022"/>
    <cellStyle name="常规 7 3 7 3 2 6" xfId="51023"/>
    <cellStyle name="常规 7 3 7 3 2 6 2" xfId="51024"/>
    <cellStyle name="常规 7 3 7 3 2 6 2 2" xfId="51025"/>
    <cellStyle name="常规 7 3 7 3 2 6 3" xfId="51026"/>
    <cellStyle name="常规 7 3 7 3 2 6 3 2" xfId="51027"/>
    <cellStyle name="常规 7 3 7 3 2 6 4" xfId="51028"/>
    <cellStyle name="常规 7 3 7 3 2 7" xfId="51029"/>
    <cellStyle name="常规 7 3 7 3 2 7 2" xfId="51030"/>
    <cellStyle name="常规 7 3 7 3 2 8" xfId="5033"/>
    <cellStyle name="常规 7 3 7 3 2 8 2" xfId="51031"/>
    <cellStyle name="常规 7 3 7 3 2 9" xfId="51032"/>
    <cellStyle name="常规 7 3 7 3 2 9 2" xfId="51033"/>
    <cellStyle name="常规 7 3 7 3 3" xfId="51034"/>
    <cellStyle name="常规 7 3 7 3 3 2" xfId="51035"/>
    <cellStyle name="常规 7 3 7 3 3 2 2" xfId="51036"/>
    <cellStyle name="常规 7 3 7 3 3 2 2 2" xfId="51037"/>
    <cellStyle name="常规 7 3 7 3 3 2 2 2 2" xfId="51038"/>
    <cellStyle name="常规 7 3 7 3 3 2 2 3" xfId="51039"/>
    <cellStyle name="常规 7 3 7 3 3 2 2 3 2" xfId="51040"/>
    <cellStyle name="常规 7 3 7 3 3 2 2 4" xfId="51041"/>
    <cellStyle name="常规 7 3 7 3 3 2 2 4 2" xfId="51042"/>
    <cellStyle name="常规 7 3 7 3 3 2 2 5" xfId="51043"/>
    <cellStyle name="常规 7 3 7 3 3 2 3" xfId="51044"/>
    <cellStyle name="常规 7 3 7 3 3 2 3 2" xfId="51045"/>
    <cellStyle name="常规 7 3 7 3 3 2 4" xfId="51046"/>
    <cellStyle name="常规 7 3 7 3 3 2 4 2" xfId="51047"/>
    <cellStyle name="常规 7 3 7 3 3 2 5" xfId="51048"/>
    <cellStyle name="常规 7 3 7 3 3 2 5 2" xfId="51049"/>
    <cellStyle name="常规 7 3 7 3 3 2 6" xfId="51050"/>
    <cellStyle name="常规 7 3 7 3 3 3" xfId="51051"/>
    <cellStyle name="常规 7 3 7 3 3 3 2" xfId="51052"/>
    <cellStyle name="常规 7 3 7 3 3 3 2 2" xfId="51053"/>
    <cellStyle name="常规 7 3 7 3 3 3 3" xfId="51054"/>
    <cellStyle name="常规 7 3 7 3 3 3 3 2" xfId="22286"/>
    <cellStyle name="常规 7 3 7 3 3 3 4" xfId="51055"/>
    <cellStyle name="常规 7 3 7 3 3 3 4 2" xfId="51056"/>
    <cellStyle name="常规 7 3 7 3 3 3 5" xfId="51057"/>
    <cellStyle name="常规 7 3 7 3 3 4" xfId="51058"/>
    <cellStyle name="常规 7 3 7 3 3 4 2" xfId="51059"/>
    <cellStyle name="常规 7 3 7 3 3 4 2 2" xfId="51060"/>
    <cellStyle name="常规 7 3 7 3 3 4 3" xfId="51061"/>
    <cellStyle name="常规 7 3 7 3 3 4 3 2" xfId="51062"/>
    <cellStyle name="常规 7 3 7 3 3 4 4" xfId="51063"/>
    <cellStyle name="常规 7 3 7 3 3 4 4 2" xfId="51064"/>
    <cellStyle name="常规 7 3 7 3 3 4 5" xfId="51065"/>
    <cellStyle name="常规 7 3 7 3 3 5" xfId="51066"/>
    <cellStyle name="常规 7 3 7 3 3 5 2" xfId="51067"/>
    <cellStyle name="常规 7 3 7 3 3 5 2 2" xfId="51068"/>
    <cellStyle name="常规 7 3 7 3 3 5 3" xfId="51069"/>
    <cellStyle name="常规 7 3 7 3 3 5 3 2" xfId="51070"/>
    <cellStyle name="常规 7 3 7 3 3 5 4" xfId="51071"/>
    <cellStyle name="常规 7 3 7 3 3 6" xfId="51072"/>
    <cellStyle name="常规 7 3 7 3 3 6 2" xfId="51073"/>
    <cellStyle name="常规 7 3 7 3 3 7" xfId="51074"/>
    <cellStyle name="常规 7 3 7 3 3 7 2" xfId="51075"/>
    <cellStyle name="常规 7 3 7 3 3 8" xfId="51076"/>
    <cellStyle name="常规 7 3 7 3 3 8 2" xfId="51077"/>
    <cellStyle name="常规 7 3 7 3 3 9" xfId="51078"/>
    <cellStyle name="常规 7 3 7 3 4" xfId="51079"/>
    <cellStyle name="常规 7 3 7 3 4 2" xfId="51080"/>
    <cellStyle name="常规 7 3 7 3 4 2 2" xfId="51081"/>
    <cellStyle name="常规 7 3 7 3 4 2 2 2" xfId="51082"/>
    <cellStyle name="常规 7 3 7 3 4 2 3" xfId="51083"/>
    <cellStyle name="常规 7 3 7 3 4 2 3 2" xfId="51084"/>
    <cellStyle name="常规 7 3 7 3 4 2 4" xfId="51085"/>
    <cellStyle name="常规 7 3 7 3 4 2 4 2" xfId="51086"/>
    <cellStyle name="常规 7 3 7 3 4 2 5" xfId="51087"/>
    <cellStyle name="常规 7 3 7 3 4 3" xfId="51088"/>
    <cellStyle name="常规 7 3 7 3 4 3 2" xfId="51089"/>
    <cellStyle name="常规 7 3 7 3 4 4" xfId="51090"/>
    <cellStyle name="常规 7 3 7 3 4 4 2" xfId="51091"/>
    <cellStyle name="常规 7 3 7 3 4 5" xfId="51092"/>
    <cellStyle name="常规 7 3 7 3 4 5 2" xfId="51093"/>
    <cellStyle name="常规 7 3 7 3 4 6" xfId="51094"/>
    <cellStyle name="常规 7 3 7 3 5" xfId="51095"/>
    <cellStyle name="常规 7 3 7 3 5 2" xfId="51096"/>
    <cellStyle name="常规 7 3 7 3 5 2 2" xfId="51097"/>
    <cellStyle name="常规 7 3 7 3 5 3" xfId="51098"/>
    <cellStyle name="常规 7 3 7 3 5 3 2" xfId="51099"/>
    <cellStyle name="常规 7 3 7 3 5 4" xfId="51100"/>
    <cellStyle name="常规 7 3 7 3 5 4 2" xfId="51101"/>
    <cellStyle name="常规 7 3 7 3 5 5" xfId="51102"/>
    <cellStyle name="常规 7 3 7 3 6" xfId="51103"/>
    <cellStyle name="常规 7 3 7 3 6 2" xfId="36660"/>
    <cellStyle name="常规 7 3 7 3 6 2 2" xfId="36662"/>
    <cellStyle name="常规 7 3 7 3 6 3" xfId="17946"/>
    <cellStyle name="常规 7 3 7 3 6 3 2" xfId="36670"/>
    <cellStyle name="常规 7 3 7 3 6 4" xfId="36673"/>
    <cellStyle name="常规 7 3 7 3 6 4 2" xfId="36675"/>
    <cellStyle name="常规 7 3 7 3 6 5" xfId="36680"/>
    <cellStyle name="常规 7 3 7 3 7" xfId="51104"/>
    <cellStyle name="常规 7 3 7 3 7 2" xfId="36696"/>
    <cellStyle name="常规 7 3 7 3 7 2 2" xfId="36698"/>
    <cellStyle name="常规 7 3 7 3 7 3" xfId="17952"/>
    <cellStyle name="常规 7 3 7 3 7 3 2" xfId="36700"/>
    <cellStyle name="常规 7 3 7 3 7 4" xfId="36702"/>
    <cellStyle name="常规 7 3 7 3 8" xfId="51105"/>
    <cellStyle name="常规 7 3 7 3 8 2" xfId="36710"/>
    <cellStyle name="常规 7 3 7 3 9" xfId="51106"/>
    <cellStyle name="常规 7 3 7 3 9 2" xfId="36718"/>
    <cellStyle name="常规 7 3 7 4" xfId="51107"/>
    <cellStyle name="常规 7 3 7 4 10" xfId="42024"/>
    <cellStyle name="常规 7 3 7 4 2" xfId="51108"/>
    <cellStyle name="常规 7 3 7 4 2 2" xfId="51109"/>
    <cellStyle name="常规 7 3 7 4 2 2 2" xfId="51110"/>
    <cellStyle name="常规 7 3 7 4 2 2 2 2" xfId="51111"/>
    <cellStyle name="常规 7 3 7 4 2 2 2 2 2" xfId="51112"/>
    <cellStyle name="常规 7 3 7 4 2 2 2 3" xfId="51113"/>
    <cellStyle name="常规 7 3 7 4 2 2 2 3 2" xfId="51114"/>
    <cellStyle name="常规 7 3 7 4 2 2 2 4" xfId="51115"/>
    <cellStyle name="常规 7 3 7 4 2 2 2 4 2" xfId="51116"/>
    <cellStyle name="常规 7 3 7 4 2 2 2 5" xfId="51117"/>
    <cellStyle name="常规 7 3 7 4 2 2 3" xfId="51118"/>
    <cellStyle name="常规 7 3 7 4 2 2 3 2" xfId="51119"/>
    <cellStyle name="常规 7 3 7 4 2 2 4" xfId="51120"/>
    <cellStyle name="常规 7 3 7 4 2 2 4 2" xfId="51121"/>
    <cellStyle name="常规 7 3 7 4 2 2 5" xfId="51122"/>
    <cellStyle name="常规 7 3 7 4 2 2 5 2" xfId="51123"/>
    <cellStyle name="常规 7 3 7 4 2 2 6" xfId="51124"/>
    <cellStyle name="常规 7 3 7 4 2 3" xfId="51125"/>
    <cellStyle name="常规 7 3 7 4 2 3 2" xfId="51126"/>
    <cellStyle name="常规 7 3 7 4 2 3 2 2" xfId="51127"/>
    <cellStyle name="常规 7 3 7 4 2 3 3" xfId="51128"/>
    <cellStyle name="常规 7 3 7 4 2 3 3 2" xfId="10913"/>
    <cellStyle name="常规 7 3 7 4 2 3 4" xfId="51129"/>
    <cellStyle name="常规 7 3 7 4 2 3 4 2" xfId="51130"/>
    <cellStyle name="常规 7 3 7 4 2 3 5" xfId="51131"/>
    <cellStyle name="常规 7 3 7 4 2 4" xfId="51132"/>
    <cellStyle name="常规 7 3 7 4 2 4 2" xfId="51133"/>
    <cellStyle name="常规 7 3 7 4 2 4 2 2" xfId="51134"/>
    <cellStyle name="常规 7 3 7 4 2 4 3" xfId="29959"/>
    <cellStyle name="常规 7 3 7 4 2 4 3 2" xfId="51135"/>
    <cellStyle name="常规 7 3 7 4 2 4 4" xfId="51136"/>
    <cellStyle name="常规 7 3 7 4 2 4 4 2" xfId="51137"/>
    <cellStyle name="常规 7 3 7 4 2 4 5" xfId="51138"/>
    <cellStyle name="常规 7 3 7 4 2 5" xfId="51139"/>
    <cellStyle name="常规 7 3 7 4 2 5 2" xfId="51140"/>
    <cellStyle name="常规 7 3 7 4 2 5 2 2" xfId="51141"/>
    <cellStyle name="常规 7 3 7 4 2 5 3" xfId="29962"/>
    <cellStyle name="常规 7 3 7 4 2 5 3 2" xfId="51142"/>
    <cellStyle name="常规 7 3 7 4 2 5 4" xfId="51143"/>
    <cellStyle name="常规 7 3 7 4 2 6" xfId="51144"/>
    <cellStyle name="常规 7 3 7 4 2 6 2" xfId="51145"/>
    <cellStyle name="常规 7 3 7 4 2 7" xfId="51146"/>
    <cellStyle name="常规 7 3 7 4 2 7 2" xfId="51147"/>
    <cellStyle name="常规 7 3 7 4 2 8" xfId="51148"/>
    <cellStyle name="常规 7 3 7 4 2 8 2" xfId="51149"/>
    <cellStyle name="常规 7 3 7 4 2 9" xfId="51150"/>
    <cellStyle name="常规 7 3 7 4 3" xfId="51151"/>
    <cellStyle name="常规 7 3 7 4 3 2" xfId="51152"/>
    <cellStyle name="常规 7 3 7 4 3 2 2" xfId="51153"/>
    <cellStyle name="常规 7 3 7 4 3 2 2 2" xfId="51154"/>
    <cellStyle name="常规 7 3 7 4 3 2 3" xfId="51155"/>
    <cellStyle name="常规 7 3 7 4 3 2 3 2" xfId="51156"/>
    <cellStyle name="常规 7 3 7 4 3 2 4" xfId="51157"/>
    <cellStyle name="常规 7 3 7 4 3 2 4 2" xfId="51158"/>
    <cellStyle name="常规 7 3 7 4 3 2 5" xfId="51159"/>
    <cellStyle name="常规 7 3 7 4 3 3" xfId="51160"/>
    <cellStyle name="常规 7 3 7 4 3 3 2" xfId="51161"/>
    <cellStyle name="常规 7 3 7 4 3 4" xfId="51162"/>
    <cellStyle name="常规 7 3 7 4 3 4 2" xfId="51163"/>
    <cellStyle name="常规 7 3 7 4 3 5" xfId="51164"/>
    <cellStyle name="常规 7 3 7 4 3 5 2" xfId="51165"/>
    <cellStyle name="常规 7 3 7 4 3 6" xfId="51166"/>
    <cellStyle name="常规 7 3 7 4 4" xfId="51167"/>
    <cellStyle name="常规 7 3 7 4 4 2" xfId="51168"/>
    <cellStyle name="常规 7 3 7 4 4 2 2" xfId="51169"/>
    <cellStyle name="常规 7 3 7 4 4 3" xfId="51170"/>
    <cellStyle name="常规 7 3 7 4 4 3 2" xfId="51171"/>
    <cellStyle name="常规 7 3 7 4 4 4" xfId="51172"/>
    <cellStyle name="常规 7 3 7 4 4 4 2" xfId="51173"/>
    <cellStyle name="常规 7 3 7 4 4 5" xfId="51174"/>
    <cellStyle name="常规 7 3 7 4 5" xfId="51175"/>
    <cellStyle name="常规 7 3 7 4 5 2" xfId="51176"/>
    <cellStyle name="常规 7 3 7 4 5 2 2" xfId="51177"/>
    <cellStyle name="常规 7 3 7 4 5 3" xfId="51178"/>
    <cellStyle name="常规 7 3 7 4 5 3 2" xfId="51179"/>
    <cellStyle name="常规 7 3 7 4 5 4" xfId="51180"/>
    <cellStyle name="常规 7 3 7 4 5 4 2" xfId="51181"/>
    <cellStyle name="常规 7 3 7 4 5 5" xfId="51182"/>
    <cellStyle name="常规 7 3 7 4 6" xfId="51183"/>
    <cellStyle name="常规 7 3 7 4 6 2" xfId="36740"/>
    <cellStyle name="常规 7 3 7 4 6 2 2" xfId="36742"/>
    <cellStyle name="常规 7 3 7 4 6 3" xfId="17963"/>
    <cellStyle name="常规 7 3 7 4 6 3 2" xfId="36744"/>
    <cellStyle name="常规 7 3 7 4 6 4" xfId="36746"/>
    <cellStyle name="常规 7 3 7 4 7" xfId="51184"/>
    <cellStyle name="常规 7 3 7 4 7 2" xfId="36753"/>
    <cellStyle name="常规 7 3 7 4 8" xfId="51185"/>
    <cellStyle name="常规 7 3 7 4 8 2" xfId="36761"/>
    <cellStyle name="常规 7 3 7 4 9" xfId="51186"/>
    <cellStyle name="常规 7 3 7 4 9 2" xfId="36769"/>
    <cellStyle name="常规 7 3 7 5" xfId="51187"/>
    <cellStyle name="常规 7 3 7 5 2" xfId="51188"/>
    <cellStyle name="常规 7 3 7 5 2 2" xfId="51189"/>
    <cellStyle name="常规 7 3 7 5 2 2 2" xfId="51190"/>
    <cellStyle name="常规 7 3 7 5 2 2 2 2" xfId="51191"/>
    <cellStyle name="常规 7 3 7 5 2 2 3" xfId="51192"/>
    <cellStyle name="常规 7 3 7 5 2 2 3 2" xfId="51193"/>
    <cellStyle name="常规 7 3 7 5 2 2 4" xfId="51194"/>
    <cellStyle name="常规 7 3 7 5 2 2 4 2" xfId="51195"/>
    <cellStyle name="常规 7 3 7 5 2 2 5" xfId="51196"/>
    <cellStyle name="常规 7 3 7 5 2 3" xfId="51197"/>
    <cellStyle name="常规 7 3 7 5 2 3 2" xfId="51198"/>
    <cellStyle name="常规 7 3 7 5 2 4" xfId="51199"/>
    <cellStyle name="常规 7 3 7 5 2 4 2" xfId="51200"/>
    <cellStyle name="常规 7 3 7 5 2 5" xfId="51201"/>
    <cellStyle name="常规 7 3 7 5 2 5 2" xfId="51202"/>
    <cellStyle name="常规 7 3 7 5 2 6" xfId="51203"/>
    <cellStyle name="常规 7 3 7 5 3" xfId="51204"/>
    <cellStyle name="常规 7 3 7 5 3 2" xfId="51205"/>
    <cellStyle name="常规 7 3 7 5 3 2 2" xfId="51206"/>
    <cellStyle name="常规 7 3 7 5 3 3" xfId="51207"/>
    <cellStyle name="常规 7 3 7 5 3 3 2" xfId="51208"/>
    <cellStyle name="常规 7 3 7 5 3 4" xfId="51209"/>
    <cellStyle name="常规 7 3 7 5 3 4 2" xfId="51210"/>
    <cellStyle name="常规 7 3 7 5 3 5" xfId="51211"/>
    <cellStyle name="常规 7 3 7 5 4" xfId="51212"/>
    <cellStyle name="常规 7 3 7 5 4 2" xfId="51213"/>
    <cellStyle name="常规 7 3 7 5 4 2 2" xfId="51214"/>
    <cellStyle name="常规 7 3 7 5 4 3" xfId="51215"/>
    <cellStyle name="常规 7 3 7 5 4 3 2" xfId="51216"/>
    <cellStyle name="常规 7 3 7 5 4 4" xfId="51217"/>
    <cellStyle name="常规 7 3 7 5 4 4 2" xfId="51218"/>
    <cellStyle name="常规 7 3 7 5 4 5" xfId="51219"/>
    <cellStyle name="常规 7 3 7 5 5" xfId="51220"/>
    <cellStyle name="常规 7 3 7 5 5 2" xfId="51221"/>
    <cellStyle name="常规 7 3 7 5 5 2 2" xfId="51222"/>
    <cellStyle name="常规 7 3 7 5 5 3" xfId="51223"/>
    <cellStyle name="常规 7 3 7 5 5 3 2" xfId="51224"/>
    <cellStyle name="常规 7 3 7 5 5 4" xfId="51225"/>
    <cellStyle name="常规 7 3 7 5 6" xfId="51226"/>
    <cellStyle name="常规 7 3 7 5 6 2" xfId="36779"/>
    <cellStyle name="常规 7 3 7 5 7" xfId="51227"/>
    <cellStyle name="常规 7 3 7 5 7 2" xfId="51228"/>
    <cellStyle name="常规 7 3 7 5 8" xfId="51229"/>
    <cellStyle name="常规 7 3 7 5 8 2" xfId="51230"/>
    <cellStyle name="常规 7 3 7 5 9" xfId="51231"/>
    <cellStyle name="常规 7 3 7 6" xfId="51232"/>
    <cellStyle name="常规 7 3 7 6 2" xfId="51233"/>
    <cellStyle name="常规 7 3 7 6 2 2" xfId="51234"/>
    <cellStyle name="常规 7 3 7 6 2 2 2" xfId="51235"/>
    <cellStyle name="常规 7 3 7 6 2 3" xfId="51236"/>
    <cellStyle name="常规 7 3 7 6 2 3 2" xfId="51237"/>
    <cellStyle name="常规 7 3 7 6 2 4" xfId="51238"/>
    <cellStyle name="常规 7 3 7 6 2 4 2" xfId="51239"/>
    <cellStyle name="常规 7 3 7 6 2 5" xfId="51240"/>
    <cellStyle name="常规 7 3 7 6 3" xfId="51241"/>
    <cellStyle name="常规 7 3 7 6 3 2" xfId="51242"/>
    <cellStyle name="常规 7 3 7 6 4" xfId="51243"/>
    <cellStyle name="常规 7 3 7 6 4 2" xfId="51244"/>
    <cellStyle name="常规 7 3 7 6 5" xfId="51245"/>
    <cellStyle name="常规 7 3 7 6 5 2" xfId="51246"/>
    <cellStyle name="常规 7 3 7 6 6" xfId="51247"/>
    <cellStyle name="常规 7 3 7 7" xfId="51248"/>
    <cellStyle name="常规 7 3 7 7 2" xfId="51249"/>
    <cellStyle name="常规 7 3 7 7 2 2" xfId="51250"/>
    <cellStyle name="常规 7 3 7 7 3" xfId="51251"/>
    <cellStyle name="常规 7 3 7 7 3 2" xfId="51252"/>
    <cellStyle name="常规 7 3 7 7 4" xfId="14529"/>
    <cellStyle name="常规 7 3 7 7 4 2" xfId="14531"/>
    <cellStyle name="常规 7 3 7 7 5" xfId="14539"/>
    <cellStyle name="常规 7 3 7 8" xfId="51253"/>
    <cellStyle name="常规 7 3 7 8 2" xfId="51254"/>
    <cellStyle name="常规 7 3 7 8 2 2" xfId="51255"/>
    <cellStyle name="常规 7 3 7 8 3" xfId="51256"/>
    <cellStyle name="常规 7 3 7 8 3 2" xfId="51257"/>
    <cellStyle name="常规 7 3 7 8 4" xfId="14549"/>
    <cellStyle name="常规 7 3 7 8 4 2" xfId="14555"/>
    <cellStyle name="常规 7 3 7 8 5" xfId="14559"/>
    <cellStyle name="常规 7 3 7 9" xfId="51258"/>
    <cellStyle name="常规 7 3 7 9 2" xfId="51259"/>
    <cellStyle name="常规 7 3 7 9 2 2" xfId="51260"/>
    <cellStyle name="常规 7 3 7 9 3" xfId="51261"/>
    <cellStyle name="常规 7 3 7 9 3 2" xfId="51262"/>
    <cellStyle name="常规 7 3 7 9 4" xfId="14574"/>
    <cellStyle name="常规 7 3 8" xfId="51263"/>
    <cellStyle name="常规 7 3 8 10" xfId="51264"/>
    <cellStyle name="常规 7 3 8 10 2" xfId="51265"/>
    <cellStyle name="常规 7 3 8 11" xfId="51266"/>
    <cellStyle name="常规 7 3 8 11 2" xfId="51267"/>
    <cellStyle name="常规 7 3 8 12" xfId="51268"/>
    <cellStyle name="常规 7 3 8 2" xfId="51269"/>
    <cellStyle name="常规 7 3 8 2 10" xfId="51270"/>
    <cellStyle name="常规 7 3 8 2 10 2" xfId="36481"/>
    <cellStyle name="常规 7 3 8 2 11" xfId="51271"/>
    <cellStyle name="常规 7 3 8 2 2" xfId="51272"/>
    <cellStyle name="常规 7 3 8 2 2 10" xfId="51273"/>
    <cellStyle name="常规 7 3 8 2 2 2" xfId="51274"/>
    <cellStyle name="常规 7 3 8 2 2 2 2" xfId="51275"/>
    <cellStyle name="常规 7 3 8 2 2 2 2 2" xfId="51276"/>
    <cellStyle name="常规 7 3 8 2 2 2 2 2 2" xfId="51277"/>
    <cellStyle name="常规 7 3 8 2 2 2 2 2 2 2" xfId="51278"/>
    <cellStyle name="常规 7 3 8 2 2 2 2 2 3" xfId="51279"/>
    <cellStyle name="常规 7 3 8 2 2 2 2 2 3 2" xfId="51280"/>
    <cellStyle name="常规 7 3 8 2 2 2 2 2 4" xfId="51281"/>
    <cellStyle name="常规 7 3 8 2 2 2 2 2 4 2" xfId="51282"/>
    <cellStyle name="常规 7 3 8 2 2 2 2 2 5" xfId="51283"/>
    <cellStyle name="常规 7 3 8 2 2 2 2 3" xfId="51284"/>
    <cellStyle name="常规 7 3 8 2 2 2 2 3 2" xfId="51285"/>
    <cellStyle name="常规 7 3 8 2 2 2 2 4" xfId="51286"/>
    <cellStyle name="常规 7 3 8 2 2 2 2 4 2" xfId="5693"/>
    <cellStyle name="常规 7 3 8 2 2 2 2 5" xfId="51287"/>
    <cellStyle name="常规 7 3 8 2 2 2 2 5 2" xfId="5941"/>
    <cellStyle name="常规 7 3 8 2 2 2 2 6" xfId="40962"/>
    <cellStyle name="常规 7 3 8 2 2 2 3" xfId="51288"/>
    <cellStyle name="常规 7 3 8 2 2 2 3 2" xfId="51289"/>
    <cellStyle name="常规 7 3 8 2 2 2 3 2 2" xfId="51290"/>
    <cellStyle name="常规 7 3 8 2 2 2 3 3" xfId="46369"/>
    <cellStyle name="常规 7 3 8 2 2 2 3 3 2" xfId="51291"/>
    <cellStyle name="常规 7 3 8 2 2 2 3 4" xfId="51292"/>
    <cellStyle name="常规 7 3 8 2 2 2 3 4 2" xfId="3646"/>
    <cellStyle name="常规 7 3 8 2 2 2 3 5" xfId="51293"/>
    <cellStyle name="常规 7 3 8 2 2 2 4" xfId="1030"/>
    <cellStyle name="常规 7 3 8 2 2 2 4 2" xfId="51294"/>
    <cellStyle name="常规 7 3 8 2 2 2 4 2 2" xfId="51295"/>
    <cellStyle name="常规 7 3 8 2 2 2 4 3" xfId="46372"/>
    <cellStyle name="常规 7 3 8 2 2 2 4 3 2" xfId="51296"/>
    <cellStyle name="常规 7 3 8 2 2 2 4 4" xfId="51297"/>
    <cellStyle name="常规 7 3 8 2 2 2 4 4 2" xfId="6978"/>
    <cellStyle name="常规 7 3 8 2 2 2 4 5" xfId="51298"/>
    <cellStyle name="常规 7 3 8 2 2 2 5" xfId="51299"/>
    <cellStyle name="常规 7 3 8 2 2 2 5 2" xfId="51300"/>
    <cellStyle name="常规 7 3 8 2 2 2 5 2 2" xfId="42196"/>
    <cellStyle name="常规 7 3 8 2 2 2 5 3" xfId="46375"/>
    <cellStyle name="常规 7 3 8 2 2 2 5 3 2" xfId="51301"/>
    <cellStyle name="常规 7 3 8 2 2 2 5 4" xfId="51302"/>
    <cellStyle name="常规 7 3 8 2 2 2 6" xfId="51303"/>
    <cellStyle name="常规 7 3 8 2 2 2 6 2" xfId="51304"/>
    <cellStyle name="常规 7 3 8 2 2 2 7" xfId="51305"/>
    <cellStyle name="常规 7 3 8 2 2 2 7 2" xfId="51306"/>
    <cellStyle name="常规 7 3 8 2 2 2 8" xfId="48317"/>
    <cellStyle name="常规 7 3 8 2 2 2 8 2" xfId="51307"/>
    <cellStyle name="常规 7 3 8 2 2 2 9" xfId="51308"/>
    <cellStyle name="常规 7 3 8 2 2 3" xfId="51309"/>
    <cellStyle name="常规 7 3 8 2 2 3 2" xfId="51310"/>
    <cellStyle name="常规 7 3 8 2 2 3 2 2" xfId="51311"/>
    <cellStyle name="常规 7 3 8 2 2 3 2 2 2" xfId="51312"/>
    <cellStyle name="常规 7 3 8 2 2 3 2 3" xfId="9917"/>
    <cellStyle name="常规 7 3 8 2 2 3 2 3 2" xfId="51313"/>
    <cellStyle name="常规 7 3 8 2 2 3 2 4" xfId="51314"/>
    <cellStyle name="常规 7 3 8 2 2 3 2 4 2" xfId="5545"/>
    <cellStyle name="常规 7 3 8 2 2 3 2 5" xfId="51315"/>
    <cellStyle name="常规 7 3 8 2 2 3 3" xfId="51316"/>
    <cellStyle name="常规 7 3 8 2 2 3 3 2" xfId="3884"/>
    <cellStyle name="常规 7 3 8 2 2 3 4" xfId="1040"/>
    <cellStyle name="常规 7 3 8 2 2 3 4 2" xfId="27941"/>
    <cellStyle name="常规 7 3 8 2 2 3 5" xfId="51317"/>
    <cellStyle name="常规 7 3 8 2 2 3 5 2" xfId="27953"/>
    <cellStyle name="常规 7 3 8 2 2 3 6" xfId="51318"/>
    <cellStyle name="常规 7 3 8 2 2 4" xfId="51319"/>
    <cellStyle name="常规 7 3 8 2 2 4 2" xfId="51320"/>
    <cellStyle name="常规 7 3 8 2 2 4 2 2" xfId="51321"/>
    <cellStyle name="常规 7 3 8 2 2 4 3" xfId="51322"/>
    <cellStyle name="常规 7 3 8 2 2 4 3 2" xfId="17061"/>
    <cellStyle name="常规 7 3 8 2 2 4 4" xfId="1052"/>
    <cellStyle name="常规 7 3 8 2 2 4 4 2" xfId="51323"/>
    <cellStyle name="常规 7 3 8 2 2 4 5" xfId="51324"/>
    <cellStyle name="常规 7 3 8 2 2 5" xfId="51325"/>
    <cellStyle name="常规 7 3 8 2 2 5 2" xfId="51326"/>
    <cellStyle name="常规 7 3 8 2 2 5 2 2" xfId="51327"/>
    <cellStyle name="常规 7 3 8 2 2 5 3" xfId="51328"/>
    <cellStyle name="常规 7 3 8 2 2 5 3 2" xfId="23358"/>
    <cellStyle name="常规 7 3 8 2 2 5 4" xfId="51329"/>
    <cellStyle name="常规 7 3 8 2 2 5 4 2" xfId="23366"/>
    <cellStyle name="常规 7 3 8 2 2 5 5" xfId="51330"/>
    <cellStyle name="常规 7 3 8 2 2 6" xfId="51331"/>
    <cellStyle name="常规 7 3 8 2 2 6 2" xfId="51332"/>
    <cellStyle name="常规 7 3 8 2 2 6 2 2" xfId="51333"/>
    <cellStyle name="常规 7 3 8 2 2 6 3" xfId="51334"/>
    <cellStyle name="常规 7 3 8 2 2 6 3 2" xfId="51335"/>
    <cellStyle name="常规 7 3 8 2 2 6 4" xfId="51336"/>
    <cellStyle name="常规 7 3 8 2 2 7" xfId="51337"/>
    <cellStyle name="常规 7 3 8 2 2 7 2" xfId="51338"/>
    <cellStyle name="常规 7 3 8 2 2 8" xfId="51339"/>
    <cellStyle name="常规 7 3 8 2 2 8 2" xfId="51340"/>
    <cellStyle name="常规 7 3 8 2 2 9" xfId="51341"/>
    <cellStyle name="常规 7 3 8 2 2 9 2" xfId="51342"/>
    <cellStyle name="常规 7 3 8 2 3" xfId="51343"/>
    <cellStyle name="常规 7 3 8 2 3 2" xfId="51344"/>
    <cellStyle name="常规 7 3 8 2 3 2 2" xfId="51345"/>
    <cellStyle name="常规 7 3 8 2 3 2 2 2" xfId="51346"/>
    <cellStyle name="常规 7 3 8 2 3 2 2 2 2" xfId="51347"/>
    <cellStyle name="常规 7 3 8 2 3 2 2 3" xfId="51348"/>
    <cellStyle name="常规 7 3 8 2 3 2 2 3 2" xfId="51349"/>
    <cellStyle name="常规 7 3 8 2 3 2 2 4" xfId="51350"/>
    <cellStyle name="常规 7 3 8 2 3 2 2 4 2" xfId="9789"/>
    <cellStyle name="常规 7 3 8 2 3 2 2 5" xfId="51351"/>
    <cellStyle name="常规 7 3 8 2 3 2 3" xfId="51352"/>
    <cellStyle name="常规 7 3 8 2 3 2 3 2" xfId="51353"/>
    <cellStyle name="常规 7 3 8 2 3 2 4" xfId="1086"/>
    <cellStyle name="常规 7 3 8 2 3 2 4 2" xfId="51354"/>
    <cellStyle name="常规 7 3 8 2 3 2 5" xfId="51355"/>
    <cellStyle name="常规 7 3 8 2 3 2 5 2" xfId="51356"/>
    <cellStyle name="常规 7 3 8 2 3 2 6" xfId="51357"/>
    <cellStyle name="常规 7 3 8 2 3 3" xfId="51358"/>
    <cellStyle name="常规 7 3 8 2 3 3 2" xfId="51359"/>
    <cellStyle name="常规 7 3 8 2 3 3 2 2" xfId="51360"/>
    <cellStyle name="常规 7 3 8 2 3 3 3" xfId="51361"/>
    <cellStyle name="常规 7 3 8 2 3 3 3 2" xfId="28027"/>
    <cellStyle name="常规 7 3 8 2 3 3 4" xfId="51362"/>
    <cellStyle name="常规 7 3 8 2 3 3 4 2" xfId="51363"/>
    <cellStyle name="常规 7 3 8 2 3 3 5" xfId="51364"/>
    <cellStyle name="常规 7 3 8 2 3 4" xfId="51365"/>
    <cellStyle name="常规 7 3 8 2 3 4 2" xfId="51366"/>
    <cellStyle name="常规 7 3 8 2 3 4 2 2" xfId="51367"/>
    <cellStyle name="常规 7 3 8 2 3 4 3" xfId="51368"/>
    <cellStyle name="常规 7 3 8 2 3 4 3 2" xfId="51369"/>
    <cellStyle name="常规 7 3 8 2 3 4 4" xfId="51370"/>
    <cellStyle name="常规 7 3 8 2 3 4 4 2" xfId="51371"/>
    <cellStyle name="常规 7 3 8 2 3 4 5" xfId="51372"/>
    <cellStyle name="常规 7 3 8 2 3 5" xfId="51373"/>
    <cellStyle name="常规 7 3 8 2 3 5 2" xfId="51374"/>
    <cellStyle name="常规 7 3 8 2 3 5 2 2" xfId="51375"/>
    <cellStyle name="常规 7 3 8 2 3 5 3" xfId="51376"/>
    <cellStyle name="常规 7 3 8 2 3 5 3 2" xfId="51377"/>
    <cellStyle name="常规 7 3 8 2 3 5 4" xfId="51378"/>
    <cellStyle name="常规 7 3 8 2 3 6" xfId="51379"/>
    <cellStyle name="常规 7 3 8 2 3 6 2" xfId="51380"/>
    <cellStyle name="常规 7 3 8 2 3 7" xfId="51381"/>
    <cellStyle name="常规 7 3 8 2 3 7 2" xfId="51382"/>
    <cellStyle name="常规 7 3 8 2 3 8" xfId="51383"/>
    <cellStyle name="常规 7 3 8 2 3 8 2" xfId="51384"/>
    <cellStyle name="常规 7 3 8 2 3 9" xfId="51385"/>
    <cellStyle name="常规 7 3 8 2 4" xfId="51386"/>
    <cellStyle name="常规 7 3 8 2 4 2" xfId="51387"/>
    <cellStyle name="常规 7 3 8 2 4 2 2" xfId="51388"/>
    <cellStyle name="常规 7 3 8 2 4 2 2 2" xfId="35598"/>
    <cellStyle name="常规 7 3 8 2 4 2 3" xfId="51389"/>
    <cellStyle name="常规 7 3 8 2 4 2 3 2" xfId="35609"/>
    <cellStyle name="常规 7 3 8 2 4 2 4" xfId="51390"/>
    <cellStyle name="常规 7 3 8 2 4 2 4 2" xfId="51391"/>
    <cellStyle name="常规 7 3 8 2 4 2 5" xfId="51392"/>
    <cellStyle name="常规 7 3 8 2 4 3" xfId="51393"/>
    <cellStyle name="常规 7 3 8 2 4 3 2" xfId="51394"/>
    <cellStyle name="常规 7 3 8 2 4 4" xfId="51395"/>
    <cellStyle name="常规 7 3 8 2 4 4 2" xfId="51396"/>
    <cellStyle name="常规 7 3 8 2 4 5" xfId="51397"/>
    <cellStyle name="常规 7 3 8 2 4 5 2" xfId="51398"/>
    <cellStyle name="常规 7 3 8 2 4 6" xfId="51399"/>
    <cellStyle name="常规 7 3 8 2 5" xfId="51400"/>
    <cellStyle name="常规 7 3 8 2 5 2" xfId="51401"/>
    <cellStyle name="常规 7 3 8 2 5 2 2" xfId="51402"/>
    <cellStyle name="常规 7 3 8 2 5 3" xfId="51403"/>
    <cellStyle name="常规 7 3 8 2 5 3 2" xfId="51404"/>
    <cellStyle name="常规 7 3 8 2 5 4" xfId="51405"/>
    <cellStyle name="常规 7 3 8 2 5 4 2" xfId="51406"/>
    <cellStyle name="常规 7 3 8 2 5 5" xfId="51407"/>
    <cellStyle name="常规 7 3 8 2 6" xfId="51408"/>
    <cellStyle name="常规 7 3 8 2 6 2" xfId="36834"/>
    <cellStyle name="常规 7 3 8 2 6 2 2" xfId="2834"/>
    <cellStyle name="常规 7 3 8 2 6 3" xfId="18173"/>
    <cellStyle name="常规 7 3 8 2 6 3 2" xfId="2901"/>
    <cellStyle name="常规 7 3 8 2 6 4" xfId="18176"/>
    <cellStyle name="常规 7 3 8 2 6 4 2" xfId="2944"/>
    <cellStyle name="常规 7 3 8 2 6 5" xfId="15555"/>
    <cellStyle name="常规 7 3 8 2 7" xfId="51409"/>
    <cellStyle name="常规 7 3 8 2 7 2" xfId="36863"/>
    <cellStyle name="常规 7 3 8 2 7 2 2" xfId="36865"/>
    <cellStyle name="常规 7 3 8 2 7 3" xfId="18183"/>
    <cellStyle name="常规 7 3 8 2 7 3 2" xfId="36867"/>
    <cellStyle name="常规 7 3 8 2 7 4" xfId="36869"/>
    <cellStyle name="常规 7 3 8 2 8" xfId="51410"/>
    <cellStyle name="常规 7 3 8 2 8 2" xfId="36876"/>
    <cellStyle name="常规 7 3 8 2 9" xfId="51411"/>
    <cellStyle name="常规 7 3 8 2 9 2" xfId="36884"/>
    <cellStyle name="常规 7 3 8 3" xfId="51412"/>
    <cellStyle name="常规 7 3 8 3 10" xfId="51413"/>
    <cellStyle name="常规 7 3 8 3 2" xfId="51414"/>
    <cellStyle name="常规 7 3 8 3 2 2" xfId="51415"/>
    <cellStyle name="常规 7 3 8 3 2 2 2" xfId="33775"/>
    <cellStyle name="常规 7 3 8 3 2 2 2 2" xfId="33777"/>
    <cellStyle name="常规 7 3 8 3 2 2 2 2 2" xfId="33779"/>
    <cellStyle name="常规 7 3 8 3 2 2 2 3" xfId="10305"/>
    <cellStyle name="常规 7 3 8 3 2 2 2 3 2" xfId="10310"/>
    <cellStyle name="常规 7 3 8 3 2 2 2 4" xfId="10314"/>
    <cellStyle name="常规 7 3 8 3 2 2 2 4 2" xfId="10319"/>
    <cellStyle name="常规 7 3 8 3 2 2 2 5" xfId="6015"/>
    <cellStyle name="常规 7 3 8 3 2 2 3" xfId="27173"/>
    <cellStyle name="常规 7 3 8 3 2 2 3 2" xfId="27176"/>
    <cellStyle name="常规 7 3 8 3 2 2 4" xfId="1204"/>
    <cellStyle name="常规 7 3 8 3 2 2 4 2" xfId="33782"/>
    <cellStyle name="常规 7 3 8 3 2 2 5" xfId="21875"/>
    <cellStyle name="常规 7 3 8 3 2 2 5 2" xfId="33784"/>
    <cellStyle name="常规 7 3 8 3 2 2 6" xfId="51416"/>
    <cellStyle name="常规 7 3 8 3 2 3" xfId="51417"/>
    <cellStyle name="常规 7 3 8 3 2 3 2" xfId="33891"/>
    <cellStyle name="常规 7 3 8 3 2 3 2 2" xfId="28167"/>
    <cellStyle name="常规 7 3 8 3 2 3 3" xfId="33849"/>
    <cellStyle name="常规 7 3 8 3 2 3 3 2" xfId="28179"/>
    <cellStyle name="常规 7 3 8 3 2 3 4" xfId="1211"/>
    <cellStyle name="常规 7 3 8 3 2 3 4 2" xfId="28193"/>
    <cellStyle name="常规 7 3 8 3 2 3 5" xfId="9510"/>
    <cellStyle name="常规 7 3 8 3 2 4" xfId="51418"/>
    <cellStyle name="常规 7 3 8 3 2 4 2" xfId="19274"/>
    <cellStyle name="常规 7 3 8 3 2 4 2 2" xfId="17362"/>
    <cellStyle name="常规 7 3 8 3 2 4 3" xfId="28813"/>
    <cellStyle name="常规 7 3 8 3 2 4 3 2" xfId="33857"/>
    <cellStyle name="常规 7 3 8 3 2 4 4" xfId="1215"/>
    <cellStyle name="常规 7 3 8 3 2 4 4 2" xfId="33860"/>
    <cellStyle name="常规 7 3 8 3 2 4 5" xfId="9517"/>
    <cellStyle name="常规 7 3 8 3 2 5" xfId="51419"/>
    <cellStyle name="常规 7 3 8 3 2 5 2" xfId="19278"/>
    <cellStyle name="常规 7 3 8 3 2 5 2 2" xfId="33981"/>
    <cellStyle name="常规 7 3 8 3 2 5 3" xfId="28819"/>
    <cellStyle name="常规 7 3 8 3 2 5 3 2" xfId="33866"/>
    <cellStyle name="常规 7 3 8 3 2 5 4" xfId="33869"/>
    <cellStyle name="常规 7 3 8 3 2 6" xfId="51420"/>
    <cellStyle name="常规 7 3 8 3 2 6 2" xfId="19282"/>
    <cellStyle name="常规 7 3 8 3 2 7" xfId="51421"/>
    <cellStyle name="常规 7 3 8 3 2 7 2" xfId="51422"/>
    <cellStyle name="常规 7 3 8 3 2 8" xfId="31440"/>
    <cellStyle name="常规 7 3 8 3 2 8 2" xfId="51423"/>
    <cellStyle name="常规 7 3 8 3 2 9" xfId="17049"/>
    <cellStyle name="常规 7 3 8 3 3" xfId="51424"/>
    <cellStyle name="常规 7 3 8 3 3 2" xfId="51425"/>
    <cellStyle name="常规 7 3 8 3 3 2 2" xfId="34519"/>
    <cellStyle name="常规 7 3 8 3 3 2 2 2" xfId="31621"/>
    <cellStyle name="常规 7 3 8 3 3 2 3" xfId="34521"/>
    <cellStyle name="常规 7 3 8 3 3 2 3 2" xfId="31629"/>
    <cellStyle name="常规 7 3 8 3 3 2 4" xfId="34523"/>
    <cellStyle name="常规 7 3 8 3 3 2 4 2" xfId="34525"/>
    <cellStyle name="常规 7 3 8 3 3 2 5" xfId="15564"/>
    <cellStyle name="常规 7 3 8 3 3 3" xfId="51426"/>
    <cellStyle name="常规 7 3 8 3 3 3 2" xfId="34542"/>
    <cellStyle name="常规 7 3 8 3 3 4" xfId="51427"/>
    <cellStyle name="常规 7 3 8 3 3 4 2" xfId="19288"/>
    <cellStyle name="常规 7 3 8 3 3 5" xfId="51428"/>
    <cellStyle name="常规 7 3 8 3 3 5 2" xfId="51429"/>
    <cellStyle name="常规 7 3 8 3 3 6" xfId="51430"/>
    <cellStyle name="常规 7 3 8 3 4" xfId="51431"/>
    <cellStyle name="常规 7 3 8 3 4 2" xfId="51432"/>
    <cellStyle name="常规 7 3 8 3 4 2 2" xfId="34924"/>
    <cellStyle name="常规 7 3 8 3 4 3" xfId="51433"/>
    <cellStyle name="常规 7 3 8 3 4 3 2" xfId="34955"/>
    <cellStyle name="常规 7 3 8 3 4 4" xfId="51434"/>
    <cellStyle name="常规 7 3 8 3 4 4 2" xfId="34969"/>
    <cellStyle name="常规 7 3 8 3 4 5" xfId="51435"/>
    <cellStyle name="常规 7 3 8 3 5" xfId="51436"/>
    <cellStyle name="常规 7 3 8 3 5 2" xfId="51437"/>
    <cellStyle name="常规 7 3 8 3 5 2 2" xfId="35243"/>
    <cellStyle name="常规 7 3 8 3 5 3" xfId="51438"/>
    <cellStyle name="常规 7 3 8 3 5 3 2" xfId="35252"/>
    <cellStyle name="常规 7 3 8 3 5 4" xfId="51439"/>
    <cellStyle name="常规 7 3 8 3 5 4 2" xfId="51440"/>
    <cellStyle name="常规 7 3 8 3 5 5" xfId="51441"/>
    <cellStyle name="常规 7 3 8 3 6" xfId="51442"/>
    <cellStyle name="常规 7 3 8 3 6 2" xfId="36898"/>
    <cellStyle name="常规 7 3 8 3 6 2 2" xfId="3545"/>
    <cellStyle name="常规 7 3 8 3 6 3" xfId="18195"/>
    <cellStyle name="常规 7 3 8 3 6 3 2" xfId="36900"/>
    <cellStyle name="常规 7 3 8 3 6 4" xfId="36902"/>
    <cellStyle name="常规 7 3 8 3 7" xfId="51443"/>
    <cellStyle name="常规 7 3 8 3 7 2" xfId="36908"/>
    <cellStyle name="常规 7 3 8 3 8" xfId="51444"/>
    <cellStyle name="常规 7 3 8 3 8 2" xfId="36916"/>
    <cellStyle name="常规 7 3 8 3 9" xfId="51445"/>
    <cellStyle name="常规 7 3 8 3 9 2" xfId="36924"/>
    <cellStyle name="常规 7 3 8 4" xfId="51446"/>
    <cellStyle name="常规 7 3 8 4 2" xfId="51447"/>
    <cellStyle name="常规 7 3 8 4 2 2" xfId="51448"/>
    <cellStyle name="常规 7 3 8 4 2 2 2" xfId="36382"/>
    <cellStyle name="常规 7 3 8 4 2 2 2 2" xfId="36384"/>
    <cellStyle name="常规 7 3 8 4 2 2 3" xfId="36390"/>
    <cellStyle name="常规 7 3 8 4 2 2 3 2" xfId="36392"/>
    <cellStyle name="常规 7 3 8 4 2 2 4" xfId="1323"/>
    <cellStyle name="常规 7 3 8 4 2 2 4 2" xfId="36394"/>
    <cellStyle name="常规 7 3 8 4 2 2 5" xfId="36396"/>
    <cellStyle name="常规 7 3 8 4 2 3" xfId="51449"/>
    <cellStyle name="常规 7 3 8 4 2 3 2" xfId="36418"/>
    <cellStyle name="常规 7 3 8 4 2 4" xfId="51450"/>
    <cellStyle name="常规 7 3 8 4 2 4 2" xfId="36436"/>
    <cellStyle name="常规 7 3 8 4 2 5" xfId="51451"/>
    <cellStyle name="常规 7 3 8 4 2 5 2" xfId="51452"/>
    <cellStyle name="常规 7 3 8 4 2 6" xfId="51453"/>
    <cellStyle name="常规 7 3 8 4 3" xfId="51454"/>
    <cellStyle name="常规 7 3 8 4 3 2" xfId="51455"/>
    <cellStyle name="常规 7 3 8 4 3 2 2" xfId="37255"/>
    <cellStyle name="常规 7 3 8 4 3 3" xfId="51456"/>
    <cellStyle name="常规 7 3 8 4 3 3 2" xfId="37288"/>
    <cellStyle name="常规 7 3 8 4 3 4" xfId="51457"/>
    <cellStyle name="常规 7 3 8 4 3 4 2" xfId="37307"/>
    <cellStyle name="常规 7 3 8 4 3 5" xfId="51458"/>
    <cellStyle name="常规 7 3 8 4 4" xfId="51459"/>
    <cellStyle name="常规 7 3 8 4 4 2" xfId="51460"/>
    <cellStyle name="常规 7 3 8 4 4 2 2" xfId="37615"/>
    <cellStyle name="常规 7 3 8 4 4 3" xfId="51461"/>
    <cellStyle name="常规 7 3 8 4 4 3 2" xfId="51462"/>
    <cellStyle name="常规 7 3 8 4 4 4" xfId="51463"/>
    <cellStyle name="常规 7 3 8 4 4 4 2" xfId="51464"/>
    <cellStyle name="常规 7 3 8 4 4 5" xfId="51465"/>
    <cellStyle name="常规 7 3 8 4 5" xfId="51466"/>
    <cellStyle name="常规 7 3 8 4 5 2" xfId="51467"/>
    <cellStyle name="常规 7 3 8 4 5 2 2" xfId="51468"/>
    <cellStyle name="常规 7 3 8 4 5 3" xfId="51469"/>
    <cellStyle name="常规 7 3 8 4 5 3 2" xfId="51470"/>
    <cellStyle name="常规 7 3 8 4 5 4" xfId="51471"/>
    <cellStyle name="常规 7 3 8 4 6" xfId="51472"/>
    <cellStyle name="常规 7 3 8 4 6 2" xfId="36935"/>
    <cellStyle name="常规 7 3 8 4 7" xfId="51473"/>
    <cellStyle name="常规 7 3 8 4 7 2" xfId="51474"/>
    <cellStyle name="常规 7 3 8 4 8" xfId="51475"/>
    <cellStyle name="常规 7 3 8 4 8 2" xfId="51476"/>
    <cellStyle name="常规 7 3 8 4 9" xfId="51477"/>
    <cellStyle name="常规 7 3 8 5" xfId="51478"/>
    <cellStyle name="常规 7 3 8 5 2" xfId="51479"/>
    <cellStyle name="常规 7 3 8 5 2 2" xfId="51480"/>
    <cellStyle name="常规 7 3 8 5 2 2 2" xfId="38619"/>
    <cellStyle name="常规 7 3 8 5 2 3" xfId="51481"/>
    <cellStyle name="常规 7 3 8 5 2 3 2" xfId="38635"/>
    <cellStyle name="常规 7 3 8 5 2 4" xfId="51482"/>
    <cellStyle name="常规 7 3 8 5 2 4 2" xfId="51483"/>
    <cellStyle name="常规 7 3 8 5 2 5" xfId="51484"/>
    <cellStyle name="常规 7 3 8 5 3" xfId="51485"/>
    <cellStyle name="常规 7 3 8 5 3 2" xfId="51486"/>
    <cellStyle name="常规 7 3 8 5 4" xfId="51487"/>
    <cellStyle name="常规 7 3 8 5 4 2" xfId="51488"/>
    <cellStyle name="常规 7 3 8 5 5" xfId="51489"/>
    <cellStyle name="常规 7 3 8 5 5 2" xfId="51490"/>
    <cellStyle name="常规 7 3 8 5 6" xfId="51491"/>
    <cellStyle name="常规 7 3 8 6" xfId="51492"/>
    <cellStyle name="常规 7 3 8 6 2" xfId="51493"/>
    <cellStyle name="常规 7 3 8 6 2 2" xfId="51494"/>
    <cellStyle name="常规 7 3 8 6 3" xfId="51495"/>
    <cellStyle name="常规 7 3 8 6 3 2" xfId="51496"/>
    <cellStyle name="常规 7 3 8 6 4" xfId="51497"/>
    <cellStyle name="常规 7 3 8 6 4 2" xfId="51498"/>
    <cellStyle name="常规 7 3 8 6 5" xfId="51499"/>
    <cellStyle name="常规 7 3 8 7" xfId="51500"/>
    <cellStyle name="常规 7 3 8 7 2" xfId="51501"/>
    <cellStyle name="常规 7 3 8 7 2 2" xfId="51502"/>
    <cellStyle name="常规 7 3 8 7 3" xfId="51503"/>
    <cellStyle name="常规 7 3 8 7 3 2" xfId="51504"/>
    <cellStyle name="常规 7 3 8 7 4" xfId="14609"/>
    <cellStyle name="常规 7 3 8 7 4 2" xfId="14612"/>
    <cellStyle name="常规 7 3 8 7 5" xfId="14614"/>
    <cellStyle name="常规 7 3 8 8" xfId="51505"/>
    <cellStyle name="常规 7 3 8 8 2" xfId="51506"/>
    <cellStyle name="常规 7 3 8 8 2 2" xfId="51507"/>
    <cellStyle name="常规 7 3 8 8 3" xfId="51508"/>
    <cellStyle name="常规 7 3 8 8 3 2" xfId="51509"/>
    <cellStyle name="常规 7 3 8 8 4" xfId="14622"/>
    <cellStyle name="常规 7 3 8 9" xfId="51510"/>
    <cellStyle name="常规 7 3 8 9 2" xfId="51511"/>
    <cellStyle name="常规 7 3 9" xfId="51512"/>
    <cellStyle name="常规 7 3 9 10" xfId="51513"/>
    <cellStyle name="常规 7 3 9 10 2" xfId="51514"/>
    <cellStyle name="常规 7 3 9 11" xfId="51515"/>
    <cellStyle name="常规 7 3 9 2" xfId="51516"/>
    <cellStyle name="常规 7 3 9 2 10" xfId="51517"/>
    <cellStyle name="常规 7 3 9 2 2" xfId="51518"/>
    <cellStyle name="常规 7 3 9 2 2 2" xfId="51519"/>
    <cellStyle name="常规 7 3 9 2 2 2 2" xfId="51520"/>
    <cellStyle name="常规 7 3 9 2 2 2 2 2" xfId="51521"/>
    <cellStyle name="常规 7 3 9 2 2 2 2 2 2" xfId="51522"/>
    <cellStyle name="常规 7 3 9 2 2 2 2 3" xfId="51523"/>
    <cellStyle name="常规 7 3 9 2 2 2 2 3 2" xfId="51524"/>
    <cellStyle name="常规 7 3 9 2 2 2 2 4" xfId="51525"/>
    <cellStyle name="常规 7 3 9 2 2 2 2 4 2" xfId="14957"/>
    <cellStyle name="常规 7 3 9 2 2 2 2 5" xfId="51526"/>
    <cellStyle name="常规 7 3 9 2 2 2 3" xfId="51527"/>
    <cellStyle name="常规 7 3 9 2 2 2 3 2" xfId="51528"/>
    <cellStyle name="常规 7 3 9 2 2 2 4" xfId="51529"/>
    <cellStyle name="常规 7 3 9 2 2 2 4 2" xfId="51530"/>
    <cellStyle name="常规 7 3 9 2 2 2 5" xfId="51531"/>
    <cellStyle name="常规 7 3 9 2 2 2 5 2" xfId="51532"/>
    <cellStyle name="常规 7 3 9 2 2 2 6" xfId="51533"/>
    <cellStyle name="常规 7 3 9 2 2 3" xfId="51534"/>
    <cellStyle name="常规 7 3 9 2 2 3 2" xfId="51535"/>
    <cellStyle name="常规 7 3 9 2 2 3 2 2" xfId="51536"/>
    <cellStyle name="常规 7 3 9 2 2 3 3" xfId="51537"/>
    <cellStyle name="常规 7 3 9 2 2 3 3 2" xfId="51538"/>
    <cellStyle name="常规 7 3 9 2 2 3 4" xfId="51539"/>
    <cellStyle name="常规 7 3 9 2 2 3 4 2" xfId="51540"/>
    <cellStyle name="常规 7 3 9 2 2 3 5" xfId="51541"/>
    <cellStyle name="常规 7 3 9 2 2 4" xfId="51542"/>
    <cellStyle name="常规 7 3 9 2 2 4 2" xfId="51543"/>
    <cellStyle name="常规 7 3 9 2 2 4 2 2" xfId="51544"/>
    <cellStyle name="常规 7 3 9 2 2 4 3" xfId="51545"/>
    <cellStyle name="常规 7 3 9 2 2 4 3 2" xfId="51546"/>
    <cellStyle name="常规 7 3 9 2 2 4 4" xfId="51547"/>
    <cellStyle name="常规 7 3 9 2 2 4 4 2" xfId="51548"/>
    <cellStyle name="常规 7 3 9 2 2 4 5" xfId="51549"/>
    <cellStyle name="常规 7 3 9 2 2 5" xfId="51550"/>
    <cellStyle name="常规 7 3 9 2 2 5 2" xfId="51551"/>
    <cellStyle name="常规 7 3 9 2 2 5 2 2" xfId="51552"/>
    <cellStyle name="常规 7 3 9 2 2 5 3" xfId="51553"/>
    <cellStyle name="常规 7 3 9 2 2 5 3 2" xfId="51554"/>
    <cellStyle name="常规 7 3 9 2 2 5 4" xfId="51555"/>
    <cellStyle name="常规 7 3 9 2 2 6" xfId="51556"/>
    <cellStyle name="常规 7 3 9 2 2 6 2" xfId="51557"/>
    <cellStyle name="常规 7 3 9 2 2 7" xfId="51558"/>
    <cellStyle name="常规 7 3 9 2 2 7 2" xfId="51559"/>
    <cellStyle name="常规 7 3 9 2 2 8" xfId="51560"/>
    <cellStyle name="常规 7 3 9 2 2 8 2" xfId="51561"/>
    <cellStyle name="常规 7 3 9 2 2 9" xfId="51562"/>
    <cellStyle name="常规 7 3 9 2 3" xfId="51563"/>
    <cellStyle name="常规 7 3 9 2 3 2" xfId="51564"/>
    <cellStyle name="常规 7 3 9 2 3 2 2" xfId="51565"/>
    <cellStyle name="常规 7 3 9 2 3 2 2 2" xfId="51566"/>
    <cellStyle name="常规 7 3 9 2 3 2 3" xfId="51567"/>
    <cellStyle name="常规 7 3 9 2 3 2 3 2" xfId="51568"/>
    <cellStyle name="常规 7 3 9 2 3 2 4" xfId="51569"/>
    <cellStyle name="常规 7 3 9 2 3 2 4 2" xfId="51570"/>
    <cellStyle name="常规 7 3 9 2 3 2 5" xfId="51571"/>
    <cellStyle name="常规 7 3 9 2 3 3" xfId="51572"/>
    <cellStyle name="常规 7 3 9 2 3 3 2" xfId="51573"/>
    <cellStyle name="常规 7 3 9 2 3 4" xfId="51574"/>
    <cellStyle name="常规 7 3 9 2 3 4 2" xfId="51575"/>
    <cellStyle name="常规 7 3 9 2 3 5" xfId="51576"/>
    <cellStyle name="常规 7 3 9 2 3 5 2" xfId="51577"/>
    <cellStyle name="常规 7 3 9 2 3 6" xfId="51578"/>
    <cellStyle name="常规 7 3 9 2 4" xfId="51579"/>
    <cellStyle name="常规 7 3 9 2 4 2" xfId="51580"/>
    <cellStyle name="常规 7 3 9 2 4 2 2" xfId="51581"/>
    <cellStyle name="常规 7 3 9 2 4 3" xfId="51582"/>
    <cellStyle name="常规 7 3 9 2 4 3 2" xfId="51583"/>
    <cellStyle name="常规 7 3 9 2 4 4" xfId="51584"/>
    <cellStyle name="常规 7 3 9 2 4 4 2" xfId="51585"/>
    <cellStyle name="常规 7 3 9 2 4 5" xfId="51586"/>
    <cellStyle name="常规 7 3 9 2 5" xfId="51587"/>
    <cellStyle name="常规 7 3 9 2 5 2" xfId="51588"/>
    <cellStyle name="常规 7 3 9 2 5 2 2" xfId="51589"/>
    <cellStyle name="常规 7 3 9 2 5 3" xfId="51590"/>
    <cellStyle name="常规 7 3 9 2 5 3 2" xfId="51591"/>
    <cellStyle name="常规 7 3 9 2 5 4" xfId="51592"/>
    <cellStyle name="常规 7 3 9 2 5 4 2" xfId="51593"/>
    <cellStyle name="常规 7 3 9 2 5 5" xfId="51594"/>
    <cellStyle name="常规 7 3 9 2 6" xfId="51595"/>
    <cellStyle name="常规 7 3 9 2 6 2" xfId="36995"/>
    <cellStyle name="常规 7 3 9 2 6 2 2" xfId="36997"/>
    <cellStyle name="常规 7 3 9 2 6 3" xfId="18366"/>
    <cellStyle name="常规 7 3 9 2 6 3 2" xfId="37005"/>
    <cellStyle name="常规 7 3 9 2 6 4" xfId="37013"/>
    <cellStyle name="常规 7 3 9 2 7" xfId="51596"/>
    <cellStyle name="常规 7 3 9 2 7 2" xfId="37036"/>
    <cellStyle name="常规 7 3 9 2 8" xfId="51597"/>
    <cellStyle name="常规 7 3 9 2 8 2" xfId="37046"/>
    <cellStyle name="常规 7 3 9 2 9" xfId="51598"/>
    <cellStyle name="常规 7 3 9 2 9 2" xfId="37054"/>
    <cellStyle name="常规 7 3 9 3" xfId="51599"/>
    <cellStyle name="常规 7 3 9 3 2" xfId="51600"/>
    <cellStyle name="常规 7 3 9 3 2 2" xfId="51601"/>
    <cellStyle name="常规 7 3 9 3 2 2 2" xfId="42029"/>
    <cellStyle name="常规 7 3 9 3 2 2 2 2" xfId="42031"/>
    <cellStyle name="常规 7 3 9 3 2 2 3" xfId="42037"/>
    <cellStyle name="常规 7 3 9 3 2 2 3 2" xfId="2292"/>
    <cellStyle name="常规 7 3 9 3 2 2 4" xfId="42039"/>
    <cellStyle name="常规 7 3 9 3 2 2 4 2" xfId="42041"/>
    <cellStyle name="常规 7 3 9 3 2 2 5" xfId="42043"/>
    <cellStyle name="常规 7 3 9 3 2 3" xfId="51602"/>
    <cellStyle name="常规 7 3 9 3 2 3 2" xfId="42070"/>
    <cellStyle name="常规 7 3 9 3 2 4" xfId="51603"/>
    <cellStyle name="常规 7 3 9 3 2 4 2" xfId="42088"/>
    <cellStyle name="常规 7 3 9 3 2 5" xfId="51604"/>
    <cellStyle name="常规 7 3 9 3 2 5 2" xfId="51605"/>
    <cellStyle name="常规 7 3 9 3 2 6" xfId="51606"/>
    <cellStyle name="常规 7 3 9 3 3" xfId="51607"/>
    <cellStyle name="常规 7 3 9 3 3 2" xfId="51608"/>
    <cellStyle name="常规 7 3 9 3 3 2 2" xfId="42682"/>
    <cellStyle name="常规 7 3 9 3 3 3" xfId="51609"/>
    <cellStyle name="常规 7 3 9 3 3 3 2" xfId="42702"/>
    <cellStyle name="常规 7 3 9 3 3 4" xfId="51610"/>
    <cellStyle name="常规 7 3 9 3 3 4 2" xfId="51611"/>
    <cellStyle name="常规 7 3 9 3 3 5" xfId="51612"/>
    <cellStyle name="常规 7 3 9 3 4" xfId="51613"/>
    <cellStyle name="常规 7 3 9 3 4 2" xfId="51614"/>
    <cellStyle name="常规 7 3 9 3 4 2 2" xfId="43001"/>
    <cellStyle name="常规 7 3 9 3 4 3" xfId="51615"/>
    <cellStyle name="常规 7 3 9 3 4 3 2" xfId="51616"/>
    <cellStyle name="常规 7 3 9 3 4 4" xfId="51617"/>
    <cellStyle name="常规 7 3 9 3 4 4 2" xfId="51618"/>
    <cellStyle name="常规 7 3 9 3 4 5" xfId="51619"/>
    <cellStyle name="常规 7 3 9 3 5" xfId="51620"/>
    <cellStyle name="常规 7 3 9 3 5 2" xfId="51621"/>
    <cellStyle name="常规 7 3 9 3 5 2 2" xfId="51622"/>
    <cellStyle name="常规 7 3 9 3 5 3" xfId="51623"/>
    <cellStyle name="常规 7 3 9 3 5 3 2" xfId="51624"/>
    <cellStyle name="常规 7 3 9 3 5 4" xfId="51625"/>
    <cellStyle name="常规 7 3 9 3 6" xfId="51626"/>
    <cellStyle name="常规 7 3 9 3 6 2" xfId="37084"/>
    <cellStyle name="常规 7 3 9 3 7" xfId="51627"/>
    <cellStyle name="常规 7 3 9 3 7 2" xfId="37094"/>
    <cellStyle name="常规 7 3 9 3 8" xfId="51628"/>
    <cellStyle name="常规 7 3 9 3 8 2" xfId="37102"/>
    <cellStyle name="常规 7 3 9 3 9" xfId="51629"/>
    <cellStyle name="常规 7 3 9 4" xfId="51630"/>
    <cellStyle name="常规 7 3 9 4 2" xfId="51631"/>
    <cellStyle name="常规 7 3 9 4 2 2" xfId="51632"/>
    <cellStyle name="常规 7 3 9 4 2 2 2" xfId="43913"/>
    <cellStyle name="常规 7 3 9 4 2 3" xfId="51633"/>
    <cellStyle name="常规 7 3 9 4 2 3 2" xfId="43934"/>
    <cellStyle name="常规 7 3 9 4 2 4" xfId="51634"/>
    <cellStyle name="常规 7 3 9 4 2 4 2" xfId="51635"/>
    <cellStyle name="常规 7 3 9 4 2 5" xfId="51636"/>
    <cellStyle name="常规 7 3 9 4 3" xfId="51637"/>
    <cellStyle name="常规 7 3 9 4 3 2" xfId="51638"/>
    <cellStyle name="常规 7 3 9 4 4" xfId="51639"/>
    <cellStyle name="常规 7 3 9 4 4 2" xfId="51640"/>
    <cellStyle name="常规 7 3 9 4 5" xfId="51641"/>
    <cellStyle name="常规 7 3 9 4 5 2" xfId="51642"/>
    <cellStyle name="常规 7 3 9 4 6" xfId="51643"/>
    <cellStyle name="常规 7 3 9 5" xfId="51644"/>
    <cellStyle name="常规 7 3 9 5 2" xfId="51645"/>
    <cellStyle name="常规 7 3 9 5 2 2" xfId="51646"/>
    <cellStyle name="常规 7 3 9 5 3" xfId="51647"/>
    <cellStyle name="常规 7 3 9 5 3 2" xfId="51648"/>
    <cellStyle name="常规 7 3 9 5 4" xfId="51649"/>
    <cellStyle name="常规 7 3 9 5 4 2" xfId="51650"/>
    <cellStyle name="常规 7 3 9 5 5" xfId="51651"/>
    <cellStyle name="常规 7 3 9 6" xfId="51652"/>
    <cellStyle name="常规 7 3 9 6 2" xfId="51653"/>
    <cellStyle name="常规 7 3 9 6 2 2" xfId="51654"/>
    <cellStyle name="常规 7 3 9 6 3" xfId="51655"/>
    <cellStyle name="常规 7 3 9 6 3 2" xfId="51656"/>
    <cellStyle name="常规 7 3 9 6 4" xfId="51657"/>
    <cellStyle name="常规 7 3 9 6 4 2" xfId="51658"/>
    <cellStyle name="常规 7 3 9 6 5" xfId="51659"/>
    <cellStyle name="常规 7 3 9 7" xfId="8267"/>
    <cellStyle name="常规 7 3 9 7 2" xfId="35053"/>
    <cellStyle name="常规 7 3 9 7 2 2" xfId="31358"/>
    <cellStyle name="常规 7 3 9 7 3" xfId="35063"/>
    <cellStyle name="常规 7 3 9 7 3 2" xfId="35065"/>
    <cellStyle name="常规 7 3 9 7 4" xfId="14639"/>
    <cellStyle name="常规 7 3 9 8" xfId="35086"/>
    <cellStyle name="常规 7 3 9 8 2" xfId="35088"/>
    <cellStyle name="常规 7 3 9 9" xfId="15782"/>
    <cellStyle name="常规 7 3 9 9 2" xfId="15785"/>
    <cellStyle name="常规 7 4" xfId="51660"/>
    <cellStyle name="常规 7 5" xfId="51661"/>
    <cellStyle name="常规 7 5 2" xfId="51662"/>
    <cellStyle name="常规 7 5 2 2" xfId="51663"/>
    <cellStyle name="常规 7 5 3" xfId="51664"/>
    <cellStyle name="常规 7 5 3 2" xfId="51665"/>
    <cellStyle name="常规 7 5 4" xfId="11754"/>
    <cellStyle name="常规 7 5 4 2" xfId="51666"/>
    <cellStyle name="常规 7 5 5" xfId="51667"/>
    <cellStyle name="常规 7 6" xfId="51668"/>
    <cellStyle name="常规 7 6 2" xfId="51669"/>
    <cellStyle name="常规 7 6 2 2" xfId="51670"/>
    <cellStyle name="常规 7 6 3" xfId="51671"/>
    <cellStyle name="常规 7 6 3 2" xfId="51672"/>
    <cellStyle name="常规 7 6 4" xfId="11759"/>
    <cellStyle name="常规 7 6 4 2" xfId="51673"/>
    <cellStyle name="常规 7 6 5" xfId="51674"/>
    <cellStyle name="常规 7 7" xfId="51675"/>
    <cellStyle name="常规 8" xfId="51676"/>
    <cellStyle name="常规 9" xfId="51677"/>
    <cellStyle name="超連結 2" xfId="51678"/>
    <cellStyle name="超链接" xfId="51745" builtinId="8"/>
    <cellStyle name="超链接 2" xfId="51679"/>
    <cellStyle name="超链接 2 2" xfId="51680"/>
    <cellStyle name="超链接 2 2 2" xfId="51681"/>
    <cellStyle name="超链接 2 3" xfId="51682"/>
    <cellStyle name="超链接 2 4" xfId="51683"/>
    <cellStyle name="好" xfId="220" builtinId="26"/>
    <cellStyle name="好 2" xfId="34365"/>
    <cellStyle name="好 2 2" xfId="34367"/>
    <cellStyle name="好 2 2 2" xfId="18241"/>
    <cellStyle name="好 2 2 3" xfId="13451"/>
    <cellStyle name="好 2 3" xfId="34369"/>
    <cellStyle name="好 2 4" xfId="27634"/>
    <cellStyle name="好 2 5" xfId="51684"/>
    <cellStyle name="好 2 6" xfId="51685"/>
    <cellStyle name="好 2 7" xfId="51686"/>
    <cellStyle name="好 2 8" xfId="51687"/>
    <cellStyle name="好 3" xfId="34372"/>
    <cellStyle name="好 4" xfId="34374"/>
    <cellStyle name="好 5" xfId="51688"/>
    <cellStyle name="好 6" xfId="51689"/>
    <cellStyle name="好 7" xfId="51690"/>
    <cellStyle name="好 8" xfId="51691"/>
    <cellStyle name="检查单元格 2" xfId="46667"/>
    <cellStyle name="链接单元格 2" xfId="51692"/>
    <cellStyle name="千位分隔 2" xfId="50941"/>
    <cellStyle name="适中 2" xfId="51693"/>
    <cellStyle name="适中 2 2" xfId="51694"/>
    <cellStyle name="适中 2 2 2" xfId="51695"/>
    <cellStyle name="适中 2 2 3" xfId="51696"/>
    <cellStyle name="适中 2 3" xfId="51697"/>
    <cellStyle name="适中 2 3 2" xfId="51698"/>
    <cellStyle name="适中 2 3 3" xfId="51699"/>
    <cellStyle name="适中 2 4" xfId="51700"/>
    <cellStyle name="适中 2 5" xfId="38411"/>
    <cellStyle name="适中 2 6" xfId="51701"/>
    <cellStyle name="适中 2 7" xfId="51702"/>
    <cellStyle name="适中 2 8" xfId="51703"/>
    <cellStyle name="适中 3" xfId="51704"/>
    <cellStyle name="适中 3 2" xfId="51705"/>
    <cellStyle name="适中 3 3" xfId="51706"/>
    <cellStyle name="适中 3 4" xfId="51707"/>
    <cellStyle name="适中 4" xfId="51708"/>
    <cellStyle name="适中 5" xfId="3969"/>
    <cellStyle name="适中 6" xfId="51709"/>
    <cellStyle name="适中 7" xfId="51710"/>
    <cellStyle name="适中 8" xfId="51711"/>
    <cellStyle name="一般 17" xfId="51712"/>
    <cellStyle name="一般 17 2" xfId="27427"/>
    <cellStyle name="一般 2" xfId="51713"/>
    <cellStyle name="一般 2 10" xfId="51714"/>
    <cellStyle name="一般 2 11" xfId="51715"/>
    <cellStyle name="一般 2 12" xfId="51716"/>
    <cellStyle name="一般 2 2" xfId="51717"/>
    <cellStyle name="一般 2 2 2" xfId="51718"/>
    <cellStyle name="一般 2 2 3" xfId="51719"/>
    <cellStyle name="一般 2 2 4" xfId="51720"/>
    <cellStyle name="一般 2 3" xfId="51721"/>
    <cellStyle name="一般 2 3 2" xfId="51722"/>
    <cellStyle name="一般 2 3 3" xfId="51723"/>
    <cellStyle name="一般 2 4" xfId="43989"/>
    <cellStyle name="一般 2 5" xfId="43992"/>
    <cellStyle name="一般 2 6" xfId="43995"/>
    <cellStyle name="一般 2 7" xfId="51724"/>
    <cellStyle name="一般 2 8" xfId="51725"/>
    <cellStyle name="一般 2 9" xfId="51726"/>
    <cellStyle name="一般 2 9 2" xfId="51727"/>
    <cellStyle name="一般 3" xfId="51728"/>
    <cellStyle name="一般 3 10" xfId="51729"/>
    <cellStyle name="一般 3 2" xfId="51730"/>
    <cellStyle name="一般 3 2 2" xfId="51731"/>
    <cellStyle name="一般 3 2 3" xfId="51732"/>
    <cellStyle name="一般 3 2 4" xfId="51733"/>
    <cellStyle name="一般 3 3" xfId="51734"/>
    <cellStyle name="一般 3 4" xfId="43998"/>
    <cellStyle name="一般 3 5" xfId="51735"/>
    <cellStyle name="一般 3 6" xfId="51736"/>
    <cellStyle name="一般 3 7" xfId="51737"/>
    <cellStyle name="一般 3 8" xfId="51738"/>
    <cellStyle name="一般 3 9" xfId="51739"/>
    <cellStyle name="一般 4" xfId="51740"/>
    <cellStyle name="一般 4 2" xfId="51741"/>
    <cellStyle name="一般 4 3" xfId="51742"/>
    <cellStyle name="一般 4 4" xfId="3480"/>
    <cellStyle name="中等 2" xfId="51743"/>
    <cellStyle name="中等 3" xfId="51744"/>
  </cellStyles>
  <dxfs count="1127">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b/>
        <i val="0"/>
      </font>
      <fill>
        <patternFill patternType="solid">
          <bgColor rgb="FFD7D7D7"/>
        </patternFill>
      </fill>
    </dxf>
    <dxf>
      <font>
        <b val="0"/>
        <i val="0"/>
      </font>
      <fill>
        <patternFill patternType="none"/>
      </fill>
    </dxf>
  </dxfs>
  <tableStyles count="1" defaultTableStyle="TableStyleMedium2" defaultPivotStyle="PivotStyleLight16">
    <tableStyle name="MySqlDefault" pivot="0" table="0" count="2">
      <tableStyleElement type="wholeTable" dxfId="1126"/>
      <tableStyleElement type="headerRow" dxfId="1125"/>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externalLink" Target="externalLinks/externalLink6.xml"/><Relationship Id="rId10" Type="http://schemas.openxmlformats.org/officeDocument/2006/relationships/externalLink" Target="externalLinks/externalLink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523875</xdr:colOff>
      <xdr:row>5</xdr:row>
      <xdr:rowOff>180975</xdr:rowOff>
    </xdr:from>
    <xdr:to>
      <xdr:col>12</xdr:col>
      <xdr:colOff>47256</xdr:colOff>
      <xdr:row>14</xdr:row>
      <xdr:rowOff>37882</xdr:rowOff>
    </xdr:to>
    <xdr:pic>
      <xdr:nvPicPr>
        <xdr:cNvPr id="2" name="图片 1"/>
        <xdr:cNvPicPr>
          <a:picLocks noChangeAspect="1"/>
        </xdr:cNvPicPr>
      </xdr:nvPicPr>
      <xdr:blipFill>
        <a:blip xmlns:r="http://schemas.openxmlformats.org/officeDocument/2006/relationships" r:embed="rId1"/>
        <a:stretch>
          <a:fillRect/>
        </a:stretch>
      </xdr:blipFill>
      <xdr:spPr>
        <a:xfrm>
          <a:off x="6124575" y="1228725"/>
          <a:ext cx="2952115" cy="174244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All%20Users/Application%20Data/Synkronizer%209.5/synk95.xla"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nfig/TW"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OC-09-03_GOD\1-WorkingSpace\VersionControl\1-Requirement\TW\1-RequirementSpecification\&#36938;&#25138;&#31995;&#32113;\&#31070;&#32000;-&#25104;&#23601;&#31281;&#34399;&#32317;&#349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37197;&#32622;&#20020;&#26102;&#20445;&#23384;/Armor33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37197;&#32622;&#20020;&#26102;&#20445;&#23384;/Armor3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andbox/config/num_des/Sandbox&#25968;&#20540;&#35774;&#35745;h.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andbox/config/num_des/Armor&#27169;&#2649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
      <sheetName val="diff"/>
      <sheetName val="tabs"/>
      <sheetName val="link"/>
      <sheetName val="cons"/>
      <sheetName val="help"/>
      <sheetName val="lang"/>
      <sheetName val="init"/>
      <sheetName val="synk95"/>
    </sheetNames>
    <definedNames>
      <definedName name="DN"/>
    </defined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W"/>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總表"/>
      <sheetName val="稱號"/>
      <sheetName val="稱號BUFF"/>
      <sheetName val="稱號系統(CONSTDATA)"/>
      <sheetName val="稱號文字(TEXTDATA)"/>
      <sheetName val="成就-工作表"/>
      <sheetName val="成就系統(CONSTDATA)"/>
      <sheetName val="成就條件(CONSTDATA)"/>
      <sheetName val="成就文字"/>
      <sheetName val="條件排序表"/>
      <sheetName val="索引"/>
      <sheetName val="任務剪貼表"/>
      <sheetName val="怪物剪貼"/>
      <sheetName val="附表-完成語法"/>
      <sheetName val="附表-預估語法"/>
    </sheetNames>
    <sheetDataSet>
      <sheetData sheetId="0"/>
      <sheetData sheetId="1"/>
      <sheetData sheetId="2"/>
      <sheetData sheetId="3"/>
      <sheetData sheetId="4"/>
      <sheetData sheetId="5"/>
      <sheetData sheetId="6"/>
      <sheetData sheetId="7"/>
      <sheetData sheetId="8"/>
      <sheetData sheetId="9"/>
      <sheetData sheetId="10">
        <row r="1">
          <cell r="J1" t="str">
            <v>#群組標題</v>
          </cell>
        </row>
        <row r="2">
          <cell r="A2" t="str">
            <v>一般</v>
          </cell>
          <cell r="D2" t="str">
            <v>成就</v>
          </cell>
          <cell r="G2" t="str">
            <v>任務</v>
          </cell>
          <cell r="J2" t="str">
            <v>副本挑戰</v>
          </cell>
          <cell r="M2">
            <v>1</v>
          </cell>
        </row>
        <row r="3">
          <cell r="A3" t="str">
            <v>特殊</v>
          </cell>
          <cell r="D3" t="str">
            <v>任務</v>
          </cell>
          <cell r="G3" t="str">
            <v>場景</v>
          </cell>
          <cell r="J3" t="str">
            <v>一般任務</v>
          </cell>
          <cell r="M3">
            <v>2</v>
          </cell>
        </row>
        <row r="4">
          <cell r="D4" t="str">
            <v>道具</v>
          </cell>
          <cell r="G4" t="str">
            <v>PVP</v>
          </cell>
          <cell r="J4" t="str">
            <v>系列任務</v>
          </cell>
          <cell r="M4">
            <v>3</v>
          </cell>
        </row>
        <row r="5">
          <cell r="G5" t="str">
            <v>職業</v>
          </cell>
          <cell r="J5" t="str">
            <v>擊殺魔物</v>
          </cell>
          <cell r="M5">
            <v>4</v>
          </cell>
        </row>
        <row r="6">
          <cell r="G6" t="str">
            <v>活動</v>
          </cell>
          <cell r="J6" t="str">
            <v>圖鑑蒐集</v>
          </cell>
          <cell r="M6">
            <v>5</v>
          </cell>
        </row>
        <row r="7">
          <cell r="G7" t="str">
            <v>等級</v>
          </cell>
          <cell r="J7" t="str">
            <v>個人角色</v>
          </cell>
          <cell r="M7">
            <v>0</v>
          </cell>
        </row>
        <row r="8">
          <cell r="G8" t="str">
            <v>神子</v>
          </cell>
          <cell r="J8" t="str">
            <v>玩家決鬥</v>
          </cell>
        </row>
        <row r="9">
          <cell r="G9" t="str">
            <v>商城</v>
          </cell>
          <cell r="J9" t="str">
            <v>系統活動</v>
          </cell>
        </row>
        <row r="10">
          <cell r="G10" t="str">
            <v>金錢</v>
          </cell>
          <cell r="J10" t="str">
            <v>神氣百寶</v>
          </cell>
        </row>
        <row r="11">
          <cell r="G11" t="str">
            <v>領地</v>
          </cell>
          <cell r="J11" t="str">
            <v>功能鍵</v>
          </cell>
        </row>
        <row r="12">
          <cell r="G12" t="str">
            <v>圖鑑</v>
          </cell>
          <cell r="J12" t="str">
            <v>節日慶典</v>
          </cell>
        </row>
        <row r="13">
          <cell r="G13" t="str">
            <v>副本</v>
          </cell>
        </row>
        <row r="14">
          <cell r="G14" t="str">
            <v>生產</v>
          </cell>
        </row>
        <row r="15">
          <cell r="G15" t="str">
            <v>殺怪</v>
          </cell>
        </row>
        <row r="16">
          <cell r="G16" t="str">
            <v>道具</v>
          </cell>
        </row>
      </sheetData>
      <sheetData sheetId="11"/>
      <sheetData sheetId="12"/>
      <sheetData sheetId="13"/>
      <sheetData sheetId="1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武器技能汇总"/>
      <sheetName val="装备属性"/>
      <sheetName val="属性修改"/>
      <sheetName val="Sheet4"/>
      <sheetName val="Sheet5"/>
      <sheetName val="Sheet6"/>
    </sheetNames>
    <sheetDataSet>
      <sheetData sheetId="0">
        <row r="250">
          <cell r="A250">
            <v>1310040</v>
          </cell>
        </row>
      </sheetData>
      <sheetData sheetId="1"/>
      <sheetData sheetId="2"/>
      <sheetData sheetId="3"/>
      <sheetData sheetId="4"/>
      <sheetData sheetId="5"/>
      <sheetData sheetId="6"/>
      <sheetData sheetId="7">
        <row r="5">
          <cell r="AB5">
            <v>1</v>
          </cell>
          <cell r="AC5">
            <v>1</v>
          </cell>
        </row>
        <row r="6">
          <cell r="AB6">
            <v>2</v>
          </cell>
          <cell r="AC6">
            <v>1</v>
          </cell>
        </row>
        <row r="7">
          <cell r="AB7">
            <v>3</v>
          </cell>
          <cell r="AC7">
            <v>1</v>
          </cell>
        </row>
        <row r="8">
          <cell r="AB8">
            <v>4</v>
          </cell>
          <cell r="AC8">
            <v>1</v>
          </cell>
        </row>
        <row r="9">
          <cell r="AB9">
            <v>5</v>
          </cell>
          <cell r="AC9">
            <v>1</v>
          </cell>
        </row>
        <row r="10">
          <cell r="AB10">
            <v>6</v>
          </cell>
          <cell r="AC10">
            <v>1</v>
          </cell>
        </row>
        <row r="11">
          <cell r="AB11">
            <v>96</v>
          </cell>
          <cell r="AC11">
            <v>1</v>
          </cell>
        </row>
        <row r="12">
          <cell r="AB12">
            <v>97</v>
          </cell>
          <cell r="AC12">
            <v>1</v>
          </cell>
        </row>
        <row r="13">
          <cell r="AB13">
            <v>98</v>
          </cell>
          <cell r="AC13">
            <v>1</v>
          </cell>
        </row>
        <row r="14">
          <cell r="AB14">
            <v>99</v>
          </cell>
          <cell r="AC14">
            <v>1</v>
          </cell>
        </row>
        <row r="15">
          <cell r="AB15">
            <v>100</v>
          </cell>
          <cell r="AC15">
            <v>1</v>
          </cell>
        </row>
        <row r="16">
          <cell r="AB16">
            <v>101</v>
          </cell>
          <cell r="AC16">
            <v>1</v>
          </cell>
        </row>
        <row r="17">
          <cell r="AB17">
            <v>102</v>
          </cell>
          <cell r="AC17">
            <v>0</v>
          </cell>
        </row>
        <row r="18">
          <cell r="AB18">
            <v>103</v>
          </cell>
          <cell r="AC18">
            <v>0</v>
          </cell>
        </row>
        <row r="19">
          <cell r="AB19">
            <v>104</v>
          </cell>
          <cell r="AC19">
            <v>0</v>
          </cell>
        </row>
        <row r="20">
          <cell r="AB20">
            <v>105</v>
          </cell>
          <cell r="AC20">
            <v>0</v>
          </cell>
        </row>
        <row r="21">
          <cell r="AB21">
            <v>106</v>
          </cell>
          <cell r="AC21">
            <v>0</v>
          </cell>
        </row>
        <row r="22">
          <cell r="AB22">
            <v>107</v>
          </cell>
          <cell r="AC22">
            <v>0</v>
          </cell>
        </row>
        <row r="23">
          <cell r="AB23">
            <v>108</v>
          </cell>
          <cell r="AC23">
            <v>0</v>
          </cell>
        </row>
        <row r="24">
          <cell r="AB24">
            <v>109</v>
          </cell>
          <cell r="AC24">
            <v>0</v>
          </cell>
        </row>
        <row r="25">
          <cell r="AB25">
            <v>110</v>
          </cell>
          <cell r="AC25">
            <v>0</v>
          </cell>
        </row>
        <row r="26">
          <cell r="AB26">
            <v>111</v>
          </cell>
          <cell r="AC26">
            <v>0</v>
          </cell>
        </row>
        <row r="27">
          <cell r="AB27">
            <v>112</v>
          </cell>
          <cell r="AC27">
            <v>0</v>
          </cell>
        </row>
        <row r="28">
          <cell r="AB28">
            <v>113</v>
          </cell>
          <cell r="AC28">
            <v>0</v>
          </cell>
        </row>
        <row r="29">
          <cell r="AB29">
            <v>114</v>
          </cell>
          <cell r="AC29">
            <v>0</v>
          </cell>
        </row>
        <row r="30">
          <cell r="AB30">
            <v>115</v>
          </cell>
          <cell r="AC30">
            <v>0</v>
          </cell>
        </row>
        <row r="31">
          <cell r="AB31">
            <v>121</v>
          </cell>
          <cell r="AC31">
            <v>30</v>
          </cell>
        </row>
        <row r="32">
          <cell r="AB32">
            <v>122</v>
          </cell>
          <cell r="AC32">
            <v>30</v>
          </cell>
        </row>
        <row r="33">
          <cell r="AB33">
            <v>123</v>
          </cell>
          <cell r="AC33">
            <v>30</v>
          </cell>
        </row>
        <row r="34">
          <cell r="AB34">
            <v>124</v>
          </cell>
          <cell r="AC34">
            <v>30</v>
          </cell>
        </row>
        <row r="35">
          <cell r="AB35">
            <v>201</v>
          </cell>
          <cell r="AC35">
            <v>0</v>
          </cell>
        </row>
        <row r="36">
          <cell r="AB36">
            <v>211</v>
          </cell>
          <cell r="AC36">
            <v>1</v>
          </cell>
        </row>
        <row r="37">
          <cell r="AB37">
            <v>212</v>
          </cell>
          <cell r="AC37">
            <v>1</v>
          </cell>
        </row>
        <row r="38">
          <cell r="AB38">
            <v>213</v>
          </cell>
          <cell r="AC38">
            <v>1</v>
          </cell>
        </row>
        <row r="39">
          <cell r="AB39">
            <v>214</v>
          </cell>
          <cell r="AC39">
            <v>1</v>
          </cell>
        </row>
        <row r="40">
          <cell r="AB40">
            <v>215</v>
          </cell>
          <cell r="AC40">
            <v>1</v>
          </cell>
        </row>
        <row r="41">
          <cell r="AB41">
            <v>216</v>
          </cell>
          <cell r="AC41">
            <v>1</v>
          </cell>
        </row>
        <row r="42">
          <cell r="AB42">
            <v>301</v>
          </cell>
          <cell r="AC42">
            <v>1</v>
          </cell>
        </row>
        <row r="43">
          <cell r="AB43">
            <v>302</v>
          </cell>
          <cell r="AC43">
            <v>1</v>
          </cell>
        </row>
        <row r="44">
          <cell r="AB44">
            <v>303</v>
          </cell>
          <cell r="AC44">
            <v>1</v>
          </cell>
        </row>
        <row r="45">
          <cell r="AB45">
            <v>304</v>
          </cell>
          <cell r="AC45">
            <v>1</v>
          </cell>
        </row>
        <row r="46">
          <cell r="AB46">
            <v>305</v>
          </cell>
          <cell r="AC46">
            <v>1</v>
          </cell>
        </row>
        <row r="47">
          <cell r="AB47">
            <v>306</v>
          </cell>
          <cell r="AC47">
            <v>1</v>
          </cell>
        </row>
        <row r="48">
          <cell r="AB48">
            <v>307</v>
          </cell>
          <cell r="AC48">
            <v>1</v>
          </cell>
        </row>
        <row r="49">
          <cell r="AB49">
            <v>308</v>
          </cell>
          <cell r="AC49">
            <v>1</v>
          </cell>
        </row>
        <row r="50">
          <cell r="AB50">
            <v>309</v>
          </cell>
          <cell r="AC50">
            <v>1</v>
          </cell>
        </row>
        <row r="51">
          <cell r="AB51">
            <v>310</v>
          </cell>
          <cell r="AC51">
            <v>10</v>
          </cell>
        </row>
        <row r="52">
          <cell r="AB52">
            <v>350</v>
          </cell>
          <cell r="AC52">
            <v>1</v>
          </cell>
        </row>
        <row r="53">
          <cell r="AB53">
            <v>351</v>
          </cell>
          <cell r="AC53">
            <v>1</v>
          </cell>
        </row>
        <row r="54">
          <cell r="AB54">
            <v>352</v>
          </cell>
          <cell r="AC54">
            <v>1</v>
          </cell>
        </row>
        <row r="55">
          <cell r="AB55">
            <v>353</v>
          </cell>
          <cell r="AC55">
            <v>1</v>
          </cell>
        </row>
        <row r="56">
          <cell r="AB56">
            <v>354</v>
          </cell>
          <cell r="AC56">
            <v>1</v>
          </cell>
        </row>
        <row r="57">
          <cell r="AB57">
            <v>355</v>
          </cell>
          <cell r="AC57">
            <v>1</v>
          </cell>
        </row>
        <row r="58">
          <cell r="AB58">
            <v>400</v>
          </cell>
          <cell r="AC58">
            <v>1</v>
          </cell>
        </row>
        <row r="59">
          <cell r="AB59">
            <v>401</v>
          </cell>
          <cell r="AC59">
            <v>1</v>
          </cell>
        </row>
        <row r="60">
          <cell r="AB60">
            <v>410</v>
          </cell>
          <cell r="AC60">
            <v>1</v>
          </cell>
        </row>
        <row r="61">
          <cell r="AB61">
            <v>420</v>
          </cell>
          <cell r="AC61">
            <v>1</v>
          </cell>
        </row>
        <row r="62">
          <cell r="AB62">
            <v>430</v>
          </cell>
          <cell r="AC62">
            <v>1</v>
          </cell>
        </row>
        <row r="63">
          <cell r="AB63">
            <v>440</v>
          </cell>
          <cell r="AC63">
            <v>1</v>
          </cell>
        </row>
        <row r="64">
          <cell r="AB64">
            <v>450</v>
          </cell>
          <cell r="AC64">
            <v>1</v>
          </cell>
        </row>
        <row r="65">
          <cell r="AB65">
            <v>500</v>
          </cell>
          <cell r="AC65">
            <v>1</v>
          </cell>
        </row>
        <row r="66">
          <cell r="AB66">
            <v>501</v>
          </cell>
          <cell r="AC66">
            <v>1</v>
          </cell>
        </row>
        <row r="67">
          <cell r="AB67">
            <v>701</v>
          </cell>
          <cell r="AC67">
            <v>1</v>
          </cell>
        </row>
        <row r="68">
          <cell r="AB68">
            <v>510</v>
          </cell>
          <cell r="AC68">
            <v>1</v>
          </cell>
        </row>
        <row r="69">
          <cell r="AB69">
            <v>511</v>
          </cell>
          <cell r="AC69">
            <v>1</v>
          </cell>
        </row>
        <row r="70">
          <cell r="AB70">
            <v>512</v>
          </cell>
          <cell r="AC70">
            <v>1</v>
          </cell>
        </row>
        <row r="71">
          <cell r="AB71">
            <v>601</v>
          </cell>
          <cell r="AC71">
            <v>1</v>
          </cell>
        </row>
        <row r="72">
          <cell r="AB72">
            <v>668</v>
          </cell>
          <cell r="AC72">
            <v>1</v>
          </cell>
        </row>
        <row r="73">
          <cell r="AB73">
            <v>700</v>
          </cell>
          <cell r="AC73">
            <v>1</v>
          </cell>
        </row>
        <row r="74">
          <cell r="AB74">
            <v>702</v>
          </cell>
          <cell r="AC74">
            <v>1</v>
          </cell>
        </row>
        <row r="75">
          <cell r="AB75">
            <v>703</v>
          </cell>
          <cell r="AC75">
            <v>1</v>
          </cell>
        </row>
        <row r="76">
          <cell r="AB76">
            <v>704</v>
          </cell>
          <cell r="AC76">
            <v>1</v>
          </cell>
        </row>
        <row r="77">
          <cell r="AB77">
            <v>705</v>
          </cell>
          <cell r="AC77">
            <v>1</v>
          </cell>
        </row>
        <row r="78">
          <cell r="AB78">
            <v>706</v>
          </cell>
          <cell r="AC78">
            <v>1</v>
          </cell>
        </row>
        <row r="79">
          <cell r="AB79">
            <v>707</v>
          </cell>
          <cell r="AC79">
            <v>1</v>
          </cell>
        </row>
        <row r="80">
          <cell r="AB80">
            <v>708</v>
          </cell>
          <cell r="AC80">
            <v>1</v>
          </cell>
        </row>
        <row r="81">
          <cell r="AB81">
            <v>709</v>
          </cell>
          <cell r="AC81">
            <v>1</v>
          </cell>
        </row>
        <row r="82">
          <cell r="AB82">
            <v>710</v>
          </cell>
          <cell r="AC82">
            <v>1</v>
          </cell>
        </row>
        <row r="83">
          <cell r="AB83">
            <v>711</v>
          </cell>
          <cell r="AC83">
            <v>1</v>
          </cell>
        </row>
        <row r="84">
          <cell r="AB84">
            <v>712</v>
          </cell>
          <cell r="AC84">
            <v>1</v>
          </cell>
        </row>
        <row r="85">
          <cell r="AB85">
            <v>713</v>
          </cell>
          <cell r="AC85">
            <v>1</v>
          </cell>
        </row>
        <row r="86">
          <cell r="AB86">
            <v>714</v>
          </cell>
          <cell r="AC86">
            <v>1</v>
          </cell>
        </row>
        <row r="87">
          <cell r="AB87">
            <v>715</v>
          </cell>
          <cell r="AC87">
            <v>1</v>
          </cell>
        </row>
        <row r="88">
          <cell r="AB88">
            <v>716</v>
          </cell>
          <cell r="AC88">
            <v>1</v>
          </cell>
        </row>
        <row r="89">
          <cell r="AB89">
            <v>717</v>
          </cell>
          <cell r="AC89">
            <v>1</v>
          </cell>
        </row>
        <row r="90">
          <cell r="AB90">
            <v>718</v>
          </cell>
          <cell r="AC90">
            <v>1</v>
          </cell>
        </row>
        <row r="91">
          <cell r="AB91">
            <v>719</v>
          </cell>
          <cell r="AC91">
            <v>1</v>
          </cell>
        </row>
        <row r="92">
          <cell r="AB92">
            <v>720</v>
          </cell>
          <cell r="AC92">
            <v>1</v>
          </cell>
        </row>
        <row r="93">
          <cell r="AB93">
            <v>721</v>
          </cell>
          <cell r="AC93">
            <v>1</v>
          </cell>
        </row>
        <row r="94">
          <cell r="AB94">
            <v>722</v>
          </cell>
          <cell r="AC94">
            <v>1</v>
          </cell>
        </row>
        <row r="95">
          <cell r="AB95">
            <v>723</v>
          </cell>
          <cell r="AC95">
            <v>1</v>
          </cell>
        </row>
        <row r="96">
          <cell r="AB96">
            <v>724</v>
          </cell>
          <cell r="AC96">
            <v>1</v>
          </cell>
        </row>
        <row r="97">
          <cell r="AB97">
            <v>725</v>
          </cell>
          <cell r="AC97">
            <v>1</v>
          </cell>
        </row>
        <row r="98">
          <cell r="AB98">
            <v>726</v>
          </cell>
          <cell r="AC98">
            <v>1</v>
          </cell>
        </row>
        <row r="99">
          <cell r="AB99" t="str">
            <v>#700-799为预留给一些业务数值类使用</v>
          </cell>
        </row>
        <row r="100">
          <cell r="AB100" t="str">
            <v>#1~1000 程序测试使用,请勿更动</v>
          </cell>
        </row>
        <row r="101">
          <cell r="AB101">
            <v>1000001</v>
          </cell>
          <cell r="AC101">
            <v>1</v>
          </cell>
        </row>
        <row r="102">
          <cell r="AB102">
            <v>1000002</v>
          </cell>
          <cell r="AC102">
            <v>1</v>
          </cell>
        </row>
        <row r="103">
          <cell r="AB103">
            <v>1000003</v>
          </cell>
          <cell r="AC103">
            <v>1</v>
          </cell>
        </row>
        <row r="104">
          <cell r="AB104">
            <v>1000004</v>
          </cell>
          <cell r="AC104">
            <v>1</v>
          </cell>
        </row>
        <row r="105">
          <cell r="AB105">
            <v>1000005</v>
          </cell>
          <cell r="AC105">
            <v>1</v>
          </cell>
        </row>
        <row r="106">
          <cell r="AB106">
            <v>1000006</v>
          </cell>
          <cell r="AC106">
            <v>1</v>
          </cell>
        </row>
        <row r="107">
          <cell r="AB107">
            <v>1000007</v>
          </cell>
          <cell r="AC107">
            <v>1</v>
          </cell>
        </row>
        <row r="108">
          <cell r="AB108">
            <v>1000008</v>
          </cell>
          <cell r="AC108">
            <v>1</v>
          </cell>
        </row>
        <row r="109">
          <cell r="AB109">
            <v>1000009</v>
          </cell>
          <cell r="AC109">
            <v>1</v>
          </cell>
        </row>
        <row r="110">
          <cell r="AB110">
            <v>900</v>
          </cell>
          <cell r="AC110">
            <v>1</v>
          </cell>
        </row>
        <row r="111">
          <cell r="AB111">
            <v>901</v>
          </cell>
          <cell r="AC111">
            <v>1</v>
          </cell>
        </row>
        <row r="112">
          <cell r="AB112">
            <v>1128</v>
          </cell>
          <cell r="AC112">
            <v>1</v>
          </cell>
        </row>
        <row r="113">
          <cell r="AB113">
            <v>1129</v>
          </cell>
          <cell r="AC113">
            <v>1</v>
          </cell>
        </row>
        <row r="114">
          <cell r="AB114">
            <v>1130</v>
          </cell>
          <cell r="AC114">
            <v>1</v>
          </cell>
        </row>
        <row r="115">
          <cell r="AB115">
            <v>1131</v>
          </cell>
          <cell r="AC115">
            <v>1</v>
          </cell>
        </row>
        <row r="116">
          <cell r="AB116">
            <v>1132</v>
          </cell>
          <cell r="AC116">
            <v>1</v>
          </cell>
        </row>
        <row r="117">
          <cell r="AB117">
            <v>1133</v>
          </cell>
          <cell r="AC117">
            <v>1</v>
          </cell>
        </row>
        <row r="118">
          <cell r="AB118">
            <v>1134</v>
          </cell>
          <cell r="AC118">
            <v>1</v>
          </cell>
        </row>
        <row r="119">
          <cell r="AB119">
            <v>1135</v>
          </cell>
          <cell r="AC119">
            <v>1</v>
          </cell>
        </row>
        <row r="120">
          <cell r="AB120">
            <v>1136</v>
          </cell>
          <cell r="AC120">
            <v>1</v>
          </cell>
        </row>
        <row r="121">
          <cell r="AB121">
            <v>1301</v>
          </cell>
          <cell r="AC121">
            <v>1</v>
          </cell>
        </row>
        <row r="122">
          <cell r="AB122">
            <v>1302</v>
          </cell>
          <cell r="AC122">
            <v>15</v>
          </cell>
        </row>
        <row r="123">
          <cell r="AB123">
            <v>1303</v>
          </cell>
          <cell r="AC123">
            <v>15</v>
          </cell>
        </row>
        <row r="124">
          <cell r="AB124">
            <v>1101</v>
          </cell>
          <cell r="AC124">
            <v>1</v>
          </cell>
        </row>
        <row r="125">
          <cell r="AB125">
            <v>1001</v>
          </cell>
          <cell r="AC125">
            <v>1</v>
          </cell>
        </row>
        <row r="126">
          <cell r="AB126">
            <v>1002</v>
          </cell>
          <cell r="AC126">
            <v>1</v>
          </cell>
        </row>
        <row r="127">
          <cell r="AB127">
            <v>1003</v>
          </cell>
          <cell r="AC127">
            <v>1</v>
          </cell>
        </row>
        <row r="128">
          <cell r="AB128">
            <v>1004</v>
          </cell>
          <cell r="AC128">
            <v>1</v>
          </cell>
        </row>
        <row r="129">
          <cell r="AB129">
            <v>1005</v>
          </cell>
          <cell r="AC129">
            <v>1</v>
          </cell>
        </row>
        <row r="130">
          <cell r="AB130">
            <v>1006</v>
          </cell>
          <cell r="AC130">
            <v>1</v>
          </cell>
        </row>
        <row r="131">
          <cell r="AB131">
            <v>1007</v>
          </cell>
          <cell r="AC131">
            <v>1</v>
          </cell>
        </row>
        <row r="132">
          <cell r="AB132">
            <v>1008</v>
          </cell>
          <cell r="AC132">
            <v>1</v>
          </cell>
        </row>
        <row r="133">
          <cell r="AB133">
            <v>2001</v>
          </cell>
          <cell r="AC133">
            <v>1</v>
          </cell>
        </row>
        <row r="134">
          <cell r="AB134">
            <v>2002</v>
          </cell>
          <cell r="AC134">
            <v>1</v>
          </cell>
        </row>
        <row r="135">
          <cell r="AB135">
            <v>2003</v>
          </cell>
          <cell r="AC135">
            <v>1</v>
          </cell>
        </row>
        <row r="136">
          <cell r="AB136">
            <v>2004</v>
          </cell>
          <cell r="AC136">
            <v>1</v>
          </cell>
        </row>
        <row r="137">
          <cell r="AB137">
            <v>2005</v>
          </cell>
          <cell r="AC137">
            <v>1</v>
          </cell>
        </row>
        <row r="138">
          <cell r="AB138">
            <v>2006</v>
          </cell>
          <cell r="AC138">
            <v>1</v>
          </cell>
        </row>
        <row r="139">
          <cell r="AB139">
            <v>2007</v>
          </cell>
          <cell r="AC139">
            <v>1</v>
          </cell>
        </row>
        <row r="140">
          <cell r="AB140">
            <v>2008</v>
          </cell>
          <cell r="AC140">
            <v>1</v>
          </cell>
        </row>
        <row r="141">
          <cell r="AB141">
            <v>2009</v>
          </cell>
          <cell r="AC141">
            <v>1</v>
          </cell>
        </row>
        <row r="142">
          <cell r="AB142">
            <v>2011</v>
          </cell>
          <cell r="AC142">
            <v>1</v>
          </cell>
        </row>
        <row r="143">
          <cell r="AB143">
            <v>2012</v>
          </cell>
          <cell r="AC143">
            <v>1</v>
          </cell>
        </row>
        <row r="144">
          <cell r="AB144">
            <v>2013</v>
          </cell>
          <cell r="AC144">
            <v>1</v>
          </cell>
        </row>
        <row r="145">
          <cell r="AB145">
            <v>3001</v>
          </cell>
          <cell r="AC145">
            <v>1</v>
          </cell>
        </row>
        <row r="146">
          <cell r="AB146">
            <v>3002</v>
          </cell>
          <cell r="AC146">
            <v>1</v>
          </cell>
        </row>
        <row r="147">
          <cell r="AB147">
            <v>3003</v>
          </cell>
          <cell r="AC147">
            <v>1</v>
          </cell>
        </row>
        <row r="148">
          <cell r="AB148">
            <v>3004</v>
          </cell>
          <cell r="AC148">
            <v>1</v>
          </cell>
        </row>
        <row r="149">
          <cell r="AB149">
            <v>3005</v>
          </cell>
          <cell r="AC149">
            <v>1</v>
          </cell>
        </row>
        <row r="150">
          <cell r="AB150">
            <v>3006</v>
          </cell>
          <cell r="AC150">
            <v>1</v>
          </cell>
        </row>
        <row r="151">
          <cell r="AB151">
            <v>3007</v>
          </cell>
          <cell r="AC151">
            <v>1</v>
          </cell>
        </row>
        <row r="152">
          <cell r="AB152">
            <v>3008</v>
          </cell>
          <cell r="AC152">
            <v>1</v>
          </cell>
        </row>
        <row r="153">
          <cell r="AB153">
            <v>3009</v>
          </cell>
          <cell r="AC153">
            <v>1</v>
          </cell>
        </row>
        <row r="154">
          <cell r="AB154">
            <v>3010</v>
          </cell>
          <cell r="AC154">
            <v>1</v>
          </cell>
        </row>
        <row r="155">
          <cell r="AB155">
            <v>3011</v>
          </cell>
          <cell r="AC155">
            <v>1</v>
          </cell>
        </row>
        <row r="156">
          <cell r="AB156">
            <v>3012</v>
          </cell>
          <cell r="AC156">
            <v>1</v>
          </cell>
        </row>
        <row r="157">
          <cell r="AB157">
            <v>3013</v>
          </cell>
          <cell r="AC157">
            <v>1</v>
          </cell>
        </row>
        <row r="158">
          <cell r="AB158">
            <v>3014</v>
          </cell>
          <cell r="AC158">
            <v>1</v>
          </cell>
        </row>
        <row r="159">
          <cell r="AB159">
            <v>3015</v>
          </cell>
          <cell r="AC159">
            <v>1</v>
          </cell>
        </row>
        <row r="160">
          <cell r="AB160">
            <v>3016</v>
          </cell>
          <cell r="AC160">
            <v>1</v>
          </cell>
        </row>
        <row r="161">
          <cell r="AB161">
            <v>3017</v>
          </cell>
          <cell r="AC161">
            <v>1</v>
          </cell>
        </row>
        <row r="162">
          <cell r="AB162">
            <v>3018</v>
          </cell>
          <cell r="AC162">
            <v>1</v>
          </cell>
        </row>
        <row r="163">
          <cell r="AB163">
            <v>3019</v>
          </cell>
          <cell r="AC163">
            <v>1</v>
          </cell>
        </row>
        <row r="164">
          <cell r="AB164">
            <v>3020</v>
          </cell>
          <cell r="AC164">
            <v>1</v>
          </cell>
        </row>
        <row r="165">
          <cell r="AB165">
            <v>3021</v>
          </cell>
          <cell r="AC165">
            <v>1</v>
          </cell>
        </row>
        <row r="166">
          <cell r="AB166">
            <v>2011001</v>
          </cell>
          <cell r="AC166">
            <v>1</v>
          </cell>
        </row>
        <row r="167">
          <cell r="AB167">
            <v>2011002</v>
          </cell>
          <cell r="AC167">
            <v>1</v>
          </cell>
        </row>
        <row r="168">
          <cell r="AB168">
            <v>2011003</v>
          </cell>
          <cell r="AC168">
            <v>1</v>
          </cell>
        </row>
        <row r="169">
          <cell r="AB169">
            <v>2011004</v>
          </cell>
          <cell r="AC169">
            <v>1</v>
          </cell>
        </row>
        <row r="170">
          <cell r="AB170">
            <v>7771</v>
          </cell>
          <cell r="AC170">
            <v>1</v>
          </cell>
        </row>
        <row r="171">
          <cell r="AB171">
            <v>7772</v>
          </cell>
          <cell r="AC171">
            <v>1</v>
          </cell>
        </row>
        <row r="172">
          <cell r="AB172">
            <v>7773</v>
          </cell>
          <cell r="AC172">
            <v>1</v>
          </cell>
        </row>
        <row r="173">
          <cell r="AB173">
            <v>9995</v>
          </cell>
          <cell r="AC173">
            <v>1</v>
          </cell>
        </row>
        <row r="174">
          <cell r="AB174">
            <v>9996</v>
          </cell>
          <cell r="AC174">
            <v>15</v>
          </cell>
        </row>
        <row r="175">
          <cell r="AB175">
            <v>9997</v>
          </cell>
          <cell r="AC175">
            <v>15</v>
          </cell>
        </row>
        <row r="176">
          <cell r="AB176">
            <v>9998</v>
          </cell>
          <cell r="AC176">
            <v>1</v>
          </cell>
        </row>
        <row r="177">
          <cell r="AB177">
            <v>9999</v>
          </cell>
          <cell r="AC177">
            <v>1</v>
          </cell>
        </row>
        <row r="178">
          <cell r="AB178">
            <v>10000</v>
          </cell>
          <cell r="AC178">
            <v>1</v>
          </cell>
        </row>
        <row r="179">
          <cell r="AB179">
            <v>10001</v>
          </cell>
          <cell r="AC179">
            <v>1</v>
          </cell>
        </row>
        <row r="180">
          <cell r="AB180">
            <v>10002</v>
          </cell>
          <cell r="AC180">
            <v>1</v>
          </cell>
        </row>
        <row r="181">
          <cell r="AB181">
            <v>10003</v>
          </cell>
          <cell r="AC181">
            <v>1</v>
          </cell>
        </row>
        <row r="182">
          <cell r="AB182">
            <v>10004</v>
          </cell>
          <cell r="AC182">
            <v>1</v>
          </cell>
        </row>
        <row r="183">
          <cell r="AB183">
            <v>10005</v>
          </cell>
          <cell r="AC183">
            <v>1</v>
          </cell>
        </row>
        <row r="184">
          <cell r="AB184">
            <v>10006</v>
          </cell>
          <cell r="AC184">
            <v>1</v>
          </cell>
        </row>
        <row r="185">
          <cell r="AB185">
            <v>11001</v>
          </cell>
          <cell r="AC185">
            <v>1</v>
          </cell>
        </row>
        <row r="186">
          <cell r="AB186">
            <v>1000</v>
          </cell>
          <cell r="AC186">
            <v>1</v>
          </cell>
        </row>
        <row r="187">
          <cell r="AB187">
            <v>1100</v>
          </cell>
          <cell r="AC187">
            <v>1</v>
          </cell>
        </row>
        <row r="188">
          <cell r="AB188">
            <v>10007</v>
          </cell>
          <cell r="AC188">
            <v>1</v>
          </cell>
        </row>
        <row r="189">
          <cell r="AB189">
            <v>2010001</v>
          </cell>
          <cell r="AC189">
            <v>1</v>
          </cell>
        </row>
        <row r="190">
          <cell r="AB190">
            <v>2010002</v>
          </cell>
          <cell r="AC190">
            <v>1</v>
          </cell>
        </row>
        <row r="191">
          <cell r="AB191">
            <v>2010003</v>
          </cell>
          <cell r="AC191">
            <v>1</v>
          </cell>
        </row>
        <row r="192">
          <cell r="AB192">
            <v>2010004</v>
          </cell>
          <cell r="AC192">
            <v>1</v>
          </cell>
        </row>
        <row r="193">
          <cell r="AB193">
            <v>2010005</v>
          </cell>
          <cell r="AC193">
            <v>1</v>
          </cell>
        </row>
        <row r="194">
          <cell r="AB194">
            <v>2010006</v>
          </cell>
          <cell r="AC194">
            <v>1</v>
          </cell>
        </row>
        <row r="195">
          <cell r="AB195">
            <v>2010007</v>
          </cell>
          <cell r="AC195">
            <v>1</v>
          </cell>
        </row>
        <row r="196">
          <cell r="AB196">
            <v>2010008</v>
          </cell>
          <cell r="AC196">
            <v>1</v>
          </cell>
        </row>
        <row r="197">
          <cell r="AB197">
            <v>2010009</v>
          </cell>
          <cell r="AC197">
            <v>1</v>
          </cell>
        </row>
        <row r="198">
          <cell r="AB198">
            <v>2010010</v>
          </cell>
          <cell r="AC198">
            <v>1</v>
          </cell>
        </row>
        <row r="199">
          <cell r="AB199">
            <v>2010011</v>
          </cell>
          <cell r="AC199">
            <v>1</v>
          </cell>
        </row>
        <row r="200">
          <cell r="AB200">
            <v>2010012</v>
          </cell>
          <cell r="AC200">
            <v>1</v>
          </cell>
        </row>
        <row r="201">
          <cell r="AB201">
            <v>2010013</v>
          </cell>
          <cell r="AC201">
            <v>1</v>
          </cell>
        </row>
        <row r="202">
          <cell r="AB202">
            <v>2010014</v>
          </cell>
          <cell r="AC202">
            <v>1</v>
          </cell>
        </row>
        <row r="203">
          <cell r="AB203">
            <v>2010015</v>
          </cell>
          <cell r="AC203">
            <v>1</v>
          </cell>
        </row>
        <row r="204">
          <cell r="AB204">
            <v>2010016</v>
          </cell>
          <cell r="AC204">
            <v>1</v>
          </cell>
        </row>
        <row r="205">
          <cell r="AB205">
            <v>2010017</v>
          </cell>
          <cell r="AC205">
            <v>1</v>
          </cell>
        </row>
        <row r="206">
          <cell r="AB206">
            <v>2010170</v>
          </cell>
          <cell r="AC206">
            <v>1</v>
          </cell>
        </row>
        <row r="207">
          <cell r="AB207">
            <v>2010171</v>
          </cell>
          <cell r="AC207">
            <v>1</v>
          </cell>
        </row>
        <row r="208">
          <cell r="AB208">
            <v>2010172</v>
          </cell>
          <cell r="AC208">
            <v>1</v>
          </cell>
        </row>
        <row r="209">
          <cell r="AB209">
            <v>1455002</v>
          </cell>
          <cell r="AC209">
            <v>1</v>
          </cell>
        </row>
        <row r="210">
          <cell r="AB210">
            <v>2010174</v>
          </cell>
          <cell r="AC210">
            <v>1</v>
          </cell>
        </row>
        <row r="211">
          <cell r="AB211">
            <v>1455003</v>
          </cell>
          <cell r="AC211">
            <v>1</v>
          </cell>
        </row>
        <row r="212">
          <cell r="AB212">
            <v>1455004</v>
          </cell>
          <cell r="AC212">
            <v>1</v>
          </cell>
        </row>
        <row r="213">
          <cell r="AB213">
            <v>1455005</v>
          </cell>
          <cell r="AC213">
            <v>1</v>
          </cell>
        </row>
        <row r="214">
          <cell r="AB214">
            <v>1455006</v>
          </cell>
          <cell r="AC214">
            <v>1</v>
          </cell>
        </row>
        <row r="215">
          <cell r="AB215">
            <v>1455007</v>
          </cell>
          <cell r="AC215">
            <v>1</v>
          </cell>
        </row>
        <row r="216">
          <cell r="AB216">
            <v>1455008</v>
          </cell>
          <cell r="AC216">
            <v>1</v>
          </cell>
        </row>
        <row r="217">
          <cell r="AB217">
            <v>1455009</v>
          </cell>
          <cell r="AC217">
            <v>1</v>
          </cell>
        </row>
        <row r="218">
          <cell r="AB218">
            <v>1455010</v>
          </cell>
          <cell r="AC218">
            <v>1</v>
          </cell>
        </row>
        <row r="219">
          <cell r="AB219">
            <v>1455011</v>
          </cell>
          <cell r="AC219">
            <v>1</v>
          </cell>
        </row>
        <row r="220">
          <cell r="AB220">
            <v>1455012</v>
          </cell>
          <cell r="AC220">
            <v>1</v>
          </cell>
        </row>
        <row r="221">
          <cell r="AB221">
            <v>1455013</v>
          </cell>
          <cell r="AC221">
            <v>1</v>
          </cell>
        </row>
        <row r="222">
          <cell r="AB222">
            <v>1455014</v>
          </cell>
          <cell r="AC222">
            <v>1</v>
          </cell>
        </row>
        <row r="223">
          <cell r="AB223">
            <v>1455015</v>
          </cell>
          <cell r="AC223">
            <v>1</v>
          </cell>
        </row>
        <row r="224">
          <cell r="AB224">
            <v>1455016</v>
          </cell>
          <cell r="AC224">
            <v>1</v>
          </cell>
        </row>
        <row r="225">
          <cell r="AB225">
            <v>1455017</v>
          </cell>
          <cell r="AC225">
            <v>1</v>
          </cell>
        </row>
        <row r="226">
          <cell r="AB226">
            <v>1455018</v>
          </cell>
          <cell r="AC226">
            <v>1</v>
          </cell>
        </row>
        <row r="227">
          <cell r="AB227">
            <v>1455019</v>
          </cell>
          <cell r="AC227">
            <v>1</v>
          </cell>
        </row>
        <row r="228">
          <cell r="AB228">
            <v>1455020</v>
          </cell>
          <cell r="AC228">
            <v>1</v>
          </cell>
        </row>
        <row r="229">
          <cell r="AB229">
            <v>1456001</v>
          </cell>
          <cell r="AC229">
            <v>1</v>
          </cell>
        </row>
        <row r="230">
          <cell r="AB230">
            <v>1456002</v>
          </cell>
          <cell r="AC230">
            <v>1</v>
          </cell>
        </row>
        <row r="231">
          <cell r="AB231">
            <v>1456003</v>
          </cell>
          <cell r="AC231">
            <v>1</v>
          </cell>
        </row>
        <row r="232">
          <cell r="AB232">
            <v>1456004</v>
          </cell>
          <cell r="AC232">
            <v>1</v>
          </cell>
        </row>
        <row r="233">
          <cell r="AB233">
            <v>1456005</v>
          </cell>
          <cell r="AC233">
            <v>1</v>
          </cell>
        </row>
        <row r="234">
          <cell r="AB234">
            <v>1456006</v>
          </cell>
          <cell r="AC234">
            <v>1</v>
          </cell>
        </row>
        <row r="235">
          <cell r="AB235">
            <v>2010177</v>
          </cell>
          <cell r="AC235">
            <v>1</v>
          </cell>
        </row>
        <row r="236">
          <cell r="AB236">
            <v>2010178</v>
          </cell>
          <cell r="AC236">
            <v>1</v>
          </cell>
        </row>
        <row r="237">
          <cell r="AB237">
            <v>2010179</v>
          </cell>
          <cell r="AC237">
            <v>1</v>
          </cell>
        </row>
        <row r="238">
          <cell r="AB238">
            <v>2010180</v>
          </cell>
          <cell r="AC238">
            <v>1</v>
          </cell>
        </row>
        <row r="239">
          <cell r="AB239">
            <v>2010181</v>
          </cell>
          <cell r="AC239">
            <v>1</v>
          </cell>
        </row>
        <row r="240">
          <cell r="AB240">
            <v>2010182</v>
          </cell>
          <cell r="AC240">
            <v>1</v>
          </cell>
        </row>
        <row r="241">
          <cell r="AB241">
            <v>2010183</v>
          </cell>
          <cell r="AC241">
            <v>1</v>
          </cell>
        </row>
        <row r="242">
          <cell r="AB242">
            <v>2010184</v>
          </cell>
          <cell r="AC242">
            <v>1</v>
          </cell>
        </row>
        <row r="243">
          <cell r="AB243">
            <v>2010185</v>
          </cell>
          <cell r="AC243">
            <v>1</v>
          </cell>
        </row>
        <row r="244">
          <cell r="AB244">
            <v>2010186</v>
          </cell>
          <cell r="AC244">
            <v>1</v>
          </cell>
        </row>
        <row r="245">
          <cell r="AB245">
            <v>2010187</v>
          </cell>
          <cell r="AC245">
            <v>1</v>
          </cell>
        </row>
        <row r="246">
          <cell r="AB246">
            <v>2010188</v>
          </cell>
          <cell r="AC246">
            <v>1</v>
          </cell>
        </row>
        <row r="247">
          <cell r="AB247">
            <v>2010189</v>
          </cell>
          <cell r="AC247">
            <v>1</v>
          </cell>
        </row>
        <row r="248">
          <cell r="AB248">
            <v>2010190</v>
          </cell>
          <cell r="AC248">
            <v>1</v>
          </cell>
        </row>
        <row r="249">
          <cell r="AB249">
            <v>2010191</v>
          </cell>
          <cell r="AC249">
            <v>1</v>
          </cell>
        </row>
        <row r="250">
          <cell r="AB250">
            <v>2010018</v>
          </cell>
          <cell r="AC250">
            <v>1</v>
          </cell>
        </row>
        <row r="251">
          <cell r="AB251">
            <v>2010019</v>
          </cell>
          <cell r="AC251">
            <v>1</v>
          </cell>
        </row>
        <row r="252">
          <cell r="AB252">
            <v>2010020</v>
          </cell>
          <cell r="AC252">
            <v>1</v>
          </cell>
        </row>
        <row r="253">
          <cell r="AB253">
            <v>2010021</v>
          </cell>
          <cell r="AC253">
            <v>1</v>
          </cell>
        </row>
        <row r="254">
          <cell r="AB254">
            <v>2010022</v>
          </cell>
          <cell r="AC254">
            <v>1</v>
          </cell>
        </row>
        <row r="255">
          <cell r="AB255">
            <v>2010023</v>
          </cell>
          <cell r="AC255">
            <v>1</v>
          </cell>
        </row>
        <row r="256">
          <cell r="AB256">
            <v>2010024</v>
          </cell>
          <cell r="AC256">
            <v>1</v>
          </cell>
        </row>
        <row r="257">
          <cell r="AB257">
            <v>2010025</v>
          </cell>
          <cell r="AC257">
            <v>1</v>
          </cell>
        </row>
        <row r="258">
          <cell r="AB258">
            <v>2010026</v>
          </cell>
          <cell r="AC258">
            <v>1</v>
          </cell>
        </row>
        <row r="259">
          <cell r="AB259">
            <v>2010027</v>
          </cell>
          <cell r="AC259">
            <v>1</v>
          </cell>
        </row>
        <row r="260">
          <cell r="AB260">
            <v>2010028</v>
          </cell>
          <cell r="AC260">
            <v>1</v>
          </cell>
        </row>
        <row r="261">
          <cell r="AB261">
            <v>2010029</v>
          </cell>
          <cell r="AC261">
            <v>1</v>
          </cell>
        </row>
        <row r="262">
          <cell r="AB262">
            <v>2010030</v>
          </cell>
          <cell r="AC262">
            <v>1</v>
          </cell>
        </row>
        <row r="263">
          <cell r="AB263">
            <v>2010031</v>
          </cell>
          <cell r="AC263">
            <v>1</v>
          </cell>
        </row>
        <row r="264">
          <cell r="AB264">
            <v>2010032</v>
          </cell>
          <cell r="AC264">
            <v>1</v>
          </cell>
        </row>
        <row r="265">
          <cell r="AB265">
            <v>2010033</v>
          </cell>
          <cell r="AC265">
            <v>1</v>
          </cell>
        </row>
        <row r="266">
          <cell r="AB266">
            <v>2010034</v>
          </cell>
          <cell r="AC266">
            <v>1</v>
          </cell>
        </row>
        <row r="267">
          <cell r="AB267">
            <v>2010035</v>
          </cell>
          <cell r="AC267">
            <v>1</v>
          </cell>
        </row>
        <row r="268">
          <cell r="AB268">
            <v>2010036</v>
          </cell>
          <cell r="AC268">
            <v>1</v>
          </cell>
        </row>
        <row r="269">
          <cell r="AB269">
            <v>2010037</v>
          </cell>
          <cell r="AC269">
            <v>1</v>
          </cell>
        </row>
        <row r="270">
          <cell r="AB270">
            <v>2010038</v>
          </cell>
          <cell r="AC270">
            <v>1</v>
          </cell>
        </row>
        <row r="271">
          <cell r="AB271">
            <v>2010039</v>
          </cell>
          <cell r="AC271">
            <v>1</v>
          </cell>
        </row>
        <row r="272">
          <cell r="AB272">
            <v>2010040</v>
          </cell>
          <cell r="AC272">
            <v>1</v>
          </cell>
        </row>
        <row r="273">
          <cell r="AB273">
            <v>2010041</v>
          </cell>
          <cell r="AC273">
            <v>1</v>
          </cell>
        </row>
        <row r="274">
          <cell r="AB274">
            <v>2010042</v>
          </cell>
          <cell r="AC274">
            <v>1</v>
          </cell>
        </row>
        <row r="275">
          <cell r="AB275">
            <v>2010043</v>
          </cell>
          <cell r="AC275">
            <v>1</v>
          </cell>
        </row>
        <row r="276">
          <cell r="AB276">
            <v>2010044</v>
          </cell>
          <cell r="AC276">
            <v>1</v>
          </cell>
        </row>
        <row r="277">
          <cell r="AB277">
            <v>2010045</v>
          </cell>
          <cell r="AC277">
            <v>1</v>
          </cell>
        </row>
        <row r="278">
          <cell r="AB278">
            <v>2010046</v>
          </cell>
          <cell r="AC278">
            <v>1</v>
          </cell>
        </row>
        <row r="279">
          <cell r="AB279">
            <v>2010047</v>
          </cell>
          <cell r="AC279">
            <v>1</v>
          </cell>
        </row>
        <row r="280">
          <cell r="AB280">
            <v>2010048</v>
          </cell>
          <cell r="AC280">
            <v>1</v>
          </cell>
        </row>
        <row r="281">
          <cell r="AB281">
            <v>2010049</v>
          </cell>
          <cell r="AC281">
            <v>1</v>
          </cell>
        </row>
        <row r="282">
          <cell r="AB282">
            <v>2010050</v>
          </cell>
          <cell r="AC282">
            <v>1</v>
          </cell>
        </row>
        <row r="283">
          <cell r="AB283">
            <v>2010051</v>
          </cell>
          <cell r="AC283">
            <v>1</v>
          </cell>
        </row>
        <row r="284">
          <cell r="AB284">
            <v>2010052</v>
          </cell>
          <cell r="AC284">
            <v>1</v>
          </cell>
        </row>
        <row r="285">
          <cell r="AB285">
            <v>2010053</v>
          </cell>
          <cell r="AC285">
            <v>1</v>
          </cell>
        </row>
        <row r="286">
          <cell r="AB286">
            <v>2010054</v>
          </cell>
          <cell r="AC286">
            <v>1</v>
          </cell>
        </row>
        <row r="287">
          <cell r="AB287">
            <v>2010055</v>
          </cell>
          <cell r="AC287">
            <v>1</v>
          </cell>
        </row>
        <row r="288">
          <cell r="AB288">
            <v>2010056</v>
          </cell>
          <cell r="AC288">
            <v>1</v>
          </cell>
        </row>
        <row r="289">
          <cell r="AB289">
            <v>2010057</v>
          </cell>
          <cell r="AC289">
            <v>1</v>
          </cell>
        </row>
        <row r="290">
          <cell r="AB290">
            <v>2010058</v>
          </cell>
          <cell r="AC290">
            <v>1</v>
          </cell>
        </row>
        <row r="291">
          <cell r="AB291">
            <v>2010059</v>
          </cell>
          <cell r="AC291">
            <v>1</v>
          </cell>
        </row>
        <row r="292">
          <cell r="AB292">
            <v>2010060</v>
          </cell>
          <cell r="AC292">
            <v>1</v>
          </cell>
        </row>
        <row r="293">
          <cell r="AB293">
            <v>2010061</v>
          </cell>
          <cell r="AC293">
            <v>1</v>
          </cell>
        </row>
        <row r="294">
          <cell r="AB294">
            <v>2010062</v>
          </cell>
          <cell r="AC294">
            <v>1</v>
          </cell>
        </row>
        <row r="295">
          <cell r="AB295">
            <v>2010063</v>
          </cell>
          <cell r="AC295">
            <v>1</v>
          </cell>
        </row>
        <row r="296">
          <cell r="AB296">
            <v>2010064</v>
          </cell>
          <cell r="AC296">
            <v>1</v>
          </cell>
        </row>
        <row r="297">
          <cell r="AB297">
            <v>2010065</v>
          </cell>
          <cell r="AC297">
            <v>1</v>
          </cell>
        </row>
        <row r="298">
          <cell r="AB298">
            <v>2010066</v>
          </cell>
          <cell r="AC298">
            <v>1</v>
          </cell>
        </row>
        <row r="299">
          <cell r="AB299">
            <v>2010067</v>
          </cell>
          <cell r="AC299">
            <v>1</v>
          </cell>
        </row>
        <row r="300">
          <cell r="AB300">
            <v>2010068</v>
          </cell>
          <cell r="AC300">
            <v>1</v>
          </cell>
        </row>
        <row r="301">
          <cell r="AB301">
            <v>2010069</v>
          </cell>
          <cell r="AC301">
            <v>1</v>
          </cell>
        </row>
        <row r="302">
          <cell r="AB302">
            <v>2010070</v>
          </cell>
          <cell r="AC302">
            <v>1</v>
          </cell>
        </row>
        <row r="303">
          <cell r="AB303">
            <v>2010071</v>
          </cell>
          <cell r="AC303">
            <v>1</v>
          </cell>
        </row>
        <row r="304">
          <cell r="AB304">
            <v>2010072</v>
          </cell>
          <cell r="AC304">
            <v>1</v>
          </cell>
        </row>
        <row r="305">
          <cell r="AB305">
            <v>2010073</v>
          </cell>
          <cell r="AC305">
            <v>1</v>
          </cell>
        </row>
        <row r="306">
          <cell r="AB306">
            <v>2010074</v>
          </cell>
          <cell r="AC306">
            <v>1</v>
          </cell>
        </row>
        <row r="307">
          <cell r="AB307">
            <v>2010075</v>
          </cell>
          <cell r="AC307">
            <v>1</v>
          </cell>
        </row>
        <row r="308">
          <cell r="AB308">
            <v>2010192</v>
          </cell>
          <cell r="AC308">
            <v>1</v>
          </cell>
        </row>
        <row r="309">
          <cell r="AB309">
            <v>2010193</v>
          </cell>
          <cell r="AC309">
            <v>1</v>
          </cell>
        </row>
        <row r="310">
          <cell r="AB310">
            <v>2010194</v>
          </cell>
          <cell r="AC310">
            <v>1</v>
          </cell>
        </row>
        <row r="311">
          <cell r="AB311">
            <v>2010195</v>
          </cell>
          <cell r="AC311">
            <v>1</v>
          </cell>
        </row>
        <row r="312">
          <cell r="AB312">
            <v>2010196</v>
          </cell>
          <cell r="AC312">
            <v>1</v>
          </cell>
        </row>
        <row r="313">
          <cell r="AB313">
            <v>2010197</v>
          </cell>
          <cell r="AC313">
            <v>1</v>
          </cell>
        </row>
        <row r="314">
          <cell r="AB314">
            <v>2010198</v>
          </cell>
          <cell r="AC314">
            <v>1</v>
          </cell>
        </row>
        <row r="315">
          <cell r="AB315">
            <v>2010199</v>
          </cell>
          <cell r="AC315">
            <v>1</v>
          </cell>
        </row>
        <row r="316">
          <cell r="AB316">
            <v>2010200</v>
          </cell>
          <cell r="AC316">
            <v>1</v>
          </cell>
        </row>
        <row r="317">
          <cell r="AB317">
            <v>2010201</v>
          </cell>
          <cell r="AC317">
            <v>1</v>
          </cell>
        </row>
        <row r="318">
          <cell r="AB318">
            <v>2010202</v>
          </cell>
          <cell r="AC318">
            <v>1</v>
          </cell>
        </row>
        <row r="319">
          <cell r="AB319">
            <v>2010203</v>
          </cell>
          <cell r="AC319">
            <v>1</v>
          </cell>
        </row>
        <row r="320">
          <cell r="AB320">
            <v>1700230</v>
          </cell>
          <cell r="AC320">
            <v>1</v>
          </cell>
        </row>
        <row r="321">
          <cell r="AB321">
            <v>1700240</v>
          </cell>
          <cell r="AC321">
            <v>1</v>
          </cell>
        </row>
        <row r="322">
          <cell r="AB322">
            <v>1700250</v>
          </cell>
          <cell r="AC322">
            <v>1</v>
          </cell>
        </row>
        <row r="323">
          <cell r="AB323">
            <v>1700260</v>
          </cell>
          <cell r="AC323">
            <v>1</v>
          </cell>
        </row>
        <row r="324">
          <cell r="AB324">
            <v>1700270</v>
          </cell>
          <cell r="AC324">
            <v>1</v>
          </cell>
        </row>
        <row r="325">
          <cell r="AB325">
            <v>1700280</v>
          </cell>
          <cell r="AC325">
            <v>1</v>
          </cell>
        </row>
        <row r="326">
          <cell r="AB326">
            <v>1700290</v>
          </cell>
          <cell r="AC326">
            <v>1</v>
          </cell>
        </row>
        <row r="327">
          <cell r="AB327">
            <v>1700300</v>
          </cell>
          <cell r="AC327">
            <v>1</v>
          </cell>
        </row>
        <row r="328">
          <cell r="AB328">
            <v>1700310</v>
          </cell>
          <cell r="AC328">
            <v>1</v>
          </cell>
        </row>
        <row r="329">
          <cell r="AB329">
            <v>1700320</v>
          </cell>
          <cell r="AC329">
            <v>1</v>
          </cell>
        </row>
        <row r="330">
          <cell r="AB330">
            <v>1700330</v>
          </cell>
          <cell r="AC330">
            <v>1</v>
          </cell>
        </row>
        <row r="331">
          <cell r="AB331">
            <v>1700340</v>
          </cell>
          <cell r="AC331">
            <v>1</v>
          </cell>
        </row>
        <row r="332">
          <cell r="AB332">
            <v>1700350</v>
          </cell>
          <cell r="AC332">
            <v>1</v>
          </cell>
        </row>
        <row r="333">
          <cell r="AB333">
            <v>1700360</v>
          </cell>
          <cell r="AC333">
            <v>1</v>
          </cell>
        </row>
        <row r="334">
          <cell r="AB334">
            <v>1700370</v>
          </cell>
          <cell r="AC334">
            <v>1</v>
          </cell>
        </row>
        <row r="335">
          <cell r="AB335">
            <v>1700380</v>
          </cell>
          <cell r="AC335">
            <v>1</v>
          </cell>
        </row>
        <row r="336">
          <cell r="AB336">
            <v>1700780</v>
          </cell>
          <cell r="AC336">
            <v>1</v>
          </cell>
        </row>
        <row r="337">
          <cell r="AB337">
            <v>1700770</v>
          </cell>
          <cell r="AC337">
            <v>1</v>
          </cell>
        </row>
        <row r="338">
          <cell r="AB338">
            <v>1700820</v>
          </cell>
          <cell r="AC338">
            <v>1</v>
          </cell>
        </row>
        <row r="339">
          <cell r="AB339">
            <v>1700730</v>
          </cell>
          <cell r="AC339">
            <v>1</v>
          </cell>
        </row>
        <row r="340">
          <cell r="AB340">
            <v>1701050</v>
          </cell>
          <cell r="AC340">
            <v>1</v>
          </cell>
        </row>
        <row r="341">
          <cell r="AB341">
            <v>1701080</v>
          </cell>
          <cell r="AC341">
            <v>1</v>
          </cell>
        </row>
        <row r="342">
          <cell r="AB342">
            <v>1701100</v>
          </cell>
          <cell r="AC342">
            <v>1</v>
          </cell>
        </row>
        <row r="343">
          <cell r="AB343">
            <v>1701140</v>
          </cell>
          <cell r="AC343">
            <v>1</v>
          </cell>
        </row>
        <row r="344">
          <cell r="AB344">
            <v>1701150</v>
          </cell>
          <cell r="AC344">
            <v>1</v>
          </cell>
        </row>
        <row r="345">
          <cell r="AB345">
            <v>1701160</v>
          </cell>
          <cell r="AC345">
            <v>1</v>
          </cell>
        </row>
        <row r="346">
          <cell r="AB346">
            <v>1701170</v>
          </cell>
          <cell r="AC346">
            <v>1</v>
          </cell>
        </row>
        <row r="347">
          <cell r="AB347">
            <v>1701180</v>
          </cell>
          <cell r="AC347">
            <v>1</v>
          </cell>
        </row>
        <row r="348">
          <cell r="AB348">
            <v>1701190</v>
          </cell>
          <cell r="AC348">
            <v>1</v>
          </cell>
        </row>
        <row r="349">
          <cell r="AB349">
            <v>1701200</v>
          </cell>
          <cell r="AC349">
            <v>1</v>
          </cell>
        </row>
        <row r="350">
          <cell r="AB350">
            <v>1701210</v>
          </cell>
          <cell r="AC350">
            <v>1</v>
          </cell>
        </row>
        <row r="351">
          <cell r="AB351">
            <v>2010081</v>
          </cell>
          <cell r="AC351">
            <v>1</v>
          </cell>
        </row>
        <row r="352">
          <cell r="AB352">
            <v>2010082</v>
          </cell>
          <cell r="AC352">
            <v>1</v>
          </cell>
        </row>
        <row r="353">
          <cell r="AB353">
            <v>2010083</v>
          </cell>
          <cell r="AC353">
            <v>1</v>
          </cell>
        </row>
        <row r="354">
          <cell r="AB354">
            <v>2010084</v>
          </cell>
          <cell r="AC354">
            <v>1</v>
          </cell>
        </row>
        <row r="355">
          <cell r="AB355">
            <v>2010085</v>
          </cell>
          <cell r="AC355">
            <v>1</v>
          </cell>
        </row>
        <row r="356">
          <cell r="AB356">
            <v>2010086</v>
          </cell>
          <cell r="AC356">
            <v>1</v>
          </cell>
        </row>
        <row r="357">
          <cell r="AB357">
            <v>2010087</v>
          </cell>
          <cell r="AC357">
            <v>1</v>
          </cell>
        </row>
        <row r="358">
          <cell r="AB358">
            <v>2010088</v>
          </cell>
          <cell r="AC358">
            <v>1</v>
          </cell>
        </row>
        <row r="359">
          <cell r="AB359">
            <v>2010089</v>
          </cell>
          <cell r="AC359">
            <v>1</v>
          </cell>
        </row>
        <row r="360">
          <cell r="AB360">
            <v>2010090</v>
          </cell>
          <cell r="AC360">
            <v>1</v>
          </cell>
        </row>
        <row r="361">
          <cell r="AB361">
            <v>2010091</v>
          </cell>
          <cell r="AC361">
            <v>1</v>
          </cell>
        </row>
        <row r="362">
          <cell r="AB362">
            <v>2010092</v>
          </cell>
          <cell r="AC362">
            <v>1</v>
          </cell>
        </row>
        <row r="363">
          <cell r="AB363">
            <v>2010093</v>
          </cell>
          <cell r="AC363">
            <v>1</v>
          </cell>
        </row>
        <row r="364">
          <cell r="AB364">
            <v>2010094</v>
          </cell>
          <cell r="AC364">
            <v>1</v>
          </cell>
        </row>
        <row r="365">
          <cell r="AB365">
            <v>2010095</v>
          </cell>
          <cell r="AC365">
            <v>1</v>
          </cell>
        </row>
        <row r="366">
          <cell r="AB366">
            <v>2010096</v>
          </cell>
          <cell r="AC366">
            <v>1</v>
          </cell>
        </row>
        <row r="367">
          <cell r="AB367">
            <v>2010097</v>
          </cell>
          <cell r="AC367">
            <v>1</v>
          </cell>
        </row>
        <row r="368">
          <cell r="AB368">
            <v>2010098</v>
          </cell>
          <cell r="AC368">
            <v>1</v>
          </cell>
        </row>
        <row r="369">
          <cell r="AB369">
            <v>2010099</v>
          </cell>
          <cell r="AC369">
            <v>1</v>
          </cell>
        </row>
        <row r="370">
          <cell r="AB370">
            <v>2010100</v>
          </cell>
          <cell r="AC370">
            <v>1</v>
          </cell>
        </row>
        <row r="371">
          <cell r="AB371">
            <v>2010101</v>
          </cell>
          <cell r="AC371">
            <v>1</v>
          </cell>
        </row>
        <row r="372">
          <cell r="AB372">
            <v>2010102</v>
          </cell>
          <cell r="AC372">
            <v>1</v>
          </cell>
        </row>
        <row r="373">
          <cell r="AB373">
            <v>2010103</v>
          </cell>
          <cell r="AC373">
            <v>1</v>
          </cell>
        </row>
        <row r="374">
          <cell r="AB374">
            <v>2010104</v>
          </cell>
          <cell r="AC374">
            <v>1</v>
          </cell>
        </row>
        <row r="375">
          <cell r="AB375">
            <v>2010105</v>
          </cell>
          <cell r="AC375">
            <v>1</v>
          </cell>
        </row>
        <row r="376">
          <cell r="AB376">
            <v>2010106</v>
          </cell>
          <cell r="AC376">
            <v>1</v>
          </cell>
        </row>
        <row r="377">
          <cell r="AB377">
            <v>2010107</v>
          </cell>
          <cell r="AC377">
            <v>1</v>
          </cell>
        </row>
        <row r="378">
          <cell r="AB378">
            <v>2010108</v>
          </cell>
          <cell r="AC378">
            <v>1</v>
          </cell>
        </row>
        <row r="379">
          <cell r="AB379">
            <v>2010109</v>
          </cell>
          <cell r="AC379">
            <v>1</v>
          </cell>
        </row>
        <row r="380">
          <cell r="AB380">
            <v>2010110</v>
          </cell>
          <cell r="AC380">
            <v>1</v>
          </cell>
        </row>
        <row r="381">
          <cell r="AB381">
            <v>2010111</v>
          </cell>
          <cell r="AC381">
            <v>1</v>
          </cell>
        </row>
        <row r="382">
          <cell r="AB382">
            <v>2010112</v>
          </cell>
          <cell r="AC382">
            <v>1</v>
          </cell>
        </row>
        <row r="383">
          <cell r="AB383">
            <v>2010113</v>
          </cell>
          <cell r="AC383">
            <v>1</v>
          </cell>
        </row>
        <row r="384">
          <cell r="AB384">
            <v>2010114</v>
          </cell>
          <cell r="AC384">
            <v>1</v>
          </cell>
        </row>
        <row r="385">
          <cell r="AB385">
            <v>2010115</v>
          </cell>
          <cell r="AC385">
            <v>1</v>
          </cell>
        </row>
        <row r="386">
          <cell r="AB386">
            <v>2010116</v>
          </cell>
          <cell r="AC386">
            <v>1</v>
          </cell>
        </row>
        <row r="387">
          <cell r="AB387">
            <v>2010117</v>
          </cell>
          <cell r="AC387">
            <v>1</v>
          </cell>
        </row>
        <row r="388">
          <cell r="AB388">
            <v>2010118</v>
          </cell>
          <cell r="AC388">
            <v>1</v>
          </cell>
        </row>
        <row r="389">
          <cell r="AB389">
            <v>2010119</v>
          </cell>
          <cell r="AC389">
            <v>1</v>
          </cell>
        </row>
        <row r="390">
          <cell r="AB390">
            <v>2010120</v>
          </cell>
          <cell r="AC390">
            <v>1</v>
          </cell>
        </row>
        <row r="391">
          <cell r="AB391">
            <v>2010121</v>
          </cell>
          <cell r="AC391">
            <v>1</v>
          </cell>
        </row>
        <row r="392">
          <cell r="AB392">
            <v>2010122</v>
          </cell>
          <cell r="AC392">
            <v>1</v>
          </cell>
        </row>
        <row r="393">
          <cell r="AB393">
            <v>2010123</v>
          </cell>
          <cell r="AC393">
            <v>1</v>
          </cell>
        </row>
        <row r="394">
          <cell r="AB394">
            <v>2010124</v>
          </cell>
          <cell r="AC394">
            <v>1</v>
          </cell>
        </row>
        <row r="395">
          <cell r="AB395">
            <v>2010125</v>
          </cell>
          <cell r="AC395">
            <v>1</v>
          </cell>
        </row>
        <row r="396">
          <cell r="AB396">
            <v>2010126</v>
          </cell>
          <cell r="AC396">
            <v>1</v>
          </cell>
        </row>
        <row r="397">
          <cell r="AB397">
            <v>2010127</v>
          </cell>
          <cell r="AC397">
            <v>1</v>
          </cell>
        </row>
        <row r="398">
          <cell r="AB398">
            <v>2010128</v>
          </cell>
          <cell r="AC398">
            <v>1</v>
          </cell>
        </row>
        <row r="399">
          <cell r="AB399">
            <v>2010129</v>
          </cell>
          <cell r="AC399">
            <v>1</v>
          </cell>
        </row>
        <row r="400">
          <cell r="AB400">
            <v>2010130</v>
          </cell>
          <cell r="AC400">
            <v>1</v>
          </cell>
        </row>
        <row r="401">
          <cell r="AB401">
            <v>2010131</v>
          </cell>
          <cell r="AC401">
            <v>1</v>
          </cell>
        </row>
        <row r="402">
          <cell r="AB402">
            <v>2010132</v>
          </cell>
          <cell r="AC402">
            <v>1</v>
          </cell>
        </row>
        <row r="403">
          <cell r="AB403">
            <v>2010133</v>
          </cell>
          <cell r="AC403">
            <v>1</v>
          </cell>
        </row>
        <row r="404">
          <cell r="AB404">
            <v>2010134</v>
          </cell>
          <cell r="AC404">
            <v>1</v>
          </cell>
        </row>
        <row r="405">
          <cell r="AB405">
            <v>2010135</v>
          </cell>
          <cell r="AC405">
            <v>1</v>
          </cell>
        </row>
        <row r="406">
          <cell r="AB406">
            <v>2010136</v>
          </cell>
          <cell r="AC406">
            <v>1</v>
          </cell>
        </row>
        <row r="407">
          <cell r="AB407">
            <v>2010137</v>
          </cell>
          <cell r="AC407">
            <v>1</v>
          </cell>
        </row>
        <row r="408">
          <cell r="AB408">
            <v>2010138</v>
          </cell>
          <cell r="AC408">
            <v>1</v>
          </cell>
        </row>
        <row r="409">
          <cell r="AB409">
            <v>2010139</v>
          </cell>
          <cell r="AC409">
            <v>1</v>
          </cell>
        </row>
        <row r="410">
          <cell r="AB410">
            <v>2010140</v>
          </cell>
          <cell r="AC410">
            <v>1</v>
          </cell>
        </row>
        <row r="411">
          <cell r="AB411">
            <v>2010141</v>
          </cell>
          <cell r="AC411">
            <v>1</v>
          </cell>
        </row>
        <row r="412">
          <cell r="AB412">
            <v>2010142</v>
          </cell>
          <cell r="AC412">
            <v>1</v>
          </cell>
        </row>
        <row r="413">
          <cell r="AB413">
            <v>2010143</v>
          </cell>
          <cell r="AC413">
            <v>1</v>
          </cell>
        </row>
        <row r="414">
          <cell r="AB414">
            <v>2010144</v>
          </cell>
          <cell r="AC414">
            <v>1</v>
          </cell>
        </row>
        <row r="415">
          <cell r="AB415">
            <v>2010145</v>
          </cell>
          <cell r="AC415">
            <v>1</v>
          </cell>
        </row>
        <row r="416">
          <cell r="AB416">
            <v>2010146</v>
          </cell>
          <cell r="AC416">
            <v>1</v>
          </cell>
        </row>
        <row r="417">
          <cell r="AB417">
            <v>2010147</v>
          </cell>
          <cell r="AC417">
            <v>1</v>
          </cell>
        </row>
        <row r="418">
          <cell r="AB418">
            <v>2010148</v>
          </cell>
          <cell r="AC418">
            <v>1</v>
          </cell>
        </row>
        <row r="419">
          <cell r="AB419">
            <v>2010149</v>
          </cell>
          <cell r="AC419">
            <v>1</v>
          </cell>
        </row>
        <row r="420">
          <cell r="AB420">
            <v>2010150</v>
          </cell>
          <cell r="AC420">
            <v>1</v>
          </cell>
        </row>
        <row r="421">
          <cell r="AB421">
            <v>2010151</v>
          </cell>
          <cell r="AC421">
            <v>1</v>
          </cell>
        </row>
        <row r="422">
          <cell r="AB422">
            <v>2010152</v>
          </cell>
          <cell r="AC422">
            <v>1</v>
          </cell>
        </row>
        <row r="423">
          <cell r="AB423">
            <v>2010153</v>
          </cell>
          <cell r="AC423">
            <v>1</v>
          </cell>
        </row>
        <row r="424">
          <cell r="AB424">
            <v>2010154</v>
          </cell>
          <cell r="AC424">
            <v>1</v>
          </cell>
        </row>
        <row r="425">
          <cell r="AB425">
            <v>2010155</v>
          </cell>
          <cell r="AC425">
            <v>1</v>
          </cell>
        </row>
        <row r="426">
          <cell r="AB426">
            <v>2010156</v>
          </cell>
          <cell r="AC426">
            <v>1</v>
          </cell>
        </row>
        <row r="427">
          <cell r="AB427">
            <v>2010157</v>
          </cell>
          <cell r="AC427">
            <v>1</v>
          </cell>
        </row>
        <row r="428">
          <cell r="AB428">
            <v>2010158</v>
          </cell>
          <cell r="AC428">
            <v>1</v>
          </cell>
        </row>
        <row r="429">
          <cell r="AB429">
            <v>2010159</v>
          </cell>
          <cell r="AC429">
            <v>1</v>
          </cell>
        </row>
        <row r="430">
          <cell r="AB430">
            <v>2020001</v>
          </cell>
          <cell r="AC430">
            <v>1</v>
          </cell>
        </row>
        <row r="431">
          <cell r="AB431">
            <v>2020002</v>
          </cell>
          <cell r="AC431">
            <v>1</v>
          </cell>
        </row>
        <row r="432">
          <cell r="AB432">
            <v>2020003</v>
          </cell>
          <cell r="AC432">
            <v>1</v>
          </cell>
        </row>
        <row r="433">
          <cell r="AB433">
            <v>2020004</v>
          </cell>
          <cell r="AC433">
            <v>1</v>
          </cell>
        </row>
        <row r="434">
          <cell r="AB434">
            <v>2020005</v>
          </cell>
          <cell r="AC434">
            <v>1</v>
          </cell>
        </row>
        <row r="435">
          <cell r="AB435">
            <v>2020006</v>
          </cell>
          <cell r="AC435">
            <v>1</v>
          </cell>
        </row>
        <row r="436">
          <cell r="AB436">
            <v>2020007</v>
          </cell>
          <cell r="AC436">
            <v>1</v>
          </cell>
        </row>
        <row r="437">
          <cell r="AB437">
            <v>2020008</v>
          </cell>
          <cell r="AC437">
            <v>1</v>
          </cell>
        </row>
        <row r="438">
          <cell r="AB438">
            <v>2020009</v>
          </cell>
          <cell r="AC438">
            <v>1</v>
          </cell>
        </row>
        <row r="439">
          <cell r="AB439">
            <v>2020010</v>
          </cell>
          <cell r="AC439">
            <v>1</v>
          </cell>
        </row>
        <row r="440">
          <cell r="AB440">
            <v>2020011</v>
          </cell>
          <cell r="AC440">
            <v>1</v>
          </cell>
        </row>
        <row r="441">
          <cell r="AB441">
            <v>2020012</v>
          </cell>
          <cell r="AC441">
            <v>1</v>
          </cell>
        </row>
        <row r="442">
          <cell r="AB442">
            <v>2020013</v>
          </cell>
          <cell r="AC442">
            <v>1</v>
          </cell>
        </row>
        <row r="443">
          <cell r="AB443">
            <v>2020014</v>
          </cell>
          <cell r="AC443">
            <v>1</v>
          </cell>
        </row>
        <row r="444">
          <cell r="AB444">
            <v>2020015</v>
          </cell>
          <cell r="AC444">
            <v>1</v>
          </cell>
        </row>
        <row r="445">
          <cell r="AB445">
            <v>2020016</v>
          </cell>
          <cell r="AC445">
            <v>1</v>
          </cell>
        </row>
        <row r="446">
          <cell r="AB446">
            <v>2020017</v>
          </cell>
          <cell r="AC446">
            <v>1</v>
          </cell>
        </row>
        <row r="447">
          <cell r="AB447">
            <v>2020018</v>
          </cell>
          <cell r="AC447">
            <v>1</v>
          </cell>
        </row>
        <row r="448">
          <cell r="AB448">
            <v>2020019</v>
          </cell>
          <cell r="AC448">
            <v>1</v>
          </cell>
        </row>
        <row r="449">
          <cell r="AB449">
            <v>2020020</v>
          </cell>
          <cell r="AC449">
            <v>1</v>
          </cell>
        </row>
        <row r="450">
          <cell r="AB450">
            <v>2020021</v>
          </cell>
          <cell r="AC450">
            <v>1</v>
          </cell>
        </row>
        <row r="451">
          <cell r="AB451">
            <v>2020022</v>
          </cell>
          <cell r="AC451">
            <v>1</v>
          </cell>
        </row>
        <row r="452">
          <cell r="AB452">
            <v>2020023</v>
          </cell>
          <cell r="AC452">
            <v>1</v>
          </cell>
        </row>
        <row r="453">
          <cell r="AB453">
            <v>2020024</v>
          </cell>
          <cell r="AC453">
            <v>1</v>
          </cell>
        </row>
        <row r="454">
          <cell r="AB454">
            <v>2020025</v>
          </cell>
          <cell r="AC454">
            <v>1</v>
          </cell>
        </row>
        <row r="455">
          <cell r="AB455">
            <v>2020026</v>
          </cell>
          <cell r="AC455">
            <v>1</v>
          </cell>
        </row>
        <row r="456">
          <cell r="AB456">
            <v>2020027</v>
          </cell>
          <cell r="AC456">
            <v>1</v>
          </cell>
        </row>
        <row r="457">
          <cell r="AB457">
            <v>2020028</v>
          </cell>
          <cell r="AC457">
            <v>1</v>
          </cell>
        </row>
        <row r="458">
          <cell r="AB458">
            <v>2020029</v>
          </cell>
          <cell r="AC458">
            <v>1</v>
          </cell>
        </row>
        <row r="459">
          <cell r="AB459">
            <v>2020030</v>
          </cell>
          <cell r="AC459">
            <v>1</v>
          </cell>
        </row>
        <row r="460">
          <cell r="AB460">
            <v>2020031</v>
          </cell>
          <cell r="AC460">
            <v>1</v>
          </cell>
        </row>
        <row r="461">
          <cell r="AB461">
            <v>2020032</v>
          </cell>
          <cell r="AC461">
            <v>1</v>
          </cell>
        </row>
        <row r="462">
          <cell r="AB462">
            <v>2020033</v>
          </cell>
          <cell r="AC462">
            <v>1</v>
          </cell>
        </row>
        <row r="463">
          <cell r="AB463">
            <v>2020034</v>
          </cell>
          <cell r="AC463">
            <v>1</v>
          </cell>
        </row>
        <row r="464">
          <cell r="AB464">
            <v>2020035</v>
          </cell>
          <cell r="AC464">
            <v>1</v>
          </cell>
        </row>
        <row r="465">
          <cell r="AB465">
            <v>2020036</v>
          </cell>
          <cell r="AC465">
            <v>1</v>
          </cell>
        </row>
        <row r="466">
          <cell r="AB466">
            <v>2020037</v>
          </cell>
          <cell r="AC466">
            <v>1</v>
          </cell>
        </row>
        <row r="467">
          <cell r="AB467">
            <v>2020038</v>
          </cell>
          <cell r="AC467">
            <v>1</v>
          </cell>
        </row>
        <row r="468">
          <cell r="AB468">
            <v>2020039</v>
          </cell>
          <cell r="AC468">
            <v>1</v>
          </cell>
        </row>
        <row r="469">
          <cell r="AB469">
            <v>2020040</v>
          </cell>
          <cell r="AC469">
            <v>1</v>
          </cell>
        </row>
        <row r="470">
          <cell r="AB470">
            <v>2020041</v>
          </cell>
          <cell r="AC470">
            <v>1</v>
          </cell>
        </row>
        <row r="471">
          <cell r="AB471">
            <v>2020042</v>
          </cell>
          <cell r="AC471">
            <v>1</v>
          </cell>
        </row>
        <row r="472">
          <cell r="AB472">
            <v>2020043</v>
          </cell>
          <cell r="AC472">
            <v>1</v>
          </cell>
        </row>
        <row r="473">
          <cell r="AB473">
            <v>2020044</v>
          </cell>
          <cell r="AC473">
            <v>1</v>
          </cell>
        </row>
        <row r="474">
          <cell r="AB474">
            <v>2020045</v>
          </cell>
          <cell r="AC474">
            <v>1</v>
          </cell>
        </row>
        <row r="475">
          <cell r="AB475">
            <v>2020046</v>
          </cell>
          <cell r="AC475">
            <v>1</v>
          </cell>
        </row>
        <row r="476">
          <cell r="AB476">
            <v>2020047</v>
          </cell>
          <cell r="AC476">
            <v>1</v>
          </cell>
        </row>
        <row r="477">
          <cell r="AB477">
            <v>2020048</v>
          </cell>
          <cell r="AC477">
            <v>1</v>
          </cell>
        </row>
        <row r="478">
          <cell r="AB478">
            <v>2020049</v>
          </cell>
          <cell r="AC478">
            <v>1</v>
          </cell>
        </row>
        <row r="479">
          <cell r="AB479">
            <v>2020050</v>
          </cell>
          <cell r="AC479">
            <v>1</v>
          </cell>
        </row>
        <row r="480">
          <cell r="AB480">
            <v>2020051</v>
          </cell>
          <cell r="AC480">
            <v>1</v>
          </cell>
        </row>
        <row r="481">
          <cell r="AB481">
            <v>2020052</v>
          </cell>
          <cell r="AC481">
            <v>1</v>
          </cell>
        </row>
        <row r="482">
          <cell r="AB482">
            <v>2020053</v>
          </cell>
          <cell r="AC482">
            <v>1</v>
          </cell>
        </row>
        <row r="483">
          <cell r="AB483">
            <v>2020054</v>
          </cell>
          <cell r="AC483">
            <v>1</v>
          </cell>
        </row>
        <row r="484">
          <cell r="AB484">
            <v>2020055</v>
          </cell>
          <cell r="AC484">
            <v>1</v>
          </cell>
        </row>
        <row r="485">
          <cell r="AB485">
            <v>2020056</v>
          </cell>
          <cell r="AC485">
            <v>1</v>
          </cell>
        </row>
        <row r="486">
          <cell r="AB486">
            <v>2020057</v>
          </cell>
          <cell r="AC486">
            <v>1</v>
          </cell>
        </row>
        <row r="487">
          <cell r="AB487">
            <v>2020058</v>
          </cell>
          <cell r="AC487">
            <v>1</v>
          </cell>
        </row>
        <row r="488">
          <cell r="AB488">
            <v>2020059</v>
          </cell>
          <cell r="AC488">
            <v>1</v>
          </cell>
        </row>
        <row r="489">
          <cell r="AB489">
            <v>2020060</v>
          </cell>
          <cell r="AC489">
            <v>1</v>
          </cell>
        </row>
        <row r="490">
          <cell r="AB490">
            <v>2020061</v>
          </cell>
          <cell r="AC490">
            <v>1</v>
          </cell>
        </row>
        <row r="491">
          <cell r="AB491">
            <v>2020062</v>
          </cell>
          <cell r="AC491">
            <v>1</v>
          </cell>
        </row>
        <row r="492">
          <cell r="AB492">
            <v>2020063</v>
          </cell>
          <cell r="AC492">
            <v>1</v>
          </cell>
        </row>
        <row r="493">
          <cell r="AB493">
            <v>2020064</v>
          </cell>
          <cell r="AC493">
            <v>1</v>
          </cell>
        </row>
        <row r="494">
          <cell r="AB494">
            <v>2020065</v>
          </cell>
          <cell r="AC494">
            <v>1</v>
          </cell>
        </row>
        <row r="495">
          <cell r="AB495">
            <v>2020066</v>
          </cell>
          <cell r="AC495">
            <v>1</v>
          </cell>
        </row>
        <row r="496">
          <cell r="AB496">
            <v>2020067</v>
          </cell>
          <cell r="AC496">
            <v>1</v>
          </cell>
        </row>
        <row r="497">
          <cell r="AB497">
            <v>2020068</v>
          </cell>
          <cell r="AC497">
            <v>1</v>
          </cell>
        </row>
        <row r="498">
          <cell r="AB498">
            <v>2020069</v>
          </cell>
          <cell r="AC498">
            <v>1</v>
          </cell>
        </row>
        <row r="499">
          <cell r="AB499">
            <v>2020070</v>
          </cell>
          <cell r="AC499">
            <v>1</v>
          </cell>
        </row>
        <row r="500">
          <cell r="AB500">
            <v>2020071</v>
          </cell>
          <cell r="AC500">
            <v>1</v>
          </cell>
        </row>
        <row r="501">
          <cell r="AB501">
            <v>2020072</v>
          </cell>
          <cell r="AC501">
            <v>1</v>
          </cell>
        </row>
        <row r="502">
          <cell r="AB502">
            <v>2020073</v>
          </cell>
          <cell r="AC502">
            <v>1</v>
          </cell>
        </row>
        <row r="503">
          <cell r="AB503">
            <v>2020074</v>
          </cell>
          <cell r="AC503">
            <v>1</v>
          </cell>
        </row>
        <row r="504">
          <cell r="AB504">
            <v>2020075</v>
          </cell>
          <cell r="AC504">
            <v>1</v>
          </cell>
        </row>
        <row r="505">
          <cell r="AB505">
            <v>2020076</v>
          </cell>
          <cell r="AC505">
            <v>1</v>
          </cell>
        </row>
        <row r="506">
          <cell r="AB506">
            <v>2020077</v>
          </cell>
          <cell r="AC506">
            <v>1</v>
          </cell>
        </row>
        <row r="507">
          <cell r="AB507">
            <v>2020078</v>
          </cell>
          <cell r="AC507">
            <v>1</v>
          </cell>
        </row>
        <row r="508">
          <cell r="AB508">
            <v>2020079</v>
          </cell>
          <cell r="AC508">
            <v>1</v>
          </cell>
        </row>
        <row r="509">
          <cell r="AB509">
            <v>2020080</v>
          </cell>
          <cell r="AC509">
            <v>1</v>
          </cell>
        </row>
        <row r="510">
          <cell r="AB510">
            <v>2020081</v>
          </cell>
          <cell r="AC510">
            <v>1</v>
          </cell>
        </row>
        <row r="511">
          <cell r="AB511">
            <v>2020082</v>
          </cell>
          <cell r="AC511">
            <v>1</v>
          </cell>
        </row>
        <row r="512">
          <cell r="AB512">
            <v>2020083</v>
          </cell>
          <cell r="AC512">
            <v>1</v>
          </cell>
        </row>
        <row r="513">
          <cell r="AB513">
            <v>2020084</v>
          </cell>
          <cell r="AC513">
            <v>1</v>
          </cell>
        </row>
        <row r="514">
          <cell r="AB514">
            <v>2020085</v>
          </cell>
          <cell r="AC514">
            <v>1</v>
          </cell>
        </row>
        <row r="515">
          <cell r="AB515">
            <v>2020086</v>
          </cell>
          <cell r="AC515">
            <v>1</v>
          </cell>
        </row>
        <row r="516">
          <cell r="AB516">
            <v>2020087</v>
          </cell>
          <cell r="AC516">
            <v>1</v>
          </cell>
        </row>
        <row r="517">
          <cell r="AB517">
            <v>2020088</v>
          </cell>
          <cell r="AC517">
            <v>1</v>
          </cell>
        </row>
        <row r="518">
          <cell r="AB518">
            <v>2020089</v>
          </cell>
          <cell r="AC518">
            <v>1</v>
          </cell>
        </row>
        <row r="519">
          <cell r="AB519">
            <v>2020090</v>
          </cell>
          <cell r="AC519">
            <v>1</v>
          </cell>
        </row>
        <row r="520">
          <cell r="AB520">
            <v>2020091</v>
          </cell>
          <cell r="AC520">
            <v>1</v>
          </cell>
        </row>
        <row r="521">
          <cell r="AB521">
            <v>2020092</v>
          </cell>
          <cell r="AC521">
            <v>1</v>
          </cell>
        </row>
        <row r="522">
          <cell r="AB522">
            <v>2020093</v>
          </cell>
          <cell r="AC522">
            <v>1</v>
          </cell>
        </row>
        <row r="523">
          <cell r="AB523">
            <v>2020094</v>
          </cell>
          <cell r="AC523">
            <v>1</v>
          </cell>
        </row>
        <row r="524">
          <cell r="AB524">
            <v>2020095</v>
          </cell>
          <cell r="AC524">
            <v>1</v>
          </cell>
        </row>
        <row r="525">
          <cell r="AB525">
            <v>2020096</v>
          </cell>
          <cell r="AC525">
            <v>1</v>
          </cell>
        </row>
        <row r="526">
          <cell r="AB526">
            <v>2020097</v>
          </cell>
          <cell r="AC526">
            <v>1</v>
          </cell>
        </row>
        <row r="527">
          <cell r="AB527">
            <v>2020098</v>
          </cell>
          <cell r="AC527">
            <v>1</v>
          </cell>
        </row>
        <row r="528">
          <cell r="AB528">
            <v>2020099</v>
          </cell>
          <cell r="AC528">
            <v>1</v>
          </cell>
        </row>
        <row r="529">
          <cell r="AB529">
            <v>2020100</v>
          </cell>
          <cell r="AC529">
            <v>1</v>
          </cell>
        </row>
        <row r="530">
          <cell r="AB530">
            <v>2020101</v>
          </cell>
          <cell r="AC530">
            <v>1</v>
          </cell>
        </row>
        <row r="531">
          <cell r="AB531">
            <v>2020102</v>
          </cell>
          <cell r="AC531">
            <v>1</v>
          </cell>
        </row>
        <row r="532">
          <cell r="AB532">
            <v>2020103</v>
          </cell>
          <cell r="AC532">
            <v>1</v>
          </cell>
        </row>
        <row r="533">
          <cell r="AB533">
            <v>2020104</v>
          </cell>
          <cell r="AC533">
            <v>1</v>
          </cell>
        </row>
        <row r="534">
          <cell r="AB534">
            <v>2020105</v>
          </cell>
          <cell r="AC534">
            <v>1</v>
          </cell>
        </row>
        <row r="535">
          <cell r="AB535">
            <v>2020106</v>
          </cell>
          <cell r="AC535">
            <v>1</v>
          </cell>
        </row>
        <row r="536">
          <cell r="AB536">
            <v>2020107</v>
          </cell>
          <cell r="AC536">
            <v>1</v>
          </cell>
        </row>
        <row r="537">
          <cell r="AB537">
            <v>2020108</v>
          </cell>
          <cell r="AC537">
            <v>1</v>
          </cell>
        </row>
        <row r="538">
          <cell r="AB538">
            <v>2020109</v>
          </cell>
          <cell r="AC538">
            <v>1</v>
          </cell>
        </row>
        <row r="539">
          <cell r="AB539">
            <v>2020110</v>
          </cell>
          <cell r="AC539">
            <v>1</v>
          </cell>
        </row>
        <row r="540">
          <cell r="AB540">
            <v>2020111</v>
          </cell>
          <cell r="AC540">
            <v>1</v>
          </cell>
        </row>
        <row r="541">
          <cell r="AB541">
            <v>2020112</v>
          </cell>
          <cell r="AC541">
            <v>1</v>
          </cell>
        </row>
        <row r="542">
          <cell r="AB542">
            <v>2020113</v>
          </cell>
          <cell r="AC542">
            <v>1</v>
          </cell>
        </row>
        <row r="543">
          <cell r="AB543">
            <v>2020114</v>
          </cell>
          <cell r="AC543">
            <v>1</v>
          </cell>
        </row>
        <row r="544">
          <cell r="AB544">
            <v>2020115</v>
          </cell>
          <cell r="AC544">
            <v>1</v>
          </cell>
        </row>
        <row r="545">
          <cell r="AB545">
            <v>2020116</v>
          </cell>
          <cell r="AC545">
            <v>1</v>
          </cell>
        </row>
        <row r="546">
          <cell r="AB546">
            <v>2020117</v>
          </cell>
          <cell r="AC546">
            <v>1</v>
          </cell>
        </row>
        <row r="547">
          <cell r="AB547">
            <v>2020118</v>
          </cell>
          <cell r="AC547">
            <v>1</v>
          </cell>
        </row>
        <row r="548">
          <cell r="AB548">
            <v>2020119</v>
          </cell>
          <cell r="AC548">
            <v>1</v>
          </cell>
        </row>
        <row r="549">
          <cell r="AB549">
            <v>2020120</v>
          </cell>
          <cell r="AC549">
            <v>1</v>
          </cell>
        </row>
        <row r="550">
          <cell r="AB550">
            <v>1390001</v>
          </cell>
          <cell r="AC550">
            <v>1</v>
          </cell>
        </row>
        <row r="551">
          <cell r="AB551">
            <v>1390002</v>
          </cell>
          <cell r="AC551">
            <v>5</v>
          </cell>
        </row>
        <row r="552">
          <cell r="AB552">
            <v>1390003</v>
          </cell>
          <cell r="AC552">
            <v>5</v>
          </cell>
        </row>
        <row r="553">
          <cell r="AB553">
            <v>1390004</v>
          </cell>
          <cell r="AC553">
            <v>8</v>
          </cell>
        </row>
        <row r="554">
          <cell r="AB554">
            <v>1390005</v>
          </cell>
          <cell r="AC554">
            <v>10</v>
          </cell>
        </row>
        <row r="555">
          <cell r="AB555">
            <v>1390006</v>
          </cell>
          <cell r="AC555">
            <v>15</v>
          </cell>
        </row>
        <row r="556">
          <cell r="AB556">
            <v>1390007</v>
          </cell>
          <cell r="AC556">
            <v>20</v>
          </cell>
        </row>
        <row r="557">
          <cell r="AB557">
            <v>1390008</v>
          </cell>
          <cell r="AC557">
            <v>25</v>
          </cell>
        </row>
        <row r="558">
          <cell r="AB558">
            <v>1390009</v>
          </cell>
          <cell r="AC558">
            <v>30</v>
          </cell>
        </row>
        <row r="559">
          <cell r="AB559">
            <v>1390010</v>
          </cell>
          <cell r="AC559">
            <v>35</v>
          </cell>
        </row>
        <row r="560">
          <cell r="AB560">
            <v>1390011</v>
          </cell>
          <cell r="AC560">
            <v>40</v>
          </cell>
        </row>
        <row r="561">
          <cell r="AB561">
            <v>1390012</v>
          </cell>
          <cell r="AC561">
            <v>45</v>
          </cell>
        </row>
        <row r="562">
          <cell r="AB562">
            <v>1390013</v>
          </cell>
          <cell r="AC562">
            <v>50</v>
          </cell>
        </row>
        <row r="563">
          <cell r="AB563">
            <v>1390014</v>
          </cell>
          <cell r="AC563">
            <v>55</v>
          </cell>
        </row>
        <row r="564">
          <cell r="AB564">
            <v>1390015</v>
          </cell>
          <cell r="AC564">
            <v>60</v>
          </cell>
        </row>
        <row r="565">
          <cell r="AB565">
            <v>1399001</v>
          </cell>
          <cell r="AC565">
            <v>1</v>
          </cell>
        </row>
        <row r="566">
          <cell r="AB566">
            <v>1399002</v>
          </cell>
          <cell r="AC566">
            <v>1</v>
          </cell>
        </row>
        <row r="567">
          <cell r="AB567">
            <v>1300001</v>
          </cell>
          <cell r="AC567">
            <v>1</v>
          </cell>
        </row>
        <row r="568">
          <cell r="AB568">
            <v>1300002</v>
          </cell>
          <cell r="AC568">
            <v>1</v>
          </cell>
        </row>
        <row r="569">
          <cell r="AB569">
            <v>1300003</v>
          </cell>
          <cell r="AC569">
            <v>1</v>
          </cell>
        </row>
        <row r="570">
          <cell r="AB570">
            <v>1300004</v>
          </cell>
          <cell r="AC570">
            <v>1</v>
          </cell>
        </row>
        <row r="571">
          <cell r="AB571">
            <v>1300005</v>
          </cell>
          <cell r="AC571">
            <v>3</v>
          </cell>
        </row>
        <row r="572">
          <cell r="AB572">
            <v>1300006</v>
          </cell>
          <cell r="AC572">
            <v>3</v>
          </cell>
        </row>
        <row r="573">
          <cell r="AB573">
            <v>1300007</v>
          </cell>
          <cell r="AC573">
            <v>3</v>
          </cell>
        </row>
        <row r="574">
          <cell r="AB574">
            <v>1300008</v>
          </cell>
          <cell r="AC574">
            <v>3</v>
          </cell>
        </row>
        <row r="575">
          <cell r="AB575">
            <v>1300009</v>
          </cell>
          <cell r="AC575">
            <v>5</v>
          </cell>
        </row>
        <row r="576">
          <cell r="AB576">
            <v>1300010</v>
          </cell>
          <cell r="AC576">
            <v>5</v>
          </cell>
        </row>
        <row r="577">
          <cell r="AB577">
            <v>1300011</v>
          </cell>
          <cell r="AC577">
            <v>5</v>
          </cell>
        </row>
        <row r="578">
          <cell r="AB578">
            <v>1300012</v>
          </cell>
          <cell r="AC578">
            <v>5</v>
          </cell>
        </row>
        <row r="579">
          <cell r="AB579">
            <v>1300013</v>
          </cell>
          <cell r="AC579">
            <v>5</v>
          </cell>
        </row>
        <row r="580">
          <cell r="AB580">
            <v>1300014</v>
          </cell>
          <cell r="AC580">
            <v>8</v>
          </cell>
        </row>
        <row r="581">
          <cell r="AB581">
            <v>1300015</v>
          </cell>
          <cell r="AC581">
            <v>8</v>
          </cell>
        </row>
        <row r="582">
          <cell r="AB582">
            <v>1300016</v>
          </cell>
          <cell r="AC582">
            <v>8</v>
          </cell>
        </row>
        <row r="583">
          <cell r="AB583">
            <v>1300017</v>
          </cell>
          <cell r="AC583">
            <v>8</v>
          </cell>
        </row>
        <row r="584">
          <cell r="AB584">
            <v>1300018</v>
          </cell>
          <cell r="AC584">
            <v>8</v>
          </cell>
        </row>
        <row r="585">
          <cell r="AB585">
            <v>1300019</v>
          </cell>
          <cell r="AC585">
            <v>10</v>
          </cell>
        </row>
        <row r="586">
          <cell r="AB586">
            <v>1300020</v>
          </cell>
          <cell r="AC586">
            <v>10</v>
          </cell>
        </row>
        <row r="587">
          <cell r="AB587">
            <v>1300021</v>
          </cell>
          <cell r="AC587">
            <v>10</v>
          </cell>
        </row>
        <row r="588">
          <cell r="AB588">
            <v>1300022</v>
          </cell>
          <cell r="AC588">
            <v>10</v>
          </cell>
        </row>
        <row r="589">
          <cell r="AB589">
            <v>1300023</v>
          </cell>
          <cell r="AC589">
            <v>10</v>
          </cell>
        </row>
        <row r="590">
          <cell r="AB590">
            <v>1300024</v>
          </cell>
          <cell r="AC590">
            <v>15</v>
          </cell>
        </row>
        <row r="591">
          <cell r="AB591">
            <v>1300025</v>
          </cell>
          <cell r="AC591">
            <v>15</v>
          </cell>
        </row>
        <row r="592">
          <cell r="AB592">
            <v>1300026</v>
          </cell>
          <cell r="AC592">
            <v>15</v>
          </cell>
        </row>
        <row r="593">
          <cell r="AB593">
            <v>1300027</v>
          </cell>
          <cell r="AC593">
            <v>15</v>
          </cell>
        </row>
        <row r="594">
          <cell r="AB594">
            <v>1300028</v>
          </cell>
          <cell r="AC594">
            <v>15</v>
          </cell>
        </row>
        <row r="595">
          <cell r="AB595">
            <v>1300029</v>
          </cell>
          <cell r="AC595">
            <v>20</v>
          </cell>
        </row>
        <row r="596">
          <cell r="AB596">
            <v>1300030</v>
          </cell>
          <cell r="AC596">
            <v>20</v>
          </cell>
        </row>
        <row r="597">
          <cell r="AB597">
            <v>1300031</v>
          </cell>
          <cell r="AC597">
            <v>20</v>
          </cell>
        </row>
        <row r="598">
          <cell r="AB598">
            <v>1300032</v>
          </cell>
          <cell r="AC598">
            <v>20</v>
          </cell>
        </row>
        <row r="599">
          <cell r="AB599">
            <v>1300033</v>
          </cell>
          <cell r="AC599">
            <v>20</v>
          </cell>
        </row>
        <row r="600">
          <cell r="AB600">
            <v>1300034</v>
          </cell>
          <cell r="AC600">
            <v>25</v>
          </cell>
        </row>
        <row r="601">
          <cell r="AB601">
            <v>1300035</v>
          </cell>
          <cell r="AC601">
            <v>25</v>
          </cell>
        </row>
        <row r="602">
          <cell r="AB602">
            <v>1300036</v>
          </cell>
          <cell r="AC602">
            <v>25</v>
          </cell>
        </row>
        <row r="603">
          <cell r="AB603">
            <v>1300037</v>
          </cell>
          <cell r="AC603">
            <v>25</v>
          </cell>
        </row>
        <row r="604">
          <cell r="AB604">
            <v>1300038</v>
          </cell>
          <cell r="AC604">
            <v>25</v>
          </cell>
        </row>
        <row r="605">
          <cell r="AB605">
            <v>1300039</v>
          </cell>
          <cell r="AC605">
            <v>30</v>
          </cell>
        </row>
        <row r="606">
          <cell r="AB606">
            <v>1300040</v>
          </cell>
          <cell r="AC606">
            <v>30</v>
          </cell>
        </row>
        <row r="607">
          <cell r="AB607">
            <v>1300041</v>
          </cell>
          <cell r="AC607">
            <v>30</v>
          </cell>
        </row>
        <row r="608">
          <cell r="AB608">
            <v>1300042</v>
          </cell>
          <cell r="AC608">
            <v>30</v>
          </cell>
        </row>
        <row r="609">
          <cell r="AB609">
            <v>1300043</v>
          </cell>
          <cell r="AC609">
            <v>30</v>
          </cell>
        </row>
        <row r="610">
          <cell r="AB610">
            <v>1300044</v>
          </cell>
          <cell r="AC610">
            <v>35</v>
          </cell>
        </row>
        <row r="611">
          <cell r="AB611">
            <v>1300045</v>
          </cell>
          <cell r="AC611">
            <v>35</v>
          </cell>
        </row>
        <row r="612">
          <cell r="AB612">
            <v>1300046</v>
          </cell>
          <cell r="AC612">
            <v>35</v>
          </cell>
        </row>
        <row r="613">
          <cell r="AB613">
            <v>1300047</v>
          </cell>
          <cell r="AC613">
            <v>35</v>
          </cell>
        </row>
        <row r="614">
          <cell r="AB614">
            <v>1300048</v>
          </cell>
          <cell r="AC614">
            <v>35</v>
          </cell>
        </row>
        <row r="615">
          <cell r="AB615">
            <v>1310001</v>
          </cell>
          <cell r="AC615">
            <v>3</v>
          </cell>
        </row>
        <row r="616">
          <cell r="AB616">
            <v>1310002</v>
          </cell>
          <cell r="AC616">
            <v>5</v>
          </cell>
        </row>
        <row r="617">
          <cell r="AB617">
            <v>1310003</v>
          </cell>
          <cell r="AC617">
            <v>5</v>
          </cell>
        </row>
        <row r="618">
          <cell r="AB618">
            <v>1310004</v>
          </cell>
          <cell r="AC618">
            <v>5</v>
          </cell>
        </row>
        <row r="619">
          <cell r="AB619">
            <v>1310005</v>
          </cell>
          <cell r="AC619">
            <v>5</v>
          </cell>
        </row>
        <row r="620">
          <cell r="AB620">
            <v>1310006</v>
          </cell>
          <cell r="AC620">
            <v>5</v>
          </cell>
        </row>
        <row r="621">
          <cell r="AB621">
            <v>1310007</v>
          </cell>
          <cell r="AC621">
            <v>10</v>
          </cell>
        </row>
        <row r="622">
          <cell r="AB622">
            <v>1310008</v>
          </cell>
          <cell r="AC622">
            <v>10</v>
          </cell>
        </row>
        <row r="623">
          <cell r="AB623">
            <v>1310009</v>
          </cell>
          <cell r="AC623">
            <v>10</v>
          </cell>
        </row>
        <row r="624">
          <cell r="AB624">
            <v>1310010</v>
          </cell>
          <cell r="AC624">
            <v>10</v>
          </cell>
        </row>
        <row r="625">
          <cell r="AB625">
            <v>1310011</v>
          </cell>
          <cell r="AC625">
            <v>10</v>
          </cell>
        </row>
        <row r="626">
          <cell r="AB626">
            <v>1310012</v>
          </cell>
          <cell r="AC626">
            <v>10</v>
          </cell>
        </row>
        <row r="627">
          <cell r="AB627">
            <v>1310013</v>
          </cell>
          <cell r="AC627">
            <v>10</v>
          </cell>
        </row>
        <row r="628">
          <cell r="AB628">
            <v>1310014</v>
          </cell>
          <cell r="AC628">
            <v>15</v>
          </cell>
        </row>
        <row r="629">
          <cell r="AB629">
            <v>1310015</v>
          </cell>
          <cell r="AC629">
            <v>15</v>
          </cell>
        </row>
        <row r="630">
          <cell r="AB630">
            <v>1310016</v>
          </cell>
          <cell r="AC630">
            <v>15</v>
          </cell>
        </row>
        <row r="631">
          <cell r="AB631">
            <v>1310017</v>
          </cell>
          <cell r="AC631">
            <v>15</v>
          </cell>
        </row>
        <row r="632">
          <cell r="AB632">
            <v>1310018</v>
          </cell>
          <cell r="AC632">
            <v>15</v>
          </cell>
        </row>
        <row r="633">
          <cell r="AB633">
            <v>1310019</v>
          </cell>
          <cell r="AC633">
            <v>15</v>
          </cell>
        </row>
        <row r="634">
          <cell r="AB634">
            <v>1310020</v>
          </cell>
          <cell r="AC634">
            <v>15</v>
          </cell>
        </row>
        <row r="635">
          <cell r="AB635">
            <v>1310021</v>
          </cell>
          <cell r="AC635">
            <v>15</v>
          </cell>
        </row>
        <row r="636">
          <cell r="AB636">
            <v>1310022</v>
          </cell>
          <cell r="AC636">
            <v>20</v>
          </cell>
        </row>
        <row r="637">
          <cell r="AB637">
            <v>1310023</v>
          </cell>
          <cell r="AC637">
            <v>20</v>
          </cell>
        </row>
        <row r="638">
          <cell r="AB638">
            <v>1310024</v>
          </cell>
          <cell r="AC638">
            <v>20</v>
          </cell>
        </row>
        <row r="639">
          <cell r="AB639">
            <v>1310025</v>
          </cell>
          <cell r="AC639">
            <v>20</v>
          </cell>
        </row>
        <row r="640">
          <cell r="AB640">
            <v>1310026</v>
          </cell>
          <cell r="AC640">
            <v>20</v>
          </cell>
        </row>
        <row r="641">
          <cell r="AB641">
            <v>1310027</v>
          </cell>
          <cell r="AC641">
            <v>20</v>
          </cell>
        </row>
        <row r="642">
          <cell r="AB642">
            <v>1310028</v>
          </cell>
          <cell r="AC642">
            <v>20</v>
          </cell>
        </row>
        <row r="643">
          <cell r="AB643">
            <v>1310029</v>
          </cell>
          <cell r="AC643">
            <v>20</v>
          </cell>
        </row>
        <row r="644">
          <cell r="AB644">
            <v>1310030</v>
          </cell>
          <cell r="AC644">
            <v>25</v>
          </cell>
        </row>
        <row r="645">
          <cell r="AB645">
            <v>1310031</v>
          </cell>
          <cell r="AC645">
            <v>25</v>
          </cell>
        </row>
        <row r="646">
          <cell r="AB646">
            <v>1310032</v>
          </cell>
          <cell r="AC646">
            <v>25</v>
          </cell>
        </row>
        <row r="647">
          <cell r="AB647">
            <v>1310033</v>
          </cell>
          <cell r="AC647">
            <v>25</v>
          </cell>
        </row>
        <row r="648">
          <cell r="AB648">
            <v>1310034</v>
          </cell>
          <cell r="AC648">
            <v>25</v>
          </cell>
        </row>
        <row r="649">
          <cell r="AB649">
            <v>1310035</v>
          </cell>
          <cell r="AC649">
            <v>25</v>
          </cell>
        </row>
        <row r="650">
          <cell r="AB650">
            <v>1310036</v>
          </cell>
          <cell r="AC650">
            <v>25</v>
          </cell>
        </row>
        <row r="651">
          <cell r="AB651">
            <v>1310037</v>
          </cell>
          <cell r="AC651">
            <v>30</v>
          </cell>
        </row>
        <row r="652">
          <cell r="AB652">
            <v>1310038</v>
          </cell>
          <cell r="AC652">
            <v>30</v>
          </cell>
        </row>
        <row r="653">
          <cell r="AB653">
            <v>1310039</v>
          </cell>
          <cell r="AC653">
            <v>30</v>
          </cell>
        </row>
        <row r="654">
          <cell r="AB654">
            <v>1310040</v>
          </cell>
          <cell r="AC654">
            <v>30</v>
          </cell>
        </row>
        <row r="655">
          <cell r="AB655">
            <v>1310041</v>
          </cell>
          <cell r="AC655">
            <v>30</v>
          </cell>
        </row>
        <row r="656">
          <cell r="AB656">
            <v>1310042</v>
          </cell>
          <cell r="AC656">
            <v>30</v>
          </cell>
        </row>
        <row r="657">
          <cell r="AB657">
            <v>1310043</v>
          </cell>
          <cell r="AC657">
            <v>30</v>
          </cell>
        </row>
        <row r="658">
          <cell r="AB658">
            <v>1310044</v>
          </cell>
          <cell r="AC658">
            <v>10</v>
          </cell>
        </row>
        <row r="659">
          <cell r="AB659">
            <v>1310045</v>
          </cell>
          <cell r="AC659">
            <v>10</v>
          </cell>
        </row>
        <row r="660">
          <cell r="AB660">
            <v>1310046</v>
          </cell>
          <cell r="AC660">
            <v>10</v>
          </cell>
        </row>
        <row r="661">
          <cell r="AB661">
            <v>1310047</v>
          </cell>
          <cell r="AC661">
            <v>10</v>
          </cell>
        </row>
        <row r="662">
          <cell r="AB662">
            <v>1310048</v>
          </cell>
          <cell r="AC662">
            <v>40</v>
          </cell>
        </row>
        <row r="663">
          <cell r="AB663">
            <v>1310049</v>
          </cell>
          <cell r="AC663">
            <v>40</v>
          </cell>
        </row>
        <row r="664">
          <cell r="AB664">
            <v>1310050</v>
          </cell>
          <cell r="AC664">
            <v>40</v>
          </cell>
        </row>
        <row r="665">
          <cell r="AB665">
            <v>1310051</v>
          </cell>
          <cell r="AC665">
            <v>40</v>
          </cell>
        </row>
        <row r="666">
          <cell r="AB666">
            <v>1310052</v>
          </cell>
          <cell r="AC666">
            <v>25</v>
          </cell>
        </row>
        <row r="667">
          <cell r="AB667">
            <v>1310053</v>
          </cell>
          <cell r="AC667">
            <v>15</v>
          </cell>
        </row>
        <row r="668">
          <cell r="AB668">
            <v>1310054</v>
          </cell>
          <cell r="AC668">
            <v>35</v>
          </cell>
        </row>
        <row r="669">
          <cell r="AB669">
            <v>1310055</v>
          </cell>
          <cell r="AC669">
            <v>20</v>
          </cell>
        </row>
        <row r="670">
          <cell r="AB670">
            <v>1310056</v>
          </cell>
          <cell r="AC670">
            <v>20</v>
          </cell>
        </row>
        <row r="671">
          <cell r="AB671">
            <v>1310057</v>
          </cell>
          <cell r="AC671">
            <v>35</v>
          </cell>
        </row>
        <row r="672">
          <cell r="AB672">
            <v>1310058</v>
          </cell>
          <cell r="AC672">
            <v>20</v>
          </cell>
        </row>
        <row r="673">
          <cell r="AB673">
            <v>1310059</v>
          </cell>
          <cell r="AC673">
            <v>8</v>
          </cell>
        </row>
        <row r="674">
          <cell r="AB674">
            <v>1310060</v>
          </cell>
          <cell r="AC674">
            <v>10</v>
          </cell>
        </row>
        <row r="675">
          <cell r="AB675">
            <v>1310061</v>
          </cell>
          <cell r="AC675">
            <v>15</v>
          </cell>
        </row>
        <row r="676">
          <cell r="AB676">
            <v>1310062</v>
          </cell>
          <cell r="AC676">
            <v>20</v>
          </cell>
        </row>
        <row r="677">
          <cell r="AB677">
            <v>1310063</v>
          </cell>
          <cell r="AC677">
            <v>25</v>
          </cell>
        </row>
        <row r="678">
          <cell r="AB678">
            <v>1310064</v>
          </cell>
          <cell r="AC678">
            <v>10</v>
          </cell>
        </row>
        <row r="679">
          <cell r="AB679">
            <v>1310065</v>
          </cell>
          <cell r="AC679">
            <v>10</v>
          </cell>
        </row>
        <row r="680">
          <cell r="AB680">
            <v>1310066</v>
          </cell>
          <cell r="AC680">
            <v>15</v>
          </cell>
        </row>
        <row r="681">
          <cell r="AB681">
            <v>1310067</v>
          </cell>
          <cell r="AC681">
            <v>20</v>
          </cell>
        </row>
        <row r="682">
          <cell r="AB682">
            <v>1310068</v>
          </cell>
          <cell r="AC682">
            <v>25</v>
          </cell>
        </row>
        <row r="683">
          <cell r="AB683">
            <v>1310069</v>
          </cell>
          <cell r="AC683">
            <v>30</v>
          </cell>
        </row>
        <row r="684">
          <cell r="AB684">
            <v>1310070</v>
          </cell>
          <cell r="AC684">
            <v>35</v>
          </cell>
        </row>
        <row r="685">
          <cell r="AB685">
            <v>1310071</v>
          </cell>
          <cell r="AC685">
            <v>40</v>
          </cell>
        </row>
        <row r="686">
          <cell r="AB686">
            <v>1310072</v>
          </cell>
          <cell r="AC686">
            <v>20</v>
          </cell>
        </row>
        <row r="687">
          <cell r="AB687">
            <v>1310073</v>
          </cell>
          <cell r="AC687">
            <v>20</v>
          </cell>
        </row>
        <row r="688">
          <cell r="AB688">
            <v>1310074</v>
          </cell>
          <cell r="AC688">
            <v>20</v>
          </cell>
        </row>
        <row r="689">
          <cell r="AB689">
            <v>1310075</v>
          </cell>
          <cell r="AC689">
            <v>15</v>
          </cell>
        </row>
        <row r="690">
          <cell r="AB690">
            <v>1310076</v>
          </cell>
          <cell r="AC690">
            <v>10</v>
          </cell>
        </row>
        <row r="691">
          <cell r="AB691">
            <v>1310077</v>
          </cell>
          <cell r="AC691">
            <v>30</v>
          </cell>
        </row>
        <row r="692">
          <cell r="AB692">
            <v>1310078</v>
          </cell>
          <cell r="AC692">
            <v>40</v>
          </cell>
        </row>
        <row r="693">
          <cell r="AB693">
            <v>1310079</v>
          </cell>
          <cell r="AC693">
            <v>30</v>
          </cell>
        </row>
        <row r="694">
          <cell r="AB694">
            <v>1310080</v>
          </cell>
          <cell r="AC694">
            <v>45</v>
          </cell>
        </row>
        <row r="695">
          <cell r="AB695">
            <v>1310081</v>
          </cell>
          <cell r="AC695">
            <v>45</v>
          </cell>
        </row>
        <row r="696">
          <cell r="AB696">
            <v>1310082</v>
          </cell>
          <cell r="AC696">
            <v>40</v>
          </cell>
        </row>
        <row r="697">
          <cell r="AB697">
            <v>1310083</v>
          </cell>
          <cell r="AC697">
            <v>45</v>
          </cell>
        </row>
        <row r="698">
          <cell r="AB698">
            <v>1310084</v>
          </cell>
          <cell r="AC698">
            <v>45</v>
          </cell>
        </row>
        <row r="699">
          <cell r="AB699">
            <v>1310085</v>
          </cell>
          <cell r="AC699">
            <v>15</v>
          </cell>
        </row>
        <row r="700">
          <cell r="AB700">
            <v>1310086</v>
          </cell>
          <cell r="AC700">
            <v>15</v>
          </cell>
        </row>
        <row r="701">
          <cell r="AB701">
            <v>1310087</v>
          </cell>
          <cell r="AC701">
            <v>15</v>
          </cell>
        </row>
        <row r="702">
          <cell r="AB702">
            <v>1310088</v>
          </cell>
          <cell r="AC702">
            <v>15</v>
          </cell>
        </row>
        <row r="703">
          <cell r="AB703">
            <v>1310089</v>
          </cell>
          <cell r="AC703">
            <v>10</v>
          </cell>
        </row>
        <row r="704">
          <cell r="AB704">
            <v>1310090</v>
          </cell>
          <cell r="AC704">
            <v>10</v>
          </cell>
        </row>
        <row r="705">
          <cell r="AB705">
            <v>1310091</v>
          </cell>
          <cell r="AC705">
            <v>10</v>
          </cell>
        </row>
        <row r="706">
          <cell r="AB706">
            <v>1310092</v>
          </cell>
          <cell r="AC706">
            <v>10</v>
          </cell>
        </row>
        <row r="707">
          <cell r="AB707">
            <v>1310093</v>
          </cell>
          <cell r="AC707">
            <v>10</v>
          </cell>
        </row>
        <row r="708">
          <cell r="AB708">
            <v>1310094</v>
          </cell>
          <cell r="AC708">
            <v>10</v>
          </cell>
        </row>
        <row r="709">
          <cell r="AB709">
            <v>1310095</v>
          </cell>
          <cell r="AC709">
            <v>20</v>
          </cell>
        </row>
        <row r="710">
          <cell r="AB710">
            <v>1310096</v>
          </cell>
          <cell r="AC710">
            <v>25</v>
          </cell>
        </row>
        <row r="711">
          <cell r="AB711">
            <v>1310097</v>
          </cell>
          <cell r="AC711">
            <v>20</v>
          </cell>
        </row>
        <row r="712">
          <cell r="AB712">
            <v>1310098</v>
          </cell>
          <cell r="AC712">
            <v>20</v>
          </cell>
        </row>
        <row r="713">
          <cell r="AB713">
            <v>1310099</v>
          </cell>
          <cell r="AC713">
            <v>15</v>
          </cell>
        </row>
        <row r="714">
          <cell r="AB714">
            <v>1310100</v>
          </cell>
          <cell r="AC714">
            <v>15</v>
          </cell>
        </row>
        <row r="715">
          <cell r="AB715">
            <v>1310101</v>
          </cell>
          <cell r="AC715">
            <v>20</v>
          </cell>
        </row>
        <row r="716">
          <cell r="AB716">
            <v>1310102</v>
          </cell>
          <cell r="AC716">
            <v>25</v>
          </cell>
        </row>
        <row r="717">
          <cell r="AB717">
            <v>1310103</v>
          </cell>
          <cell r="AC717">
            <v>25</v>
          </cell>
        </row>
        <row r="718">
          <cell r="AB718">
            <v>1310104</v>
          </cell>
          <cell r="AC718">
            <v>30</v>
          </cell>
        </row>
        <row r="719">
          <cell r="AB719">
            <v>1310105</v>
          </cell>
          <cell r="AC719">
            <v>30</v>
          </cell>
        </row>
        <row r="720">
          <cell r="AB720">
            <v>1320001</v>
          </cell>
          <cell r="AC720">
            <v>1</v>
          </cell>
        </row>
        <row r="721">
          <cell r="AB721">
            <v>1320002</v>
          </cell>
          <cell r="AC721">
            <v>1</v>
          </cell>
        </row>
        <row r="722">
          <cell r="AB722">
            <v>1320003</v>
          </cell>
          <cell r="AC722">
            <v>1</v>
          </cell>
        </row>
        <row r="723">
          <cell r="AB723">
            <v>1320004</v>
          </cell>
          <cell r="AC723">
            <v>1</v>
          </cell>
        </row>
        <row r="724">
          <cell r="AB724">
            <v>1320005</v>
          </cell>
          <cell r="AC724">
            <v>1</v>
          </cell>
        </row>
        <row r="725">
          <cell r="AB725">
            <v>1320006</v>
          </cell>
          <cell r="AC725">
            <v>1</v>
          </cell>
        </row>
        <row r="726">
          <cell r="AB726">
            <v>1320007</v>
          </cell>
          <cell r="AC726">
            <v>3</v>
          </cell>
        </row>
        <row r="727">
          <cell r="AB727">
            <v>1320008</v>
          </cell>
          <cell r="AC727">
            <v>3</v>
          </cell>
        </row>
        <row r="728">
          <cell r="AB728">
            <v>1320009</v>
          </cell>
          <cell r="AC728">
            <v>3</v>
          </cell>
        </row>
        <row r="729">
          <cell r="AB729">
            <v>1320010</v>
          </cell>
          <cell r="AC729">
            <v>3</v>
          </cell>
        </row>
        <row r="730">
          <cell r="AB730">
            <v>1320011</v>
          </cell>
          <cell r="AC730">
            <v>3</v>
          </cell>
        </row>
        <row r="731">
          <cell r="AB731">
            <v>1320012</v>
          </cell>
          <cell r="AC731">
            <v>3</v>
          </cell>
        </row>
        <row r="732">
          <cell r="AB732">
            <v>1320013</v>
          </cell>
          <cell r="AC732">
            <v>5</v>
          </cell>
        </row>
        <row r="733">
          <cell r="AB733">
            <v>1320014</v>
          </cell>
          <cell r="AC733">
            <v>5</v>
          </cell>
        </row>
        <row r="734">
          <cell r="AB734">
            <v>1320015</v>
          </cell>
          <cell r="AC734">
            <v>5</v>
          </cell>
        </row>
        <row r="735">
          <cell r="AB735">
            <v>1320016</v>
          </cell>
          <cell r="AC735">
            <v>5</v>
          </cell>
        </row>
        <row r="736">
          <cell r="AB736">
            <v>1320017</v>
          </cell>
          <cell r="AC736">
            <v>5</v>
          </cell>
        </row>
        <row r="737">
          <cell r="AB737">
            <v>1320018</v>
          </cell>
          <cell r="AC737">
            <v>5</v>
          </cell>
        </row>
        <row r="738">
          <cell r="AB738">
            <v>1320019</v>
          </cell>
          <cell r="AC738">
            <v>8</v>
          </cell>
        </row>
        <row r="739">
          <cell r="AB739">
            <v>1320020</v>
          </cell>
          <cell r="AC739">
            <v>8</v>
          </cell>
        </row>
        <row r="740">
          <cell r="AB740">
            <v>1320021</v>
          </cell>
          <cell r="AC740">
            <v>8</v>
          </cell>
        </row>
        <row r="741">
          <cell r="AB741">
            <v>1320022</v>
          </cell>
          <cell r="AC741">
            <v>8</v>
          </cell>
        </row>
        <row r="742">
          <cell r="AB742">
            <v>1320023</v>
          </cell>
          <cell r="AC742">
            <v>8</v>
          </cell>
        </row>
        <row r="743">
          <cell r="AB743">
            <v>1320024</v>
          </cell>
          <cell r="AC743">
            <v>8</v>
          </cell>
        </row>
        <row r="744">
          <cell r="AB744">
            <v>1320025</v>
          </cell>
          <cell r="AC744">
            <v>10</v>
          </cell>
        </row>
        <row r="745">
          <cell r="AB745">
            <v>1320026</v>
          </cell>
          <cell r="AC745">
            <v>10</v>
          </cell>
        </row>
        <row r="746">
          <cell r="AB746">
            <v>1320027</v>
          </cell>
          <cell r="AC746">
            <v>10</v>
          </cell>
        </row>
        <row r="747">
          <cell r="AB747">
            <v>1320028</v>
          </cell>
          <cell r="AC747">
            <v>10</v>
          </cell>
        </row>
        <row r="748">
          <cell r="AB748">
            <v>1320029</v>
          </cell>
          <cell r="AC748">
            <v>10</v>
          </cell>
        </row>
        <row r="749">
          <cell r="AB749">
            <v>1320030</v>
          </cell>
          <cell r="AC749">
            <v>10</v>
          </cell>
        </row>
        <row r="750">
          <cell r="AB750">
            <v>1320031</v>
          </cell>
          <cell r="AC750">
            <v>15</v>
          </cell>
        </row>
        <row r="751">
          <cell r="AB751">
            <v>1320032</v>
          </cell>
          <cell r="AC751">
            <v>15</v>
          </cell>
        </row>
        <row r="752">
          <cell r="AB752">
            <v>1320033</v>
          </cell>
          <cell r="AC752">
            <v>15</v>
          </cell>
        </row>
        <row r="753">
          <cell r="AB753">
            <v>1320034</v>
          </cell>
          <cell r="AC753">
            <v>15</v>
          </cell>
        </row>
        <row r="754">
          <cell r="AB754">
            <v>1320035</v>
          </cell>
          <cell r="AC754">
            <v>15</v>
          </cell>
        </row>
        <row r="755">
          <cell r="AB755">
            <v>1320036</v>
          </cell>
          <cell r="AC755">
            <v>15</v>
          </cell>
        </row>
        <row r="756">
          <cell r="AB756">
            <v>1320037</v>
          </cell>
          <cell r="AC756">
            <v>20</v>
          </cell>
        </row>
        <row r="757">
          <cell r="AB757">
            <v>1320038</v>
          </cell>
          <cell r="AC757">
            <v>20</v>
          </cell>
        </row>
        <row r="758">
          <cell r="AB758">
            <v>1320039</v>
          </cell>
          <cell r="AC758">
            <v>20</v>
          </cell>
        </row>
        <row r="759">
          <cell r="AB759">
            <v>1320040</v>
          </cell>
          <cell r="AC759">
            <v>20</v>
          </cell>
        </row>
        <row r="760">
          <cell r="AB760">
            <v>1320041</v>
          </cell>
          <cell r="AC760">
            <v>20</v>
          </cell>
        </row>
        <row r="761">
          <cell r="AB761">
            <v>1320042</v>
          </cell>
          <cell r="AC761">
            <v>20</v>
          </cell>
        </row>
        <row r="762">
          <cell r="AB762">
            <v>1320043</v>
          </cell>
          <cell r="AC762">
            <v>25</v>
          </cell>
        </row>
        <row r="763">
          <cell r="AB763">
            <v>1320044</v>
          </cell>
          <cell r="AC763">
            <v>25</v>
          </cell>
        </row>
        <row r="764">
          <cell r="AB764">
            <v>1320045</v>
          </cell>
          <cell r="AC764">
            <v>25</v>
          </cell>
        </row>
        <row r="765">
          <cell r="AB765">
            <v>1320046</v>
          </cell>
          <cell r="AC765">
            <v>25</v>
          </cell>
        </row>
        <row r="766">
          <cell r="AB766">
            <v>1320047</v>
          </cell>
          <cell r="AC766">
            <v>25</v>
          </cell>
        </row>
        <row r="767">
          <cell r="AB767">
            <v>1320048</v>
          </cell>
          <cell r="AC767">
            <v>25</v>
          </cell>
        </row>
        <row r="768">
          <cell r="AB768">
            <v>1320049</v>
          </cell>
          <cell r="AC768">
            <v>30</v>
          </cell>
        </row>
        <row r="769">
          <cell r="AB769">
            <v>1320050</v>
          </cell>
          <cell r="AC769">
            <v>30</v>
          </cell>
        </row>
        <row r="770">
          <cell r="AB770">
            <v>1320051</v>
          </cell>
          <cell r="AC770">
            <v>30</v>
          </cell>
        </row>
        <row r="771">
          <cell r="AB771">
            <v>1320052</v>
          </cell>
          <cell r="AC771">
            <v>30</v>
          </cell>
        </row>
        <row r="772">
          <cell r="AB772">
            <v>1320053</v>
          </cell>
          <cell r="AC772">
            <v>30</v>
          </cell>
        </row>
        <row r="773">
          <cell r="AB773">
            <v>1320054</v>
          </cell>
          <cell r="AC773">
            <v>30</v>
          </cell>
        </row>
        <row r="774">
          <cell r="AB774">
            <v>1320055</v>
          </cell>
          <cell r="AC774">
            <v>35</v>
          </cell>
        </row>
        <row r="775">
          <cell r="AB775">
            <v>1320056</v>
          </cell>
          <cell r="AC775">
            <v>35</v>
          </cell>
        </row>
        <row r="776">
          <cell r="AB776">
            <v>1320057</v>
          </cell>
          <cell r="AC776">
            <v>35</v>
          </cell>
        </row>
        <row r="777">
          <cell r="AB777">
            <v>1320058</v>
          </cell>
          <cell r="AC777">
            <v>35</v>
          </cell>
        </row>
        <row r="778">
          <cell r="AB778">
            <v>1320059</v>
          </cell>
          <cell r="AC778">
            <v>35</v>
          </cell>
        </row>
        <row r="779">
          <cell r="AB779">
            <v>1320060</v>
          </cell>
          <cell r="AC779">
            <v>35</v>
          </cell>
        </row>
        <row r="780">
          <cell r="AB780">
            <v>1330001</v>
          </cell>
          <cell r="AC780">
            <v>5</v>
          </cell>
        </row>
        <row r="781">
          <cell r="AB781">
            <v>1330002</v>
          </cell>
          <cell r="AC781">
            <v>5</v>
          </cell>
        </row>
        <row r="782">
          <cell r="AB782">
            <v>1330003</v>
          </cell>
          <cell r="AC782">
            <v>5</v>
          </cell>
        </row>
        <row r="783">
          <cell r="AB783">
            <v>1330004</v>
          </cell>
          <cell r="AC783">
            <v>10</v>
          </cell>
        </row>
        <row r="784">
          <cell r="AB784">
            <v>1330005</v>
          </cell>
          <cell r="AC784">
            <v>10</v>
          </cell>
        </row>
        <row r="785">
          <cell r="AB785">
            <v>1330006</v>
          </cell>
          <cell r="AC785">
            <v>10</v>
          </cell>
        </row>
        <row r="786">
          <cell r="AB786">
            <v>1330007</v>
          </cell>
          <cell r="AC786">
            <v>10</v>
          </cell>
        </row>
        <row r="787">
          <cell r="AB787">
            <v>1330008</v>
          </cell>
          <cell r="AC787">
            <v>10</v>
          </cell>
        </row>
        <row r="788">
          <cell r="AB788">
            <v>1330009</v>
          </cell>
          <cell r="AC788">
            <v>10</v>
          </cell>
        </row>
        <row r="789">
          <cell r="AB789">
            <v>1330010</v>
          </cell>
          <cell r="AC789">
            <v>10</v>
          </cell>
        </row>
        <row r="790">
          <cell r="AB790">
            <v>1330011</v>
          </cell>
          <cell r="AC790">
            <v>10</v>
          </cell>
        </row>
        <row r="791">
          <cell r="AB791">
            <v>1330012</v>
          </cell>
          <cell r="AC791">
            <v>10</v>
          </cell>
        </row>
        <row r="792">
          <cell r="AB792">
            <v>1330013</v>
          </cell>
          <cell r="AC792">
            <v>10</v>
          </cell>
        </row>
        <row r="793">
          <cell r="AB793">
            <v>1330014</v>
          </cell>
          <cell r="AC793">
            <v>10</v>
          </cell>
        </row>
        <row r="794">
          <cell r="AB794">
            <v>1330015</v>
          </cell>
          <cell r="AC794">
            <v>10</v>
          </cell>
        </row>
        <row r="795">
          <cell r="AB795">
            <v>1330016</v>
          </cell>
          <cell r="AC795">
            <v>10</v>
          </cell>
        </row>
        <row r="796">
          <cell r="AB796">
            <v>1330017</v>
          </cell>
          <cell r="AC796">
            <v>10</v>
          </cell>
        </row>
        <row r="797">
          <cell r="AB797">
            <v>1330018</v>
          </cell>
          <cell r="AC797">
            <v>10</v>
          </cell>
        </row>
        <row r="798">
          <cell r="AB798">
            <v>1330019</v>
          </cell>
          <cell r="AC798">
            <v>15</v>
          </cell>
        </row>
        <row r="799">
          <cell r="AB799">
            <v>1330020</v>
          </cell>
          <cell r="AC799">
            <v>15</v>
          </cell>
        </row>
        <row r="800">
          <cell r="AB800">
            <v>1330021</v>
          </cell>
          <cell r="AC800">
            <v>15</v>
          </cell>
        </row>
        <row r="801">
          <cell r="AB801">
            <v>1330022</v>
          </cell>
          <cell r="AC801">
            <v>15</v>
          </cell>
        </row>
        <row r="802">
          <cell r="AB802">
            <v>1330023</v>
          </cell>
          <cell r="AC802">
            <v>15</v>
          </cell>
        </row>
        <row r="803">
          <cell r="AB803">
            <v>1330024</v>
          </cell>
          <cell r="AC803">
            <v>15</v>
          </cell>
        </row>
        <row r="804">
          <cell r="AB804">
            <v>1330025</v>
          </cell>
          <cell r="AC804">
            <v>15</v>
          </cell>
        </row>
        <row r="805">
          <cell r="AB805">
            <v>1330026</v>
          </cell>
          <cell r="AC805">
            <v>15</v>
          </cell>
        </row>
        <row r="806">
          <cell r="AB806">
            <v>1330027</v>
          </cell>
          <cell r="AC806">
            <v>15</v>
          </cell>
        </row>
        <row r="807">
          <cell r="AB807">
            <v>1330028</v>
          </cell>
          <cell r="AC807">
            <v>15</v>
          </cell>
        </row>
        <row r="808">
          <cell r="AB808">
            <v>1330029</v>
          </cell>
          <cell r="AC808">
            <v>15</v>
          </cell>
        </row>
        <row r="809">
          <cell r="AB809">
            <v>1330030</v>
          </cell>
          <cell r="AC809">
            <v>15</v>
          </cell>
        </row>
        <row r="810">
          <cell r="AB810">
            <v>1330031</v>
          </cell>
          <cell r="AC810">
            <v>15</v>
          </cell>
        </row>
        <row r="811">
          <cell r="AB811">
            <v>1330032</v>
          </cell>
          <cell r="AC811">
            <v>15</v>
          </cell>
        </row>
        <row r="812">
          <cell r="AB812">
            <v>1330033</v>
          </cell>
          <cell r="AC812">
            <v>15</v>
          </cell>
        </row>
        <row r="813">
          <cell r="AB813">
            <v>1330034</v>
          </cell>
          <cell r="AC813">
            <v>20</v>
          </cell>
        </row>
        <row r="814">
          <cell r="AB814">
            <v>1330035</v>
          </cell>
          <cell r="AC814">
            <v>20</v>
          </cell>
        </row>
        <row r="815">
          <cell r="AB815">
            <v>1330036</v>
          </cell>
          <cell r="AC815">
            <v>20</v>
          </cell>
        </row>
        <row r="816">
          <cell r="AB816">
            <v>1330037</v>
          </cell>
          <cell r="AC816">
            <v>20</v>
          </cell>
        </row>
        <row r="817">
          <cell r="AB817">
            <v>1330038</v>
          </cell>
          <cell r="AC817">
            <v>20</v>
          </cell>
        </row>
        <row r="818">
          <cell r="AB818">
            <v>1330039</v>
          </cell>
          <cell r="AC818">
            <v>20</v>
          </cell>
        </row>
        <row r="819">
          <cell r="AB819">
            <v>1330040</v>
          </cell>
          <cell r="AC819">
            <v>20</v>
          </cell>
        </row>
        <row r="820">
          <cell r="AB820">
            <v>1330041</v>
          </cell>
          <cell r="AC820">
            <v>20</v>
          </cell>
        </row>
        <row r="821">
          <cell r="AB821">
            <v>1330042</v>
          </cell>
          <cell r="AC821">
            <v>20</v>
          </cell>
        </row>
        <row r="822">
          <cell r="AB822">
            <v>1330043</v>
          </cell>
          <cell r="AC822">
            <v>20</v>
          </cell>
        </row>
        <row r="823">
          <cell r="AB823">
            <v>1330044</v>
          </cell>
          <cell r="AC823">
            <v>20</v>
          </cell>
        </row>
        <row r="824">
          <cell r="AB824">
            <v>1330045</v>
          </cell>
          <cell r="AC824">
            <v>20</v>
          </cell>
        </row>
        <row r="825">
          <cell r="AB825">
            <v>1330046</v>
          </cell>
          <cell r="AC825">
            <v>20</v>
          </cell>
        </row>
        <row r="826">
          <cell r="AB826">
            <v>1330047</v>
          </cell>
          <cell r="AC826">
            <v>20</v>
          </cell>
        </row>
        <row r="827">
          <cell r="AB827">
            <v>1330048</v>
          </cell>
          <cell r="AC827">
            <v>20</v>
          </cell>
        </row>
        <row r="828">
          <cell r="AB828">
            <v>1330049</v>
          </cell>
          <cell r="AC828">
            <v>25</v>
          </cell>
        </row>
        <row r="829">
          <cell r="AB829">
            <v>1330050</v>
          </cell>
          <cell r="AC829">
            <v>25</v>
          </cell>
        </row>
        <row r="830">
          <cell r="AB830">
            <v>1330051</v>
          </cell>
          <cell r="AC830">
            <v>25</v>
          </cell>
        </row>
        <row r="831">
          <cell r="AB831">
            <v>1330052</v>
          </cell>
          <cell r="AC831">
            <v>25</v>
          </cell>
        </row>
        <row r="832">
          <cell r="AB832">
            <v>1330053</v>
          </cell>
          <cell r="AC832">
            <v>25</v>
          </cell>
        </row>
        <row r="833">
          <cell r="AB833">
            <v>1330054</v>
          </cell>
          <cell r="AC833">
            <v>25</v>
          </cell>
        </row>
        <row r="834">
          <cell r="AB834">
            <v>1330055</v>
          </cell>
          <cell r="AC834">
            <v>25</v>
          </cell>
        </row>
        <row r="835">
          <cell r="AB835">
            <v>1330056</v>
          </cell>
          <cell r="AC835">
            <v>25</v>
          </cell>
        </row>
        <row r="836">
          <cell r="AB836">
            <v>1330057</v>
          </cell>
          <cell r="AC836">
            <v>25</v>
          </cell>
        </row>
        <row r="837">
          <cell r="AB837">
            <v>1330058</v>
          </cell>
          <cell r="AC837">
            <v>25</v>
          </cell>
        </row>
        <row r="838">
          <cell r="AB838">
            <v>1330059</v>
          </cell>
          <cell r="AC838">
            <v>25</v>
          </cell>
        </row>
        <row r="839">
          <cell r="AB839">
            <v>1330060</v>
          </cell>
          <cell r="AC839">
            <v>25</v>
          </cell>
        </row>
        <row r="840">
          <cell r="AB840">
            <v>1330061</v>
          </cell>
          <cell r="AC840">
            <v>25</v>
          </cell>
        </row>
        <row r="841">
          <cell r="AB841">
            <v>1330062</v>
          </cell>
          <cell r="AC841">
            <v>25</v>
          </cell>
        </row>
        <row r="842">
          <cell r="AB842">
            <v>1330063</v>
          </cell>
          <cell r="AC842">
            <v>25</v>
          </cell>
        </row>
        <row r="843">
          <cell r="AB843">
            <v>1330064</v>
          </cell>
          <cell r="AC843">
            <v>30</v>
          </cell>
        </row>
        <row r="844">
          <cell r="AB844">
            <v>1330065</v>
          </cell>
          <cell r="AC844">
            <v>30</v>
          </cell>
        </row>
        <row r="845">
          <cell r="AB845">
            <v>1330066</v>
          </cell>
          <cell r="AC845">
            <v>30</v>
          </cell>
        </row>
        <row r="846">
          <cell r="AB846">
            <v>1330067</v>
          </cell>
          <cell r="AC846">
            <v>30</v>
          </cell>
        </row>
        <row r="847">
          <cell r="AB847">
            <v>1330068</v>
          </cell>
          <cell r="AC847">
            <v>30</v>
          </cell>
        </row>
        <row r="848">
          <cell r="AB848">
            <v>1330069</v>
          </cell>
          <cell r="AC848">
            <v>30</v>
          </cell>
        </row>
        <row r="849">
          <cell r="AB849">
            <v>1330070</v>
          </cell>
          <cell r="AC849">
            <v>30</v>
          </cell>
        </row>
        <row r="850">
          <cell r="AB850">
            <v>1330071</v>
          </cell>
          <cell r="AC850">
            <v>30</v>
          </cell>
        </row>
        <row r="851">
          <cell r="AB851">
            <v>1330072</v>
          </cell>
          <cell r="AC851">
            <v>30</v>
          </cell>
        </row>
        <row r="852">
          <cell r="AB852">
            <v>1330073</v>
          </cell>
          <cell r="AC852">
            <v>30</v>
          </cell>
        </row>
        <row r="853">
          <cell r="AB853">
            <v>1330074</v>
          </cell>
          <cell r="AC853">
            <v>30</v>
          </cell>
        </row>
        <row r="854">
          <cell r="AB854">
            <v>1330075</v>
          </cell>
          <cell r="AC854">
            <v>30</v>
          </cell>
        </row>
        <row r="855">
          <cell r="AB855">
            <v>1330076</v>
          </cell>
          <cell r="AC855">
            <v>30</v>
          </cell>
        </row>
        <row r="856">
          <cell r="AB856">
            <v>1330077</v>
          </cell>
          <cell r="AC856">
            <v>30</v>
          </cell>
        </row>
        <row r="857">
          <cell r="AB857">
            <v>1330078</v>
          </cell>
          <cell r="AC857">
            <v>30</v>
          </cell>
        </row>
        <row r="858">
          <cell r="AB858">
            <v>1330079</v>
          </cell>
          <cell r="AC858">
            <v>10</v>
          </cell>
        </row>
        <row r="859">
          <cell r="AB859">
            <v>1330080</v>
          </cell>
          <cell r="AC859">
            <v>10</v>
          </cell>
        </row>
        <row r="860">
          <cell r="AB860">
            <v>1330081</v>
          </cell>
          <cell r="AC860">
            <v>10</v>
          </cell>
        </row>
        <row r="861">
          <cell r="AB861">
            <v>1330082</v>
          </cell>
          <cell r="AC861">
            <v>25</v>
          </cell>
        </row>
        <row r="862">
          <cell r="AB862">
            <v>1330083</v>
          </cell>
          <cell r="AC862">
            <v>25</v>
          </cell>
        </row>
        <row r="863">
          <cell r="AB863">
            <v>1330084</v>
          </cell>
          <cell r="AC863">
            <v>25</v>
          </cell>
        </row>
        <row r="864">
          <cell r="AB864">
            <v>1330085</v>
          </cell>
          <cell r="AC864">
            <v>25</v>
          </cell>
        </row>
        <row r="865">
          <cell r="AB865">
            <v>1330086</v>
          </cell>
          <cell r="AC865">
            <v>25</v>
          </cell>
        </row>
        <row r="866">
          <cell r="AB866">
            <v>1330087</v>
          </cell>
          <cell r="AC866">
            <v>25</v>
          </cell>
        </row>
        <row r="867">
          <cell r="AB867">
            <v>1330088</v>
          </cell>
          <cell r="AC867">
            <v>40</v>
          </cell>
        </row>
        <row r="868">
          <cell r="AB868">
            <v>1330089</v>
          </cell>
          <cell r="AC868">
            <v>40</v>
          </cell>
        </row>
        <row r="869">
          <cell r="AB869">
            <v>1330090</v>
          </cell>
          <cell r="AC869">
            <v>40</v>
          </cell>
        </row>
        <row r="870">
          <cell r="AB870">
            <v>1330091</v>
          </cell>
          <cell r="AC870">
            <v>40</v>
          </cell>
        </row>
        <row r="871">
          <cell r="AB871">
            <v>1330092</v>
          </cell>
          <cell r="AC871">
            <v>15</v>
          </cell>
        </row>
        <row r="872">
          <cell r="AB872">
            <v>1330093</v>
          </cell>
          <cell r="AC872">
            <v>15</v>
          </cell>
        </row>
        <row r="873">
          <cell r="AB873">
            <v>1330094</v>
          </cell>
          <cell r="AC873">
            <v>15</v>
          </cell>
        </row>
        <row r="874">
          <cell r="AB874">
            <v>1330095</v>
          </cell>
          <cell r="AC874">
            <v>15</v>
          </cell>
        </row>
        <row r="875">
          <cell r="AB875">
            <v>1330096</v>
          </cell>
          <cell r="AC875">
            <v>15</v>
          </cell>
        </row>
        <row r="876">
          <cell r="AB876">
            <v>1330097</v>
          </cell>
          <cell r="AC876">
            <v>15</v>
          </cell>
        </row>
        <row r="877">
          <cell r="AB877">
            <v>1330098</v>
          </cell>
          <cell r="AC877">
            <v>15</v>
          </cell>
        </row>
        <row r="878">
          <cell r="AB878">
            <v>1330099</v>
          </cell>
          <cell r="AC878">
            <v>45</v>
          </cell>
        </row>
        <row r="879">
          <cell r="AB879">
            <v>1330100</v>
          </cell>
          <cell r="AC879">
            <v>45</v>
          </cell>
        </row>
        <row r="880">
          <cell r="AB880">
            <v>1330101</v>
          </cell>
          <cell r="AC880">
            <v>45</v>
          </cell>
        </row>
        <row r="881">
          <cell r="AB881">
            <v>1330102</v>
          </cell>
          <cell r="AC881">
            <v>45</v>
          </cell>
        </row>
        <row r="882">
          <cell r="AB882">
            <v>1330103</v>
          </cell>
          <cell r="AC882">
            <v>20</v>
          </cell>
        </row>
        <row r="883">
          <cell r="AB883">
            <v>1330104</v>
          </cell>
          <cell r="AC883">
            <v>30</v>
          </cell>
        </row>
        <row r="884">
          <cell r="AB884">
            <v>1330105</v>
          </cell>
          <cell r="AC884">
            <v>30</v>
          </cell>
        </row>
        <row r="885">
          <cell r="AB885">
            <v>1330106</v>
          </cell>
          <cell r="AC885">
            <v>30</v>
          </cell>
        </row>
        <row r="886">
          <cell r="AB886">
            <v>1330107</v>
          </cell>
          <cell r="AC886">
            <v>30</v>
          </cell>
        </row>
        <row r="887">
          <cell r="AB887">
            <v>1330108</v>
          </cell>
          <cell r="AC887">
            <v>40</v>
          </cell>
        </row>
        <row r="888">
          <cell r="AB888">
            <v>1330109</v>
          </cell>
          <cell r="AC888">
            <v>40</v>
          </cell>
        </row>
        <row r="889">
          <cell r="AB889">
            <v>1330110</v>
          </cell>
          <cell r="AC889">
            <v>40</v>
          </cell>
        </row>
        <row r="890">
          <cell r="AB890">
            <v>1330111</v>
          </cell>
          <cell r="AC890">
            <v>40</v>
          </cell>
        </row>
        <row r="891">
          <cell r="AB891">
            <v>1330112</v>
          </cell>
          <cell r="AC891">
            <v>40</v>
          </cell>
        </row>
        <row r="892">
          <cell r="AB892">
            <v>1330113</v>
          </cell>
          <cell r="AC892">
            <v>25</v>
          </cell>
        </row>
        <row r="893">
          <cell r="AB893">
            <v>1330114</v>
          </cell>
          <cell r="AC893">
            <v>10</v>
          </cell>
        </row>
        <row r="894">
          <cell r="AB894">
            <v>1330115</v>
          </cell>
          <cell r="AC894">
            <v>5</v>
          </cell>
        </row>
        <row r="895">
          <cell r="AB895">
            <v>1330116</v>
          </cell>
          <cell r="AC895">
            <v>30</v>
          </cell>
        </row>
        <row r="896">
          <cell r="AB896">
            <v>1330117</v>
          </cell>
          <cell r="AC896">
            <v>30</v>
          </cell>
        </row>
        <row r="897">
          <cell r="AB897">
            <v>1330118</v>
          </cell>
          <cell r="AC897">
            <v>5</v>
          </cell>
        </row>
        <row r="898">
          <cell r="AB898">
            <v>1330119</v>
          </cell>
          <cell r="AC898">
            <v>5</v>
          </cell>
        </row>
        <row r="899">
          <cell r="AB899">
            <v>1330120</v>
          </cell>
          <cell r="AC899">
            <v>10</v>
          </cell>
        </row>
        <row r="900">
          <cell r="AB900">
            <v>1330121</v>
          </cell>
          <cell r="AC900">
            <v>15</v>
          </cell>
        </row>
        <row r="901">
          <cell r="AB901">
            <v>1330122</v>
          </cell>
          <cell r="AC901">
            <v>15</v>
          </cell>
        </row>
        <row r="902">
          <cell r="AB902">
            <v>1330123</v>
          </cell>
          <cell r="AC902">
            <v>20</v>
          </cell>
        </row>
        <row r="903">
          <cell r="AB903">
            <v>1330124</v>
          </cell>
          <cell r="AC903">
            <v>10</v>
          </cell>
        </row>
        <row r="904">
          <cell r="AB904">
            <v>1330125</v>
          </cell>
          <cell r="AC904">
            <v>15</v>
          </cell>
        </row>
        <row r="905">
          <cell r="AB905">
            <v>1330126</v>
          </cell>
          <cell r="AC905">
            <v>15</v>
          </cell>
        </row>
        <row r="906">
          <cell r="AB906">
            <v>1330127</v>
          </cell>
          <cell r="AC906">
            <v>20</v>
          </cell>
        </row>
        <row r="907">
          <cell r="AB907">
            <v>1330128</v>
          </cell>
          <cell r="AC907">
            <v>25</v>
          </cell>
        </row>
        <row r="908">
          <cell r="AB908">
            <v>1330129</v>
          </cell>
          <cell r="AC908">
            <v>20</v>
          </cell>
        </row>
        <row r="909">
          <cell r="AB909">
            <v>1330130</v>
          </cell>
          <cell r="AC909">
            <v>20</v>
          </cell>
        </row>
        <row r="910">
          <cell r="AB910">
            <v>1330131</v>
          </cell>
          <cell r="AC910">
            <v>15</v>
          </cell>
        </row>
        <row r="911">
          <cell r="AB911">
            <v>1330132</v>
          </cell>
          <cell r="AC911">
            <v>15</v>
          </cell>
        </row>
        <row r="912">
          <cell r="AB912">
            <v>1330133</v>
          </cell>
          <cell r="AC912">
            <v>5</v>
          </cell>
        </row>
        <row r="913">
          <cell r="AB913">
            <v>1330134</v>
          </cell>
          <cell r="AC913">
            <v>5</v>
          </cell>
        </row>
        <row r="914">
          <cell r="AB914">
            <v>1330135</v>
          </cell>
          <cell r="AC914">
            <v>25</v>
          </cell>
        </row>
        <row r="915">
          <cell r="AB915">
            <v>1330136</v>
          </cell>
          <cell r="AC915">
            <v>25</v>
          </cell>
        </row>
        <row r="916">
          <cell r="AB916">
            <v>1330137</v>
          </cell>
          <cell r="AC916">
            <v>25</v>
          </cell>
        </row>
        <row r="917">
          <cell r="AB917">
            <v>1330138</v>
          </cell>
          <cell r="AC917">
            <v>20</v>
          </cell>
        </row>
        <row r="918">
          <cell r="AB918">
            <v>1330139</v>
          </cell>
          <cell r="AC918">
            <v>10</v>
          </cell>
        </row>
        <row r="919">
          <cell r="AB919">
            <v>1330140</v>
          </cell>
          <cell r="AC919">
            <v>30</v>
          </cell>
        </row>
        <row r="920">
          <cell r="AB920">
            <v>1330141</v>
          </cell>
          <cell r="AC920">
            <v>10</v>
          </cell>
        </row>
        <row r="921">
          <cell r="AB921">
            <v>1330142</v>
          </cell>
          <cell r="AC921">
            <v>30</v>
          </cell>
        </row>
        <row r="922">
          <cell r="AB922">
            <v>1330143</v>
          </cell>
          <cell r="AC922">
            <v>10</v>
          </cell>
        </row>
        <row r="923">
          <cell r="AB923">
            <v>1330144</v>
          </cell>
          <cell r="AC923">
            <v>20</v>
          </cell>
        </row>
        <row r="924">
          <cell r="AB924">
            <v>1330145</v>
          </cell>
          <cell r="AC924">
            <v>25</v>
          </cell>
        </row>
        <row r="925">
          <cell r="AB925">
            <v>1330146</v>
          </cell>
          <cell r="AC925">
            <v>30</v>
          </cell>
        </row>
        <row r="926">
          <cell r="AB926">
            <v>1330147</v>
          </cell>
          <cell r="AC926">
            <v>20</v>
          </cell>
        </row>
        <row r="927">
          <cell r="AB927">
            <v>1330148</v>
          </cell>
          <cell r="AC927">
            <v>10</v>
          </cell>
        </row>
        <row r="928">
          <cell r="AB928">
            <v>1330149</v>
          </cell>
          <cell r="AC928">
            <v>5</v>
          </cell>
        </row>
        <row r="929">
          <cell r="AB929">
            <v>1330150</v>
          </cell>
          <cell r="AC929">
            <v>10</v>
          </cell>
        </row>
        <row r="930">
          <cell r="AB930">
            <v>1330151</v>
          </cell>
          <cell r="AC930">
            <v>15</v>
          </cell>
        </row>
        <row r="931">
          <cell r="AB931">
            <v>1330152</v>
          </cell>
          <cell r="AC931">
            <v>20</v>
          </cell>
        </row>
        <row r="932">
          <cell r="AB932">
            <v>1330153</v>
          </cell>
          <cell r="AC932">
            <v>25</v>
          </cell>
        </row>
        <row r="933">
          <cell r="AB933">
            <v>1330154</v>
          </cell>
          <cell r="AC933">
            <v>20</v>
          </cell>
        </row>
        <row r="934">
          <cell r="AB934">
            <v>1330155</v>
          </cell>
          <cell r="AC934">
            <v>20</v>
          </cell>
        </row>
        <row r="935">
          <cell r="AB935">
            <v>1330156</v>
          </cell>
          <cell r="AC935">
            <v>20</v>
          </cell>
        </row>
        <row r="936">
          <cell r="AB936">
            <v>1330157</v>
          </cell>
          <cell r="AC936">
            <v>20</v>
          </cell>
        </row>
        <row r="937">
          <cell r="AB937">
            <v>1330158</v>
          </cell>
          <cell r="AC937">
            <v>20</v>
          </cell>
        </row>
        <row r="938">
          <cell r="AB938">
            <v>1330159</v>
          </cell>
          <cell r="AC938">
            <v>45</v>
          </cell>
        </row>
        <row r="939">
          <cell r="AB939">
            <v>1330160</v>
          </cell>
          <cell r="AC939">
            <v>45</v>
          </cell>
        </row>
        <row r="940">
          <cell r="AB940">
            <v>1330161</v>
          </cell>
          <cell r="AC940">
            <v>45</v>
          </cell>
        </row>
        <row r="941">
          <cell r="AB941">
            <v>1330162</v>
          </cell>
          <cell r="AC941">
            <v>45</v>
          </cell>
        </row>
        <row r="942">
          <cell r="AB942">
            <v>1330163</v>
          </cell>
          <cell r="AC942">
            <v>45</v>
          </cell>
        </row>
        <row r="943">
          <cell r="AB943">
            <v>1330164</v>
          </cell>
          <cell r="AC943">
            <v>20</v>
          </cell>
        </row>
        <row r="944">
          <cell r="AB944">
            <v>1330165</v>
          </cell>
          <cell r="AC944">
            <v>20</v>
          </cell>
        </row>
        <row r="945">
          <cell r="AB945">
            <v>1330166</v>
          </cell>
          <cell r="AC945">
            <v>20</v>
          </cell>
        </row>
        <row r="946">
          <cell r="AB946">
            <v>1330167</v>
          </cell>
          <cell r="AC946">
            <v>20</v>
          </cell>
        </row>
        <row r="947">
          <cell r="AB947">
            <v>1330168</v>
          </cell>
          <cell r="AC947">
            <v>20</v>
          </cell>
        </row>
        <row r="948">
          <cell r="AB948">
            <v>1330169</v>
          </cell>
          <cell r="AC948">
            <v>10</v>
          </cell>
        </row>
        <row r="949">
          <cell r="AB949">
            <v>1330170</v>
          </cell>
          <cell r="AC949">
            <v>10</v>
          </cell>
        </row>
        <row r="950">
          <cell r="AB950">
            <v>1330171</v>
          </cell>
          <cell r="AC950">
            <v>10</v>
          </cell>
        </row>
        <row r="951">
          <cell r="AB951">
            <v>1330172</v>
          </cell>
          <cell r="AC951">
            <v>10</v>
          </cell>
        </row>
        <row r="952">
          <cell r="AB952">
            <v>1330173</v>
          </cell>
          <cell r="AC952">
            <v>10</v>
          </cell>
        </row>
        <row r="953">
          <cell r="AB953">
            <v>1330174</v>
          </cell>
          <cell r="AC953">
            <v>10</v>
          </cell>
        </row>
        <row r="954">
          <cell r="AB954">
            <v>1330175</v>
          </cell>
          <cell r="AC954">
            <v>10</v>
          </cell>
        </row>
        <row r="955">
          <cell r="AB955">
            <v>1330176</v>
          </cell>
          <cell r="AC955">
            <v>40</v>
          </cell>
        </row>
        <row r="956">
          <cell r="AB956">
            <v>1330177</v>
          </cell>
          <cell r="AC956">
            <v>40</v>
          </cell>
        </row>
        <row r="957">
          <cell r="AB957">
            <v>1330178</v>
          </cell>
          <cell r="AC957">
            <v>40</v>
          </cell>
        </row>
        <row r="958">
          <cell r="AB958">
            <v>1330179</v>
          </cell>
          <cell r="AC958">
            <v>40</v>
          </cell>
        </row>
        <row r="959">
          <cell r="AB959">
            <v>1330180</v>
          </cell>
          <cell r="AC959">
            <v>40</v>
          </cell>
        </row>
        <row r="960">
          <cell r="AB960">
            <v>1330201</v>
          </cell>
          <cell r="AC960">
            <v>10</v>
          </cell>
        </row>
        <row r="961">
          <cell r="AB961">
            <v>1330202</v>
          </cell>
          <cell r="AC961">
            <v>10</v>
          </cell>
        </row>
        <row r="962">
          <cell r="AB962">
            <v>13302031</v>
          </cell>
          <cell r="AC962">
            <v>10</v>
          </cell>
        </row>
        <row r="963">
          <cell r="AB963">
            <v>13302032</v>
          </cell>
          <cell r="AC963">
            <v>20</v>
          </cell>
        </row>
        <row r="964">
          <cell r="AB964">
            <v>13302033</v>
          </cell>
          <cell r="AC964">
            <v>30</v>
          </cell>
        </row>
        <row r="965">
          <cell r="AB965">
            <v>13302034</v>
          </cell>
          <cell r="AC965">
            <v>40</v>
          </cell>
        </row>
        <row r="966">
          <cell r="AB966">
            <v>13302035</v>
          </cell>
          <cell r="AC966">
            <v>50</v>
          </cell>
        </row>
        <row r="967">
          <cell r="AB967">
            <v>1330204</v>
          </cell>
          <cell r="AC967">
            <v>30</v>
          </cell>
        </row>
        <row r="968">
          <cell r="AB968">
            <v>13302051</v>
          </cell>
          <cell r="AC968">
            <v>10</v>
          </cell>
        </row>
        <row r="969">
          <cell r="AB969">
            <v>13302052</v>
          </cell>
          <cell r="AC969">
            <v>20</v>
          </cell>
        </row>
        <row r="970">
          <cell r="AB970">
            <v>13302053</v>
          </cell>
          <cell r="AC970">
            <v>30</v>
          </cell>
        </row>
        <row r="971">
          <cell r="AB971">
            <v>13302054</v>
          </cell>
          <cell r="AC971">
            <v>40</v>
          </cell>
        </row>
        <row r="972">
          <cell r="AB972">
            <v>13302055</v>
          </cell>
          <cell r="AC972">
            <v>50</v>
          </cell>
        </row>
        <row r="973">
          <cell r="AB973">
            <v>13302061</v>
          </cell>
          <cell r="AC973">
            <v>10</v>
          </cell>
        </row>
        <row r="974">
          <cell r="AB974">
            <v>13302062</v>
          </cell>
          <cell r="AC974">
            <v>20</v>
          </cell>
        </row>
        <row r="975">
          <cell r="AB975">
            <v>13302063</v>
          </cell>
          <cell r="AC975">
            <v>30</v>
          </cell>
        </row>
        <row r="976">
          <cell r="AB976">
            <v>13302064</v>
          </cell>
          <cell r="AC976">
            <v>40</v>
          </cell>
        </row>
        <row r="977">
          <cell r="AB977">
            <v>13302065</v>
          </cell>
          <cell r="AC977">
            <v>50</v>
          </cell>
        </row>
        <row r="978">
          <cell r="AB978">
            <v>13302071</v>
          </cell>
          <cell r="AC978">
            <v>10</v>
          </cell>
        </row>
        <row r="979">
          <cell r="AB979">
            <v>13302072</v>
          </cell>
          <cell r="AC979">
            <v>20</v>
          </cell>
        </row>
        <row r="980">
          <cell r="AB980">
            <v>13302073</v>
          </cell>
          <cell r="AC980">
            <v>30</v>
          </cell>
        </row>
        <row r="981">
          <cell r="AB981">
            <v>13302074</v>
          </cell>
          <cell r="AC981">
            <v>40</v>
          </cell>
        </row>
        <row r="982">
          <cell r="AB982">
            <v>13302075</v>
          </cell>
          <cell r="AC982">
            <v>50</v>
          </cell>
        </row>
        <row r="983">
          <cell r="AB983">
            <v>1330208</v>
          </cell>
          <cell r="AC983">
            <v>10</v>
          </cell>
        </row>
        <row r="984">
          <cell r="AB984">
            <v>1330209</v>
          </cell>
          <cell r="AC984">
            <v>10</v>
          </cell>
        </row>
        <row r="985">
          <cell r="AB985">
            <v>13302101</v>
          </cell>
          <cell r="AC985">
            <v>10</v>
          </cell>
        </row>
        <row r="986">
          <cell r="AB986">
            <v>13302102</v>
          </cell>
          <cell r="AC986">
            <v>20</v>
          </cell>
        </row>
        <row r="987">
          <cell r="AB987">
            <v>13302103</v>
          </cell>
          <cell r="AC987">
            <v>30</v>
          </cell>
        </row>
        <row r="988">
          <cell r="AB988">
            <v>13302104</v>
          </cell>
          <cell r="AC988">
            <v>40</v>
          </cell>
        </row>
        <row r="989">
          <cell r="AB989">
            <v>13302105</v>
          </cell>
          <cell r="AC989">
            <v>50</v>
          </cell>
        </row>
        <row r="990">
          <cell r="AB990">
            <v>13302111</v>
          </cell>
          <cell r="AC990">
            <v>10</v>
          </cell>
        </row>
        <row r="991">
          <cell r="AB991">
            <v>13302112</v>
          </cell>
          <cell r="AC991">
            <v>20</v>
          </cell>
        </row>
        <row r="992">
          <cell r="AB992">
            <v>13302113</v>
          </cell>
          <cell r="AC992">
            <v>30</v>
          </cell>
        </row>
        <row r="993">
          <cell r="AB993">
            <v>13302114</v>
          </cell>
          <cell r="AC993">
            <v>40</v>
          </cell>
        </row>
        <row r="994">
          <cell r="AB994">
            <v>13302115</v>
          </cell>
          <cell r="AC994">
            <v>50</v>
          </cell>
        </row>
        <row r="995">
          <cell r="AB995">
            <v>1330212</v>
          </cell>
          <cell r="AC995">
            <v>20</v>
          </cell>
        </row>
        <row r="996">
          <cell r="AB996">
            <v>13302131</v>
          </cell>
          <cell r="AC996">
            <v>10</v>
          </cell>
        </row>
        <row r="997">
          <cell r="AB997">
            <v>13302132</v>
          </cell>
          <cell r="AC997">
            <v>20</v>
          </cell>
        </row>
        <row r="998">
          <cell r="AB998">
            <v>13302133</v>
          </cell>
          <cell r="AC998">
            <v>30</v>
          </cell>
        </row>
        <row r="999">
          <cell r="AB999">
            <v>13302134</v>
          </cell>
          <cell r="AC999">
            <v>40</v>
          </cell>
        </row>
        <row r="1000">
          <cell r="AB1000">
            <v>13302135</v>
          </cell>
          <cell r="AC1000">
            <v>50</v>
          </cell>
        </row>
        <row r="1001">
          <cell r="AB1001">
            <v>1330214</v>
          </cell>
          <cell r="AC1001">
            <v>35</v>
          </cell>
        </row>
        <row r="1002">
          <cell r="AB1002">
            <v>13302151</v>
          </cell>
          <cell r="AC1002">
            <v>10</v>
          </cell>
        </row>
        <row r="1003">
          <cell r="AB1003">
            <v>13302152</v>
          </cell>
          <cell r="AC1003">
            <v>20</v>
          </cell>
        </row>
        <row r="1004">
          <cell r="AB1004">
            <v>13302153</v>
          </cell>
          <cell r="AC1004">
            <v>30</v>
          </cell>
        </row>
        <row r="1005">
          <cell r="AB1005">
            <v>13302154</v>
          </cell>
          <cell r="AC1005">
            <v>40</v>
          </cell>
        </row>
        <row r="1006">
          <cell r="AB1006">
            <v>13302155</v>
          </cell>
          <cell r="AC1006">
            <v>50</v>
          </cell>
        </row>
        <row r="1007">
          <cell r="AB1007">
            <v>13302161</v>
          </cell>
          <cell r="AC1007">
            <v>10</v>
          </cell>
        </row>
        <row r="1008">
          <cell r="AB1008">
            <v>13302162</v>
          </cell>
          <cell r="AC1008">
            <v>20</v>
          </cell>
        </row>
        <row r="1009">
          <cell r="AB1009">
            <v>13302163</v>
          </cell>
          <cell r="AC1009">
            <v>30</v>
          </cell>
        </row>
        <row r="1010">
          <cell r="AB1010">
            <v>13302164</v>
          </cell>
          <cell r="AC1010">
            <v>40</v>
          </cell>
        </row>
        <row r="1011">
          <cell r="AB1011">
            <v>13302165</v>
          </cell>
          <cell r="AC1011">
            <v>50</v>
          </cell>
        </row>
        <row r="1012">
          <cell r="AB1012">
            <v>1330217</v>
          </cell>
          <cell r="AC1012">
            <v>10</v>
          </cell>
        </row>
        <row r="1013">
          <cell r="AB1013">
            <v>1330218</v>
          </cell>
          <cell r="AC1013">
            <v>20</v>
          </cell>
        </row>
        <row r="1014">
          <cell r="AB1014">
            <v>1330219</v>
          </cell>
          <cell r="AC1014">
            <v>20</v>
          </cell>
        </row>
        <row r="1015">
          <cell r="AB1015">
            <v>1330220</v>
          </cell>
          <cell r="AC1015">
            <v>20</v>
          </cell>
        </row>
        <row r="1016">
          <cell r="AB1016">
            <v>1330221</v>
          </cell>
          <cell r="AC1016">
            <v>20</v>
          </cell>
        </row>
        <row r="1017">
          <cell r="AB1017">
            <v>1330222</v>
          </cell>
          <cell r="AC1017">
            <v>20</v>
          </cell>
        </row>
        <row r="1018">
          <cell r="AB1018">
            <v>100000</v>
          </cell>
          <cell r="AC1018">
            <v>1</v>
          </cell>
        </row>
        <row r="1019">
          <cell r="AB1019">
            <v>100001</v>
          </cell>
          <cell r="AC1019">
            <v>1</v>
          </cell>
        </row>
        <row r="1020">
          <cell r="AB1020">
            <v>14002000</v>
          </cell>
          <cell r="AC1020">
            <v>1</v>
          </cell>
        </row>
        <row r="1021">
          <cell r="AB1021">
            <v>14002010</v>
          </cell>
          <cell r="AC1021">
            <v>1</v>
          </cell>
        </row>
        <row r="1022">
          <cell r="AB1022">
            <v>14002020</v>
          </cell>
          <cell r="AC1022">
            <v>1</v>
          </cell>
        </row>
        <row r="1023">
          <cell r="AB1023">
            <v>14002030</v>
          </cell>
          <cell r="AC1023">
            <v>1</v>
          </cell>
        </row>
        <row r="1024">
          <cell r="AB1024">
            <v>14002040</v>
          </cell>
          <cell r="AC1024">
            <v>1</v>
          </cell>
        </row>
        <row r="1025">
          <cell r="AB1025">
            <v>14002070</v>
          </cell>
          <cell r="AC1025">
            <v>1</v>
          </cell>
        </row>
        <row r="1026">
          <cell r="AB1026">
            <v>14002080</v>
          </cell>
          <cell r="AC1026">
            <v>1</v>
          </cell>
        </row>
        <row r="1027">
          <cell r="AB1027">
            <v>14002090</v>
          </cell>
          <cell r="AC1027">
            <v>1</v>
          </cell>
        </row>
        <row r="1028">
          <cell r="AB1028">
            <v>14002100</v>
          </cell>
          <cell r="AC1028">
            <v>1</v>
          </cell>
        </row>
        <row r="1029">
          <cell r="AB1029">
            <v>14002110</v>
          </cell>
          <cell r="AC1029">
            <v>1</v>
          </cell>
        </row>
        <row r="1030">
          <cell r="AB1030">
            <v>14002120</v>
          </cell>
          <cell r="AC1030">
            <v>1</v>
          </cell>
        </row>
        <row r="1031">
          <cell r="AB1031">
            <v>14002130</v>
          </cell>
          <cell r="AC1031">
            <v>1</v>
          </cell>
        </row>
        <row r="1032">
          <cell r="AB1032">
            <v>14002140</v>
          </cell>
          <cell r="AC1032">
            <v>1</v>
          </cell>
        </row>
        <row r="1033">
          <cell r="AB1033">
            <v>14002150</v>
          </cell>
          <cell r="AC1033">
            <v>1</v>
          </cell>
        </row>
        <row r="1034">
          <cell r="AB1034">
            <v>14002160</v>
          </cell>
          <cell r="AC1034">
            <v>1</v>
          </cell>
        </row>
        <row r="1035">
          <cell r="AB1035">
            <v>14002170</v>
          </cell>
          <cell r="AC1035">
            <v>1</v>
          </cell>
        </row>
        <row r="1036">
          <cell r="AB1036">
            <v>14002180</v>
          </cell>
          <cell r="AC1036">
            <v>1</v>
          </cell>
        </row>
        <row r="1037">
          <cell r="AB1037">
            <v>14002190</v>
          </cell>
          <cell r="AC1037">
            <v>1</v>
          </cell>
        </row>
        <row r="1038">
          <cell r="AB1038">
            <v>14002161</v>
          </cell>
          <cell r="AC1038">
            <v>1</v>
          </cell>
        </row>
        <row r="1039">
          <cell r="AB1039">
            <v>1400000</v>
          </cell>
          <cell r="AC1039">
            <v>1</v>
          </cell>
        </row>
        <row r="1040">
          <cell r="AB1040">
            <v>1400001</v>
          </cell>
          <cell r="AC1040">
            <v>1</v>
          </cell>
        </row>
        <row r="1041">
          <cell r="AB1041">
            <v>1400002</v>
          </cell>
          <cell r="AC1041">
            <v>1</v>
          </cell>
        </row>
        <row r="1042">
          <cell r="AB1042">
            <v>1400003</v>
          </cell>
          <cell r="AC1042">
            <v>1</v>
          </cell>
        </row>
        <row r="1043">
          <cell r="AB1043">
            <v>1400004</v>
          </cell>
          <cell r="AC1043">
            <v>1</v>
          </cell>
        </row>
        <row r="1044">
          <cell r="AB1044">
            <v>1400005</v>
          </cell>
          <cell r="AC1044">
            <v>1</v>
          </cell>
        </row>
        <row r="1045">
          <cell r="AB1045">
            <v>1400006</v>
          </cell>
          <cell r="AC1045">
            <v>1</v>
          </cell>
        </row>
        <row r="1046">
          <cell r="AB1046">
            <v>1400007</v>
          </cell>
          <cell r="AC1046">
            <v>1</v>
          </cell>
        </row>
        <row r="1047">
          <cell r="AB1047">
            <v>1400008</v>
          </cell>
          <cell r="AC1047">
            <v>1</v>
          </cell>
        </row>
        <row r="1048">
          <cell r="AB1048">
            <v>1400009</v>
          </cell>
          <cell r="AC1048">
            <v>1</v>
          </cell>
        </row>
        <row r="1049">
          <cell r="AB1049">
            <v>1400010</v>
          </cell>
          <cell r="AC1049">
            <v>1</v>
          </cell>
        </row>
        <row r="1050">
          <cell r="AB1050">
            <v>1400011</v>
          </cell>
          <cell r="AC1050">
            <v>1</v>
          </cell>
        </row>
        <row r="1051">
          <cell r="AB1051">
            <v>1400012</v>
          </cell>
          <cell r="AC1051">
            <v>1</v>
          </cell>
        </row>
        <row r="1052">
          <cell r="AB1052">
            <v>1400013</v>
          </cell>
          <cell r="AC1052">
            <v>1</v>
          </cell>
        </row>
        <row r="1053">
          <cell r="AB1053">
            <v>1400014</v>
          </cell>
          <cell r="AC1053">
            <v>1</v>
          </cell>
        </row>
        <row r="1054">
          <cell r="AB1054">
            <v>1400015</v>
          </cell>
          <cell r="AC1054">
            <v>1</v>
          </cell>
        </row>
        <row r="1055">
          <cell r="AB1055">
            <v>1400016</v>
          </cell>
          <cell r="AC1055">
            <v>1</v>
          </cell>
        </row>
        <row r="1056">
          <cell r="AB1056">
            <v>1400017</v>
          </cell>
          <cell r="AC1056">
            <v>1</v>
          </cell>
        </row>
        <row r="1057">
          <cell r="AB1057">
            <v>1400018</v>
          </cell>
          <cell r="AC1057">
            <v>1</v>
          </cell>
        </row>
        <row r="1058">
          <cell r="AB1058">
            <v>1400019</v>
          </cell>
          <cell r="AC1058">
            <v>1</v>
          </cell>
        </row>
        <row r="1059">
          <cell r="AB1059">
            <v>1400020</v>
          </cell>
          <cell r="AC1059">
            <v>1</v>
          </cell>
        </row>
        <row r="1060">
          <cell r="AB1060">
            <v>1400021</v>
          </cell>
          <cell r="AC1060">
            <v>1</v>
          </cell>
        </row>
        <row r="1061">
          <cell r="AB1061">
            <v>1400022</v>
          </cell>
          <cell r="AC1061">
            <v>1</v>
          </cell>
        </row>
        <row r="1062">
          <cell r="AB1062">
            <v>1400023</v>
          </cell>
          <cell r="AC1062">
            <v>1</v>
          </cell>
        </row>
        <row r="1063">
          <cell r="AB1063">
            <v>1400024</v>
          </cell>
          <cell r="AC1063">
            <v>1</v>
          </cell>
        </row>
        <row r="1064">
          <cell r="AB1064">
            <v>1400025</v>
          </cell>
          <cell r="AC1064">
            <v>1</v>
          </cell>
        </row>
        <row r="1065">
          <cell r="AB1065">
            <v>1400026</v>
          </cell>
          <cell r="AC1065">
            <v>1</v>
          </cell>
        </row>
        <row r="1066">
          <cell r="AB1066">
            <v>1400027</v>
          </cell>
          <cell r="AC1066">
            <v>1</v>
          </cell>
        </row>
        <row r="1067">
          <cell r="AB1067">
            <v>1400028</v>
          </cell>
          <cell r="AC1067">
            <v>1</v>
          </cell>
        </row>
        <row r="1068">
          <cell r="AB1068">
            <v>1400029</v>
          </cell>
          <cell r="AC1068">
            <v>1</v>
          </cell>
        </row>
        <row r="1069">
          <cell r="AB1069">
            <v>1400030</v>
          </cell>
          <cell r="AC1069">
            <v>1</v>
          </cell>
        </row>
        <row r="1070">
          <cell r="AB1070">
            <v>1400031</v>
          </cell>
          <cell r="AC1070">
            <v>1</v>
          </cell>
        </row>
        <row r="1071">
          <cell r="AB1071">
            <v>1400032</v>
          </cell>
          <cell r="AC1071">
            <v>1</v>
          </cell>
        </row>
        <row r="1072">
          <cell r="AB1072">
            <v>1400033</v>
          </cell>
          <cell r="AC1072">
            <v>1</v>
          </cell>
        </row>
        <row r="1073">
          <cell r="AB1073">
            <v>1400034</v>
          </cell>
          <cell r="AC1073">
            <v>1</v>
          </cell>
        </row>
        <row r="1074">
          <cell r="AB1074">
            <v>1400035</v>
          </cell>
          <cell r="AC1074">
            <v>1</v>
          </cell>
        </row>
        <row r="1075">
          <cell r="AB1075">
            <v>1400036</v>
          </cell>
          <cell r="AC1075">
            <v>1</v>
          </cell>
        </row>
        <row r="1076">
          <cell r="AB1076">
            <v>1400037</v>
          </cell>
          <cell r="AC1076">
            <v>1</v>
          </cell>
        </row>
        <row r="1077">
          <cell r="AB1077">
            <v>1400038</v>
          </cell>
          <cell r="AC1077">
            <v>1</v>
          </cell>
        </row>
        <row r="1078">
          <cell r="AB1078">
            <v>1400039</v>
          </cell>
          <cell r="AC1078">
            <v>1</v>
          </cell>
        </row>
        <row r="1079">
          <cell r="AB1079">
            <v>1400040</v>
          </cell>
          <cell r="AC1079">
            <v>1</v>
          </cell>
        </row>
        <row r="1080">
          <cell r="AB1080">
            <v>1400041</v>
          </cell>
          <cell r="AC1080">
            <v>1</v>
          </cell>
        </row>
        <row r="1081">
          <cell r="AB1081">
            <v>1400042</v>
          </cell>
          <cell r="AC1081">
            <v>1</v>
          </cell>
        </row>
        <row r="1082">
          <cell r="AB1082">
            <v>1400043</v>
          </cell>
          <cell r="AC1082">
            <v>1</v>
          </cell>
        </row>
        <row r="1083">
          <cell r="AB1083">
            <v>1400044</v>
          </cell>
          <cell r="AC1083">
            <v>1</v>
          </cell>
        </row>
        <row r="1084">
          <cell r="AB1084">
            <v>1400045</v>
          </cell>
          <cell r="AC1084">
            <v>1</v>
          </cell>
        </row>
        <row r="1085">
          <cell r="AB1085">
            <v>1400046</v>
          </cell>
          <cell r="AC1085">
            <v>1</v>
          </cell>
        </row>
        <row r="1086">
          <cell r="AB1086">
            <v>1400047</v>
          </cell>
          <cell r="AC1086">
            <v>1</v>
          </cell>
        </row>
        <row r="1087">
          <cell r="AB1087">
            <v>1400048</v>
          </cell>
          <cell r="AC1087">
            <v>1</v>
          </cell>
        </row>
        <row r="1088">
          <cell r="AB1088">
            <v>1400049</v>
          </cell>
          <cell r="AC1088">
            <v>1</v>
          </cell>
        </row>
        <row r="1089">
          <cell r="AB1089">
            <v>1400050</v>
          </cell>
          <cell r="AC1089">
            <v>1</v>
          </cell>
        </row>
        <row r="1090">
          <cell r="AB1090">
            <v>1400051</v>
          </cell>
          <cell r="AC1090">
            <v>1</v>
          </cell>
        </row>
        <row r="1091">
          <cell r="AB1091">
            <v>1400052</v>
          </cell>
          <cell r="AC1091">
            <v>1</v>
          </cell>
        </row>
        <row r="1092">
          <cell r="AB1092">
            <v>1400053</v>
          </cell>
          <cell r="AC1092">
            <v>1</v>
          </cell>
        </row>
        <row r="1093">
          <cell r="AB1093">
            <v>1400054</v>
          </cell>
          <cell r="AC1093">
            <v>1</v>
          </cell>
        </row>
        <row r="1094">
          <cell r="AB1094">
            <v>1400055</v>
          </cell>
          <cell r="AC1094">
            <v>1</v>
          </cell>
        </row>
        <row r="1095">
          <cell r="AB1095">
            <v>1400056</v>
          </cell>
          <cell r="AC1095">
            <v>1</v>
          </cell>
        </row>
        <row r="1096">
          <cell r="AB1096">
            <v>1400057</v>
          </cell>
          <cell r="AC1096">
            <v>1</v>
          </cell>
        </row>
        <row r="1097">
          <cell r="AB1097">
            <v>1400081</v>
          </cell>
          <cell r="AC1097">
            <v>1</v>
          </cell>
        </row>
        <row r="1098">
          <cell r="AB1098">
            <v>1400082</v>
          </cell>
          <cell r="AC1098">
            <v>1</v>
          </cell>
        </row>
        <row r="1099">
          <cell r="AB1099">
            <v>1400083</v>
          </cell>
          <cell r="AC1099">
            <v>1</v>
          </cell>
        </row>
        <row r="1100">
          <cell r="AB1100">
            <v>1400084</v>
          </cell>
          <cell r="AC1100">
            <v>1</v>
          </cell>
        </row>
        <row r="1101">
          <cell r="AB1101">
            <v>1400085</v>
          </cell>
          <cell r="AC1101">
            <v>1</v>
          </cell>
        </row>
        <row r="1102">
          <cell r="AB1102">
            <v>1400086</v>
          </cell>
          <cell r="AC1102">
            <v>1</v>
          </cell>
        </row>
        <row r="1103">
          <cell r="AB1103">
            <v>1400087</v>
          </cell>
          <cell r="AC1103">
            <v>1</v>
          </cell>
        </row>
        <row r="1104">
          <cell r="AB1104">
            <v>1400088</v>
          </cell>
          <cell r="AC1104">
            <v>1</v>
          </cell>
        </row>
        <row r="1105">
          <cell r="AB1105">
            <v>1400089</v>
          </cell>
          <cell r="AC1105">
            <v>1</v>
          </cell>
        </row>
        <row r="1106">
          <cell r="AB1106">
            <v>1400090</v>
          </cell>
          <cell r="AC1106">
            <v>1</v>
          </cell>
        </row>
        <row r="1107">
          <cell r="AB1107">
            <v>1400091</v>
          </cell>
          <cell r="AC1107">
            <v>1</v>
          </cell>
        </row>
        <row r="1108">
          <cell r="AB1108">
            <v>1400092</v>
          </cell>
          <cell r="AC1108">
            <v>1</v>
          </cell>
        </row>
        <row r="1109">
          <cell r="AB1109">
            <v>1400093</v>
          </cell>
          <cell r="AC1109">
            <v>1</v>
          </cell>
        </row>
        <row r="1110">
          <cell r="AB1110">
            <v>1400094</v>
          </cell>
          <cell r="AC1110">
            <v>1</v>
          </cell>
        </row>
        <row r="1111">
          <cell r="AB1111">
            <v>1400095</v>
          </cell>
          <cell r="AC1111">
            <v>1</v>
          </cell>
        </row>
        <row r="1112">
          <cell r="AB1112">
            <v>1400096</v>
          </cell>
          <cell r="AC1112">
            <v>1</v>
          </cell>
        </row>
        <row r="1113">
          <cell r="AB1113">
            <v>1400097</v>
          </cell>
          <cell r="AC1113">
            <v>1</v>
          </cell>
        </row>
        <row r="1114">
          <cell r="AB1114">
            <v>1400098</v>
          </cell>
          <cell r="AC1114">
            <v>1</v>
          </cell>
        </row>
        <row r="1115">
          <cell r="AB1115">
            <v>1400099</v>
          </cell>
          <cell r="AC1115">
            <v>1</v>
          </cell>
        </row>
        <row r="1116">
          <cell r="AB1116">
            <v>1400100</v>
          </cell>
          <cell r="AC1116">
            <v>1</v>
          </cell>
        </row>
        <row r="1117">
          <cell r="AB1117">
            <v>1400101</v>
          </cell>
          <cell r="AC1117">
            <v>1</v>
          </cell>
        </row>
        <row r="1118">
          <cell r="AB1118">
            <v>1400102</v>
          </cell>
          <cell r="AC1118">
            <v>1</v>
          </cell>
        </row>
        <row r="1119">
          <cell r="AB1119">
            <v>1400103</v>
          </cell>
          <cell r="AC1119">
            <v>1</v>
          </cell>
        </row>
        <row r="1120">
          <cell r="AB1120">
            <v>1400104</v>
          </cell>
          <cell r="AC1120">
            <v>1</v>
          </cell>
        </row>
        <row r="1121">
          <cell r="AB1121">
            <v>1400105</v>
          </cell>
          <cell r="AC1121">
            <v>1</v>
          </cell>
        </row>
        <row r="1122">
          <cell r="AB1122">
            <v>1400106</v>
          </cell>
          <cell r="AC1122">
            <v>1</v>
          </cell>
        </row>
        <row r="1123">
          <cell r="AB1123">
            <v>1400107</v>
          </cell>
          <cell r="AC1123">
            <v>1</v>
          </cell>
        </row>
        <row r="1124">
          <cell r="AB1124">
            <v>1400108</v>
          </cell>
          <cell r="AC1124">
            <v>1</v>
          </cell>
        </row>
        <row r="1125">
          <cell r="AB1125">
            <v>1400109</v>
          </cell>
          <cell r="AC1125">
            <v>1</v>
          </cell>
        </row>
        <row r="1126">
          <cell r="AB1126">
            <v>1400110</v>
          </cell>
          <cell r="AC1126">
            <v>1</v>
          </cell>
        </row>
        <row r="1127">
          <cell r="AB1127">
            <v>1400111</v>
          </cell>
          <cell r="AC1127">
            <v>1</v>
          </cell>
        </row>
        <row r="1128">
          <cell r="AB1128">
            <v>1400112</v>
          </cell>
          <cell r="AC1128">
            <v>1</v>
          </cell>
        </row>
        <row r="1129">
          <cell r="AB1129">
            <v>1400113</v>
          </cell>
          <cell r="AC1129">
            <v>1</v>
          </cell>
        </row>
        <row r="1130">
          <cell r="AB1130">
            <v>1400114</v>
          </cell>
          <cell r="AC1130">
            <v>1</v>
          </cell>
        </row>
        <row r="1131">
          <cell r="AB1131">
            <v>1400115</v>
          </cell>
          <cell r="AC1131">
            <v>1</v>
          </cell>
        </row>
        <row r="1132">
          <cell r="AB1132">
            <v>1400116</v>
          </cell>
          <cell r="AC1132">
            <v>1</v>
          </cell>
        </row>
        <row r="1133">
          <cell r="AB1133">
            <v>1400117</v>
          </cell>
          <cell r="AC1133">
            <v>1</v>
          </cell>
        </row>
        <row r="1134">
          <cell r="AB1134">
            <v>1400118</v>
          </cell>
          <cell r="AC1134">
            <v>1</v>
          </cell>
        </row>
        <row r="1135">
          <cell r="AB1135">
            <v>1400119</v>
          </cell>
          <cell r="AC1135">
            <v>1</v>
          </cell>
        </row>
        <row r="1136">
          <cell r="AB1136">
            <v>1400120</v>
          </cell>
          <cell r="AC1136">
            <v>1</v>
          </cell>
        </row>
        <row r="1137">
          <cell r="AB1137">
            <v>1400121</v>
          </cell>
          <cell r="AC1137">
            <v>1</v>
          </cell>
        </row>
        <row r="1138">
          <cell r="AB1138">
            <v>1400122</v>
          </cell>
          <cell r="AC1138">
            <v>1</v>
          </cell>
        </row>
        <row r="1139">
          <cell r="AB1139">
            <v>1400123</v>
          </cell>
          <cell r="AC1139">
            <v>1</v>
          </cell>
        </row>
        <row r="1140">
          <cell r="AB1140">
            <v>1400124</v>
          </cell>
          <cell r="AC1140">
            <v>1</v>
          </cell>
        </row>
        <row r="1141">
          <cell r="AB1141">
            <v>1400125</v>
          </cell>
          <cell r="AC1141">
            <v>1</v>
          </cell>
        </row>
        <row r="1142">
          <cell r="AB1142">
            <v>1400126</v>
          </cell>
          <cell r="AC1142">
            <v>1</v>
          </cell>
        </row>
        <row r="1143">
          <cell r="AB1143">
            <v>1400127</v>
          </cell>
          <cell r="AC1143">
            <v>1</v>
          </cell>
        </row>
        <row r="1144">
          <cell r="AB1144">
            <v>1400128</v>
          </cell>
          <cell r="AC1144">
            <v>1</v>
          </cell>
        </row>
        <row r="1145">
          <cell r="AB1145">
            <v>1400129</v>
          </cell>
          <cell r="AC1145">
            <v>1</v>
          </cell>
        </row>
        <row r="1146">
          <cell r="AB1146">
            <v>1400130</v>
          </cell>
          <cell r="AC1146">
            <v>1</v>
          </cell>
        </row>
        <row r="1147">
          <cell r="AB1147">
            <v>1400131</v>
          </cell>
          <cell r="AC1147">
            <v>1</v>
          </cell>
        </row>
        <row r="1148">
          <cell r="AB1148">
            <v>1400132</v>
          </cell>
          <cell r="AC1148">
            <v>1</v>
          </cell>
        </row>
        <row r="1149">
          <cell r="AB1149">
            <v>1400133</v>
          </cell>
          <cell r="AC1149">
            <v>1</v>
          </cell>
        </row>
        <row r="1150">
          <cell r="AB1150">
            <v>1400134</v>
          </cell>
          <cell r="AC1150">
            <v>1</v>
          </cell>
        </row>
        <row r="1151">
          <cell r="AB1151">
            <v>1400135</v>
          </cell>
          <cell r="AC1151">
            <v>1</v>
          </cell>
        </row>
        <row r="1152">
          <cell r="AB1152">
            <v>1400136</v>
          </cell>
          <cell r="AC1152">
            <v>1</v>
          </cell>
        </row>
        <row r="1153">
          <cell r="AB1153">
            <v>1400137</v>
          </cell>
          <cell r="AC1153">
            <v>1</v>
          </cell>
        </row>
        <row r="1154">
          <cell r="AB1154">
            <v>1400138</v>
          </cell>
          <cell r="AC1154">
            <v>1</v>
          </cell>
        </row>
        <row r="1155">
          <cell r="AB1155">
            <v>1400139</v>
          </cell>
          <cell r="AC1155">
            <v>1</v>
          </cell>
        </row>
        <row r="1156">
          <cell r="AB1156">
            <v>1400140</v>
          </cell>
          <cell r="AC1156">
            <v>1</v>
          </cell>
        </row>
        <row r="1157">
          <cell r="AB1157">
            <v>1400141</v>
          </cell>
          <cell r="AC1157">
            <v>1</v>
          </cell>
        </row>
        <row r="1158">
          <cell r="AB1158">
            <v>1400142</v>
          </cell>
          <cell r="AC1158">
            <v>1</v>
          </cell>
        </row>
        <row r="1159">
          <cell r="AB1159">
            <v>1400143</v>
          </cell>
          <cell r="AC1159">
            <v>1</v>
          </cell>
        </row>
        <row r="1160">
          <cell r="AB1160">
            <v>1400144</v>
          </cell>
          <cell r="AC1160">
            <v>1</v>
          </cell>
        </row>
        <row r="1161">
          <cell r="AB1161">
            <v>1400145</v>
          </cell>
          <cell r="AC1161">
            <v>1</v>
          </cell>
        </row>
        <row r="1162">
          <cell r="AB1162">
            <v>1400146</v>
          </cell>
          <cell r="AC1162">
            <v>1</v>
          </cell>
        </row>
        <row r="1163">
          <cell r="AB1163">
            <v>1400147</v>
          </cell>
          <cell r="AC1163">
            <v>1</v>
          </cell>
        </row>
        <row r="1164">
          <cell r="AB1164">
            <v>1400148</v>
          </cell>
          <cell r="AC1164">
            <v>1</v>
          </cell>
        </row>
        <row r="1165">
          <cell r="AB1165">
            <v>1400149</v>
          </cell>
          <cell r="AC1165">
            <v>1</v>
          </cell>
        </row>
        <row r="1166">
          <cell r="AB1166">
            <v>1400150</v>
          </cell>
          <cell r="AC1166">
            <v>1</v>
          </cell>
        </row>
        <row r="1167">
          <cell r="AB1167">
            <v>1400151</v>
          </cell>
          <cell r="AC1167">
            <v>1</v>
          </cell>
        </row>
        <row r="1168">
          <cell r="AB1168">
            <v>1400152</v>
          </cell>
          <cell r="AC1168">
            <v>1</v>
          </cell>
        </row>
        <row r="1169">
          <cell r="AB1169">
            <v>1400153</v>
          </cell>
          <cell r="AC1169">
            <v>1</v>
          </cell>
        </row>
        <row r="1170">
          <cell r="AB1170">
            <v>1400154</v>
          </cell>
          <cell r="AC1170">
            <v>1</v>
          </cell>
        </row>
        <row r="1171">
          <cell r="AB1171">
            <v>1400155</v>
          </cell>
          <cell r="AC1171">
            <v>1</v>
          </cell>
        </row>
        <row r="1172">
          <cell r="AB1172">
            <v>1400156</v>
          </cell>
          <cell r="AC1172">
            <v>1</v>
          </cell>
        </row>
        <row r="1173">
          <cell r="AB1173">
            <v>1400157</v>
          </cell>
          <cell r="AC1173">
            <v>1</v>
          </cell>
        </row>
        <row r="1174">
          <cell r="AB1174">
            <v>1400158</v>
          </cell>
          <cell r="AC1174">
            <v>1</v>
          </cell>
        </row>
        <row r="1175">
          <cell r="AB1175">
            <v>1400159</v>
          </cell>
          <cell r="AC1175">
            <v>1</v>
          </cell>
        </row>
        <row r="1176">
          <cell r="AB1176">
            <v>1400160</v>
          </cell>
          <cell r="AC1176">
            <v>1</v>
          </cell>
        </row>
        <row r="1177">
          <cell r="AB1177">
            <v>1400161</v>
          </cell>
          <cell r="AC1177">
            <v>1</v>
          </cell>
        </row>
        <row r="1178">
          <cell r="AB1178">
            <v>1400162</v>
          </cell>
          <cell r="AC1178">
            <v>1</v>
          </cell>
        </row>
        <row r="1179">
          <cell r="AB1179">
            <v>1400163</v>
          </cell>
          <cell r="AC1179">
            <v>1</v>
          </cell>
        </row>
        <row r="1180">
          <cell r="AB1180">
            <v>1400164</v>
          </cell>
          <cell r="AC1180">
            <v>1</v>
          </cell>
        </row>
        <row r="1181">
          <cell r="AB1181">
            <v>1400165</v>
          </cell>
          <cell r="AC1181">
            <v>1</v>
          </cell>
        </row>
        <row r="1182">
          <cell r="AB1182">
            <v>1400166</v>
          </cell>
          <cell r="AC1182">
            <v>1</v>
          </cell>
        </row>
        <row r="1183">
          <cell r="AB1183">
            <v>1400167</v>
          </cell>
          <cell r="AC1183">
            <v>1</v>
          </cell>
        </row>
        <row r="1184">
          <cell r="AB1184">
            <v>1400168</v>
          </cell>
          <cell r="AC1184">
            <v>1</v>
          </cell>
        </row>
        <row r="1185">
          <cell r="AB1185">
            <v>1400169</v>
          </cell>
          <cell r="AC1185">
            <v>1</v>
          </cell>
        </row>
        <row r="1186">
          <cell r="AB1186">
            <v>1400170</v>
          </cell>
          <cell r="AC1186">
            <v>1</v>
          </cell>
        </row>
        <row r="1187">
          <cell r="AB1187">
            <v>1400171</v>
          </cell>
          <cell r="AC1187">
            <v>1</v>
          </cell>
        </row>
        <row r="1188">
          <cell r="AB1188">
            <v>1400172</v>
          </cell>
          <cell r="AC1188">
            <v>1</v>
          </cell>
        </row>
        <row r="1189">
          <cell r="AB1189">
            <v>1400173</v>
          </cell>
          <cell r="AC1189">
            <v>1</v>
          </cell>
        </row>
        <row r="1190">
          <cell r="AB1190">
            <v>1400174</v>
          </cell>
          <cell r="AC1190">
            <v>1</v>
          </cell>
        </row>
        <row r="1191">
          <cell r="AB1191">
            <v>1400175</v>
          </cell>
          <cell r="AC1191">
            <v>1</v>
          </cell>
        </row>
        <row r="1192">
          <cell r="AB1192">
            <v>1400176</v>
          </cell>
          <cell r="AC1192">
            <v>1</v>
          </cell>
        </row>
        <row r="1193">
          <cell r="AB1193">
            <v>1400177</v>
          </cell>
          <cell r="AC1193">
            <v>1</v>
          </cell>
        </row>
        <row r="1194">
          <cell r="AB1194">
            <v>1400178</v>
          </cell>
          <cell r="AC1194">
            <v>1</v>
          </cell>
        </row>
        <row r="1195">
          <cell r="AB1195">
            <v>1400179</v>
          </cell>
          <cell r="AC1195">
            <v>1</v>
          </cell>
        </row>
        <row r="1196">
          <cell r="AB1196">
            <v>1400180</v>
          </cell>
          <cell r="AC1196">
            <v>1</v>
          </cell>
        </row>
        <row r="1197">
          <cell r="AB1197">
            <v>1400181</v>
          </cell>
          <cell r="AC1197">
            <v>1</v>
          </cell>
        </row>
        <row r="1198">
          <cell r="AB1198">
            <v>1400182</v>
          </cell>
          <cell r="AC1198">
            <v>1</v>
          </cell>
        </row>
        <row r="1199">
          <cell r="AB1199">
            <v>1400183</v>
          </cell>
          <cell r="AC1199">
            <v>1</v>
          </cell>
        </row>
        <row r="1200">
          <cell r="AB1200">
            <v>1400184</v>
          </cell>
          <cell r="AC1200">
            <v>1</v>
          </cell>
        </row>
        <row r="1201">
          <cell r="AB1201">
            <v>1400185</v>
          </cell>
          <cell r="AC1201">
            <v>1</v>
          </cell>
        </row>
        <row r="1202">
          <cell r="AB1202">
            <v>1400186</v>
          </cell>
          <cell r="AC1202">
            <v>1</v>
          </cell>
        </row>
        <row r="1203">
          <cell r="AB1203">
            <v>1400187</v>
          </cell>
          <cell r="AC1203">
            <v>1</v>
          </cell>
        </row>
        <row r="1204">
          <cell r="AB1204">
            <v>1400188</v>
          </cell>
          <cell r="AC1204">
            <v>1</v>
          </cell>
        </row>
        <row r="1205">
          <cell r="AB1205">
            <v>1400189</v>
          </cell>
          <cell r="AC1205">
            <v>1</v>
          </cell>
        </row>
        <row r="1206">
          <cell r="AB1206">
            <v>1400190</v>
          </cell>
          <cell r="AC1206">
            <v>1</v>
          </cell>
        </row>
        <row r="1207">
          <cell r="AB1207">
            <v>1400191</v>
          </cell>
          <cell r="AC1207">
            <v>1</v>
          </cell>
        </row>
        <row r="1208">
          <cell r="AB1208">
            <v>1400192</v>
          </cell>
          <cell r="AC1208">
            <v>1</v>
          </cell>
        </row>
        <row r="1209">
          <cell r="AB1209">
            <v>1400193</v>
          </cell>
          <cell r="AC1209">
            <v>1</v>
          </cell>
        </row>
        <row r="1210">
          <cell r="AB1210">
            <v>1400194</v>
          </cell>
          <cell r="AC1210">
            <v>1</v>
          </cell>
        </row>
        <row r="1211">
          <cell r="AB1211">
            <v>1400195</v>
          </cell>
          <cell r="AC1211">
            <v>1</v>
          </cell>
        </row>
        <row r="1212">
          <cell r="AB1212">
            <v>1400196</v>
          </cell>
          <cell r="AC1212">
            <v>1</v>
          </cell>
        </row>
        <row r="1213">
          <cell r="AB1213">
            <v>1400197</v>
          </cell>
          <cell r="AC1213">
            <v>1</v>
          </cell>
        </row>
        <row r="1214">
          <cell r="AB1214">
            <v>1400198</v>
          </cell>
          <cell r="AC1214">
            <v>1</v>
          </cell>
        </row>
        <row r="1215">
          <cell r="AB1215">
            <v>1400199</v>
          </cell>
          <cell r="AC1215">
            <v>1</v>
          </cell>
        </row>
        <row r="1216">
          <cell r="AB1216">
            <v>1400200</v>
          </cell>
          <cell r="AC1216">
            <v>1</v>
          </cell>
        </row>
        <row r="1217">
          <cell r="AB1217">
            <v>1400201</v>
          </cell>
          <cell r="AC1217">
            <v>1</v>
          </cell>
        </row>
        <row r="1218">
          <cell r="AB1218">
            <v>1400202</v>
          </cell>
          <cell r="AC1218">
            <v>1</v>
          </cell>
        </row>
        <row r="1219">
          <cell r="AB1219">
            <v>1400203</v>
          </cell>
          <cell r="AC1219">
            <v>1</v>
          </cell>
        </row>
        <row r="1220">
          <cell r="AB1220">
            <v>1400204</v>
          </cell>
          <cell r="AC1220">
            <v>1</v>
          </cell>
        </row>
        <row r="1221">
          <cell r="AB1221">
            <v>1400205</v>
          </cell>
          <cell r="AC1221">
            <v>1</v>
          </cell>
        </row>
        <row r="1222">
          <cell r="AB1222">
            <v>1400206</v>
          </cell>
          <cell r="AC1222">
            <v>1</v>
          </cell>
        </row>
        <row r="1223">
          <cell r="AB1223">
            <v>1400207</v>
          </cell>
          <cell r="AC1223">
            <v>1</v>
          </cell>
        </row>
        <row r="1224">
          <cell r="AB1224">
            <v>1400208</v>
          </cell>
          <cell r="AC1224">
            <v>1</v>
          </cell>
        </row>
        <row r="1225">
          <cell r="AB1225">
            <v>1400209</v>
          </cell>
          <cell r="AC1225">
            <v>1</v>
          </cell>
        </row>
        <row r="1226">
          <cell r="AB1226">
            <v>1400210</v>
          </cell>
          <cell r="AC1226">
            <v>1</v>
          </cell>
        </row>
        <row r="1227">
          <cell r="AB1227">
            <v>1400211</v>
          </cell>
          <cell r="AC1227">
            <v>1</v>
          </cell>
        </row>
        <row r="1228">
          <cell r="AB1228">
            <v>1400212</v>
          </cell>
          <cell r="AC1228">
            <v>1</v>
          </cell>
        </row>
        <row r="1229">
          <cell r="AB1229">
            <v>1400214</v>
          </cell>
          <cell r="AC1229">
            <v>1</v>
          </cell>
        </row>
        <row r="1230">
          <cell r="AB1230">
            <v>1400215</v>
          </cell>
          <cell r="AC1230">
            <v>1</v>
          </cell>
        </row>
        <row r="1231">
          <cell r="AB1231">
            <v>1400216</v>
          </cell>
          <cell r="AC1231">
            <v>1</v>
          </cell>
        </row>
        <row r="1232">
          <cell r="AB1232">
            <v>1400217</v>
          </cell>
          <cell r="AC1232">
            <v>1</v>
          </cell>
        </row>
        <row r="1233">
          <cell r="AB1233">
            <v>1400218</v>
          </cell>
          <cell r="AC1233">
            <v>1</v>
          </cell>
        </row>
        <row r="1234">
          <cell r="AB1234">
            <v>1400219</v>
          </cell>
          <cell r="AC1234">
            <v>1</v>
          </cell>
        </row>
        <row r="1235">
          <cell r="AB1235">
            <v>1400220</v>
          </cell>
          <cell r="AC1235">
            <v>1</v>
          </cell>
        </row>
        <row r="1236">
          <cell r="AB1236">
            <v>1400221</v>
          </cell>
          <cell r="AC1236">
            <v>1</v>
          </cell>
        </row>
        <row r="1237">
          <cell r="AB1237">
            <v>1400222</v>
          </cell>
          <cell r="AC1237">
            <v>1</v>
          </cell>
        </row>
        <row r="1238">
          <cell r="AB1238">
            <v>1400223</v>
          </cell>
          <cell r="AC1238">
            <v>1</v>
          </cell>
        </row>
        <row r="1239">
          <cell r="AB1239">
            <v>1400224</v>
          </cell>
          <cell r="AC1239">
            <v>1</v>
          </cell>
        </row>
        <row r="1240">
          <cell r="AB1240">
            <v>1400225</v>
          </cell>
          <cell r="AC1240">
            <v>1</v>
          </cell>
        </row>
        <row r="1241">
          <cell r="AB1241">
            <v>1400226</v>
          </cell>
          <cell r="AC1241">
            <v>1</v>
          </cell>
        </row>
        <row r="1242">
          <cell r="AB1242">
            <v>1400227</v>
          </cell>
          <cell r="AC1242">
            <v>1</v>
          </cell>
        </row>
        <row r="1243">
          <cell r="AB1243">
            <v>1400228</v>
          </cell>
          <cell r="AC1243">
            <v>1</v>
          </cell>
        </row>
        <row r="1244">
          <cell r="AB1244">
            <v>1400229</v>
          </cell>
          <cell r="AC1244">
            <v>1</v>
          </cell>
        </row>
        <row r="1245">
          <cell r="AB1245">
            <v>1400230</v>
          </cell>
          <cell r="AC1245">
            <v>1</v>
          </cell>
        </row>
        <row r="1246">
          <cell r="AB1246">
            <v>1400231</v>
          </cell>
          <cell r="AC1246">
            <v>1</v>
          </cell>
        </row>
        <row r="1247">
          <cell r="AB1247">
            <v>1400232</v>
          </cell>
          <cell r="AC1247">
            <v>1</v>
          </cell>
        </row>
        <row r="1248">
          <cell r="AB1248">
            <v>1400233</v>
          </cell>
          <cell r="AC1248">
            <v>1</v>
          </cell>
        </row>
        <row r="1249">
          <cell r="AB1249">
            <v>1400234</v>
          </cell>
          <cell r="AC1249">
            <v>1</v>
          </cell>
        </row>
        <row r="1250">
          <cell r="AB1250">
            <v>1400235</v>
          </cell>
          <cell r="AC1250">
            <v>1</v>
          </cell>
        </row>
        <row r="1251">
          <cell r="AB1251">
            <v>1400236</v>
          </cell>
          <cell r="AC1251">
            <v>1</v>
          </cell>
        </row>
        <row r="1252">
          <cell r="AB1252">
            <v>1400237</v>
          </cell>
          <cell r="AC1252">
            <v>1</v>
          </cell>
        </row>
        <row r="1253">
          <cell r="AB1253">
            <v>1400238</v>
          </cell>
          <cell r="AC1253">
            <v>1</v>
          </cell>
        </row>
        <row r="1254">
          <cell r="AB1254">
            <v>1400240</v>
          </cell>
          <cell r="AC1254">
            <v>1</v>
          </cell>
        </row>
        <row r="1255">
          <cell r="AB1255">
            <v>1400241</v>
          </cell>
          <cell r="AC1255">
            <v>1</v>
          </cell>
        </row>
        <row r="1256">
          <cell r="AB1256">
            <v>1400242</v>
          </cell>
          <cell r="AC1256">
            <v>1</v>
          </cell>
        </row>
        <row r="1257">
          <cell r="AB1257">
            <v>1400243</v>
          </cell>
          <cell r="AC1257">
            <v>1</v>
          </cell>
        </row>
        <row r="1258">
          <cell r="AB1258">
            <v>1400254</v>
          </cell>
          <cell r="AC1258">
            <v>1</v>
          </cell>
        </row>
        <row r="1259">
          <cell r="AB1259">
            <v>1490001</v>
          </cell>
          <cell r="AC1259">
            <v>1</v>
          </cell>
        </row>
        <row r="1260">
          <cell r="AB1260">
            <v>1490002</v>
          </cell>
          <cell r="AC1260">
            <v>1</v>
          </cell>
        </row>
        <row r="1261">
          <cell r="AB1261">
            <v>1490003</v>
          </cell>
          <cell r="AC1261">
            <v>1</v>
          </cell>
        </row>
        <row r="1262">
          <cell r="AB1262">
            <v>1490004</v>
          </cell>
          <cell r="AC1262">
            <v>1</v>
          </cell>
        </row>
        <row r="1263">
          <cell r="AB1263">
            <v>1490005</v>
          </cell>
          <cell r="AC1263">
            <v>1</v>
          </cell>
        </row>
        <row r="1264">
          <cell r="AB1264">
            <v>1490006</v>
          </cell>
          <cell r="AC1264">
            <v>1</v>
          </cell>
        </row>
        <row r="1265">
          <cell r="AB1265">
            <v>1490007</v>
          </cell>
          <cell r="AC1265">
            <v>1</v>
          </cell>
        </row>
        <row r="1266">
          <cell r="AB1266">
            <v>1490008</v>
          </cell>
          <cell r="AC1266">
            <v>1</v>
          </cell>
        </row>
        <row r="1267">
          <cell r="AB1267">
            <v>1490009</v>
          </cell>
          <cell r="AC1267">
            <v>1</v>
          </cell>
        </row>
        <row r="1268">
          <cell r="AB1268">
            <v>1490010</v>
          </cell>
          <cell r="AC1268">
            <v>1</v>
          </cell>
        </row>
        <row r="1269">
          <cell r="AB1269">
            <v>1490011</v>
          </cell>
          <cell r="AC1269">
            <v>1</v>
          </cell>
        </row>
        <row r="1270">
          <cell r="AB1270">
            <v>1490012</v>
          </cell>
          <cell r="AC1270">
            <v>1</v>
          </cell>
        </row>
        <row r="1271">
          <cell r="AB1271">
            <v>1490013</v>
          </cell>
          <cell r="AC1271">
            <v>1</v>
          </cell>
        </row>
        <row r="1272">
          <cell r="AB1272">
            <v>1491001</v>
          </cell>
          <cell r="AC1272">
            <v>1</v>
          </cell>
        </row>
        <row r="1273">
          <cell r="AB1273">
            <v>1491002</v>
          </cell>
          <cell r="AC1273">
            <v>1</v>
          </cell>
        </row>
        <row r="1274">
          <cell r="AB1274">
            <v>1491003</v>
          </cell>
          <cell r="AC1274">
            <v>1</v>
          </cell>
        </row>
        <row r="1275">
          <cell r="AB1275">
            <v>1491004</v>
          </cell>
          <cell r="AC1275">
            <v>1</v>
          </cell>
        </row>
        <row r="1276">
          <cell r="AB1276">
            <v>1491005</v>
          </cell>
          <cell r="AC1276">
            <v>1</v>
          </cell>
        </row>
        <row r="1277">
          <cell r="AB1277">
            <v>1491006</v>
          </cell>
          <cell r="AC1277">
            <v>1</v>
          </cell>
        </row>
        <row r="1278">
          <cell r="AB1278">
            <v>1491007</v>
          </cell>
          <cell r="AC1278">
            <v>1</v>
          </cell>
        </row>
        <row r="1279">
          <cell r="AB1279">
            <v>1491008</v>
          </cell>
          <cell r="AC1279">
            <v>1</v>
          </cell>
        </row>
        <row r="1280">
          <cell r="AB1280">
            <v>1491009</v>
          </cell>
          <cell r="AC1280">
            <v>1</v>
          </cell>
        </row>
        <row r="1281">
          <cell r="AB1281">
            <v>1491010</v>
          </cell>
          <cell r="AC1281">
            <v>1</v>
          </cell>
        </row>
        <row r="1282">
          <cell r="AB1282">
            <v>1491011</v>
          </cell>
          <cell r="AC1282">
            <v>1</v>
          </cell>
        </row>
        <row r="1283">
          <cell r="AB1283">
            <v>1491012</v>
          </cell>
          <cell r="AC1283">
            <v>1</v>
          </cell>
        </row>
        <row r="1284">
          <cell r="AB1284">
            <v>1491013</v>
          </cell>
          <cell r="AC1284">
            <v>1</v>
          </cell>
        </row>
        <row r="1285">
          <cell r="AB1285">
            <v>1381001</v>
          </cell>
          <cell r="AC1285">
            <v>1</v>
          </cell>
        </row>
        <row r="1286">
          <cell r="AB1286">
            <v>1381002</v>
          </cell>
          <cell r="AC1286">
            <v>1</v>
          </cell>
        </row>
        <row r="1287">
          <cell r="AB1287">
            <v>1381003</v>
          </cell>
          <cell r="AC1287">
            <v>1</v>
          </cell>
        </row>
        <row r="1288">
          <cell r="AB1288">
            <v>1381004</v>
          </cell>
          <cell r="AC1288">
            <v>1</v>
          </cell>
        </row>
        <row r="1289">
          <cell r="AB1289">
            <v>1381005</v>
          </cell>
          <cell r="AC1289">
            <v>1</v>
          </cell>
        </row>
        <row r="1290">
          <cell r="AB1290">
            <v>1381006</v>
          </cell>
          <cell r="AC1290">
            <v>1</v>
          </cell>
        </row>
        <row r="1291">
          <cell r="AB1291">
            <v>1381007</v>
          </cell>
          <cell r="AC1291">
            <v>1</v>
          </cell>
        </row>
        <row r="1292">
          <cell r="AB1292">
            <v>1381008</v>
          </cell>
          <cell r="AC1292">
            <v>1</v>
          </cell>
        </row>
        <row r="1293">
          <cell r="AB1293">
            <v>1381009</v>
          </cell>
          <cell r="AC1293">
            <v>1</v>
          </cell>
        </row>
        <row r="1294">
          <cell r="AB1294">
            <v>1381010</v>
          </cell>
          <cell r="AC1294">
            <v>1</v>
          </cell>
        </row>
        <row r="1295">
          <cell r="AB1295">
            <v>1381011</v>
          </cell>
          <cell r="AC1295">
            <v>1</v>
          </cell>
        </row>
        <row r="1296">
          <cell r="AB1296">
            <v>1381012</v>
          </cell>
          <cell r="AC1296">
            <v>1</v>
          </cell>
        </row>
        <row r="1297">
          <cell r="AB1297">
            <v>1381013</v>
          </cell>
          <cell r="AC1297">
            <v>1</v>
          </cell>
        </row>
        <row r="1298">
          <cell r="AB1298">
            <v>1381014</v>
          </cell>
          <cell r="AC1298">
            <v>1</v>
          </cell>
        </row>
        <row r="1299">
          <cell r="AB1299">
            <v>1381015</v>
          </cell>
          <cell r="AC1299">
            <v>1</v>
          </cell>
        </row>
        <row r="1300">
          <cell r="AB1300">
            <v>1381016</v>
          </cell>
          <cell r="AC1300">
            <v>1</v>
          </cell>
        </row>
        <row r="1301">
          <cell r="AB1301">
            <v>1381017</v>
          </cell>
          <cell r="AC1301">
            <v>1</v>
          </cell>
        </row>
        <row r="1302">
          <cell r="AB1302">
            <v>1381018</v>
          </cell>
          <cell r="AC1302">
            <v>1</v>
          </cell>
        </row>
        <row r="1303">
          <cell r="AB1303">
            <v>1381019</v>
          </cell>
          <cell r="AC1303">
            <v>1</v>
          </cell>
        </row>
        <row r="1304">
          <cell r="AB1304">
            <v>1381020</v>
          </cell>
          <cell r="AC1304">
            <v>1</v>
          </cell>
        </row>
        <row r="1305">
          <cell r="AB1305">
            <v>1381021</v>
          </cell>
          <cell r="AC1305">
            <v>1</v>
          </cell>
        </row>
        <row r="1306">
          <cell r="AB1306">
            <v>1381022</v>
          </cell>
          <cell r="AC1306">
            <v>1</v>
          </cell>
        </row>
        <row r="1307">
          <cell r="AB1307">
            <v>1381023</v>
          </cell>
          <cell r="AC1307">
            <v>1</v>
          </cell>
        </row>
        <row r="1308">
          <cell r="AB1308">
            <v>1381024</v>
          </cell>
          <cell r="AC1308">
            <v>1</v>
          </cell>
        </row>
        <row r="1309">
          <cell r="AB1309">
            <v>1381025</v>
          </cell>
          <cell r="AC1309">
            <v>1</v>
          </cell>
        </row>
        <row r="1310">
          <cell r="AB1310">
            <v>1381026</v>
          </cell>
          <cell r="AC1310">
            <v>1</v>
          </cell>
        </row>
        <row r="1311">
          <cell r="AB1311">
            <v>1381027</v>
          </cell>
          <cell r="AC1311">
            <v>1</v>
          </cell>
        </row>
        <row r="1312">
          <cell r="AB1312">
            <v>1381028</v>
          </cell>
          <cell r="AC1312">
            <v>1</v>
          </cell>
        </row>
        <row r="1313">
          <cell r="AB1313">
            <v>1381029</v>
          </cell>
          <cell r="AC1313">
            <v>1</v>
          </cell>
        </row>
        <row r="1314">
          <cell r="AB1314">
            <v>1381030</v>
          </cell>
          <cell r="AC1314">
            <v>1</v>
          </cell>
        </row>
        <row r="1315">
          <cell r="AB1315">
            <v>1381031</v>
          </cell>
          <cell r="AC1315">
            <v>1</v>
          </cell>
        </row>
        <row r="1316">
          <cell r="AB1316">
            <v>1381032</v>
          </cell>
          <cell r="AC1316">
            <v>1</v>
          </cell>
        </row>
        <row r="1317">
          <cell r="AB1317">
            <v>1381033</v>
          </cell>
          <cell r="AC1317">
            <v>1</v>
          </cell>
        </row>
        <row r="1318">
          <cell r="AB1318">
            <v>1381034</v>
          </cell>
          <cell r="AC1318">
            <v>1</v>
          </cell>
        </row>
        <row r="1319">
          <cell r="AB1319">
            <v>1381035</v>
          </cell>
          <cell r="AC1319">
            <v>1</v>
          </cell>
        </row>
        <row r="1320">
          <cell r="AB1320">
            <v>1381036</v>
          </cell>
          <cell r="AC1320">
            <v>1</v>
          </cell>
        </row>
        <row r="1321">
          <cell r="AB1321">
            <v>1381037</v>
          </cell>
          <cell r="AC1321">
            <v>1</v>
          </cell>
        </row>
        <row r="1322">
          <cell r="AB1322">
            <v>1381038</v>
          </cell>
          <cell r="AC1322">
            <v>1</v>
          </cell>
        </row>
        <row r="1323">
          <cell r="AB1323">
            <v>1381039</v>
          </cell>
          <cell r="AC1323">
            <v>1</v>
          </cell>
        </row>
        <row r="1324">
          <cell r="AB1324">
            <v>1381040</v>
          </cell>
          <cell r="AC1324">
            <v>1</v>
          </cell>
        </row>
        <row r="1325">
          <cell r="AB1325">
            <v>1381041</v>
          </cell>
          <cell r="AC1325">
            <v>1</v>
          </cell>
        </row>
        <row r="1326">
          <cell r="AB1326">
            <v>1382001</v>
          </cell>
          <cell r="AC1326">
            <v>1</v>
          </cell>
        </row>
        <row r="1327">
          <cell r="AB1327">
            <v>1382002</v>
          </cell>
          <cell r="AC1327">
            <v>1</v>
          </cell>
        </row>
        <row r="1328">
          <cell r="AB1328">
            <v>1382003</v>
          </cell>
          <cell r="AC1328">
            <v>1</v>
          </cell>
        </row>
        <row r="1329">
          <cell r="AB1329">
            <v>1382004</v>
          </cell>
          <cell r="AC1329">
            <v>1</v>
          </cell>
        </row>
        <row r="1330">
          <cell r="AB1330">
            <v>1382005</v>
          </cell>
          <cell r="AC1330">
            <v>1</v>
          </cell>
        </row>
        <row r="1331">
          <cell r="AB1331">
            <v>1382006</v>
          </cell>
          <cell r="AC1331">
            <v>1</v>
          </cell>
        </row>
        <row r="1332">
          <cell r="AB1332">
            <v>1382007</v>
          </cell>
          <cell r="AC1332">
            <v>1</v>
          </cell>
        </row>
        <row r="1333">
          <cell r="AB1333">
            <v>1382008</v>
          </cell>
          <cell r="AC1333">
            <v>1</v>
          </cell>
        </row>
        <row r="1334">
          <cell r="AB1334">
            <v>1382009</v>
          </cell>
          <cell r="AC1334">
            <v>1</v>
          </cell>
        </row>
        <row r="1335">
          <cell r="AB1335">
            <v>1382010</v>
          </cell>
          <cell r="AC1335">
            <v>1</v>
          </cell>
        </row>
        <row r="1336">
          <cell r="AB1336">
            <v>1382011</v>
          </cell>
          <cell r="AC1336">
            <v>1</v>
          </cell>
        </row>
        <row r="1337">
          <cell r="AB1337">
            <v>1382012</v>
          </cell>
          <cell r="AC1337">
            <v>1</v>
          </cell>
        </row>
        <row r="1338">
          <cell r="AB1338">
            <v>1382013</v>
          </cell>
          <cell r="AC1338">
            <v>1</v>
          </cell>
        </row>
        <row r="1339">
          <cell r="AB1339">
            <v>1382014</v>
          </cell>
          <cell r="AC1339">
            <v>1</v>
          </cell>
        </row>
        <row r="1340">
          <cell r="AB1340">
            <v>1382015</v>
          </cell>
          <cell r="AC1340">
            <v>1</v>
          </cell>
        </row>
        <row r="1341">
          <cell r="AB1341">
            <v>1382016</v>
          </cell>
          <cell r="AC1341">
            <v>1</v>
          </cell>
        </row>
        <row r="1342">
          <cell r="AB1342">
            <v>1382017</v>
          </cell>
          <cell r="AC1342">
            <v>1</v>
          </cell>
        </row>
        <row r="1343">
          <cell r="AB1343">
            <v>1382018</v>
          </cell>
          <cell r="AC1343">
            <v>1</v>
          </cell>
        </row>
        <row r="1344">
          <cell r="AB1344">
            <v>1382019</v>
          </cell>
          <cell r="AC1344">
            <v>1</v>
          </cell>
        </row>
        <row r="1345">
          <cell r="AB1345">
            <v>1382020</v>
          </cell>
          <cell r="AC1345">
            <v>1</v>
          </cell>
        </row>
        <row r="1346">
          <cell r="AB1346">
            <v>1382021</v>
          </cell>
          <cell r="AC1346">
            <v>1</v>
          </cell>
        </row>
        <row r="1347">
          <cell r="AB1347">
            <v>1382022</v>
          </cell>
          <cell r="AC1347">
            <v>1</v>
          </cell>
        </row>
        <row r="1348">
          <cell r="AB1348">
            <v>1382023</v>
          </cell>
          <cell r="AC1348">
            <v>1</v>
          </cell>
        </row>
        <row r="1349">
          <cell r="AB1349">
            <v>1382024</v>
          </cell>
          <cell r="AC1349">
            <v>1</v>
          </cell>
        </row>
        <row r="1350">
          <cell r="AB1350">
            <v>1382025</v>
          </cell>
          <cell r="AC1350">
            <v>1</v>
          </cell>
        </row>
        <row r="1351">
          <cell r="AB1351">
            <v>1382026</v>
          </cell>
          <cell r="AC1351">
            <v>1</v>
          </cell>
        </row>
        <row r="1352">
          <cell r="AB1352">
            <v>1382027</v>
          </cell>
          <cell r="AC1352">
            <v>1</v>
          </cell>
        </row>
        <row r="1353">
          <cell r="AB1353">
            <v>1382028</v>
          </cell>
          <cell r="AC1353">
            <v>1</v>
          </cell>
        </row>
        <row r="1354">
          <cell r="AB1354">
            <v>1382029</v>
          </cell>
          <cell r="AC1354">
            <v>1</v>
          </cell>
        </row>
        <row r="1355">
          <cell r="AB1355">
            <v>1382030</v>
          </cell>
          <cell r="AC1355">
            <v>1</v>
          </cell>
        </row>
        <row r="1356">
          <cell r="AB1356">
            <v>1382031</v>
          </cell>
          <cell r="AC1356">
            <v>1</v>
          </cell>
        </row>
        <row r="1357">
          <cell r="AB1357">
            <v>1382032</v>
          </cell>
          <cell r="AC1357">
            <v>1</v>
          </cell>
        </row>
        <row r="1358">
          <cell r="AB1358">
            <v>1382033</v>
          </cell>
          <cell r="AC1358">
            <v>1</v>
          </cell>
        </row>
        <row r="1359">
          <cell r="AB1359">
            <v>1382034</v>
          </cell>
          <cell r="AC1359">
            <v>1</v>
          </cell>
        </row>
        <row r="1360">
          <cell r="AB1360">
            <v>1382035</v>
          </cell>
          <cell r="AC1360">
            <v>1</v>
          </cell>
        </row>
        <row r="1361">
          <cell r="AB1361">
            <v>1382036</v>
          </cell>
          <cell r="AC1361">
            <v>1</v>
          </cell>
        </row>
        <row r="1362">
          <cell r="AB1362">
            <v>1382037</v>
          </cell>
          <cell r="AC1362">
            <v>1</v>
          </cell>
        </row>
        <row r="1363">
          <cell r="AB1363">
            <v>1382038</v>
          </cell>
          <cell r="AC1363">
            <v>1</v>
          </cell>
        </row>
        <row r="1364">
          <cell r="AB1364">
            <v>1382039</v>
          </cell>
          <cell r="AC1364">
            <v>1</v>
          </cell>
        </row>
        <row r="1365">
          <cell r="AB1365">
            <v>1382040</v>
          </cell>
          <cell r="AC1365">
            <v>1</v>
          </cell>
        </row>
        <row r="1366">
          <cell r="AB1366">
            <v>1382041</v>
          </cell>
          <cell r="AC1366">
            <v>1</v>
          </cell>
        </row>
        <row r="1367">
          <cell r="AB1367">
            <v>1382042</v>
          </cell>
          <cell r="AC1367">
            <v>1</v>
          </cell>
        </row>
        <row r="1368">
          <cell r="AB1368">
            <v>1382043</v>
          </cell>
          <cell r="AC1368">
            <v>1</v>
          </cell>
        </row>
        <row r="1369">
          <cell r="AB1369">
            <v>1382044</v>
          </cell>
          <cell r="AC1369">
            <v>1</v>
          </cell>
        </row>
        <row r="1370">
          <cell r="AB1370">
            <v>1382045</v>
          </cell>
          <cell r="AC1370">
            <v>1</v>
          </cell>
        </row>
        <row r="1371">
          <cell r="AB1371">
            <v>1382046</v>
          </cell>
          <cell r="AC1371">
            <v>1</v>
          </cell>
        </row>
        <row r="1372">
          <cell r="AB1372">
            <v>1382047</v>
          </cell>
          <cell r="AC1372">
            <v>1</v>
          </cell>
        </row>
        <row r="1373">
          <cell r="AB1373">
            <v>1382048</v>
          </cell>
          <cell r="AC1373">
            <v>1</v>
          </cell>
        </row>
        <row r="1374">
          <cell r="AB1374">
            <v>1382049</v>
          </cell>
          <cell r="AC1374">
            <v>1</v>
          </cell>
        </row>
        <row r="1375">
          <cell r="AB1375">
            <v>1382050</v>
          </cell>
          <cell r="AC1375">
            <v>1</v>
          </cell>
        </row>
        <row r="1376">
          <cell r="AB1376">
            <v>1382051</v>
          </cell>
          <cell r="AC1376">
            <v>1</v>
          </cell>
        </row>
        <row r="1377">
          <cell r="AB1377">
            <v>1382052</v>
          </cell>
          <cell r="AC1377">
            <v>1</v>
          </cell>
        </row>
        <row r="1378">
          <cell r="AB1378">
            <v>1382053</v>
          </cell>
          <cell r="AC1378">
            <v>1</v>
          </cell>
        </row>
        <row r="1379">
          <cell r="AB1379">
            <v>1382054</v>
          </cell>
          <cell r="AC1379">
            <v>1</v>
          </cell>
        </row>
        <row r="1380">
          <cell r="AB1380">
            <v>1382055</v>
          </cell>
          <cell r="AC1380">
            <v>1</v>
          </cell>
        </row>
        <row r="1381">
          <cell r="AB1381">
            <v>1382056</v>
          </cell>
          <cell r="AC1381">
            <v>1</v>
          </cell>
        </row>
        <row r="1382">
          <cell r="AB1382">
            <v>1382057</v>
          </cell>
          <cell r="AC1382">
            <v>1</v>
          </cell>
        </row>
        <row r="1383">
          <cell r="AB1383">
            <v>1382058</v>
          </cell>
          <cell r="AC1383">
            <v>1</v>
          </cell>
        </row>
        <row r="1384">
          <cell r="AB1384">
            <v>1382059</v>
          </cell>
          <cell r="AC1384">
            <v>1</v>
          </cell>
        </row>
        <row r="1385">
          <cell r="AB1385">
            <v>1382060</v>
          </cell>
          <cell r="AC1385">
            <v>1</v>
          </cell>
        </row>
        <row r="1386">
          <cell r="AB1386">
            <v>1382061</v>
          </cell>
          <cell r="AC1386">
            <v>1</v>
          </cell>
        </row>
        <row r="1387">
          <cell r="AB1387">
            <v>1382062</v>
          </cell>
          <cell r="AC1387">
            <v>1</v>
          </cell>
        </row>
        <row r="1388">
          <cell r="AB1388">
            <v>1382063</v>
          </cell>
          <cell r="AC1388">
            <v>1</v>
          </cell>
        </row>
        <row r="1389">
          <cell r="AB1389">
            <v>1382064</v>
          </cell>
          <cell r="AC1389">
            <v>1</v>
          </cell>
        </row>
        <row r="1390">
          <cell r="AB1390">
            <v>1382065</v>
          </cell>
          <cell r="AC1390">
            <v>1</v>
          </cell>
        </row>
        <row r="1391">
          <cell r="AB1391">
            <v>1382066</v>
          </cell>
          <cell r="AC1391">
            <v>1</v>
          </cell>
        </row>
        <row r="1392">
          <cell r="AB1392">
            <v>1382067</v>
          </cell>
          <cell r="AC1392">
            <v>1</v>
          </cell>
        </row>
        <row r="1393">
          <cell r="AB1393">
            <v>1382068</v>
          </cell>
          <cell r="AC1393">
            <v>1</v>
          </cell>
        </row>
        <row r="1394">
          <cell r="AB1394">
            <v>1382069</v>
          </cell>
          <cell r="AC1394">
            <v>1</v>
          </cell>
        </row>
        <row r="1395">
          <cell r="AB1395">
            <v>1382070</v>
          </cell>
          <cell r="AC1395">
            <v>1</v>
          </cell>
        </row>
        <row r="1396">
          <cell r="AB1396">
            <v>1382071</v>
          </cell>
          <cell r="AC1396">
            <v>1</v>
          </cell>
        </row>
        <row r="1397">
          <cell r="AB1397">
            <v>1382072</v>
          </cell>
          <cell r="AC1397">
            <v>1</v>
          </cell>
        </row>
        <row r="1398">
          <cell r="AB1398">
            <v>1382073</v>
          </cell>
          <cell r="AC1398">
            <v>1</v>
          </cell>
        </row>
        <row r="1399">
          <cell r="AB1399">
            <v>1382074</v>
          </cell>
          <cell r="AC1399">
            <v>1</v>
          </cell>
        </row>
        <row r="1400">
          <cell r="AB1400">
            <v>1382075</v>
          </cell>
          <cell r="AC1400">
            <v>1</v>
          </cell>
        </row>
        <row r="1401">
          <cell r="AB1401">
            <v>1382076</v>
          </cell>
          <cell r="AC1401">
            <v>1</v>
          </cell>
        </row>
        <row r="1402">
          <cell r="AB1402">
            <v>1382077</v>
          </cell>
          <cell r="AC1402">
            <v>1</v>
          </cell>
        </row>
        <row r="1403">
          <cell r="AB1403">
            <v>1382078</v>
          </cell>
          <cell r="AC1403">
            <v>1</v>
          </cell>
        </row>
        <row r="1404">
          <cell r="AB1404">
            <v>1382079</v>
          </cell>
          <cell r="AC1404">
            <v>1</v>
          </cell>
        </row>
        <row r="1405">
          <cell r="AB1405">
            <v>1382080</v>
          </cell>
          <cell r="AC1405">
            <v>1</v>
          </cell>
        </row>
        <row r="1406">
          <cell r="AB1406">
            <v>1382081</v>
          </cell>
          <cell r="AC1406">
            <v>1</v>
          </cell>
        </row>
        <row r="1407">
          <cell r="AB1407">
            <v>1382082</v>
          </cell>
          <cell r="AC1407">
            <v>1</v>
          </cell>
        </row>
        <row r="1408">
          <cell r="AB1408">
            <v>1382083</v>
          </cell>
          <cell r="AC1408">
            <v>1</v>
          </cell>
        </row>
        <row r="1409">
          <cell r="AB1409">
            <v>1382084</v>
          </cell>
          <cell r="AC1409">
            <v>1</v>
          </cell>
        </row>
        <row r="1410">
          <cell r="AB1410">
            <v>1382085</v>
          </cell>
          <cell r="AC1410">
            <v>1</v>
          </cell>
        </row>
        <row r="1411">
          <cell r="AB1411">
            <v>1382086</v>
          </cell>
          <cell r="AC1411">
            <v>1</v>
          </cell>
        </row>
        <row r="1412">
          <cell r="AB1412">
            <v>1382100</v>
          </cell>
          <cell r="AC1412">
            <v>1</v>
          </cell>
        </row>
        <row r="1413">
          <cell r="AB1413">
            <v>1382101</v>
          </cell>
          <cell r="AC1413">
            <v>1</v>
          </cell>
        </row>
        <row r="1414">
          <cell r="AB1414">
            <v>1381100</v>
          </cell>
          <cell r="AC1414">
            <v>1</v>
          </cell>
        </row>
        <row r="1415">
          <cell r="AB1415">
            <v>1382102</v>
          </cell>
          <cell r="AC1415">
            <v>1</v>
          </cell>
        </row>
        <row r="1416">
          <cell r="AB1416">
            <v>1382103</v>
          </cell>
          <cell r="AC1416">
            <v>1</v>
          </cell>
        </row>
        <row r="1417">
          <cell r="AB1417">
            <v>1382087</v>
          </cell>
          <cell r="AC1417">
            <v>1</v>
          </cell>
        </row>
        <row r="1418">
          <cell r="AB1418">
            <v>1382091</v>
          </cell>
          <cell r="AC1418">
            <v>1</v>
          </cell>
        </row>
        <row r="1419">
          <cell r="AB1419">
            <v>1382092</v>
          </cell>
          <cell r="AC1419">
            <v>1</v>
          </cell>
        </row>
        <row r="1420">
          <cell r="AB1420">
            <v>1382104</v>
          </cell>
          <cell r="AC1420">
            <v>1</v>
          </cell>
        </row>
        <row r="1421">
          <cell r="AB1421">
            <v>1382105</v>
          </cell>
          <cell r="AC1421">
            <v>1</v>
          </cell>
        </row>
        <row r="1422">
          <cell r="AB1422">
            <v>1382106</v>
          </cell>
          <cell r="AC1422">
            <v>1</v>
          </cell>
        </row>
        <row r="1423">
          <cell r="AB1423">
            <v>1381103</v>
          </cell>
          <cell r="AC1423">
            <v>1</v>
          </cell>
        </row>
        <row r="1424">
          <cell r="AB1424">
            <v>1381104</v>
          </cell>
          <cell r="AC1424">
            <v>1</v>
          </cell>
        </row>
        <row r="1425">
          <cell r="AB1425">
            <v>1381105</v>
          </cell>
          <cell r="AC1425">
            <v>1</v>
          </cell>
        </row>
        <row r="1426">
          <cell r="AB1426">
            <v>1381106</v>
          </cell>
          <cell r="AC1426">
            <v>1</v>
          </cell>
        </row>
        <row r="1427">
          <cell r="AB1427">
            <v>1381107</v>
          </cell>
          <cell r="AC1427">
            <v>1</v>
          </cell>
        </row>
        <row r="1428">
          <cell r="AB1428">
            <v>1381108</v>
          </cell>
          <cell r="AC1428">
            <v>1</v>
          </cell>
        </row>
        <row r="1429">
          <cell r="AB1429">
            <v>1381109</v>
          </cell>
          <cell r="AC1429">
            <v>1</v>
          </cell>
        </row>
        <row r="1430">
          <cell r="AB1430">
            <v>1381110</v>
          </cell>
          <cell r="AC1430">
            <v>1</v>
          </cell>
        </row>
        <row r="1431">
          <cell r="AB1431">
            <v>1381111</v>
          </cell>
          <cell r="AC1431">
            <v>1</v>
          </cell>
        </row>
        <row r="1432">
          <cell r="AB1432">
            <v>1381112</v>
          </cell>
          <cell r="AC1432">
            <v>1</v>
          </cell>
        </row>
        <row r="1433">
          <cell r="AB1433">
            <v>1381113</v>
          </cell>
          <cell r="AC1433">
            <v>1</v>
          </cell>
        </row>
        <row r="1434">
          <cell r="AB1434">
            <v>1381114</v>
          </cell>
          <cell r="AC1434">
            <v>1</v>
          </cell>
        </row>
        <row r="1435">
          <cell r="AB1435">
            <v>1381115</v>
          </cell>
          <cell r="AC1435">
            <v>1</v>
          </cell>
        </row>
        <row r="1436">
          <cell r="AB1436">
            <v>1381116</v>
          </cell>
          <cell r="AC1436">
            <v>1</v>
          </cell>
        </row>
        <row r="1437">
          <cell r="AB1437">
            <v>1381117</v>
          </cell>
          <cell r="AC1437">
            <v>1</v>
          </cell>
        </row>
        <row r="1438">
          <cell r="AB1438">
            <v>1381118</v>
          </cell>
          <cell r="AC1438">
            <v>1</v>
          </cell>
        </row>
        <row r="1439">
          <cell r="AB1439">
            <v>1381119</v>
          </cell>
          <cell r="AC1439">
            <v>1</v>
          </cell>
        </row>
        <row r="1440">
          <cell r="AB1440">
            <v>1381120</v>
          </cell>
          <cell r="AC1440">
            <v>1</v>
          </cell>
        </row>
        <row r="1441">
          <cell r="AB1441">
            <v>1381121</v>
          </cell>
          <cell r="AC1441">
            <v>1</v>
          </cell>
        </row>
        <row r="1442">
          <cell r="AB1442">
            <v>1381122</v>
          </cell>
          <cell r="AC1442">
            <v>1</v>
          </cell>
        </row>
        <row r="1443">
          <cell r="AB1443">
            <v>1382107</v>
          </cell>
          <cell r="AC1443">
            <v>1</v>
          </cell>
        </row>
        <row r="1444">
          <cell r="AB1444">
            <v>1382108</v>
          </cell>
          <cell r="AC1444">
            <v>1</v>
          </cell>
        </row>
        <row r="1445">
          <cell r="AB1445">
            <v>1382109</v>
          </cell>
          <cell r="AC1445">
            <v>1</v>
          </cell>
        </row>
        <row r="1446">
          <cell r="AB1446">
            <v>1382110</v>
          </cell>
          <cell r="AC1446">
            <v>1</v>
          </cell>
        </row>
        <row r="1447">
          <cell r="AB1447">
            <v>1382111</v>
          </cell>
          <cell r="AC1447">
            <v>1</v>
          </cell>
        </row>
        <row r="1448">
          <cell r="AB1448">
            <v>1382112</v>
          </cell>
          <cell r="AC1448">
            <v>1</v>
          </cell>
        </row>
        <row r="1449">
          <cell r="AB1449">
            <v>1382113</v>
          </cell>
          <cell r="AC1449">
            <v>1</v>
          </cell>
        </row>
        <row r="1450">
          <cell r="AB1450">
            <v>1382114</v>
          </cell>
          <cell r="AC1450">
            <v>1</v>
          </cell>
        </row>
        <row r="1451">
          <cell r="AB1451">
            <v>1382115</v>
          </cell>
          <cell r="AC1451">
            <v>1</v>
          </cell>
        </row>
        <row r="1452">
          <cell r="AB1452">
            <v>1382116</v>
          </cell>
          <cell r="AC1452">
            <v>1</v>
          </cell>
        </row>
        <row r="1453">
          <cell r="AB1453">
            <v>1382117</v>
          </cell>
          <cell r="AC1453">
            <v>1</v>
          </cell>
        </row>
        <row r="1454">
          <cell r="AB1454">
            <v>1382118</v>
          </cell>
          <cell r="AC1454">
            <v>1</v>
          </cell>
        </row>
        <row r="1455">
          <cell r="AB1455">
            <v>1382119</v>
          </cell>
          <cell r="AC1455">
            <v>1</v>
          </cell>
        </row>
        <row r="1456">
          <cell r="AB1456">
            <v>1382120</v>
          </cell>
          <cell r="AC1456">
            <v>1</v>
          </cell>
        </row>
        <row r="1457">
          <cell r="AB1457">
            <v>1382121</v>
          </cell>
          <cell r="AC1457">
            <v>1</v>
          </cell>
        </row>
        <row r="1458">
          <cell r="AB1458">
            <v>1382122</v>
          </cell>
          <cell r="AC1458">
            <v>1</v>
          </cell>
        </row>
        <row r="1459">
          <cell r="AB1459">
            <v>1382123</v>
          </cell>
          <cell r="AC1459">
            <v>1</v>
          </cell>
        </row>
        <row r="1460">
          <cell r="AB1460">
            <v>1382124</v>
          </cell>
          <cell r="AC1460">
            <v>1</v>
          </cell>
        </row>
        <row r="1461">
          <cell r="AB1461">
            <v>1382125</v>
          </cell>
          <cell r="AC1461">
            <v>1</v>
          </cell>
        </row>
        <row r="1462">
          <cell r="AB1462">
            <v>1382126</v>
          </cell>
          <cell r="AC1462">
            <v>1</v>
          </cell>
        </row>
        <row r="1463">
          <cell r="AB1463">
            <v>1382127</v>
          </cell>
          <cell r="AC1463">
            <v>1</v>
          </cell>
        </row>
        <row r="1464">
          <cell r="AB1464">
            <v>1382128</v>
          </cell>
          <cell r="AC1464">
            <v>1</v>
          </cell>
        </row>
        <row r="1465">
          <cell r="AB1465">
            <v>1382129</v>
          </cell>
          <cell r="AC1465">
            <v>1</v>
          </cell>
        </row>
        <row r="1466">
          <cell r="AB1466">
            <v>1382130</v>
          </cell>
          <cell r="AC1466">
            <v>1</v>
          </cell>
        </row>
        <row r="1467">
          <cell r="AB1467">
            <v>1382131</v>
          </cell>
          <cell r="AC1467">
            <v>1</v>
          </cell>
        </row>
        <row r="1468">
          <cell r="AB1468">
            <v>1382132</v>
          </cell>
          <cell r="AC1468">
            <v>1</v>
          </cell>
        </row>
        <row r="1469">
          <cell r="AB1469">
            <v>1382133</v>
          </cell>
          <cell r="AC1469">
            <v>1</v>
          </cell>
        </row>
        <row r="1470">
          <cell r="AB1470">
            <v>1382134</v>
          </cell>
          <cell r="AC1470">
            <v>1</v>
          </cell>
        </row>
        <row r="1471">
          <cell r="AB1471">
            <v>1382135</v>
          </cell>
          <cell r="AC1471">
            <v>1</v>
          </cell>
        </row>
        <row r="1472">
          <cell r="AB1472">
            <v>1382136</v>
          </cell>
          <cell r="AC1472">
            <v>1</v>
          </cell>
        </row>
        <row r="1473">
          <cell r="AB1473">
            <v>1382137</v>
          </cell>
          <cell r="AC1473">
            <v>1</v>
          </cell>
        </row>
        <row r="1474">
          <cell r="AB1474">
            <v>1382138</v>
          </cell>
          <cell r="AC1474">
            <v>1</v>
          </cell>
        </row>
        <row r="1475">
          <cell r="AB1475">
            <v>1382139</v>
          </cell>
          <cell r="AC1475">
            <v>1</v>
          </cell>
        </row>
        <row r="1476">
          <cell r="AB1476">
            <v>1382140</v>
          </cell>
          <cell r="AC1476">
            <v>1</v>
          </cell>
        </row>
        <row r="1477">
          <cell r="AB1477">
            <v>1382141</v>
          </cell>
          <cell r="AC1477">
            <v>1</v>
          </cell>
        </row>
        <row r="1478">
          <cell r="AB1478">
            <v>1382142</v>
          </cell>
          <cell r="AC1478">
            <v>1</v>
          </cell>
        </row>
        <row r="1479">
          <cell r="AB1479">
            <v>1382143</v>
          </cell>
          <cell r="AC1479">
            <v>1</v>
          </cell>
        </row>
        <row r="1480">
          <cell r="AB1480">
            <v>1382144</v>
          </cell>
          <cell r="AC1480">
            <v>1</v>
          </cell>
        </row>
        <row r="1481">
          <cell r="AB1481">
            <v>1382145</v>
          </cell>
          <cell r="AC1481">
            <v>1</v>
          </cell>
        </row>
        <row r="1482">
          <cell r="AB1482">
            <v>1382146</v>
          </cell>
          <cell r="AC1482">
            <v>1</v>
          </cell>
        </row>
        <row r="1483">
          <cell r="AB1483">
            <v>1382147</v>
          </cell>
          <cell r="AC1483">
            <v>1</v>
          </cell>
        </row>
        <row r="1484">
          <cell r="AB1484">
            <v>1382148</v>
          </cell>
          <cell r="AC1484">
            <v>1</v>
          </cell>
        </row>
        <row r="1485">
          <cell r="AB1485">
            <v>1382149</v>
          </cell>
          <cell r="AC1485">
            <v>1</v>
          </cell>
        </row>
        <row r="1486">
          <cell r="AB1486">
            <v>1382150</v>
          </cell>
          <cell r="AC1486">
            <v>1</v>
          </cell>
        </row>
        <row r="1487">
          <cell r="AB1487">
            <v>1382151</v>
          </cell>
          <cell r="AC1487">
            <v>1</v>
          </cell>
        </row>
        <row r="1488">
          <cell r="AB1488">
            <v>1382152</v>
          </cell>
          <cell r="AC1488">
            <v>1</v>
          </cell>
        </row>
        <row r="1489">
          <cell r="AB1489">
            <v>1382153</v>
          </cell>
          <cell r="AC1489">
            <v>1</v>
          </cell>
        </row>
        <row r="1490">
          <cell r="AB1490">
            <v>1382154</v>
          </cell>
          <cell r="AC1490">
            <v>1</v>
          </cell>
        </row>
        <row r="1491">
          <cell r="AB1491">
            <v>1382155</v>
          </cell>
          <cell r="AC1491">
            <v>1</v>
          </cell>
        </row>
        <row r="1492">
          <cell r="AB1492">
            <v>1381101</v>
          </cell>
          <cell r="AC1492">
            <v>1</v>
          </cell>
        </row>
        <row r="1493">
          <cell r="AB1493">
            <v>1381102</v>
          </cell>
          <cell r="AC1493">
            <v>1</v>
          </cell>
        </row>
        <row r="1494">
          <cell r="AB1494">
            <v>1381042</v>
          </cell>
          <cell r="AC1494">
            <v>1</v>
          </cell>
        </row>
        <row r="1495">
          <cell r="AB1495">
            <v>1381043</v>
          </cell>
          <cell r="AC1495">
            <v>1</v>
          </cell>
        </row>
        <row r="1496">
          <cell r="AB1496">
            <v>1381044</v>
          </cell>
          <cell r="AC1496">
            <v>1</v>
          </cell>
        </row>
        <row r="1497">
          <cell r="AB1497">
            <v>1381045</v>
          </cell>
          <cell r="AC1497">
            <v>1</v>
          </cell>
        </row>
        <row r="1498">
          <cell r="AB1498">
            <v>1381046</v>
          </cell>
          <cell r="AC1498">
            <v>1</v>
          </cell>
        </row>
        <row r="1499">
          <cell r="AB1499">
            <v>1381047</v>
          </cell>
          <cell r="AC1499">
            <v>1</v>
          </cell>
        </row>
        <row r="1500">
          <cell r="AB1500">
            <v>1381048</v>
          </cell>
          <cell r="AC1500">
            <v>1</v>
          </cell>
        </row>
        <row r="1501">
          <cell r="AB1501">
            <v>1381049</v>
          </cell>
          <cell r="AC1501">
            <v>1</v>
          </cell>
        </row>
        <row r="1502">
          <cell r="AB1502">
            <v>1381050</v>
          </cell>
          <cell r="AC1502">
            <v>1</v>
          </cell>
        </row>
        <row r="1503">
          <cell r="AB1503">
            <v>1381051</v>
          </cell>
          <cell r="AC1503">
            <v>1</v>
          </cell>
        </row>
        <row r="1504">
          <cell r="AB1504">
            <v>1382088</v>
          </cell>
          <cell r="AC1504">
            <v>1</v>
          </cell>
        </row>
        <row r="1505">
          <cell r="AB1505">
            <v>1382089</v>
          </cell>
          <cell r="AC1505">
            <v>1</v>
          </cell>
        </row>
        <row r="1506">
          <cell r="AB1506">
            <v>1382090</v>
          </cell>
          <cell r="AC1506">
            <v>1</v>
          </cell>
        </row>
        <row r="1507">
          <cell r="AB1507">
            <v>1800001</v>
          </cell>
          <cell r="AC1507">
            <v>1</v>
          </cell>
        </row>
        <row r="1508">
          <cell r="AB1508">
            <v>1800002</v>
          </cell>
          <cell r="AC1508">
            <v>1</v>
          </cell>
        </row>
        <row r="1509">
          <cell r="AB1509">
            <v>1800003</v>
          </cell>
          <cell r="AC1509">
            <v>1</v>
          </cell>
        </row>
        <row r="1510">
          <cell r="AB1510">
            <v>1800004</v>
          </cell>
          <cell r="AC1510">
            <v>1</v>
          </cell>
        </row>
        <row r="1511">
          <cell r="AB1511">
            <v>1800005</v>
          </cell>
          <cell r="AC1511">
            <v>1</v>
          </cell>
        </row>
        <row r="1512">
          <cell r="AB1512">
            <v>1800006</v>
          </cell>
          <cell r="AC1512">
            <v>1</v>
          </cell>
        </row>
        <row r="1513">
          <cell r="AB1513">
            <v>1800007</v>
          </cell>
          <cell r="AC1513">
            <v>1</v>
          </cell>
        </row>
        <row r="1514">
          <cell r="AB1514">
            <v>1800008</v>
          </cell>
          <cell r="AC1514">
            <v>1</v>
          </cell>
        </row>
        <row r="1515">
          <cell r="AB1515">
            <v>1800009</v>
          </cell>
          <cell r="AC1515">
            <v>1</v>
          </cell>
        </row>
        <row r="1516">
          <cell r="AB1516">
            <v>1800010</v>
          </cell>
          <cell r="AC1516">
            <v>1</v>
          </cell>
        </row>
        <row r="1517">
          <cell r="AB1517">
            <v>1800011</v>
          </cell>
          <cell r="AC1517">
            <v>1</v>
          </cell>
        </row>
        <row r="1518">
          <cell r="AB1518">
            <v>1800012</v>
          </cell>
          <cell r="AC1518">
            <v>1</v>
          </cell>
        </row>
        <row r="1519">
          <cell r="AB1519">
            <v>1800013</v>
          </cell>
          <cell r="AC1519">
            <v>1</v>
          </cell>
        </row>
        <row r="1520">
          <cell r="AB1520">
            <v>1800014</v>
          </cell>
          <cell r="AC1520">
            <v>1</v>
          </cell>
        </row>
        <row r="1521">
          <cell r="AB1521">
            <v>1800015</v>
          </cell>
          <cell r="AC1521">
            <v>1</v>
          </cell>
        </row>
        <row r="1522">
          <cell r="AB1522">
            <v>1800016</v>
          </cell>
          <cell r="AC1522">
            <v>1</v>
          </cell>
        </row>
        <row r="1523">
          <cell r="AB1523">
            <v>1800017</v>
          </cell>
          <cell r="AC1523">
            <v>1</v>
          </cell>
        </row>
        <row r="1524">
          <cell r="AB1524">
            <v>1800018</v>
          </cell>
          <cell r="AC1524">
            <v>1</v>
          </cell>
        </row>
        <row r="1525">
          <cell r="AB1525">
            <v>1800019</v>
          </cell>
          <cell r="AC1525">
            <v>1</v>
          </cell>
        </row>
        <row r="1526">
          <cell r="AB1526">
            <v>1800020</v>
          </cell>
          <cell r="AC1526">
            <v>1</v>
          </cell>
        </row>
        <row r="1527">
          <cell r="AB1527">
            <v>1800021</v>
          </cell>
          <cell r="AC1527">
            <v>1</v>
          </cell>
        </row>
        <row r="1528">
          <cell r="AB1528">
            <v>1800022</v>
          </cell>
          <cell r="AC1528">
            <v>1</v>
          </cell>
        </row>
        <row r="1529">
          <cell r="AB1529">
            <v>1800023</v>
          </cell>
          <cell r="AC1529">
            <v>1</v>
          </cell>
        </row>
        <row r="1530">
          <cell r="AB1530">
            <v>1800024</v>
          </cell>
          <cell r="AC1530">
            <v>1</v>
          </cell>
        </row>
        <row r="1531">
          <cell r="AB1531">
            <v>1800025</v>
          </cell>
          <cell r="AC1531">
            <v>1</v>
          </cell>
        </row>
        <row r="1532">
          <cell r="AB1532">
            <v>1800026</v>
          </cell>
          <cell r="AC1532">
            <v>1</v>
          </cell>
        </row>
        <row r="1533">
          <cell r="AB1533">
            <v>1800027</v>
          </cell>
          <cell r="AC1533">
            <v>1</v>
          </cell>
        </row>
        <row r="1534">
          <cell r="AB1534">
            <v>1800028</v>
          </cell>
          <cell r="AC1534">
            <v>1</v>
          </cell>
        </row>
        <row r="1535">
          <cell r="AB1535">
            <v>1800029</v>
          </cell>
          <cell r="AC1535">
            <v>1</v>
          </cell>
        </row>
        <row r="1536">
          <cell r="AB1536">
            <v>1800030</v>
          </cell>
          <cell r="AC1536">
            <v>1</v>
          </cell>
        </row>
        <row r="1537">
          <cell r="AB1537">
            <v>1800031</v>
          </cell>
          <cell r="AC1537">
            <v>1</v>
          </cell>
        </row>
        <row r="1538">
          <cell r="AB1538">
            <v>1800032</v>
          </cell>
          <cell r="AC1538">
            <v>1</v>
          </cell>
        </row>
        <row r="1539">
          <cell r="AB1539">
            <v>1800033</v>
          </cell>
          <cell r="AC1539">
            <v>1</v>
          </cell>
        </row>
        <row r="1540">
          <cell r="AB1540">
            <v>1800034</v>
          </cell>
          <cell r="AC1540">
            <v>1</v>
          </cell>
        </row>
        <row r="1541">
          <cell r="AB1541">
            <v>1800035</v>
          </cell>
          <cell r="AC1541">
            <v>1</v>
          </cell>
        </row>
        <row r="1542">
          <cell r="AB1542">
            <v>1800036</v>
          </cell>
          <cell r="AC1542">
            <v>1</v>
          </cell>
        </row>
        <row r="1543">
          <cell r="AB1543">
            <v>1800037</v>
          </cell>
          <cell r="AC1543">
            <v>1</v>
          </cell>
        </row>
        <row r="1544">
          <cell r="AB1544">
            <v>1800038</v>
          </cell>
          <cell r="AC1544">
            <v>1</v>
          </cell>
        </row>
        <row r="1545">
          <cell r="AB1545">
            <v>1800039</v>
          </cell>
          <cell r="AC1545">
            <v>1</v>
          </cell>
        </row>
        <row r="1546">
          <cell r="AB1546">
            <v>1800040</v>
          </cell>
          <cell r="AC1546">
            <v>1</v>
          </cell>
        </row>
        <row r="1547">
          <cell r="AB1547">
            <v>1800041</v>
          </cell>
          <cell r="AC1547">
            <v>1</v>
          </cell>
        </row>
        <row r="1548">
          <cell r="AB1548">
            <v>1800042</v>
          </cell>
          <cell r="AC1548">
            <v>1</v>
          </cell>
        </row>
        <row r="1549">
          <cell r="AB1549">
            <v>1800043</v>
          </cell>
          <cell r="AC1549">
            <v>1</v>
          </cell>
        </row>
        <row r="1550">
          <cell r="AB1550">
            <v>1800044</v>
          </cell>
          <cell r="AC1550">
            <v>1</v>
          </cell>
        </row>
        <row r="1551">
          <cell r="AB1551">
            <v>1800045</v>
          </cell>
          <cell r="AC1551">
            <v>1</v>
          </cell>
        </row>
        <row r="1552">
          <cell r="AB1552">
            <v>1800046</v>
          </cell>
          <cell r="AC1552">
            <v>1</v>
          </cell>
        </row>
        <row r="1553">
          <cell r="AB1553">
            <v>1800047</v>
          </cell>
          <cell r="AC1553">
            <v>1</v>
          </cell>
        </row>
        <row r="1554">
          <cell r="AB1554">
            <v>1800048</v>
          </cell>
          <cell r="AC1554">
            <v>1</v>
          </cell>
        </row>
        <row r="1555">
          <cell r="AB1555">
            <v>1800049</v>
          </cell>
          <cell r="AC1555">
            <v>1</v>
          </cell>
        </row>
        <row r="1556">
          <cell r="AB1556">
            <v>1800050</v>
          </cell>
          <cell r="AC1556">
            <v>1</v>
          </cell>
        </row>
        <row r="1557">
          <cell r="AB1557">
            <v>1800051</v>
          </cell>
          <cell r="AC1557">
            <v>1</v>
          </cell>
        </row>
        <row r="1558">
          <cell r="AB1558">
            <v>1800052</v>
          </cell>
          <cell r="AC1558">
            <v>1</v>
          </cell>
        </row>
        <row r="1559">
          <cell r="AB1559">
            <v>1800053</v>
          </cell>
          <cell r="AC1559">
            <v>1</v>
          </cell>
        </row>
        <row r="1560">
          <cell r="AB1560">
            <v>1800054</v>
          </cell>
          <cell r="AC1560">
            <v>1</v>
          </cell>
        </row>
        <row r="1561">
          <cell r="AB1561">
            <v>1800055</v>
          </cell>
          <cell r="AC1561">
            <v>1</v>
          </cell>
        </row>
        <row r="1562">
          <cell r="AB1562">
            <v>1800056</v>
          </cell>
          <cell r="AC1562">
            <v>1</v>
          </cell>
        </row>
        <row r="1563">
          <cell r="AB1563">
            <v>1800057</v>
          </cell>
          <cell r="AC1563">
            <v>1</v>
          </cell>
        </row>
        <row r="1564">
          <cell r="AB1564">
            <v>1800058</v>
          </cell>
          <cell r="AC1564">
            <v>1</v>
          </cell>
        </row>
        <row r="1565">
          <cell r="AB1565">
            <v>1800059</v>
          </cell>
          <cell r="AC1565">
            <v>1</v>
          </cell>
        </row>
        <row r="1566">
          <cell r="AB1566">
            <v>1800060</v>
          </cell>
          <cell r="AC1566">
            <v>1</v>
          </cell>
        </row>
        <row r="1567">
          <cell r="AB1567">
            <v>1810001</v>
          </cell>
          <cell r="AC1567">
            <v>1</v>
          </cell>
        </row>
        <row r="1568">
          <cell r="AB1568">
            <v>1810002</v>
          </cell>
          <cell r="AC1568">
            <v>1</v>
          </cell>
        </row>
        <row r="1569">
          <cell r="AB1569">
            <v>1810003</v>
          </cell>
          <cell r="AC1569">
            <v>1</v>
          </cell>
        </row>
        <row r="1570">
          <cell r="AB1570">
            <v>1810004</v>
          </cell>
          <cell r="AC1570">
            <v>1</v>
          </cell>
        </row>
        <row r="1571">
          <cell r="AB1571">
            <v>1810005</v>
          </cell>
          <cell r="AC1571">
            <v>1</v>
          </cell>
        </row>
        <row r="1572">
          <cell r="AB1572">
            <v>1810006</v>
          </cell>
          <cell r="AC1572">
            <v>1</v>
          </cell>
        </row>
        <row r="1573">
          <cell r="AB1573">
            <v>1810007</v>
          </cell>
          <cell r="AC1573">
            <v>1</v>
          </cell>
        </row>
        <row r="1574">
          <cell r="AB1574">
            <v>1810008</v>
          </cell>
          <cell r="AC1574">
            <v>1</v>
          </cell>
        </row>
        <row r="1575">
          <cell r="AB1575">
            <v>1810009</v>
          </cell>
          <cell r="AC1575">
            <v>1</v>
          </cell>
        </row>
        <row r="1576">
          <cell r="AB1576">
            <v>1810010</v>
          </cell>
          <cell r="AC1576">
            <v>1</v>
          </cell>
        </row>
        <row r="1577">
          <cell r="AB1577">
            <v>1810011</v>
          </cell>
          <cell r="AC1577">
            <v>1</v>
          </cell>
        </row>
        <row r="1578">
          <cell r="AB1578">
            <v>1810012</v>
          </cell>
          <cell r="AC1578">
            <v>1</v>
          </cell>
        </row>
        <row r="1579">
          <cell r="AB1579">
            <v>1810013</v>
          </cell>
          <cell r="AC1579">
            <v>1</v>
          </cell>
        </row>
        <row r="1580">
          <cell r="AB1580">
            <v>1810014</v>
          </cell>
          <cell r="AC1580">
            <v>1</v>
          </cell>
        </row>
        <row r="1581">
          <cell r="AB1581">
            <v>1810015</v>
          </cell>
          <cell r="AC1581">
            <v>1</v>
          </cell>
        </row>
        <row r="1582">
          <cell r="AB1582">
            <v>1810016</v>
          </cell>
          <cell r="AC1582">
            <v>1</v>
          </cell>
        </row>
        <row r="1583">
          <cell r="AB1583">
            <v>1810017</v>
          </cell>
          <cell r="AC1583">
            <v>1</v>
          </cell>
        </row>
        <row r="1584">
          <cell r="AB1584">
            <v>1810018</v>
          </cell>
          <cell r="AC1584">
            <v>1</v>
          </cell>
        </row>
        <row r="1585">
          <cell r="AB1585">
            <v>1810019</v>
          </cell>
          <cell r="AC1585">
            <v>1</v>
          </cell>
        </row>
        <row r="1586">
          <cell r="AB1586">
            <v>1810020</v>
          </cell>
          <cell r="AC1586">
            <v>1</v>
          </cell>
        </row>
        <row r="1587">
          <cell r="AB1587">
            <v>1810021</v>
          </cell>
          <cell r="AC1587">
            <v>1</v>
          </cell>
        </row>
        <row r="1588">
          <cell r="AB1588">
            <v>1810022</v>
          </cell>
          <cell r="AC1588">
            <v>1</v>
          </cell>
        </row>
        <row r="1589">
          <cell r="AB1589">
            <v>1810023</v>
          </cell>
          <cell r="AC1589">
            <v>1</v>
          </cell>
        </row>
        <row r="1590">
          <cell r="AB1590">
            <v>1810024</v>
          </cell>
          <cell r="AC1590">
            <v>1</v>
          </cell>
        </row>
        <row r="1591">
          <cell r="AB1591">
            <v>1810025</v>
          </cell>
          <cell r="AC1591">
            <v>1</v>
          </cell>
        </row>
        <row r="1592">
          <cell r="AB1592">
            <v>1810026</v>
          </cell>
          <cell r="AC1592">
            <v>1</v>
          </cell>
        </row>
        <row r="1593">
          <cell r="AB1593">
            <v>1810027</v>
          </cell>
          <cell r="AC1593">
            <v>1</v>
          </cell>
        </row>
        <row r="1594">
          <cell r="AB1594">
            <v>1810028</v>
          </cell>
          <cell r="AC1594">
            <v>1</v>
          </cell>
        </row>
        <row r="1595">
          <cell r="AB1595">
            <v>1810029</v>
          </cell>
          <cell r="AC1595">
            <v>1</v>
          </cell>
        </row>
        <row r="1596">
          <cell r="AB1596">
            <v>1810030</v>
          </cell>
          <cell r="AC1596">
            <v>1</v>
          </cell>
        </row>
        <row r="1597">
          <cell r="AB1597">
            <v>1810031</v>
          </cell>
          <cell r="AC1597">
            <v>1</v>
          </cell>
        </row>
        <row r="1598">
          <cell r="AB1598">
            <v>1810032</v>
          </cell>
          <cell r="AC1598">
            <v>1</v>
          </cell>
        </row>
        <row r="1599">
          <cell r="AB1599">
            <v>1810033</v>
          </cell>
          <cell r="AC1599">
            <v>1</v>
          </cell>
        </row>
        <row r="1600">
          <cell r="AB1600">
            <v>1810034</v>
          </cell>
          <cell r="AC1600">
            <v>1</v>
          </cell>
        </row>
        <row r="1601">
          <cell r="AB1601">
            <v>1810035</v>
          </cell>
          <cell r="AC1601">
            <v>1</v>
          </cell>
        </row>
        <row r="1602">
          <cell r="AB1602">
            <v>1810036</v>
          </cell>
          <cell r="AC1602">
            <v>1</v>
          </cell>
        </row>
        <row r="1603">
          <cell r="AB1603">
            <v>1810037</v>
          </cell>
          <cell r="AC1603">
            <v>1</v>
          </cell>
        </row>
        <row r="1604">
          <cell r="AB1604">
            <v>1810038</v>
          </cell>
          <cell r="AC1604">
            <v>1</v>
          </cell>
        </row>
        <row r="1605">
          <cell r="AB1605">
            <v>1810039</v>
          </cell>
          <cell r="AC1605">
            <v>1</v>
          </cell>
        </row>
        <row r="1606">
          <cell r="AB1606">
            <v>1810040</v>
          </cell>
          <cell r="AC1606">
            <v>1</v>
          </cell>
        </row>
        <row r="1607">
          <cell r="AB1607">
            <v>1810041</v>
          </cell>
          <cell r="AC1607">
            <v>1</v>
          </cell>
        </row>
        <row r="1608">
          <cell r="AB1608">
            <v>1810042</v>
          </cell>
          <cell r="AC1608">
            <v>1</v>
          </cell>
        </row>
        <row r="1609">
          <cell r="AB1609">
            <v>1810043</v>
          </cell>
          <cell r="AC1609">
            <v>1</v>
          </cell>
        </row>
        <row r="1610">
          <cell r="AB1610">
            <v>1810044</v>
          </cell>
          <cell r="AC1610">
            <v>1</v>
          </cell>
        </row>
        <row r="1611">
          <cell r="AB1611">
            <v>1810045</v>
          </cell>
          <cell r="AC1611">
            <v>1</v>
          </cell>
        </row>
        <row r="1612">
          <cell r="AB1612">
            <v>1810046</v>
          </cell>
          <cell r="AC1612">
            <v>1</v>
          </cell>
        </row>
        <row r="1613">
          <cell r="AB1613">
            <v>1810047</v>
          </cell>
          <cell r="AC1613">
            <v>1</v>
          </cell>
        </row>
        <row r="1614">
          <cell r="AB1614">
            <v>1810048</v>
          </cell>
          <cell r="AC1614">
            <v>1</v>
          </cell>
        </row>
        <row r="1615">
          <cell r="AB1615">
            <v>1810049</v>
          </cell>
          <cell r="AC1615">
            <v>1</v>
          </cell>
        </row>
        <row r="1616">
          <cell r="AB1616">
            <v>1811000</v>
          </cell>
          <cell r="AC1616">
            <v>1</v>
          </cell>
        </row>
        <row r="1617">
          <cell r="AB1617">
            <v>1811001</v>
          </cell>
          <cell r="AC1617">
            <v>1</v>
          </cell>
        </row>
        <row r="1618">
          <cell r="AB1618">
            <v>1811002</v>
          </cell>
          <cell r="AC1618">
            <v>1</v>
          </cell>
        </row>
        <row r="1619">
          <cell r="AB1619">
            <v>1811003</v>
          </cell>
          <cell r="AC1619">
            <v>1</v>
          </cell>
        </row>
        <row r="1620">
          <cell r="AB1620">
            <v>1811004</v>
          </cell>
          <cell r="AC1620">
            <v>1</v>
          </cell>
        </row>
        <row r="1621">
          <cell r="AB1621">
            <v>1811005</v>
          </cell>
          <cell r="AC1621">
            <v>1</v>
          </cell>
        </row>
        <row r="1622">
          <cell r="AB1622">
            <v>1811006</v>
          </cell>
          <cell r="AC1622">
            <v>1</v>
          </cell>
        </row>
        <row r="1623">
          <cell r="AB1623">
            <v>1811007</v>
          </cell>
          <cell r="AC1623">
            <v>1</v>
          </cell>
        </row>
        <row r="1624">
          <cell r="AB1624">
            <v>1811008</v>
          </cell>
          <cell r="AC1624">
            <v>1</v>
          </cell>
        </row>
        <row r="1625">
          <cell r="AB1625">
            <v>1811009</v>
          </cell>
          <cell r="AC1625">
            <v>1</v>
          </cell>
        </row>
        <row r="1626">
          <cell r="AB1626">
            <v>1811010</v>
          </cell>
          <cell r="AC1626">
            <v>1</v>
          </cell>
        </row>
        <row r="1627">
          <cell r="AB1627">
            <v>1811011</v>
          </cell>
          <cell r="AC1627">
            <v>1</v>
          </cell>
        </row>
        <row r="1628">
          <cell r="AB1628">
            <v>1811012</v>
          </cell>
          <cell r="AC1628">
            <v>1</v>
          </cell>
        </row>
        <row r="1629">
          <cell r="AB1629">
            <v>1811013</v>
          </cell>
          <cell r="AC1629">
            <v>1</v>
          </cell>
        </row>
        <row r="1630">
          <cell r="AB1630">
            <v>1811014</v>
          </cell>
          <cell r="AC1630">
            <v>1</v>
          </cell>
        </row>
        <row r="1631">
          <cell r="AB1631">
            <v>1811015</v>
          </cell>
          <cell r="AC1631">
            <v>1</v>
          </cell>
        </row>
        <row r="1632">
          <cell r="AB1632">
            <v>1811016</v>
          </cell>
          <cell r="AC1632">
            <v>1</v>
          </cell>
        </row>
        <row r="1633">
          <cell r="AB1633">
            <v>1811017</v>
          </cell>
          <cell r="AC1633">
            <v>1</v>
          </cell>
        </row>
        <row r="1634">
          <cell r="AB1634">
            <v>1811018</v>
          </cell>
          <cell r="AC1634">
            <v>1</v>
          </cell>
        </row>
        <row r="1635">
          <cell r="AB1635">
            <v>1811019</v>
          </cell>
          <cell r="AC1635">
            <v>1</v>
          </cell>
        </row>
        <row r="1636">
          <cell r="AB1636">
            <v>1811020</v>
          </cell>
          <cell r="AC1636">
            <v>1</v>
          </cell>
        </row>
        <row r="1637">
          <cell r="AB1637">
            <v>1811021</v>
          </cell>
          <cell r="AC1637">
            <v>1</v>
          </cell>
        </row>
        <row r="1638">
          <cell r="AB1638">
            <v>1811022</v>
          </cell>
          <cell r="AC1638">
            <v>1</v>
          </cell>
        </row>
        <row r="1639">
          <cell r="AB1639">
            <v>1811023</v>
          </cell>
          <cell r="AC1639">
            <v>1</v>
          </cell>
        </row>
        <row r="1640">
          <cell r="AB1640">
            <v>1811024</v>
          </cell>
          <cell r="AC1640">
            <v>1</v>
          </cell>
        </row>
        <row r="1641">
          <cell r="AB1641">
            <v>1811025</v>
          </cell>
          <cell r="AC1641">
            <v>1</v>
          </cell>
        </row>
        <row r="1642">
          <cell r="AB1642">
            <v>1811026</v>
          </cell>
          <cell r="AC1642">
            <v>1</v>
          </cell>
        </row>
        <row r="1643">
          <cell r="AB1643">
            <v>1811027</v>
          </cell>
          <cell r="AC1643">
            <v>1</v>
          </cell>
        </row>
        <row r="1644">
          <cell r="AB1644">
            <v>1811028</v>
          </cell>
          <cell r="AC1644">
            <v>1</v>
          </cell>
        </row>
        <row r="1645">
          <cell r="AB1645">
            <v>1811029</v>
          </cell>
          <cell r="AC1645">
            <v>1</v>
          </cell>
        </row>
        <row r="1646">
          <cell r="AB1646">
            <v>2100001</v>
          </cell>
          <cell r="AC1646">
            <v>1</v>
          </cell>
        </row>
        <row r="1647">
          <cell r="AB1647">
            <v>2100002</v>
          </cell>
          <cell r="AC1647">
            <v>1</v>
          </cell>
        </row>
        <row r="1648">
          <cell r="AB1648">
            <v>2100003</v>
          </cell>
          <cell r="AC1648">
            <v>1</v>
          </cell>
        </row>
        <row r="1649">
          <cell r="AB1649">
            <v>2100004</v>
          </cell>
          <cell r="AC1649">
            <v>1</v>
          </cell>
        </row>
        <row r="1650">
          <cell r="AB1650">
            <v>2100005</v>
          </cell>
          <cell r="AC1650">
            <v>1</v>
          </cell>
        </row>
        <row r="1651">
          <cell r="AB1651">
            <v>2100006</v>
          </cell>
          <cell r="AC1651">
            <v>1</v>
          </cell>
        </row>
        <row r="1652">
          <cell r="AB1652">
            <v>2100007</v>
          </cell>
          <cell r="AC1652">
            <v>1</v>
          </cell>
        </row>
        <row r="1653">
          <cell r="AB1653">
            <v>2100008</v>
          </cell>
          <cell r="AC1653">
            <v>1</v>
          </cell>
        </row>
        <row r="1654">
          <cell r="AB1654">
            <v>2100009</v>
          </cell>
          <cell r="AC1654">
            <v>1</v>
          </cell>
        </row>
        <row r="1655">
          <cell r="AB1655">
            <v>2100010</v>
          </cell>
          <cell r="AC1655">
            <v>1</v>
          </cell>
        </row>
        <row r="1656">
          <cell r="AB1656">
            <v>2100011</v>
          </cell>
          <cell r="AC1656">
            <v>1</v>
          </cell>
        </row>
        <row r="1657">
          <cell r="AB1657">
            <v>2100012</v>
          </cell>
          <cell r="AC1657">
            <v>1</v>
          </cell>
        </row>
        <row r="1658">
          <cell r="AB1658">
            <v>2100013</v>
          </cell>
          <cell r="AC1658">
            <v>1</v>
          </cell>
        </row>
        <row r="1659">
          <cell r="AB1659">
            <v>2100014</v>
          </cell>
          <cell r="AC1659">
            <v>1</v>
          </cell>
        </row>
        <row r="1660">
          <cell r="AB1660">
            <v>2100026</v>
          </cell>
          <cell r="AC1660">
            <v>1</v>
          </cell>
        </row>
        <row r="1661">
          <cell r="AB1661">
            <v>2100027</v>
          </cell>
          <cell r="AC1661">
            <v>1</v>
          </cell>
        </row>
        <row r="1662">
          <cell r="AB1662">
            <v>2100028</v>
          </cell>
          <cell r="AC1662">
            <v>1</v>
          </cell>
        </row>
        <row r="1663">
          <cell r="AB1663">
            <v>2100029</v>
          </cell>
          <cell r="AC1663">
            <v>1</v>
          </cell>
        </row>
        <row r="1664">
          <cell r="AB1664">
            <v>2100030</v>
          </cell>
          <cell r="AC1664">
            <v>1</v>
          </cell>
        </row>
        <row r="1665">
          <cell r="AB1665">
            <v>2100031</v>
          </cell>
          <cell r="AC1665">
            <v>1</v>
          </cell>
        </row>
        <row r="1666">
          <cell r="AB1666">
            <v>2100032</v>
          </cell>
          <cell r="AC1666">
            <v>1</v>
          </cell>
        </row>
        <row r="1667">
          <cell r="AB1667">
            <v>2100033</v>
          </cell>
          <cell r="AC1667">
            <v>1</v>
          </cell>
        </row>
        <row r="1668">
          <cell r="AB1668">
            <v>2100034</v>
          </cell>
          <cell r="AC1668">
            <v>1</v>
          </cell>
        </row>
        <row r="1669">
          <cell r="AB1669">
            <v>2100035</v>
          </cell>
          <cell r="AC1669">
            <v>1</v>
          </cell>
        </row>
        <row r="1670">
          <cell r="AB1670">
            <v>2100038</v>
          </cell>
          <cell r="AC1670">
            <v>1</v>
          </cell>
        </row>
        <row r="1671">
          <cell r="AB1671">
            <v>2100039</v>
          </cell>
          <cell r="AC1671">
            <v>1</v>
          </cell>
        </row>
        <row r="1672">
          <cell r="AB1672">
            <v>2100040</v>
          </cell>
          <cell r="AC1672">
            <v>1</v>
          </cell>
        </row>
        <row r="1673">
          <cell r="AB1673">
            <v>2100041</v>
          </cell>
          <cell r="AC1673">
            <v>1</v>
          </cell>
        </row>
        <row r="1674">
          <cell r="AB1674">
            <v>2100042</v>
          </cell>
          <cell r="AC1674">
            <v>1</v>
          </cell>
        </row>
        <row r="1675">
          <cell r="AB1675">
            <v>2100043</v>
          </cell>
          <cell r="AC1675">
            <v>1</v>
          </cell>
        </row>
        <row r="1676">
          <cell r="AB1676">
            <v>2100044</v>
          </cell>
          <cell r="AC1676">
            <v>1</v>
          </cell>
        </row>
        <row r="1677">
          <cell r="AB1677">
            <v>2100045</v>
          </cell>
          <cell r="AC1677">
            <v>1</v>
          </cell>
        </row>
        <row r="1678">
          <cell r="AB1678">
            <v>2100046</v>
          </cell>
          <cell r="AC1678">
            <v>1</v>
          </cell>
        </row>
        <row r="1679">
          <cell r="AB1679">
            <v>2110001</v>
          </cell>
          <cell r="AC1679">
            <v>1</v>
          </cell>
        </row>
        <row r="1680">
          <cell r="AB1680">
            <v>2110002</v>
          </cell>
          <cell r="AC1680">
            <v>1</v>
          </cell>
        </row>
        <row r="1681">
          <cell r="AB1681">
            <v>2110003</v>
          </cell>
          <cell r="AC1681">
            <v>1</v>
          </cell>
        </row>
        <row r="1682">
          <cell r="AB1682">
            <v>2110004</v>
          </cell>
          <cell r="AC1682">
            <v>1</v>
          </cell>
        </row>
        <row r="1683">
          <cell r="AB1683">
            <v>2110005</v>
          </cell>
          <cell r="AC1683">
            <v>1</v>
          </cell>
        </row>
        <row r="1684">
          <cell r="AB1684">
            <v>2110006</v>
          </cell>
          <cell r="AC1684">
            <v>1</v>
          </cell>
        </row>
        <row r="1685">
          <cell r="AB1685">
            <v>10101</v>
          </cell>
          <cell r="AC1685">
            <v>1</v>
          </cell>
        </row>
        <row r="1686">
          <cell r="AB1686">
            <v>10102</v>
          </cell>
          <cell r="AC1686">
            <v>1</v>
          </cell>
        </row>
        <row r="1687">
          <cell r="AB1687">
            <v>10103</v>
          </cell>
          <cell r="AC1687">
            <v>1</v>
          </cell>
        </row>
        <row r="1688">
          <cell r="AB1688">
            <v>10104</v>
          </cell>
          <cell r="AC1688">
            <v>1</v>
          </cell>
        </row>
        <row r="1689">
          <cell r="AB1689">
            <v>10105</v>
          </cell>
          <cell r="AC1689">
            <v>1</v>
          </cell>
        </row>
        <row r="1690">
          <cell r="AB1690">
            <v>10107</v>
          </cell>
          <cell r="AC1690">
            <v>1</v>
          </cell>
        </row>
        <row r="1691">
          <cell r="AB1691">
            <v>10109</v>
          </cell>
          <cell r="AC1691">
            <v>1</v>
          </cell>
        </row>
        <row r="1692">
          <cell r="AB1692">
            <v>10201</v>
          </cell>
          <cell r="AC1692">
            <v>1</v>
          </cell>
        </row>
        <row r="1693">
          <cell r="AB1693">
            <v>10204</v>
          </cell>
          <cell r="AC1693">
            <v>1</v>
          </cell>
        </row>
        <row r="1694">
          <cell r="AB1694">
            <v>10205</v>
          </cell>
          <cell r="AC1694">
            <v>1</v>
          </cell>
        </row>
        <row r="1695">
          <cell r="AB1695">
            <v>10207</v>
          </cell>
          <cell r="AC1695">
            <v>1</v>
          </cell>
        </row>
        <row r="1696">
          <cell r="AB1696">
            <v>10208</v>
          </cell>
          <cell r="AC1696">
            <v>1</v>
          </cell>
        </row>
        <row r="1697">
          <cell r="AB1697">
            <v>10210</v>
          </cell>
          <cell r="AC1697">
            <v>1</v>
          </cell>
        </row>
        <row r="1698">
          <cell r="AB1698">
            <v>10301</v>
          </cell>
          <cell r="AC1698">
            <v>1</v>
          </cell>
        </row>
        <row r="1699">
          <cell r="AB1699">
            <v>10302</v>
          </cell>
          <cell r="AC1699">
            <v>1</v>
          </cell>
        </row>
        <row r="1700">
          <cell r="AB1700">
            <v>10303</v>
          </cell>
          <cell r="AC1700">
            <v>1</v>
          </cell>
        </row>
        <row r="1701">
          <cell r="AB1701">
            <v>10304</v>
          </cell>
          <cell r="AC1701">
            <v>1</v>
          </cell>
        </row>
        <row r="1702">
          <cell r="AB1702">
            <v>10305</v>
          </cell>
          <cell r="AC1702">
            <v>1</v>
          </cell>
        </row>
        <row r="1703">
          <cell r="AB1703">
            <v>10307</v>
          </cell>
          <cell r="AC1703">
            <v>1</v>
          </cell>
        </row>
        <row r="1704">
          <cell r="AB1704">
            <v>10308</v>
          </cell>
          <cell r="AC1704">
            <v>1</v>
          </cell>
        </row>
        <row r="1705">
          <cell r="AB1705">
            <v>10401</v>
          </cell>
          <cell r="AC1705">
            <v>1</v>
          </cell>
        </row>
        <row r="1706">
          <cell r="AB1706">
            <v>10402</v>
          </cell>
          <cell r="AC1706">
            <v>1</v>
          </cell>
        </row>
        <row r="1707">
          <cell r="AB1707">
            <v>10403</v>
          </cell>
          <cell r="AC1707">
            <v>1</v>
          </cell>
        </row>
        <row r="1708">
          <cell r="AB1708">
            <v>10404</v>
          </cell>
          <cell r="AC1708">
            <v>1</v>
          </cell>
        </row>
        <row r="1709">
          <cell r="AB1709">
            <v>10405</v>
          </cell>
          <cell r="AC1709">
            <v>1</v>
          </cell>
        </row>
        <row r="1710">
          <cell r="AB1710">
            <v>10406</v>
          </cell>
          <cell r="AC1710">
            <v>1</v>
          </cell>
        </row>
        <row r="1711">
          <cell r="AB1711">
            <v>10501</v>
          </cell>
          <cell r="AC1711">
            <v>1</v>
          </cell>
        </row>
        <row r="1712">
          <cell r="AB1712">
            <v>10502</v>
          </cell>
          <cell r="AC1712">
            <v>1</v>
          </cell>
        </row>
        <row r="1713">
          <cell r="AB1713">
            <v>10504</v>
          </cell>
          <cell r="AC1713">
            <v>1</v>
          </cell>
        </row>
        <row r="1714">
          <cell r="AB1714">
            <v>10505</v>
          </cell>
          <cell r="AC1714">
            <v>1</v>
          </cell>
        </row>
        <row r="1715">
          <cell r="AB1715">
            <v>10506</v>
          </cell>
          <cell r="AC1715">
            <v>1</v>
          </cell>
        </row>
        <row r="1716">
          <cell r="AB1716">
            <v>10509</v>
          </cell>
          <cell r="AC1716">
            <v>1</v>
          </cell>
        </row>
        <row r="1717">
          <cell r="AB1717">
            <v>10701</v>
          </cell>
          <cell r="AC1717">
            <v>1</v>
          </cell>
        </row>
        <row r="1718">
          <cell r="AB1718">
            <v>10702</v>
          </cell>
          <cell r="AC1718">
            <v>1</v>
          </cell>
        </row>
        <row r="1719">
          <cell r="AB1719">
            <v>10703</v>
          </cell>
          <cell r="AC1719">
            <v>1</v>
          </cell>
        </row>
        <row r="1720">
          <cell r="AB1720">
            <v>10704</v>
          </cell>
          <cell r="AC1720">
            <v>1</v>
          </cell>
        </row>
        <row r="1721">
          <cell r="AB1721">
            <v>12037</v>
          </cell>
          <cell r="AC1721">
            <v>1</v>
          </cell>
        </row>
        <row r="1722">
          <cell r="AB1722">
            <v>12036</v>
          </cell>
          <cell r="AC1722">
            <v>1</v>
          </cell>
        </row>
        <row r="1723">
          <cell r="AB1723">
            <v>10014</v>
          </cell>
          <cell r="AC1723">
            <v>1</v>
          </cell>
        </row>
        <row r="1724">
          <cell r="AB1724">
            <v>60001</v>
          </cell>
          <cell r="AC1724">
            <v>1</v>
          </cell>
        </row>
        <row r="1725">
          <cell r="AB1725">
            <v>60002</v>
          </cell>
          <cell r="AC1725">
            <v>1</v>
          </cell>
        </row>
        <row r="1726">
          <cell r="AB1726">
            <v>60003</v>
          </cell>
          <cell r="AC1726">
            <v>1</v>
          </cell>
        </row>
        <row r="1727">
          <cell r="AB1727">
            <v>60004</v>
          </cell>
          <cell r="AC1727">
            <v>1</v>
          </cell>
        </row>
        <row r="1728">
          <cell r="AB1728">
            <v>70001</v>
          </cell>
          <cell r="AC1728">
            <v>1</v>
          </cell>
        </row>
        <row r="1729">
          <cell r="AB1729">
            <v>70002</v>
          </cell>
          <cell r="AC1729">
            <v>1</v>
          </cell>
        </row>
        <row r="1730">
          <cell r="AB1730">
            <v>70003</v>
          </cell>
          <cell r="AC1730">
            <v>1</v>
          </cell>
        </row>
        <row r="1731">
          <cell r="AB1731">
            <v>70004</v>
          </cell>
          <cell r="AC1731">
            <v>1</v>
          </cell>
        </row>
        <row r="1732">
          <cell r="AB1732">
            <v>70005</v>
          </cell>
          <cell r="AC1732">
            <v>1</v>
          </cell>
        </row>
        <row r="1733">
          <cell r="AB1733">
            <v>70006</v>
          </cell>
          <cell r="AC1733">
            <v>1</v>
          </cell>
        </row>
        <row r="1734">
          <cell r="AB1734">
            <v>70011</v>
          </cell>
          <cell r="AC1734">
            <v>1</v>
          </cell>
        </row>
        <row r="1735">
          <cell r="AB1735">
            <v>70012</v>
          </cell>
          <cell r="AC1735">
            <v>1</v>
          </cell>
        </row>
        <row r="1736">
          <cell r="AB1736">
            <v>70013</v>
          </cell>
          <cell r="AC1736">
            <v>1</v>
          </cell>
        </row>
        <row r="1737">
          <cell r="AB1737">
            <v>70014</v>
          </cell>
          <cell r="AC1737">
            <v>1</v>
          </cell>
        </row>
        <row r="1738">
          <cell r="AB1738">
            <v>70021</v>
          </cell>
          <cell r="AC1738">
            <v>1</v>
          </cell>
        </row>
        <row r="1739">
          <cell r="AB1739">
            <v>70022</v>
          </cell>
          <cell r="AC1739">
            <v>1</v>
          </cell>
        </row>
        <row r="1740">
          <cell r="AB1740">
            <v>70023</v>
          </cell>
          <cell r="AC1740">
            <v>1</v>
          </cell>
        </row>
        <row r="1741">
          <cell r="AB1741">
            <v>70024</v>
          </cell>
          <cell r="AC1741">
            <v>1</v>
          </cell>
        </row>
        <row r="1742">
          <cell r="AB1742">
            <v>70031</v>
          </cell>
          <cell r="AC1742">
            <v>1</v>
          </cell>
        </row>
        <row r="1743">
          <cell r="AB1743">
            <v>70032</v>
          </cell>
          <cell r="AC1743">
            <v>1</v>
          </cell>
        </row>
        <row r="1744">
          <cell r="AB1744">
            <v>70033</v>
          </cell>
          <cell r="AC1744">
            <v>1</v>
          </cell>
        </row>
        <row r="1745">
          <cell r="AB1745">
            <v>70034</v>
          </cell>
          <cell r="AC1745">
            <v>1</v>
          </cell>
        </row>
        <row r="1746">
          <cell r="AB1746">
            <v>70041</v>
          </cell>
          <cell r="AC1746">
            <v>1</v>
          </cell>
        </row>
        <row r="1747">
          <cell r="AB1747">
            <v>70042</v>
          </cell>
          <cell r="AC1747">
            <v>1</v>
          </cell>
        </row>
        <row r="1748">
          <cell r="AB1748">
            <v>70043</v>
          </cell>
          <cell r="AC1748">
            <v>1</v>
          </cell>
        </row>
        <row r="1749">
          <cell r="AB1749">
            <v>70044</v>
          </cell>
          <cell r="AC1749">
            <v>1</v>
          </cell>
        </row>
        <row r="1750">
          <cell r="AB1750">
            <v>70051</v>
          </cell>
          <cell r="AC1750">
            <v>1</v>
          </cell>
        </row>
        <row r="1751">
          <cell r="AB1751">
            <v>70052</v>
          </cell>
          <cell r="AC1751">
            <v>1</v>
          </cell>
        </row>
        <row r="1752">
          <cell r="AB1752">
            <v>70053</v>
          </cell>
          <cell r="AC1752">
            <v>1</v>
          </cell>
        </row>
        <row r="1753">
          <cell r="AB1753">
            <v>70054</v>
          </cell>
          <cell r="AC1753">
            <v>1</v>
          </cell>
        </row>
        <row r="1754">
          <cell r="AB1754">
            <v>11002</v>
          </cell>
          <cell r="AC1754">
            <v>1</v>
          </cell>
        </row>
        <row r="1755">
          <cell r="AB1755">
            <v>11012</v>
          </cell>
          <cell r="AC1755">
            <v>1</v>
          </cell>
        </row>
        <row r="1756">
          <cell r="AB1756">
            <v>11021</v>
          </cell>
          <cell r="AC1756">
            <v>1</v>
          </cell>
        </row>
        <row r="1757">
          <cell r="AB1757">
            <v>11022</v>
          </cell>
          <cell r="AC1757">
            <v>1</v>
          </cell>
        </row>
        <row r="1758">
          <cell r="AB1758">
            <v>11023</v>
          </cell>
          <cell r="AC1758">
            <v>1</v>
          </cell>
        </row>
        <row r="1759">
          <cell r="AB1759">
            <v>11024</v>
          </cell>
          <cell r="AC1759">
            <v>1</v>
          </cell>
        </row>
        <row r="1760">
          <cell r="AB1760">
            <v>11031</v>
          </cell>
          <cell r="AC1760">
            <v>1</v>
          </cell>
        </row>
        <row r="1761">
          <cell r="AB1761">
            <v>11032</v>
          </cell>
          <cell r="AC1761">
            <v>1</v>
          </cell>
        </row>
        <row r="1762">
          <cell r="AB1762">
            <v>11033</v>
          </cell>
          <cell r="AC1762">
            <v>1</v>
          </cell>
        </row>
        <row r="1763">
          <cell r="AB1763">
            <v>11042</v>
          </cell>
          <cell r="AC1763">
            <v>1</v>
          </cell>
        </row>
        <row r="1764">
          <cell r="AB1764">
            <v>11043</v>
          </cell>
          <cell r="AC1764">
            <v>1</v>
          </cell>
        </row>
        <row r="1765">
          <cell r="AB1765">
            <v>1020601</v>
          </cell>
          <cell r="AC1765">
            <v>1</v>
          </cell>
        </row>
        <row r="1766">
          <cell r="AB1766">
            <v>1020602</v>
          </cell>
          <cell r="AC1766">
            <v>1</v>
          </cell>
        </row>
        <row r="1767">
          <cell r="AB1767">
            <v>1020603</v>
          </cell>
          <cell r="AC1767">
            <v>1</v>
          </cell>
        </row>
        <row r="1768">
          <cell r="AB1768">
            <v>1020604</v>
          </cell>
          <cell r="AC1768">
            <v>1</v>
          </cell>
        </row>
        <row r="1769">
          <cell r="AB1769">
            <v>102061</v>
          </cell>
          <cell r="AC1769">
            <v>1</v>
          </cell>
        </row>
        <row r="1770">
          <cell r="AB1770">
            <v>102062</v>
          </cell>
          <cell r="AC1770">
            <v>1</v>
          </cell>
        </row>
        <row r="1771">
          <cell r="AB1771">
            <v>102063</v>
          </cell>
          <cell r="AC1771">
            <v>1</v>
          </cell>
        </row>
        <row r="1772">
          <cell r="AB1772">
            <v>102064</v>
          </cell>
          <cell r="AC1772">
            <v>1</v>
          </cell>
        </row>
        <row r="1773">
          <cell r="AB1773">
            <v>101019</v>
          </cell>
          <cell r="AC1773">
            <v>1</v>
          </cell>
        </row>
        <row r="1774">
          <cell r="AB1774">
            <v>101049</v>
          </cell>
          <cell r="AC1774">
            <v>1</v>
          </cell>
        </row>
        <row r="1775">
          <cell r="AB1775">
            <v>102069</v>
          </cell>
          <cell r="AC1775">
            <v>1</v>
          </cell>
        </row>
        <row r="1776">
          <cell r="AB1776">
            <v>2100015</v>
          </cell>
          <cell r="AC1776">
            <v>1</v>
          </cell>
        </row>
        <row r="1777">
          <cell r="AB1777">
            <v>2100016</v>
          </cell>
          <cell r="AC1777">
            <v>1</v>
          </cell>
        </row>
        <row r="1778">
          <cell r="AB1778">
            <v>2100017</v>
          </cell>
          <cell r="AC1778">
            <v>1</v>
          </cell>
        </row>
        <row r="1779">
          <cell r="AB1779">
            <v>2100018</v>
          </cell>
          <cell r="AC1779">
            <v>1</v>
          </cell>
        </row>
        <row r="1780">
          <cell r="AB1780">
            <v>2100019</v>
          </cell>
          <cell r="AC1780">
            <v>1</v>
          </cell>
        </row>
        <row r="1781">
          <cell r="AB1781">
            <v>2100020</v>
          </cell>
          <cell r="AC1781">
            <v>1</v>
          </cell>
        </row>
        <row r="1782">
          <cell r="AB1782">
            <v>2100021</v>
          </cell>
          <cell r="AC1782">
            <v>1</v>
          </cell>
        </row>
        <row r="1783">
          <cell r="AB1783">
            <v>2100022</v>
          </cell>
          <cell r="AC1783">
            <v>1</v>
          </cell>
        </row>
        <row r="1784">
          <cell r="AB1784">
            <v>2100023</v>
          </cell>
          <cell r="AC1784">
            <v>1</v>
          </cell>
        </row>
        <row r="1785">
          <cell r="AB1785">
            <v>2100036</v>
          </cell>
          <cell r="AC1785">
            <v>1</v>
          </cell>
        </row>
        <row r="1786">
          <cell r="AB1786">
            <v>2100037</v>
          </cell>
          <cell r="AC1786">
            <v>1</v>
          </cell>
        </row>
        <row r="1787">
          <cell r="AB1787">
            <v>2100024</v>
          </cell>
          <cell r="AC1787">
            <v>1</v>
          </cell>
        </row>
        <row r="1788">
          <cell r="AB1788">
            <v>2100025</v>
          </cell>
          <cell r="AC1788">
            <v>1</v>
          </cell>
        </row>
        <row r="1789">
          <cell r="AB1789">
            <v>2100101</v>
          </cell>
          <cell r="AC1789">
            <v>1</v>
          </cell>
        </row>
        <row r="1790">
          <cell r="AB1790">
            <v>2100102</v>
          </cell>
          <cell r="AC1790">
            <v>1</v>
          </cell>
        </row>
        <row r="1791">
          <cell r="AB1791">
            <v>2100103</v>
          </cell>
          <cell r="AC1791">
            <v>1</v>
          </cell>
        </row>
        <row r="1792">
          <cell r="AB1792">
            <v>2100104</v>
          </cell>
          <cell r="AC1792">
            <v>1</v>
          </cell>
        </row>
        <row r="1793">
          <cell r="AB1793">
            <v>2100105</v>
          </cell>
          <cell r="AC1793">
            <v>1</v>
          </cell>
        </row>
        <row r="1794">
          <cell r="AB1794">
            <v>2100106</v>
          </cell>
          <cell r="AC1794">
            <v>1</v>
          </cell>
        </row>
        <row r="1795">
          <cell r="AB1795">
            <v>2100107</v>
          </cell>
          <cell r="AC1795">
            <v>1</v>
          </cell>
        </row>
        <row r="1796">
          <cell r="AB1796">
            <v>2100108</v>
          </cell>
          <cell r="AC1796">
            <v>1</v>
          </cell>
        </row>
        <row r="1797">
          <cell r="AB1797">
            <v>2100109</v>
          </cell>
          <cell r="AC1797">
            <v>1</v>
          </cell>
        </row>
        <row r="1798">
          <cell r="AB1798">
            <v>2100110</v>
          </cell>
          <cell r="AC1798">
            <v>1</v>
          </cell>
        </row>
        <row r="1799">
          <cell r="AB1799">
            <v>2100111</v>
          </cell>
          <cell r="AC1799">
            <v>1</v>
          </cell>
        </row>
        <row r="1800">
          <cell r="AB1800">
            <v>2100112</v>
          </cell>
          <cell r="AC1800">
            <v>1</v>
          </cell>
        </row>
        <row r="1801">
          <cell r="AB1801">
            <v>2100113</v>
          </cell>
          <cell r="AC1801">
            <v>1</v>
          </cell>
        </row>
        <row r="1802">
          <cell r="AB1802">
            <v>2100114</v>
          </cell>
          <cell r="AC1802">
            <v>1</v>
          </cell>
        </row>
        <row r="1803">
          <cell r="AB1803">
            <v>2100115</v>
          </cell>
          <cell r="AC1803">
            <v>1</v>
          </cell>
        </row>
        <row r="1804">
          <cell r="AB1804">
            <v>2100116</v>
          </cell>
          <cell r="AC1804">
            <v>1</v>
          </cell>
        </row>
        <row r="1805">
          <cell r="AB1805">
            <v>2100117</v>
          </cell>
          <cell r="AC1805">
            <v>1</v>
          </cell>
        </row>
        <row r="1806">
          <cell r="AB1806">
            <v>2100118</v>
          </cell>
          <cell r="AC1806">
            <v>1</v>
          </cell>
        </row>
        <row r="1807">
          <cell r="AB1807">
            <v>2100119</v>
          </cell>
          <cell r="AC1807">
            <v>1</v>
          </cell>
        </row>
        <row r="1808">
          <cell r="AB1808">
            <v>2100120</v>
          </cell>
          <cell r="AC1808">
            <v>1</v>
          </cell>
        </row>
        <row r="1809">
          <cell r="AB1809">
            <v>2100121</v>
          </cell>
          <cell r="AC1809">
            <v>1</v>
          </cell>
        </row>
        <row r="1810">
          <cell r="AB1810">
            <v>2100122</v>
          </cell>
          <cell r="AC1810">
            <v>1</v>
          </cell>
        </row>
        <row r="1811">
          <cell r="AB1811">
            <v>2100123</v>
          </cell>
          <cell r="AC1811">
            <v>1</v>
          </cell>
        </row>
        <row r="1812">
          <cell r="AB1812">
            <v>2100124</v>
          </cell>
          <cell r="AC1812">
            <v>1</v>
          </cell>
        </row>
        <row r="1813">
          <cell r="AB1813">
            <v>2100125</v>
          </cell>
          <cell r="AC1813">
            <v>1</v>
          </cell>
        </row>
        <row r="1814">
          <cell r="AB1814">
            <v>2100126</v>
          </cell>
          <cell r="AC1814">
            <v>1</v>
          </cell>
        </row>
        <row r="1815">
          <cell r="AB1815">
            <v>2100127</v>
          </cell>
          <cell r="AC1815">
            <v>1</v>
          </cell>
        </row>
        <row r="1816">
          <cell r="AB1816">
            <v>2100128</v>
          </cell>
          <cell r="AC1816">
            <v>1</v>
          </cell>
        </row>
        <row r="1817">
          <cell r="AB1817">
            <v>2100129</v>
          </cell>
          <cell r="AC1817">
            <v>1</v>
          </cell>
        </row>
        <row r="1818">
          <cell r="AB1818">
            <v>2100130</v>
          </cell>
          <cell r="AC1818">
            <v>1</v>
          </cell>
        </row>
        <row r="1819">
          <cell r="AB1819">
            <v>2100131</v>
          </cell>
          <cell r="AC1819">
            <v>1</v>
          </cell>
        </row>
        <row r="1820">
          <cell r="AB1820">
            <v>2100132</v>
          </cell>
          <cell r="AC1820">
            <v>1</v>
          </cell>
        </row>
        <row r="1821">
          <cell r="AB1821">
            <v>2100133</v>
          </cell>
          <cell r="AC1821">
            <v>1</v>
          </cell>
        </row>
        <row r="1822">
          <cell r="AB1822">
            <v>2100134</v>
          </cell>
          <cell r="AC1822">
            <v>1</v>
          </cell>
        </row>
        <row r="1823">
          <cell r="AB1823">
            <v>2100201</v>
          </cell>
          <cell r="AC1823">
            <v>1</v>
          </cell>
        </row>
        <row r="1824">
          <cell r="AB1824">
            <v>2100202</v>
          </cell>
          <cell r="AC1824">
            <v>1</v>
          </cell>
        </row>
        <row r="1825">
          <cell r="AB1825">
            <v>2100203</v>
          </cell>
          <cell r="AC1825">
            <v>1</v>
          </cell>
        </row>
        <row r="1826">
          <cell r="AB1826">
            <v>2100204</v>
          </cell>
          <cell r="AC1826">
            <v>1</v>
          </cell>
        </row>
        <row r="1827">
          <cell r="AB1827">
            <v>2100205</v>
          </cell>
          <cell r="AC1827">
            <v>1</v>
          </cell>
        </row>
        <row r="1828">
          <cell r="AB1828">
            <v>2100206</v>
          </cell>
          <cell r="AC1828">
            <v>1</v>
          </cell>
        </row>
        <row r="1829">
          <cell r="AB1829">
            <v>2100207</v>
          </cell>
          <cell r="AC1829">
            <v>1</v>
          </cell>
        </row>
        <row r="1830">
          <cell r="AB1830">
            <v>2100208</v>
          </cell>
          <cell r="AC1830">
            <v>1</v>
          </cell>
        </row>
        <row r="1831">
          <cell r="AB1831">
            <v>2100209</v>
          </cell>
          <cell r="AC1831">
            <v>1</v>
          </cell>
        </row>
        <row r="1832">
          <cell r="AB1832">
            <v>2100210</v>
          </cell>
          <cell r="AC1832">
            <v>1</v>
          </cell>
        </row>
        <row r="1833">
          <cell r="AB1833">
            <v>2100211</v>
          </cell>
          <cell r="AC1833">
            <v>1</v>
          </cell>
        </row>
        <row r="1834">
          <cell r="AB1834">
            <v>2100212</v>
          </cell>
          <cell r="AC1834">
            <v>1</v>
          </cell>
        </row>
        <row r="1835">
          <cell r="AB1835">
            <v>2100213</v>
          </cell>
          <cell r="AC1835">
            <v>1</v>
          </cell>
        </row>
        <row r="1836">
          <cell r="AB1836">
            <v>2100214</v>
          </cell>
          <cell r="AC1836">
            <v>1</v>
          </cell>
        </row>
        <row r="1837">
          <cell r="AB1837">
            <v>2100215</v>
          </cell>
          <cell r="AC1837">
            <v>1</v>
          </cell>
        </row>
        <row r="1838">
          <cell r="AB1838">
            <v>2100216</v>
          </cell>
          <cell r="AC1838">
            <v>1</v>
          </cell>
        </row>
        <row r="1839">
          <cell r="AB1839">
            <v>2100217</v>
          </cell>
          <cell r="AC1839">
            <v>1</v>
          </cell>
        </row>
        <row r="1840">
          <cell r="AB1840">
            <v>2100218</v>
          </cell>
          <cell r="AC1840">
            <v>1</v>
          </cell>
        </row>
        <row r="1841">
          <cell r="AB1841">
            <v>2100219</v>
          </cell>
          <cell r="AC1841">
            <v>1</v>
          </cell>
        </row>
        <row r="1842">
          <cell r="AB1842">
            <v>2100220</v>
          </cell>
          <cell r="AC1842">
            <v>1</v>
          </cell>
        </row>
        <row r="1843">
          <cell r="AB1843">
            <v>2100221</v>
          </cell>
          <cell r="AC1843">
            <v>1</v>
          </cell>
        </row>
        <row r="1844">
          <cell r="AB1844">
            <v>2100222</v>
          </cell>
          <cell r="AC1844">
            <v>1</v>
          </cell>
        </row>
        <row r="1845">
          <cell r="AB1845">
            <v>2100223</v>
          </cell>
          <cell r="AC1845">
            <v>1</v>
          </cell>
        </row>
        <row r="1846">
          <cell r="AB1846">
            <v>2100224</v>
          </cell>
          <cell r="AC1846">
            <v>1</v>
          </cell>
        </row>
        <row r="1847">
          <cell r="AB1847">
            <v>2100225</v>
          </cell>
          <cell r="AC1847">
            <v>1</v>
          </cell>
        </row>
        <row r="1848">
          <cell r="AB1848">
            <v>2100226</v>
          </cell>
          <cell r="AC1848">
            <v>1</v>
          </cell>
        </row>
        <row r="1849">
          <cell r="AB1849">
            <v>2100227</v>
          </cell>
          <cell r="AC1849">
            <v>1</v>
          </cell>
        </row>
        <row r="1850">
          <cell r="AB1850">
            <v>2100228</v>
          </cell>
          <cell r="AC1850">
            <v>1</v>
          </cell>
        </row>
        <row r="1851">
          <cell r="AB1851">
            <v>2100229</v>
          </cell>
          <cell r="AC1851">
            <v>1</v>
          </cell>
        </row>
        <row r="1852">
          <cell r="AB1852">
            <v>2100230</v>
          </cell>
          <cell r="AC1852">
            <v>1</v>
          </cell>
        </row>
        <row r="1853">
          <cell r="AB1853">
            <v>2100231</v>
          </cell>
          <cell r="AC1853">
            <v>1</v>
          </cell>
        </row>
        <row r="1854">
          <cell r="AB1854">
            <v>2100232</v>
          </cell>
          <cell r="AC1854">
            <v>1</v>
          </cell>
        </row>
        <row r="1855">
          <cell r="AB1855">
            <v>2100233</v>
          </cell>
          <cell r="AC1855">
            <v>1</v>
          </cell>
        </row>
        <row r="1856">
          <cell r="AB1856">
            <v>2100234</v>
          </cell>
          <cell r="AC1856">
            <v>1</v>
          </cell>
        </row>
        <row r="1857">
          <cell r="AB1857">
            <v>2100301</v>
          </cell>
          <cell r="AC1857">
            <v>1</v>
          </cell>
        </row>
        <row r="1858">
          <cell r="AB1858">
            <v>2100302</v>
          </cell>
          <cell r="AC1858">
            <v>1</v>
          </cell>
        </row>
        <row r="1859">
          <cell r="AB1859">
            <v>2100303</v>
          </cell>
          <cell r="AC1859">
            <v>1</v>
          </cell>
        </row>
        <row r="1860">
          <cell r="AB1860">
            <v>2100304</v>
          </cell>
          <cell r="AC1860">
            <v>1</v>
          </cell>
        </row>
        <row r="1861">
          <cell r="AB1861">
            <v>2100305</v>
          </cell>
          <cell r="AC1861">
            <v>1</v>
          </cell>
        </row>
        <row r="1862">
          <cell r="AB1862">
            <v>2100306</v>
          </cell>
          <cell r="AC1862">
            <v>1</v>
          </cell>
        </row>
        <row r="1863">
          <cell r="AB1863">
            <v>2100307</v>
          </cell>
          <cell r="AC1863">
            <v>1</v>
          </cell>
        </row>
        <row r="1864">
          <cell r="AB1864">
            <v>2100308</v>
          </cell>
          <cell r="AC1864">
            <v>1</v>
          </cell>
        </row>
        <row r="1865">
          <cell r="AB1865">
            <v>2100309</v>
          </cell>
          <cell r="AC1865">
            <v>1</v>
          </cell>
        </row>
        <row r="1866">
          <cell r="AB1866">
            <v>2100310</v>
          </cell>
          <cell r="AC1866">
            <v>1</v>
          </cell>
        </row>
        <row r="1867">
          <cell r="AB1867">
            <v>2100311</v>
          </cell>
          <cell r="AC1867">
            <v>1</v>
          </cell>
        </row>
        <row r="1868">
          <cell r="AB1868">
            <v>2100312</v>
          </cell>
          <cell r="AC1868">
            <v>1</v>
          </cell>
        </row>
        <row r="1869">
          <cell r="AB1869">
            <v>2100313</v>
          </cell>
          <cell r="AC1869">
            <v>1</v>
          </cell>
        </row>
        <row r="1870">
          <cell r="AB1870">
            <v>2100314</v>
          </cell>
          <cell r="AC1870">
            <v>1</v>
          </cell>
        </row>
        <row r="1871">
          <cell r="AB1871">
            <v>2100315</v>
          </cell>
          <cell r="AC1871">
            <v>1</v>
          </cell>
        </row>
        <row r="1872">
          <cell r="AB1872">
            <v>2100316</v>
          </cell>
          <cell r="AC1872">
            <v>1</v>
          </cell>
        </row>
        <row r="1873">
          <cell r="AB1873">
            <v>2100317</v>
          </cell>
          <cell r="AC1873">
            <v>1</v>
          </cell>
        </row>
        <row r="1874">
          <cell r="AB1874">
            <v>2100318</v>
          </cell>
          <cell r="AC1874">
            <v>1</v>
          </cell>
        </row>
        <row r="1875">
          <cell r="AB1875">
            <v>2100319</v>
          </cell>
          <cell r="AC1875">
            <v>1</v>
          </cell>
        </row>
        <row r="1876">
          <cell r="AB1876">
            <v>2100320</v>
          </cell>
          <cell r="AC1876">
            <v>1</v>
          </cell>
        </row>
        <row r="1877">
          <cell r="AB1877">
            <v>2100321</v>
          </cell>
          <cell r="AC1877">
            <v>1</v>
          </cell>
        </row>
        <row r="1878">
          <cell r="AB1878">
            <v>2100322</v>
          </cell>
          <cell r="AC1878">
            <v>1</v>
          </cell>
        </row>
        <row r="1879">
          <cell r="AB1879">
            <v>2100323</v>
          </cell>
          <cell r="AC1879">
            <v>1</v>
          </cell>
        </row>
        <row r="1880">
          <cell r="AB1880">
            <v>2100324</v>
          </cell>
          <cell r="AC1880">
            <v>1</v>
          </cell>
        </row>
        <row r="1881">
          <cell r="AB1881">
            <v>2100325</v>
          </cell>
          <cell r="AC1881">
            <v>1</v>
          </cell>
        </row>
        <row r="1882">
          <cell r="AB1882">
            <v>2100326</v>
          </cell>
          <cell r="AC1882">
            <v>1</v>
          </cell>
        </row>
        <row r="1883">
          <cell r="AB1883">
            <v>2100327</v>
          </cell>
          <cell r="AC1883">
            <v>1</v>
          </cell>
        </row>
        <row r="1884">
          <cell r="AB1884">
            <v>2100328</v>
          </cell>
          <cell r="AC1884">
            <v>1</v>
          </cell>
        </row>
        <row r="1885">
          <cell r="AB1885">
            <v>2100329</v>
          </cell>
          <cell r="AC1885">
            <v>1</v>
          </cell>
        </row>
        <row r="1886">
          <cell r="AB1886">
            <v>2100330</v>
          </cell>
          <cell r="AC1886">
            <v>1</v>
          </cell>
        </row>
        <row r="1887">
          <cell r="AB1887">
            <v>2100331</v>
          </cell>
          <cell r="AC1887">
            <v>1</v>
          </cell>
        </row>
        <row r="1888">
          <cell r="AB1888">
            <v>2100332</v>
          </cell>
          <cell r="AC1888">
            <v>1</v>
          </cell>
        </row>
        <row r="1889">
          <cell r="AB1889">
            <v>2100333</v>
          </cell>
          <cell r="AC1889">
            <v>1</v>
          </cell>
        </row>
        <row r="1890">
          <cell r="AB1890">
            <v>2100334</v>
          </cell>
          <cell r="AC1890">
            <v>1</v>
          </cell>
        </row>
        <row r="1891">
          <cell r="AB1891">
            <v>2100401</v>
          </cell>
          <cell r="AC1891">
            <v>1</v>
          </cell>
        </row>
        <row r="1892">
          <cell r="AB1892">
            <v>2100402</v>
          </cell>
          <cell r="AC1892">
            <v>1</v>
          </cell>
        </row>
        <row r="1893">
          <cell r="AB1893">
            <v>2100403</v>
          </cell>
          <cell r="AC1893">
            <v>1</v>
          </cell>
        </row>
        <row r="1894">
          <cell r="AB1894">
            <v>2100404</v>
          </cell>
          <cell r="AC1894">
            <v>1</v>
          </cell>
        </row>
        <row r="1895">
          <cell r="AB1895">
            <v>2100405</v>
          </cell>
          <cell r="AC1895">
            <v>1</v>
          </cell>
        </row>
        <row r="1896">
          <cell r="AB1896">
            <v>2100406</v>
          </cell>
          <cell r="AC1896">
            <v>1</v>
          </cell>
        </row>
        <row r="1897">
          <cell r="AB1897">
            <v>2100407</v>
          </cell>
          <cell r="AC1897">
            <v>1</v>
          </cell>
        </row>
        <row r="1898">
          <cell r="AB1898">
            <v>2100408</v>
          </cell>
          <cell r="AC1898">
            <v>1</v>
          </cell>
        </row>
        <row r="1899">
          <cell r="AB1899">
            <v>2100409</v>
          </cell>
          <cell r="AC1899">
            <v>1</v>
          </cell>
        </row>
        <row r="1900">
          <cell r="AB1900">
            <v>2100410</v>
          </cell>
          <cell r="AC1900">
            <v>1</v>
          </cell>
        </row>
        <row r="1901">
          <cell r="AB1901">
            <v>2100411</v>
          </cell>
          <cell r="AC1901">
            <v>1</v>
          </cell>
        </row>
        <row r="1902">
          <cell r="AB1902">
            <v>2100412</v>
          </cell>
          <cell r="AC1902">
            <v>1</v>
          </cell>
        </row>
        <row r="1903">
          <cell r="AB1903">
            <v>2100413</v>
          </cell>
          <cell r="AC1903">
            <v>1</v>
          </cell>
        </row>
        <row r="1904">
          <cell r="AB1904">
            <v>2100414</v>
          </cell>
          <cell r="AC1904">
            <v>1</v>
          </cell>
        </row>
        <row r="1905">
          <cell r="AB1905">
            <v>2100415</v>
          </cell>
          <cell r="AC1905">
            <v>1</v>
          </cell>
        </row>
        <row r="1906">
          <cell r="AB1906">
            <v>2100416</v>
          </cell>
          <cell r="AC1906">
            <v>1</v>
          </cell>
        </row>
        <row r="1907">
          <cell r="AB1907">
            <v>2100417</v>
          </cell>
          <cell r="AC1907">
            <v>1</v>
          </cell>
        </row>
        <row r="1908">
          <cell r="AB1908">
            <v>2100418</v>
          </cell>
          <cell r="AC1908">
            <v>1</v>
          </cell>
        </row>
        <row r="1909">
          <cell r="AB1909">
            <v>2100419</v>
          </cell>
          <cell r="AC1909">
            <v>1</v>
          </cell>
        </row>
        <row r="1910">
          <cell r="AB1910">
            <v>2100420</v>
          </cell>
          <cell r="AC1910">
            <v>1</v>
          </cell>
        </row>
        <row r="1911">
          <cell r="AB1911">
            <v>2100421</v>
          </cell>
          <cell r="AC1911">
            <v>1</v>
          </cell>
        </row>
        <row r="1912">
          <cell r="AB1912">
            <v>2100422</v>
          </cell>
          <cell r="AC1912">
            <v>1</v>
          </cell>
        </row>
        <row r="1913">
          <cell r="AB1913">
            <v>2100423</v>
          </cell>
          <cell r="AC1913">
            <v>1</v>
          </cell>
        </row>
        <row r="1914">
          <cell r="AB1914">
            <v>2100424</v>
          </cell>
          <cell r="AC1914">
            <v>1</v>
          </cell>
        </row>
        <row r="1915">
          <cell r="AB1915">
            <v>2100425</v>
          </cell>
          <cell r="AC1915">
            <v>1</v>
          </cell>
        </row>
        <row r="1916">
          <cell r="AB1916">
            <v>2100426</v>
          </cell>
          <cell r="AC1916">
            <v>1</v>
          </cell>
        </row>
        <row r="1917">
          <cell r="AB1917">
            <v>2100427</v>
          </cell>
          <cell r="AC1917">
            <v>1</v>
          </cell>
        </row>
        <row r="1918">
          <cell r="AB1918">
            <v>2100428</v>
          </cell>
          <cell r="AC1918">
            <v>1</v>
          </cell>
        </row>
        <row r="1919">
          <cell r="AB1919">
            <v>2100429</v>
          </cell>
          <cell r="AC1919">
            <v>1</v>
          </cell>
        </row>
        <row r="1920">
          <cell r="AB1920">
            <v>2100430</v>
          </cell>
          <cell r="AC1920">
            <v>1</v>
          </cell>
        </row>
        <row r="1921">
          <cell r="AB1921">
            <v>2100431</v>
          </cell>
          <cell r="AC1921">
            <v>1</v>
          </cell>
        </row>
        <row r="1922">
          <cell r="AB1922">
            <v>2100432</v>
          </cell>
          <cell r="AC1922">
            <v>1</v>
          </cell>
        </row>
        <row r="1923">
          <cell r="AB1923">
            <v>2100433</v>
          </cell>
          <cell r="AC1923">
            <v>1</v>
          </cell>
        </row>
        <row r="1924">
          <cell r="AB1924">
            <v>2100434</v>
          </cell>
          <cell r="AC1924">
            <v>1</v>
          </cell>
        </row>
        <row r="1925">
          <cell r="AB1925">
            <v>2200101</v>
          </cell>
          <cell r="AC1925">
            <v>1</v>
          </cell>
        </row>
        <row r="1926">
          <cell r="AB1926">
            <v>2200102</v>
          </cell>
          <cell r="AC1926">
            <v>1</v>
          </cell>
        </row>
        <row r="1927">
          <cell r="AB1927">
            <v>2200103</v>
          </cell>
          <cell r="AC1927">
            <v>1</v>
          </cell>
        </row>
        <row r="1928">
          <cell r="AB1928">
            <v>2200104</v>
          </cell>
          <cell r="AC1928">
            <v>1</v>
          </cell>
        </row>
        <row r="1929">
          <cell r="AB1929">
            <v>2200105</v>
          </cell>
          <cell r="AC1929">
            <v>1</v>
          </cell>
        </row>
        <row r="1930">
          <cell r="AB1930">
            <v>2200106</v>
          </cell>
          <cell r="AC1930">
            <v>1</v>
          </cell>
        </row>
        <row r="1931">
          <cell r="AB1931">
            <v>2200107</v>
          </cell>
          <cell r="AC1931">
            <v>1</v>
          </cell>
        </row>
        <row r="1932">
          <cell r="AB1932">
            <v>2200108</v>
          </cell>
          <cell r="AC1932">
            <v>1</v>
          </cell>
        </row>
        <row r="1933">
          <cell r="AB1933">
            <v>2200109</v>
          </cell>
          <cell r="AC1933">
            <v>1</v>
          </cell>
        </row>
        <row r="1934">
          <cell r="AB1934">
            <v>2200110</v>
          </cell>
          <cell r="AC1934">
            <v>1</v>
          </cell>
        </row>
        <row r="1935">
          <cell r="AB1935">
            <v>2200201</v>
          </cell>
          <cell r="AC1935">
            <v>1</v>
          </cell>
        </row>
        <row r="1936">
          <cell r="AB1936">
            <v>2200204</v>
          </cell>
          <cell r="AC1936">
            <v>1</v>
          </cell>
        </row>
        <row r="1937">
          <cell r="AB1937">
            <v>2200205</v>
          </cell>
          <cell r="AC1937">
            <v>1</v>
          </cell>
        </row>
        <row r="1938">
          <cell r="AB1938">
            <v>2200206</v>
          </cell>
          <cell r="AC1938">
            <v>1</v>
          </cell>
        </row>
        <row r="1939">
          <cell r="AB1939">
            <v>2200207</v>
          </cell>
          <cell r="AC1939">
            <v>1</v>
          </cell>
        </row>
        <row r="1940">
          <cell r="AB1940">
            <v>2200208</v>
          </cell>
          <cell r="AC1940">
            <v>1</v>
          </cell>
        </row>
        <row r="1941">
          <cell r="AB1941">
            <v>2200209</v>
          </cell>
          <cell r="AC1941">
            <v>1</v>
          </cell>
        </row>
        <row r="1942">
          <cell r="AB1942">
            <v>2200210</v>
          </cell>
          <cell r="AC1942">
            <v>1</v>
          </cell>
        </row>
        <row r="1943">
          <cell r="AB1943">
            <v>2200301</v>
          </cell>
          <cell r="AC1943">
            <v>1</v>
          </cell>
        </row>
        <row r="1944">
          <cell r="AB1944">
            <v>2200302</v>
          </cell>
          <cell r="AC1944">
            <v>1</v>
          </cell>
        </row>
        <row r="1945">
          <cell r="AB1945">
            <v>2200303</v>
          </cell>
          <cell r="AC1945">
            <v>1</v>
          </cell>
        </row>
        <row r="1946">
          <cell r="AB1946">
            <v>2200304</v>
          </cell>
          <cell r="AC1946">
            <v>1</v>
          </cell>
        </row>
        <row r="1947">
          <cell r="AB1947">
            <v>2200305</v>
          </cell>
          <cell r="AC1947">
            <v>1</v>
          </cell>
        </row>
        <row r="1948">
          <cell r="AB1948">
            <v>2200306</v>
          </cell>
          <cell r="AC1948">
            <v>1</v>
          </cell>
        </row>
        <row r="1949">
          <cell r="AB1949">
            <v>2200307</v>
          </cell>
          <cell r="AC1949">
            <v>1</v>
          </cell>
        </row>
        <row r="1950">
          <cell r="AB1950">
            <v>2200308</v>
          </cell>
          <cell r="AC1950">
            <v>1</v>
          </cell>
        </row>
        <row r="1951">
          <cell r="AB1951">
            <v>2200309</v>
          </cell>
          <cell r="AC1951">
            <v>1</v>
          </cell>
        </row>
        <row r="1952">
          <cell r="AB1952">
            <v>2200310</v>
          </cell>
          <cell r="AC1952">
            <v>1</v>
          </cell>
        </row>
        <row r="1953">
          <cell r="AB1953">
            <v>2200401</v>
          </cell>
          <cell r="AC1953">
            <v>1</v>
          </cell>
        </row>
        <row r="1954">
          <cell r="AB1954">
            <v>2200402</v>
          </cell>
          <cell r="AC1954">
            <v>1</v>
          </cell>
        </row>
        <row r="1955">
          <cell r="AB1955">
            <v>2200403</v>
          </cell>
          <cell r="AC1955">
            <v>1</v>
          </cell>
        </row>
        <row r="1956">
          <cell r="AB1956">
            <v>2200404</v>
          </cell>
          <cell r="AC1956">
            <v>1</v>
          </cell>
        </row>
        <row r="1957">
          <cell r="AB1957">
            <v>2200405</v>
          </cell>
          <cell r="AC1957">
            <v>1</v>
          </cell>
        </row>
        <row r="1958">
          <cell r="AB1958">
            <v>2200406</v>
          </cell>
          <cell r="AC1958">
            <v>1</v>
          </cell>
        </row>
        <row r="1959">
          <cell r="AB1959">
            <v>2200407</v>
          </cell>
          <cell r="AC1959">
            <v>1</v>
          </cell>
        </row>
        <row r="1960">
          <cell r="AB1960">
            <v>2200408</v>
          </cell>
          <cell r="AC1960">
            <v>1</v>
          </cell>
        </row>
        <row r="1961">
          <cell r="AB1961">
            <v>2200410</v>
          </cell>
          <cell r="AC1961">
            <v>1</v>
          </cell>
        </row>
        <row r="1962">
          <cell r="AB1962">
            <v>2200501</v>
          </cell>
          <cell r="AC1962">
            <v>1</v>
          </cell>
        </row>
        <row r="1963">
          <cell r="AB1963">
            <v>2200502</v>
          </cell>
          <cell r="AC1963">
            <v>1</v>
          </cell>
        </row>
        <row r="1964">
          <cell r="AB1964">
            <v>2200504</v>
          </cell>
          <cell r="AC1964">
            <v>1</v>
          </cell>
        </row>
        <row r="1965">
          <cell r="AB1965">
            <v>2200505</v>
          </cell>
          <cell r="AC1965">
            <v>1</v>
          </cell>
        </row>
        <row r="1966">
          <cell r="AB1966">
            <v>2200506</v>
          </cell>
          <cell r="AC1966">
            <v>1</v>
          </cell>
        </row>
        <row r="1967">
          <cell r="AB1967">
            <v>2200507</v>
          </cell>
          <cell r="AC1967">
            <v>1</v>
          </cell>
        </row>
        <row r="1968">
          <cell r="AB1968">
            <v>2200508</v>
          </cell>
          <cell r="AC1968">
            <v>1</v>
          </cell>
        </row>
        <row r="1969">
          <cell r="AB1969">
            <v>2200509</v>
          </cell>
          <cell r="AC1969">
            <v>1</v>
          </cell>
        </row>
        <row r="1970">
          <cell r="AB1970">
            <v>2200510</v>
          </cell>
          <cell r="AC1970">
            <v>1</v>
          </cell>
        </row>
        <row r="1971">
          <cell r="AB1971">
            <v>2200511</v>
          </cell>
          <cell r="AC1971">
            <v>1</v>
          </cell>
        </row>
        <row r="1972">
          <cell r="AB1972">
            <v>2200701</v>
          </cell>
          <cell r="AC1972">
            <v>1</v>
          </cell>
        </row>
        <row r="1973">
          <cell r="AB1973">
            <v>2200702</v>
          </cell>
          <cell r="AC1973">
            <v>1</v>
          </cell>
        </row>
        <row r="1974">
          <cell r="AB1974">
            <v>2200703</v>
          </cell>
          <cell r="AC1974">
            <v>1</v>
          </cell>
        </row>
        <row r="1975">
          <cell r="AB1975">
            <v>2200704</v>
          </cell>
          <cell r="AC1975">
            <v>1</v>
          </cell>
        </row>
        <row r="1976">
          <cell r="AB1976">
            <v>2200705</v>
          </cell>
          <cell r="AC1976">
            <v>1</v>
          </cell>
        </row>
        <row r="1977">
          <cell r="AB1977">
            <v>2200707</v>
          </cell>
          <cell r="AC1977">
            <v>1</v>
          </cell>
        </row>
        <row r="1978">
          <cell r="AB1978">
            <v>2200708</v>
          </cell>
          <cell r="AC1978">
            <v>1</v>
          </cell>
        </row>
        <row r="1979">
          <cell r="AB1979">
            <v>2211002</v>
          </cell>
          <cell r="AC1979">
            <v>1</v>
          </cell>
        </row>
        <row r="1980">
          <cell r="AB1980">
            <v>2211012</v>
          </cell>
          <cell r="AC1980">
            <v>1</v>
          </cell>
        </row>
        <row r="1981">
          <cell r="AB1981">
            <v>2211013</v>
          </cell>
          <cell r="AC1981">
            <v>1</v>
          </cell>
        </row>
        <row r="1982">
          <cell r="AB1982">
            <v>2211021</v>
          </cell>
          <cell r="AC1982">
            <v>1</v>
          </cell>
        </row>
        <row r="1983">
          <cell r="AB1983">
            <v>2211022</v>
          </cell>
          <cell r="AC1983">
            <v>1</v>
          </cell>
        </row>
        <row r="1984">
          <cell r="AB1984">
            <v>2211023</v>
          </cell>
          <cell r="AC1984">
            <v>1</v>
          </cell>
        </row>
        <row r="1985">
          <cell r="AB1985">
            <v>2211024</v>
          </cell>
          <cell r="AC1985">
            <v>1</v>
          </cell>
        </row>
        <row r="1986">
          <cell r="AB1986">
            <v>2211025</v>
          </cell>
          <cell r="AC1986">
            <v>1</v>
          </cell>
        </row>
        <row r="1987">
          <cell r="AB1987">
            <v>2211031</v>
          </cell>
          <cell r="AC1987">
            <v>1</v>
          </cell>
        </row>
        <row r="1988">
          <cell r="AB1988">
            <v>2211032</v>
          </cell>
          <cell r="AC1988">
            <v>1</v>
          </cell>
        </row>
        <row r="1989">
          <cell r="AB1989">
            <v>2211033</v>
          </cell>
          <cell r="AC1989">
            <v>1</v>
          </cell>
        </row>
        <row r="1990">
          <cell r="AB1990">
            <v>2211034</v>
          </cell>
          <cell r="AC1990">
            <v>1</v>
          </cell>
        </row>
        <row r="1991">
          <cell r="AB1991">
            <v>2211036</v>
          </cell>
          <cell r="AC1991">
            <v>1</v>
          </cell>
        </row>
        <row r="1992">
          <cell r="AB1992">
            <v>2211042</v>
          </cell>
          <cell r="AC1992">
            <v>1</v>
          </cell>
        </row>
        <row r="1993">
          <cell r="AB1993">
            <v>2211043</v>
          </cell>
          <cell r="AC1993">
            <v>1</v>
          </cell>
        </row>
        <row r="1994">
          <cell r="AB1994">
            <v>2211044</v>
          </cell>
          <cell r="AC1994">
            <v>1</v>
          </cell>
        </row>
        <row r="1995">
          <cell r="AB1995">
            <v>2211045</v>
          </cell>
          <cell r="AC1995">
            <v>1</v>
          </cell>
        </row>
        <row r="1996">
          <cell r="AB1996">
            <v>2250101</v>
          </cell>
          <cell r="AC1996">
            <v>1</v>
          </cell>
        </row>
        <row r="1997">
          <cell r="AB1997">
            <v>2250104</v>
          </cell>
          <cell r="AC1997">
            <v>1</v>
          </cell>
        </row>
        <row r="1998">
          <cell r="AB1998">
            <v>2250106</v>
          </cell>
          <cell r="AC1998">
            <v>1</v>
          </cell>
        </row>
        <row r="1999">
          <cell r="AB1999">
            <v>2250121</v>
          </cell>
          <cell r="AC1999">
            <v>1</v>
          </cell>
        </row>
        <row r="2000">
          <cell r="AB2000">
            <v>2250123</v>
          </cell>
          <cell r="AC2000">
            <v>1</v>
          </cell>
        </row>
        <row r="2001">
          <cell r="AB2001">
            <v>2250124</v>
          </cell>
          <cell r="AC2001">
            <v>1</v>
          </cell>
        </row>
        <row r="2002">
          <cell r="AB2002">
            <v>2250126</v>
          </cell>
          <cell r="AC2002">
            <v>1</v>
          </cell>
        </row>
        <row r="2003">
          <cell r="AB2003">
            <v>2250132</v>
          </cell>
          <cell r="AC2003">
            <v>1</v>
          </cell>
        </row>
        <row r="2004">
          <cell r="AB2004">
            <v>2250133</v>
          </cell>
          <cell r="AC2004">
            <v>1</v>
          </cell>
        </row>
        <row r="2005">
          <cell r="AB2005">
            <v>2250134</v>
          </cell>
          <cell r="AC2005">
            <v>1</v>
          </cell>
        </row>
        <row r="2006">
          <cell r="AB2006">
            <v>2250135</v>
          </cell>
          <cell r="AC2006">
            <v>1</v>
          </cell>
        </row>
        <row r="2007">
          <cell r="AB2007">
            <v>2250141</v>
          </cell>
          <cell r="AC2007">
            <v>1</v>
          </cell>
        </row>
        <row r="2008">
          <cell r="AB2008">
            <v>2250144</v>
          </cell>
          <cell r="AC2008">
            <v>1</v>
          </cell>
        </row>
        <row r="2009">
          <cell r="AB2009">
            <v>2250145</v>
          </cell>
          <cell r="AC2009">
            <v>1</v>
          </cell>
        </row>
        <row r="2010">
          <cell r="AB2010">
            <v>2250146</v>
          </cell>
          <cell r="AC2010">
            <v>1</v>
          </cell>
        </row>
        <row r="2011">
          <cell r="AB2011">
            <v>2250152</v>
          </cell>
          <cell r="AC2011">
            <v>1</v>
          </cell>
        </row>
        <row r="2012">
          <cell r="AB2012">
            <v>2250153</v>
          </cell>
          <cell r="AC2012">
            <v>1</v>
          </cell>
        </row>
        <row r="2013">
          <cell r="AB2013">
            <v>2250156</v>
          </cell>
          <cell r="AC2013">
            <v>1</v>
          </cell>
        </row>
        <row r="2014">
          <cell r="AB2014">
            <v>2250157</v>
          </cell>
          <cell r="AC2014">
            <v>1</v>
          </cell>
        </row>
        <row r="2015">
          <cell r="AB2015">
            <v>2250165</v>
          </cell>
          <cell r="AC2015">
            <v>1</v>
          </cell>
        </row>
        <row r="2016">
          <cell r="AB2016">
            <v>2250166</v>
          </cell>
          <cell r="AC2016">
            <v>1</v>
          </cell>
        </row>
        <row r="2017">
          <cell r="AB2017">
            <v>2250167</v>
          </cell>
          <cell r="AC2017">
            <v>1</v>
          </cell>
        </row>
        <row r="2018">
          <cell r="AB2018">
            <v>1200</v>
          </cell>
          <cell r="AC2018">
            <v>1</v>
          </cell>
        </row>
        <row r="2019">
          <cell r="AB2019">
            <v>1201</v>
          </cell>
          <cell r="AC2019">
            <v>1</v>
          </cell>
        </row>
        <row r="2020">
          <cell r="AB2020">
            <v>1251</v>
          </cell>
          <cell r="AC2020">
            <v>1</v>
          </cell>
        </row>
        <row r="2021">
          <cell r="AB2021">
            <v>1252</v>
          </cell>
          <cell r="AC2021">
            <v>1</v>
          </cell>
        </row>
        <row r="2022">
          <cell r="AB2022">
            <v>1261</v>
          </cell>
          <cell r="AC2022">
            <v>1</v>
          </cell>
        </row>
        <row r="2023">
          <cell r="AB2023">
            <v>1262</v>
          </cell>
          <cell r="AC2023">
            <v>1</v>
          </cell>
        </row>
        <row r="2024">
          <cell r="AB2024">
            <v>1470000</v>
          </cell>
          <cell r="AC2024">
            <v>1</v>
          </cell>
        </row>
        <row r="2025">
          <cell r="AB2025">
            <v>1480001</v>
          </cell>
          <cell r="AC2025">
            <v>1</v>
          </cell>
        </row>
        <row r="2026">
          <cell r="AB2026">
            <v>1481001</v>
          </cell>
          <cell r="AC2026">
            <v>1</v>
          </cell>
        </row>
        <row r="2027">
          <cell r="AB2027">
            <v>1482001</v>
          </cell>
          <cell r="AC2027">
            <v>1</v>
          </cell>
        </row>
        <row r="2028">
          <cell r="AB2028">
            <v>1482101</v>
          </cell>
          <cell r="AC2028">
            <v>1</v>
          </cell>
        </row>
        <row r="2029">
          <cell r="AB2029">
            <v>1482201</v>
          </cell>
          <cell r="AC2029">
            <v>1</v>
          </cell>
        </row>
        <row r="2030">
          <cell r="AB2030">
            <v>1482301</v>
          </cell>
          <cell r="AC2030">
            <v>1</v>
          </cell>
        </row>
        <row r="2031">
          <cell r="AB2031">
            <v>1482401</v>
          </cell>
          <cell r="AC2031">
            <v>1</v>
          </cell>
        </row>
        <row r="2032">
          <cell r="AB2032">
            <v>1482501</v>
          </cell>
          <cell r="AC2032">
            <v>1</v>
          </cell>
        </row>
        <row r="2033">
          <cell r="AB2033">
            <v>1482601</v>
          </cell>
          <cell r="AC2033">
            <v>1</v>
          </cell>
        </row>
        <row r="2034">
          <cell r="AB2034">
            <v>1482701</v>
          </cell>
          <cell r="AC2034">
            <v>1</v>
          </cell>
        </row>
        <row r="2035">
          <cell r="AB2035">
            <v>1482801</v>
          </cell>
          <cell r="AC2035">
            <v>1</v>
          </cell>
        </row>
        <row r="2036">
          <cell r="AB2036">
            <v>1482901</v>
          </cell>
          <cell r="AC2036">
            <v>1</v>
          </cell>
        </row>
        <row r="2037">
          <cell r="AB2037">
            <v>1483001</v>
          </cell>
          <cell r="AC2037">
            <v>1</v>
          </cell>
        </row>
        <row r="2038">
          <cell r="AB2038">
            <v>1483101</v>
          </cell>
          <cell r="AC2038">
            <v>1</v>
          </cell>
        </row>
        <row r="2039">
          <cell r="AB2039">
            <v>1483201</v>
          </cell>
          <cell r="AC2039">
            <v>1</v>
          </cell>
        </row>
        <row r="2040">
          <cell r="AB2040">
            <v>1483301</v>
          </cell>
          <cell r="AC2040">
            <v>1</v>
          </cell>
        </row>
        <row r="2041">
          <cell r="AB2041">
            <v>1483401</v>
          </cell>
          <cell r="AC2041">
            <v>1</v>
          </cell>
        </row>
        <row r="2042">
          <cell r="AB2042">
            <v>1483501</v>
          </cell>
          <cell r="AC2042">
            <v>1</v>
          </cell>
        </row>
        <row r="2043">
          <cell r="AB2043">
            <v>1483601</v>
          </cell>
          <cell r="AC2043">
            <v>1</v>
          </cell>
        </row>
        <row r="2044">
          <cell r="AB2044">
            <v>1483701</v>
          </cell>
          <cell r="AC2044">
            <v>1</v>
          </cell>
        </row>
        <row r="2045">
          <cell r="AB2045">
            <v>1483801</v>
          </cell>
          <cell r="AC2045">
            <v>1</v>
          </cell>
        </row>
        <row r="2046">
          <cell r="AB2046">
            <v>1483901</v>
          </cell>
          <cell r="AC2046">
            <v>1</v>
          </cell>
        </row>
        <row r="2047">
          <cell r="AB2047">
            <v>1484001</v>
          </cell>
          <cell r="AC2047">
            <v>1</v>
          </cell>
        </row>
        <row r="2048">
          <cell r="AB2048">
            <v>1484101</v>
          </cell>
          <cell r="AC2048">
            <v>1</v>
          </cell>
        </row>
        <row r="2049">
          <cell r="AB2049">
            <v>1484201</v>
          </cell>
          <cell r="AC2049">
            <v>1</v>
          </cell>
        </row>
        <row r="2050">
          <cell r="AB2050">
            <v>1484301</v>
          </cell>
          <cell r="AC2050">
            <v>1</v>
          </cell>
        </row>
        <row r="2051">
          <cell r="AB2051">
            <v>1484401</v>
          </cell>
          <cell r="AC2051">
            <v>1</v>
          </cell>
        </row>
        <row r="2052">
          <cell r="AB2052">
            <v>1484501</v>
          </cell>
          <cell r="AC2052">
            <v>1</v>
          </cell>
        </row>
        <row r="2053">
          <cell r="AB2053">
            <v>1484601</v>
          </cell>
          <cell r="AC2053">
            <v>1</v>
          </cell>
        </row>
        <row r="2054">
          <cell r="AB2054">
            <v>1484701</v>
          </cell>
          <cell r="AC2054">
            <v>1</v>
          </cell>
        </row>
        <row r="2055">
          <cell r="AB2055">
            <v>1484801</v>
          </cell>
          <cell r="AC2055">
            <v>1</v>
          </cell>
        </row>
        <row r="2056">
          <cell r="AB2056">
            <v>1484901</v>
          </cell>
          <cell r="AC2056">
            <v>1</v>
          </cell>
        </row>
        <row r="2057">
          <cell r="AB2057">
            <v>1485001</v>
          </cell>
          <cell r="AC2057">
            <v>1</v>
          </cell>
        </row>
        <row r="2058">
          <cell r="AB2058">
            <v>1485101</v>
          </cell>
          <cell r="AC2058">
            <v>1</v>
          </cell>
        </row>
        <row r="2059">
          <cell r="AB2059">
            <v>1485201</v>
          </cell>
          <cell r="AC2059">
            <v>1</v>
          </cell>
        </row>
        <row r="2060">
          <cell r="AB2060">
            <v>1485301</v>
          </cell>
          <cell r="AC2060">
            <v>1</v>
          </cell>
        </row>
        <row r="2061">
          <cell r="AB2061">
            <v>1485401</v>
          </cell>
          <cell r="AC2061">
            <v>1</v>
          </cell>
        </row>
        <row r="2062">
          <cell r="AB2062">
            <v>1485501</v>
          </cell>
          <cell r="AC2062">
            <v>1</v>
          </cell>
        </row>
        <row r="2063">
          <cell r="AB2063">
            <v>1485601</v>
          </cell>
          <cell r="AC2063">
            <v>1</v>
          </cell>
        </row>
        <row r="2064">
          <cell r="AB2064">
            <v>1485701</v>
          </cell>
          <cell r="AC2064">
            <v>1</v>
          </cell>
        </row>
        <row r="2065">
          <cell r="AB2065">
            <v>1485801</v>
          </cell>
          <cell r="AC2065">
            <v>1</v>
          </cell>
        </row>
        <row r="2066">
          <cell r="AB2066">
            <v>1485800</v>
          </cell>
          <cell r="AC2066">
            <v>1</v>
          </cell>
        </row>
        <row r="2067">
          <cell r="AB2067">
            <v>1455001</v>
          </cell>
          <cell r="AC2067">
            <v>1</v>
          </cell>
        </row>
        <row r="2068">
          <cell r="AB2068">
            <v>1900000</v>
          </cell>
          <cell r="AC2068">
            <v>1</v>
          </cell>
        </row>
        <row r="2069">
          <cell r="AB2069">
            <v>1900001</v>
          </cell>
          <cell r="AC2069">
            <v>1</v>
          </cell>
        </row>
        <row r="2070">
          <cell r="AB2070">
            <v>1900002</v>
          </cell>
          <cell r="AC2070">
            <v>10</v>
          </cell>
        </row>
        <row r="2071">
          <cell r="AB2071">
            <v>1900003</v>
          </cell>
          <cell r="AC2071">
            <v>20</v>
          </cell>
        </row>
        <row r="2072">
          <cell r="AB2072">
            <v>1900004</v>
          </cell>
          <cell r="AC2072">
            <v>30</v>
          </cell>
        </row>
        <row r="2073">
          <cell r="AB2073">
            <v>1900005</v>
          </cell>
          <cell r="AC2073">
            <v>40</v>
          </cell>
        </row>
        <row r="2074">
          <cell r="AB2074">
            <v>1900006</v>
          </cell>
          <cell r="AC2074">
            <v>50</v>
          </cell>
        </row>
        <row r="2075">
          <cell r="AB2075">
            <v>1900007</v>
          </cell>
          <cell r="AC2075">
            <v>60</v>
          </cell>
        </row>
        <row r="2076">
          <cell r="AB2076">
            <v>1900008</v>
          </cell>
          <cell r="AC2076">
            <v>70</v>
          </cell>
        </row>
        <row r="2077">
          <cell r="AB2077">
            <v>1900009</v>
          </cell>
          <cell r="AC2077">
            <v>80</v>
          </cell>
        </row>
        <row r="2078">
          <cell r="AB2078">
            <v>1900010</v>
          </cell>
          <cell r="AC2078">
            <v>90</v>
          </cell>
        </row>
        <row r="2079">
          <cell r="AB2079">
            <v>1900101</v>
          </cell>
          <cell r="AC2079">
            <v>1</v>
          </cell>
        </row>
        <row r="2080">
          <cell r="AB2080">
            <v>1900102</v>
          </cell>
          <cell r="AC2080">
            <v>10</v>
          </cell>
        </row>
        <row r="2081">
          <cell r="AB2081">
            <v>1900103</v>
          </cell>
          <cell r="AC2081">
            <v>20</v>
          </cell>
        </row>
        <row r="2082">
          <cell r="AB2082">
            <v>1900104</v>
          </cell>
          <cell r="AC2082">
            <v>30</v>
          </cell>
        </row>
        <row r="2083">
          <cell r="AB2083">
            <v>1900105</v>
          </cell>
          <cell r="AC2083">
            <v>40</v>
          </cell>
        </row>
        <row r="2084">
          <cell r="AB2084">
            <v>1900106</v>
          </cell>
          <cell r="AC2084">
            <v>50</v>
          </cell>
        </row>
        <row r="2085">
          <cell r="AB2085">
            <v>1900107</v>
          </cell>
          <cell r="AC2085">
            <v>60</v>
          </cell>
        </row>
        <row r="2086">
          <cell r="AB2086">
            <v>1900108</v>
          </cell>
          <cell r="AC2086">
            <v>70</v>
          </cell>
        </row>
        <row r="2087">
          <cell r="AB2087">
            <v>1900109</v>
          </cell>
          <cell r="AC2087">
            <v>80</v>
          </cell>
        </row>
        <row r="2088">
          <cell r="AB2088">
            <v>1900110</v>
          </cell>
          <cell r="AC2088">
            <v>90</v>
          </cell>
        </row>
        <row r="2089">
          <cell r="AB2089">
            <v>1900201</v>
          </cell>
          <cell r="AC2089">
            <v>1</v>
          </cell>
        </row>
        <row r="2090">
          <cell r="AB2090">
            <v>1900202</v>
          </cell>
          <cell r="AC2090">
            <v>1</v>
          </cell>
        </row>
        <row r="2091">
          <cell r="AB2091">
            <v>1900203</v>
          </cell>
          <cell r="AC2091">
            <v>1</v>
          </cell>
        </row>
        <row r="2092">
          <cell r="AB2092">
            <v>1900300</v>
          </cell>
          <cell r="AC2092">
            <v>1</v>
          </cell>
        </row>
        <row r="2093">
          <cell r="AB2093">
            <v>1900301</v>
          </cell>
          <cell r="AC2093">
            <v>1</v>
          </cell>
        </row>
        <row r="2094">
          <cell r="AB2094">
            <v>1900302</v>
          </cell>
          <cell r="AC2094">
            <v>10</v>
          </cell>
        </row>
        <row r="2095">
          <cell r="AB2095">
            <v>1900303</v>
          </cell>
          <cell r="AC2095">
            <v>20</v>
          </cell>
        </row>
        <row r="2096">
          <cell r="AB2096">
            <v>1900304</v>
          </cell>
          <cell r="AC2096">
            <v>30</v>
          </cell>
        </row>
        <row r="2097">
          <cell r="AB2097">
            <v>1900305</v>
          </cell>
          <cell r="AC2097">
            <v>40</v>
          </cell>
        </row>
        <row r="2098">
          <cell r="AB2098">
            <v>1900306</v>
          </cell>
          <cell r="AC2098">
            <v>50</v>
          </cell>
        </row>
        <row r="2099">
          <cell r="AB2099">
            <v>1900307</v>
          </cell>
          <cell r="AC2099">
            <v>60</v>
          </cell>
        </row>
        <row r="2100">
          <cell r="AB2100">
            <v>1900308</v>
          </cell>
          <cell r="AC2100">
            <v>70</v>
          </cell>
        </row>
        <row r="2101">
          <cell r="AB2101">
            <v>1900309</v>
          </cell>
          <cell r="AC2101">
            <v>80</v>
          </cell>
        </row>
        <row r="2102">
          <cell r="AB2102">
            <v>1900310</v>
          </cell>
          <cell r="AC2102">
            <v>90</v>
          </cell>
        </row>
        <row r="2103">
          <cell r="AB2103">
            <v>1900401</v>
          </cell>
          <cell r="AC2103">
            <v>1</v>
          </cell>
        </row>
        <row r="2104">
          <cell r="AB2104">
            <v>1900402</v>
          </cell>
          <cell r="AC2104">
            <v>10</v>
          </cell>
        </row>
        <row r="2105">
          <cell r="AB2105">
            <v>1900403</v>
          </cell>
          <cell r="AC2105">
            <v>20</v>
          </cell>
        </row>
        <row r="2106">
          <cell r="AB2106">
            <v>1900404</v>
          </cell>
          <cell r="AC2106">
            <v>30</v>
          </cell>
        </row>
        <row r="2107">
          <cell r="AB2107">
            <v>1900405</v>
          </cell>
          <cell r="AC2107">
            <v>40</v>
          </cell>
        </row>
        <row r="2108">
          <cell r="AB2108">
            <v>1900406</v>
          </cell>
          <cell r="AC2108">
            <v>50</v>
          </cell>
        </row>
        <row r="2109">
          <cell r="AB2109">
            <v>1900407</v>
          </cell>
          <cell r="AC2109">
            <v>60</v>
          </cell>
        </row>
        <row r="2110">
          <cell r="AB2110">
            <v>1900408</v>
          </cell>
          <cell r="AC2110">
            <v>70</v>
          </cell>
        </row>
        <row r="2111">
          <cell r="AB2111">
            <v>1900409</v>
          </cell>
          <cell r="AC2111">
            <v>80</v>
          </cell>
        </row>
        <row r="2112">
          <cell r="AB2112">
            <v>1900410</v>
          </cell>
          <cell r="AC2112">
            <v>90</v>
          </cell>
        </row>
        <row r="2113">
          <cell r="AB2113">
            <v>1900501</v>
          </cell>
          <cell r="AC2113">
            <v>1</v>
          </cell>
        </row>
        <row r="2114">
          <cell r="AB2114">
            <v>1900502</v>
          </cell>
          <cell r="AC2114">
            <v>1</v>
          </cell>
        </row>
        <row r="2115">
          <cell r="AB2115">
            <v>1900503</v>
          </cell>
          <cell r="AC2115">
            <v>1</v>
          </cell>
        </row>
        <row r="2116">
          <cell r="AB2116">
            <v>1900601</v>
          </cell>
          <cell r="AC2116">
            <v>1</v>
          </cell>
        </row>
        <row r="2117">
          <cell r="AB2117">
            <v>1900602</v>
          </cell>
          <cell r="AC2117">
            <v>10</v>
          </cell>
        </row>
        <row r="2118">
          <cell r="AB2118">
            <v>1900603</v>
          </cell>
          <cell r="AC2118">
            <v>20</v>
          </cell>
        </row>
        <row r="2119">
          <cell r="AB2119">
            <v>1900604</v>
          </cell>
          <cell r="AC2119">
            <v>30</v>
          </cell>
        </row>
        <row r="2120">
          <cell r="AB2120">
            <v>1900605</v>
          </cell>
          <cell r="AC2120">
            <v>40</v>
          </cell>
        </row>
        <row r="2121">
          <cell r="AB2121">
            <v>1900606</v>
          </cell>
          <cell r="AC2121">
            <v>50</v>
          </cell>
        </row>
        <row r="2122">
          <cell r="AB2122">
            <v>1900607</v>
          </cell>
          <cell r="AC2122">
            <v>60</v>
          </cell>
        </row>
        <row r="2123">
          <cell r="AB2123">
            <v>1900608</v>
          </cell>
          <cell r="AC2123">
            <v>70</v>
          </cell>
        </row>
        <row r="2124">
          <cell r="AB2124">
            <v>1900609</v>
          </cell>
          <cell r="AC2124">
            <v>80</v>
          </cell>
        </row>
        <row r="2125">
          <cell r="AB2125">
            <v>1900610</v>
          </cell>
          <cell r="AC2125">
            <v>90</v>
          </cell>
        </row>
        <row r="2126">
          <cell r="AB2126">
            <v>1900701</v>
          </cell>
          <cell r="AC2126">
            <v>1</v>
          </cell>
        </row>
        <row r="2127">
          <cell r="AB2127">
            <v>1900702</v>
          </cell>
          <cell r="AC2127">
            <v>10</v>
          </cell>
        </row>
        <row r="2128">
          <cell r="AB2128">
            <v>1900703</v>
          </cell>
          <cell r="AC2128">
            <v>20</v>
          </cell>
        </row>
        <row r="2129">
          <cell r="AB2129">
            <v>1900704</v>
          </cell>
          <cell r="AC2129">
            <v>30</v>
          </cell>
        </row>
        <row r="2130">
          <cell r="AB2130">
            <v>1900705</v>
          </cell>
          <cell r="AC2130">
            <v>40</v>
          </cell>
        </row>
        <row r="2131">
          <cell r="AB2131">
            <v>1900706</v>
          </cell>
          <cell r="AC2131">
            <v>50</v>
          </cell>
        </row>
        <row r="2132">
          <cell r="AB2132">
            <v>1900707</v>
          </cell>
          <cell r="AC2132">
            <v>60</v>
          </cell>
        </row>
        <row r="2133">
          <cell r="AB2133">
            <v>1900708</v>
          </cell>
          <cell r="AC2133">
            <v>70</v>
          </cell>
        </row>
        <row r="2134">
          <cell r="AB2134">
            <v>1900709</v>
          </cell>
          <cell r="AC2134">
            <v>80</v>
          </cell>
        </row>
        <row r="2135">
          <cell r="AB2135">
            <v>1900710</v>
          </cell>
          <cell r="AC2135">
            <v>90</v>
          </cell>
        </row>
        <row r="2136">
          <cell r="AB2136">
            <v>1900801</v>
          </cell>
          <cell r="AC2136">
            <v>1</v>
          </cell>
        </row>
        <row r="2137">
          <cell r="AB2137">
            <v>1900802</v>
          </cell>
          <cell r="AC2137">
            <v>1</v>
          </cell>
        </row>
        <row r="2138">
          <cell r="AB2138">
            <v>1900803</v>
          </cell>
          <cell r="AC2138">
            <v>1</v>
          </cell>
        </row>
        <row r="2139">
          <cell r="AB2139">
            <v>1900901</v>
          </cell>
          <cell r="AC2139">
            <v>1</v>
          </cell>
        </row>
        <row r="2140">
          <cell r="AB2140">
            <v>1900902</v>
          </cell>
          <cell r="AC2140">
            <v>10</v>
          </cell>
        </row>
        <row r="2141">
          <cell r="AB2141">
            <v>1900903</v>
          </cell>
          <cell r="AC2141">
            <v>20</v>
          </cell>
        </row>
        <row r="2142">
          <cell r="AB2142">
            <v>1900904</v>
          </cell>
          <cell r="AC2142">
            <v>30</v>
          </cell>
        </row>
        <row r="2143">
          <cell r="AB2143">
            <v>1900905</v>
          </cell>
          <cell r="AC2143">
            <v>40</v>
          </cell>
        </row>
        <row r="2144">
          <cell r="AB2144">
            <v>1900906</v>
          </cell>
          <cell r="AC2144">
            <v>50</v>
          </cell>
        </row>
        <row r="2145">
          <cell r="AB2145">
            <v>1900907</v>
          </cell>
          <cell r="AC2145">
            <v>60</v>
          </cell>
        </row>
        <row r="2146">
          <cell r="AB2146">
            <v>1900908</v>
          </cell>
          <cell r="AC2146">
            <v>70</v>
          </cell>
        </row>
        <row r="2147">
          <cell r="AB2147">
            <v>1900909</v>
          </cell>
          <cell r="AC2147">
            <v>80</v>
          </cell>
        </row>
        <row r="2148">
          <cell r="AB2148">
            <v>1900910</v>
          </cell>
          <cell r="AC2148">
            <v>90</v>
          </cell>
        </row>
        <row r="2149">
          <cell r="AB2149">
            <v>1901001</v>
          </cell>
          <cell r="AC2149">
            <v>1</v>
          </cell>
        </row>
        <row r="2150">
          <cell r="AB2150">
            <v>1901002</v>
          </cell>
          <cell r="AC2150">
            <v>10</v>
          </cell>
        </row>
        <row r="2151">
          <cell r="AB2151">
            <v>1901003</v>
          </cell>
          <cell r="AC2151">
            <v>20</v>
          </cell>
        </row>
        <row r="2152">
          <cell r="AB2152">
            <v>1901004</v>
          </cell>
          <cell r="AC2152">
            <v>30</v>
          </cell>
        </row>
        <row r="2153">
          <cell r="AB2153">
            <v>1901005</v>
          </cell>
          <cell r="AC2153">
            <v>40</v>
          </cell>
        </row>
        <row r="2154">
          <cell r="AB2154">
            <v>1901006</v>
          </cell>
          <cell r="AC2154">
            <v>50</v>
          </cell>
        </row>
        <row r="2155">
          <cell r="AB2155">
            <v>1901007</v>
          </cell>
          <cell r="AC2155">
            <v>60</v>
          </cell>
        </row>
        <row r="2156">
          <cell r="AB2156">
            <v>1901008</v>
          </cell>
          <cell r="AC2156">
            <v>70</v>
          </cell>
        </row>
        <row r="2157">
          <cell r="AB2157">
            <v>1901009</v>
          </cell>
          <cell r="AC2157">
            <v>80</v>
          </cell>
        </row>
        <row r="2158">
          <cell r="AB2158">
            <v>1901010</v>
          </cell>
          <cell r="AC2158">
            <v>90</v>
          </cell>
        </row>
        <row r="2159">
          <cell r="AB2159">
            <v>1901101</v>
          </cell>
          <cell r="AC2159">
            <v>1</v>
          </cell>
        </row>
        <row r="2160">
          <cell r="AB2160">
            <v>1901102</v>
          </cell>
          <cell r="AC2160">
            <v>10</v>
          </cell>
        </row>
        <row r="2161">
          <cell r="AB2161">
            <v>1901103</v>
          </cell>
          <cell r="AC2161">
            <v>20</v>
          </cell>
        </row>
        <row r="2162">
          <cell r="AB2162">
            <v>1901104</v>
          </cell>
          <cell r="AC2162">
            <v>30</v>
          </cell>
        </row>
        <row r="2163">
          <cell r="AB2163">
            <v>1901105</v>
          </cell>
          <cell r="AC2163">
            <v>40</v>
          </cell>
        </row>
        <row r="2164">
          <cell r="AB2164">
            <v>1901106</v>
          </cell>
          <cell r="AC2164">
            <v>50</v>
          </cell>
        </row>
        <row r="2165">
          <cell r="AB2165">
            <v>1901107</v>
          </cell>
          <cell r="AC2165">
            <v>60</v>
          </cell>
        </row>
        <row r="2166">
          <cell r="AB2166">
            <v>1901108</v>
          </cell>
          <cell r="AC2166">
            <v>70</v>
          </cell>
        </row>
        <row r="2167">
          <cell r="AB2167">
            <v>1901109</v>
          </cell>
          <cell r="AC2167">
            <v>80</v>
          </cell>
        </row>
        <row r="2168">
          <cell r="AB2168">
            <v>1901110</v>
          </cell>
          <cell r="AC2168">
            <v>90</v>
          </cell>
        </row>
        <row r="2169">
          <cell r="AB2169">
            <v>1901201</v>
          </cell>
          <cell r="AC2169">
            <v>1</v>
          </cell>
        </row>
        <row r="2170">
          <cell r="AB2170">
            <v>1901202</v>
          </cell>
          <cell r="AC2170">
            <v>10</v>
          </cell>
        </row>
        <row r="2171">
          <cell r="AB2171">
            <v>1901203</v>
          </cell>
          <cell r="AC2171">
            <v>20</v>
          </cell>
        </row>
        <row r="2172">
          <cell r="AB2172">
            <v>1901204</v>
          </cell>
          <cell r="AC2172">
            <v>30</v>
          </cell>
        </row>
        <row r="2173">
          <cell r="AB2173">
            <v>1901205</v>
          </cell>
          <cell r="AC2173">
            <v>40</v>
          </cell>
        </row>
        <row r="2174">
          <cell r="AB2174">
            <v>1901206</v>
          </cell>
          <cell r="AC2174">
            <v>50</v>
          </cell>
        </row>
        <row r="2175">
          <cell r="AB2175">
            <v>1901207</v>
          </cell>
          <cell r="AC2175">
            <v>60</v>
          </cell>
        </row>
        <row r="2176">
          <cell r="AB2176">
            <v>1901208</v>
          </cell>
          <cell r="AC2176">
            <v>70</v>
          </cell>
        </row>
        <row r="2177">
          <cell r="AB2177">
            <v>1901209</v>
          </cell>
          <cell r="AC2177">
            <v>80</v>
          </cell>
        </row>
        <row r="2178">
          <cell r="AB2178">
            <v>1901210</v>
          </cell>
          <cell r="AC2178">
            <v>90</v>
          </cell>
        </row>
        <row r="2179">
          <cell r="AB2179">
            <v>1901301</v>
          </cell>
          <cell r="AC2179">
            <v>1</v>
          </cell>
        </row>
        <row r="2180">
          <cell r="AB2180">
            <v>1901401</v>
          </cell>
          <cell r="AC2180">
            <v>1</v>
          </cell>
        </row>
        <row r="2181">
          <cell r="AB2181">
            <v>1901501</v>
          </cell>
          <cell r="AC2181">
            <v>1</v>
          </cell>
        </row>
        <row r="2182">
          <cell r="AB2182">
            <v>1901601</v>
          </cell>
          <cell r="AC2182">
            <v>1</v>
          </cell>
        </row>
        <row r="2183">
          <cell r="AB2183">
            <v>1901701</v>
          </cell>
          <cell r="AC2183">
            <v>1</v>
          </cell>
        </row>
        <row r="2184">
          <cell r="AB2184">
            <v>1901801</v>
          </cell>
          <cell r="AC2184">
            <v>1</v>
          </cell>
        </row>
        <row r="2185">
          <cell r="AB2185">
            <v>1901901</v>
          </cell>
          <cell r="AC2185">
            <v>1</v>
          </cell>
        </row>
        <row r="2186">
          <cell r="AB2186">
            <v>1902001</v>
          </cell>
          <cell r="AC2186">
            <v>1</v>
          </cell>
        </row>
        <row r="2187">
          <cell r="AB2187">
            <v>1902101</v>
          </cell>
          <cell r="AC2187">
            <v>1</v>
          </cell>
        </row>
        <row r="2188">
          <cell r="AB2188">
            <v>1902201</v>
          </cell>
          <cell r="AC2188">
            <v>1</v>
          </cell>
        </row>
        <row r="2189">
          <cell r="AB2189">
            <v>1902301</v>
          </cell>
          <cell r="AC2189">
            <v>1</v>
          </cell>
        </row>
        <row r="2190">
          <cell r="AB2190">
            <v>1902401</v>
          </cell>
          <cell r="AC2190">
            <v>1</v>
          </cell>
        </row>
        <row r="2191">
          <cell r="AB2191">
            <v>1902501</v>
          </cell>
          <cell r="AC2191">
            <v>1</v>
          </cell>
        </row>
        <row r="2192">
          <cell r="AB2192">
            <v>1902601</v>
          </cell>
          <cell r="AC2192">
            <v>1</v>
          </cell>
        </row>
        <row r="2193">
          <cell r="AB2193">
            <v>1902701</v>
          </cell>
          <cell r="AC2193">
            <v>1</v>
          </cell>
        </row>
        <row r="2194">
          <cell r="AB2194">
            <v>1902801</v>
          </cell>
          <cell r="AC2194">
            <v>1</v>
          </cell>
        </row>
        <row r="2195">
          <cell r="AB2195">
            <v>1902901</v>
          </cell>
          <cell r="AC2195">
            <v>1</v>
          </cell>
        </row>
        <row r="2196">
          <cell r="AB2196">
            <v>1903001</v>
          </cell>
          <cell r="AC2196">
            <v>1</v>
          </cell>
        </row>
        <row r="2197">
          <cell r="AB2197">
            <v>1903101</v>
          </cell>
          <cell r="AC2197">
            <v>1</v>
          </cell>
        </row>
        <row r="2198">
          <cell r="AB2198">
            <v>1903201</v>
          </cell>
          <cell r="AC2198">
            <v>1</v>
          </cell>
        </row>
        <row r="2199">
          <cell r="AB2199">
            <v>1903301</v>
          </cell>
          <cell r="AC2199">
            <v>1</v>
          </cell>
        </row>
        <row r="2200">
          <cell r="AB2200">
            <v>1903401</v>
          </cell>
          <cell r="AC2200">
            <v>1</v>
          </cell>
        </row>
        <row r="2201">
          <cell r="AB2201">
            <v>1903501</v>
          </cell>
          <cell r="AC2201">
            <v>1</v>
          </cell>
        </row>
        <row r="2202">
          <cell r="AB2202">
            <v>1903601</v>
          </cell>
          <cell r="AC2202">
            <v>1</v>
          </cell>
        </row>
        <row r="2203">
          <cell r="AB2203">
            <v>1903701</v>
          </cell>
          <cell r="AC2203">
            <v>1</v>
          </cell>
        </row>
        <row r="2204">
          <cell r="AB2204">
            <v>1903801</v>
          </cell>
          <cell r="AC2204">
            <v>1</v>
          </cell>
        </row>
        <row r="2205">
          <cell r="AB2205">
            <v>1903901</v>
          </cell>
          <cell r="AC2205">
            <v>1</v>
          </cell>
        </row>
        <row r="2206">
          <cell r="AB2206">
            <v>1904001</v>
          </cell>
          <cell r="AC2206">
            <v>1</v>
          </cell>
        </row>
        <row r="2207">
          <cell r="AB2207">
            <v>1904101</v>
          </cell>
          <cell r="AC2207">
            <v>1</v>
          </cell>
        </row>
        <row r="2208">
          <cell r="AB2208">
            <v>1904301</v>
          </cell>
          <cell r="AC2208">
            <v>1</v>
          </cell>
        </row>
        <row r="2209">
          <cell r="AB2209">
            <v>1904401</v>
          </cell>
          <cell r="AC2209">
            <v>1</v>
          </cell>
        </row>
        <row r="2210">
          <cell r="AB2210">
            <v>1904501</v>
          </cell>
          <cell r="AC2210">
            <v>1</v>
          </cell>
        </row>
        <row r="2211">
          <cell r="AB2211">
            <v>1904502</v>
          </cell>
          <cell r="AC2211">
            <v>1</v>
          </cell>
        </row>
        <row r="2212">
          <cell r="AB2212">
            <v>1904601</v>
          </cell>
          <cell r="AC2212">
            <v>1</v>
          </cell>
        </row>
        <row r="2213">
          <cell r="AB2213">
            <v>1904602</v>
          </cell>
          <cell r="AC2213">
            <v>1</v>
          </cell>
        </row>
        <row r="2214">
          <cell r="AB2214">
            <v>1904701</v>
          </cell>
          <cell r="AC2214">
            <v>1</v>
          </cell>
        </row>
        <row r="2215">
          <cell r="AB2215">
            <v>1904702</v>
          </cell>
          <cell r="AC2215">
            <v>1</v>
          </cell>
        </row>
        <row r="2216">
          <cell r="AB2216">
            <v>1904801</v>
          </cell>
          <cell r="AC2216">
            <v>1</v>
          </cell>
        </row>
        <row r="2217">
          <cell r="AB2217">
            <v>1904802</v>
          </cell>
          <cell r="AC2217">
            <v>1</v>
          </cell>
        </row>
        <row r="2218">
          <cell r="AB2218">
            <v>1904901</v>
          </cell>
          <cell r="AC2218">
            <v>1</v>
          </cell>
        </row>
        <row r="2219">
          <cell r="AB2219">
            <v>1904902</v>
          </cell>
          <cell r="AC2219">
            <v>1</v>
          </cell>
        </row>
        <row r="2220">
          <cell r="AB2220">
            <v>1905001</v>
          </cell>
          <cell r="AC2220">
            <v>1</v>
          </cell>
        </row>
        <row r="2221">
          <cell r="AB2221">
            <v>1905002</v>
          </cell>
          <cell r="AC2221">
            <v>1</v>
          </cell>
        </row>
        <row r="2222">
          <cell r="AB2222">
            <v>1905101</v>
          </cell>
          <cell r="AC2222">
            <v>1</v>
          </cell>
        </row>
        <row r="2223">
          <cell r="AB2223">
            <v>1905201</v>
          </cell>
          <cell r="AC2223">
            <v>1</v>
          </cell>
        </row>
        <row r="2224">
          <cell r="AB2224">
            <v>1906001</v>
          </cell>
          <cell r="AC2224">
            <v>1</v>
          </cell>
        </row>
        <row r="2225">
          <cell r="AB2225">
            <v>1906002</v>
          </cell>
          <cell r="AC2225">
            <v>15</v>
          </cell>
        </row>
        <row r="2226">
          <cell r="AB2226">
            <v>1906003</v>
          </cell>
          <cell r="AC2226">
            <v>20</v>
          </cell>
        </row>
        <row r="2227">
          <cell r="AB2227">
            <v>1906004</v>
          </cell>
          <cell r="AC2227">
            <v>25</v>
          </cell>
        </row>
        <row r="2228">
          <cell r="AB2228">
            <v>1906005</v>
          </cell>
          <cell r="AC2228">
            <v>30</v>
          </cell>
        </row>
        <row r="2229">
          <cell r="AB2229">
            <v>1906006</v>
          </cell>
          <cell r="AC2229">
            <v>35</v>
          </cell>
        </row>
        <row r="2230">
          <cell r="AB2230">
            <v>1906007</v>
          </cell>
          <cell r="AC2230">
            <v>40</v>
          </cell>
        </row>
        <row r="2231">
          <cell r="AB2231">
            <v>1906008</v>
          </cell>
          <cell r="AC2231">
            <v>45</v>
          </cell>
        </row>
        <row r="2232">
          <cell r="AB2232">
            <v>1906009</v>
          </cell>
          <cell r="AC2232">
            <v>50</v>
          </cell>
        </row>
        <row r="2233">
          <cell r="AB2233">
            <v>1906010</v>
          </cell>
          <cell r="AC2233">
            <v>55</v>
          </cell>
        </row>
        <row r="2234">
          <cell r="AB2234">
            <v>1906101</v>
          </cell>
          <cell r="AC2234">
            <v>1</v>
          </cell>
        </row>
        <row r="2235">
          <cell r="AB2235">
            <v>2012200</v>
          </cell>
          <cell r="AC2235">
            <v>1</v>
          </cell>
        </row>
        <row r="2236">
          <cell r="AB2236">
            <v>2012206</v>
          </cell>
          <cell r="AC2236">
            <v>1</v>
          </cell>
        </row>
        <row r="2237">
          <cell r="AB2237">
            <v>2012207</v>
          </cell>
          <cell r="AC2237">
            <v>1</v>
          </cell>
        </row>
        <row r="2238">
          <cell r="AB2238">
            <v>2012208</v>
          </cell>
          <cell r="AC2238">
            <v>1</v>
          </cell>
        </row>
        <row r="2239">
          <cell r="AB2239">
            <v>1460001</v>
          </cell>
          <cell r="AC2239">
            <v>1</v>
          </cell>
        </row>
        <row r="2240">
          <cell r="AB2240">
            <v>1460006</v>
          </cell>
          <cell r="AC2240">
            <v>1</v>
          </cell>
        </row>
        <row r="2241">
          <cell r="AB2241">
            <v>1460011</v>
          </cell>
          <cell r="AC2241">
            <v>1</v>
          </cell>
        </row>
        <row r="2242">
          <cell r="AB2242">
            <v>1460016</v>
          </cell>
          <cell r="AC2242">
            <v>1</v>
          </cell>
        </row>
        <row r="2243">
          <cell r="AB2243">
            <v>1460021</v>
          </cell>
          <cell r="AC2243">
            <v>1</v>
          </cell>
        </row>
        <row r="2244">
          <cell r="AB2244">
            <v>1460026</v>
          </cell>
          <cell r="AC2244">
            <v>1</v>
          </cell>
        </row>
        <row r="2245">
          <cell r="AB2245">
            <v>1460031</v>
          </cell>
          <cell r="AC2245">
            <v>1</v>
          </cell>
        </row>
        <row r="2246">
          <cell r="AB2246">
            <v>1460036</v>
          </cell>
          <cell r="AC2246">
            <v>1</v>
          </cell>
        </row>
        <row r="2247">
          <cell r="AB2247">
            <v>1460041</v>
          </cell>
          <cell r="AC2247">
            <v>1</v>
          </cell>
        </row>
        <row r="2248">
          <cell r="AB2248">
            <v>1460046</v>
          </cell>
          <cell r="AC2248">
            <v>1</v>
          </cell>
        </row>
        <row r="2249">
          <cell r="AB2249">
            <v>1460051</v>
          </cell>
          <cell r="AC2249">
            <v>1</v>
          </cell>
        </row>
        <row r="2250">
          <cell r="AB2250">
            <v>1460056</v>
          </cell>
          <cell r="AC2250">
            <v>1</v>
          </cell>
        </row>
        <row r="2251">
          <cell r="AB2251">
            <v>1460061</v>
          </cell>
          <cell r="AC2251">
            <v>1</v>
          </cell>
        </row>
        <row r="2252">
          <cell r="AB2252">
            <v>1460066</v>
          </cell>
          <cell r="AC2252">
            <v>1</v>
          </cell>
        </row>
        <row r="2253">
          <cell r="AB2253">
            <v>1460071</v>
          </cell>
          <cell r="AC2253">
            <v>1</v>
          </cell>
        </row>
        <row r="2254">
          <cell r="AB2254">
            <v>1460076</v>
          </cell>
          <cell r="AC2254">
            <v>1</v>
          </cell>
        </row>
        <row r="2255">
          <cell r="AB2255">
            <v>1460081</v>
          </cell>
          <cell r="AC2255">
            <v>1</v>
          </cell>
        </row>
        <row r="2256">
          <cell r="AB2256">
            <v>1460086</v>
          </cell>
          <cell r="AC2256">
            <v>1</v>
          </cell>
        </row>
        <row r="2257">
          <cell r="AB2257">
            <v>1460091</v>
          </cell>
          <cell r="AC2257">
            <v>1</v>
          </cell>
        </row>
        <row r="2258">
          <cell r="AB2258">
            <v>1460096</v>
          </cell>
          <cell r="AC2258">
            <v>1</v>
          </cell>
        </row>
        <row r="2259">
          <cell r="AB2259">
            <v>1460101</v>
          </cell>
          <cell r="AC2259">
            <v>1</v>
          </cell>
        </row>
        <row r="2260">
          <cell r="AB2260">
            <v>1460106</v>
          </cell>
          <cell r="AC2260">
            <v>1</v>
          </cell>
        </row>
        <row r="2261">
          <cell r="AB2261">
            <v>1460111</v>
          </cell>
          <cell r="AC2261">
            <v>1</v>
          </cell>
        </row>
        <row r="2262">
          <cell r="AB2262">
            <v>1460116</v>
          </cell>
          <cell r="AC2262">
            <v>1</v>
          </cell>
        </row>
        <row r="2263">
          <cell r="AB2263">
            <v>1460121</v>
          </cell>
          <cell r="AC2263">
            <v>1</v>
          </cell>
        </row>
        <row r="2264">
          <cell r="AB2264">
            <v>1460126</v>
          </cell>
          <cell r="AC2264">
            <v>1</v>
          </cell>
        </row>
        <row r="2265">
          <cell r="AB2265">
            <v>1460131</v>
          </cell>
          <cell r="AC2265">
            <v>1</v>
          </cell>
        </row>
        <row r="2266">
          <cell r="AB2266">
            <v>1460136</v>
          </cell>
          <cell r="AC2266">
            <v>1</v>
          </cell>
        </row>
        <row r="2267">
          <cell r="AB2267">
            <v>1460141</v>
          </cell>
          <cell r="AC2267">
            <v>1</v>
          </cell>
        </row>
        <row r="2268">
          <cell r="AB2268">
            <v>1460146</v>
          </cell>
          <cell r="AC2268">
            <v>1</v>
          </cell>
        </row>
        <row r="2269">
          <cell r="AB2269">
            <v>1460151</v>
          </cell>
          <cell r="AC2269">
            <v>1</v>
          </cell>
        </row>
        <row r="2270">
          <cell r="AB2270">
            <v>1454001</v>
          </cell>
          <cell r="AC2270">
            <v>1</v>
          </cell>
        </row>
        <row r="2271">
          <cell r="AB2271">
            <v>1454002</v>
          </cell>
          <cell r="AC2271">
            <v>1</v>
          </cell>
        </row>
        <row r="2272">
          <cell r="AB2272">
            <v>1454003</v>
          </cell>
          <cell r="AC2272">
            <v>1</v>
          </cell>
        </row>
        <row r="2273">
          <cell r="AB2273">
            <v>1454004</v>
          </cell>
          <cell r="AC2273">
            <v>1</v>
          </cell>
        </row>
        <row r="2274">
          <cell r="AB2274">
            <v>1454005</v>
          </cell>
          <cell r="AC2274">
            <v>1</v>
          </cell>
        </row>
        <row r="2275">
          <cell r="AB2275">
            <v>1454006</v>
          </cell>
          <cell r="AC2275">
            <v>1</v>
          </cell>
        </row>
        <row r="2276">
          <cell r="AB2276">
            <v>1454007</v>
          </cell>
          <cell r="AC2276">
            <v>1</v>
          </cell>
        </row>
        <row r="2277">
          <cell r="AB2277">
            <v>1454028</v>
          </cell>
          <cell r="AC2277">
            <v>1</v>
          </cell>
        </row>
        <row r="2278">
          <cell r="AB2278">
            <v>1454029</v>
          </cell>
          <cell r="AC2278">
            <v>1</v>
          </cell>
        </row>
        <row r="2279">
          <cell r="AB2279">
            <v>1454030</v>
          </cell>
          <cell r="AC2279">
            <v>1</v>
          </cell>
        </row>
        <row r="2280">
          <cell r="AB2280">
            <v>1454031</v>
          </cell>
          <cell r="AC2280">
            <v>1</v>
          </cell>
        </row>
        <row r="2281">
          <cell r="AB2281">
            <v>1454032</v>
          </cell>
          <cell r="AC2281">
            <v>1</v>
          </cell>
        </row>
        <row r="2282">
          <cell r="AB2282">
            <v>1454033</v>
          </cell>
          <cell r="AC2282">
            <v>1</v>
          </cell>
        </row>
        <row r="2283">
          <cell r="AB2283">
            <v>1454034</v>
          </cell>
          <cell r="AC2283">
            <v>1</v>
          </cell>
        </row>
        <row r="2284">
          <cell r="AB2284">
            <v>1454035</v>
          </cell>
          <cell r="AC2284">
            <v>1</v>
          </cell>
        </row>
        <row r="2285">
          <cell r="AB2285">
            <v>1454036</v>
          </cell>
          <cell r="AC2285">
            <v>1</v>
          </cell>
        </row>
        <row r="2286">
          <cell r="AB2286">
            <v>1454037</v>
          </cell>
          <cell r="AC2286">
            <v>1</v>
          </cell>
        </row>
        <row r="2287">
          <cell r="AB2287">
            <v>1454038</v>
          </cell>
          <cell r="AC2287">
            <v>1</v>
          </cell>
        </row>
        <row r="2288">
          <cell r="AB2288">
            <v>1454039</v>
          </cell>
          <cell r="AC2288">
            <v>1</v>
          </cell>
        </row>
        <row r="2289">
          <cell r="AB2289">
            <v>2012301</v>
          </cell>
          <cell r="AC2289">
            <v>1</v>
          </cell>
        </row>
        <row r="2290">
          <cell r="AB2290">
            <v>2012302</v>
          </cell>
          <cell r="AC2290">
            <v>1</v>
          </cell>
        </row>
        <row r="2291">
          <cell r="AB2291">
            <v>2012303</v>
          </cell>
          <cell r="AC2291">
            <v>1</v>
          </cell>
        </row>
        <row r="2292">
          <cell r="AB2292">
            <v>2012304</v>
          </cell>
          <cell r="AC2292">
            <v>1</v>
          </cell>
        </row>
        <row r="2293">
          <cell r="AB2293">
            <v>2030001</v>
          </cell>
          <cell r="AC2293">
            <v>13</v>
          </cell>
        </row>
        <row r="2294">
          <cell r="AB2294">
            <v>2030002</v>
          </cell>
          <cell r="AC2294">
            <v>1</v>
          </cell>
        </row>
        <row r="2295">
          <cell r="AB2295">
            <v>2030003</v>
          </cell>
          <cell r="AC2295">
            <v>1</v>
          </cell>
        </row>
        <row r="2296">
          <cell r="AB2296">
            <v>2030004</v>
          </cell>
          <cell r="AC2296">
            <v>1</v>
          </cell>
        </row>
        <row r="2297">
          <cell r="AB2297">
            <v>2030005</v>
          </cell>
          <cell r="AC2297">
            <v>1</v>
          </cell>
        </row>
        <row r="2298">
          <cell r="AB2298">
            <v>2030006</v>
          </cell>
          <cell r="AC2298">
            <v>1</v>
          </cell>
        </row>
        <row r="2299">
          <cell r="AB2299">
            <v>2030007</v>
          </cell>
          <cell r="AC2299">
            <v>1</v>
          </cell>
        </row>
        <row r="2300">
          <cell r="AB2300">
            <v>2030008</v>
          </cell>
          <cell r="AC2300">
            <v>1</v>
          </cell>
        </row>
        <row r="2301">
          <cell r="AB2301">
            <v>2030009</v>
          </cell>
          <cell r="AC2301">
            <v>1</v>
          </cell>
        </row>
        <row r="2302">
          <cell r="AB2302">
            <v>2030010</v>
          </cell>
          <cell r="AC2302">
            <v>1</v>
          </cell>
        </row>
        <row r="2303">
          <cell r="AB2303">
            <v>2030011</v>
          </cell>
          <cell r="AC2303">
            <v>1</v>
          </cell>
        </row>
        <row r="2304">
          <cell r="AB2304">
            <v>2030012</v>
          </cell>
          <cell r="AC2304">
            <v>1</v>
          </cell>
        </row>
        <row r="2305">
          <cell r="AB2305">
            <v>2030013</v>
          </cell>
          <cell r="AC2305">
            <v>1</v>
          </cell>
        </row>
        <row r="2306">
          <cell r="AB2306">
            <v>2030014</v>
          </cell>
          <cell r="AC2306">
            <v>1</v>
          </cell>
        </row>
        <row r="2307">
          <cell r="AB2307">
            <v>2030015</v>
          </cell>
          <cell r="AC2307">
            <v>1</v>
          </cell>
        </row>
        <row r="2308">
          <cell r="AB2308">
            <v>2030016</v>
          </cell>
          <cell r="AC2308">
            <v>1</v>
          </cell>
        </row>
        <row r="2309">
          <cell r="AB2309">
            <v>2030017</v>
          </cell>
          <cell r="AC2309">
            <v>1</v>
          </cell>
        </row>
        <row r="2310">
          <cell r="AB2310">
            <v>2030101</v>
          </cell>
          <cell r="AC2310">
            <v>1</v>
          </cell>
        </row>
        <row r="2311">
          <cell r="AB2311">
            <v>2030102</v>
          </cell>
          <cell r="AC2311">
            <v>1</v>
          </cell>
        </row>
        <row r="2312">
          <cell r="AB2312">
            <v>2030103</v>
          </cell>
          <cell r="AC2312">
            <v>1</v>
          </cell>
        </row>
        <row r="2313">
          <cell r="AB2313">
            <v>2030104</v>
          </cell>
          <cell r="AC2313">
            <v>1</v>
          </cell>
        </row>
        <row r="2314">
          <cell r="AB2314">
            <v>2030105</v>
          </cell>
          <cell r="AC2314">
            <v>1</v>
          </cell>
        </row>
        <row r="2315">
          <cell r="AB2315">
            <v>2030106</v>
          </cell>
          <cell r="AC2315">
            <v>1</v>
          </cell>
        </row>
        <row r="2316">
          <cell r="AB2316">
            <v>2030107</v>
          </cell>
          <cell r="AC2316">
            <v>1</v>
          </cell>
        </row>
        <row r="2317">
          <cell r="AB2317">
            <v>2030108</v>
          </cell>
          <cell r="AC2317">
            <v>1</v>
          </cell>
        </row>
        <row r="2318">
          <cell r="AB2318">
            <v>2030109</v>
          </cell>
          <cell r="AC2318">
            <v>1</v>
          </cell>
        </row>
        <row r="2319">
          <cell r="AB2319">
            <v>2030110</v>
          </cell>
          <cell r="AC2319">
            <v>1</v>
          </cell>
        </row>
        <row r="2320">
          <cell r="AB2320">
            <v>2030111</v>
          </cell>
          <cell r="AC2320">
            <v>1</v>
          </cell>
        </row>
        <row r="2321">
          <cell r="AB2321">
            <v>2030112</v>
          </cell>
          <cell r="AC2321">
            <v>1</v>
          </cell>
        </row>
        <row r="2322">
          <cell r="AB2322">
            <v>2030113</v>
          </cell>
          <cell r="AC2322">
            <v>1</v>
          </cell>
        </row>
        <row r="2323">
          <cell r="AB2323">
            <v>2030114</v>
          </cell>
          <cell r="AC2323">
            <v>1</v>
          </cell>
        </row>
        <row r="2324">
          <cell r="AB2324">
            <v>2030115</v>
          </cell>
          <cell r="AC2324">
            <v>1</v>
          </cell>
        </row>
        <row r="2325">
          <cell r="AB2325">
            <v>2030116</v>
          </cell>
          <cell r="AC2325">
            <v>1</v>
          </cell>
        </row>
        <row r="2326">
          <cell r="AB2326">
            <v>2030117</v>
          </cell>
          <cell r="AC2326">
            <v>1</v>
          </cell>
        </row>
        <row r="2327">
          <cell r="AB2327">
            <v>2030118</v>
          </cell>
          <cell r="AC2327">
            <v>1</v>
          </cell>
        </row>
        <row r="2328">
          <cell r="AB2328">
            <v>2030119</v>
          </cell>
          <cell r="AC2328">
            <v>1</v>
          </cell>
        </row>
        <row r="2329">
          <cell r="AB2329">
            <v>2030120</v>
          </cell>
          <cell r="AC2329">
            <v>1</v>
          </cell>
        </row>
        <row r="2330">
          <cell r="AB2330">
            <v>2030121</v>
          </cell>
          <cell r="AC2330">
            <v>1</v>
          </cell>
        </row>
        <row r="2331">
          <cell r="AB2331">
            <v>2030122</v>
          </cell>
          <cell r="AC2331">
            <v>1</v>
          </cell>
        </row>
        <row r="2332">
          <cell r="AB2332">
            <v>2030123</v>
          </cell>
          <cell r="AC2332">
            <v>1</v>
          </cell>
        </row>
        <row r="2333">
          <cell r="AB2333">
            <v>2030124</v>
          </cell>
          <cell r="AC2333">
            <v>1</v>
          </cell>
        </row>
        <row r="2334">
          <cell r="AB2334">
            <v>2030125</v>
          </cell>
          <cell r="AC2334">
            <v>1</v>
          </cell>
        </row>
        <row r="2335">
          <cell r="AB2335">
            <v>2030126</v>
          </cell>
          <cell r="AC2335">
            <v>1</v>
          </cell>
        </row>
        <row r="2336">
          <cell r="AB2336">
            <v>2030127</v>
          </cell>
          <cell r="AC2336">
            <v>1</v>
          </cell>
        </row>
        <row r="2337">
          <cell r="AB2337">
            <v>2030128</v>
          </cell>
          <cell r="AC2337">
            <v>1</v>
          </cell>
        </row>
        <row r="2338">
          <cell r="AB2338">
            <v>2030129</v>
          </cell>
          <cell r="AC2338">
            <v>1</v>
          </cell>
        </row>
        <row r="2339">
          <cell r="AB2339">
            <v>2030130</v>
          </cell>
          <cell r="AC2339">
            <v>1</v>
          </cell>
        </row>
        <row r="2340">
          <cell r="AB2340">
            <v>2030131</v>
          </cell>
          <cell r="AC2340">
            <v>1</v>
          </cell>
        </row>
        <row r="2341">
          <cell r="AB2341">
            <v>2031001</v>
          </cell>
          <cell r="AC2341">
            <v>1</v>
          </cell>
        </row>
        <row r="2342">
          <cell r="AB2342">
            <v>2031002</v>
          </cell>
          <cell r="AC2342">
            <v>25</v>
          </cell>
        </row>
        <row r="2343">
          <cell r="AB2343">
            <v>2031003</v>
          </cell>
          <cell r="AC2343">
            <v>40</v>
          </cell>
        </row>
        <row r="2344">
          <cell r="AB2344">
            <v>2031004</v>
          </cell>
          <cell r="AC2344">
            <v>35</v>
          </cell>
        </row>
        <row r="2345">
          <cell r="AB2345">
            <v>2031005</v>
          </cell>
          <cell r="AC2345">
            <v>45</v>
          </cell>
        </row>
        <row r="2346">
          <cell r="AB2346">
            <v>1410001</v>
          </cell>
          <cell r="AC2346">
            <v>1</v>
          </cell>
        </row>
        <row r="2347">
          <cell r="AB2347">
            <v>1410002</v>
          </cell>
          <cell r="AC2347">
            <v>1</v>
          </cell>
        </row>
        <row r="2348">
          <cell r="AB2348">
            <v>1410003</v>
          </cell>
          <cell r="AC2348">
            <v>1</v>
          </cell>
        </row>
        <row r="2349">
          <cell r="AB2349">
            <v>1410004</v>
          </cell>
          <cell r="AC2349">
            <v>1</v>
          </cell>
        </row>
        <row r="2350">
          <cell r="AB2350">
            <v>1410005</v>
          </cell>
          <cell r="AC2350">
            <v>1</v>
          </cell>
        </row>
        <row r="2351">
          <cell r="AB2351">
            <v>1410006</v>
          </cell>
          <cell r="AC2351">
            <v>1</v>
          </cell>
        </row>
        <row r="2352">
          <cell r="AB2352">
            <v>1410007</v>
          </cell>
          <cell r="AC2352">
            <v>1</v>
          </cell>
        </row>
        <row r="2353">
          <cell r="AB2353">
            <v>1904201</v>
          </cell>
          <cell r="AC2353">
            <v>1</v>
          </cell>
        </row>
        <row r="2354">
          <cell r="AB2354">
            <v>2012201</v>
          </cell>
          <cell r="AC2354">
            <v>1</v>
          </cell>
        </row>
        <row r="2355">
          <cell r="AB2355">
            <v>1450001</v>
          </cell>
          <cell r="AC2355">
            <v>1</v>
          </cell>
        </row>
        <row r="2356">
          <cell r="AB2356">
            <v>1400312</v>
          </cell>
          <cell r="AC2356">
            <v>1</v>
          </cell>
        </row>
        <row r="2357">
          <cell r="AB2357">
            <v>1400213</v>
          </cell>
          <cell r="AC2357">
            <v>1</v>
          </cell>
        </row>
        <row r="2358">
          <cell r="AB2358">
            <v>1400313</v>
          </cell>
          <cell r="AC2358">
            <v>1</v>
          </cell>
        </row>
        <row r="2359">
          <cell r="AB2359">
            <v>1341001</v>
          </cell>
          <cell r="AC2359">
            <v>1</v>
          </cell>
        </row>
        <row r="2360">
          <cell r="AB2360">
            <v>1341002</v>
          </cell>
          <cell r="AC2360">
            <v>1</v>
          </cell>
        </row>
        <row r="2361">
          <cell r="AB2361">
            <v>1341003</v>
          </cell>
          <cell r="AC2361">
            <v>1</v>
          </cell>
        </row>
        <row r="2362">
          <cell r="AB2362">
            <v>1450003</v>
          </cell>
          <cell r="AC2362">
            <v>1</v>
          </cell>
        </row>
        <row r="2363">
          <cell r="AB2363">
            <v>1450004</v>
          </cell>
          <cell r="AC2363">
            <v>1</v>
          </cell>
        </row>
        <row r="2364">
          <cell r="AB2364">
            <v>1450049</v>
          </cell>
          <cell r="AC2364">
            <v>1</v>
          </cell>
        </row>
        <row r="2365">
          <cell r="AB2365">
            <v>1450005</v>
          </cell>
          <cell r="AC2365">
            <v>1</v>
          </cell>
        </row>
        <row r="2366">
          <cell r="AB2366">
            <v>1450006</v>
          </cell>
          <cell r="AC2366">
            <v>1</v>
          </cell>
        </row>
        <row r="2367">
          <cell r="AB2367">
            <v>1450007</v>
          </cell>
          <cell r="AC2367">
            <v>1</v>
          </cell>
        </row>
        <row r="2368">
          <cell r="AB2368">
            <v>1450008</v>
          </cell>
          <cell r="AC2368">
            <v>1</v>
          </cell>
        </row>
        <row r="2369">
          <cell r="AB2369">
            <v>1450009</v>
          </cell>
          <cell r="AC2369">
            <v>1</v>
          </cell>
        </row>
        <row r="2370">
          <cell r="AB2370">
            <v>1450010</v>
          </cell>
          <cell r="AC2370">
            <v>1</v>
          </cell>
        </row>
        <row r="2371">
          <cell r="AB2371">
            <v>1450011</v>
          </cell>
          <cell r="AC2371">
            <v>1</v>
          </cell>
        </row>
        <row r="2372">
          <cell r="AB2372">
            <v>1450012</v>
          </cell>
          <cell r="AC2372">
            <v>1</v>
          </cell>
        </row>
        <row r="2373">
          <cell r="AB2373">
            <v>1450013</v>
          </cell>
          <cell r="AC2373">
            <v>1</v>
          </cell>
        </row>
        <row r="2374">
          <cell r="AB2374">
            <v>1450014</v>
          </cell>
          <cell r="AC2374">
            <v>1</v>
          </cell>
        </row>
        <row r="2375">
          <cell r="AB2375">
            <v>1450015</v>
          </cell>
          <cell r="AC2375">
            <v>1</v>
          </cell>
        </row>
        <row r="2376">
          <cell r="AB2376">
            <v>1450016</v>
          </cell>
          <cell r="AC2376">
            <v>1</v>
          </cell>
        </row>
        <row r="2377">
          <cell r="AB2377">
            <v>1450017</v>
          </cell>
          <cell r="AC2377">
            <v>1</v>
          </cell>
        </row>
        <row r="2378">
          <cell r="AB2378">
            <v>1450018</v>
          </cell>
          <cell r="AC2378">
            <v>1</v>
          </cell>
        </row>
        <row r="2379">
          <cell r="AB2379">
            <v>1454008</v>
          </cell>
          <cell r="AC2379">
            <v>1</v>
          </cell>
        </row>
        <row r="2380">
          <cell r="AB2380">
            <v>1454009</v>
          </cell>
          <cell r="AC2380">
            <v>1</v>
          </cell>
        </row>
        <row r="2381">
          <cell r="AB2381">
            <v>1454010</v>
          </cell>
          <cell r="AC2381">
            <v>1</v>
          </cell>
        </row>
        <row r="2382">
          <cell r="AB2382">
            <v>1454011</v>
          </cell>
          <cell r="AC2382">
            <v>1</v>
          </cell>
        </row>
        <row r="2383">
          <cell r="AB2383">
            <v>1454012</v>
          </cell>
          <cell r="AC2383">
            <v>1</v>
          </cell>
        </row>
        <row r="2384">
          <cell r="AB2384">
            <v>1454013</v>
          </cell>
          <cell r="AC2384">
            <v>1</v>
          </cell>
        </row>
        <row r="2385">
          <cell r="AB2385">
            <v>1454014</v>
          </cell>
          <cell r="AC2385">
            <v>1</v>
          </cell>
        </row>
        <row r="2386">
          <cell r="AB2386">
            <v>1454015</v>
          </cell>
          <cell r="AC2386">
            <v>1</v>
          </cell>
        </row>
        <row r="2387">
          <cell r="AB2387">
            <v>1454016</v>
          </cell>
          <cell r="AC2387">
            <v>1</v>
          </cell>
        </row>
        <row r="2388">
          <cell r="AB2388">
            <v>1454017</v>
          </cell>
          <cell r="AC2388">
            <v>1</v>
          </cell>
        </row>
        <row r="2389">
          <cell r="AB2389">
            <v>1454018</v>
          </cell>
          <cell r="AC2389">
            <v>1</v>
          </cell>
        </row>
        <row r="2390">
          <cell r="AB2390">
            <v>1454019</v>
          </cell>
          <cell r="AC2390">
            <v>1</v>
          </cell>
        </row>
        <row r="2391">
          <cell r="AB2391">
            <v>1454020</v>
          </cell>
          <cell r="AC2391">
            <v>1</v>
          </cell>
        </row>
        <row r="2392">
          <cell r="AB2392">
            <v>1454021</v>
          </cell>
          <cell r="AC2392">
            <v>1</v>
          </cell>
        </row>
        <row r="2393">
          <cell r="AB2393">
            <v>1454022</v>
          </cell>
          <cell r="AC2393">
            <v>1</v>
          </cell>
        </row>
        <row r="2394">
          <cell r="AB2394">
            <v>1454023</v>
          </cell>
          <cell r="AC2394">
            <v>1</v>
          </cell>
        </row>
        <row r="2395">
          <cell r="AB2395">
            <v>1454024</v>
          </cell>
          <cell r="AC2395">
            <v>1</v>
          </cell>
        </row>
        <row r="2396">
          <cell r="AB2396">
            <v>1454025</v>
          </cell>
          <cell r="AC2396">
            <v>1</v>
          </cell>
        </row>
        <row r="2397">
          <cell r="AB2397">
            <v>1454026</v>
          </cell>
          <cell r="AC2397">
            <v>1</v>
          </cell>
        </row>
        <row r="2398">
          <cell r="AB2398">
            <v>1454027</v>
          </cell>
          <cell r="AC2398">
            <v>1</v>
          </cell>
        </row>
        <row r="2399">
          <cell r="AB2399">
            <v>1450020</v>
          </cell>
          <cell r="AC2399">
            <v>1</v>
          </cell>
        </row>
        <row r="2400">
          <cell r="AB2400">
            <v>1450050</v>
          </cell>
          <cell r="AC2400">
            <v>1</v>
          </cell>
        </row>
        <row r="2401">
          <cell r="AB2401">
            <v>1450051</v>
          </cell>
          <cell r="AC2401">
            <v>1</v>
          </cell>
        </row>
        <row r="2402">
          <cell r="AB2402">
            <v>1450052</v>
          </cell>
          <cell r="AC2402">
            <v>1</v>
          </cell>
        </row>
        <row r="2403">
          <cell r="AB2403">
            <v>1450053</v>
          </cell>
          <cell r="AC2403">
            <v>1</v>
          </cell>
        </row>
        <row r="2404">
          <cell r="AB2404">
            <v>1450054</v>
          </cell>
          <cell r="AC2404">
            <v>1</v>
          </cell>
        </row>
        <row r="2405">
          <cell r="AB2405">
            <v>1450095</v>
          </cell>
          <cell r="AC2405">
            <v>1</v>
          </cell>
        </row>
        <row r="2406">
          <cell r="AB2406">
            <v>1450096</v>
          </cell>
          <cell r="AC2406">
            <v>1</v>
          </cell>
        </row>
        <row r="2407">
          <cell r="AB2407">
            <v>1450097</v>
          </cell>
          <cell r="AC2407">
            <v>1</v>
          </cell>
        </row>
        <row r="2408">
          <cell r="AB2408">
            <v>1450098</v>
          </cell>
          <cell r="AC2408">
            <v>1</v>
          </cell>
        </row>
        <row r="2409">
          <cell r="AB2409">
            <v>1450099</v>
          </cell>
          <cell r="AC2409">
            <v>1</v>
          </cell>
        </row>
        <row r="2410">
          <cell r="AB2410">
            <v>1450201</v>
          </cell>
          <cell r="AC2410">
            <v>1</v>
          </cell>
        </row>
        <row r="2411">
          <cell r="AB2411">
            <v>1450202</v>
          </cell>
          <cell r="AC2411">
            <v>1</v>
          </cell>
        </row>
        <row r="2412">
          <cell r="AB2412">
            <v>1450203</v>
          </cell>
          <cell r="AC2412">
            <v>1</v>
          </cell>
        </row>
        <row r="2413">
          <cell r="AB2413">
            <v>1450204</v>
          </cell>
          <cell r="AC2413">
            <v>1</v>
          </cell>
        </row>
        <row r="2414">
          <cell r="AB2414">
            <v>1450205</v>
          </cell>
          <cell r="AC2414">
            <v>1</v>
          </cell>
        </row>
        <row r="2415">
          <cell r="AB2415">
            <v>1450206</v>
          </cell>
          <cell r="AC2415">
            <v>1</v>
          </cell>
        </row>
        <row r="2416">
          <cell r="AB2416">
            <v>1450207</v>
          </cell>
          <cell r="AC2416">
            <v>1</v>
          </cell>
        </row>
        <row r="2417">
          <cell r="AB2417">
            <v>1450208</v>
          </cell>
          <cell r="AC2417">
            <v>1</v>
          </cell>
        </row>
        <row r="2418">
          <cell r="AB2418">
            <v>1450209</v>
          </cell>
          <cell r="AC2418">
            <v>1</v>
          </cell>
        </row>
        <row r="2419">
          <cell r="AB2419">
            <v>1450210</v>
          </cell>
          <cell r="AC2419">
            <v>1</v>
          </cell>
        </row>
        <row r="2420">
          <cell r="AB2420">
            <v>1450211</v>
          </cell>
          <cell r="AC2420">
            <v>1</v>
          </cell>
        </row>
        <row r="2421">
          <cell r="AB2421">
            <v>1450212</v>
          </cell>
          <cell r="AC2421">
            <v>1</v>
          </cell>
        </row>
        <row r="2422">
          <cell r="AB2422">
            <v>1450213</v>
          </cell>
          <cell r="AC2422">
            <v>1</v>
          </cell>
        </row>
        <row r="2423">
          <cell r="AB2423">
            <v>1450214</v>
          </cell>
          <cell r="AC2423">
            <v>1</v>
          </cell>
        </row>
        <row r="2424">
          <cell r="AB2424">
            <v>1450215</v>
          </cell>
          <cell r="AC2424">
            <v>1</v>
          </cell>
        </row>
        <row r="2425">
          <cell r="AB2425">
            <v>1450216</v>
          </cell>
          <cell r="AC2425">
            <v>1</v>
          </cell>
        </row>
        <row r="2426">
          <cell r="AB2426">
            <v>1450217</v>
          </cell>
          <cell r="AC2426">
            <v>1</v>
          </cell>
        </row>
        <row r="2427">
          <cell r="AB2427">
            <v>1450218</v>
          </cell>
          <cell r="AC2427">
            <v>1</v>
          </cell>
        </row>
        <row r="2428">
          <cell r="AB2428">
            <v>1450219</v>
          </cell>
          <cell r="AC2428">
            <v>1</v>
          </cell>
        </row>
        <row r="2429">
          <cell r="AB2429">
            <v>1450220</v>
          </cell>
          <cell r="AC2429">
            <v>1</v>
          </cell>
        </row>
        <row r="2430">
          <cell r="AB2430">
            <v>1450221</v>
          </cell>
          <cell r="AC2430">
            <v>1</v>
          </cell>
        </row>
        <row r="2431">
          <cell r="AB2431">
            <v>1450222</v>
          </cell>
          <cell r="AC2431">
            <v>1</v>
          </cell>
        </row>
        <row r="2432">
          <cell r="AB2432">
            <v>1450223</v>
          </cell>
          <cell r="AC2432">
            <v>1</v>
          </cell>
        </row>
        <row r="2433">
          <cell r="AB2433">
            <v>1450224</v>
          </cell>
          <cell r="AC2433">
            <v>1</v>
          </cell>
        </row>
        <row r="2434">
          <cell r="AB2434">
            <v>1450225</v>
          </cell>
          <cell r="AC2434">
            <v>1</v>
          </cell>
        </row>
        <row r="2435">
          <cell r="AB2435">
            <v>1450226</v>
          </cell>
          <cell r="AC2435">
            <v>1</v>
          </cell>
        </row>
        <row r="2436">
          <cell r="AB2436">
            <v>1450227</v>
          </cell>
          <cell r="AC2436">
            <v>1</v>
          </cell>
        </row>
        <row r="2437">
          <cell r="AB2437">
            <v>1450229</v>
          </cell>
          <cell r="AC2437">
            <v>1</v>
          </cell>
        </row>
        <row r="2438">
          <cell r="AB2438">
            <v>1450228</v>
          </cell>
          <cell r="AC2438">
            <v>1</v>
          </cell>
        </row>
        <row r="2439">
          <cell r="AB2439">
            <v>1450022</v>
          </cell>
          <cell r="AC2439">
            <v>1</v>
          </cell>
        </row>
        <row r="2440">
          <cell r="AB2440">
            <v>1450023</v>
          </cell>
          <cell r="AC2440">
            <v>1</v>
          </cell>
        </row>
        <row r="2441">
          <cell r="AB2441">
            <v>1450024</v>
          </cell>
          <cell r="AC2441">
            <v>1</v>
          </cell>
        </row>
        <row r="2442">
          <cell r="AB2442">
            <v>1450025</v>
          </cell>
          <cell r="AC2442">
            <v>1</v>
          </cell>
        </row>
        <row r="2443">
          <cell r="AB2443">
            <v>1450026</v>
          </cell>
          <cell r="AC2443">
            <v>1</v>
          </cell>
        </row>
        <row r="2444">
          <cell r="AB2444">
            <v>1450027</v>
          </cell>
          <cell r="AC2444">
            <v>1</v>
          </cell>
        </row>
        <row r="2445">
          <cell r="AB2445">
            <v>1450028</v>
          </cell>
          <cell r="AC2445">
            <v>1</v>
          </cell>
        </row>
        <row r="2446">
          <cell r="AB2446">
            <v>1450029</v>
          </cell>
          <cell r="AC2446">
            <v>1</v>
          </cell>
        </row>
        <row r="2447">
          <cell r="AB2447">
            <v>1450030</v>
          </cell>
          <cell r="AC2447">
            <v>1</v>
          </cell>
        </row>
        <row r="2448">
          <cell r="AB2448">
            <v>1450031</v>
          </cell>
          <cell r="AC2448">
            <v>1</v>
          </cell>
        </row>
        <row r="2449">
          <cell r="AB2449">
            <v>1450032</v>
          </cell>
          <cell r="AC2449">
            <v>1</v>
          </cell>
        </row>
        <row r="2450">
          <cell r="AB2450">
            <v>1450033</v>
          </cell>
          <cell r="AC2450">
            <v>1</v>
          </cell>
        </row>
        <row r="2451">
          <cell r="AB2451">
            <v>1450034</v>
          </cell>
          <cell r="AC2451">
            <v>1</v>
          </cell>
        </row>
        <row r="2452">
          <cell r="AB2452">
            <v>1450045</v>
          </cell>
          <cell r="AC2452">
            <v>1</v>
          </cell>
        </row>
        <row r="2453">
          <cell r="AB2453">
            <v>1450046</v>
          </cell>
          <cell r="AC2453">
            <v>1</v>
          </cell>
        </row>
        <row r="2454">
          <cell r="AB2454">
            <v>1450047</v>
          </cell>
          <cell r="AC2454">
            <v>1</v>
          </cell>
        </row>
        <row r="2455">
          <cell r="AB2455">
            <v>1450048</v>
          </cell>
          <cell r="AC2455">
            <v>1</v>
          </cell>
        </row>
        <row r="2456">
          <cell r="AB2456">
            <v>1450123</v>
          </cell>
          <cell r="AC2456">
            <v>1</v>
          </cell>
        </row>
        <row r="2457">
          <cell r="AB2457">
            <v>1450124</v>
          </cell>
          <cell r="AC2457">
            <v>1</v>
          </cell>
        </row>
        <row r="2458">
          <cell r="AB2458">
            <v>1450125</v>
          </cell>
          <cell r="AC2458">
            <v>1</v>
          </cell>
        </row>
        <row r="2459">
          <cell r="AB2459">
            <v>1450126</v>
          </cell>
          <cell r="AC2459">
            <v>1</v>
          </cell>
        </row>
        <row r="2460">
          <cell r="AB2460">
            <v>1450127</v>
          </cell>
          <cell r="AC2460">
            <v>1</v>
          </cell>
        </row>
        <row r="2461">
          <cell r="AB2461">
            <v>1450128</v>
          </cell>
          <cell r="AC2461">
            <v>1</v>
          </cell>
        </row>
        <row r="2462">
          <cell r="AB2462">
            <v>1450129</v>
          </cell>
          <cell r="AC2462">
            <v>1</v>
          </cell>
        </row>
        <row r="2463">
          <cell r="AB2463">
            <v>1450130</v>
          </cell>
          <cell r="AC2463">
            <v>1</v>
          </cell>
        </row>
        <row r="2464">
          <cell r="AB2464">
            <v>1450131</v>
          </cell>
          <cell r="AC2464">
            <v>1</v>
          </cell>
        </row>
        <row r="2465">
          <cell r="AB2465">
            <v>1450132</v>
          </cell>
          <cell r="AC2465">
            <v>1</v>
          </cell>
        </row>
        <row r="2466">
          <cell r="AB2466">
            <v>1450133</v>
          </cell>
          <cell r="AC2466">
            <v>1</v>
          </cell>
        </row>
        <row r="2467">
          <cell r="AB2467">
            <v>1450134</v>
          </cell>
          <cell r="AC2467">
            <v>1</v>
          </cell>
        </row>
        <row r="2468">
          <cell r="AB2468">
            <v>1450135</v>
          </cell>
          <cell r="AC2468">
            <v>1</v>
          </cell>
        </row>
        <row r="2469">
          <cell r="AB2469">
            <v>1450136</v>
          </cell>
          <cell r="AC2469">
            <v>1</v>
          </cell>
        </row>
        <row r="2470">
          <cell r="AB2470">
            <v>1450137</v>
          </cell>
          <cell r="AC2470">
            <v>1</v>
          </cell>
        </row>
        <row r="2471">
          <cell r="AB2471">
            <v>1450138</v>
          </cell>
          <cell r="AC2471">
            <v>1</v>
          </cell>
        </row>
        <row r="2472">
          <cell r="AB2472">
            <v>1450139</v>
          </cell>
          <cell r="AC2472">
            <v>1</v>
          </cell>
        </row>
        <row r="2473">
          <cell r="AB2473">
            <v>1450140</v>
          </cell>
          <cell r="AC2473">
            <v>1</v>
          </cell>
        </row>
        <row r="2474">
          <cell r="AB2474">
            <v>1450145</v>
          </cell>
          <cell r="AC2474">
            <v>1</v>
          </cell>
        </row>
        <row r="2475">
          <cell r="AB2475">
            <v>1450146</v>
          </cell>
          <cell r="AC2475">
            <v>1</v>
          </cell>
        </row>
        <row r="2476">
          <cell r="AB2476">
            <v>1450147</v>
          </cell>
          <cell r="AC2476">
            <v>1</v>
          </cell>
        </row>
        <row r="2477">
          <cell r="AB2477">
            <v>1450148</v>
          </cell>
          <cell r="AC2477">
            <v>1</v>
          </cell>
        </row>
        <row r="2478">
          <cell r="AB2478">
            <v>1450149</v>
          </cell>
          <cell r="AC2478">
            <v>1</v>
          </cell>
        </row>
        <row r="2479">
          <cell r="AB2479">
            <v>1450150</v>
          </cell>
          <cell r="AC2479">
            <v>1</v>
          </cell>
        </row>
        <row r="2480">
          <cell r="AB2480">
            <v>1450151</v>
          </cell>
          <cell r="AC2480">
            <v>1</v>
          </cell>
        </row>
        <row r="2481">
          <cell r="AB2481">
            <v>1450152</v>
          </cell>
          <cell r="AC2481">
            <v>1</v>
          </cell>
        </row>
        <row r="2482">
          <cell r="AB2482">
            <v>1450153</v>
          </cell>
          <cell r="AC2482">
            <v>1</v>
          </cell>
        </row>
        <row r="2483">
          <cell r="AB2483">
            <v>1450154</v>
          </cell>
          <cell r="AC2483">
            <v>1</v>
          </cell>
        </row>
        <row r="2484">
          <cell r="AB2484">
            <v>1450156</v>
          </cell>
          <cell r="AC2484">
            <v>1</v>
          </cell>
        </row>
        <row r="2485">
          <cell r="AB2485">
            <v>1450157</v>
          </cell>
          <cell r="AC2485">
            <v>1</v>
          </cell>
        </row>
        <row r="2486">
          <cell r="AB2486">
            <v>1450158</v>
          </cell>
          <cell r="AC2486">
            <v>1</v>
          </cell>
        </row>
        <row r="2487">
          <cell r="AB2487">
            <v>1450159</v>
          </cell>
          <cell r="AC2487">
            <v>1</v>
          </cell>
        </row>
        <row r="2488">
          <cell r="AB2488">
            <v>1450160</v>
          </cell>
          <cell r="AC2488">
            <v>1</v>
          </cell>
        </row>
        <row r="2489">
          <cell r="AB2489">
            <v>1450161</v>
          </cell>
          <cell r="AC2489">
            <v>1</v>
          </cell>
        </row>
        <row r="2490">
          <cell r="AB2490">
            <v>1450162</v>
          </cell>
          <cell r="AC2490">
            <v>1</v>
          </cell>
        </row>
        <row r="2491">
          <cell r="AB2491">
            <v>1450163</v>
          </cell>
          <cell r="AC2491">
            <v>1</v>
          </cell>
        </row>
        <row r="2492">
          <cell r="AB2492">
            <v>1450164</v>
          </cell>
          <cell r="AC2492">
            <v>1</v>
          </cell>
        </row>
        <row r="2493">
          <cell r="AB2493">
            <v>1450165</v>
          </cell>
          <cell r="AC2493">
            <v>1</v>
          </cell>
        </row>
        <row r="2494">
          <cell r="AB2494">
            <v>1450166</v>
          </cell>
          <cell r="AC2494">
            <v>1</v>
          </cell>
        </row>
        <row r="2495">
          <cell r="AB2495">
            <v>1450167</v>
          </cell>
          <cell r="AC2495">
            <v>1</v>
          </cell>
        </row>
        <row r="2496">
          <cell r="AB2496">
            <v>1450168</v>
          </cell>
          <cell r="AC2496">
            <v>1</v>
          </cell>
        </row>
        <row r="2497">
          <cell r="AB2497">
            <v>1450169</v>
          </cell>
          <cell r="AC2497">
            <v>1</v>
          </cell>
        </row>
        <row r="2498">
          <cell r="AB2498">
            <v>1450170</v>
          </cell>
          <cell r="AC2498">
            <v>1</v>
          </cell>
        </row>
        <row r="2499">
          <cell r="AB2499">
            <v>1450171</v>
          </cell>
          <cell r="AC2499">
            <v>1</v>
          </cell>
        </row>
        <row r="2500">
          <cell r="AB2500">
            <v>1450172</v>
          </cell>
          <cell r="AC2500">
            <v>1</v>
          </cell>
        </row>
        <row r="2501">
          <cell r="AB2501">
            <v>1450141</v>
          </cell>
          <cell r="AC2501">
            <v>1</v>
          </cell>
        </row>
        <row r="2502">
          <cell r="AB2502">
            <v>1450142</v>
          </cell>
          <cell r="AC2502">
            <v>1</v>
          </cell>
        </row>
        <row r="2503">
          <cell r="AB2503">
            <v>1450143</v>
          </cell>
          <cell r="AC2503">
            <v>1</v>
          </cell>
        </row>
        <row r="2504">
          <cell r="AB2504">
            <v>1450144</v>
          </cell>
          <cell r="AC2504">
            <v>1</v>
          </cell>
        </row>
        <row r="2505">
          <cell r="AB2505">
            <v>1452001</v>
          </cell>
          <cell r="AC2505">
            <v>1</v>
          </cell>
        </row>
        <row r="2506">
          <cell r="AB2506">
            <v>1452002</v>
          </cell>
          <cell r="AC2506">
            <v>1</v>
          </cell>
        </row>
        <row r="2507">
          <cell r="AB2507">
            <v>1452003</v>
          </cell>
          <cell r="AC2507">
            <v>1</v>
          </cell>
        </row>
        <row r="2508">
          <cell r="AB2508">
            <v>1452004</v>
          </cell>
          <cell r="AC2508">
            <v>1</v>
          </cell>
        </row>
        <row r="2509">
          <cell r="AB2509">
            <v>1452005</v>
          </cell>
          <cell r="AC2509">
            <v>1</v>
          </cell>
        </row>
        <row r="2510">
          <cell r="AB2510">
            <v>1452006</v>
          </cell>
          <cell r="AC2510">
            <v>1</v>
          </cell>
        </row>
        <row r="2511">
          <cell r="AB2511">
            <v>1452007</v>
          </cell>
          <cell r="AC2511">
            <v>1</v>
          </cell>
        </row>
        <row r="2512">
          <cell r="AB2512">
            <v>1452008</v>
          </cell>
          <cell r="AC2512">
            <v>1</v>
          </cell>
        </row>
        <row r="2513">
          <cell r="AB2513">
            <v>1452009</v>
          </cell>
          <cell r="AC2513">
            <v>1</v>
          </cell>
        </row>
        <row r="2514">
          <cell r="AB2514">
            <v>1452010</v>
          </cell>
          <cell r="AC2514">
            <v>1</v>
          </cell>
        </row>
        <row r="2515">
          <cell r="AB2515">
            <v>1452011</v>
          </cell>
          <cell r="AC2515">
            <v>1</v>
          </cell>
        </row>
        <row r="2516">
          <cell r="AB2516">
            <v>1452012</v>
          </cell>
          <cell r="AC2516">
            <v>1</v>
          </cell>
        </row>
        <row r="2517">
          <cell r="AB2517">
            <v>1452013</v>
          </cell>
          <cell r="AC2517">
            <v>1</v>
          </cell>
        </row>
        <row r="2518">
          <cell r="AB2518">
            <v>1452014</v>
          </cell>
          <cell r="AC2518">
            <v>1</v>
          </cell>
        </row>
        <row r="2519">
          <cell r="AB2519">
            <v>1452015</v>
          </cell>
          <cell r="AC2519">
            <v>1</v>
          </cell>
        </row>
        <row r="2520">
          <cell r="AB2520">
            <v>1452016</v>
          </cell>
          <cell r="AC2520">
            <v>1</v>
          </cell>
        </row>
        <row r="2521">
          <cell r="AB2521">
            <v>1452017</v>
          </cell>
          <cell r="AC2521">
            <v>1</v>
          </cell>
        </row>
        <row r="2522">
          <cell r="AB2522">
            <v>1452018</v>
          </cell>
          <cell r="AC2522">
            <v>1</v>
          </cell>
        </row>
        <row r="2523">
          <cell r="AB2523">
            <v>1452019</v>
          </cell>
          <cell r="AC2523">
            <v>1</v>
          </cell>
        </row>
        <row r="2524">
          <cell r="AB2524">
            <v>1452020</v>
          </cell>
          <cell r="AC2524">
            <v>1</v>
          </cell>
        </row>
        <row r="2525">
          <cell r="AB2525">
            <v>1452021</v>
          </cell>
          <cell r="AC2525">
            <v>1</v>
          </cell>
        </row>
        <row r="2526">
          <cell r="AB2526">
            <v>1452022</v>
          </cell>
          <cell r="AC2526">
            <v>1</v>
          </cell>
        </row>
        <row r="2527">
          <cell r="AB2527">
            <v>1452023</v>
          </cell>
          <cell r="AC2527">
            <v>1</v>
          </cell>
        </row>
        <row r="2528">
          <cell r="AB2528">
            <v>1452024</v>
          </cell>
          <cell r="AC2528">
            <v>1</v>
          </cell>
        </row>
        <row r="2529">
          <cell r="AB2529">
            <v>1452025</v>
          </cell>
          <cell r="AC2529">
            <v>1</v>
          </cell>
        </row>
        <row r="2530">
          <cell r="AB2530">
            <v>1452026</v>
          </cell>
          <cell r="AC2530">
            <v>1</v>
          </cell>
        </row>
        <row r="2531">
          <cell r="AB2531">
            <v>1452027</v>
          </cell>
          <cell r="AC2531">
            <v>1</v>
          </cell>
        </row>
        <row r="2532">
          <cell r="AB2532">
            <v>1452028</v>
          </cell>
          <cell r="AC2532">
            <v>1</v>
          </cell>
        </row>
        <row r="2533">
          <cell r="AB2533">
            <v>1452060</v>
          </cell>
          <cell r="AC2533">
            <v>1</v>
          </cell>
        </row>
        <row r="2534">
          <cell r="AB2534">
            <v>1452061</v>
          </cell>
          <cell r="AC2534">
            <v>1</v>
          </cell>
        </row>
        <row r="2535">
          <cell r="AB2535">
            <v>1450100</v>
          </cell>
          <cell r="AC2535">
            <v>1</v>
          </cell>
        </row>
        <row r="2536">
          <cell r="AB2536">
            <v>1450101</v>
          </cell>
          <cell r="AC2536">
            <v>1</v>
          </cell>
        </row>
        <row r="2537">
          <cell r="AB2537">
            <v>1450102</v>
          </cell>
          <cell r="AC2537">
            <v>1</v>
          </cell>
        </row>
        <row r="2538">
          <cell r="AB2538">
            <v>1450103</v>
          </cell>
          <cell r="AC2538">
            <v>1</v>
          </cell>
        </row>
        <row r="2539">
          <cell r="AB2539">
            <v>1450104</v>
          </cell>
          <cell r="AC2539">
            <v>1</v>
          </cell>
        </row>
        <row r="2540">
          <cell r="AB2540">
            <v>1450119</v>
          </cell>
          <cell r="AC2540">
            <v>1</v>
          </cell>
        </row>
        <row r="2541">
          <cell r="AB2541">
            <v>1450120</v>
          </cell>
          <cell r="AC2541">
            <v>1</v>
          </cell>
        </row>
        <row r="2542">
          <cell r="AB2542">
            <v>1450105</v>
          </cell>
          <cell r="AC2542">
            <v>1</v>
          </cell>
        </row>
        <row r="2543">
          <cell r="AB2543">
            <v>1450106</v>
          </cell>
          <cell r="AC2543">
            <v>1</v>
          </cell>
        </row>
        <row r="2544">
          <cell r="AB2544">
            <v>1450107</v>
          </cell>
          <cell r="AC2544">
            <v>1</v>
          </cell>
        </row>
        <row r="2545">
          <cell r="AB2545">
            <v>1450108</v>
          </cell>
          <cell r="AC2545">
            <v>1</v>
          </cell>
        </row>
        <row r="2546">
          <cell r="AB2546">
            <v>1450109</v>
          </cell>
          <cell r="AC2546">
            <v>1</v>
          </cell>
        </row>
        <row r="2547">
          <cell r="AB2547">
            <v>1450110</v>
          </cell>
          <cell r="AC2547">
            <v>1</v>
          </cell>
        </row>
        <row r="2548">
          <cell r="AB2548">
            <v>1450111</v>
          </cell>
          <cell r="AC2548">
            <v>1</v>
          </cell>
        </row>
        <row r="2549">
          <cell r="AB2549">
            <v>1450115</v>
          </cell>
          <cell r="AC2549">
            <v>1</v>
          </cell>
        </row>
        <row r="2550">
          <cell r="AB2550">
            <v>1450116</v>
          </cell>
          <cell r="AC2550">
            <v>1</v>
          </cell>
        </row>
        <row r="2551">
          <cell r="AB2551">
            <v>1450117</v>
          </cell>
          <cell r="AC2551">
            <v>1</v>
          </cell>
        </row>
        <row r="2552">
          <cell r="AB2552">
            <v>1450118</v>
          </cell>
          <cell r="AC2552">
            <v>1</v>
          </cell>
        </row>
        <row r="2553">
          <cell r="AB2553">
            <v>1450121</v>
          </cell>
          <cell r="AC2553">
            <v>1</v>
          </cell>
        </row>
        <row r="2554">
          <cell r="AB2554">
            <v>1450122</v>
          </cell>
          <cell r="AC2554">
            <v>1</v>
          </cell>
        </row>
        <row r="2555">
          <cell r="AB2555">
            <v>1453001</v>
          </cell>
          <cell r="AC2555">
            <v>1</v>
          </cell>
        </row>
        <row r="2556">
          <cell r="AB2556">
            <v>2012202</v>
          </cell>
          <cell r="AC2556">
            <v>1</v>
          </cell>
        </row>
        <row r="2557">
          <cell r="AB2557">
            <v>2012203</v>
          </cell>
          <cell r="AC2557">
            <v>1</v>
          </cell>
        </row>
        <row r="2558">
          <cell r="AB2558">
            <v>2012204</v>
          </cell>
          <cell r="AC2558">
            <v>1</v>
          </cell>
        </row>
        <row r="2559">
          <cell r="AB2559">
            <v>2012209</v>
          </cell>
          <cell r="AC2559">
            <v>1</v>
          </cell>
        </row>
        <row r="2560">
          <cell r="AB2560">
            <v>2012210</v>
          </cell>
          <cell r="AC2560">
            <v>1</v>
          </cell>
        </row>
        <row r="2561">
          <cell r="AB2561">
            <v>2012211</v>
          </cell>
          <cell r="AC2561">
            <v>1</v>
          </cell>
        </row>
        <row r="2562">
          <cell r="AB2562">
            <v>2012212</v>
          </cell>
          <cell r="AC2562">
            <v>1</v>
          </cell>
        </row>
        <row r="2563">
          <cell r="AB2563">
            <v>2012213</v>
          </cell>
          <cell r="AC2563">
            <v>1</v>
          </cell>
        </row>
        <row r="2564">
          <cell r="AB2564">
            <v>2012214</v>
          </cell>
          <cell r="AC2564">
            <v>1</v>
          </cell>
        </row>
        <row r="2565">
          <cell r="AB2565">
            <v>2012215</v>
          </cell>
          <cell r="AC2565">
            <v>1</v>
          </cell>
        </row>
        <row r="2566">
          <cell r="AB2566">
            <v>2012216</v>
          </cell>
          <cell r="AC2566">
            <v>1</v>
          </cell>
        </row>
        <row r="2567">
          <cell r="AB2567">
            <v>2012217</v>
          </cell>
          <cell r="AC2567">
            <v>1</v>
          </cell>
        </row>
        <row r="2568">
          <cell r="AB2568">
            <v>2012250</v>
          </cell>
          <cell r="AC2568">
            <v>1</v>
          </cell>
        </row>
        <row r="2569">
          <cell r="AB2569">
            <v>2010160</v>
          </cell>
          <cell r="AC2569">
            <v>1</v>
          </cell>
        </row>
        <row r="2570">
          <cell r="AB2570">
            <v>2010161</v>
          </cell>
          <cell r="AC2570">
            <v>1</v>
          </cell>
        </row>
        <row r="2571">
          <cell r="AB2571">
            <v>2010162</v>
          </cell>
          <cell r="AC2571">
            <v>1</v>
          </cell>
        </row>
        <row r="2572">
          <cell r="AB2572">
            <v>2010163</v>
          </cell>
          <cell r="AC2572">
            <v>1</v>
          </cell>
        </row>
        <row r="2573">
          <cell r="AB2573">
            <v>2010164</v>
          </cell>
          <cell r="AC2573">
            <v>1</v>
          </cell>
        </row>
        <row r="2574">
          <cell r="AB2574">
            <v>2010165</v>
          </cell>
          <cell r="AC2574">
            <v>1</v>
          </cell>
        </row>
        <row r="2575">
          <cell r="AB2575">
            <v>2010166</v>
          </cell>
          <cell r="AC2575">
            <v>1</v>
          </cell>
        </row>
        <row r="2576">
          <cell r="AB2576">
            <v>2010167</v>
          </cell>
          <cell r="AC2576">
            <v>1</v>
          </cell>
        </row>
        <row r="2577">
          <cell r="AB2577">
            <v>2010168</v>
          </cell>
          <cell r="AC2577">
            <v>1</v>
          </cell>
        </row>
        <row r="2578">
          <cell r="AB2578">
            <v>2010169</v>
          </cell>
          <cell r="AC2578">
            <v>1</v>
          </cell>
        </row>
        <row r="2579">
          <cell r="AB2579">
            <v>1440001</v>
          </cell>
          <cell r="AC2579">
            <v>1</v>
          </cell>
        </row>
        <row r="2580">
          <cell r="AB2580">
            <v>1440002</v>
          </cell>
          <cell r="AC2580">
            <v>1</v>
          </cell>
        </row>
        <row r="2581">
          <cell r="AB2581">
            <v>1440003</v>
          </cell>
          <cell r="AC2581">
            <v>1</v>
          </cell>
        </row>
        <row r="2582">
          <cell r="AB2582">
            <v>1440004</v>
          </cell>
          <cell r="AC2582">
            <v>1</v>
          </cell>
        </row>
        <row r="2583">
          <cell r="AB2583">
            <v>1440005</v>
          </cell>
          <cell r="AC2583">
            <v>1</v>
          </cell>
        </row>
        <row r="2584">
          <cell r="AB2584">
            <v>1440006</v>
          </cell>
          <cell r="AC2584">
            <v>1</v>
          </cell>
        </row>
        <row r="2585">
          <cell r="AB2585">
            <v>1440007</v>
          </cell>
          <cell r="AC2585">
            <v>1</v>
          </cell>
        </row>
        <row r="2586">
          <cell r="AB2586">
            <v>1440008</v>
          </cell>
          <cell r="AC2586">
            <v>1</v>
          </cell>
        </row>
        <row r="2587">
          <cell r="AB2587">
            <v>1440009</v>
          </cell>
          <cell r="AC2587">
            <v>1</v>
          </cell>
        </row>
        <row r="2588">
          <cell r="AB2588">
            <v>1440010</v>
          </cell>
          <cell r="AC2588">
            <v>1</v>
          </cell>
        </row>
        <row r="2589">
          <cell r="AB2589">
            <v>1440011</v>
          </cell>
          <cell r="AC2589">
            <v>1</v>
          </cell>
        </row>
        <row r="2590">
          <cell r="AB2590">
            <v>1440012</v>
          </cell>
          <cell r="AC2590">
            <v>1</v>
          </cell>
        </row>
        <row r="2591">
          <cell r="AB2591">
            <v>1440013</v>
          </cell>
          <cell r="AC2591">
            <v>1</v>
          </cell>
        </row>
        <row r="2592">
          <cell r="AB2592">
            <v>1440014</v>
          </cell>
          <cell r="AC2592">
            <v>1</v>
          </cell>
        </row>
        <row r="2593">
          <cell r="AB2593">
            <v>1440015</v>
          </cell>
          <cell r="AC2593">
            <v>1</v>
          </cell>
        </row>
        <row r="2594">
          <cell r="AB2594">
            <v>1440016</v>
          </cell>
          <cell r="AC2594">
            <v>1</v>
          </cell>
        </row>
        <row r="2595">
          <cell r="AB2595">
            <v>1440026</v>
          </cell>
          <cell r="AC2595">
            <v>1</v>
          </cell>
        </row>
        <row r="2596">
          <cell r="AB2596">
            <v>1440028</v>
          </cell>
          <cell r="AC2596">
            <v>1</v>
          </cell>
        </row>
        <row r="2597">
          <cell r="AB2597">
            <v>1440029</v>
          </cell>
          <cell r="AC2597">
            <v>1</v>
          </cell>
        </row>
        <row r="2598">
          <cell r="AB2598">
            <v>1440030</v>
          </cell>
          <cell r="AC2598">
            <v>1</v>
          </cell>
        </row>
        <row r="2599">
          <cell r="AB2599">
            <v>1440031</v>
          </cell>
          <cell r="AC2599">
            <v>1</v>
          </cell>
        </row>
        <row r="2600">
          <cell r="AB2600">
            <v>1363001</v>
          </cell>
          <cell r="AC2600">
            <v>1</v>
          </cell>
        </row>
        <row r="2601">
          <cell r="AB2601">
            <v>1363002</v>
          </cell>
          <cell r="AC2601">
            <v>1</v>
          </cell>
        </row>
        <row r="2602">
          <cell r="AB2602">
            <v>1363003</v>
          </cell>
          <cell r="AC2602">
            <v>1</v>
          </cell>
        </row>
        <row r="2603">
          <cell r="AB2603">
            <v>1363004</v>
          </cell>
          <cell r="AC2603">
            <v>1</v>
          </cell>
        </row>
        <row r="2604">
          <cell r="AB2604">
            <v>1363005</v>
          </cell>
          <cell r="AC2604">
            <v>1</v>
          </cell>
        </row>
        <row r="2605">
          <cell r="AB2605">
            <v>1363006</v>
          </cell>
          <cell r="AC2605">
            <v>1</v>
          </cell>
        </row>
        <row r="2606">
          <cell r="AB2606">
            <v>1363007</v>
          </cell>
          <cell r="AC2606">
            <v>1</v>
          </cell>
        </row>
        <row r="2607">
          <cell r="AB2607">
            <v>1363008</v>
          </cell>
          <cell r="AC2607">
            <v>1</v>
          </cell>
        </row>
        <row r="2608">
          <cell r="AB2608">
            <v>1363009</v>
          </cell>
          <cell r="AC2608">
            <v>1</v>
          </cell>
        </row>
        <row r="2609">
          <cell r="AB2609">
            <v>1363010</v>
          </cell>
          <cell r="AC2609">
            <v>1</v>
          </cell>
        </row>
        <row r="2610">
          <cell r="AB2610">
            <v>1363011</v>
          </cell>
          <cell r="AC2610">
            <v>1</v>
          </cell>
        </row>
        <row r="2611">
          <cell r="AB2611">
            <v>1363012</v>
          </cell>
          <cell r="AC2611">
            <v>1</v>
          </cell>
        </row>
        <row r="2612">
          <cell r="AB2612">
            <v>1363013</v>
          </cell>
          <cell r="AC2612">
            <v>1</v>
          </cell>
        </row>
        <row r="2613">
          <cell r="AB2613">
            <v>2012205</v>
          </cell>
          <cell r="AC2613">
            <v>1</v>
          </cell>
        </row>
        <row r="2614">
          <cell r="AB2614">
            <v>1371001</v>
          </cell>
          <cell r="AC2614">
            <v>1</v>
          </cell>
        </row>
        <row r="2615">
          <cell r="AB2615">
            <v>1371002</v>
          </cell>
          <cell r="AC2615">
            <v>1</v>
          </cell>
        </row>
        <row r="2616">
          <cell r="AB2616">
            <v>1371003</v>
          </cell>
          <cell r="AC2616">
            <v>1</v>
          </cell>
        </row>
        <row r="2617">
          <cell r="AB2617">
            <v>1371004</v>
          </cell>
          <cell r="AC2617">
            <v>1</v>
          </cell>
        </row>
        <row r="2618">
          <cell r="AB2618">
            <v>1371005</v>
          </cell>
          <cell r="AC2618">
            <v>1</v>
          </cell>
        </row>
        <row r="2619">
          <cell r="AB2619">
            <v>1371006</v>
          </cell>
          <cell r="AC2619">
            <v>1</v>
          </cell>
        </row>
        <row r="2620">
          <cell r="AB2620">
            <v>1371007</v>
          </cell>
          <cell r="AC2620">
            <v>1</v>
          </cell>
        </row>
        <row r="2621">
          <cell r="AB2621">
            <v>1371008</v>
          </cell>
          <cell r="AC2621">
            <v>1</v>
          </cell>
        </row>
        <row r="2622">
          <cell r="AB2622">
            <v>1371009</v>
          </cell>
          <cell r="AC2622">
            <v>1</v>
          </cell>
        </row>
        <row r="2623">
          <cell r="AB2623">
            <v>1371010</v>
          </cell>
          <cell r="AC2623">
            <v>1</v>
          </cell>
        </row>
        <row r="2624">
          <cell r="AB2624">
            <v>1371011</v>
          </cell>
          <cell r="AC2624">
            <v>1</v>
          </cell>
        </row>
        <row r="2625">
          <cell r="AB2625">
            <v>1371012</v>
          </cell>
          <cell r="AC2625">
            <v>1</v>
          </cell>
        </row>
        <row r="2626">
          <cell r="AB2626">
            <v>1371013</v>
          </cell>
          <cell r="AC2626">
            <v>1</v>
          </cell>
        </row>
        <row r="2627">
          <cell r="AB2627">
            <v>1371014</v>
          </cell>
          <cell r="AC2627">
            <v>1</v>
          </cell>
        </row>
        <row r="2628">
          <cell r="AB2628">
            <v>1371015</v>
          </cell>
          <cell r="AC2628">
            <v>1</v>
          </cell>
        </row>
        <row r="2629">
          <cell r="AB2629">
            <v>1371016</v>
          </cell>
          <cell r="AC2629">
            <v>1</v>
          </cell>
        </row>
        <row r="2630">
          <cell r="AB2630">
            <v>1371017</v>
          </cell>
          <cell r="AC2630">
            <v>1</v>
          </cell>
        </row>
        <row r="2631">
          <cell r="AB2631">
            <v>1371018</v>
          </cell>
          <cell r="AC2631">
            <v>1</v>
          </cell>
        </row>
        <row r="2632">
          <cell r="AB2632">
            <v>1371019</v>
          </cell>
          <cell r="AC2632">
            <v>1</v>
          </cell>
        </row>
        <row r="2633">
          <cell r="AB2633">
            <v>1371020</v>
          </cell>
          <cell r="AC2633">
            <v>1</v>
          </cell>
        </row>
        <row r="2634">
          <cell r="AB2634">
            <v>1371021</v>
          </cell>
          <cell r="AC2634">
            <v>1</v>
          </cell>
        </row>
        <row r="2635">
          <cell r="AB2635">
            <v>1371022</v>
          </cell>
          <cell r="AC2635">
            <v>1</v>
          </cell>
        </row>
        <row r="2636">
          <cell r="AB2636">
            <v>1371023</v>
          </cell>
          <cell r="AC2636">
            <v>1</v>
          </cell>
        </row>
        <row r="2637">
          <cell r="AB2637">
            <v>1371024</v>
          </cell>
          <cell r="AC2637">
            <v>1</v>
          </cell>
        </row>
        <row r="2638">
          <cell r="AB2638">
            <v>1371025</v>
          </cell>
          <cell r="AC2638">
            <v>1</v>
          </cell>
        </row>
        <row r="2639">
          <cell r="AB2639">
            <v>1371026</v>
          </cell>
          <cell r="AC2639">
            <v>1</v>
          </cell>
        </row>
        <row r="2640">
          <cell r="AB2640">
            <v>1371027</v>
          </cell>
          <cell r="AC2640">
            <v>1</v>
          </cell>
        </row>
        <row r="2641">
          <cell r="AB2641">
            <v>1371028</v>
          </cell>
          <cell r="AC2641">
            <v>1</v>
          </cell>
        </row>
        <row r="2642">
          <cell r="AB2642">
            <v>1371029</v>
          </cell>
          <cell r="AC2642">
            <v>1</v>
          </cell>
        </row>
        <row r="2643">
          <cell r="AB2643">
            <v>1371030</v>
          </cell>
          <cell r="AC2643">
            <v>1</v>
          </cell>
        </row>
        <row r="2644">
          <cell r="AB2644">
            <v>1371031</v>
          </cell>
          <cell r="AC2644">
            <v>1</v>
          </cell>
        </row>
        <row r="2645">
          <cell r="AB2645">
            <v>1371032</v>
          </cell>
          <cell r="AC2645">
            <v>1</v>
          </cell>
        </row>
        <row r="2646">
          <cell r="AB2646">
            <v>1371033</v>
          </cell>
          <cell r="AC2646">
            <v>1</v>
          </cell>
        </row>
        <row r="2647">
          <cell r="AB2647">
            <v>1371034</v>
          </cell>
          <cell r="AC2647">
            <v>1</v>
          </cell>
        </row>
        <row r="2648">
          <cell r="AB2648">
            <v>1371035</v>
          </cell>
          <cell r="AC2648">
            <v>1</v>
          </cell>
        </row>
        <row r="2649">
          <cell r="AB2649">
            <v>1371036</v>
          </cell>
          <cell r="AC2649">
            <v>1</v>
          </cell>
        </row>
        <row r="2650">
          <cell r="AB2650">
            <v>1371037</v>
          </cell>
          <cell r="AC2650">
            <v>1</v>
          </cell>
        </row>
        <row r="2651">
          <cell r="AB2651">
            <v>1371038</v>
          </cell>
          <cell r="AC2651">
            <v>1</v>
          </cell>
        </row>
        <row r="2652">
          <cell r="AB2652">
            <v>1371039</v>
          </cell>
          <cell r="AC2652">
            <v>1</v>
          </cell>
        </row>
        <row r="2653">
          <cell r="AB2653">
            <v>1371040</v>
          </cell>
          <cell r="AC2653">
            <v>1</v>
          </cell>
        </row>
        <row r="2654">
          <cell r="AB2654">
            <v>1371041</v>
          </cell>
          <cell r="AC2654">
            <v>1</v>
          </cell>
        </row>
        <row r="2655">
          <cell r="AB2655">
            <v>1371042</v>
          </cell>
          <cell r="AC2655">
            <v>1</v>
          </cell>
        </row>
        <row r="2656">
          <cell r="AB2656">
            <v>1371043</v>
          </cell>
          <cell r="AC2656">
            <v>1</v>
          </cell>
        </row>
        <row r="2657">
          <cell r="AB2657">
            <v>1371044</v>
          </cell>
          <cell r="AC2657">
            <v>1</v>
          </cell>
        </row>
        <row r="2658">
          <cell r="AB2658">
            <v>1371045</v>
          </cell>
          <cell r="AC2658">
            <v>1</v>
          </cell>
        </row>
        <row r="2659">
          <cell r="AB2659">
            <v>1371046</v>
          </cell>
          <cell r="AC2659">
            <v>1</v>
          </cell>
        </row>
        <row r="2660">
          <cell r="AB2660">
            <v>1371047</v>
          </cell>
          <cell r="AC2660">
            <v>1</v>
          </cell>
        </row>
        <row r="2661">
          <cell r="AB2661">
            <v>1371048</v>
          </cell>
          <cell r="AC2661">
            <v>1</v>
          </cell>
        </row>
        <row r="2662">
          <cell r="AB2662">
            <v>1371049</v>
          </cell>
          <cell r="AC2662">
            <v>1</v>
          </cell>
        </row>
        <row r="2663">
          <cell r="AB2663">
            <v>1371050</v>
          </cell>
          <cell r="AC2663">
            <v>1</v>
          </cell>
        </row>
        <row r="2664">
          <cell r="AB2664">
            <v>1371051</v>
          </cell>
          <cell r="AC2664">
            <v>1</v>
          </cell>
        </row>
        <row r="2665">
          <cell r="AB2665">
            <v>1371052</v>
          </cell>
          <cell r="AC2665">
            <v>1</v>
          </cell>
        </row>
        <row r="2666">
          <cell r="AB2666">
            <v>1371053</v>
          </cell>
          <cell r="AC2666">
            <v>1</v>
          </cell>
        </row>
        <row r="2667">
          <cell r="AB2667">
            <v>1371054</v>
          </cell>
          <cell r="AC2667">
            <v>1</v>
          </cell>
        </row>
        <row r="2668">
          <cell r="AB2668">
            <v>1371055</v>
          </cell>
          <cell r="AC2668">
            <v>1</v>
          </cell>
        </row>
        <row r="2669">
          <cell r="AB2669">
            <v>1371056</v>
          </cell>
          <cell r="AC2669">
            <v>1</v>
          </cell>
        </row>
        <row r="2670">
          <cell r="AB2670">
            <v>1371057</v>
          </cell>
          <cell r="AC2670">
            <v>1</v>
          </cell>
        </row>
        <row r="2671">
          <cell r="AB2671">
            <v>1371058</v>
          </cell>
          <cell r="AC2671">
            <v>1</v>
          </cell>
        </row>
        <row r="2672">
          <cell r="AB2672">
            <v>1371059</v>
          </cell>
          <cell r="AC2672">
            <v>1</v>
          </cell>
        </row>
        <row r="2673">
          <cell r="AB2673">
            <v>1371060</v>
          </cell>
          <cell r="AC2673">
            <v>1</v>
          </cell>
        </row>
        <row r="2674">
          <cell r="AB2674">
            <v>1371061</v>
          </cell>
          <cell r="AC2674">
            <v>1</v>
          </cell>
        </row>
        <row r="2675">
          <cell r="AB2675">
            <v>1371062</v>
          </cell>
          <cell r="AC2675">
            <v>1</v>
          </cell>
        </row>
        <row r="2676">
          <cell r="AB2676">
            <v>1371063</v>
          </cell>
          <cell r="AC2676">
            <v>1</v>
          </cell>
        </row>
        <row r="2677">
          <cell r="AB2677">
            <v>1371064</v>
          </cell>
          <cell r="AC2677">
            <v>1</v>
          </cell>
        </row>
        <row r="2678">
          <cell r="AB2678">
            <v>1371065</v>
          </cell>
          <cell r="AC2678">
            <v>1</v>
          </cell>
        </row>
        <row r="2679">
          <cell r="AB2679">
            <v>1371066</v>
          </cell>
          <cell r="AC2679">
            <v>1</v>
          </cell>
        </row>
        <row r="2680">
          <cell r="AB2680">
            <v>1371067</v>
          </cell>
          <cell r="AC2680">
            <v>1</v>
          </cell>
        </row>
        <row r="2681">
          <cell r="AB2681">
            <v>1371068</v>
          </cell>
          <cell r="AC2681">
            <v>1</v>
          </cell>
        </row>
        <row r="2682">
          <cell r="AB2682">
            <v>1371069</v>
          </cell>
          <cell r="AC2682">
            <v>1</v>
          </cell>
        </row>
        <row r="2683">
          <cell r="AB2683">
            <v>1371070</v>
          </cell>
          <cell r="AC2683">
            <v>1</v>
          </cell>
        </row>
        <row r="2684">
          <cell r="AB2684">
            <v>1371071</v>
          </cell>
          <cell r="AC2684">
            <v>1</v>
          </cell>
        </row>
        <row r="2685">
          <cell r="AB2685">
            <v>1371072</v>
          </cell>
          <cell r="AC2685">
            <v>1</v>
          </cell>
        </row>
        <row r="2686">
          <cell r="AB2686">
            <v>1371073</v>
          </cell>
          <cell r="AC2686">
            <v>1</v>
          </cell>
        </row>
        <row r="2687">
          <cell r="AB2687">
            <v>1371074</v>
          </cell>
          <cell r="AC2687">
            <v>1</v>
          </cell>
        </row>
        <row r="2688">
          <cell r="AB2688">
            <v>1371075</v>
          </cell>
          <cell r="AC2688">
            <v>1</v>
          </cell>
        </row>
        <row r="2689">
          <cell r="AB2689">
            <v>1371076</v>
          </cell>
          <cell r="AC2689">
            <v>1</v>
          </cell>
        </row>
        <row r="2690">
          <cell r="AB2690">
            <v>1371077</v>
          </cell>
          <cell r="AC2690">
            <v>1</v>
          </cell>
        </row>
        <row r="2691">
          <cell r="AB2691">
            <v>1371078</v>
          </cell>
          <cell r="AC2691">
            <v>1</v>
          </cell>
        </row>
        <row r="2692">
          <cell r="AB2692">
            <v>1371079</v>
          </cell>
          <cell r="AC2692">
            <v>1</v>
          </cell>
        </row>
        <row r="2693">
          <cell r="AB2693">
            <v>1371080</v>
          </cell>
          <cell r="AC2693">
            <v>1</v>
          </cell>
        </row>
        <row r="2694">
          <cell r="AB2694">
            <v>1371081</v>
          </cell>
          <cell r="AC2694">
            <v>1</v>
          </cell>
        </row>
        <row r="2695">
          <cell r="AB2695">
            <v>1371082</v>
          </cell>
          <cell r="AC2695">
            <v>1</v>
          </cell>
        </row>
        <row r="2696">
          <cell r="AB2696">
            <v>1371083</v>
          </cell>
          <cell r="AC2696">
            <v>1</v>
          </cell>
        </row>
        <row r="2697">
          <cell r="AB2697">
            <v>1371084</v>
          </cell>
          <cell r="AC2697">
            <v>1</v>
          </cell>
        </row>
        <row r="2698">
          <cell r="AB2698">
            <v>1371085</v>
          </cell>
          <cell r="AC2698">
            <v>1</v>
          </cell>
        </row>
        <row r="2699">
          <cell r="AB2699">
            <v>1371086</v>
          </cell>
          <cell r="AC2699">
            <v>1</v>
          </cell>
        </row>
        <row r="2700">
          <cell r="AB2700">
            <v>1371087</v>
          </cell>
          <cell r="AC2700">
            <v>1</v>
          </cell>
        </row>
        <row r="2701">
          <cell r="AB2701">
            <v>1371088</v>
          </cell>
          <cell r="AC2701">
            <v>1</v>
          </cell>
        </row>
        <row r="2702">
          <cell r="AB2702">
            <v>1371089</v>
          </cell>
          <cell r="AC2702">
            <v>1</v>
          </cell>
        </row>
        <row r="2703">
          <cell r="AB2703">
            <v>1371090</v>
          </cell>
          <cell r="AC2703">
            <v>1</v>
          </cell>
        </row>
        <row r="2704">
          <cell r="AB2704">
            <v>1371091</v>
          </cell>
          <cell r="AC2704">
            <v>1</v>
          </cell>
        </row>
        <row r="2705">
          <cell r="AB2705">
            <v>1371092</v>
          </cell>
          <cell r="AC2705">
            <v>1</v>
          </cell>
        </row>
        <row r="2706">
          <cell r="AB2706">
            <v>1371093</v>
          </cell>
          <cell r="AC2706">
            <v>1</v>
          </cell>
        </row>
        <row r="2707">
          <cell r="AB2707">
            <v>1371094</v>
          </cell>
          <cell r="AC2707">
            <v>1</v>
          </cell>
        </row>
        <row r="2708">
          <cell r="AB2708">
            <v>1371095</v>
          </cell>
          <cell r="AC2708">
            <v>1</v>
          </cell>
        </row>
        <row r="2709">
          <cell r="AB2709">
            <v>1371096</v>
          </cell>
          <cell r="AC2709">
            <v>1</v>
          </cell>
        </row>
        <row r="2710">
          <cell r="AB2710">
            <v>1371097</v>
          </cell>
          <cell r="AC2710">
            <v>1</v>
          </cell>
        </row>
        <row r="2711">
          <cell r="AB2711">
            <v>1371098</v>
          </cell>
          <cell r="AC2711">
            <v>1</v>
          </cell>
        </row>
        <row r="2712">
          <cell r="AB2712">
            <v>1371099</v>
          </cell>
          <cell r="AC2712">
            <v>1</v>
          </cell>
        </row>
        <row r="2713">
          <cell r="AB2713">
            <v>1371100</v>
          </cell>
          <cell r="AC2713">
            <v>1</v>
          </cell>
        </row>
        <row r="2714">
          <cell r="AB2714">
            <v>1371101</v>
          </cell>
          <cell r="AC2714">
            <v>1</v>
          </cell>
        </row>
        <row r="2715">
          <cell r="AB2715">
            <v>1371102</v>
          </cell>
          <cell r="AC2715">
            <v>1</v>
          </cell>
        </row>
        <row r="2716">
          <cell r="AB2716">
            <v>1371103</v>
          </cell>
          <cell r="AC2716">
            <v>1</v>
          </cell>
        </row>
        <row r="2717">
          <cell r="AB2717">
            <v>1371104</v>
          </cell>
          <cell r="AC2717">
            <v>1</v>
          </cell>
        </row>
        <row r="2718">
          <cell r="AB2718">
            <v>1371105</v>
          </cell>
          <cell r="AC2718">
            <v>1</v>
          </cell>
        </row>
        <row r="2719">
          <cell r="AB2719">
            <v>1371106</v>
          </cell>
          <cell r="AC2719">
            <v>1</v>
          </cell>
        </row>
        <row r="2720">
          <cell r="AB2720">
            <v>1371107</v>
          </cell>
          <cell r="AC2720">
            <v>1</v>
          </cell>
        </row>
        <row r="2721">
          <cell r="AB2721">
            <v>1371108</v>
          </cell>
          <cell r="AC2721">
            <v>1</v>
          </cell>
        </row>
        <row r="2722">
          <cell r="AB2722">
            <v>1371109</v>
          </cell>
          <cell r="AC2722">
            <v>1</v>
          </cell>
        </row>
        <row r="2723">
          <cell r="AB2723">
            <v>1371110</v>
          </cell>
          <cell r="AC2723">
            <v>1</v>
          </cell>
        </row>
        <row r="2724">
          <cell r="AB2724">
            <v>1371111</v>
          </cell>
          <cell r="AC2724">
            <v>1</v>
          </cell>
        </row>
        <row r="2725">
          <cell r="AB2725">
            <v>1371112</v>
          </cell>
          <cell r="AC2725">
            <v>1</v>
          </cell>
        </row>
        <row r="2726">
          <cell r="AB2726">
            <v>1371113</v>
          </cell>
          <cell r="AC2726">
            <v>1</v>
          </cell>
        </row>
        <row r="2727">
          <cell r="AB2727">
            <v>1371114</v>
          </cell>
          <cell r="AC2727">
            <v>1</v>
          </cell>
        </row>
        <row r="2728">
          <cell r="AB2728">
            <v>1371115</v>
          </cell>
          <cell r="AC2728">
            <v>1</v>
          </cell>
        </row>
        <row r="2729">
          <cell r="AB2729">
            <v>1371116</v>
          </cell>
          <cell r="AC2729">
            <v>1</v>
          </cell>
        </row>
        <row r="2730">
          <cell r="AB2730">
            <v>1371117</v>
          </cell>
          <cell r="AC2730">
            <v>1</v>
          </cell>
        </row>
        <row r="2731">
          <cell r="AB2731">
            <v>1371118</v>
          </cell>
          <cell r="AC2731">
            <v>1</v>
          </cell>
        </row>
        <row r="2732">
          <cell r="AB2732">
            <v>1371119</v>
          </cell>
          <cell r="AC2732">
            <v>1</v>
          </cell>
        </row>
        <row r="2733">
          <cell r="AB2733">
            <v>1371120</v>
          </cell>
          <cell r="AC2733">
            <v>1</v>
          </cell>
        </row>
        <row r="2734">
          <cell r="AB2734">
            <v>1371121</v>
          </cell>
          <cell r="AC2734">
            <v>1</v>
          </cell>
        </row>
        <row r="2735">
          <cell r="AB2735">
            <v>1371122</v>
          </cell>
          <cell r="AC2735">
            <v>1</v>
          </cell>
        </row>
        <row r="2736">
          <cell r="AB2736">
            <v>1371123</v>
          </cell>
          <cell r="AC2736">
            <v>1</v>
          </cell>
        </row>
        <row r="2737">
          <cell r="AB2737">
            <v>1371124</v>
          </cell>
          <cell r="AC2737">
            <v>1</v>
          </cell>
        </row>
        <row r="2738">
          <cell r="AB2738">
            <v>1371125</v>
          </cell>
          <cell r="AC2738">
            <v>1</v>
          </cell>
        </row>
        <row r="2739">
          <cell r="AB2739">
            <v>1371126</v>
          </cell>
          <cell r="AC2739">
            <v>1</v>
          </cell>
        </row>
        <row r="2740">
          <cell r="AB2740">
            <v>1371127</v>
          </cell>
          <cell r="AC2740">
            <v>1</v>
          </cell>
        </row>
        <row r="2741">
          <cell r="AB2741">
            <v>1371128</v>
          </cell>
          <cell r="AC2741">
            <v>1</v>
          </cell>
        </row>
        <row r="2742">
          <cell r="AB2742">
            <v>1371129</v>
          </cell>
          <cell r="AC2742">
            <v>1</v>
          </cell>
        </row>
        <row r="2743">
          <cell r="AB2743">
            <v>1371130</v>
          </cell>
          <cell r="AC2743">
            <v>1</v>
          </cell>
        </row>
        <row r="2744">
          <cell r="AB2744">
            <v>1371131</v>
          </cell>
          <cell r="AC2744">
            <v>1</v>
          </cell>
        </row>
        <row r="2745">
          <cell r="AB2745">
            <v>1371132</v>
          </cell>
          <cell r="AC2745">
            <v>1</v>
          </cell>
        </row>
        <row r="2746">
          <cell r="AB2746">
            <v>1371133</v>
          </cell>
          <cell r="AC2746">
            <v>1</v>
          </cell>
        </row>
        <row r="2747">
          <cell r="AB2747">
            <v>1371134</v>
          </cell>
          <cell r="AC2747">
            <v>1</v>
          </cell>
        </row>
        <row r="2748">
          <cell r="AB2748">
            <v>1371135</v>
          </cell>
          <cell r="AC2748">
            <v>1</v>
          </cell>
        </row>
        <row r="2749">
          <cell r="AB2749">
            <v>1371136</v>
          </cell>
          <cell r="AC2749">
            <v>1</v>
          </cell>
        </row>
        <row r="2750">
          <cell r="AB2750">
            <v>1371137</v>
          </cell>
          <cell r="AC2750">
            <v>1</v>
          </cell>
        </row>
        <row r="2751">
          <cell r="AB2751">
            <v>1371138</v>
          </cell>
          <cell r="AC2751">
            <v>1</v>
          </cell>
        </row>
        <row r="2752">
          <cell r="AB2752">
            <v>1371139</v>
          </cell>
          <cell r="AC2752">
            <v>1</v>
          </cell>
        </row>
        <row r="2753">
          <cell r="AB2753">
            <v>1371140</v>
          </cell>
          <cell r="AC2753">
            <v>1</v>
          </cell>
        </row>
        <row r="2754">
          <cell r="AB2754">
            <v>1371141</v>
          </cell>
          <cell r="AC2754">
            <v>1</v>
          </cell>
        </row>
        <row r="2755">
          <cell r="AB2755">
            <v>1371142</v>
          </cell>
          <cell r="AC2755">
            <v>1</v>
          </cell>
        </row>
        <row r="2756">
          <cell r="AB2756">
            <v>1371143</v>
          </cell>
          <cell r="AC2756">
            <v>1</v>
          </cell>
        </row>
        <row r="2757">
          <cell r="AB2757">
            <v>1371144</v>
          </cell>
          <cell r="AC2757">
            <v>1</v>
          </cell>
        </row>
        <row r="2758">
          <cell r="AB2758">
            <v>1372001</v>
          </cell>
          <cell r="AC2758">
            <v>1</v>
          </cell>
        </row>
        <row r="2759">
          <cell r="AB2759">
            <v>1372002</v>
          </cell>
          <cell r="AC2759">
            <v>1</v>
          </cell>
        </row>
        <row r="2760">
          <cell r="AB2760">
            <v>1372003</v>
          </cell>
          <cell r="AC2760">
            <v>1</v>
          </cell>
        </row>
        <row r="2761">
          <cell r="AB2761">
            <v>1372004</v>
          </cell>
          <cell r="AC2761">
            <v>1</v>
          </cell>
        </row>
        <row r="2762">
          <cell r="AB2762">
            <v>1372005</v>
          </cell>
          <cell r="AC2762">
            <v>1</v>
          </cell>
        </row>
        <row r="2763">
          <cell r="AB2763">
            <v>1372006</v>
          </cell>
          <cell r="AC2763">
            <v>1</v>
          </cell>
        </row>
        <row r="2764">
          <cell r="AB2764">
            <v>1372007</v>
          </cell>
          <cell r="AC2764">
            <v>1</v>
          </cell>
        </row>
        <row r="2765">
          <cell r="AB2765">
            <v>1372008</v>
          </cell>
          <cell r="AC2765">
            <v>1</v>
          </cell>
        </row>
        <row r="2766">
          <cell r="AB2766">
            <v>1372009</v>
          </cell>
          <cell r="AC2766">
            <v>1</v>
          </cell>
        </row>
        <row r="2767">
          <cell r="AB2767">
            <v>1372010</v>
          </cell>
          <cell r="AC2767">
            <v>1</v>
          </cell>
        </row>
        <row r="2768">
          <cell r="AB2768">
            <v>1372011</v>
          </cell>
          <cell r="AC2768">
            <v>1</v>
          </cell>
        </row>
        <row r="2769">
          <cell r="AB2769">
            <v>1372012</v>
          </cell>
          <cell r="AC2769">
            <v>1</v>
          </cell>
        </row>
        <row r="2770">
          <cell r="AB2770">
            <v>1372013</v>
          </cell>
          <cell r="AC2770">
            <v>1</v>
          </cell>
        </row>
        <row r="2771">
          <cell r="AB2771">
            <v>1372014</v>
          </cell>
          <cell r="AC2771">
            <v>1</v>
          </cell>
        </row>
        <row r="2772">
          <cell r="AB2772">
            <v>1372015</v>
          </cell>
          <cell r="AC2772">
            <v>1</v>
          </cell>
        </row>
        <row r="2773">
          <cell r="AB2773">
            <v>1372016</v>
          </cell>
          <cell r="AC2773">
            <v>1</v>
          </cell>
        </row>
        <row r="2774">
          <cell r="AB2774">
            <v>1372017</v>
          </cell>
          <cell r="AC2774">
            <v>1</v>
          </cell>
        </row>
        <row r="2775">
          <cell r="AB2775">
            <v>1372018</v>
          </cell>
          <cell r="AC2775">
            <v>1</v>
          </cell>
        </row>
        <row r="2776">
          <cell r="AB2776">
            <v>1372019</v>
          </cell>
          <cell r="AC2776">
            <v>1</v>
          </cell>
        </row>
        <row r="2777">
          <cell r="AB2777">
            <v>1372020</v>
          </cell>
          <cell r="AC2777">
            <v>1</v>
          </cell>
        </row>
        <row r="2778">
          <cell r="AB2778">
            <v>1372021</v>
          </cell>
          <cell r="AC2778">
            <v>1</v>
          </cell>
        </row>
        <row r="2779">
          <cell r="AB2779">
            <v>1372022</v>
          </cell>
          <cell r="AC2779">
            <v>1</v>
          </cell>
        </row>
        <row r="2780">
          <cell r="AB2780">
            <v>1372023</v>
          </cell>
          <cell r="AC2780">
            <v>1</v>
          </cell>
        </row>
        <row r="2781">
          <cell r="AB2781">
            <v>1372024</v>
          </cell>
          <cell r="AC2781">
            <v>1</v>
          </cell>
        </row>
        <row r="2782">
          <cell r="AB2782">
            <v>1372025</v>
          </cell>
          <cell r="AC2782">
            <v>1</v>
          </cell>
        </row>
        <row r="2783">
          <cell r="AB2783">
            <v>1372026</v>
          </cell>
          <cell r="AC2783">
            <v>1</v>
          </cell>
        </row>
        <row r="2784">
          <cell r="AB2784">
            <v>1372027</v>
          </cell>
          <cell r="AC2784">
            <v>1</v>
          </cell>
        </row>
        <row r="2785">
          <cell r="AB2785">
            <v>1372028</v>
          </cell>
          <cell r="AC2785">
            <v>1</v>
          </cell>
        </row>
        <row r="2786">
          <cell r="AB2786">
            <v>1372029</v>
          </cell>
          <cell r="AC2786">
            <v>1</v>
          </cell>
        </row>
        <row r="2787">
          <cell r="AB2787">
            <v>1372030</v>
          </cell>
          <cell r="AC2787">
            <v>1</v>
          </cell>
        </row>
        <row r="2788">
          <cell r="AB2788">
            <v>1372031</v>
          </cell>
          <cell r="AC2788">
            <v>1</v>
          </cell>
        </row>
        <row r="2789">
          <cell r="AB2789">
            <v>1372032</v>
          </cell>
          <cell r="AC2789">
            <v>1</v>
          </cell>
        </row>
        <row r="2790">
          <cell r="AB2790">
            <v>1372033</v>
          </cell>
          <cell r="AC2790">
            <v>1</v>
          </cell>
        </row>
        <row r="2791">
          <cell r="AB2791">
            <v>1372034</v>
          </cell>
          <cell r="AC2791">
            <v>1</v>
          </cell>
        </row>
        <row r="2792">
          <cell r="AB2792">
            <v>1372035</v>
          </cell>
          <cell r="AC2792">
            <v>1</v>
          </cell>
        </row>
        <row r="2793">
          <cell r="AB2793">
            <v>1372036</v>
          </cell>
          <cell r="AC2793">
            <v>1</v>
          </cell>
        </row>
        <row r="2794">
          <cell r="AB2794">
            <v>1372037</v>
          </cell>
          <cell r="AC2794">
            <v>1</v>
          </cell>
        </row>
        <row r="2795">
          <cell r="AB2795">
            <v>1372038</v>
          </cell>
          <cell r="AC2795">
            <v>1</v>
          </cell>
        </row>
        <row r="2796">
          <cell r="AB2796">
            <v>1372039</v>
          </cell>
          <cell r="AC2796">
            <v>1</v>
          </cell>
        </row>
        <row r="2797">
          <cell r="AB2797">
            <v>1372040</v>
          </cell>
          <cell r="AC2797">
            <v>1</v>
          </cell>
        </row>
        <row r="2798">
          <cell r="AB2798">
            <v>1372041</v>
          </cell>
          <cell r="AC2798">
            <v>1</v>
          </cell>
        </row>
        <row r="2799">
          <cell r="AB2799">
            <v>1372042</v>
          </cell>
          <cell r="AC2799">
            <v>1</v>
          </cell>
        </row>
        <row r="2800">
          <cell r="AB2800">
            <v>1372043</v>
          </cell>
          <cell r="AC2800">
            <v>1</v>
          </cell>
        </row>
        <row r="2801">
          <cell r="AB2801">
            <v>1372044</v>
          </cell>
          <cell r="AC2801">
            <v>1</v>
          </cell>
        </row>
        <row r="2802">
          <cell r="AB2802">
            <v>1372045</v>
          </cell>
          <cell r="AC2802">
            <v>1</v>
          </cell>
        </row>
        <row r="2803">
          <cell r="AB2803">
            <v>1372046</v>
          </cell>
          <cell r="AC2803">
            <v>1</v>
          </cell>
        </row>
        <row r="2804">
          <cell r="AB2804">
            <v>1372047</v>
          </cell>
          <cell r="AC2804">
            <v>1</v>
          </cell>
        </row>
        <row r="2805">
          <cell r="AB2805">
            <v>1372048</v>
          </cell>
          <cell r="AC2805">
            <v>1</v>
          </cell>
        </row>
        <row r="2806">
          <cell r="AB2806">
            <v>1372049</v>
          </cell>
          <cell r="AC2806">
            <v>1</v>
          </cell>
        </row>
        <row r="2807">
          <cell r="AB2807">
            <v>1372050</v>
          </cell>
          <cell r="AC2807">
            <v>1</v>
          </cell>
        </row>
        <row r="2808">
          <cell r="AB2808">
            <v>1372051</v>
          </cell>
          <cell r="AC2808">
            <v>1</v>
          </cell>
        </row>
        <row r="2809">
          <cell r="AB2809">
            <v>1372052</v>
          </cell>
          <cell r="AC2809">
            <v>1</v>
          </cell>
        </row>
        <row r="2810">
          <cell r="AB2810">
            <v>1372053</v>
          </cell>
          <cell r="AC2810">
            <v>1</v>
          </cell>
        </row>
        <row r="2811">
          <cell r="AB2811">
            <v>1372054</v>
          </cell>
          <cell r="AC2811">
            <v>1</v>
          </cell>
        </row>
        <row r="2812">
          <cell r="AB2812">
            <v>1372055</v>
          </cell>
          <cell r="AC2812">
            <v>1</v>
          </cell>
        </row>
        <row r="2813">
          <cell r="AB2813">
            <v>1372056</v>
          </cell>
          <cell r="AC2813">
            <v>1</v>
          </cell>
        </row>
        <row r="2814">
          <cell r="AB2814">
            <v>1372057</v>
          </cell>
          <cell r="AC2814">
            <v>1</v>
          </cell>
        </row>
        <row r="2815">
          <cell r="AB2815">
            <v>1372058</v>
          </cell>
          <cell r="AC2815">
            <v>1</v>
          </cell>
        </row>
        <row r="2816">
          <cell r="AB2816">
            <v>1372059</v>
          </cell>
          <cell r="AC2816">
            <v>1</v>
          </cell>
        </row>
        <row r="2817">
          <cell r="AB2817">
            <v>1372060</v>
          </cell>
          <cell r="AC2817">
            <v>1</v>
          </cell>
        </row>
        <row r="2818">
          <cell r="AB2818">
            <v>1372061</v>
          </cell>
          <cell r="AC2818">
            <v>1</v>
          </cell>
        </row>
        <row r="2819">
          <cell r="AB2819">
            <v>1372062</v>
          </cell>
          <cell r="AC2819">
            <v>1</v>
          </cell>
        </row>
        <row r="2820">
          <cell r="AB2820">
            <v>1372063</v>
          </cell>
          <cell r="AC2820">
            <v>1</v>
          </cell>
        </row>
        <row r="2821">
          <cell r="AB2821">
            <v>1372064</v>
          </cell>
          <cell r="AC2821">
            <v>1</v>
          </cell>
        </row>
        <row r="2822">
          <cell r="AB2822">
            <v>1372065</v>
          </cell>
          <cell r="AC2822">
            <v>1</v>
          </cell>
        </row>
        <row r="2823">
          <cell r="AB2823">
            <v>1372066</v>
          </cell>
          <cell r="AC2823">
            <v>1</v>
          </cell>
        </row>
        <row r="2824">
          <cell r="AB2824">
            <v>1372067</v>
          </cell>
          <cell r="AC2824">
            <v>1</v>
          </cell>
        </row>
        <row r="2825">
          <cell r="AB2825">
            <v>1372068</v>
          </cell>
          <cell r="AC2825">
            <v>1</v>
          </cell>
        </row>
        <row r="2826">
          <cell r="AB2826">
            <v>1372069</v>
          </cell>
          <cell r="AC2826">
            <v>1</v>
          </cell>
        </row>
        <row r="2827">
          <cell r="AB2827">
            <v>1372070</v>
          </cell>
          <cell r="AC2827">
            <v>1</v>
          </cell>
        </row>
        <row r="2828">
          <cell r="AB2828">
            <v>1372071</v>
          </cell>
          <cell r="AC2828">
            <v>1</v>
          </cell>
        </row>
        <row r="2829">
          <cell r="AB2829">
            <v>1372072</v>
          </cell>
          <cell r="AC2829">
            <v>1</v>
          </cell>
        </row>
        <row r="2830">
          <cell r="AB2830">
            <v>1372073</v>
          </cell>
          <cell r="AC2830">
            <v>1</v>
          </cell>
        </row>
        <row r="2831">
          <cell r="AB2831">
            <v>1372074</v>
          </cell>
          <cell r="AC2831">
            <v>1</v>
          </cell>
        </row>
        <row r="2832">
          <cell r="AB2832">
            <v>1372075</v>
          </cell>
          <cell r="AC2832">
            <v>1</v>
          </cell>
        </row>
        <row r="2833">
          <cell r="AB2833">
            <v>1372076</v>
          </cell>
          <cell r="AC2833">
            <v>1</v>
          </cell>
        </row>
        <row r="2834">
          <cell r="AB2834">
            <v>1372077</v>
          </cell>
          <cell r="AC2834">
            <v>1</v>
          </cell>
        </row>
        <row r="2835">
          <cell r="AB2835">
            <v>1372078</v>
          </cell>
          <cell r="AC2835">
            <v>1</v>
          </cell>
        </row>
        <row r="2836">
          <cell r="AB2836">
            <v>1372079</v>
          </cell>
          <cell r="AC2836">
            <v>1</v>
          </cell>
        </row>
        <row r="2837">
          <cell r="AB2837">
            <v>1372080</v>
          </cell>
          <cell r="AC2837">
            <v>1</v>
          </cell>
        </row>
        <row r="2838">
          <cell r="AB2838">
            <v>1372081</v>
          </cell>
          <cell r="AC2838">
            <v>1</v>
          </cell>
        </row>
        <row r="2839">
          <cell r="AB2839">
            <v>1372082</v>
          </cell>
          <cell r="AC2839">
            <v>1</v>
          </cell>
        </row>
        <row r="2840">
          <cell r="AB2840">
            <v>1372083</v>
          </cell>
          <cell r="AC2840">
            <v>1</v>
          </cell>
        </row>
        <row r="2841">
          <cell r="AB2841">
            <v>1372084</v>
          </cell>
          <cell r="AC2841">
            <v>1</v>
          </cell>
        </row>
        <row r="2842">
          <cell r="AB2842">
            <v>1372085</v>
          </cell>
          <cell r="AC2842">
            <v>1</v>
          </cell>
        </row>
        <row r="2843">
          <cell r="AB2843">
            <v>1372086</v>
          </cell>
          <cell r="AC2843">
            <v>1</v>
          </cell>
        </row>
        <row r="2844">
          <cell r="AB2844">
            <v>1372087</v>
          </cell>
          <cell r="AC2844">
            <v>1</v>
          </cell>
        </row>
        <row r="2845">
          <cell r="AB2845">
            <v>1372088</v>
          </cell>
          <cell r="AC2845">
            <v>1</v>
          </cell>
        </row>
        <row r="2846">
          <cell r="AB2846">
            <v>1372089</v>
          </cell>
          <cell r="AC2846">
            <v>1</v>
          </cell>
        </row>
        <row r="2847">
          <cell r="AB2847">
            <v>1372090</v>
          </cell>
          <cell r="AC2847">
            <v>1</v>
          </cell>
        </row>
        <row r="2848">
          <cell r="AB2848">
            <v>1372091</v>
          </cell>
          <cell r="AC2848">
            <v>1</v>
          </cell>
        </row>
        <row r="2849">
          <cell r="AB2849">
            <v>1372092</v>
          </cell>
          <cell r="AC2849">
            <v>1</v>
          </cell>
        </row>
        <row r="2850">
          <cell r="AB2850">
            <v>1372093</v>
          </cell>
          <cell r="AC2850">
            <v>1</v>
          </cell>
        </row>
        <row r="2851">
          <cell r="AB2851">
            <v>1372094</v>
          </cell>
          <cell r="AC2851">
            <v>1</v>
          </cell>
        </row>
        <row r="2852">
          <cell r="AB2852">
            <v>1372095</v>
          </cell>
          <cell r="AC2852">
            <v>1</v>
          </cell>
        </row>
        <row r="2853">
          <cell r="AB2853">
            <v>1372096</v>
          </cell>
          <cell r="AC2853">
            <v>1</v>
          </cell>
        </row>
        <row r="2854">
          <cell r="AB2854">
            <v>1372097</v>
          </cell>
          <cell r="AC2854">
            <v>1</v>
          </cell>
        </row>
        <row r="2855">
          <cell r="AB2855">
            <v>1372098</v>
          </cell>
          <cell r="AC2855">
            <v>1</v>
          </cell>
        </row>
        <row r="2856">
          <cell r="AB2856">
            <v>1372099</v>
          </cell>
          <cell r="AC2856">
            <v>1</v>
          </cell>
        </row>
        <row r="2857">
          <cell r="AB2857">
            <v>1372100</v>
          </cell>
          <cell r="AC2857">
            <v>1</v>
          </cell>
        </row>
        <row r="2858">
          <cell r="AB2858">
            <v>1372101</v>
          </cell>
          <cell r="AC2858">
            <v>1</v>
          </cell>
        </row>
        <row r="2859">
          <cell r="AB2859">
            <v>1372102</v>
          </cell>
          <cell r="AC2859">
            <v>1</v>
          </cell>
        </row>
        <row r="2860">
          <cell r="AB2860">
            <v>1372103</v>
          </cell>
          <cell r="AC2860">
            <v>1</v>
          </cell>
        </row>
        <row r="2861">
          <cell r="AB2861">
            <v>1372104</v>
          </cell>
          <cell r="AC2861">
            <v>1</v>
          </cell>
        </row>
        <row r="2862">
          <cell r="AB2862">
            <v>1372105</v>
          </cell>
          <cell r="AC2862">
            <v>1</v>
          </cell>
        </row>
        <row r="2863">
          <cell r="AB2863">
            <v>1372106</v>
          </cell>
          <cell r="AC2863">
            <v>1</v>
          </cell>
        </row>
        <row r="2864">
          <cell r="AB2864">
            <v>1372107</v>
          </cell>
          <cell r="AC2864">
            <v>1</v>
          </cell>
        </row>
        <row r="2865">
          <cell r="AB2865">
            <v>1372108</v>
          </cell>
          <cell r="AC2865">
            <v>1</v>
          </cell>
        </row>
        <row r="2866">
          <cell r="AB2866">
            <v>2091001</v>
          </cell>
          <cell r="AC2866">
            <v>1</v>
          </cell>
        </row>
        <row r="2867">
          <cell r="AB2867">
            <v>2091002</v>
          </cell>
          <cell r="AC2867">
            <v>1</v>
          </cell>
        </row>
        <row r="2868">
          <cell r="AB2868">
            <v>2091003</v>
          </cell>
          <cell r="AC2868">
            <v>1</v>
          </cell>
        </row>
        <row r="2869">
          <cell r="AB2869">
            <v>2091004</v>
          </cell>
          <cell r="AC2869">
            <v>1</v>
          </cell>
        </row>
        <row r="2870">
          <cell r="AB2870">
            <v>2091005</v>
          </cell>
          <cell r="AC2870">
            <v>1</v>
          </cell>
        </row>
        <row r="2871">
          <cell r="AB2871">
            <v>2091006</v>
          </cell>
          <cell r="AC2871">
            <v>1</v>
          </cell>
        </row>
        <row r="2872">
          <cell r="AB2872">
            <v>2091007</v>
          </cell>
          <cell r="AC2872">
            <v>1</v>
          </cell>
        </row>
        <row r="2873">
          <cell r="AB2873">
            <v>2091008</v>
          </cell>
          <cell r="AC2873">
            <v>1</v>
          </cell>
        </row>
        <row r="2874">
          <cell r="AB2874">
            <v>1910001</v>
          </cell>
          <cell r="AC2874">
            <v>1</v>
          </cell>
        </row>
        <row r="2875">
          <cell r="AB2875">
            <v>1910002</v>
          </cell>
          <cell r="AC2875">
            <v>1</v>
          </cell>
        </row>
        <row r="2876">
          <cell r="AB2876">
            <v>1910003</v>
          </cell>
          <cell r="AC2876">
            <v>1</v>
          </cell>
        </row>
        <row r="2877">
          <cell r="AB2877">
            <v>1910004</v>
          </cell>
          <cell r="AC2877">
            <v>1</v>
          </cell>
        </row>
        <row r="2878">
          <cell r="AB2878">
            <v>1910005</v>
          </cell>
          <cell r="AC2878">
            <v>1</v>
          </cell>
        </row>
        <row r="2879">
          <cell r="AB2879">
            <v>1910006</v>
          </cell>
          <cell r="AC2879">
            <v>1</v>
          </cell>
        </row>
        <row r="2880">
          <cell r="AB2880">
            <v>1910007</v>
          </cell>
          <cell r="AC2880">
            <v>1</v>
          </cell>
        </row>
        <row r="2881">
          <cell r="AB2881">
            <v>1910008</v>
          </cell>
          <cell r="AC2881">
            <v>1</v>
          </cell>
        </row>
        <row r="2882">
          <cell r="AB2882">
            <v>1910009</v>
          </cell>
          <cell r="AC2882">
            <v>1</v>
          </cell>
        </row>
        <row r="2883">
          <cell r="AB2883">
            <v>1910010</v>
          </cell>
          <cell r="AC2883">
            <v>1</v>
          </cell>
        </row>
        <row r="2884">
          <cell r="AB2884">
            <v>1910011</v>
          </cell>
          <cell r="AC2884">
            <v>1</v>
          </cell>
        </row>
        <row r="2885">
          <cell r="AB2885">
            <v>1910012</v>
          </cell>
          <cell r="AC2885">
            <v>1</v>
          </cell>
        </row>
        <row r="2886">
          <cell r="AB2886">
            <v>1910013</v>
          </cell>
          <cell r="AC2886">
            <v>1</v>
          </cell>
        </row>
        <row r="2887">
          <cell r="AB2887">
            <v>1910014</v>
          </cell>
          <cell r="AC2887">
            <v>1</v>
          </cell>
        </row>
        <row r="2888">
          <cell r="AB2888">
            <v>1910015</v>
          </cell>
          <cell r="AC2888">
            <v>1</v>
          </cell>
        </row>
        <row r="2889">
          <cell r="AB2889">
            <v>1910016</v>
          </cell>
          <cell r="AC2889">
            <v>1</v>
          </cell>
        </row>
        <row r="2890">
          <cell r="AB2890">
            <v>1910017</v>
          </cell>
          <cell r="AC2890">
            <v>1</v>
          </cell>
        </row>
        <row r="2891">
          <cell r="AB2891">
            <v>1910018</v>
          </cell>
          <cell r="AC2891">
            <v>1</v>
          </cell>
        </row>
        <row r="2892">
          <cell r="AB2892">
            <v>1910019</v>
          </cell>
          <cell r="AC2892">
            <v>1</v>
          </cell>
        </row>
        <row r="2893">
          <cell r="AB2893">
            <v>1910020</v>
          </cell>
          <cell r="AC2893">
            <v>1</v>
          </cell>
        </row>
        <row r="2894">
          <cell r="AB2894">
            <v>1910101</v>
          </cell>
          <cell r="AC2894">
            <v>1</v>
          </cell>
        </row>
        <row r="2895">
          <cell r="AB2895">
            <v>1910102</v>
          </cell>
          <cell r="AC2895">
            <v>1</v>
          </cell>
        </row>
        <row r="2896">
          <cell r="AB2896">
            <v>1910103</v>
          </cell>
          <cell r="AC2896">
            <v>1</v>
          </cell>
        </row>
        <row r="2897">
          <cell r="AB2897">
            <v>1910104</v>
          </cell>
          <cell r="AC2897">
            <v>1</v>
          </cell>
        </row>
        <row r="2898">
          <cell r="AB2898">
            <v>1910105</v>
          </cell>
          <cell r="AC2898">
            <v>1</v>
          </cell>
        </row>
        <row r="2899">
          <cell r="AB2899">
            <v>1910106</v>
          </cell>
          <cell r="AC2899">
            <v>1</v>
          </cell>
        </row>
        <row r="2900">
          <cell r="AB2900">
            <v>1910107</v>
          </cell>
          <cell r="AC2900">
            <v>1</v>
          </cell>
        </row>
        <row r="2901">
          <cell r="AB2901">
            <v>1910108</v>
          </cell>
          <cell r="AC2901">
            <v>1</v>
          </cell>
        </row>
        <row r="2902">
          <cell r="AB2902">
            <v>1910109</v>
          </cell>
          <cell r="AC2902">
            <v>1</v>
          </cell>
        </row>
        <row r="2903">
          <cell r="AB2903">
            <v>1910110</v>
          </cell>
          <cell r="AC2903">
            <v>1</v>
          </cell>
        </row>
        <row r="2904">
          <cell r="AB2904">
            <v>1910111</v>
          </cell>
          <cell r="AC2904">
            <v>1</v>
          </cell>
        </row>
        <row r="2905">
          <cell r="AB2905">
            <v>1910112</v>
          </cell>
          <cell r="AC2905">
            <v>1</v>
          </cell>
        </row>
        <row r="2906">
          <cell r="AB2906">
            <v>1910113</v>
          </cell>
          <cell r="AC2906">
            <v>1</v>
          </cell>
        </row>
        <row r="2907">
          <cell r="AB2907">
            <v>1910114</v>
          </cell>
          <cell r="AC2907">
            <v>1</v>
          </cell>
        </row>
        <row r="2908">
          <cell r="AB2908">
            <v>1910115</v>
          </cell>
          <cell r="AC2908">
            <v>1</v>
          </cell>
        </row>
        <row r="2909">
          <cell r="AB2909">
            <v>1910116</v>
          </cell>
          <cell r="AC2909">
            <v>1</v>
          </cell>
        </row>
        <row r="2910">
          <cell r="AB2910">
            <v>1910117</v>
          </cell>
          <cell r="AC2910">
            <v>1</v>
          </cell>
        </row>
        <row r="2911">
          <cell r="AB2911">
            <v>1910118</v>
          </cell>
          <cell r="AC2911">
            <v>1</v>
          </cell>
        </row>
        <row r="2912">
          <cell r="AB2912">
            <v>1910119</v>
          </cell>
          <cell r="AC2912">
            <v>1</v>
          </cell>
        </row>
        <row r="2913">
          <cell r="AB2913">
            <v>1910120</v>
          </cell>
          <cell r="AC2913">
            <v>1</v>
          </cell>
        </row>
        <row r="2914">
          <cell r="AB2914">
            <v>1450021</v>
          </cell>
          <cell r="AC2914">
            <v>1</v>
          </cell>
        </row>
        <row r="2915">
          <cell r="AB2915">
            <v>1451000</v>
          </cell>
          <cell r="AC2915">
            <v>1</v>
          </cell>
        </row>
        <row r="2916">
          <cell r="AB2916">
            <v>1451001</v>
          </cell>
          <cell r="AC2916">
            <v>1</v>
          </cell>
        </row>
        <row r="2917">
          <cell r="AB2917">
            <v>1451002</v>
          </cell>
          <cell r="AC2917">
            <v>1</v>
          </cell>
        </row>
        <row r="2918">
          <cell r="AB2918">
            <v>1451003</v>
          </cell>
          <cell r="AC2918">
            <v>1</v>
          </cell>
        </row>
        <row r="2919">
          <cell r="AB2919">
            <v>1451004</v>
          </cell>
          <cell r="AC2919">
            <v>1</v>
          </cell>
        </row>
        <row r="2920">
          <cell r="AB2920">
            <v>1451005</v>
          </cell>
          <cell r="AC2920">
            <v>1</v>
          </cell>
        </row>
        <row r="2921">
          <cell r="AB2921">
            <v>1451006</v>
          </cell>
          <cell r="AC2921">
            <v>1</v>
          </cell>
        </row>
        <row r="2922">
          <cell r="AB2922">
            <v>1451007</v>
          </cell>
          <cell r="AC2922">
            <v>1</v>
          </cell>
        </row>
        <row r="2923">
          <cell r="AB2923">
            <v>1451008</v>
          </cell>
          <cell r="AC2923">
            <v>1</v>
          </cell>
        </row>
        <row r="2924">
          <cell r="AB2924">
            <v>1451009</v>
          </cell>
          <cell r="AC2924">
            <v>1</v>
          </cell>
        </row>
        <row r="2925">
          <cell r="AB2925">
            <v>1451010</v>
          </cell>
          <cell r="AC2925">
            <v>1</v>
          </cell>
        </row>
        <row r="2926">
          <cell r="AB2926">
            <v>1451011</v>
          </cell>
          <cell r="AC2926">
            <v>1</v>
          </cell>
        </row>
        <row r="2927">
          <cell r="AB2927">
            <v>1451012</v>
          </cell>
          <cell r="AC2927">
            <v>1</v>
          </cell>
        </row>
        <row r="2928">
          <cell r="AB2928">
            <v>1451013</v>
          </cell>
          <cell r="AC2928">
            <v>1</v>
          </cell>
        </row>
        <row r="2929">
          <cell r="AB2929">
            <v>1451014</v>
          </cell>
          <cell r="AC2929">
            <v>1</v>
          </cell>
        </row>
        <row r="2930">
          <cell r="AB2930">
            <v>1451015</v>
          </cell>
          <cell r="AC2930">
            <v>1</v>
          </cell>
        </row>
        <row r="2931">
          <cell r="AB2931">
            <v>1451016</v>
          </cell>
          <cell r="AC2931">
            <v>1</v>
          </cell>
        </row>
        <row r="2932">
          <cell r="AB2932">
            <v>1440017</v>
          </cell>
          <cell r="AC2932">
            <v>1</v>
          </cell>
        </row>
        <row r="2933">
          <cell r="AB2933">
            <v>1440018</v>
          </cell>
          <cell r="AC2933">
            <v>1</v>
          </cell>
        </row>
        <row r="2934">
          <cell r="AB2934">
            <v>1440019</v>
          </cell>
          <cell r="AC2934">
            <v>1</v>
          </cell>
        </row>
        <row r="2935">
          <cell r="AB2935">
            <v>1440020</v>
          </cell>
          <cell r="AC2935">
            <v>1</v>
          </cell>
        </row>
        <row r="2936">
          <cell r="AB2936">
            <v>1440021</v>
          </cell>
          <cell r="AC2936">
            <v>1</v>
          </cell>
        </row>
        <row r="2937">
          <cell r="AB2937">
            <v>1440022</v>
          </cell>
          <cell r="AC2937">
            <v>1</v>
          </cell>
        </row>
        <row r="2938">
          <cell r="AB2938">
            <v>1440023</v>
          </cell>
          <cell r="AC2938">
            <v>1</v>
          </cell>
        </row>
        <row r="2939">
          <cell r="AB2939">
            <v>1440024</v>
          </cell>
          <cell r="AC2939">
            <v>1</v>
          </cell>
        </row>
        <row r="2940">
          <cell r="AB2940">
            <v>1440025</v>
          </cell>
          <cell r="AC2940">
            <v>1</v>
          </cell>
        </row>
        <row r="2941">
          <cell r="AB2941">
            <v>1440027</v>
          </cell>
          <cell r="AC2941">
            <v>1</v>
          </cell>
        </row>
        <row r="2942">
          <cell r="AB2942">
            <v>1440032</v>
          </cell>
          <cell r="AC2942">
            <v>1</v>
          </cell>
        </row>
        <row r="2943">
          <cell r="AB2943">
            <v>1440033</v>
          </cell>
          <cell r="AC2943">
            <v>1</v>
          </cell>
        </row>
        <row r="2944">
          <cell r="AB2944">
            <v>1440034</v>
          </cell>
          <cell r="AC2944">
            <v>1</v>
          </cell>
        </row>
        <row r="2945">
          <cell r="AB2945">
            <v>1440035</v>
          </cell>
          <cell r="AC2945">
            <v>1</v>
          </cell>
        </row>
        <row r="2946">
          <cell r="AB2946">
            <v>1440036</v>
          </cell>
          <cell r="AC2946">
            <v>1</v>
          </cell>
        </row>
        <row r="2947">
          <cell r="AB2947">
            <v>1440037</v>
          </cell>
          <cell r="AC2947">
            <v>1</v>
          </cell>
        </row>
        <row r="2948">
          <cell r="AB2948">
            <v>1440038</v>
          </cell>
          <cell r="AC2948">
            <v>1</v>
          </cell>
        </row>
        <row r="2949">
          <cell r="AB2949">
            <v>1440039</v>
          </cell>
          <cell r="AC2949">
            <v>1</v>
          </cell>
        </row>
        <row r="2950">
          <cell r="AB2950">
            <v>1440040</v>
          </cell>
          <cell r="AC2950">
            <v>1</v>
          </cell>
        </row>
        <row r="2951">
          <cell r="AB2951">
            <v>1440041</v>
          </cell>
          <cell r="AC2951">
            <v>1</v>
          </cell>
        </row>
        <row r="2952">
          <cell r="AB2952">
            <v>1440042</v>
          </cell>
          <cell r="AC2952">
            <v>1</v>
          </cell>
        </row>
        <row r="2953">
          <cell r="AB2953">
            <v>1440043</v>
          </cell>
          <cell r="AC2953">
            <v>1</v>
          </cell>
        </row>
        <row r="2954">
          <cell r="AB2954">
            <v>1440044</v>
          </cell>
          <cell r="AC2954">
            <v>1</v>
          </cell>
        </row>
        <row r="2955">
          <cell r="AB2955">
            <v>1440045</v>
          </cell>
          <cell r="AC2955">
            <v>1</v>
          </cell>
        </row>
        <row r="2956">
          <cell r="AB2956">
            <v>1440046</v>
          </cell>
          <cell r="AC2956">
            <v>1</v>
          </cell>
        </row>
        <row r="2957">
          <cell r="AB2957">
            <v>1440047</v>
          </cell>
          <cell r="AC2957">
            <v>1</v>
          </cell>
        </row>
        <row r="2958">
          <cell r="AB2958">
            <v>1440048</v>
          </cell>
          <cell r="AC2958">
            <v>1</v>
          </cell>
        </row>
        <row r="2959">
          <cell r="AB2959">
            <v>1440049</v>
          </cell>
          <cell r="AC2959">
            <v>1</v>
          </cell>
        </row>
        <row r="2960">
          <cell r="AB2960">
            <v>1440050</v>
          </cell>
          <cell r="AC2960">
            <v>1</v>
          </cell>
        </row>
        <row r="2961">
          <cell r="AB2961">
            <v>1440051</v>
          </cell>
          <cell r="AC2961">
            <v>1</v>
          </cell>
        </row>
        <row r="2962">
          <cell r="AB2962">
            <v>1400250</v>
          </cell>
          <cell r="AC2962">
            <v>1</v>
          </cell>
        </row>
        <row r="2963">
          <cell r="AB2963">
            <v>1400251</v>
          </cell>
          <cell r="AC2963">
            <v>1</v>
          </cell>
        </row>
        <row r="2964">
          <cell r="AB2964">
            <v>1400252</v>
          </cell>
          <cell r="AC2964">
            <v>1</v>
          </cell>
        </row>
        <row r="2965">
          <cell r="AB2965">
            <v>1400253</v>
          </cell>
          <cell r="AC2965">
            <v>1</v>
          </cell>
        </row>
        <row r="2966">
          <cell r="AB2966">
            <v>1400255</v>
          </cell>
          <cell r="AC2966">
            <v>1</v>
          </cell>
        </row>
        <row r="2967">
          <cell r="AB2967">
            <v>1400257</v>
          </cell>
          <cell r="AC2967">
            <v>1</v>
          </cell>
        </row>
        <row r="2968">
          <cell r="AB2968">
            <v>1400258</v>
          </cell>
          <cell r="AC2968">
            <v>1</v>
          </cell>
        </row>
        <row r="2969">
          <cell r="AB2969">
            <v>1400259</v>
          </cell>
          <cell r="AC2969">
            <v>1</v>
          </cell>
        </row>
        <row r="2970">
          <cell r="AB2970">
            <v>1400260</v>
          </cell>
          <cell r="AC2970">
            <v>1</v>
          </cell>
        </row>
        <row r="2971">
          <cell r="AB2971">
            <v>1400261</v>
          </cell>
          <cell r="AC2971">
            <v>1</v>
          </cell>
        </row>
        <row r="2972">
          <cell r="AB2972">
            <v>1400262</v>
          </cell>
          <cell r="AC2972">
            <v>1</v>
          </cell>
        </row>
        <row r="2973">
          <cell r="AB2973">
            <v>1400263</v>
          </cell>
          <cell r="AC2973">
            <v>1</v>
          </cell>
        </row>
        <row r="2974">
          <cell r="AB2974">
            <v>1400264</v>
          </cell>
          <cell r="AC2974">
            <v>1</v>
          </cell>
        </row>
        <row r="2975">
          <cell r="AB2975">
            <v>1400265</v>
          </cell>
          <cell r="AC2975">
            <v>1</v>
          </cell>
        </row>
        <row r="2976">
          <cell r="AB2976">
            <v>1400266</v>
          </cell>
          <cell r="AC2976">
            <v>1</v>
          </cell>
        </row>
        <row r="2977">
          <cell r="AB2977">
            <v>1400267</v>
          </cell>
          <cell r="AC2977">
            <v>1</v>
          </cell>
        </row>
        <row r="2978">
          <cell r="AB2978">
            <v>1400268</v>
          </cell>
          <cell r="AC2978">
            <v>1</v>
          </cell>
        </row>
        <row r="2979">
          <cell r="AB2979">
            <v>1400269</v>
          </cell>
          <cell r="AC2979">
            <v>1</v>
          </cell>
        </row>
        <row r="2980">
          <cell r="AB2980">
            <v>1400270</v>
          </cell>
          <cell r="AC2980">
            <v>1</v>
          </cell>
        </row>
        <row r="2981">
          <cell r="AB2981">
            <v>1400271</v>
          </cell>
          <cell r="AC2981">
            <v>1</v>
          </cell>
        </row>
        <row r="2982">
          <cell r="AB2982">
            <v>1400272</v>
          </cell>
          <cell r="AC2982">
            <v>1</v>
          </cell>
        </row>
        <row r="2983">
          <cell r="AB2983">
            <v>1400273</v>
          </cell>
          <cell r="AC2983">
            <v>1</v>
          </cell>
        </row>
        <row r="2984">
          <cell r="AB2984">
            <v>1400274</v>
          </cell>
          <cell r="AC2984">
            <v>1</v>
          </cell>
        </row>
        <row r="2985">
          <cell r="AB2985">
            <v>1400275</v>
          </cell>
          <cell r="AC2985">
            <v>1</v>
          </cell>
        </row>
        <row r="2986">
          <cell r="AB2986">
            <v>1400276</v>
          </cell>
          <cell r="AC2986">
            <v>1</v>
          </cell>
        </row>
        <row r="2987">
          <cell r="AB2987">
            <v>1400277</v>
          </cell>
          <cell r="AC2987">
            <v>1</v>
          </cell>
        </row>
        <row r="2988">
          <cell r="AB2988">
            <v>1400278</v>
          </cell>
          <cell r="AC2988">
            <v>1</v>
          </cell>
        </row>
        <row r="2989">
          <cell r="AB2989">
            <v>1400279</v>
          </cell>
          <cell r="AC2989">
            <v>1</v>
          </cell>
        </row>
        <row r="2990">
          <cell r="AB2990">
            <v>1400280</v>
          </cell>
          <cell r="AC2990">
            <v>1</v>
          </cell>
        </row>
        <row r="2991">
          <cell r="AB2991">
            <v>1400281</v>
          </cell>
          <cell r="AC2991">
            <v>1</v>
          </cell>
        </row>
        <row r="2992">
          <cell r="AB2992">
            <v>1400282</v>
          </cell>
          <cell r="AC2992">
            <v>1</v>
          </cell>
        </row>
        <row r="2993">
          <cell r="AB2993">
            <v>1400283</v>
          </cell>
          <cell r="AC2993">
            <v>1</v>
          </cell>
        </row>
        <row r="2994">
          <cell r="AB2994">
            <v>1400284</v>
          </cell>
          <cell r="AC2994">
            <v>1</v>
          </cell>
        </row>
        <row r="2995">
          <cell r="AB2995">
            <v>1400285</v>
          </cell>
          <cell r="AC2995">
            <v>1</v>
          </cell>
        </row>
        <row r="2996">
          <cell r="AB2996">
            <v>1400286</v>
          </cell>
          <cell r="AC2996">
            <v>1</v>
          </cell>
        </row>
        <row r="2997">
          <cell r="AB2997">
            <v>1400287</v>
          </cell>
          <cell r="AC2997">
            <v>1</v>
          </cell>
        </row>
        <row r="2998">
          <cell r="AB2998">
            <v>1400288</v>
          </cell>
          <cell r="AC2998">
            <v>1</v>
          </cell>
        </row>
        <row r="2999">
          <cell r="AB2999">
            <v>1400289</v>
          </cell>
          <cell r="AC2999">
            <v>1</v>
          </cell>
        </row>
        <row r="3000">
          <cell r="AB3000">
            <v>1400290</v>
          </cell>
          <cell r="AC3000">
            <v>1</v>
          </cell>
        </row>
        <row r="3001">
          <cell r="AB3001">
            <v>1400291</v>
          </cell>
          <cell r="AC3001">
            <v>1</v>
          </cell>
        </row>
        <row r="3002">
          <cell r="AB3002">
            <v>1400292</v>
          </cell>
          <cell r="AC3002">
            <v>1</v>
          </cell>
        </row>
        <row r="3003">
          <cell r="AB3003">
            <v>1400293</v>
          </cell>
          <cell r="AC3003">
            <v>1</v>
          </cell>
        </row>
        <row r="3004">
          <cell r="AB3004">
            <v>1400294</v>
          </cell>
          <cell r="AC3004">
            <v>1</v>
          </cell>
        </row>
        <row r="3005">
          <cell r="AB3005">
            <v>1400295</v>
          </cell>
          <cell r="AC3005">
            <v>1</v>
          </cell>
        </row>
        <row r="3006">
          <cell r="AB3006">
            <v>1400296</v>
          </cell>
          <cell r="AC3006">
            <v>1</v>
          </cell>
        </row>
        <row r="3007">
          <cell r="AB3007">
            <v>1400297</v>
          </cell>
          <cell r="AC3007">
            <v>1</v>
          </cell>
        </row>
        <row r="3008">
          <cell r="AB3008">
            <v>1400298</v>
          </cell>
          <cell r="AC3008">
            <v>1</v>
          </cell>
        </row>
        <row r="3009">
          <cell r="AB3009">
            <v>1400299</v>
          </cell>
          <cell r="AC3009">
            <v>1</v>
          </cell>
        </row>
        <row r="3010">
          <cell r="AB3010">
            <v>1400300</v>
          </cell>
          <cell r="AC3010">
            <v>1</v>
          </cell>
        </row>
        <row r="3011">
          <cell r="AB3011">
            <v>1400301</v>
          </cell>
          <cell r="AC3011">
            <v>1</v>
          </cell>
        </row>
        <row r="3012">
          <cell r="AB3012">
            <v>1400302</v>
          </cell>
          <cell r="AC3012">
            <v>1</v>
          </cell>
        </row>
        <row r="3013">
          <cell r="AB3013">
            <v>1400303</v>
          </cell>
          <cell r="AC3013">
            <v>1</v>
          </cell>
        </row>
        <row r="3014">
          <cell r="AB3014">
            <v>1400304</v>
          </cell>
          <cell r="AC3014">
            <v>1</v>
          </cell>
        </row>
        <row r="3015">
          <cell r="AB3015">
            <v>1400305</v>
          </cell>
          <cell r="AC3015">
            <v>1</v>
          </cell>
        </row>
        <row r="3016">
          <cell r="AB3016">
            <v>1400306</v>
          </cell>
          <cell r="AC3016">
            <v>1</v>
          </cell>
        </row>
        <row r="3017">
          <cell r="AB3017">
            <v>1400307</v>
          </cell>
          <cell r="AC3017">
            <v>1</v>
          </cell>
        </row>
        <row r="3018">
          <cell r="AB3018">
            <v>1400308</v>
          </cell>
          <cell r="AC3018">
            <v>1</v>
          </cell>
        </row>
        <row r="3019">
          <cell r="AB3019">
            <v>1400309</v>
          </cell>
          <cell r="AC3019">
            <v>1</v>
          </cell>
        </row>
        <row r="3020">
          <cell r="AB3020">
            <v>1400310</v>
          </cell>
          <cell r="AC3020">
            <v>1</v>
          </cell>
        </row>
        <row r="3021">
          <cell r="AB3021">
            <v>1400400</v>
          </cell>
          <cell r="AC3021">
            <v>1</v>
          </cell>
        </row>
        <row r="3022">
          <cell r="AB3022">
            <v>1400401</v>
          </cell>
          <cell r="AC3022">
            <v>1</v>
          </cell>
        </row>
        <row r="3023">
          <cell r="AB3023">
            <v>1400402</v>
          </cell>
          <cell r="AC3023">
            <v>1</v>
          </cell>
        </row>
        <row r="3024">
          <cell r="AB3024">
            <v>1400403</v>
          </cell>
          <cell r="AC3024">
            <v>1</v>
          </cell>
        </row>
        <row r="3025">
          <cell r="AB3025">
            <v>1400404</v>
          </cell>
          <cell r="AC3025">
            <v>1</v>
          </cell>
        </row>
        <row r="3026">
          <cell r="AB3026">
            <v>1400405</v>
          </cell>
          <cell r="AC3026">
            <v>1</v>
          </cell>
        </row>
        <row r="3027">
          <cell r="AB3027">
            <v>1400406</v>
          </cell>
          <cell r="AC3027">
            <v>1</v>
          </cell>
        </row>
        <row r="3028">
          <cell r="AB3028">
            <v>1400407</v>
          </cell>
          <cell r="AC3028">
            <v>1</v>
          </cell>
        </row>
        <row r="3029">
          <cell r="AB3029">
            <v>1400408</v>
          </cell>
          <cell r="AC3029">
            <v>1</v>
          </cell>
        </row>
        <row r="3030">
          <cell r="AB3030">
            <v>1400409</v>
          </cell>
          <cell r="AC3030">
            <v>1</v>
          </cell>
        </row>
        <row r="3031">
          <cell r="AB3031">
            <v>1400410</v>
          </cell>
          <cell r="AC3031">
            <v>1</v>
          </cell>
        </row>
        <row r="3032">
          <cell r="AB3032">
            <v>1400411</v>
          </cell>
          <cell r="AC3032">
            <v>1</v>
          </cell>
        </row>
        <row r="3033">
          <cell r="AB3033">
            <v>1400412</v>
          </cell>
          <cell r="AC3033">
            <v>1</v>
          </cell>
        </row>
        <row r="3034">
          <cell r="AB3034">
            <v>1400413</v>
          </cell>
          <cell r="AC3034">
            <v>1</v>
          </cell>
        </row>
        <row r="3035">
          <cell r="AB3035">
            <v>1400414</v>
          </cell>
          <cell r="AC3035">
            <v>1</v>
          </cell>
        </row>
        <row r="3036">
          <cell r="AB3036">
            <v>1400415</v>
          </cell>
          <cell r="AC3036">
            <v>1</v>
          </cell>
        </row>
        <row r="3037">
          <cell r="AB3037">
            <v>1400416</v>
          </cell>
          <cell r="AC3037">
            <v>1</v>
          </cell>
        </row>
        <row r="3038">
          <cell r="AB3038">
            <v>1400417</v>
          </cell>
          <cell r="AC3038">
            <v>1</v>
          </cell>
        </row>
        <row r="3039">
          <cell r="AB3039">
            <v>1400418</v>
          </cell>
          <cell r="AC3039">
            <v>1</v>
          </cell>
        </row>
        <row r="3040">
          <cell r="AB3040">
            <v>1400419</v>
          </cell>
          <cell r="AC3040">
            <v>1</v>
          </cell>
        </row>
        <row r="3041">
          <cell r="AB3041">
            <v>1400420</v>
          </cell>
          <cell r="AC3041">
            <v>1</v>
          </cell>
        </row>
        <row r="3042">
          <cell r="AB3042">
            <v>1400421</v>
          </cell>
          <cell r="AC3042">
            <v>1</v>
          </cell>
        </row>
        <row r="3043">
          <cell r="AB3043">
            <v>1400422</v>
          </cell>
          <cell r="AC3043">
            <v>1</v>
          </cell>
        </row>
        <row r="3044">
          <cell r="AB3044">
            <v>1400423</v>
          </cell>
          <cell r="AC3044">
            <v>1</v>
          </cell>
        </row>
        <row r="3045">
          <cell r="AB3045">
            <v>1400424</v>
          </cell>
          <cell r="AC3045">
            <v>1</v>
          </cell>
        </row>
        <row r="3046">
          <cell r="AB3046">
            <v>1400425</v>
          </cell>
          <cell r="AC3046">
            <v>1</v>
          </cell>
        </row>
        <row r="3047">
          <cell r="AB3047">
            <v>1400426</v>
          </cell>
          <cell r="AC3047">
            <v>1</v>
          </cell>
        </row>
        <row r="3048">
          <cell r="AB3048">
            <v>1400427</v>
          </cell>
          <cell r="AC3048">
            <v>1</v>
          </cell>
        </row>
        <row r="3049">
          <cell r="AB3049">
            <v>1400428</v>
          </cell>
          <cell r="AC3049">
            <v>1</v>
          </cell>
        </row>
        <row r="3050">
          <cell r="AB3050">
            <v>1400429</v>
          </cell>
          <cell r="AC3050">
            <v>1</v>
          </cell>
        </row>
        <row r="3051">
          <cell r="AB3051">
            <v>1400430</v>
          </cell>
          <cell r="AC3051">
            <v>1</v>
          </cell>
        </row>
        <row r="3052">
          <cell r="AB3052">
            <v>1400431</v>
          </cell>
          <cell r="AC3052">
            <v>1</v>
          </cell>
        </row>
        <row r="3053">
          <cell r="AB3053">
            <v>1400432</v>
          </cell>
          <cell r="AC3053">
            <v>1</v>
          </cell>
        </row>
        <row r="3054">
          <cell r="AB3054">
            <v>1400433</v>
          </cell>
          <cell r="AC3054">
            <v>1</v>
          </cell>
        </row>
        <row r="3055">
          <cell r="AB3055">
            <v>1400434</v>
          </cell>
          <cell r="AC3055">
            <v>1</v>
          </cell>
        </row>
        <row r="3056">
          <cell r="AB3056">
            <v>1400435</v>
          </cell>
          <cell r="AC3056">
            <v>1</v>
          </cell>
        </row>
        <row r="3057">
          <cell r="AB3057">
            <v>1400436</v>
          </cell>
          <cell r="AC3057">
            <v>1</v>
          </cell>
        </row>
        <row r="3058">
          <cell r="AB3058">
            <v>1400437</v>
          </cell>
          <cell r="AC3058">
            <v>1</v>
          </cell>
        </row>
        <row r="3059">
          <cell r="AB3059">
            <v>1400438</v>
          </cell>
          <cell r="AC3059">
            <v>1</v>
          </cell>
        </row>
        <row r="3060">
          <cell r="AB3060">
            <v>1400439</v>
          </cell>
          <cell r="AC3060">
            <v>1</v>
          </cell>
        </row>
        <row r="3061">
          <cell r="AB3061">
            <v>1400440</v>
          </cell>
          <cell r="AC3061">
            <v>1</v>
          </cell>
        </row>
        <row r="3062">
          <cell r="AB3062">
            <v>1400441</v>
          </cell>
          <cell r="AC3062">
            <v>1</v>
          </cell>
        </row>
        <row r="3063">
          <cell r="AB3063">
            <v>1400442</v>
          </cell>
          <cell r="AC3063">
            <v>1</v>
          </cell>
        </row>
        <row r="3064">
          <cell r="AB3064">
            <v>1400443</v>
          </cell>
          <cell r="AC3064">
            <v>1</v>
          </cell>
        </row>
        <row r="3065">
          <cell r="AB3065">
            <v>1400444</v>
          </cell>
          <cell r="AC3065">
            <v>1</v>
          </cell>
        </row>
        <row r="3066">
          <cell r="AB3066">
            <v>1400445</v>
          </cell>
          <cell r="AC3066">
            <v>1</v>
          </cell>
        </row>
        <row r="3067">
          <cell r="AB3067">
            <v>1400446</v>
          </cell>
          <cell r="AC3067">
            <v>1</v>
          </cell>
        </row>
        <row r="3068">
          <cell r="AB3068">
            <v>1400447</v>
          </cell>
          <cell r="AC3068">
            <v>1</v>
          </cell>
        </row>
        <row r="3069">
          <cell r="AB3069">
            <v>1400448</v>
          </cell>
          <cell r="AC3069">
            <v>1</v>
          </cell>
        </row>
        <row r="3070">
          <cell r="AB3070">
            <v>1400449</v>
          </cell>
          <cell r="AC3070">
            <v>1</v>
          </cell>
        </row>
        <row r="3071">
          <cell r="AB3071">
            <v>1400450</v>
          </cell>
          <cell r="AC3071">
            <v>1</v>
          </cell>
        </row>
        <row r="3072">
          <cell r="AB3072">
            <v>1400451</v>
          </cell>
          <cell r="AC3072">
            <v>1</v>
          </cell>
        </row>
        <row r="3073">
          <cell r="AB3073">
            <v>1400452</v>
          </cell>
          <cell r="AC3073">
            <v>1</v>
          </cell>
        </row>
        <row r="3074">
          <cell r="AB3074">
            <v>1400453</v>
          </cell>
          <cell r="AC3074">
            <v>1</v>
          </cell>
        </row>
        <row r="3075">
          <cell r="AB3075">
            <v>1400454</v>
          </cell>
          <cell r="AC3075">
            <v>1</v>
          </cell>
        </row>
        <row r="3076">
          <cell r="AB3076">
            <v>1400455</v>
          </cell>
          <cell r="AC3076">
            <v>1</v>
          </cell>
        </row>
        <row r="3077">
          <cell r="AB3077">
            <v>1400456</v>
          </cell>
          <cell r="AC3077">
            <v>1</v>
          </cell>
        </row>
        <row r="3078">
          <cell r="AB3078">
            <v>1400457</v>
          </cell>
          <cell r="AC3078">
            <v>1</v>
          </cell>
        </row>
        <row r="3079">
          <cell r="AB3079">
            <v>1400458</v>
          </cell>
          <cell r="AC3079">
            <v>1</v>
          </cell>
        </row>
        <row r="3080">
          <cell r="AB3080">
            <v>1400459</v>
          </cell>
          <cell r="AC3080">
            <v>1</v>
          </cell>
        </row>
        <row r="3081">
          <cell r="AB3081">
            <v>1400460</v>
          </cell>
          <cell r="AC3081">
            <v>1</v>
          </cell>
        </row>
        <row r="3082">
          <cell r="AB3082">
            <v>1400461</v>
          </cell>
          <cell r="AC3082">
            <v>1</v>
          </cell>
        </row>
        <row r="3083">
          <cell r="AB3083">
            <v>1400462</v>
          </cell>
          <cell r="AC3083">
            <v>1</v>
          </cell>
        </row>
        <row r="3084">
          <cell r="AB3084">
            <v>1400463</v>
          </cell>
          <cell r="AC3084">
            <v>1</v>
          </cell>
        </row>
        <row r="3085">
          <cell r="AB3085">
            <v>1400464</v>
          </cell>
          <cell r="AC3085">
            <v>1</v>
          </cell>
        </row>
        <row r="3086">
          <cell r="AB3086">
            <v>1400465</v>
          </cell>
          <cell r="AC3086">
            <v>1</v>
          </cell>
        </row>
        <row r="3087">
          <cell r="AB3087">
            <v>1400466</v>
          </cell>
          <cell r="AC3087">
            <v>1</v>
          </cell>
        </row>
        <row r="3088">
          <cell r="AB3088">
            <v>1400467</v>
          </cell>
          <cell r="AC3088">
            <v>1</v>
          </cell>
        </row>
        <row r="3089">
          <cell r="AB3089">
            <v>1401001</v>
          </cell>
          <cell r="AC3089">
            <v>1</v>
          </cell>
        </row>
        <row r="3090">
          <cell r="AB3090">
            <v>1401002</v>
          </cell>
          <cell r="AC3090">
            <v>1</v>
          </cell>
        </row>
        <row r="3091">
          <cell r="AB3091">
            <v>1401003</v>
          </cell>
          <cell r="AC3091">
            <v>1</v>
          </cell>
        </row>
        <row r="3092">
          <cell r="AB3092">
            <v>1401004</v>
          </cell>
          <cell r="AC3092">
            <v>1</v>
          </cell>
        </row>
        <row r="3093">
          <cell r="AB3093">
            <v>1401005</v>
          </cell>
          <cell r="AC3093">
            <v>1</v>
          </cell>
        </row>
        <row r="3094">
          <cell r="AB3094">
            <v>1401006</v>
          </cell>
          <cell r="AC3094">
            <v>1</v>
          </cell>
        </row>
        <row r="3095">
          <cell r="AB3095">
            <v>1401007</v>
          </cell>
          <cell r="AC3095">
            <v>1</v>
          </cell>
        </row>
        <row r="3096">
          <cell r="AB3096">
            <v>1401008</v>
          </cell>
          <cell r="AC3096">
            <v>1</v>
          </cell>
        </row>
        <row r="3097">
          <cell r="AB3097">
            <v>1401009</v>
          </cell>
          <cell r="AC3097">
            <v>1</v>
          </cell>
        </row>
        <row r="3098">
          <cell r="AB3098">
            <v>1401010</v>
          </cell>
          <cell r="AC3098">
            <v>1</v>
          </cell>
        </row>
        <row r="3099">
          <cell r="AB3099">
            <v>1401011</v>
          </cell>
          <cell r="AC3099">
            <v>1</v>
          </cell>
        </row>
        <row r="3100">
          <cell r="AB3100">
            <v>1401012</v>
          </cell>
          <cell r="AC3100">
            <v>1</v>
          </cell>
        </row>
        <row r="3101">
          <cell r="AB3101">
            <v>1401013</v>
          </cell>
          <cell r="AC3101">
            <v>1</v>
          </cell>
        </row>
        <row r="3102">
          <cell r="AB3102">
            <v>1401014</v>
          </cell>
          <cell r="AC3102">
            <v>1</v>
          </cell>
        </row>
        <row r="3103">
          <cell r="AB3103">
            <v>1401015</v>
          </cell>
          <cell r="AC3103">
            <v>1</v>
          </cell>
        </row>
        <row r="3104">
          <cell r="AB3104">
            <v>1401016</v>
          </cell>
          <cell r="AC3104">
            <v>1</v>
          </cell>
        </row>
        <row r="3105">
          <cell r="AB3105">
            <v>1401017</v>
          </cell>
          <cell r="AC3105">
            <v>1</v>
          </cell>
        </row>
        <row r="3106">
          <cell r="AB3106">
            <v>1401018</v>
          </cell>
          <cell r="AC3106">
            <v>1</v>
          </cell>
        </row>
        <row r="3107">
          <cell r="AB3107">
            <v>1401019</v>
          </cell>
          <cell r="AC3107">
            <v>1</v>
          </cell>
        </row>
        <row r="3108">
          <cell r="AB3108">
            <v>1401020</v>
          </cell>
          <cell r="AC3108">
            <v>1</v>
          </cell>
        </row>
        <row r="3109">
          <cell r="AB3109">
            <v>1401021</v>
          </cell>
          <cell r="AC3109">
            <v>1</v>
          </cell>
        </row>
        <row r="3110">
          <cell r="AB3110">
            <v>1401022</v>
          </cell>
          <cell r="AC3110">
            <v>1</v>
          </cell>
        </row>
        <row r="3111">
          <cell r="AB3111">
            <v>1401023</v>
          </cell>
          <cell r="AC3111">
            <v>1</v>
          </cell>
        </row>
        <row r="3112">
          <cell r="AB3112">
            <v>1401024</v>
          </cell>
          <cell r="AC3112">
            <v>1</v>
          </cell>
        </row>
        <row r="3113">
          <cell r="AB3113">
            <v>1401025</v>
          </cell>
          <cell r="AC3113">
            <v>1</v>
          </cell>
        </row>
        <row r="3114">
          <cell r="AB3114">
            <v>1401026</v>
          </cell>
          <cell r="AC3114">
            <v>1</v>
          </cell>
        </row>
        <row r="3115">
          <cell r="AB3115">
            <v>1401027</v>
          </cell>
          <cell r="AC3115">
            <v>1</v>
          </cell>
        </row>
        <row r="3116">
          <cell r="AB3116">
            <v>1401028</v>
          </cell>
          <cell r="AC3116">
            <v>1</v>
          </cell>
        </row>
        <row r="3117">
          <cell r="AB3117">
            <v>1401029</v>
          </cell>
          <cell r="AC3117">
            <v>1</v>
          </cell>
        </row>
        <row r="3118">
          <cell r="AB3118">
            <v>1401030</v>
          </cell>
          <cell r="AC3118">
            <v>1</v>
          </cell>
        </row>
        <row r="3119">
          <cell r="AB3119">
            <v>1401031</v>
          </cell>
          <cell r="AC3119">
            <v>1</v>
          </cell>
        </row>
        <row r="3120">
          <cell r="AB3120">
            <v>1401032</v>
          </cell>
          <cell r="AC3120">
            <v>1</v>
          </cell>
        </row>
        <row r="3121">
          <cell r="AB3121">
            <v>1401033</v>
          </cell>
          <cell r="AC3121">
            <v>1</v>
          </cell>
        </row>
        <row r="3122">
          <cell r="AB3122">
            <v>1401034</v>
          </cell>
          <cell r="AC3122">
            <v>1</v>
          </cell>
        </row>
        <row r="3123">
          <cell r="AB3123">
            <v>1401035</v>
          </cell>
          <cell r="AC3123">
            <v>1</v>
          </cell>
        </row>
        <row r="3124">
          <cell r="AB3124">
            <v>1401036</v>
          </cell>
          <cell r="AC3124">
            <v>1</v>
          </cell>
        </row>
        <row r="3125">
          <cell r="AB3125">
            <v>1401037</v>
          </cell>
          <cell r="AC3125">
            <v>1</v>
          </cell>
        </row>
        <row r="3126">
          <cell r="AB3126">
            <v>1401038</v>
          </cell>
          <cell r="AC3126">
            <v>1</v>
          </cell>
        </row>
        <row r="3127">
          <cell r="AB3127">
            <v>1401039</v>
          </cell>
          <cell r="AC3127">
            <v>1</v>
          </cell>
        </row>
        <row r="3128">
          <cell r="AB3128">
            <v>1401040</v>
          </cell>
          <cell r="AC3128">
            <v>1</v>
          </cell>
        </row>
        <row r="3129">
          <cell r="AB3129">
            <v>1401041</v>
          </cell>
          <cell r="AC3129">
            <v>1</v>
          </cell>
        </row>
        <row r="3130">
          <cell r="AB3130">
            <v>1401042</v>
          </cell>
          <cell r="AC3130">
            <v>1</v>
          </cell>
        </row>
        <row r="3131">
          <cell r="AB3131">
            <v>1401043</v>
          </cell>
          <cell r="AC3131">
            <v>1</v>
          </cell>
        </row>
        <row r="3132">
          <cell r="AB3132">
            <v>1401046</v>
          </cell>
          <cell r="AC3132">
            <v>1</v>
          </cell>
        </row>
        <row r="3133">
          <cell r="AB3133">
            <v>1401047</v>
          </cell>
          <cell r="AC3133">
            <v>1</v>
          </cell>
        </row>
        <row r="3134">
          <cell r="AB3134">
            <v>1401048</v>
          </cell>
          <cell r="AC3134">
            <v>1</v>
          </cell>
        </row>
        <row r="3135">
          <cell r="AB3135">
            <v>1401049</v>
          </cell>
          <cell r="AC3135">
            <v>1</v>
          </cell>
        </row>
        <row r="3136">
          <cell r="AB3136">
            <v>1401050</v>
          </cell>
          <cell r="AC3136">
            <v>1</v>
          </cell>
        </row>
        <row r="3137">
          <cell r="AB3137">
            <v>1401051</v>
          </cell>
          <cell r="AC3137">
            <v>1</v>
          </cell>
        </row>
        <row r="3138">
          <cell r="AB3138">
            <v>1401052</v>
          </cell>
          <cell r="AC3138">
            <v>1</v>
          </cell>
        </row>
        <row r="3139">
          <cell r="AB3139">
            <v>1401053</v>
          </cell>
          <cell r="AC3139">
            <v>1</v>
          </cell>
        </row>
        <row r="3140">
          <cell r="AB3140">
            <v>1401054</v>
          </cell>
          <cell r="AC3140">
            <v>1</v>
          </cell>
        </row>
        <row r="3141">
          <cell r="AB3141">
            <v>1401055</v>
          </cell>
          <cell r="AC3141">
            <v>1</v>
          </cell>
        </row>
        <row r="3142">
          <cell r="AB3142">
            <v>1401056</v>
          </cell>
          <cell r="AC3142">
            <v>1</v>
          </cell>
        </row>
        <row r="3143">
          <cell r="AB3143">
            <v>1401057</v>
          </cell>
          <cell r="AC3143">
            <v>1</v>
          </cell>
        </row>
        <row r="3144">
          <cell r="AB3144">
            <v>1401058</v>
          </cell>
          <cell r="AC3144">
            <v>1</v>
          </cell>
        </row>
        <row r="3145">
          <cell r="AB3145">
            <v>1401059</v>
          </cell>
          <cell r="AC3145">
            <v>1</v>
          </cell>
        </row>
        <row r="3146">
          <cell r="AB3146">
            <v>1401060</v>
          </cell>
          <cell r="AC3146">
            <v>1</v>
          </cell>
        </row>
        <row r="3147">
          <cell r="AB3147">
            <v>1401061</v>
          </cell>
          <cell r="AC3147">
            <v>1</v>
          </cell>
        </row>
        <row r="3148">
          <cell r="AB3148">
            <v>1401062</v>
          </cell>
          <cell r="AC3148">
            <v>1</v>
          </cell>
        </row>
        <row r="3149">
          <cell r="AB3149">
            <v>1401063</v>
          </cell>
          <cell r="AC3149">
            <v>1</v>
          </cell>
        </row>
        <row r="3150">
          <cell r="AB3150">
            <v>1401064</v>
          </cell>
          <cell r="AC3150">
            <v>1</v>
          </cell>
        </row>
        <row r="3151">
          <cell r="AB3151">
            <v>1401065</v>
          </cell>
          <cell r="AC3151">
            <v>1</v>
          </cell>
        </row>
        <row r="3152">
          <cell r="AB3152">
            <v>1401066</v>
          </cell>
          <cell r="AC3152">
            <v>1</v>
          </cell>
        </row>
        <row r="3153">
          <cell r="AB3153">
            <v>1401067</v>
          </cell>
          <cell r="AC3153">
            <v>1</v>
          </cell>
        </row>
        <row r="3154">
          <cell r="AB3154">
            <v>1462001</v>
          </cell>
          <cell r="AC3154">
            <v>1</v>
          </cell>
        </row>
        <row r="3155">
          <cell r="AB3155">
            <v>1462002</v>
          </cell>
          <cell r="AC3155">
            <v>1</v>
          </cell>
        </row>
        <row r="3156">
          <cell r="AB3156">
            <v>1462003</v>
          </cell>
          <cell r="AC3156">
            <v>1</v>
          </cell>
        </row>
        <row r="3157">
          <cell r="AB3157">
            <v>1462004</v>
          </cell>
          <cell r="AC3157">
            <v>1</v>
          </cell>
        </row>
        <row r="3158">
          <cell r="AB3158">
            <v>1462005</v>
          </cell>
          <cell r="AC3158">
            <v>1</v>
          </cell>
        </row>
        <row r="3159">
          <cell r="AB3159">
            <v>1462006</v>
          </cell>
          <cell r="AC3159">
            <v>1</v>
          </cell>
        </row>
        <row r="3160">
          <cell r="AB3160">
            <v>1462007</v>
          </cell>
          <cell r="AC3160">
            <v>1</v>
          </cell>
        </row>
        <row r="3161">
          <cell r="AB3161">
            <v>1462008</v>
          </cell>
          <cell r="AC3161">
            <v>1</v>
          </cell>
        </row>
        <row r="3162">
          <cell r="AB3162">
            <v>1462009</v>
          </cell>
          <cell r="AC3162">
            <v>1</v>
          </cell>
        </row>
        <row r="3163">
          <cell r="AB3163">
            <v>1462012</v>
          </cell>
          <cell r="AC3163">
            <v>1</v>
          </cell>
        </row>
        <row r="3164">
          <cell r="AB3164">
            <v>1462013</v>
          </cell>
          <cell r="AC3164">
            <v>1</v>
          </cell>
        </row>
        <row r="3165">
          <cell r="AB3165">
            <v>1462014</v>
          </cell>
          <cell r="AC3165">
            <v>1</v>
          </cell>
        </row>
        <row r="3166">
          <cell r="AB3166">
            <v>1462015</v>
          </cell>
          <cell r="AC3166">
            <v>1</v>
          </cell>
        </row>
        <row r="3167">
          <cell r="AB3167">
            <v>1462016</v>
          </cell>
          <cell r="AC3167">
            <v>1</v>
          </cell>
        </row>
        <row r="3168">
          <cell r="AB3168">
            <v>1462017</v>
          </cell>
          <cell r="AC3168">
            <v>1</v>
          </cell>
        </row>
        <row r="3169">
          <cell r="AB3169">
            <v>1462018</v>
          </cell>
          <cell r="AC3169">
            <v>1</v>
          </cell>
        </row>
        <row r="3170">
          <cell r="AB3170">
            <v>1462019</v>
          </cell>
          <cell r="AC3170">
            <v>1</v>
          </cell>
        </row>
        <row r="3171">
          <cell r="AB3171">
            <v>1462020</v>
          </cell>
          <cell r="AC3171">
            <v>1</v>
          </cell>
        </row>
        <row r="3172">
          <cell r="AB3172">
            <v>1462021</v>
          </cell>
          <cell r="AC3172">
            <v>1</v>
          </cell>
        </row>
        <row r="3173">
          <cell r="AB3173">
            <v>1462022</v>
          </cell>
          <cell r="AC3173">
            <v>1</v>
          </cell>
        </row>
        <row r="3174">
          <cell r="AB3174">
            <v>1462023</v>
          </cell>
          <cell r="AC3174">
            <v>1</v>
          </cell>
        </row>
        <row r="3175">
          <cell r="AB3175">
            <v>1462024</v>
          </cell>
          <cell r="AC3175">
            <v>1</v>
          </cell>
        </row>
        <row r="3176">
          <cell r="AB3176">
            <v>1462025</v>
          </cell>
          <cell r="AC3176">
            <v>1</v>
          </cell>
        </row>
        <row r="3177">
          <cell r="AB3177">
            <v>1462026</v>
          </cell>
          <cell r="AC3177">
            <v>1</v>
          </cell>
        </row>
        <row r="3178">
          <cell r="AB3178">
            <v>1462027</v>
          </cell>
          <cell r="AC3178">
            <v>1</v>
          </cell>
        </row>
        <row r="3179">
          <cell r="AB3179">
            <v>1462028</v>
          </cell>
          <cell r="AC3179">
            <v>1</v>
          </cell>
        </row>
        <row r="3180">
          <cell r="AB3180">
            <v>1462029</v>
          </cell>
          <cell r="AC3180">
            <v>1</v>
          </cell>
        </row>
        <row r="3181">
          <cell r="AB3181">
            <v>1462030</v>
          </cell>
          <cell r="AC3181">
            <v>1</v>
          </cell>
        </row>
        <row r="3182">
          <cell r="AB3182">
            <v>1462031</v>
          </cell>
          <cell r="AC3182">
            <v>1</v>
          </cell>
        </row>
        <row r="3183">
          <cell r="AB3183">
            <v>1462032</v>
          </cell>
          <cell r="AC3183">
            <v>1</v>
          </cell>
        </row>
        <row r="3184">
          <cell r="AB3184">
            <v>1462033</v>
          </cell>
          <cell r="AC3184">
            <v>1</v>
          </cell>
        </row>
        <row r="3185">
          <cell r="AB3185">
            <v>1462034</v>
          </cell>
          <cell r="AC3185">
            <v>1</v>
          </cell>
        </row>
        <row r="3186">
          <cell r="AB3186">
            <v>1462035</v>
          </cell>
          <cell r="AC3186">
            <v>1</v>
          </cell>
        </row>
        <row r="3187">
          <cell r="AB3187">
            <v>1462036</v>
          </cell>
          <cell r="AC3187">
            <v>1</v>
          </cell>
        </row>
        <row r="3188">
          <cell r="AB3188">
            <v>1462037</v>
          </cell>
          <cell r="AC3188">
            <v>1</v>
          </cell>
        </row>
        <row r="3189">
          <cell r="AB3189">
            <v>1462038</v>
          </cell>
          <cell r="AC3189">
            <v>1</v>
          </cell>
        </row>
        <row r="3190">
          <cell r="AB3190">
            <v>1462039</v>
          </cell>
          <cell r="AC3190">
            <v>1</v>
          </cell>
        </row>
        <row r="3191">
          <cell r="AB3191">
            <v>1462040</v>
          </cell>
          <cell r="AC3191">
            <v>1</v>
          </cell>
        </row>
        <row r="3192">
          <cell r="AB3192">
            <v>1462041</v>
          </cell>
          <cell r="AC3192">
            <v>1</v>
          </cell>
        </row>
        <row r="3193">
          <cell r="AB3193">
            <v>1462042</v>
          </cell>
          <cell r="AC3193">
            <v>1</v>
          </cell>
        </row>
        <row r="3194">
          <cell r="AB3194">
            <v>1462043</v>
          </cell>
          <cell r="AC3194">
            <v>1</v>
          </cell>
        </row>
        <row r="3195">
          <cell r="AB3195">
            <v>1462044</v>
          </cell>
          <cell r="AC3195">
            <v>1</v>
          </cell>
        </row>
        <row r="3196">
          <cell r="AB3196">
            <v>1462045</v>
          </cell>
          <cell r="AC3196">
            <v>1</v>
          </cell>
        </row>
        <row r="3197">
          <cell r="AB3197">
            <v>1462046</v>
          </cell>
          <cell r="AC3197">
            <v>1</v>
          </cell>
        </row>
        <row r="3198">
          <cell r="AB3198">
            <v>1462047</v>
          </cell>
          <cell r="AC3198">
            <v>1</v>
          </cell>
        </row>
        <row r="3199">
          <cell r="AB3199">
            <v>1462048</v>
          </cell>
          <cell r="AC3199">
            <v>1</v>
          </cell>
        </row>
        <row r="3200">
          <cell r="AB3200">
            <v>1462049</v>
          </cell>
          <cell r="AC3200">
            <v>1</v>
          </cell>
        </row>
        <row r="3201">
          <cell r="AB3201">
            <v>1462050</v>
          </cell>
          <cell r="AC3201">
            <v>1</v>
          </cell>
        </row>
        <row r="3202">
          <cell r="AB3202">
            <v>1462051</v>
          </cell>
          <cell r="AC3202">
            <v>1</v>
          </cell>
        </row>
        <row r="3203">
          <cell r="AB3203">
            <v>1462052</v>
          </cell>
          <cell r="AC3203">
            <v>1</v>
          </cell>
        </row>
        <row r="3204">
          <cell r="AB3204">
            <v>1462053</v>
          </cell>
          <cell r="AC3204">
            <v>1</v>
          </cell>
        </row>
        <row r="3205">
          <cell r="AB3205">
            <v>1462054</v>
          </cell>
          <cell r="AC3205">
            <v>1</v>
          </cell>
        </row>
        <row r="3206">
          <cell r="AB3206">
            <v>1462055</v>
          </cell>
          <cell r="AC3206">
            <v>1</v>
          </cell>
        </row>
        <row r="3207">
          <cell r="AB3207">
            <v>1463001</v>
          </cell>
          <cell r="AC3207">
            <v>1</v>
          </cell>
        </row>
        <row r="3208">
          <cell r="AB3208">
            <v>1463002</v>
          </cell>
          <cell r="AC3208">
            <v>1</v>
          </cell>
        </row>
        <row r="3209">
          <cell r="AB3209">
            <v>1463003</v>
          </cell>
          <cell r="AC3209">
            <v>1</v>
          </cell>
        </row>
        <row r="3210">
          <cell r="AB3210">
            <v>1463004</v>
          </cell>
          <cell r="AC3210">
            <v>1</v>
          </cell>
        </row>
        <row r="3211">
          <cell r="AB3211">
            <v>1463005</v>
          </cell>
          <cell r="AC3211">
            <v>1</v>
          </cell>
        </row>
        <row r="3212">
          <cell r="AB3212">
            <v>1463006</v>
          </cell>
          <cell r="AC3212">
            <v>1</v>
          </cell>
        </row>
        <row r="3213">
          <cell r="AB3213">
            <v>1463007</v>
          </cell>
          <cell r="AC3213">
            <v>1</v>
          </cell>
        </row>
        <row r="3214">
          <cell r="AB3214">
            <v>1463008</v>
          </cell>
          <cell r="AC3214">
            <v>1</v>
          </cell>
        </row>
        <row r="3215">
          <cell r="AB3215">
            <v>1463009</v>
          </cell>
          <cell r="AC3215">
            <v>1</v>
          </cell>
        </row>
        <row r="3216">
          <cell r="AB3216">
            <v>1463010</v>
          </cell>
          <cell r="AC3216">
            <v>1</v>
          </cell>
        </row>
        <row r="3217">
          <cell r="AB3217">
            <v>1463011</v>
          </cell>
          <cell r="AC3217">
            <v>1</v>
          </cell>
        </row>
        <row r="3218">
          <cell r="AB3218">
            <v>1463012</v>
          </cell>
          <cell r="AC3218">
            <v>1</v>
          </cell>
        </row>
        <row r="3219">
          <cell r="AB3219">
            <v>1463013</v>
          </cell>
          <cell r="AC3219">
            <v>1</v>
          </cell>
        </row>
        <row r="3220">
          <cell r="AB3220">
            <v>1463014</v>
          </cell>
          <cell r="AC3220">
            <v>1</v>
          </cell>
        </row>
        <row r="3221">
          <cell r="AB3221">
            <v>1463015</v>
          </cell>
          <cell r="AC3221">
            <v>1</v>
          </cell>
        </row>
        <row r="3222">
          <cell r="AB3222">
            <v>1463016</v>
          </cell>
          <cell r="AC3222">
            <v>1</v>
          </cell>
        </row>
        <row r="3223">
          <cell r="AB3223">
            <v>1463017</v>
          </cell>
          <cell r="AC3223">
            <v>1</v>
          </cell>
        </row>
        <row r="3224">
          <cell r="AB3224">
            <v>1463018</v>
          </cell>
          <cell r="AC3224">
            <v>1</v>
          </cell>
        </row>
        <row r="3225">
          <cell r="AB3225">
            <v>1463019</v>
          </cell>
          <cell r="AC3225">
            <v>1</v>
          </cell>
        </row>
        <row r="3226">
          <cell r="AB3226">
            <v>1463020</v>
          </cell>
          <cell r="AC3226">
            <v>1</v>
          </cell>
        </row>
        <row r="3227">
          <cell r="AB3227">
            <v>1463021</v>
          </cell>
          <cell r="AC3227">
            <v>1</v>
          </cell>
        </row>
        <row r="3228">
          <cell r="AB3228">
            <v>1463022</v>
          </cell>
          <cell r="AC3228">
            <v>1</v>
          </cell>
        </row>
        <row r="3229">
          <cell r="AB3229">
            <v>1463023</v>
          </cell>
          <cell r="AC3229">
            <v>1</v>
          </cell>
        </row>
        <row r="3230">
          <cell r="AB3230">
            <v>1463024</v>
          </cell>
          <cell r="AC3230">
            <v>1</v>
          </cell>
        </row>
        <row r="3231">
          <cell r="AB3231">
            <v>1463025</v>
          </cell>
          <cell r="AC3231">
            <v>1</v>
          </cell>
        </row>
        <row r="3232">
          <cell r="AB3232">
            <v>1463026</v>
          </cell>
          <cell r="AC3232">
            <v>1</v>
          </cell>
        </row>
        <row r="3233">
          <cell r="AB3233">
            <v>1463027</v>
          </cell>
          <cell r="AC3233">
            <v>1</v>
          </cell>
        </row>
        <row r="3234">
          <cell r="AB3234">
            <v>1463028</v>
          </cell>
          <cell r="AC3234">
            <v>1</v>
          </cell>
        </row>
        <row r="3235">
          <cell r="AB3235">
            <v>1463029</v>
          </cell>
          <cell r="AC3235">
            <v>1</v>
          </cell>
        </row>
        <row r="3236">
          <cell r="AB3236">
            <v>1463030</v>
          </cell>
          <cell r="AC3236">
            <v>1</v>
          </cell>
        </row>
        <row r="3237">
          <cell r="AB3237">
            <v>1463031</v>
          </cell>
          <cell r="AC3237">
            <v>1</v>
          </cell>
        </row>
        <row r="3238">
          <cell r="AB3238">
            <v>1463032</v>
          </cell>
          <cell r="AC3238">
            <v>1</v>
          </cell>
        </row>
        <row r="3239">
          <cell r="AB3239">
            <v>1463033</v>
          </cell>
          <cell r="AC3239">
            <v>1</v>
          </cell>
        </row>
        <row r="3240">
          <cell r="AB3240">
            <v>1463034</v>
          </cell>
          <cell r="AC3240">
            <v>1</v>
          </cell>
        </row>
        <row r="3241">
          <cell r="AB3241">
            <v>1463035</v>
          </cell>
          <cell r="AC3241">
            <v>1</v>
          </cell>
        </row>
        <row r="3242">
          <cell r="AB3242">
            <v>1463036</v>
          </cell>
          <cell r="AC3242">
            <v>1</v>
          </cell>
        </row>
        <row r="3243">
          <cell r="AB3243">
            <v>1463037</v>
          </cell>
          <cell r="AC3243">
            <v>1</v>
          </cell>
        </row>
        <row r="3244">
          <cell r="AB3244">
            <v>1463038</v>
          </cell>
          <cell r="AC3244">
            <v>1</v>
          </cell>
        </row>
        <row r="3245">
          <cell r="AB3245">
            <v>1463039</v>
          </cell>
          <cell r="AC3245">
            <v>1</v>
          </cell>
        </row>
        <row r="3246">
          <cell r="AB3246">
            <v>1463040</v>
          </cell>
          <cell r="AC3246">
            <v>1</v>
          </cell>
        </row>
        <row r="3247">
          <cell r="AB3247">
            <v>1463041</v>
          </cell>
          <cell r="AC3247">
            <v>1</v>
          </cell>
        </row>
        <row r="3248">
          <cell r="AB3248">
            <v>1463042</v>
          </cell>
          <cell r="AC3248">
            <v>1</v>
          </cell>
        </row>
        <row r="3249">
          <cell r="AB3249">
            <v>1463043</v>
          </cell>
          <cell r="AC3249">
            <v>1</v>
          </cell>
        </row>
        <row r="3250">
          <cell r="AB3250">
            <v>1463044</v>
          </cell>
          <cell r="AC3250">
            <v>1</v>
          </cell>
        </row>
        <row r="3251">
          <cell r="AB3251">
            <v>1463045</v>
          </cell>
          <cell r="AC3251">
            <v>1</v>
          </cell>
        </row>
        <row r="3252">
          <cell r="AB3252">
            <v>1463046</v>
          </cell>
          <cell r="AC3252">
            <v>1</v>
          </cell>
        </row>
        <row r="3253">
          <cell r="AB3253">
            <v>1463047</v>
          </cell>
          <cell r="AC3253">
            <v>1</v>
          </cell>
        </row>
        <row r="3254">
          <cell r="AB3254">
            <v>1463048</v>
          </cell>
          <cell r="AC3254">
            <v>1</v>
          </cell>
        </row>
        <row r="3255">
          <cell r="AB3255">
            <v>1463049</v>
          </cell>
          <cell r="AC3255">
            <v>1</v>
          </cell>
        </row>
        <row r="3256">
          <cell r="AB3256">
            <v>1463050</v>
          </cell>
          <cell r="AC3256">
            <v>1</v>
          </cell>
        </row>
        <row r="3257">
          <cell r="AB3257">
            <v>1463051</v>
          </cell>
          <cell r="AC3257">
            <v>1</v>
          </cell>
        </row>
        <row r="3258">
          <cell r="AB3258">
            <v>1461002</v>
          </cell>
          <cell r="AC3258">
            <v>1</v>
          </cell>
        </row>
        <row r="3259">
          <cell r="AB3259">
            <v>1461003</v>
          </cell>
          <cell r="AC3259">
            <v>1</v>
          </cell>
        </row>
        <row r="3260">
          <cell r="AB3260">
            <v>1461004</v>
          </cell>
          <cell r="AC3260">
            <v>1</v>
          </cell>
        </row>
        <row r="3261">
          <cell r="AB3261">
            <v>1461005</v>
          </cell>
          <cell r="AC3261">
            <v>1</v>
          </cell>
        </row>
        <row r="3262">
          <cell r="AB3262">
            <v>1461006</v>
          </cell>
          <cell r="AC3262">
            <v>1</v>
          </cell>
        </row>
        <row r="3263">
          <cell r="AB3263">
            <v>1461007</v>
          </cell>
          <cell r="AC3263">
            <v>1</v>
          </cell>
        </row>
        <row r="3264">
          <cell r="AB3264">
            <v>1461008</v>
          </cell>
          <cell r="AC3264">
            <v>1</v>
          </cell>
        </row>
        <row r="3265">
          <cell r="AB3265">
            <v>1461009</v>
          </cell>
          <cell r="AC3265">
            <v>1</v>
          </cell>
        </row>
        <row r="3266">
          <cell r="AB3266">
            <v>1461010</v>
          </cell>
          <cell r="AC3266">
            <v>1</v>
          </cell>
        </row>
        <row r="3267">
          <cell r="AB3267">
            <v>1461011</v>
          </cell>
          <cell r="AC3267">
            <v>1</v>
          </cell>
        </row>
        <row r="3268">
          <cell r="AB3268">
            <v>1461012</v>
          </cell>
          <cell r="AC3268">
            <v>1</v>
          </cell>
        </row>
        <row r="3269">
          <cell r="AB3269">
            <v>1461013</v>
          </cell>
          <cell r="AC3269">
            <v>1</v>
          </cell>
        </row>
        <row r="3270">
          <cell r="AB3270">
            <v>1461014</v>
          </cell>
          <cell r="AC3270">
            <v>1</v>
          </cell>
        </row>
        <row r="3271">
          <cell r="AB3271">
            <v>1461015</v>
          </cell>
          <cell r="AC3271">
            <v>1</v>
          </cell>
        </row>
        <row r="3272">
          <cell r="AB3272">
            <v>1461016</v>
          </cell>
          <cell r="AC3272">
            <v>1</v>
          </cell>
        </row>
        <row r="3273">
          <cell r="AB3273">
            <v>1461017</v>
          </cell>
          <cell r="AC3273">
            <v>1</v>
          </cell>
        </row>
        <row r="3274">
          <cell r="AB3274">
            <v>1461018</v>
          </cell>
          <cell r="AC3274">
            <v>1</v>
          </cell>
        </row>
        <row r="3275">
          <cell r="AB3275">
            <v>1461019</v>
          </cell>
          <cell r="AC3275">
            <v>1</v>
          </cell>
        </row>
        <row r="3276">
          <cell r="AB3276">
            <v>1461020</v>
          </cell>
          <cell r="AC3276">
            <v>1</v>
          </cell>
        </row>
        <row r="3277">
          <cell r="AB3277">
            <v>1461021</v>
          </cell>
          <cell r="AC3277">
            <v>1</v>
          </cell>
        </row>
        <row r="3278">
          <cell r="AB3278">
            <v>1461022</v>
          </cell>
          <cell r="AC3278">
            <v>1</v>
          </cell>
        </row>
        <row r="3279">
          <cell r="AB3279">
            <v>1461023</v>
          </cell>
          <cell r="AC3279">
            <v>1</v>
          </cell>
        </row>
        <row r="3280">
          <cell r="AB3280">
            <v>1461024</v>
          </cell>
          <cell r="AC3280">
            <v>1</v>
          </cell>
        </row>
        <row r="3281">
          <cell r="AB3281">
            <v>1461025</v>
          </cell>
          <cell r="AC3281">
            <v>1</v>
          </cell>
        </row>
        <row r="3282">
          <cell r="AB3282">
            <v>1461026</v>
          </cell>
          <cell r="AC3282">
            <v>1</v>
          </cell>
        </row>
        <row r="3283">
          <cell r="AB3283">
            <v>1461030</v>
          </cell>
          <cell r="AC3283">
            <v>1</v>
          </cell>
        </row>
        <row r="3284">
          <cell r="AB3284">
            <v>1461031</v>
          </cell>
          <cell r="AC3284">
            <v>1</v>
          </cell>
        </row>
        <row r="3285">
          <cell r="AB3285">
            <v>1461101</v>
          </cell>
          <cell r="AC3285">
            <v>1</v>
          </cell>
        </row>
        <row r="3286">
          <cell r="AB3286">
            <v>1461102</v>
          </cell>
          <cell r="AC3286">
            <v>1</v>
          </cell>
        </row>
        <row r="3287">
          <cell r="AB3287">
            <v>1461103</v>
          </cell>
          <cell r="AC3287">
            <v>1</v>
          </cell>
        </row>
        <row r="3288">
          <cell r="AB3288">
            <v>1461104</v>
          </cell>
          <cell r="AC3288">
            <v>1</v>
          </cell>
        </row>
        <row r="3289">
          <cell r="AB3289">
            <v>1461105</v>
          </cell>
          <cell r="AC3289">
            <v>1</v>
          </cell>
        </row>
        <row r="3290">
          <cell r="AB3290">
            <v>1461106</v>
          </cell>
          <cell r="AC3290">
            <v>1</v>
          </cell>
        </row>
        <row r="3291">
          <cell r="AB3291">
            <v>1461107</v>
          </cell>
          <cell r="AC3291">
            <v>1</v>
          </cell>
        </row>
        <row r="3292">
          <cell r="AB3292">
            <v>1461108</v>
          </cell>
          <cell r="AC3292">
            <v>1</v>
          </cell>
        </row>
        <row r="3293">
          <cell r="AB3293">
            <v>1461109</v>
          </cell>
          <cell r="AC3293">
            <v>1</v>
          </cell>
        </row>
        <row r="3294">
          <cell r="AB3294">
            <v>1461110</v>
          </cell>
          <cell r="AC3294">
            <v>1</v>
          </cell>
        </row>
        <row r="3295">
          <cell r="AB3295">
            <v>1461111</v>
          </cell>
          <cell r="AC3295">
            <v>1</v>
          </cell>
        </row>
        <row r="3296">
          <cell r="AB3296">
            <v>1461112</v>
          </cell>
          <cell r="AC3296">
            <v>1</v>
          </cell>
        </row>
        <row r="3297">
          <cell r="AB3297">
            <v>1461113</v>
          </cell>
          <cell r="AC3297">
            <v>1</v>
          </cell>
        </row>
        <row r="3298">
          <cell r="AB3298">
            <v>1461114</v>
          </cell>
          <cell r="AC3298">
            <v>1</v>
          </cell>
        </row>
        <row r="3299">
          <cell r="AB3299">
            <v>1461115</v>
          </cell>
          <cell r="AC3299">
            <v>1</v>
          </cell>
        </row>
        <row r="3300">
          <cell r="AB3300">
            <v>1461116</v>
          </cell>
          <cell r="AC3300">
            <v>1</v>
          </cell>
        </row>
        <row r="3301">
          <cell r="AB3301">
            <v>1461117</v>
          </cell>
          <cell r="AC3301">
            <v>1</v>
          </cell>
        </row>
        <row r="3302">
          <cell r="AB3302">
            <v>1461118</v>
          </cell>
          <cell r="AC3302">
            <v>1</v>
          </cell>
        </row>
        <row r="3303">
          <cell r="AB3303">
            <v>1461119</v>
          </cell>
          <cell r="AC3303">
            <v>1</v>
          </cell>
        </row>
        <row r="3304">
          <cell r="AB3304">
            <v>1461120</v>
          </cell>
          <cell r="AC3304">
            <v>1</v>
          </cell>
        </row>
        <row r="3305">
          <cell r="AB3305">
            <v>1461121</v>
          </cell>
          <cell r="AC3305">
            <v>1</v>
          </cell>
        </row>
        <row r="3306">
          <cell r="AB3306">
            <v>1461122</v>
          </cell>
          <cell r="AC3306">
            <v>1</v>
          </cell>
        </row>
        <row r="3307">
          <cell r="AB3307">
            <v>1461123</v>
          </cell>
          <cell r="AC3307">
            <v>1</v>
          </cell>
        </row>
        <row r="3308">
          <cell r="AB3308">
            <v>1461124</v>
          </cell>
          <cell r="AC3308">
            <v>1</v>
          </cell>
        </row>
        <row r="3309">
          <cell r="AB3309">
            <v>1461125</v>
          </cell>
          <cell r="AC3309">
            <v>1</v>
          </cell>
        </row>
        <row r="3310">
          <cell r="AB3310">
            <v>1461126</v>
          </cell>
          <cell r="AC3310">
            <v>1</v>
          </cell>
        </row>
        <row r="3311">
          <cell r="AB3311">
            <v>1461127</v>
          </cell>
          <cell r="AC3311">
            <v>1</v>
          </cell>
        </row>
        <row r="3312">
          <cell r="AB3312">
            <v>1461129</v>
          </cell>
          <cell r="AC3312">
            <v>1</v>
          </cell>
        </row>
        <row r="3313">
          <cell r="AB3313">
            <v>1461130</v>
          </cell>
          <cell r="AC3313">
            <v>1</v>
          </cell>
        </row>
        <row r="3314">
          <cell r="AB3314">
            <v>1461131</v>
          </cell>
          <cell r="AC3314">
            <v>1</v>
          </cell>
        </row>
        <row r="3315">
          <cell r="AB3315">
            <v>1461132</v>
          </cell>
          <cell r="AC3315">
            <v>1</v>
          </cell>
        </row>
        <row r="3316">
          <cell r="AB3316">
            <v>1461201</v>
          </cell>
          <cell r="AC3316">
            <v>1</v>
          </cell>
        </row>
        <row r="3317">
          <cell r="AB3317">
            <v>1461202</v>
          </cell>
          <cell r="AC3317">
            <v>1</v>
          </cell>
        </row>
        <row r="3318">
          <cell r="AB3318">
            <v>1461203</v>
          </cell>
          <cell r="AC3318">
            <v>1</v>
          </cell>
        </row>
        <row r="3319">
          <cell r="AB3319">
            <v>1461204</v>
          </cell>
          <cell r="AC3319">
            <v>1</v>
          </cell>
        </row>
        <row r="3320">
          <cell r="AB3320">
            <v>1461205</v>
          </cell>
          <cell r="AC3320">
            <v>1</v>
          </cell>
        </row>
        <row r="3321">
          <cell r="AB3321">
            <v>1461206</v>
          </cell>
          <cell r="AC3321">
            <v>1</v>
          </cell>
        </row>
        <row r="3322">
          <cell r="AB3322">
            <v>1461207</v>
          </cell>
          <cell r="AC3322">
            <v>1</v>
          </cell>
        </row>
        <row r="3323">
          <cell r="AB3323">
            <v>1461208</v>
          </cell>
          <cell r="AC3323">
            <v>1</v>
          </cell>
        </row>
        <row r="3324">
          <cell r="AB3324">
            <v>1461209</v>
          </cell>
          <cell r="AC3324">
            <v>1</v>
          </cell>
        </row>
        <row r="3325">
          <cell r="AB3325">
            <v>1461210</v>
          </cell>
          <cell r="AC3325">
            <v>1</v>
          </cell>
        </row>
        <row r="3326">
          <cell r="AB3326">
            <v>1461211</v>
          </cell>
          <cell r="AC3326">
            <v>1</v>
          </cell>
        </row>
        <row r="3327">
          <cell r="AB3327">
            <v>1461212</v>
          </cell>
          <cell r="AC3327">
            <v>1</v>
          </cell>
        </row>
        <row r="3328">
          <cell r="AB3328">
            <v>1461213</v>
          </cell>
          <cell r="AC3328">
            <v>1</v>
          </cell>
        </row>
        <row r="3329">
          <cell r="AB3329">
            <v>1461214</v>
          </cell>
          <cell r="AC3329">
            <v>1</v>
          </cell>
        </row>
        <row r="3330">
          <cell r="AB3330">
            <v>1461215</v>
          </cell>
          <cell r="AC3330">
            <v>1</v>
          </cell>
        </row>
        <row r="3331">
          <cell r="AB3331">
            <v>1461216</v>
          </cell>
          <cell r="AC3331">
            <v>1</v>
          </cell>
        </row>
        <row r="3332">
          <cell r="AB3332">
            <v>1461217</v>
          </cell>
          <cell r="AC3332">
            <v>1</v>
          </cell>
        </row>
        <row r="3333">
          <cell r="AB3333">
            <v>1461218</v>
          </cell>
          <cell r="AC3333">
            <v>1</v>
          </cell>
        </row>
        <row r="3334">
          <cell r="AB3334">
            <v>1461219</v>
          </cell>
          <cell r="AC3334">
            <v>1</v>
          </cell>
        </row>
        <row r="3335">
          <cell r="AB3335">
            <v>1461220</v>
          </cell>
          <cell r="AC3335">
            <v>1</v>
          </cell>
        </row>
        <row r="3336">
          <cell r="AB3336">
            <v>1461221</v>
          </cell>
          <cell r="AC3336">
            <v>1</v>
          </cell>
        </row>
        <row r="3337">
          <cell r="AB3337">
            <v>1461222</v>
          </cell>
          <cell r="AC3337">
            <v>1</v>
          </cell>
        </row>
        <row r="3338">
          <cell r="AB3338">
            <v>1461223</v>
          </cell>
          <cell r="AC3338">
            <v>1</v>
          </cell>
        </row>
        <row r="3339">
          <cell r="AB3339">
            <v>1461224</v>
          </cell>
          <cell r="AC3339">
            <v>1</v>
          </cell>
        </row>
        <row r="3340">
          <cell r="AB3340">
            <v>1461225</v>
          </cell>
          <cell r="AC3340">
            <v>1</v>
          </cell>
        </row>
        <row r="3341">
          <cell r="AB3341">
            <v>1461226</v>
          </cell>
          <cell r="AC3341">
            <v>1</v>
          </cell>
        </row>
        <row r="3342">
          <cell r="AB3342">
            <v>1461227</v>
          </cell>
          <cell r="AC3342">
            <v>1</v>
          </cell>
        </row>
        <row r="3343">
          <cell r="AB3343">
            <v>1461301</v>
          </cell>
          <cell r="AC3343">
            <v>1</v>
          </cell>
        </row>
        <row r="3344">
          <cell r="AB3344">
            <v>1461302</v>
          </cell>
          <cell r="AC3344">
            <v>1</v>
          </cell>
        </row>
        <row r="3345">
          <cell r="AB3345">
            <v>1461303</v>
          </cell>
          <cell r="AC3345">
            <v>1</v>
          </cell>
        </row>
        <row r="3346">
          <cell r="AB3346">
            <v>1461304</v>
          </cell>
          <cell r="AC3346">
            <v>1</v>
          </cell>
        </row>
        <row r="3347">
          <cell r="AB3347">
            <v>1461305</v>
          </cell>
          <cell r="AC3347">
            <v>1</v>
          </cell>
        </row>
        <row r="3348">
          <cell r="AB3348">
            <v>1461306</v>
          </cell>
          <cell r="AC3348">
            <v>1</v>
          </cell>
        </row>
        <row r="3349">
          <cell r="AB3349">
            <v>1461307</v>
          </cell>
          <cell r="AC3349">
            <v>1</v>
          </cell>
        </row>
        <row r="3350">
          <cell r="AB3350">
            <v>1461308</v>
          </cell>
          <cell r="AC3350">
            <v>1</v>
          </cell>
        </row>
        <row r="3351">
          <cell r="AB3351">
            <v>1461309</v>
          </cell>
          <cell r="AC3351">
            <v>1</v>
          </cell>
        </row>
        <row r="3352">
          <cell r="AB3352">
            <v>1461310</v>
          </cell>
          <cell r="AC3352">
            <v>1</v>
          </cell>
        </row>
        <row r="3353">
          <cell r="AB3353">
            <v>1461311</v>
          </cell>
          <cell r="AC3353">
            <v>1</v>
          </cell>
        </row>
        <row r="3354">
          <cell r="AB3354">
            <v>1461312</v>
          </cell>
          <cell r="AC3354">
            <v>1</v>
          </cell>
        </row>
        <row r="3355">
          <cell r="AB3355">
            <v>1461313</v>
          </cell>
          <cell r="AC3355">
            <v>1</v>
          </cell>
        </row>
        <row r="3356">
          <cell r="AB3356">
            <v>1461314</v>
          </cell>
          <cell r="AC3356">
            <v>1</v>
          </cell>
        </row>
        <row r="3357">
          <cell r="AB3357">
            <v>1461315</v>
          </cell>
          <cell r="AC3357">
            <v>1</v>
          </cell>
        </row>
        <row r="3358">
          <cell r="AB3358">
            <v>1461316</v>
          </cell>
          <cell r="AC3358">
            <v>1</v>
          </cell>
        </row>
        <row r="3359">
          <cell r="AB3359">
            <v>1461317</v>
          </cell>
          <cell r="AC3359">
            <v>1</v>
          </cell>
        </row>
        <row r="3360">
          <cell r="AB3360">
            <v>1461318</v>
          </cell>
          <cell r="AC3360">
            <v>1</v>
          </cell>
        </row>
        <row r="3361">
          <cell r="AB3361">
            <v>1461319</v>
          </cell>
          <cell r="AC3361">
            <v>1</v>
          </cell>
        </row>
        <row r="3362">
          <cell r="AB3362">
            <v>1461320</v>
          </cell>
          <cell r="AC3362">
            <v>1</v>
          </cell>
        </row>
        <row r="3363">
          <cell r="AB3363">
            <v>1461323</v>
          </cell>
          <cell r="AC3363">
            <v>1</v>
          </cell>
        </row>
        <row r="3364">
          <cell r="AB3364">
            <v>1461324</v>
          </cell>
          <cell r="AC3364">
            <v>1</v>
          </cell>
        </row>
        <row r="3365">
          <cell r="AB3365">
            <v>1461325</v>
          </cell>
          <cell r="AC3365">
            <v>1</v>
          </cell>
        </row>
        <row r="3366">
          <cell r="AB3366">
            <v>1461321</v>
          </cell>
          <cell r="AC3366">
            <v>1</v>
          </cell>
        </row>
        <row r="3367">
          <cell r="AB3367">
            <v>1461322</v>
          </cell>
          <cell r="AC3367">
            <v>1</v>
          </cell>
        </row>
        <row r="3368">
          <cell r="AB3368">
            <v>1361001</v>
          </cell>
          <cell r="AC3368">
            <v>1</v>
          </cell>
        </row>
        <row r="3369">
          <cell r="AB3369">
            <v>1361002</v>
          </cell>
          <cell r="AC3369">
            <v>1</v>
          </cell>
        </row>
        <row r="3370">
          <cell r="AB3370">
            <v>1361003</v>
          </cell>
          <cell r="AC3370">
            <v>1</v>
          </cell>
        </row>
        <row r="3371">
          <cell r="AB3371">
            <v>1361004</v>
          </cell>
          <cell r="AC3371">
            <v>1</v>
          </cell>
        </row>
        <row r="3372">
          <cell r="AB3372">
            <v>1361005</v>
          </cell>
          <cell r="AC3372">
            <v>1</v>
          </cell>
        </row>
        <row r="3373">
          <cell r="AB3373">
            <v>1361006</v>
          </cell>
          <cell r="AC3373">
            <v>1</v>
          </cell>
        </row>
        <row r="3374">
          <cell r="AB3374">
            <v>1361007</v>
          </cell>
          <cell r="AC3374">
            <v>1</v>
          </cell>
        </row>
        <row r="3375">
          <cell r="AB3375">
            <v>1361008</v>
          </cell>
          <cell r="AC3375">
            <v>1</v>
          </cell>
        </row>
        <row r="3376">
          <cell r="AB3376">
            <v>1361009</v>
          </cell>
          <cell r="AC3376">
            <v>1</v>
          </cell>
        </row>
        <row r="3377">
          <cell r="AB3377">
            <v>1361010</v>
          </cell>
          <cell r="AC3377">
            <v>1</v>
          </cell>
        </row>
        <row r="3378">
          <cell r="AB3378">
            <v>1361011</v>
          </cell>
          <cell r="AC3378">
            <v>1</v>
          </cell>
        </row>
        <row r="3379">
          <cell r="AB3379">
            <v>1361012</v>
          </cell>
          <cell r="AC3379">
            <v>1</v>
          </cell>
        </row>
        <row r="3380">
          <cell r="AB3380">
            <v>1361013</v>
          </cell>
          <cell r="AC3380">
            <v>1</v>
          </cell>
        </row>
        <row r="3381">
          <cell r="AB3381">
            <v>1361014</v>
          </cell>
          <cell r="AC3381">
            <v>1</v>
          </cell>
        </row>
        <row r="3382">
          <cell r="AB3382">
            <v>1361015</v>
          </cell>
          <cell r="AC3382">
            <v>1</v>
          </cell>
        </row>
        <row r="3383">
          <cell r="AB3383">
            <v>1361016</v>
          </cell>
          <cell r="AC3383">
            <v>1</v>
          </cell>
        </row>
        <row r="3384">
          <cell r="AB3384">
            <v>1361017</v>
          </cell>
          <cell r="AC3384">
            <v>1</v>
          </cell>
        </row>
        <row r="3385">
          <cell r="AB3385">
            <v>1361018</v>
          </cell>
          <cell r="AC3385">
            <v>1</v>
          </cell>
        </row>
        <row r="3386">
          <cell r="AB3386">
            <v>1361019</v>
          </cell>
          <cell r="AC3386">
            <v>1</v>
          </cell>
        </row>
        <row r="3387">
          <cell r="AB3387">
            <v>1361020</v>
          </cell>
          <cell r="AC3387">
            <v>1</v>
          </cell>
        </row>
        <row r="3388">
          <cell r="AB3388">
            <v>1361021</v>
          </cell>
          <cell r="AC3388">
            <v>1</v>
          </cell>
        </row>
        <row r="3389">
          <cell r="AB3389">
            <v>1361022</v>
          </cell>
          <cell r="AC3389">
            <v>1</v>
          </cell>
        </row>
        <row r="3390">
          <cell r="AB3390">
            <v>1361023</v>
          </cell>
          <cell r="AC3390">
            <v>1</v>
          </cell>
        </row>
        <row r="3391">
          <cell r="AB3391">
            <v>1361024</v>
          </cell>
          <cell r="AC3391">
            <v>1</v>
          </cell>
        </row>
        <row r="3392">
          <cell r="AB3392">
            <v>1361025</v>
          </cell>
          <cell r="AC3392">
            <v>1</v>
          </cell>
        </row>
        <row r="3393">
          <cell r="AB3393">
            <v>1361026</v>
          </cell>
          <cell r="AC3393">
            <v>1</v>
          </cell>
        </row>
        <row r="3394">
          <cell r="AB3394">
            <v>1361027</v>
          </cell>
          <cell r="AC3394">
            <v>1</v>
          </cell>
        </row>
        <row r="3395">
          <cell r="AB3395">
            <v>1361028</v>
          </cell>
          <cell r="AC3395">
            <v>1</v>
          </cell>
        </row>
        <row r="3396">
          <cell r="AB3396">
            <v>1361029</v>
          </cell>
          <cell r="AC3396">
            <v>1</v>
          </cell>
        </row>
        <row r="3397">
          <cell r="AB3397">
            <v>1361030</v>
          </cell>
          <cell r="AC3397">
            <v>1</v>
          </cell>
        </row>
        <row r="3398">
          <cell r="AB3398">
            <v>1361031</v>
          </cell>
          <cell r="AC3398">
            <v>1</v>
          </cell>
        </row>
        <row r="3399">
          <cell r="AB3399">
            <v>1361032</v>
          </cell>
          <cell r="AC3399">
            <v>1</v>
          </cell>
        </row>
        <row r="3400">
          <cell r="AB3400">
            <v>1361033</v>
          </cell>
          <cell r="AC3400">
            <v>1</v>
          </cell>
        </row>
        <row r="3401">
          <cell r="AB3401">
            <v>1361034</v>
          </cell>
          <cell r="AC3401">
            <v>1</v>
          </cell>
        </row>
        <row r="3402">
          <cell r="AB3402">
            <v>1361035</v>
          </cell>
          <cell r="AC3402">
            <v>1</v>
          </cell>
        </row>
        <row r="3403">
          <cell r="AB3403">
            <v>1361036</v>
          </cell>
          <cell r="AC3403">
            <v>1</v>
          </cell>
        </row>
        <row r="3404">
          <cell r="AB3404">
            <v>1361037</v>
          </cell>
          <cell r="AC3404">
            <v>1</v>
          </cell>
        </row>
        <row r="3405">
          <cell r="AB3405">
            <v>1361038</v>
          </cell>
          <cell r="AC3405">
            <v>1</v>
          </cell>
        </row>
        <row r="3406">
          <cell r="AB3406">
            <v>1361039</v>
          </cell>
          <cell r="AC3406">
            <v>1</v>
          </cell>
        </row>
        <row r="3407">
          <cell r="AB3407">
            <v>1361040</v>
          </cell>
          <cell r="AC3407">
            <v>1</v>
          </cell>
        </row>
        <row r="3408">
          <cell r="AB3408">
            <v>1361041</v>
          </cell>
          <cell r="AC3408">
            <v>1</v>
          </cell>
        </row>
        <row r="3409">
          <cell r="AB3409">
            <v>1361042</v>
          </cell>
          <cell r="AC3409">
            <v>1</v>
          </cell>
        </row>
        <row r="3410">
          <cell r="AB3410">
            <v>1361043</v>
          </cell>
          <cell r="AC3410">
            <v>1</v>
          </cell>
        </row>
        <row r="3411">
          <cell r="AB3411">
            <v>1361044</v>
          </cell>
          <cell r="AC3411">
            <v>1</v>
          </cell>
        </row>
        <row r="3412">
          <cell r="AB3412">
            <v>1361045</v>
          </cell>
          <cell r="AC3412">
            <v>1</v>
          </cell>
        </row>
        <row r="3413">
          <cell r="AB3413">
            <v>1361046</v>
          </cell>
          <cell r="AC3413">
            <v>1</v>
          </cell>
        </row>
        <row r="3414">
          <cell r="AB3414">
            <v>1361047</v>
          </cell>
          <cell r="AC3414">
            <v>1</v>
          </cell>
        </row>
        <row r="3415">
          <cell r="AB3415">
            <v>1361048</v>
          </cell>
          <cell r="AC3415">
            <v>1</v>
          </cell>
        </row>
        <row r="3416">
          <cell r="AB3416">
            <v>1361049</v>
          </cell>
          <cell r="AC3416">
            <v>1</v>
          </cell>
        </row>
        <row r="3417">
          <cell r="AB3417">
            <v>1361050</v>
          </cell>
          <cell r="AC3417">
            <v>1</v>
          </cell>
        </row>
        <row r="3418">
          <cell r="AB3418">
            <v>1361051</v>
          </cell>
          <cell r="AC3418">
            <v>1</v>
          </cell>
        </row>
        <row r="3419">
          <cell r="AB3419">
            <v>1361052</v>
          </cell>
          <cell r="AC3419">
            <v>1</v>
          </cell>
        </row>
        <row r="3420">
          <cell r="AB3420">
            <v>1361053</v>
          </cell>
          <cell r="AC3420">
            <v>1</v>
          </cell>
        </row>
        <row r="3421">
          <cell r="AB3421">
            <v>1361054</v>
          </cell>
          <cell r="AC3421">
            <v>1</v>
          </cell>
        </row>
        <row r="3422">
          <cell r="AB3422">
            <v>1361055</v>
          </cell>
          <cell r="AC3422">
            <v>1</v>
          </cell>
        </row>
        <row r="3423">
          <cell r="AB3423">
            <v>1361056</v>
          </cell>
          <cell r="AC3423">
            <v>1</v>
          </cell>
        </row>
        <row r="3424">
          <cell r="AB3424">
            <v>1361057</v>
          </cell>
          <cell r="AC3424">
            <v>30</v>
          </cell>
        </row>
        <row r="3425">
          <cell r="AB3425">
            <v>1362001</v>
          </cell>
          <cell r="AC3425">
            <v>1</v>
          </cell>
        </row>
        <row r="3426">
          <cell r="AB3426">
            <v>1362002</v>
          </cell>
          <cell r="AC3426">
            <v>1</v>
          </cell>
        </row>
        <row r="3427">
          <cell r="AB3427">
            <v>1362003</v>
          </cell>
          <cell r="AC3427">
            <v>1</v>
          </cell>
        </row>
        <row r="3428">
          <cell r="AB3428">
            <v>1362004</v>
          </cell>
          <cell r="AC3428">
            <v>1</v>
          </cell>
        </row>
        <row r="3429">
          <cell r="AB3429">
            <v>1362005</v>
          </cell>
          <cell r="AC3429">
            <v>1</v>
          </cell>
        </row>
        <row r="3430">
          <cell r="AB3430">
            <v>1362006</v>
          </cell>
          <cell r="AC3430">
            <v>1</v>
          </cell>
        </row>
        <row r="3431">
          <cell r="AB3431">
            <v>1362007</v>
          </cell>
          <cell r="AC3431">
            <v>1</v>
          </cell>
        </row>
        <row r="3432">
          <cell r="AB3432">
            <v>1362008</v>
          </cell>
          <cell r="AC3432">
            <v>1</v>
          </cell>
        </row>
        <row r="3433">
          <cell r="AB3433">
            <v>1362009</v>
          </cell>
          <cell r="AC3433">
            <v>1</v>
          </cell>
        </row>
        <row r="3434">
          <cell r="AB3434">
            <v>1362010</v>
          </cell>
          <cell r="AC3434">
            <v>1</v>
          </cell>
        </row>
        <row r="3435">
          <cell r="AB3435">
            <v>1362011</v>
          </cell>
          <cell r="AC3435">
            <v>1</v>
          </cell>
        </row>
        <row r="3436">
          <cell r="AB3436">
            <v>1362012</v>
          </cell>
          <cell r="AC3436">
            <v>1</v>
          </cell>
        </row>
        <row r="3437">
          <cell r="AB3437">
            <v>1362013</v>
          </cell>
          <cell r="AC3437">
            <v>1</v>
          </cell>
        </row>
        <row r="3438">
          <cell r="AB3438">
            <v>1362014</v>
          </cell>
          <cell r="AC3438">
            <v>1</v>
          </cell>
        </row>
        <row r="3439">
          <cell r="AB3439">
            <v>1362015</v>
          </cell>
          <cell r="AC3439">
            <v>1</v>
          </cell>
        </row>
        <row r="3440">
          <cell r="AB3440">
            <v>1362016</v>
          </cell>
          <cell r="AC3440">
            <v>1</v>
          </cell>
        </row>
        <row r="3441">
          <cell r="AB3441">
            <v>1362017</v>
          </cell>
          <cell r="AC3441">
            <v>1</v>
          </cell>
        </row>
        <row r="3442">
          <cell r="AB3442">
            <v>1362018</v>
          </cell>
          <cell r="AC3442">
            <v>1</v>
          </cell>
        </row>
        <row r="3443">
          <cell r="AB3443">
            <v>1362019</v>
          </cell>
          <cell r="AC3443">
            <v>1</v>
          </cell>
        </row>
        <row r="3444">
          <cell r="AB3444">
            <v>1362020</v>
          </cell>
          <cell r="AC3444">
            <v>1</v>
          </cell>
        </row>
        <row r="3445">
          <cell r="AB3445">
            <v>1362021</v>
          </cell>
          <cell r="AC3445">
            <v>1</v>
          </cell>
        </row>
        <row r="3446">
          <cell r="AB3446">
            <v>1362022</v>
          </cell>
          <cell r="AC3446">
            <v>1</v>
          </cell>
        </row>
        <row r="3447">
          <cell r="AB3447">
            <v>1362023</v>
          </cell>
          <cell r="AC3447">
            <v>1</v>
          </cell>
        </row>
        <row r="3448">
          <cell r="AB3448">
            <v>1362024</v>
          </cell>
          <cell r="AC3448">
            <v>1</v>
          </cell>
        </row>
        <row r="3449">
          <cell r="AB3449">
            <v>1362025</v>
          </cell>
          <cell r="AC3449">
            <v>1</v>
          </cell>
        </row>
        <row r="3450">
          <cell r="AB3450">
            <v>1362026</v>
          </cell>
          <cell r="AC3450">
            <v>1</v>
          </cell>
        </row>
        <row r="3451">
          <cell r="AB3451">
            <v>1362027</v>
          </cell>
          <cell r="AC3451">
            <v>1</v>
          </cell>
        </row>
        <row r="3452">
          <cell r="AB3452">
            <v>1362028</v>
          </cell>
          <cell r="AC3452">
            <v>1</v>
          </cell>
        </row>
        <row r="3453">
          <cell r="AB3453">
            <v>1362029</v>
          </cell>
          <cell r="AC3453">
            <v>1</v>
          </cell>
        </row>
        <row r="3454">
          <cell r="AB3454">
            <v>1362030</v>
          </cell>
          <cell r="AC3454">
            <v>1</v>
          </cell>
        </row>
        <row r="3455">
          <cell r="AB3455">
            <v>1362031</v>
          </cell>
          <cell r="AC3455">
            <v>1</v>
          </cell>
        </row>
        <row r="3456">
          <cell r="AB3456">
            <v>1362032</v>
          </cell>
          <cell r="AC3456">
            <v>1</v>
          </cell>
        </row>
        <row r="3457">
          <cell r="AB3457">
            <v>1362033</v>
          </cell>
          <cell r="AC3457">
            <v>1</v>
          </cell>
        </row>
        <row r="3458">
          <cell r="AB3458">
            <v>1362034</v>
          </cell>
          <cell r="AC3458">
            <v>1</v>
          </cell>
        </row>
        <row r="3459">
          <cell r="AB3459">
            <v>1362035</v>
          </cell>
          <cell r="AC3459">
            <v>1</v>
          </cell>
        </row>
        <row r="3460">
          <cell r="AB3460">
            <v>1362036</v>
          </cell>
          <cell r="AC3460">
            <v>1</v>
          </cell>
        </row>
        <row r="3461">
          <cell r="AB3461">
            <v>1362037</v>
          </cell>
          <cell r="AC3461">
            <v>1</v>
          </cell>
        </row>
        <row r="3462">
          <cell r="AB3462">
            <v>1362038</v>
          </cell>
          <cell r="AC3462">
            <v>1</v>
          </cell>
        </row>
        <row r="3463">
          <cell r="AB3463">
            <v>1362039</v>
          </cell>
          <cell r="AC3463">
            <v>1</v>
          </cell>
        </row>
        <row r="3464">
          <cell r="AB3464">
            <v>1362040</v>
          </cell>
          <cell r="AC3464">
            <v>1</v>
          </cell>
        </row>
        <row r="3465">
          <cell r="AB3465">
            <v>1362041</v>
          </cell>
          <cell r="AC3465">
            <v>1</v>
          </cell>
        </row>
        <row r="3466">
          <cell r="AB3466">
            <v>1362042</v>
          </cell>
          <cell r="AC3466">
            <v>1</v>
          </cell>
        </row>
        <row r="3467">
          <cell r="AB3467">
            <v>1362043</v>
          </cell>
          <cell r="AC3467">
            <v>1</v>
          </cell>
        </row>
        <row r="3468">
          <cell r="AB3468">
            <v>1362044</v>
          </cell>
          <cell r="AC3468">
            <v>1</v>
          </cell>
        </row>
        <row r="3469">
          <cell r="AB3469">
            <v>1362045</v>
          </cell>
          <cell r="AC3469">
            <v>1</v>
          </cell>
        </row>
        <row r="3470">
          <cell r="AB3470">
            <v>1362046</v>
          </cell>
          <cell r="AC3470">
            <v>1</v>
          </cell>
        </row>
        <row r="3471">
          <cell r="AB3471">
            <v>1362047</v>
          </cell>
          <cell r="AC3471">
            <v>1</v>
          </cell>
        </row>
        <row r="3472">
          <cell r="AB3472">
            <v>1362048</v>
          </cell>
          <cell r="AC3472">
            <v>1</v>
          </cell>
        </row>
        <row r="3473">
          <cell r="AB3473">
            <v>1362049</v>
          </cell>
          <cell r="AC3473">
            <v>1</v>
          </cell>
        </row>
        <row r="3474">
          <cell r="AB3474">
            <v>1362050</v>
          </cell>
          <cell r="AC3474">
            <v>1</v>
          </cell>
        </row>
        <row r="3475">
          <cell r="AB3475">
            <v>1362051</v>
          </cell>
          <cell r="AC3475">
            <v>1</v>
          </cell>
        </row>
        <row r="3476">
          <cell r="AB3476">
            <v>1362052</v>
          </cell>
          <cell r="AC3476">
            <v>1</v>
          </cell>
        </row>
        <row r="3477">
          <cell r="AB3477">
            <v>1362053</v>
          </cell>
          <cell r="AC3477">
            <v>1</v>
          </cell>
        </row>
        <row r="3478">
          <cell r="AB3478">
            <v>1362054</v>
          </cell>
          <cell r="AC3478">
            <v>1</v>
          </cell>
        </row>
        <row r="3479">
          <cell r="AB3479">
            <v>1362055</v>
          </cell>
          <cell r="AC3479">
            <v>1</v>
          </cell>
        </row>
        <row r="3480">
          <cell r="AB3480">
            <v>1362056</v>
          </cell>
          <cell r="AC3480">
            <v>1</v>
          </cell>
        </row>
        <row r="3481">
          <cell r="AB3481">
            <v>1362057</v>
          </cell>
          <cell r="AC3481">
            <v>1</v>
          </cell>
        </row>
        <row r="3482">
          <cell r="AB3482">
            <v>1362058</v>
          </cell>
          <cell r="AC3482">
            <v>1</v>
          </cell>
        </row>
        <row r="3483">
          <cell r="AB3483">
            <v>1362059</v>
          </cell>
          <cell r="AC3483">
            <v>1</v>
          </cell>
        </row>
        <row r="3484">
          <cell r="AB3484">
            <v>1362060</v>
          </cell>
          <cell r="AC3484">
            <v>1</v>
          </cell>
        </row>
        <row r="3485">
          <cell r="AB3485">
            <v>1362061</v>
          </cell>
          <cell r="AC3485">
            <v>1</v>
          </cell>
        </row>
        <row r="3486">
          <cell r="AB3486">
            <v>1362062</v>
          </cell>
          <cell r="AC3486">
            <v>1</v>
          </cell>
        </row>
        <row r="3487">
          <cell r="AB3487">
            <v>1362063</v>
          </cell>
          <cell r="AC3487">
            <v>1</v>
          </cell>
        </row>
        <row r="3488">
          <cell r="AB3488">
            <v>1362064</v>
          </cell>
          <cell r="AC3488">
            <v>1</v>
          </cell>
        </row>
        <row r="3489">
          <cell r="AB3489">
            <v>1362065</v>
          </cell>
          <cell r="AC3489">
            <v>1</v>
          </cell>
        </row>
        <row r="3490">
          <cell r="AB3490">
            <v>1362066</v>
          </cell>
          <cell r="AC3490">
            <v>1</v>
          </cell>
        </row>
        <row r="3491">
          <cell r="AB3491">
            <v>1362067</v>
          </cell>
          <cell r="AC3491">
            <v>1</v>
          </cell>
        </row>
        <row r="3492">
          <cell r="AB3492">
            <v>1362068</v>
          </cell>
          <cell r="AC3492">
            <v>1</v>
          </cell>
        </row>
        <row r="3493">
          <cell r="AB3493">
            <v>1362069</v>
          </cell>
          <cell r="AC3493">
            <v>1</v>
          </cell>
        </row>
        <row r="3494">
          <cell r="AB3494">
            <v>1362070</v>
          </cell>
          <cell r="AC3494">
            <v>1</v>
          </cell>
        </row>
        <row r="3495">
          <cell r="AB3495">
            <v>1362071</v>
          </cell>
          <cell r="AC3495">
            <v>1</v>
          </cell>
        </row>
        <row r="3496">
          <cell r="AB3496">
            <v>1362072</v>
          </cell>
          <cell r="AC3496">
            <v>1</v>
          </cell>
        </row>
        <row r="3497">
          <cell r="AB3497">
            <v>1362073</v>
          </cell>
          <cell r="AC3497">
            <v>1</v>
          </cell>
        </row>
        <row r="3498">
          <cell r="AB3498">
            <v>1362074</v>
          </cell>
          <cell r="AC3498">
            <v>1</v>
          </cell>
        </row>
        <row r="3499">
          <cell r="AB3499">
            <v>1362075</v>
          </cell>
          <cell r="AC3499">
            <v>1</v>
          </cell>
        </row>
        <row r="3500">
          <cell r="AB3500">
            <v>1362076</v>
          </cell>
          <cell r="AC3500">
            <v>1</v>
          </cell>
        </row>
        <row r="3501">
          <cell r="AB3501">
            <v>1362077</v>
          </cell>
          <cell r="AC3501">
            <v>1</v>
          </cell>
        </row>
        <row r="3502">
          <cell r="AB3502">
            <v>1362078</v>
          </cell>
          <cell r="AC3502">
            <v>1</v>
          </cell>
        </row>
        <row r="3503">
          <cell r="AB3503">
            <v>1362079</v>
          </cell>
          <cell r="AC3503">
            <v>1</v>
          </cell>
        </row>
        <row r="3504">
          <cell r="AB3504">
            <v>1362080</v>
          </cell>
          <cell r="AC3504">
            <v>1</v>
          </cell>
        </row>
        <row r="3505">
          <cell r="AB3505">
            <v>1362081</v>
          </cell>
          <cell r="AC3505">
            <v>10</v>
          </cell>
        </row>
        <row r="3506">
          <cell r="AB3506">
            <v>1362082</v>
          </cell>
          <cell r="AC3506">
            <v>1</v>
          </cell>
        </row>
        <row r="3507">
          <cell r="AB3507">
            <v>1362083</v>
          </cell>
          <cell r="AC3507">
            <v>1</v>
          </cell>
        </row>
        <row r="3508">
          <cell r="AB3508">
            <v>1362084</v>
          </cell>
          <cell r="AC3508">
            <v>1</v>
          </cell>
        </row>
        <row r="3509">
          <cell r="AB3509">
            <v>1362085</v>
          </cell>
          <cell r="AC3509">
            <v>1</v>
          </cell>
        </row>
        <row r="3510">
          <cell r="AB3510">
            <v>1362086</v>
          </cell>
          <cell r="AC3510">
            <v>1</v>
          </cell>
        </row>
        <row r="3511">
          <cell r="AB3511">
            <v>1362087</v>
          </cell>
          <cell r="AC3511">
            <v>1</v>
          </cell>
        </row>
        <row r="3512">
          <cell r="AB3512">
            <v>1362088</v>
          </cell>
          <cell r="AC3512">
            <v>1</v>
          </cell>
        </row>
        <row r="3513">
          <cell r="AB3513">
            <v>1362089</v>
          </cell>
          <cell r="AC3513">
            <v>1</v>
          </cell>
        </row>
        <row r="3514">
          <cell r="AB3514">
            <v>1362090</v>
          </cell>
          <cell r="AC3514">
            <v>1</v>
          </cell>
        </row>
        <row r="3515">
          <cell r="AB3515">
            <v>1362091</v>
          </cell>
          <cell r="AC3515">
            <v>1</v>
          </cell>
        </row>
        <row r="3516">
          <cell r="AB3516">
            <v>1362092</v>
          </cell>
          <cell r="AC3516">
            <v>1</v>
          </cell>
        </row>
        <row r="3517">
          <cell r="AB3517">
            <v>1362093</v>
          </cell>
          <cell r="AC3517">
            <v>1</v>
          </cell>
        </row>
        <row r="3518">
          <cell r="AB3518">
            <v>1362094</v>
          </cell>
          <cell r="AC3518">
            <v>1</v>
          </cell>
        </row>
        <row r="3519">
          <cell r="AB3519">
            <v>1362095</v>
          </cell>
          <cell r="AC3519">
            <v>1</v>
          </cell>
        </row>
        <row r="3520">
          <cell r="AB3520">
            <v>1362096</v>
          </cell>
          <cell r="AC3520">
            <v>1</v>
          </cell>
        </row>
        <row r="3521">
          <cell r="AB3521">
            <v>1362097</v>
          </cell>
          <cell r="AC3521">
            <v>1</v>
          </cell>
        </row>
        <row r="3522">
          <cell r="AB3522">
            <v>1362098</v>
          </cell>
          <cell r="AC3522">
            <v>1</v>
          </cell>
        </row>
        <row r="3523">
          <cell r="AB3523">
            <v>1351001</v>
          </cell>
          <cell r="AC3523">
            <v>1</v>
          </cell>
        </row>
        <row r="3524">
          <cell r="AB3524">
            <v>1352001</v>
          </cell>
          <cell r="AC3524">
            <v>1</v>
          </cell>
        </row>
        <row r="3525">
          <cell r="AB3525">
            <v>1353001</v>
          </cell>
          <cell r="AC3525">
            <v>1</v>
          </cell>
        </row>
        <row r="3526">
          <cell r="AB3526">
            <v>1351002</v>
          </cell>
          <cell r="AC3526">
            <v>1</v>
          </cell>
        </row>
        <row r="3527">
          <cell r="AB3527">
            <v>1352002</v>
          </cell>
          <cell r="AC3527">
            <v>1</v>
          </cell>
        </row>
        <row r="3528">
          <cell r="AB3528">
            <v>1353002</v>
          </cell>
          <cell r="AC3528">
            <v>1</v>
          </cell>
        </row>
        <row r="3529">
          <cell r="AB3529">
            <v>1351003</v>
          </cell>
          <cell r="AC3529">
            <v>1</v>
          </cell>
        </row>
        <row r="3530">
          <cell r="AB3530">
            <v>1352003</v>
          </cell>
          <cell r="AC3530">
            <v>1</v>
          </cell>
        </row>
        <row r="3531">
          <cell r="AB3531">
            <v>1353003</v>
          </cell>
          <cell r="AC3531">
            <v>1</v>
          </cell>
        </row>
        <row r="3532">
          <cell r="AB3532">
            <v>1353004</v>
          </cell>
          <cell r="AC3532">
            <v>1</v>
          </cell>
        </row>
        <row r="3533">
          <cell r="AB3533">
            <v>1450055</v>
          </cell>
          <cell r="AC3533">
            <v>1</v>
          </cell>
        </row>
        <row r="3534">
          <cell r="AB3534">
            <v>1450056</v>
          </cell>
          <cell r="AC3534">
            <v>1</v>
          </cell>
        </row>
        <row r="3535">
          <cell r="AB3535">
            <v>1450057</v>
          </cell>
          <cell r="AC3535">
            <v>1</v>
          </cell>
        </row>
        <row r="3536">
          <cell r="AB3536">
            <v>1450058</v>
          </cell>
          <cell r="AC3536">
            <v>1</v>
          </cell>
        </row>
        <row r="3537">
          <cell r="AB3537">
            <v>1450059</v>
          </cell>
          <cell r="AC3537">
            <v>1</v>
          </cell>
        </row>
        <row r="3538">
          <cell r="AB3538">
            <v>1450060</v>
          </cell>
          <cell r="AC3538">
            <v>1</v>
          </cell>
        </row>
        <row r="3539">
          <cell r="AB3539">
            <v>1450061</v>
          </cell>
          <cell r="AC3539">
            <v>1</v>
          </cell>
        </row>
        <row r="3540">
          <cell r="AB3540">
            <v>1450062</v>
          </cell>
          <cell r="AC3540">
            <v>1</v>
          </cell>
        </row>
        <row r="3541">
          <cell r="AB3541">
            <v>1450063</v>
          </cell>
          <cell r="AC3541">
            <v>1</v>
          </cell>
        </row>
        <row r="3542">
          <cell r="AB3542">
            <v>1450064</v>
          </cell>
          <cell r="AC3542">
            <v>1</v>
          </cell>
        </row>
        <row r="3543">
          <cell r="AB3543">
            <v>1450065</v>
          </cell>
          <cell r="AC3543">
            <v>1</v>
          </cell>
        </row>
        <row r="3544">
          <cell r="AB3544">
            <v>1450066</v>
          </cell>
          <cell r="AC3544">
            <v>1</v>
          </cell>
        </row>
        <row r="3545">
          <cell r="AB3545">
            <v>1450067</v>
          </cell>
          <cell r="AC3545">
            <v>1</v>
          </cell>
        </row>
        <row r="3546">
          <cell r="AB3546">
            <v>1450068</v>
          </cell>
          <cell r="AC3546">
            <v>1</v>
          </cell>
        </row>
        <row r="3547">
          <cell r="AB3547">
            <v>1450069</v>
          </cell>
          <cell r="AC3547">
            <v>1</v>
          </cell>
        </row>
        <row r="3548">
          <cell r="AB3548">
            <v>1450070</v>
          </cell>
          <cell r="AC3548">
            <v>1</v>
          </cell>
        </row>
        <row r="3549">
          <cell r="AB3549">
            <v>1450071</v>
          </cell>
          <cell r="AC3549">
            <v>1</v>
          </cell>
        </row>
        <row r="3550">
          <cell r="AB3550">
            <v>1450072</v>
          </cell>
          <cell r="AC3550">
            <v>1</v>
          </cell>
        </row>
        <row r="3551">
          <cell r="AB3551">
            <v>1450073</v>
          </cell>
          <cell r="AC3551">
            <v>1</v>
          </cell>
        </row>
        <row r="3552">
          <cell r="AB3552">
            <v>1450074</v>
          </cell>
          <cell r="AC3552">
            <v>1</v>
          </cell>
        </row>
        <row r="3553">
          <cell r="AB3553">
            <v>1450075</v>
          </cell>
          <cell r="AC3553">
            <v>1</v>
          </cell>
        </row>
        <row r="3554">
          <cell r="AB3554">
            <v>1450076</v>
          </cell>
          <cell r="AC3554">
            <v>1</v>
          </cell>
        </row>
        <row r="3555">
          <cell r="AB3555">
            <v>1450077</v>
          </cell>
          <cell r="AC3555">
            <v>1</v>
          </cell>
        </row>
        <row r="3556">
          <cell r="AB3556">
            <v>1450078</v>
          </cell>
          <cell r="AC3556">
            <v>1</v>
          </cell>
        </row>
        <row r="3557">
          <cell r="AB3557">
            <v>1450079</v>
          </cell>
          <cell r="AC3557">
            <v>1</v>
          </cell>
        </row>
        <row r="3558">
          <cell r="AB3558">
            <v>1450080</v>
          </cell>
          <cell r="AC3558">
            <v>1</v>
          </cell>
        </row>
        <row r="3559">
          <cell r="AB3559">
            <v>1450081</v>
          </cell>
          <cell r="AC3559">
            <v>1</v>
          </cell>
        </row>
        <row r="3560">
          <cell r="AB3560">
            <v>1450082</v>
          </cell>
          <cell r="AC3560">
            <v>1</v>
          </cell>
        </row>
        <row r="3561">
          <cell r="AB3561">
            <v>1450083</v>
          </cell>
          <cell r="AC3561">
            <v>1</v>
          </cell>
        </row>
        <row r="3562">
          <cell r="AB3562">
            <v>1450084</v>
          </cell>
          <cell r="AC3562">
            <v>1</v>
          </cell>
        </row>
        <row r="3563">
          <cell r="AB3563">
            <v>1450085</v>
          </cell>
          <cell r="AC3563">
            <v>1</v>
          </cell>
        </row>
        <row r="3564">
          <cell r="AB3564">
            <v>1450086</v>
          </cell>
          <cell r="AC3564">
            <v>1</v>
          </cell>
        </row>
        <row r="3565">
          <cell r="AB3565">
            <v>1450087</v>
          </cell>
          <cell r="AC3565">
            <v>1</v>
          </cell>
        </row>
        <row r="3566">
          <cell r="AB3566">
            <v>1450088</v>
          </cell>
          <cell r="AC3566">
            <v>1</v>
          </cell>
        </row>
        <row r="3567">
          <cell r="AB3567">
            <v>1450089</v>
          </cell>
          <cell r="AC3567">
            <v>1</v>
          </cell>
        </row>
        <row r="3568">
          <cell r="AB3568">
            <v>1450090</v>
          </cell>
          <cell r="AC3568">
            <v>1</v>
          </cell>
        </row>
        <row r="3569">
          <cell r="AB3569">
            <v>1450091</v>
          </cell>
          <cell r="AC3569">
            <v>1</v>
          </cell>
        </row>
        <row r="3570">
          <cell r="AB3570">
            <v>1450092</v>
          </cell>
          <cell r="AC3570">
            <v>1</v>
          </cell>
        </row>
        <row r="3571">
          <cell r="AB3571">
            <v>1450093</v>
          </cell>
          <cell r="AC3571">
            <v>1</v>
          </cell>
        </row>
        <row r="3572">
          <cell r="AB3572">
            <v>1450094</v>
          </cell>
          <cell r="AC3572">
            <v>1</v>
          </cell>
        </row>
        <row r="3573">
          <cell r="AB3573">
            <v>1450035</v>
          </cell>
          <cell r="AC3573">
            <v>1</v>
          </cell>
        </row>
        <row r="3574">
          <cell r="AB3574">
            <v>1450036</v>
          </cell>
          <cell r="AC3574">
            <v>1</v>
          </cell>
        </row>
        <row r="3575">
          <cell r="AB3575">
            <v>1450037</v>
          </cell>
          <cell r="AC3575">
            <v>1</v>
          </cell>
        </row>
        <row r="3576">
          <cell r="AB3576">
            <v>1450038</v>
          </cell>
          <cell r="AC3576">
            <v>1</v>
          </cell>
        </row>
        <row r="3577">
          <cell r="AB3577">
            <v>1450039</v>
          </cell>
          <cell r="AC3577">
            <v>1</v>
          </cell>
        </row>
        <row r="3578">
          <cell r="AB3578">
            <v>1450040</v>
          </cell>
          <cell r="AC3578">
            <v>1</v>
          </cell>
        </row>
        <row r="3579">
          <cell r="AB3579">
            <v>1450041</v>
          </cell>
          <cell r="AC3579">
            <v>1</v>
          </cell>
        </row>
        <row r="3580">
          <cell r="AB3580">
            <v>1450042</v>
          </cell>
          <cell r="AC3580">
            <v>1</v>
          </cell>
        </row>
        <row r="3581">
          <cell r="AB3581">
            <v>1450043</v>
          </cell>
          <cell r="AC3581">
            <v>1</v>
          </cell>
        </row>
        <row r="3582">
          <cell r="AB3582">
            <v>1450044</v>
          </cell>
          <cell r="AC3582">
            <v>1</v>
          </cell>
        </row>
        <row r="3583">
          <cell r="AB3583">
            <v>1401044</v>
          </cell>
          <cell r="AC3583">
            <v>1</v>
          </cell>
        </row>
        <row r="3584">
          <cell r="AB3584">
            <v>1401045</v>
          </cell>
          <cell r="AC3584">
            <v>1</v>
          </cell>
        </row>
        <row r="3585">
          <cell r="AB3585">
            <v>1465001</v>
          </cell>
          <cell r="AC3585">
            <v>1</v>
          </cell>
        </row>
        <row r="3586">
          <cell r="AB3586">
            <v>1465002</v>
          </cell>
          <cell r="AC3586">
            <v>1</v>
          </cell>
        </row>
        <row r="3587">
          <cell r="AB3587">
            <v>1465003</v>
          </cell>
          <cell r="AC3587">
            <v>1</v>
          </cell>
        </row>
        <row r="3588">
          <cell r="AB3588">
            <v>1465004</v>
          </cell>
          <cell r="AC3588">
            <v>1</v>
          </cell>
        </row>
        <row r="3589">
          <cell r="AB3589">
            <v>1465005</v>
          </cell>
          <cell r="AC3589">
            <v>1</v>
          </cell>
        </row>
        <row r="3590">
          <cell r="AB3590">
            <v>1465006</v>
          </cell>
          <cell r="AC3590">
            <v>1</v>
          </cell>
        </row>
        <row r="3591">
          <cell r="AB3591">
            <v>1465007</v>
          </cell>
          <cell r="AC3591">
            <v>1</v>
          </cell>
        </row>
        <row r="3592">
          <cell r="AB3592">
            <v>1465008</v>
          </cell>
          <cell r="AC3592">
            <v>1</v>
          </cell>
        </row>
        <row r="3593">
          <cell r="AB3593">
            <v>1465009</v>
          </cell>
          <cell r="AC3593">
            <v>1</v>
          </cell>
        </row>
        <row r="3594">
          <cell r="AB3594">
            <v>1465010</v>
          </cell>
          <cell r="AC3594">
            <v>1</v>
          </cell>
        </row>
        <row r="3595">
          <cell r="AB3595">
            <v>1465011</v>
          </cell>
          <cell r="AC3595">
            <v>1</v>
          </cell>
        </row>
        <row r="3596">
          <cell r="AB3596">
            <v>1465012</v>
          </cell>
          <cell r="AC3596">
            <v>1</v>
          </cell>
        </row>
        <row r="3597">
          <cell r="AB3597">
            <v>1465013</v>
          </cell>
          <cell r="AC3597">
            <v>1</v>
          </cell>
        </row>
        <row r="3598">
          <cell r="AB3598">
            <v>1465014</v>
          </cell>
          <cell r="AC3598">
            <v>1</v>
          </cell>
        </row>
        <row r="3599">
          <cell r="AB3599">
            <v>1465015</v>
          </cell>
          <cell r="AC3599">
            <v>1</v>
          </cell>
        </row>
        <row r="3600">
          <cell r="AB3600">
            <v>1465016</v>
          </cell>
          <cell r="AC3600">
            <v>1</v>
          </cell>
        </row>
        <row r="3601">
          <cell r="AB3601">
            <v>1465017</v>
          </cell>
          <cell r="AC3601">
            <v>1</v>
          </cell>
        </row>
        <row r="3602">
          <cell r="AB3602">
            <v>1465018</v>
          </cell>
          <cell r="AC3602">
            <v>1</v>
          </cell>
        </row>
        <row r="3603">
          <cell r="AB3603">
            <v>1465019</v>
          </cell>
          <cell r="AC3603">
            <v>1</v>
          </cell>
        </row>
        <row r="3604">
          <cell r="AB3604">
            <v>1465020</v>
          </cell>
          <cell r="AC3604">
            <v>1</v>
          </cell>
        </row>
        <row r="3605">
          <cell r="AB3605">
            <v>1465021</v>
          </cell>
          <cell r="AC3605">
            <v>1</v>
          </cell>
        </row>
        <row r="3606">
          <cell r="AB3606">
            <v>1465022</v>
          </cell>
          <cell r="AC3606">
            <v>1</v>
          </cell>
        </row>
        <row r="3607">
          <cell r="AB3607">
            <v>1465023</v>
          </cell>
          <cell r="AC3607">
            <v>1</v>
          </cell>
        </row>
        <row r="3608">
          <cell r="AB3608">
            <v>1465024</v>
          </cell>
          <cell r="AC3608">
            <v>1</v>
          </cell>
        </row>
        <row r="3609">
          <cell r="AB3609">
            <v>1465025</v>
          </cell>
          <cell r="AC3609">
            <v>1</v>
          </cell>
        </row>
        <row r="3610">
          <cell r="AB3610">
            <v>1465026</v>
          </cell>
          <cell r="AC3610">
            <v>1</v>
          </cell>
        </row>
        <row r="3611">
          <cell r="AB3611">
            <v>1465027</v>
          </cell>
          <cell r="AC3611">
            <v>1</v>
          </cell>
        </row>
        <row r="3612">
          <cell r="AB3612">
            <v>1465028</v>
          </cell>
          <cell r="AC3612">
            <v>1</v>
          </cell>
        </row>
        <row r="3613">
          <cell r="AB3613">
            <v>1465029</v>
          </cell>
          <cell r="AC3613">
            <v>1</v>
          </cell>
        </row>
        <row r="3614">
          <cell r="AB3614">
            <v>1465030</v>
          </cell>
          <cell r="AC3614">
            <v>1</v>
          </cell>
        </row>
        <row r="3615">
          <cell r="AB3615">
            <v>1465031</v>
          </cell>
          <cell r="AC3615">
            <v>1</v>
          </cell>
        </row>
        <row r="3616">
          <cell r="AB3616">
            <v>1465032</v>
          </cell>
          <cell r="AC3616">
            <v>1</v>
          </cell>
        </row>
        <row r="3617">
          <cell r="AB3617">
            <v>1465033</v>
          </cell>
          <cell r="AC3617">
            <v>1</v>
          </cell>
        </row>
        <row r="3618">
          <cell r="AB3618">
            <v>1465034</v>
          </cell>
          <cell r="AC3618">
            <v>1</v>
          </cell>
        </row>
        <row r="3619">
          <cell r="AB3619">
            <v>1465035</v>
          </cell>
          <cell r="AC3619">
            <v>1</v>
          </cell>
        </row>
        <row r="3620">
          <cell r="AB3620">
            <v>1465036</v>
          </cell>
          <cell r="AC3620">
            <v>1</v>
          </cell>
        </row>
        <row r="3621">
          <cell r="AB3621">
            <v>1465037</v>
          </cell>
          <cell r="AC3621">
            <v>1</v>
          </cell>
        </row>
        <row r="3622">
          <cell r="AB3622">
            <v>1465038</v>
          </cell>
          <cell r="AC3622">
            <v>1</v>
          </cell>
        </row>
        <row r="3623">
          <cell r="AB3623">
            <v>1466001</v>
          </cell>
          <cell r="AC3623">
            <v>1</v>
          </cell>
        </row>
        <row r="3624">
          <cell r="AB3624">
            <v>1466002</v>
          </cell>
          <cell r="AC3624">
            <v>1</v>
          </cell>
        </row>
        <row r="3625">
          <cell r="AB3625">
            <v>1466003</v>
          </cell>
          <cell r="AC3625">
            <v>1</v>
          </cell>
        </row>
        <row r="3626">
          <cell r="AB3626">
            <v>1466004</v>
          </cell>
          <cell r="AC3626">
            <v>1</v>
          </cell>
        </row>
        <row r="3627">
          <cell r="AB3627">
            <v>1466005</v>
          </cell>
          <cell r="AC3627">
            <v>1</v>
          </cell>
        </row>
        <row r="3628">
          <cell r="AB3628">
            <v>1466006</v>
          </cell>
          <cell r="AC3628">
            <v>1</v>
          </cell>
        </row>
        <row r="3629">
          <cell r="AB3629">
            <v>1466007</v>
          </cell>
          <cell r="AC3629">
            <v>1</v>
          </cell>
        </row>
        <row r="3630">
          <cell r="AB3630">
            <v>1466008</v>
          </cell>
          <cell r="AC3630">
            <v>1</v>
          </cell>
        </row>
        <row r="3631">
          <cell r="AB3631">
            <v>1466009</v>
          </cell>
          <cell r="AC3631">
            <v>1</v>
          </cell>
        </row>
        <row r="3632">
          <cell r="AB3632">
            <v>1466010</v>
          </cell>
          <cell r="AC3632">
            <v>1</v>
          </cell>
        </row>
        <row r="3633">
          <cell r="AB3633">
            <v>1466011</v>
          </cell>
          <cell r="AC3633">
            <v>1</v>
          </cell>
        </row>
        <row r="3634">
          <cell r="AB3634">
            <v>1466012</v>
          </cell>
          <cell r="AC3634">
            <v>1</v>
          </cell>
        </row>
        <row r="3635">
          <cell r="AB3635">
            <v>1466013</v>
          </cell>
          <cell r="AC3635">
            <v>1</v>
          </cell>
        </row>
        <row r="3636">
          <cell r="AB3636">
            <v>1466014</v>
          </cell>
          <cell r="AC3636">
            <v>1</v>
          </cell>
        </row>
        <row r="3637">
          <cell r="AB3637">
            <v>1466015</v>
          </cell>
          <cell r="AC3637">
            <v>1</v>
          </cell>
        </row>
        <row r="3638">
          <cell r="AB3638">
            <v>1466016</v>
          </cell>
          <cell r="AC3638">
            <v>1</v>
          </cell>
        </row>
        <row r="3639">
          <cell r="AB3639">
            <v>1466017</v>
          </cell>
          <cell r="AC3639">
            <v>1</v>
          </cell>
        </row>
        <row r="3640">
          <cell r="AB3640">
            <v>1466018</v>
          </cell>
          <cell r="AC3640">
            <v>1</v>
          </cell>
        </row>
        <row r="3641">
          <cell r="AB3641">
            <v>1466019</v>
          </cell>
          <cell r="AC3641">
            <v>1</v>
          </cell>
        </row>
        <row r="3642">
          <cell r="AB3642">
            <v>1466020</v>
          </cell>
          <cell r="AC3642">
            <v>1</v>
          </cell>
        </row>
        <row r="3643">
          <cell r="AB3643">
            <v>1466021</v>
          </cell>
          <cell r="AC3643">
            <v>1</v>
          </cell>
        </row>
        <row r="3644">
          <cell r="AB3644">
            <v>1466022</v>
          </cell>
          <cell r="AC3644">
            <v>1</v>
          </cell>
        </row>
        <row r="3645">
          <cell r="AB3645">
            <v>1466023</v>
          </cell>
          <cell r="AC3645">
            <v>1</v>
          </cell>
        </row>
        <row r="3646">
          <cell r="AB3646">
            <v>1466024</v>
          </cell>
          <cell r="AC3646">
            <v>1</v>
          </cell>
        </row>
        <row r="3647">
          <cell r="AB3647">
            <v>1466025</v>
          </cell>
          <cell r="AC3647">
            <v>1</v>
          </cell>
        </row>
        <row r="3648">
          <cell r="AB3648">
            <v>1466026</v>
          </cell>
          <cell r="AC3648">
            <v>1</v>
          </cell>
        </row>
        <row r="3649">
          <cell r="AB3649">
            <v>1466027</v>
          </cell>
          <cell r="AC3649">
            <v>1</v>
          </cell>
        </row>
        <row r="3650">
          <cell r="AB3650">
            <v>1466028</v>
          </cell>
          <cell r="AC3650">
            <v>1</v>
          </cell>
        </row>
        <row r="3651">
          <cell r="AB3651">
            <v>1466029</v>
          </cell>
          <cell r="AC3651">
            <v>1</v>
          </cell>
        </row>
        <row r="3652">
          <cell r="AB3652">
            <v>1466030</v>
          </cell>
          <cell r="AC3652">
            <v>1</v>
          </cell>
        </row>
        <row r="3653">
          <cell r="AB3653">
            <v>1466031</v>
          </cell>
          <cell r="AC3653">
            <v>1</v>
          </cell>
        </row>
        <row r="3654">
          <cell r="AB3654">
            <v>1466032</v>
          </cell>
          <cell r="AC3654">
            <v>1</v>
          </cell>
        </row>
        <row r="3655">
          <cell r="AB3655">
            <v>1466033</v>
          </cell>
          <cell r="AC3655">
            <v>1</v>
          </cell>
        </row>
        <row r="3656">
          <cell r="AB3656">
            <v>1466034</v>
          </cell>
          <cell r="AC3656">
            <v>1</v>
          </cell>
        </row>
        <row r="3657">
          <cell r="AB3657">
            <v>1466035</v>
          </cell>
          <cell r="AC3657">
            <v>1</v>
          </cell>
        </row>
        <row r="3658">
          <cell r="AB3658">
            <v>1466036</v>
          </cell>
          <cell r="AC3658">
            <v>1</v>
          </cell>
        </row>
        <row r="3659">
          <cell r="AB3659">
            <v>1466037</v>
          </cell>
          <cell r="AC3659">
            <v>1</v>
          </cell>
        </row>
        <row r="3660">
          <cell r="AB3660">
            <v>1466038</v>
          </cell>
          <cell r="AC3660">
            <v>1</v>
          </cell>
        </row>
        <row r="3661">
          <cell r="AB3661">
            <v>1466039</v>
          </cell>
          <cell r="AC3661">
            <v>1</v>
          </cell>
        </row>
        <row r="3662">
          <cell r="AB3662">
            <v>1466040</v>
          </cell>
          <cell r="AC3662">
            <v>1</v>
          </cell>
        </row>
        <row r="3663">
          <cell r="AB3663">
            <v>1466041</v>
          </cell>
          <cell r="AC3663">
            <v>1</v>
          </cell>
        </row>
        <row r="3664">
          <cell r="AB3664">
            <v>1466042</v>
          </cell>
          <cell r="AC3664">
            <v>1</v>
          </cell>
        </row>
        <row r="3665">
          <cell r="AB3665">
            <v>1466043</v>
          </cell>
          <cell r="AC3665">
            <v>1</v>
          </cell>
        </row>
        <row r="3666">
          <cell r="AB3666">
            <v>1466044</v>
          </cell>
          <cell r="AC3666">
            <v>1</v>
          </cell>
        </row>
        <row r="3667">
          <cell r="AB3667">
            <v>1466045</v>
          </cell>
          <cell r="AC3667">
            <v>1</v>
          </cell>
        </row>
        <row r="3668">
          <cell r="AB3668">
            <v>1466046</v>
          </cell>
          <cell r="AC3668">
            <v>1</v>
          </cell>
        </row>
        <row r="3669">
          <cell r="AB3669">
            <v>1466050</v>
          </cell>
          <cell r="AC3669">
            <v>1</v>
          </cell>
        </row>
        <row r="3670">
          <cell r="AB3670">
            <v>1466051</v>
          </cell>
          <cell r="AC3670">
            <v>1</v>
          </cell>
        </row>
        <row r="3671">
          <cell r="AB3671">
            <v>1466052</v>
          </cell>
          <cell r="AC3671">
            <v>1</v>
          </cell>
        </row>
        <row r="3672">
          <cell r="AB3672">
            <v>1466053</v>
          </cell>
          <cell r="AC3672">
            <v>1</v>
          </cell>
        </row>
        <row r="3673">
          <cell r="AB3673">
            <v>1466054</v>
          </cell>
          <cell r="AC3673">
            <v>1</v>
          </cell>
        </row>
        <row r="3674">
          <cell r="AB3674">
            <v>1466055</v>
          </cell>
          <cell r="AC3674">
            <v>1</v>
          </cell>
        </row>
        <row r="3675">
          <cell r="AB3675">
            <v>1466056</v>
          </cell>
          <cell r="AC3675">
            <v>1</v>
          </cell>
        </row>
        <row r="3676">
          <cell r="AB3676">
            <v>1467001</v>
          </cell>
          <cell r="AC3676">
            <v>1</v>
          </cell>
        </row>
        <row r="3677">
          <cell r="AB3677">
            <v>1467002</v>
          </cell>
          <cell r="AC3677">
            <v>1</v>
          </cell>
        </row>
        <row r="3678">
          <cell r="AB3678">
            <v>1467003</v>
          </cell>
          <cell r="AC3678">
            <v>1</v>
          </cell>
        </row>
        <row r="3679">
          <cell r="AB3679">
            <v>1467004</v>
          </cell>
          <cell r="AC3679">
            <v>1</v>
          </cell>
        </row>
        <row r="3680">
          <cell r="AB3680">
            <v>1467005</v>
          </cell>
          <cell r="AC3680">
            <v>1</v>
          </cell>
        </row>
        <row r="3681">
          <cell r="AB3681">
            <v>1467006</v>
          </cell>
          <cell r="AC3681">
            <v>1</v>
          </cell>
        </row>
        <row r="3682">
          <cell r="AB3682">
            <v>1467007</v>
          </cell>
          <cell r="AC3682">
            <v>1</v>
          </cell>
        </row>
        <row r="3683">
          <cell r="AB3683">
            <v>1467008</v>
          </cell>
          <cell r="AC3683">
            <v>1</v>
          </cell>
        </row>
        <row r="3684">
          <cell r="AB3684">
            <v>1467009</v>
          </cell>
          <cell r="AC3684">
            <v>1</v>
          </cell>
        </row>
        <row r="3685">
          <cell r="AB3685">
            <v>1467010</v>
          </cell>
          <cell r="AC3685">
            <v>1</v>
          </cell>
        </row>
        <row r="3686">
          <cell r="AB3686">
            <v>1467011</v>
          </cell>
          <cell r="AC3686">
            <v>1</v>
          </cell>
        </row>
        <row r="3687">
          <cell r="AB3687">
            <v>1467012</v>
          </cell>
          <cell r="AC3687">
            <v>1</v>
          </cell>
        </row>
        <row r="3688">
          <cell r="AB3688">
            <v>1467013</v>
          </cell>
          <cell r="AC3688">
            <v>1</v>
          </cell>
        </row>
        <row r="3689">
          <cell r="AB3689">
            <v>1467014</v>
          </cell>
          <cell r="AC3689">
            <v>1</v>
          </cell>
        </row>
        <row r="3690">
          <cell r="AB3690">
            <v>1467015</v>
          </cell>
          <cell r="AC3690">
            <v>1</v>
          </cell>
        </row>
        <row r="3691">
          <cell r="AB3691">
            <v>1467016</v>
          </cell>
          <cell r="AC3691">
            <v>1</v>
          </cell>
        </row>
        <row r="3692">
          <cell r="AB3692">
            <v>1467017</v>
          </cell>
          <cell r="AC3692">
            <v>1</v>
          </cell>
        </row>
        <row r="3693">
          <cell r="AB3693">
            <v>1467018</v>
          </cell>
          <cell r="AC3693">
            <v>1</v>
          </cell>
        </row>
        <row r="3694">
          <cell r="AB3694">
            <v>1467019</v>
          </cell>
          <cell r="AC3694">
            <v>1</v>
          </cell>
        </row>
        <row r="3695">
          <cell r="AB3695">
            <v>1467020</v>
          </cell>
          <cell r="AC3695">
            <v>1</v>
          </cell>
        </row>
        <row r="3696">
          <cell r="AB3696">
            <v>1467021</v>
          </cell>
          <cell r="AC3696">
            <v>1</v>
          </cell>
        </row>
        <row r="3697">
          <cell r="AB3697">
            <v>1467022</v>
          </cell>
          <cell r="AC3697">
            <v>1</v>
          </cell>
        </row>
        <row r="3698">
          <cell r="AB3698">
            <v>1467023</v>
          </cell>
          <cell r="AC3698">
            <v>1</v>
          </cell>
        </row>
        <row r="3699">
          <cell r="AB3699">
            <v>1467024</v>
          </cell>
          <cell r="AC3699">
            <v>1</v>
          </cell>
        </row>
        <row r="3700">
          <cell r="AB3700">
            <v>1467025</v>
          </cell>
          <cell r="AC3700">
            <v>1</v>
          </cell>
        </row>
        <row r="3701">
          <cell r="AB3701">
            <v>1467026</v>
          </cell>
          <cell r="AC3701">
            <v>1</v>
          </cell>
        </row>
        <row r="3702">
          <cell r="AB3702">
            <v>1467027</v>
          </cell>
          <cell r="AC3702">
            <v>1</v>
          </cell>
        </row>
        <row r="3703">
          <cell r="AB3703">
            <v>1467028</v>
          </cell>
          <cell r="AC3703">
            <v>1</v>
          </cell>
        </row>
        <row r="3704">
          <cell r="AB3704">
            <v>1467029</v>
          </cell>
          <cell r="AC3704">
            <v>1</v>
          </cell>
        </row>
        <row r="3705">
          <cell r="AB3705">
            <v>1467030</v>
          </cell>
          <cell r="AC3705">
            <v>1</v>
          </cell>
        </row>
        <row r="3706">
          <cell r="AB3706">
            <v>1467032</v>
          </cell>
          <cell r="AC3706">
            <v>1</v>
          </cell>
        </row>
        <row r="3707">
          <cell r="AB3707">
            <v>1467033</v>
          </cell>
          <cell r="AC3707">
            <v>1</v>
          </cell>
        </row>
        <row r="3708">
          <cell r="AB3708">
            <v>1467034</v>
          </cell>
          <cell r="AC3708">
            <v>1</v>
          </cell>
        </row>
        <row r="3709">
          <cell r="AB3709">
            <v>1467035</v>
          </cell>
          <cell r="AC3709">
            <v>1</v>
          </cell>
        </row>
        <row r="3710">
          <cell r="AB3710">
            <v>1467036</v>
          </cell>
          <cell r="AC3710">
            <v>1</v>
          </cell>
        </row>
        <row r="3711">
          <cell r="AB3711">
            <v>1467037</v>
          </cell>
          <cell r="AC3711">
            <v>1</v>
          </cell>
        </row>
        <row r="3712">
          <cell r="AB3712">
            <v>1467038</v>
          </cell>
          <cell r="AC3712">
            <v>1</v>
          </cell>
        </row>
        <row r="3713">
          <cell r="AB3713">
            <v>1467039</v>
          </cell>
          <cell r="AC3713">
            <v>1</v>
          </cell>
        </row>
        <row r="3714">
          <cell r="AB3714">
            <v>1467040</v>
          </cell>
          <cell r="AC3714">
            <v>1</v>
          </cell>
        </row>
        <row r="3715">
          <cell r="AB3715">
            <v>1467041</v>
          </cell>
          <cell r="AC3715">
            <v>1</v>
          </cell>
        </row>
        <row r="3716">
          <cell r="AB3716">
            <v>1467042</v>
          </cell>
          <cell r="AC3716">
            <v>1</v>
          </cell>
        </row>
        <row r="3717">
          <cell r="AB3717">
            <v>1467043</v>
          </cell>
          <cell r="AC3717">
            <v>1</v>
          </cell>
        </row>
        <row r="3718">
          <cell r="AB3718">
            <v>1467044</v>
          </cell>
          <cell r="AC3718">
            <v>1</v>
          </cell>
        </row>
        <row r="3719">
          <cell r="AB3719">
            <v>1467045</v>
          </cell>
          <cell r="AC3719">
            <v>1</v>
          </cell>
        </row>
        <row r="3720">
          <cell r="AB3720">
            <v>1467046</v>
          </cell>
          <cell r="AC3720">
            <v>1</v>
          </cell>
        </row>
        <row r="3721">
          <cell r="AB3721">
            <v>1467047</v>
          </cell>
          <cell r="AC3721">
            <v>1</v>
          </cell>
        </row>
        <row r="3722">
          <cell r="AB3722">
            <v>1467048</v>
          </cell>
          <cell r="AC3722">
            <v>1</v>
          </cell>
        </row>
        <row r="3723">
          <cell r="AB3723">
            <v>1467049</v>
          </cell>
          <cell r="AC3723">
            <v>1</v>
          </cell>
        </row>
        <row r="3724">
          <cell r="AB3724">
            <v>1467050</v>
          </cell>
          <cell r="AC3724">
            <v>1</v>
          </cell>
        </row>
        <row r="3725">
          <cell r="AB3725">
            <v>1467051</v>
          </cell>
          <cell r="AC3725">
            <v>1</v>
          </cell>
        </row>
        <row r="3726">
          <cell r="AB3726">
            <v>1467052</v>
          </cell>
          <cell r="AC3726">
            <v>1</v>
          </cell>
        </row>
        <row r="3727">
          <cell r="AB3727">
            <v>1467053</v>
          </cell>
          <cell r="AC3727">
            <v>1</v>
          </cell>
        </row>
        <row r="3728">
          <cell r="AB3728">
            <v>1467054</v>
          </cell>
          <cell r="AC3728">
            <v>1</v>
          </cell>
        </row>
        <row r="3729">
          <cell r="AB3729">
            <v>1467055</v>
          </cell>
          <cell r="AC3729">
            <v>1</v>
          </cell>
        </row>
        <row r="3730">
          <cell r="AB3730">
            <v>1467056</v>
          </cell>
          <cell r="AC3730">
            <v>1</v>
          </cell>
        </row>
        <row r="3731">
          <cell r="AB3731">
            <v>1467057</v>
          </cell>
          <cell r="AC3731">
            <v>1</v>
          </cell>
        </row>
        <row r="3732">
          <cell r="AB3732">
            <v>1468001</v>
          </cell>
          <cell r="AC3732">
            <v>1</v>
          </cell>
        </row>
        <row r="3733">
          <cell r="AB3733">
            <v>1468002</v>
          </cell>
          <cell r="AC3733">
            <v>1</v>
          </cell>
        </row>
        <row r="3734">
          <cell r="AB3734">
            <v>1468003</v>
          </cell>
          <cell r="AC3734">
            <v>1</v>
          </cell>
        </row>
        <row r="3735">
          <cell r="AB3735">
            <v>1468004</v>
          </cell>
          <cell r="AC3735">
            <v>1</v>
          </cell>
        </row>
        <row r="3736">
          <cell r="AB3736">
            <v>1468005</v>
          </cell>
          <cell r="AC3736">
            <v>1</v>
          </cell>
        </row>
        <row r="3737">
          <cell r="AB3737">
            <v>1468006</v>
          </cell>
          <cell r="AC3737">
            <v>1</v>
          </cell>
        </row>
        <row r="3738">
          <cell r="AB3738">
            <v>1468007</v>
          </cell>
          <cell r="AC3738">
            <v>1</v>
          </cell>
        </row>
        <row r="3739">
          <cell r="AB3739">
            <v>1468008</v>
          </cell>
          <cell r="AC3739">
            <v>1</v>
          </cell>
        </row>
        <row r="3740">
          <cell r="AB3740">
            <v>1468009</v>
          </cell>
          <cell r="AC3740">
            <v>1</v>
          </cell>
        </row>
        <row r="3741">
          <cell r="AB3741">
            <v>1468010</v>
          </cell>
          <cell r="AC3741">
            <v>1</v>
          </cell>
        </row>
        <row r="3742">
          <cell r="AB3742">
            <v>1468011</v>
          </cell>
          <cell r="AC3742">
            <v>1</v>
          </cell>
        </row>
        <row r="3743">
          <cell r="AB3743">
            <v>1468012</v>
          </cell>
          <cell r="AC3743">
            <v>1</v>
          </cell>
        </row>
        <row r="3744">
          <cell r="AB3744">
            <v>1468013</v>
          </cell>
          <cell r="AC3744">
            <v>1</v>
          </cell>
        </row>
        <row r="3745">
          <cell r="AB3745">
            <v>1468014</v>
          </cell>
          <cell r="AC3745">
            <v>1</v>
          </cell>
        </row>
        <row r="3746">
          <cell r="AB3746">
            <v>1468015</v>
          </cell>
          <cell r="AC3746">
            <v>1</v>
          </cell>
        </row>
        <row r="3747">
          <cell r="AB3747">
            <v>1468016</v>
          </cell>
          <cell r="AC3747">
            <v>1</v>
          </cell>
        </row>
        <row r="3748">
          <cell r="AB3748">
            <v>1468017</v>
          </cell>
          <cell r="AC3748">
            <v>1</v>
          </cell>
        </row>
        <row r="3749">
          <cell r="AB3749">
            <v>1468018</v>
          </cell>
          <cell r="AC3749">
            <v>1</v>
          </cell>
        </row>
        <row r="3750">
          <cell r="AB3750">
            <v>1468019</v>
          </cell>
          <cell r="AC3750">
            <v>1</v>
          </cell>
        </row>
        <row r="3751">
          <cell r="AB3751">
            <v>1468020</v>
          </cell>
          <cell r="AC3751">
            <v>1</v>
          </cell>
        </row>
        <row r="3752">
          <cell r="AB3752">
            <v>1468021</v>
          </cell>
          <cell r="AC3752">
            <v>1</v>
          </cell>
        </row>
        <row r="3753">
          <cell r="AB3753">
            <v>1468022</v>
          </cell>
          <cell r="AC3753">
            <v>1</v>
          </cell>
        </row>
        <row r="3754">
          <cell r="AB3754">
            <v>1468023</v>
          </cell>
          <cell r="AC3754">
            <v>1</v>
          </cell>
        </row>
        <row r="3755">
          <cell r="AB3755">
            <v>1468024</v>
          </cell>
          <cell r="AC3755">
            <v>1</v>
          </cell>
        </row>
        <row r="3756">
          <cell r="AB3756">
            <v>1468025</v>
          </cell>
          <cell r="AC3756">
            <v>1</v>
          </cell>
        </row>
        <row r="3757">
          <cell r="AB3757">
            <v>1469001</v>
          </cell>
          <cell r="AC3757">
            <v>1</v>
          </cell>
        </row>
        <row r="3758">
          <cell r="AB3758">
            <v>1469002</v>
          </cell>
          <cell r="AC3758">
            <v>1</v>
          </cell>
        </row>
        <row r="3759">
          <cell r="AB3759">
            <v>1469003</v>
          </cell>
          <cell r="AC3759">
            <v>1</v>
          </cell>
        </row>
        <row r="3760">
          <cell r="AB3760">
            <v>1469004</v>
          </cell>
          <cell r="AC3760">
            <v>1</v>
          </cell>
        </row>
        <row r="3761">
          <cell r="AB3761">
            <v>1469005</v>
          </cell>
          <cell r="AC3761">
            <v>1</v>
          </cell>
        </row>
        <row r="3762">
          <cell r="AB3762">
            <v>1469006</v>
          </cell>
          <cell r="AC3762">
            <v>1</v>
          </cell>
        </row>
        <row r="3763">
          <cell r="AB3763">
            <v>1469007</v>
          </cell>
          <cell r="AC3763">
            <v>1</v>
          </cell>
        </row>
        <row r="3764">
          <cell r="AB3764">
            <v>1469008</v>
          </cell>
          <cell r="AC3764">
            <v>1</v>
          </cell>
        </row>
        <row r="3765">
          <cell r="AB3765">
            <v>1469009</v>
          </cell>
          <cell r="AC3765">
            <v>1</v>
          </cell>
        </row>
        <row r="3766">
          <cell r="AB3766">
            <v>1469010</v>
          </cell>
          <cell r="AC3766">
            <v>1</v>
          </cell>
        </row>
        <row r="3767">
          <cell r="AB3767">
            <v>1469011</v>
          </cell>
          <cell r="AC3767">
            <v>1</v>
          </cell>
        </row>
        <row r="3768">
          <cell r="AB3768">
            <v>1469012</v>
          </cell>
          <cell r="AC3768">
            <v>1</v>
          </cell>
        </row>
        <row r="3769">
          <cell r="AB3769">
            <v>1469013</v>
          </cell>
          <cell r="AC3769">
            <v>1</v>
          </cell>
        </row>
        <row r="3770">
          <cell r="AB3770">
            <v>1469014</v>
          </cell>
          <cell r="AC3770">
            <v>1</v>
          </cell>
        </row>
        <row r="3771">
          <cell r="AB3771">
            <v>1469015</v>
          </cell>
          <cell r="AC3771">
            <v>1</v>
          </cell>
        </row>
        <row r="3772">
          <cell r="AB3772">
            <v>1469016</v>
          </cell>
          <cell r="AC3772">
            <v>1</v>
          </cell>
        </row>
        <row r="3773">
          <cell r="AB3773">
            <v>1469017</v>
          </cell>
          <cell r="AC3773">
            <v>1</v>
          </cell>
        </row>
        <row r="3774">
          <cell r="AB3774">
            <v>1469018</v>
          </cell>
          <cell r="AC3774">
            <v>1</v>
          </cell>
        </row>
        <row r="3775">
          <cell r="AB3775">
            <v>1469019</v>
          </cell>
          <cell r="AC3775">
            <v>1</v>
          </cell>
        </row>
        <row r="3776">
          <cell r="AB3776">
            <v>1469020</v>
          </cell>
          <cell r="AC3776">
            <v>1</v>
          </cell>
        </row>
        <row r="3777">
          <cell r="AB3777">
            <v>1469021</v>
          </cell>
          <cell r="AC3777">
            <v>1</v>
          </cell>
        </row>
        <row r="3778">
          <cell r="AB3778">
            <v>1470001</v>
          </cell>
          <cell r="AC3778">
            <v>1</v>
          </cell>
        </row>
        <row r="3779">
          <cell r="AB3779">
            <v>1470002</v>
          </cell>
          <cell r="AC3779">
            <v>1</v>
          </cell>
        </row>
        <row r="3780">
          <cell r="AB3780">
            <v>1470003</v>
          </cell>
          <cell r="AC3780">
            <v>1</v>
          </cell>
        </row>
        <row r="3781">
          <cell r="AB3781">
            <v>1470004</v>
          </cell>
          <cell r="AC3781">
            <v>1</v>
          </cell>
        </row>
        <row r="3782">
          <cell r="AB3782">
            <v>1470005</v>
          </cell>
          <cell r="AC3782">
            <v>1</v>
          </cell>
        </row>
        <row r="3783">
          <cell r="AB3783">
            <v>1470006</v>
          </cell>
          <cell r="AC3783">
            <v>1</v>
          </cell>
        </row>
        <row r="3784">
          <cell r="AB3784">
            <v>1471001</v>
          </cell>
          <cell r="AC3784">
            <v>1</v>
          </cell>
        </row>
        <row r="3785">
          <cell r="AB3785">
            <v>1471002</v>
          </cell>
          <cell r="AC3785">
            <v>1</v>
          </cell>
        </row>
        <row r="3786">
          <cell r="AB3786">
            <v>1471003</v>
          </cell>
          <cell r="AC3786">
            <v>1</v>
          </cell>
        </row>
        <row r="3787">
          <cell r="AB3787">
            <v>1471004</v>
          </cell>
          <cell r="AC3787">
            <v>1</v>
          </cell>
        </row>
        <row r="3788">
          <cell r="AB3788">
            <v>1471005</v>
          </cell>
          <cell r="AC3788">
            <v>1</v>
          </cell>
        </row>
        <row r="3789">
          <cell r="AB3789">
            <v>1471006</v>
          </cell>
          <cell r="AC3789">
            <v>1</v>
          </cell>
        </row>
        <row r="3790">
          <cell r="AB3790">
            <v>1471007</v>
          </cell>
          <cell r="AC3790">
            <v>1</v>
          </cell>
        </row>
        <row r="3791">
          <cell r="AB3791">
            <v>1471008</v>
          </cell>
          <cell r="AC3791">
            <v>1</v>
          </cell>
        </row>
        <row r="3792">
          <cell r="AB3792">
            <v>1471009</v>
          </cell>
          <cell r="AC3792">
            <v>1</v>
          </cell>
        </row>
        <row r="3793">
          <cell r="AB3793">
            <v>1471010</v>
          </cell>
          <cell r="AC3793">
            <v>1</v>
          </cell>
        </row>
        <row r="3794">
          <cell r="AB3794">
            <v>1471011</v>
          </cell>
          <cell r="AC3794">
            <v>1</v>
          </cell>
        </row>
        <row r="3795">
          <cell r="AB3795">
            <v>1471012</v>
          </cell>
          <cell r="AC3795">
            <v>1</v>
          </cell>
        </row>
        <row r="3796">
          <cell r="AB3796">
            <v>1471013</v>
          </cell>
          <cell r="AC3796">
            <v>1</v>
          </cell>
        </row>
        <row r="3797">
          <cell r="AB3797">
            <v>1471014</v>
          </cell>
          <cell r="AC3797">
            <v>1</v>
          </cell>
        </row>
        <row r="3798">
          <cell r="AB3798">
            <v>1471015</v>
          </cell>
          <cell r="AC3798">
            <v>1</v>
          </cell>
        </row>
        <row r="3799">
          <cell r="AB3799">
            <v>1471016</v>
          </cell>
          <cell r="AC3799">
            <v>1</v>
          </cell>
        </row>
        <row r="3800">
          <cell r="AB3800">
            <v>1471017</v>
          </cell>
          <cell r="AC3800">
            <v>1</v>
          </cell>
        </row>
        <row r="3801">
          <cell r="AB3801">
            <v>1471018</v>
          </cell>
          <cell r="AC3801">
            <v>1</v>
          </cell>
        </row>
        <row r="3802">
          <cell r="AB3802">
            <v>1471019</v>
          </cell>
          <cell r="AC3802">
            <v>1</v>
          </cell>
        </row>
        <row r="3803">
          <cell r="AB3803">
            <v>1471020</v>
          </cell>
          <cell r="AC3803">
            <v>1</v>
          </cell>
        </row>
        <row r="3804">
          <cell r="AB3804">
            <v>1471021</v>
          </cell>
          <cell r="AC3804">
            <v>1</v>
          </cell>
        </row>
        <row r="3805">
          <cell r="AB3805">
            <v>1471022</v>
          </cell>
          <cell r="AC3805">
            <v>1</v>
          </cell>
        </row>
        <row r="3806">
          <cell r="AB3806">
            <v>1471023</v>
          </cell>
          <cell r="AC3806">
            <v>1</v>
          </cell>
        </row>
        <row r="3807">
          <cell r="AB3807">
            <v>1471024</v>
          </cell>
          <cell r="AC3807">
            <v>1</v>
          </cell>
        </row>
        <row r="3808">
          <cell r="AB3808">
            <v>1471025</v>
          </cell>
          <cell r="AC3808">
            <v>1</v>
          </cell>
        </row>
        <row r="3809">
          <cell r="AB3809">
            <v>1471026</v>
          </cell>
          <cell r="AC3809">
            <v>1</v>
          </cell>
        </row>
        <row r="3810">
          <cell r="AB3810">
            <v>1471027</v>
          </cell>
          <cell r="AC3810">
            <v>1</v>
          </cell>
        </row>
        <row r="3811">
          <cell r="AB3811">
            <v>1471028</v>
          </cell>
          <cell r="AC3811">
            <v>1</v>
          </cell>
        </row>
        <row r="3812">
          <cell r="AB3812">
            <v>1471029</v>
          </cell>
          <cell r="AC3812">
            <v>1</v>
          </cell>
        </row>
        <row r="3813">
          <cell r="AB3813">
            <v>1471030</v>
          </cell>
          <cell r="AC3813">
            <v>1</v>
          </cell>
        </row>
        <row r="3814">
          <cell r="AB3814">
            <v>1471031</v>
          </cell>
          <cell r="AC3814">
            <v>1</v>
          </cell>
        </row>
        <row r="3815">
          <cell r="AB3815">
            <v>1471032</v>
          </cell>
          <cell r="AC3815">
            <v>1</v>
          </cell>
        </row>
        <row r="3816">
          <cell r="AB3816">
            <v>1471033</v>
          </cell>
          <cell r="AC3816">
            <v>1</v>
          </cell>
        </row>
        <row r="3817">
          <cell r="AB3817">
            <v>1471034</v>
          </cell>
          <cell r="AC3817">
            <v>1</v>
          </cell>
        </row>
        <row r="3818">
          <cell r="AB3818">
            <v>1471035</v>
          </cell>
          <cell r="AC3818">
            <v>1</v>
          </cell>
        </row>
        <row r="3819">
          <cell r="AB3819">
            <v>1471036</v>
          </cell>
          <cell r="AC3819">
            <v>1</v>
          </cell>
        </row>
        <row r="3820">
          <cell r="AB3820">
            <v>1471037</v>
          </cell>
          <cell r="AC3820">
            <v>1</v>
          </cell>
        </row>
        <row r="3821">
          <cell r="AB3821">
            <v>1471038</v>
          </cell>
          <cell r="AC3821">
            <v>1</v>
          </cell>
        </row>
        <row r="3822">
          <cell r="AB3822">
            <v>1471039</v>
          </cell>
          <cell r="AC3822">
            <v>1</v>
          </cell>
        </row>
        <row r="3823">
          <cell r="AB3823">
            <v>1471040</v>
          </cell>
          <cell r="AC3823">
            <v>1</v>
          </cell>
        </row>
        <row r="3824">
          <cell r="AB3824">
            <v>1471041</v>
          </cell>
          <cell r="AC3824">
            <v>1</v>
          </cell>
        </row>
        <row r="3825">
          <cell r="AB3825">
            <v>1471042</v>
          </cell>
          <cell r="AC3825">
            <v>1</v>
          </cell>
        </row>
        <row r="3826">
          <cell r="AB3826">
            <v>1471043</v>
          </cell>
          <cell r="AC3826">
            <v>1</v>
          </cell>
        </row>
        <row r="3827">
          <cell r="AB3827">
            <v>1472001</v>
          </cell>
          <cell r="AC3827">
            <v>1</v>
          </cell>
        </row>
        <row r="3828">
          <cell r="AB3828">
            <v>1472002</v>
          </cell>
          <cell r="AC3828">
            <v>1</v>
          </cell>
        </row>
        <row r="3829">
          <cell r="AB3829">
            <v>1472003</v>
          </cell>
          <cell r="AC3829">
            <v>1</v>
          </cell>
        </row>
        <row r="3830">
          <cell r="AB3830">
            <v>1472004</v>
          </cell>
          <cell r="AC3830">
            <v>1</v>
          </cell>
        </row>
        <row r="3831">
          <cell r="AB3831">
            <v>1472005</v>
          </cell>
          <cell r="AC3831">
            <v>1</v>
          </cell>
        </row>
        <row r="3832">
          <cell r="AB3832">
            <v>1472006</v>
          </cell>
          <cell r="AC3832">
            <v>1</v>
          </cell>
        </row>
        <row r="3833">
          <cell r="AB3833">
            <v>1472007</v>
          </cell>
          <cell r="AC3833">
            <v>1</v>
          </cell>
        </row>
        <row r="3834">
          <cell r="AB3834">
            <v>1472008</v>
          </cell>
          <cell r="AC3834">
            <v>1</v>
          </cell>
        </row>
        <row r="3835">
          <cell r="AB3835">
            <v>1472009</v>
          </cell>
          <cell r="AC3835">
            <v>1</v>
          </cell>
        </row>
        <row r="3836">
          <cell r="AB3836">
            <v>1472010</v>
          </cell>
          <cell r="AC3836">
            <v>1</v>
          </cell>
        </row>
        <row r="3837">
          <cell r="AB3837">
            <v>1472011</v>
          </cell>
          <cell r="AC3837">
            <v>1</v>
          </cell>
        </row>
        <row r="3838">
          <cell r="AB3838">
            <v>1472012</v>
          </cell>
          <cell r="AC3838">
            <v>1</v>
          </cell>
        </row>
        <row r="3839">
          <cell r="AB3839">
            <v>1472013</v>
          </cell>
          <cell r="AC3839">
            <v>1</v>
          </cell>
        </row>
        <row r="3840">
          <cell r="AB3840">
            <v>1472014</v>
          </cell>
          <cell r="AC3840">
            <v>1</v>
          </cell>
        </row>
        <row r="3841">
          <cell r="AB3841">
            <v>1472015</v>
          </cell>
          <cell r="AC3841">
            <v>1</v>
          </cell>
        </row>
        <row r="3842">
          <cell r="AB3842">
            <v>1472016</v>
          </cell>
          <cell r="AC3842">
            <v>1</v>
          </cell>
        </row>
        <row r="3843">
          <cell r="AB3843">
            <v>1472017</v>
          </cell>
          <cell r="AC3843">
            <v>1</v>
          </cell>
        </row>
        <row r="3844">
          <cell r="AB3844">
            <v>1472018</v>
          </cell>
          <cell r="AC3844">
            <v>1</v>
          </cell>
        </row>
        <row r="3845">
          <cell r="AB3845">
            <v>1472019</v>
          </cell>
          <cell r="AC3845">
            <v>1</v>
          </cell>
        </row>
        <row r="3846">
          <cell r="AB3846">
            <v>1472020</v>
          </cell>
          <cell r="AC3846">
            <v>1</v>
          </cell>
        </row>
        <row r="3847">
          <cell r="AB3847">
            <v>1472021</v>
          </cell>
          <cell r="AC3847">
            <v>1</v>
          </cell>
        </row>
        <row r="3848">
          <cell r="AB3848">
            <v>1472022</v>
          </cell>
          <cell r="AC3848">
            <v>1</v>
          </cell>
        </row>
        <row r="3849">
          <cell r="AB3849">
            <v>1472023</v>
          </cell>
          <cell r="AC3849">
            <v>1</v>
          </cell>
        </row>
        <row r="3850">
          <cell r="AB3850">
            <v>1472024</v>
          </cell>
          <cell r="AC3850">
            <v>1</v>
          </cell>
        </row>
        <row r="3851">
          <cell r="AB3851">
            <v>1472025</v>
          </cell>
          <cell r="AC3851">
            <v>1</v>
          </cell>
        </row>
        <row r="3852">
          <cell r="AB3852">
            <v>1472026</v>
          </cell>
          <cell r="AC3852">
            <v>1</v>
          </cell>
        </row>
        <row r="3853">
          <cell r="AB3853">
            <v>1472027</v>
          </cell>
          <cell r="AC3853">
            <v>1</v>
          </cell>
        </row>
        <row r="3854">
          <cell r="AB3854">
            <v>1472028</v>
          </cell>
          <cell r="AC3854">
            <v>1</v>
          </cell>
        </row>
        <row r="3855">
          <cell r="AB3855">
            <v>1472029</v>
          </cell>
          <cell r="AC3855">
            <v>1</v>
          </cell>
        </row>
        <row r="3856">
          <cell r="AB3856">
            <v>1472030</v>
          </cell>
          <cell r="AC3856">
            <v>1</v>
          </cell>
        </row>
        <row r="3857">
          <cell r="AB3857">
            <v>1472031</v>
          </cell>
          <cell r="AC3857">
            <v>1</v>
          </cell>
        </row>
        <row r="3858">
          <cell r="AB3858">
            <v>1472032</v>
          </cell>
          <cell r="AC3858">
            <v>1</v>
          </cell>
        </row>
        <row r="3859">
          <cell r="AB3859">
            <v>1472033</v>
          </cell>
          <cell r="AC3859">
            <v>1</v>
          </cell>
        </row>
        <row r="3860">
          <cell r="AB3860">
            <v>1472034</v>
          </cell>
          <cell r="AC3860">
            <v>1</v>
          </cell>
        </row>
        <row r="3861">
          <cell r="AB3861">
            <v>1472035</v>
          </cell>
          <cell r="AC3861">
            <v>1</v>
          </cell>
        </row>
        <row r="3862">
          <cell r="AB3862">
            <v>1472036</v>
          </cell>
          <cell r="AC3862">
            <v>1</v>
          </cell>
        </row>
        <row r="3863">
          <cell r="AB3863">
            <v>1472037</v>
          </cell>
          <cell r="AC3863">
            <v>1</v>
          </cell>
        </row>
        <row r="3864">
          <cell r="AB3864">
            <v>1472038</v>
          </cell>
          <cell r="AC3864">
            <v>1</v>
          </cell>
        </row>
        <row r="3865">
          <cell r="AB3865">
            <v>1472039</v>
          </cell>
          <cell r="AC3865">
            <v>1</v>
          </cell>
        </row>
        <row r="3866">
          <cell r="AB3866">
            <v>1472040</v>
          </cell>
          <cell r="AC3866">
            <v>1</v>
          </cell>
        </row>
        <row r="3867">
          <cell r="AB3867">
            <v>1472041</v>
          </cell>
          <cell r="AC3867">
            <v>1</v>
          </cell>
        </row>
        <row r="3868">
          <cell r="AB3868">
            <v>1472042</v>
          </cell>
          <cell r="AC3868">
            <v>1</v>
          </cell>
        </row>
        <row r="3869">
          <cell r="AB3869">
            <v>1472043</v>
          </cell>
          <cell r="AC3869">
            <v>1</v>
          </cell>
        </row>
        <row r="3870">
          <cell r="AB3870">
            <v>1472044</v>
          </cell>
          <cell r="AC3870">
            <v>1</v>
          </cell>
        </row>
        <row r="3871">
          <cell r="AB3871">
            <v>1472045</v>
          </cell>
          <cell r="AC3871">
            <v>1</v>
          </cell>
        </row>
        <row r="3872">
          <cell r="AB3872">
            <v>1472046</v>
          </cell>
          <cell r="AC3872">
            <v>1</v>
          </cell>
        </row>
        <row r="3873">
          <cell r="AB3873">
            <v>1472047</v>
          </cell>
          <cell r="AC3873">
            <v>1</v>
          </cell>
        </row>
        <row r="3874">
          <cell r="AB3874">
            <v>1472048</v>
          </cell>
          <cell r="AC3874">
            <v>1</v>
          </cell>
        </row>
        <row r="3875">
          <cell r="AB3875">
            <v>1472049</v>
          </cell>
          <cell r="AC3875">
            <v>1</v>
          </cell>
        </row>
        <row r="3876">
          <cell r="AB3876">
            <v>1472050</v>
          </cell>
          <cell r="AC3876">
            <v>1</v>
          </cell>
        </row>
        <row r="3877">
          <cell r="AB3877">
            <v>1472051</v>
          </cell>
          <cell r="AC3877">
            <v>1</v>
          </cell>
        </row>
        <row r="3878">
          <cell r="AB3878">
            <v>1472052</v>
          </cell>
          <cell r="AC3878">
            <v>1</v>
          </cell>
        </row>
        <row r="3879">
          <cell r="AB3879">
            <v>1472053</v>
          </cell>
          <cell r="AC3879">
            <v>1</v>
          </cell>
        </row>
        <row r="3880">
          <cell r="AB3880">
            <v>1472054</v>
          </cell>
          <cell r="AC3880">
            <v>1</v>
          </cell>
        </row>
        <row r="3881">
          <cell r="AB3881">
            <v>1472055</v>
          </cell>
          <cell r="AC3881">
            <v>1</v>
          </cell>
        </row>
        <row r="3882">
          <cell r="AB3882">
            <v>1472056</v>
          </cell>
          <cell r="AC3882">
            <v>1</v>
          </cell>
        </row>
        <row r="3883">
          <cell r="AB3883">
            <v>1473001</v>
          </cell>
          <cell r="AC3883">
            <v>1</v>
          </cell>
        </row>
        <row r="3884">
          <cell r="AB3884">
            <v>1473002</v>
          </cell>
          <cell r="AC3884">
            <v>1</v>
          </cell>
        </row>
        <row r="3885">
          <cell r="AB3885">
            <v>1473003</v>
          </cell>
          <cell r="AC3885">
            <v>1</v>
          </cell>
        </row>
        <row r="3886">
          <cell r="AB3886">
            <v>1473004</v>
          </cell>
          <cell r="AC3886">
            <v>1</v>
          </cell>
        </row>
        <row r="3887">
          <cell r="AB3887">
            <v>1473005</v>
          </cell>
          <cell r="AC3887">
            <v>1</v>
          </cell>
        </row>
        <row r="3888">
          <cell r="AB3888">
            <v>1473006</v>
          </cell>
          <cell r="AC3888">
            <v>1</v>
          </cell>
        </row>
        <row r="3889">
          <cell r="AB3889">
            <v>1473007</v>
          </cell>
          <cell r="AC3889">
            <v>1</v>
          </cell>
        </row>
        <row r="3890">
          <cell r="AB3890">
            <v>1473008</v>
          </cell>
          <cell r="AC3890">
            <v>1</v>
          </cell>
        </row>
        <row r="3891">
          <cell r="AB3891">
            <v>1473009</v>
          </cell>
          <cell r="AC3891">
            <v>1</v>
          </cell>
        </row>
        <row r="3892">
          <cell r="AB3892">
            <v>1473010</v>
          </cell>
          <cell r="AC3892">
            <v>1</v>
          </cell>
        </row>
        <row r="3893">
          <cell r="AB3893">
            <v>1473011</v>
          </cell>
          <cell r="AC3893">
            <v>1</v>
          </cell>
        </row>
        <row r="3894">
          <cell r="AB3894">
            <v>1473012</v>
          </cell>
          <cell r="AC3894">
            <v>1</v>
          </cell>
        </row>
        <row r="3895">
          <cell r="AB3895">
            <v>1473013</v>
          </cell>
          <cell r="AC3895">
            <v>1</v>
          </cell>
        </row>
        <row r="3896">
          <cell r="AB3896">
            <v>1473014</v>
          </cell>
          <cell r="AC3896">
            <v>1</v>
          </cell>
        </row>
        <row r="3897">
          <cell r="AB3897">
            <v>1473015</v>
          </cell>
          <cell r="AC3897">
            <v>1</v>
          </cell>
        </row>
        <row r="3898">
          <cell r="AB3898">
            <v>1473016</v>
          </cell>
          <cell r="AC3898">
            <v>1</v>
          </cell>
        </row>
        <row r="3899">
          <cell r="AB3899">
            <v>1473017</v>
          </cell>
          <cell r="AC3899">
            <v>1</v>
          </cell>
        </row>
        <row r="3900">
          <cell r="AB3900">
            <v>1473018</v>
          </cell>
          <cell r="AC3900">
            <v>1</v>
          </cell>
        </row>
        <row r="3901">
          <cell r="AB3901">
            <v>1473019</v>
          </cell>
          <cell r="AC3901">
            <v>1</v>
          </cell>
        </row>
        <row r="3902">
          <cell r="AB3902">
            <v>1473020</v>
          </cell>
          <cell r="AC3902">
            <v>1</v>
          </cell>
        </row>
        <row r="3903">
          <cell r="AB3903">
            <v>1473021</v>
          </cell>
          <cell r="AC3903">
            <v>1</v>
          </cell>
        </row>
        <row r="3904">
          <cell r="AB3904">
            <v>1473022</v>
          </cell>
          <cell r="AC3904">
            <v>1</v>
          </cell>
        </row>
        <row r="3905">
          <cell r="AB3905">
            <v>1473023</v>
          </cell>
          <cell r="AC3905">
            <v>1</v>
          </cell>
        </row>
        <row r="3906">
          <cell r="AB3906">
            <v>1473024</v>
          </cell>
          <cell r="AC3906">
            <v>1</v>
          </cell>
        </row>
        <row r="3907">
          <cell r="AB3907">
            <v>1473025</v>
          </cell>
          <cell r="AC3907">
            <v>1</v>
          </cell>
        </row>
        <row r="3908">
          <cell r="AB3908">
            <v>1473026</v>
          </cell>
          <cell r="AC3908">
            <v>1</v>
          </cell>
        </row>
        <row r="3909">
          <cell r="AB3909">
            <v>1473027</v>
          </cell>
          <cell r="AC3909">
            <v>1</v>
          </cell>
        </row>
        <row r="3910">
          <cell r="AB3910">
            <v>1473028</v>
          </cell>
          <cell r="AC3910">
            <v>1</v>
          </cell>
        </row>
        <row r="3911">
          <cell r="AB3911">
            <v>1473029</v>
          </cell>
          <cell r="AC3911">
            <v>1</v>
          </cell>
        </row>
        <row r="3912">
          <cell r="AB3912">
            <v>1473030</v>
          </cell>
          <cell r="AC3912">
            <v>1</v>
          </cell>
        </row>
        <row r="3913">
          <cell r="AB3913">
            <v>1473031</v>
          </cell>
          <cell r="AC3913">
            <v>1</v>
          </cell>
        </row>
        <row r="3914">
          <cell r="AB3914">
            <v>1473032</v>
          </cell>
          <cell r="AC3914">
            <v>1</v>
          </cell>
        </row>
        <row r="3915">
          <cell r="AB3915">
            <v>1473033</v>
          </cell>
          <cell r="AC3915">
            <v>1</v>
          </cell>
        </row>
        <row r="3916">
          <cell r="AB3916">
            <v>1473034</v>
          </cell>
          <cell r="AC3916">
            <v>1</v>
          </cell>
        </row>
        <row r="3917">
          <cell r="AB3917">
            <v>1473035</v>
          </cell>
          <cell r="AC3917">
            <v>1</v>
          </cell>
        </row>
        <row r="3918">
          <cell r="AB3918">
            <v>1473036</v>
          </cell>
          <cell r="AC3918">
            <v>1</v>
          </cell>
        </row>
        <row r="3919">
          <cell r="AB3919">
            <v>1473037</v>
          </cell>
          <cell r="AC3919">
            <v>1</v>
          </cell>
        </row>
        <row r="3920">
          <cell r="AB3920">
            <v>1473038</v>
          </cell>
          <cell r="AC3920">
            <v>1</v>
          </cell>
        </row>
        <row r="3921">
          <cell r="AB3921">
            <v>1473039</v>
          </cell>
          <cell r="AC3921">
            <v>1</v>
          </cell>
        </row>
        <row r="3922">
          <cell r="AB3922">
            <v>1473040</v>
          </cell>
          <cell r="AC3922">
            <v>1</v>
          </cell>
        </row>
        <row r="3923">
          <cell r="AB3923">
            <v>1473041</v>
          </cell>
          <cell r="AC3923">
            <v>1</v>
          </cell>
        </row>
        <row r="3924">
          <cell r="AB3924">
            <v>1473042</v>
          </cell>
          <cell r="AC3924">
            <v>1</v>
          </cell>
        </row>
        <row r="3925">
          <cell r="AB3925">
            <v>1473043</v>
          </cell>
          <cell r="AC3925">
            <v>1</v>
          </cell>
        </row>
        <row r="3926">
          <cell r="AB3926">
            <v>1473044</v>
          </cell>
          <cell r="AC3926">
            <v>1</v>
          </cell>
        </row>
        <row r="3927">
          <cell r="AB3927">
            <v>1473045</v>
          </cell>
          <cell r="AC3927">
            <v>1</v>
          </cell>
        </row>
        <row r="3928">
          <cell r="AB3928">
            <v>1473046</v>
          </cell>
          <cell r="AC3928">
            <v>1</v>
          </cell>
        </row>
        <row r="3929">
          <cell r="AB3929">
            <v>1473047</v>
          </cell>
          <cell r="AC3929">
            <v>1</v>
          </cell>
        </row>
        <row r="3930">
          <cell r="AB3930">
            <v>1473048</v>
          </cell>
          <cell r="AC3930">
            <v>1</v>
          </cell>
        </row>
        <row r="3931">
          <cell r="AB3931">
            <v>1473049</v>
          </cell>
          <cell r="AC3931">
            <v>1</v>
          </cell>
        </row>
        <row r="3932">
          <cell r="AB3932">
            <v>1474001</v>
          </cell>
          <cell r="AC3932">
            <v>1</v>
          </cell>
        </row>
        <row r="3933">
          <cell r="AB3933">
            <v>1474002</v>
          </cell>
          <cell r="AC3933">
            <v>1</v>
          </cell>
        </row>
        <row r="3934">
          <cell r="AB3934">
            <v>1474003</v>
          </cell>
          <cell r="AC3934">
            <v>1</v>
          </cell>
        </row>
        <row r="3935">
          <cell r="AB3935">
            <v>1474004</v>
          </cell>
          <cell r="AC3935">
            <v>1</v>
          </cell>
        </row>
        <row r="3936">
          <cell r="AB3936">
            <v>1474005</v>
          </cell>
          <cell r="AC3936">
            <v>1</v>
          </cell>
        </row>
        <row r="3937">
          <cell r="AB3937">
            <v>1474006</v>
          </cell>
          <cell r="AC3937">
            <v>1</v>
          </cell>
        </row>
        <row r="3938">
          <cell r="AB3938">
            <v>1474007</v>
          </cell>
          <cell r="AC3938">
            <v>1</v>
          </cell>
        </row>
        <row r="3939">
          <cell r="AB3939">
            <v>1474008</v>
          </cell>
          <cell r="AC3939">
            <v>1</v>
          </cell>
        </row>
        <row r="3940">
          <cell r="AB3940">
            <v>1474009</v>
          </cell>
          <cell r="AC3940">
            <v>1</v>
          </cell>
        </row>
        <row r="3941">
          <cell r="AB3941">
            <v>1474010</v>
          </cell>
          <cell r="AC3941">
            <v>1</v>
          </cell>
        </row>
        <row r="3942">
          <cell r="AB3942">
            <v>1474011</v>
          </cell>
          <cell r="AC3942">
            <v>1</v>
          </cell>
        </row>
        <row r="3943">
          <cell r="AB3943">
            <v>1474012</v>
          </cell>
          <cell r="AC3943">
            <v>1</v>
          </cell>
        </row>
        <row r="3944">
          <cell r="AB3944">
            <v>1474013</v>
          </cell>
          <cell r="AC3944">
            <v>1</v>
          </cell>
        </row>
        <row r="3945">
          <cell r="AB3945">
            <v>1474014</v>
          </cell>
          <cell r="AC3945">
            <v>1</v>
          </cell>
        </row>
        <row r="3946">
          <cell r="AB3946">
            <v>1474015</v>
          </cell>
          <cell r="AC3946">
            <v>1</v>
          </cell>
        </row>
        <row r="3947">
          <cell r="AB3947">
            <v>1474016</v>
          </cell>
          <cell r="AC3947">
            <v>1</v>
          </cell>
        </row>
        <row r="3948">
          <cell r="AB3948">
            <v>1474017</v>
          </cell>
          <cell r="AC3948">
            <v>1</v>
          </cell>
        </row>
        <row r="3949">
          <cell r="AB3949">
            <v>1474018</v>
          </cell>
          <cell r="AC3949">
            <v>1</v>
          </cell>
        </row>
        <row r="3950">
          <cell r="AB3950">
            <v>1474019</v>
          </cell>
          <cell r="AC3950">
            <v>1</v>
          </cell>
        </row>
        <row r="3951">
          <cell r="AB3951">
            <v>1474020</v>
          </cell>
          <cell r="AC3951">
            <v>1</v>
          </cell>
        </row>
        <row r="3952">
          <cell r="AB3952">
            <v>1474021</v>
          </cell>
          <cell r="AC3952">
            <v>1</v>
          </cell>
        </row>
        <row r="3953">
          <cell r="AB3953">
            <v>1474022</v>
          </cell>
          <cell r="AC3953">
            <v>1</v>
          </cell>
        </row>
        <row r="3954">
          <cell r="AB3954">
            <v>1474023</v>
          </cell>
          <cell r="AC3954">
            <v>1</v>
          </cell>
        </row>
        <row r="3955">
          <cell r="AB3955">
            <v>1474024</v>
          </cell>
          <cell r="AC3955">
            <v>1</v>
          </cell>
        </row>
        <row r="3956">
          <cell r="AB3956">
            <v>1474025</v>
          </cell>
          <cell r="AC3956">
            <v>1</v>
          </cell>
        </row>
        <row r="3957">
          <cell r="AB3957">
            <v>1474026</v>
          </cell>
          <cell r="AC3957">
            <v>1</v>
          </cell>
        </row>
        <row r="3958">
          <cell r="AB3958">
            <v>1474027</v>
          </cell>
          <cell r="AC3958">
            <v>1</v>
          </cell>
        </row>
        <row r="3959">
          <cell r="AB3959">
            <v>1474028</v>
          </cell>
          <cell r="AC3959">
            <v>1</v>
          </cell>
        </row>
        <row r="3960">
          <cell r="AB3960">
            <v>1474029</v>
          </cell>
          <cell r="AC3960">
            <v>1</v>
          </cell>
        </row>
        <row r="3961">
          <cell r="AB3961">
            <v>1474030</v>
          </cell>
          <cell r="AC3961">
            <v>1</v>
          </cell>
        </row>
        <row r="3962">
          <cell r="AB3962">
            <v>1474031</v>
          </cell>
          <cell r="AC3962">
            <v>1</v>
          </cell>
        </row>
        <row r="3963">
          <cell r="AB3963">
            <v>1474032</v>
          </cell>
          <cell r="AC3963">
            <v>1</v>
          </cell>
        </row>
        <row r="3964">
          <cell r="AB3964">
            <v>1474033</v>
          </cell>
          <cell r="AC3964">
            <v>1</v>
          </cell>
        </row>
        <row r="3965">
          <cell r="AB3965">
            <v>1474034</v>
          </cell>
          <cell r="AC3965">
            <v>1</v>
          </cell>
        </row>
        <row r="3966">
          <cell r="AB3966">
            <v>1474035</v>
          </cell>
          <cell r="AC3966">
            <v>1</v>
          </cell>
        </row>
        <row r="3967">
          <cell r="AB3967">
            <v>1474036</v>
          </cell>
          <cell r="AC3967">
            <v>1</v>
          </cell>
        </row>
        <row r="3968">
          <cell r="AB3968">
            <v>1474037</v>
          </cell>
          <cell r="AC3968">
            <v>1</v>
          </cell>
        </row>
        <row r="3969">
          <cell r="AB3969">
            <v>1474038</v>
          </cell>
          <cell r="AC3969">
            <v>1</v>
          </cell>
        </row>
        <row r="3970">
          <cell r="AB3970">
            <v>1474039</v>
          </cell>
          <cell r="AC3970">
            <v>1</v>
          </cell>
        </row>
        <row r="3971">
          <cell r="AB3971">
            <v>1474040</v>
          </cell>
          <cell r="AC3971">
            <v>1</v>
          </cell>
        </row>
        <row r="3972">
          <cell r="AB3972">
            <v>1474041</v>
          </cell>
          <cell r="AC3972">
            <v>1</v>
          </cell>
        </row>
        <row r="3973">
          <cell r="AB3973">
            <v>1474042</v>
          </cell>
          <cell r="AC3973">
            <v>1</v>
          </cell>
        </row>
        <row r="3974">
          <cell r="AB3974">
            <v>1474043</v>
          </cell>
          <cell r="AC3974">
            <v>1</v>
          </cell>
        </row>
        <row r="3975">
          <cell r="AB3975">
            <v>1474044</v>
          </cell>
          <cell r="AC3975">
            <v>1</v>
          </cell>
        </row>
        <row r="3976">
          <cell r="AB3976">
            <v>1474045</v>
          </cell>
          <cell r="AC3976">
            <v>1</v>
          </cell>
        </row>
        <row r="3977">
          <cell r="AB3977">
            <v>1474046</v>
          </cell>
          <cell r="AC3977">
            <v>1</v>
          </cell>
        </row>
        <row r="3978">
          <cell r="AB3978">
            <v>1474047</v>
          </cell>
          <cell r="AC3978">
            <v>1</v>
          </cell>
        </row>
        <row r="3979">
          <cell r="AB3979">
            <v>1474048</v>
          </cell>
          <cell r="AC3979">
            <v>1</v>
          </cell>
        </row>
        <row r="3980">
          <cell r="AB3980">
            <v>1474049</v>
          </cell>
          <cell r="AC3980">
            <v>1</v>
          </cell>
        </row>
        <row r="3981">
          <cell r="AB3981">
            <v>1474050</v>
          </cell>
          <cell r="AC3981">
            <v>1</v>
          </cell>
        </row>
        <row r="3982">
          <cell r="AB3982">
            <v>1474051</v>
          </cell>
          <cell r="AC3982">
            <v>1</v>
          </cell>
        </row>
        <row r="3983">
          <cell r="AB3983">
            <v>1474052</v>
          </cell>
          <cell r="AC3983">
            <v>1</v>
          </cell>
        </row>
        <row r="3984">
          <cell r="AB3984">
            <v>1474053</v>
          </cell>
          <cell r="AC3984">
            <v>1</v>
          </cell>
        </row>
        <row r="3985">
          <cell r="AB3985">
            <v>1474054</v>
          </cell>
          <cell r="AC3985">
            <v>1</v>
          </cell>
        </row>
        <row r="3986">
          <cell r="AB3986">
            <v>1474055</v>
          </cell>
          <cell r="AC3986">
            <v>1</v>
          </cell>
        </row>
        <row r="3987">
          <cell r="AB3987">
            <v>1474056</v>
          </cell>
          <cell r="AC3987">
            <v>1</v>
          </cell>
        </row>
        <row r="3988">
          <cell r="AB3988">
            <v>1474057</v>
          </cell>
          <cell r="AC3988">
            <v>1</v>
          </cell>
        </row>
        <row r="3989">
          <cell r="AB3989">
            <v>1474058</v>
          </cell>
          <cell r="AC3989">
            <v>1</v>
          </cell>
        </row>
        <row r="3990">
          <cell r="AB3990">
            <v>1474059</v>
          </cell>
          <cell r="AC3990">
            <v>1</v>
          </cell>
        </row>
        <row r="3991">
          <cell r="AB3991">
            <v>1474060</v>
          </cell>
          <cell r="AC3991">
            <v>1</v>
          </cell>
        </row>
        <row r="3992">
          <cell r="AB3992">
            <v>1474061</v>
          </cell>
          <cell r="AC3992">
            <v>1</v>
          </cell>
        </row>
        <row r="3993">
          <cell r="AB3993">
            <v>1474062</v>
          </cell>
          <cell r="AC3993">
            <v>1</v>
          </cell>
        </row>
        <row r="3994">
          <cell r="AB3994">
            <v>1476001</v>
          </cell>
          <cell r="AC3994">
            <v>1</v>
          </cell>
        </row>
        <row r="3995">
          <cell r="AB3995">
            <v>1476002</v>
          </cell>
          <cell r="AC3995">
            <v>1</v>
          </cell>
        </row>
        <row r="3996">
          <cell r="AB3996">
            <v>1476003</v>
          </cell>
          <cell r="AC3996">
            <v>1</v>
          </cell>
        </row>
        <row r="3997">
          <cell r="AB3997">
            <v>1476004</v>
          </cell>
          <cell r="AC3997">
            <v>1</v>
          </cell>
        </row>
        <row r="3998">
          <cell r="AB3998">
            <v>1476005</v>
          </cell>
          <cell r="AC3998">
            <v>1</v>
          </cell>
        </row>
        <row r="3999">
          <cell r="AB3999">
            <v>1476006</v>
          </cell>
          <cell r="AC3999">
            <v>1</v>
          </cell>
        </row>
        <row r="4000">
          <cell r="AB4000">
            <v>1476007</v>
          </cell>
          <cell r="AC4000">
            <v>1</v>
          </cell>
        </row>
        <row r="4001">
          <cell r="AB4001">
            <v>1476008</v>
          </cell>
          <cell r="AC4001">
            <v>1</v>
          </cell>
        </row>
        <row r="4002">
          <cell r="AB4002">
            <v>1476009</v>
          </cell>
          <cell r="AC4002">
            <v>1</v>
          </cell>
        </row>
        <row r="4003">
          <cell r="AB4003">
            <v>1476010</v>
          </cell>
          <cell r="AC4003">
            <v>1</v>
          </cell>
        </row>
        <row r="4004">
          <cell r="AB4004">
            <v>1476011</v>
          </cell>
          <cell r="AC4004">
            <v>1</v>
          </cell>
        </row>
        <row r="4005">
          <cell r="AB4005">
            <v>1476012</v>
          </cell>
          <cell r="AC4005">
            <v>1</v>
          </cell>
        </row>
        <row r="4006">
          <cell r="AB4006">
            <v>1476013</v>
          </cell>
          <cell r="AC4006">
            <v>1</v>
          </cell>
        </row>
        <row r="4007">
          <cell r="AB4007">
            <v>1476014</v>
          </cell>
          <cell r="AC4007">
            <v>1</v>
          </cell>
        </row>
        <row r="4008">
          <cell r="AB4008">
            <v>1476015</v>
          </cell>
          <cell r="AC4008">
            <v>1</v>
          </cell>
        </row>
        <row r="4009">
          <cell r="AB4009">
            <v>1476016</v>
          </cell>
          <cell r="AC4009">
            <v>1</v>
          </cell>
        </row>
        <row r="4010">
          <cell r="AB4010">
            <v>1476017</v>
          </cell>
          <cell r="AC4010">
            <v>1</v>
          </cell>
        </row>
        <row r="4011">
          <cell r="AB4011">
            <v>1476018</v>
          </cell>
          <cell r="AC4011">
            <v>1</v>
          </cell>
        </row>
        <row r="4012">
          <cell r="AB4012">
            <v>1476019</v>
          </cell>
          <cell r="AC4012">
            <v>1</v>
          </cell>
        </row>
        <row r="4013">
          <cell r="AB4013">
            <v>1476020</v>
          </cell>
          <cell r="AC4013">
            <v>1</v>
          </cell>
        </row>
        <row r="4014">
          <cell r="AB4014">
            <v>1476021</v>
          </cell>
          <cell r="AC4014">
            <v>1</v>
          </cell>
        </row>
        <row r="4015">
          <cell r="AB4015">
            <v>1476022</v>
          </cell>
          <cell r="AC4015">
            <v>1</v>
          </cell>
        </row>
        <row r="4016">
          <cell r="AB4016">
            <v>1476023</v>
          </cell>
          <cell r="AC4016">
            <v>1</v>
          </cell>
        </row>
        <row r="4017">
          <cell r="AB4017">
            <v>1476024</v>
          </cell>
          <cell r="AC4017">
            <v>1</v>
          </cell>
        </row>
        <row r="4018">
          <cell r="AB4018">
            <v>1476025</v>
          </cell>
          <cell r="AC4018">
            <v>1</v>
          </cell>
        </row>
        <row r="4019">
          <cell r="AB4019">
            <v>1476026</v>
          </cell>
          <cell r="AC4019">
            <v>1</v>
          </cell>
        </row>
        <row r="4020">
          <cell r="AB4020">
            <v>1476027</v>
          </cell>
          <cell r="AC4020">
            <v>1</v>
          </cell>
        </row>
        <row r="4021">
          <cell r="AB4021">
            <v>1476028</v>
          </cell>
          <cell r="AC4021">
            <v>1</v>
          </cell>
        </row>
        <row r="4022">
          <cell r="AB4022">
            <v>1476029</v>
          </cell>
          <cell r="AC4022">
            <v>1</v>
          </cell>
        </row>
        <row r="4023">
          <cell r="AB4023">
            <v>1476030</v>
          </cell>
          <cell r="AC4023">
            <v>1</v>
          </cell>
        </row>
        <row r="4024">
          <cell r="AB4024">
            <v>1476031</v>
          </cell>
          <cell r="AC4024">
            <v>1</v>
          </cell>
        </row>
        <row r="4025">
          <cell r="AB4025">
            <v>1476032</v>
          </cell>
          <cell r="AC4025">
            <v>1</v>
          </cell>
        </row>
        <row r="4026">
          <cell r="AB4026">
            <v>1476033</v>
          </cell>
          <cell r="AC4026">
            <v>1</v>
          </cell>
        </row>
        <row r="4027">
          <cell r="AB4027">
            <v>1476034</v>
          </cell>
          <cell r="AC4027">
            <v>1</v>
          </cell>
        </row>
        <row r="4028">
          <cell r="AB4028">
            <v>1476035</v>
          </cell>
          <cell r="AC4028">
            <v>1</v>
          </cell>
        </row>
        <row r="4029">
          <cell r="AB4029">
            <v>1476036</v>
          </cell>
          <cell r="AC4029">
            <v>1</v>
          </cell>
        </row>
        <row r="4030">
          <cell r="AB4030">
            <v>1476037</v>
          </cell>
          <cell r="AC4030">
            <v>1</v>
          </cell>
        </row>
        <row r="4031">
          <cell r="AB4031">
            <v>1476038</v>
          </cell>
          <cell r="AC4031">
            <v>1</v>
          </cell>
        </row>
        <row r="4032">
          <cell r="AB4032">
            <v>1476039</v>
          </cell>
          <cell r="AC4032">
            <v>1</v>
          </cell>
        </row>
        <row r="4033">
          <cell r="AB4033">
            <v>1476040</v>
          </cell>
          <cell r="AC4033">
            <v>1</v>
          </cell>
        </row>
        <row r="4034">
          <cell r="AB4034">
            <v>1476041</v>
          </cell>
          <cell r="AC4034">
            <v>1</v>
          </cell>
        </row>
        <row r="4035">
          <cell r="AB4035">
            <v>1476042</v>
          </cell>
          <cell r="AC4035">
            <v>1</v>
          </cell>
        </row>
        <row r="4036">
          <cell r="AB4036">
            <v>1476043</v>
          </cell>
          <cell r="AC4036">
            <v>1</v>
          </cell>
        </row>
        <row r="4037">
          <cell r="AB4037">
            <v>1476044</v>
          </cell>
          <cell r="AC4037">
            <v>1</v>
          </cell>
        </row>
        <row r="4038">
          <cell r="AB4038">
            <v>1476045</v>
          </cell>
          <cell r="AC4038">
            <v>1</v>
          </cell>
        </row>
        <row r="4039">
          <cell r="AB4039">
            <v>1476046</v>
          </cell>
          <cell r="AC4039">
            <v>1</v>
          </cell>
        </row>
        <row r="4040">
          <cell r="AB4040">
            <v>1476047</v>
          </cell>
          <cell r="AC4040">
            <v>1</v>
          </cell>
        </row>
        <row r="4041">
          <cell r="AB4041">
            <v>1476048</v>
          </cell>
          <cell r="AC4041">
            <v>1</v>
          </cell>
        </row>
        <row r="4042">
          <cell r="AB4042">
            <v>1476049</v>
          </cell>
          <cell r="AC4042">
            <v>1</v>
          </cell>
        </row>
        <row r="4043">
          <cell r="AB4043">
            <v>1476050</v>
          </cell>
          <cell r="AC4043">
            <v>1</v>
          </cell>
        </row>
        <row r="4044">
          <cell r="AB4044">
            <v>1476051</v>
          </cell>
          <cell r="AC4044">
            <v>1</v>
          </cell>
        </row>
        <row r="4045">
          <cell r="AB4045">
            <v>1476052</v>
          </cell>
          <cell r="AC4045">
            <v>1</v>
          </cell>
        </row>
        <row r="4046">
          <cell r="AB4046">
            <v>1476053</v>
          </cell>
          <cell r="AC4046">
            <v>1</v>
          </cell>
        </row>
        <row r="4047">
          <cell r="AB4047">
            <v>1476054</v>
          </cell>
          <cell r="AC4047">
            <v>1</v>
          </cell>
        </row>
        <row r="4048">
          <cell r="AB4048">
            <v>1476055</v>
          </cell>
          <cell r="AC4048">
            <v>1</v>
          </cell>
        </row>
        <row r="4049">
          <cell r="AB4049">
            <v>1476056</v>
          </cell>
          <cell r="AC4049">
            <v>1</v>
          </cell>
        </row>
        <row r="4050">
          <cell r="AB4050">
            <v>1476057</v>
          </cell>
          <cell r="AC4050">
            <v>1</v>
          </cell>
        </row>
        <row r="4051">
          <cell r="AB4051">
            <v>1476058</v>
          </cell>
          <cell r="AC4051">
            <v>1</v>
          </cell>
        </row>
        <row r="4052">
          <cell r="AB4052">
            <v>1476059</v>
          </cell>
          <cell r="AC4052">
            <v>1</v>
          </cell>
        </row>
        <row r="4053">
          <cell r="AB4053">
            <v>1476060</v>
          </cell>
          <cell r="AC4053">
            <v>1</v>
          </cell>
        </row>
        <row r="4054">
          <cell r="AB4054">
            <v>1476061</v>
          </cell>
          <cell r="AC4054">
            <v>1</v>
          </cell>
        </row>
        <row r="4055">
          <cell r="AB4055">
            <v>1476062</v>
          </cell>
          <cell r="AC4055">
            <v>1</v>
          </cell>
        </row>
        <row r="4056">
          <cell r="AB4056">
            <v>1476063</v>
          </cell>
          <cell r="AC4056">
            <v>1</v>
          </cell>
        </row>
        <row r="4057">
          <cell r="AB4057">
            <v>1476064</v>
          </cell>
          <cell r="AC4057">
            <v>1</v>
          </cell>
        </row>
        <row r="4058">
          <cell r="AB4058">
            <v>1476065</v>
          </cell>
          <cell r="AC4058">
            <v>1</v>
          </cell>
        </row>
        <row r="4059">
          <cell r="AB4059">
            <v>1476066</v>
          </cell>
          <cell r="AC4059">
            <v>1</v>
          </cell>
        </row>
        <row r="4060">
          <cell r="AB4060">
            <v>1476067</v>
          </cell>
          <cell r="AC4060">
            <v>1</v>
          </cell>
        </row>
        <row r="4061">
          <cell r="AB4061">
            <v>1476068</v>
          </cell>
          <cell r="AC4061">
            <v>1</v>
          </cell>
        </row>
        <row r="4062">
          <cell r="AB4062">
            <v>1476069</v>
          </cell>
          <cell r="AC4062">
            <v>1</v>
          </cell>
        </row>
        <row r="4063">
          <cell r="AB4063">
            <v>1476070</v>
          </cell>
          <cell r="AC4063">
            <v>1</v>
          </cell>
        </row>
        <row r="4064">
          <cell r="AB4064">
            <v>1476071</v>
          </cell>
          <cell r="AC4064">
            <v>1</v>
          </cell>
        </row>
        <row r="4065">
          <cell r="AB4065">
            <v>1476072</v>
          </cell>
          <cell r="AC4065">
            <v>1</v>
          </cell>
        </row>
        <row r="4066">
          <cell r="AB4066">
            <v>1476073</v>
          </cell>
          <cell r="AC4066">
            <v>1</v>
          </cell>
        </row>
        <row r="4067">
          <cell r="AB4067">
            <v>1476074</v>
          </cell>
          <cell r="AC4067">
            <v>1</v>
          </cell>
        </row>
        <row r="4068">
          <cell r="AB4068">
            <v>1476075</v>
          </cell>
          <cell r="AC4068">
            <v>1</v>
          </cell>
        </row>
        <row r="4069">
          <cell r="AB4069">
            <v>1476076</v>
          </cell>
          <cell r="AC4069">
            <v>1</v>
          </cell>
        </row>
        <row r="4070">
          <cell r="AB4070">
            <v>1476077</v>
          </cell>
          <cell r="AC4070">
            <v>1</v>
          </cell>
        </row>
        <row r="4071">
          <cell r="AB4071">
            <v>1476078</v>
          </cell>
          <cell r="AC4071">
            <v>1</v>
          </cell>
        </row>
        <row r="4072">
          <cell r="AB4072">
            <v>1476079</v>
          </cell>
          <cell r="AC4072">
            <v>1</v>
          </cell>
        </row>
        <row r="4073">
          <cell r="AB4073">
            <v>1476080</v>
          </cell>
          <cell r="AC4073">
            <v>1</v>
          </cell>
        </row>
        <row r="4074">
          <cell r="AB4074">
            <v>1476081</v>
          </cell>
          <cell r="AC4074">
            <v>1</v>
          </cell>
        </row>
        <row r="4075">
          <cell r="AB4075">
            <v>1476082</v>
          </cell>
          <cell r="AC4075">
            <v>1</v>
          </cell>
        </row>
        <row r="4076">
          <cell r="AB4076">
            <v>1476083</v>
          </cell>
          <cell r="AC4076">
            <v>1</v>
          </cell>
        </row>
        <row r="4077">
          <cell r="AB4077">
            <v>1476084</v>
          </cell>
          <cell r="AC4077">
            <v>1</v>
          </cell>
        </row>
        <row r="4078">
          <cell r="AB4078">
            <v>1476085</v>
          </cell>
          <cell r="AC4078">
            <v>1</v>
          </cell>
        </row>
        <row r="4079">
          <cell r="AB4079">
            <v>1476086</v>
          </cell>
          <cell r="AC4079">
            <v>1</v>
          </cell>
        </row>
        <row r="4080">
          <cell r="AB4080">
            <v>1476087</v>
          </cell>
          <cell r="AC4080">
            <v>1</v>
          </cell>
        </row>
        <row r="4081">
          <cell r="AB4081">
            <v>1476088</v>
          </cell>
          <cell r="AC4081">
            <v>1</v>
          </cell>
        </row>
        <row r="4082">
          <cell r="AB4082">
            <v>1476089</v>
          </cell>
          <cell r="AC4082">
            <v>1</v>
          </cell>
        </row>
        <row r="4083">
          <cell r="AB4083">
            <v>1476090</v>
          </cell>
          <cell r="AC4083">
            <v>1</v>
          </cell>
        </row>
        <row r="4084">
          <cell r="AB4084">
            <v>1476091</v>
          </cell>
          <cell r="AC4084">
            <v>1</v>
          </cell>
        </row>
        <row r="4085">
          <cell r="AB4085">
            <v>1476092</v>
          </cell>
          <cell r="AC4085">
            <v>1</v>
          </cell>
        </row>
        <row r="4086">
          <cell r="AB4086">
            <v>1476093</v>
          </cell>
          <cell r="AC4086">
            <v>1</v>
          </cell>
        </row>
        <row r="4087">
          <cell r="AB4087">
            <v>1476094</v>
          </cell>
          <cell r="AC4087">
            <v>1</v>
          </cell>
        </row>
        <row r="4088">
          <cell r="AB4088">
            <v>1476095</v>
          </cell>
          <cell r="AC4088">
            <v>1</v>
          </cell>
        </row>
        <row r="4089">
          <cell r="AB4089">
            <v>1476096</v>
          </cell>
          <cell r="AC4089">
            <v>1</v>
          </cell>
        </row>
        <row r="4090">
          <cell r="AB4090">
            <v>1476097</v>
          </cell>
          <cell r="AC4090">
            <v>1</v>
          </cell>
        </row>
        <row r="4091">
          <cell r="AB4091">
            <v>1476098</v>
          </cell>
          <cell r="AC4091">
            <v>1</v>
          </cell>
        </row>
        <row r="4092">
          <cell r="AB4092">
            <v>1476099</v>
          </cell>
          <cell r="AC4092">
            <v>1</v>
          </cell>
        </row>
        <row r="4093">
          <cell r="AB4093">
            <v>1476100</v>
          </cell>
          <cell r="AC4093">
            <v>1</v>
          </cell>
        </row>
        <row r="4094">
          <cell r="AB4094">
            <v>1476101</v>
          </cell>
          <cell r="AC4094">
            <v>1</v>
          </cell>
        </row>
        <row r="4095">
          <cell r="AB4095">
            <v>1476102</v>
          </cell>
          <cell r="AC4095">
            <v>1</v>
          </cell>
        </row>
        <row r="4096">
          <cell r="AB4096">
            <v>1476103</v>
          </cell>
          <cell r="AC4096">
            <v>1</v>
          </cell>
        </row>
        <row r="4097">
          <cell r="AB4097">
            <v>1476104</v>
          </cell>
          <cell r="AC4097">
            <v>1</v>
          </cell>
        </row>
        <row r="4098">
          <cell r="AB4098">
            <v>1476105</v>
          </cell>
          <cell r="AC4098">
            <v>1</v>
          </cell>
        </row>
        <row r="4099">
          <cell r="AB4099">
            <v>1476106</v>
          </cell>
          <cell r="AC4099">
            <v>1</v>
          </cell>
        </row>
        <row r="4100">
          <cell r="AB4100">
            <v>1476107</v>
          </cell>
          <cell r="AC4100">
            <v>1</v>
          </cell>
        </row>
        <row r="4101">
          <cell r="AB4101">
            <v>1476108</v>
          </cell>
          <cell r="AC4101">
            <v>1</v>
          </cell>
        </row>
        <row r="4102">
          <cell r="AB4102">
            <v>1476109</v>
          </cell>
          <cell r="AC4102">
            <v>1</v>
          </cell>
        </row>
        <row r="4103">
          <cell r="AB4103">
            <v>1476110</v>
          </cell>
          <cell r="AC4103">
            <v>1</v>
          </cell>
        </row>
        <row r="4104">
          <cell r="AB4104">
            <v>1476111</v>
          </cell>
          <cell r="AC4104">
            <v>1</v>
          </cell>
        </row>
        <row r="4105">
          <cell r="AB4105">
            <v>1476112</v>
          </cell>
          <cell r="AC4105">
            <v>1</v>
          </cell>
        </row>
        <row r="4106">
          <cell r="AB4106">
            <v>1476113</v>
          </cell>
          <cell r="AC4106">
            <v>1</v>
          </cell>
        </row>
        <row r="4107">
          <cell r="AB4107">
            <v>1476114</v>
          </cell>
          <cell r="AC4107">
            <v>1</v>
          </cell>
        </row>
        <row r="4108">
          <cell r="AB4108">
            <v>1476115</v>
          </cell>
          <cell r="AC4108">
            <v>1</v>
          </cell>
        </row>
        <row r="4109">
          <cell r="AB4109">
            <v>1476116</v>
          </cell>
          <cell r="AC4109">
            <v>1</v>
          </cell>
        </row>
        <row r="4110">
          <cell r="AB4110">
            <v>1476117</v>
          </cell>
          <cell r="AC4110">
            <v>1</v>
          </cell>
        </row>
        <row r="4111">
          <cell r="AB4111">
            <v>1476118</v>
          </cell>
          <cell r="AC4111">
            <v>1</v>
          </cell>
        </row>
        <row r="4112">
          <cell r="AB4112">
            <v>1476119</v>
          </cell>
          <cell r="AC4112">
            <v>1</v>
          </cell>
        </row>
        <row r="4113">
          <cell r="AB4113">
            <v>1476120</v>
          </cell>
          <cell r="AC4113">
            <v>1</v>
          </cell>
        </row>
        <row r="4114">
          <cell r="AB4114">
            <v>1476121</v>
          </cell>
          <cell r="AC4114">
            <v>1</v>
          </cell>
        </row>
        <row r="4115">
          <cell r="AB4115">
            <v>1476122</v>
          </cell>
          <cell r="AC4115">
            <v>1</v>
          </cell>
        </row>
        <row r="4116">
          <cell r="AB4116">
            <v>1476123</v>
          </cell>
          <cell r="AC4116">
            <v>1</v>
          </cell>
        </row>
        <row r="4117">
          <cell r="AB4117">
            <v>1476124</v>
          </cell>
          <cell r="AC4117">
            <v>1</v>
          </cell>
        </row>
        <row r="4118">
          <cell r="AB4118">
            <v>1476125</v>
          </cell>
          <cell r="AC4118">
            <v>1</v>
          </cell>
        </row>
        <row r="4119">
          <cell r="AB4119">
            <v>1476126</v>
          </cell>
          <cell r="AC4119">
            <v>1</v>
          </cell>
        </row>
        <row r="4120">
          <cell r="AB4120">
            <v>1476127</v>
          </cell>
          <cell r="AC4120">
            <v>1</v>
          </cell>
        </row>
        <row r="4121">
          <cell r="AB4121">
            <v>1476128</v>
          </cell>
          <cell r="AC4121">
            <v>1</v>
          </cell>
        </row>
        <row r="4122">
          <cell r="AB4122">
            <v>1476129</v>
          </cell>
          <cell r="AC4122">
            <v>1</v>
          </cell>
        </row>
        <row r="4123">
          <cell r="AB4123">
            <v>1476130</v>
          </cell>
          <cell r="AC4123">
            <v>1</v>
          </cell>
        </row>
        <row r="4124">
          <cell r="AB4124">
            <v>1476131</v>
          </cell>
          <cell r="AC4124">
            <v>1</v>
          </cell>
        </row>
        <row r="4125">
          <cell r="AB4125">
            <v>1476132</v>
          </cell>
          <cell r="AC4125">
            <v>1</v>
          </cell>
        </row>
        <row r="4126">
          <cell r="AB4126">
            <v>1476133</v>
          </cell>
          <cell r="AC4126">
            <v>1</v>
          </cell>
        </row>
        <row r="4127">
          <cell r="AB4127">
            <v>1476134</v>
          </cell>
          <cell r="AC4127">
            <v>1</v>
          </cell>
        </row>
        <row r="4128">
          <cell r="AB4128">
            <v>1476135</v>
          </cell>
          <cell r="AC4128">
            <v>1</v>
          </cell>
        </row>
        <row r="4129">
          <cell r="AB4129">
            <v>1476136</v>
          </cell>
          <cell r="AC4129">
            <v>1</v>
          </cell>
        </row>
        <row r="4130">
          <cell r="AB4130">
            <v>1476137</v>
          </cell>
          <cell r="AC4130">
            <v>1</v>
          </cell>
        </row>
        <row r="4131">
          <cell r="AB4131">
            <v>1476138</v>
          </cell>
          <cell r="AC4131">
            <v>1</v>
          </cell>
        </row>
        <row r="4132">
          <cell r="AB4132">
            <v>1476139</v>
          </cell>
          <cell r="AC4132">
            <v>1</v>
          </cell>
        </row>
        <row r="4133">
          <cell r="AB4133">
            <v>1476140</v>
          </cell>
          <cell r="AC4133">
            <v>1</v>
          </cell>
        </row>
        <row r="4134">
          <cell r="AB4134">
            <v>1476141</v>
          </cell>
          <cell r="AC4134">
            <v>1</v>
          </cell>
        </row>
        <row r="4135">
          <cell r="AB4135">
            <v>1476142</v>
          </cell>
          <cell r="AC4135">
            <v>1</v>
          </cell>
        </row>
        <row r="4136">
          <cell r="AB4136">
            <v>1476143</v>
          </cell>
          <cell r="AC4136">
            <v>1</v>
          </cell>
        </row>
        <row r="4137">
          <cell r="AB4137">
            <v>1476144</v>
          </cell>
          <cell r="AC4137">
            <v>1</v>
          </cell>
        </row>
        <row r="4138">
          <cell r="AB4138">
            <v>1476145</v>
          </cell>
          <cell r="AC4138">
            <v>1</v>
          </cell>
        </row>
        <row r="4139">
          <cell r="AB4139">
            <v>1476146</v>
          </cell>
          <cell r="AC4139">
            <v>1</v>
          </cell>
        </row>
        <row r="4140">
          <cell r="AB4140">
            <v>1476147</v>
          </cell>
          <cell r="AC4140">
            <v>1</v>
          </cell>
        </row>
        <row r="4141">
          <cell r="AB4141">
            <v>1476148</v>
          </cell>
          <cell r="AC4141">
            <v>1</v>
          </cell>
        </row>
        <row r="4142">
          <cell r="AB4142">
            <v>1476149</v>
          </cell>
          <cell r="AC4142">
            <v>1</v>
          </cell>
        </row>
        <row r="4143">
          <cell r="AB4143">
            <v>1476150</v>
          </cell>
          <cell r="AC4143">
            <v>1</v>
          </cell>
        </row>
        <row r="4144">
          <cell r="AB4144">
            <v>1476151</v>
          </cell>
          <cell r="AC4144">
            <v>1</v>
          </cell>
        </row>
        <row r="4145">
          <cell r="AB4145">
            <v>1476152</v>
          </cell>
          <cell r="AC4145">
            <v>1</v>
          </cell>
        </row>
        <row r="4146">
          <cell r="AB4146">
            <v>1476153</v>
          </cell>
          <cell r="AC4146">
            <v>1</v>
          </cell>
        </row>
        <row r="4147">
          <cell r="AB4147">
            <v>1475001</v>
          </cell>
          <cell r="AC4147">
            <v>1</v>
          </cell>
        </row>
        <row r="4148">
          <cell r="AB4148">
            <v>1475002</v>
          </cell>
          <cell r="AC4148">
            <v>1</v>
          </cell>
        </row>
        <row r="4149">
          <cell r="AB4149">
            <v>1475003</v>
          </cell>
          <cell r="AC4149">
            <v>1</v>
          </cell>
        </row>
        <row r="4150">
          <cell r="AB4150">
            <v>1475004</v>
          </cell>
          <cell r="AC4150">
            <v>1</v>
          </cell>
        </row>
        <row r="4151">
          <cell r="AB4151">
            <v>1475006</v>
          </cell>
          <cell r="AC4151">
            <v>1</v>
          </cell>
        </row>
        <row r="4152">
          <cell r="AB4152">
            <v>1475007</v>
          </cell>
          <cell r="AC4152">
            <v>1</v>
          </cell>
        </row>
        <row r="4153">
          <cell r="AB4153">
            <v>1475009</v>
          </cell>
          <cell r="AC4153">
            <v>1</v>
          </cell>
        </row>
        <row r="4154">
          <cell r="AB4154">
            <v>1475010</v>
          </cell>
          <cell r="AC4154">
            <v>1</v>
          </cell>
        </row>
        <row r="4155">
          <cell r="AB4155">
            <v>1475011</v>
          </cell>
          <cell r="AC4155">
            <v>1</v>
          </cell>
        </row>
        <row r="4156">
          <cell r="AB4156">
            <v>1475012</v>
          </cell>
          <cell r="AC4156">
            <v>1</v>
          </cell>
        </row>
        <row r="4157">
          <cell r="AB4157">
            <v>1475013</v>
          </cell>
          <cell r="AC4157">
            <v>1</v>
          </cell>
        </row>
        <row r="4158">
          <cell r="AB4158">
            <v>1475014</v>
          </cell>
          <cell r="AC4158">
            <v>1</v>
          </cell>
        </row>
        <row r="4159">
          <cell r="AB4159">
            <v>1475015</v>
          </cell>
          <cell r="AC4159">
            <v>1</v>
          </cell>
        </row>
        <row r="4160">
          <cell r="AB4160">
            <v>1475016</v>
          </cell>
          <cell r="AC4160">
            <v>1</v>
          </cell>
        </row>
        <row r="4161">
          <cell r="AB4161">
            <v>1475017</v>
          </cell>
          <cell r="AC4161">
            <v>1</v>
          </cell>
        </row>
        <row r="4162">
          <cell r="AB4162">
            <v>1475018</v>
          </cell>
          <cell r="AC4162">
            <v>1</v>
          </cell>
        </row>
        <row r="4163">
          <cell r="AB4163">
            <v>1475019</v>
          </cell>
          <cell r="AC4163">
            <v>1</v>
          </cell>
        </row>
        <row r="4164">
          <cell r="AB4164">
            <v>1475020</v>
          </cell>
          <cell r="AC4164">
            <v>1</v>
          </cell>
        </row>
        <row r="4165">
          <cell r="AB4165">
            <v>1475021</v>
          </cell>
          <cell r="AC4165">
            <v>1</v>
          </cell>
        </row>
        <row r="4166">
          <cell r="AB4166">
            <v>1475022</v>
          </cell>
          <cell r="AC4166">
            <v>1</v>
          </cell>
        </row>
        <row r="4167">
          <cell r="AB4167">
            <v>1475023</v>
          </cell>
          <cell r="AC4167">
            <v>1</v>
          </cell>
        </row>
        <row r="4168">
          <cell r="AB4168">
            <v>1475024</v>
          </cell>
          <cell r="AC4168">
            <v>1</v>
          </cell>
        </row>
        <row r="4169">
          <cell r="AB4169">
            <v>1475025</v>
          </cell>
          <cell r="AC4169">
            <v>1</v>
          </cell>
        </row>
        <row r="4170">
          <cell r="AB4170">
            <v>1475026</v>
          </cell>
          <cell r="AC4170">
            <v>1</v>
          </cell>
        </row>
        <row r="4171">
          <cell r="AB4171">
            <v>1475027</v>
          </cell>
          <cell r="AC4171">
            <v>1</v>
          </cell>
        </row>
        <row r="4172">
          <cell r="AB4172">
            <v>1475028</v>
          </cell>
          <cell r="AC4172">
            <v>1</v>
          </cell>
        </row>
        <row r="4173">
          <cell r="AB4173">
            <v>1475029</v>
          </cell>
          <cell r="AC4173">
            <v>1</v>
          </cell>
        </row>
        <row r="4174">
          <cell r="AB4174">
            <v>1475030</v>
          </cell>
          <cell r="AC4174">
            <v>1</v>
          </cell>
        </row>
        <row r="4175">
          <cell r="AB4175">
            <v>1475031</v>
          </cell>
          <cell r="AC4175">
            <v>1</v>
          </cell>
        </row>
        <row r="4176">
          <cell r="AB4176">
            <v>1475032</v>
          </cell>
          <cell r="AC4176">
            <v>1</v>
          </cell>
        </row>
        <row r="4177">
          <cell r="AB4177">
            <v>1475033</v>
          </cell>
          <cell r="AC4177">
            <v>1</v>
          </cell>
        </row>
        <row r="4178">
          <cell r="AB4178">
            <v>1475034</v>
          </cell>
          <cell r="AC4178">
            <v>1</v>
          </cell>
        </row>
        <row r="4179">
          <cell r="AB4179">
            <v>1475035</v>
          </cell>
          <cell r="AC4179">
            <v>1</v>
          </cell>
        </row>
        <row r="4180">
          <cell r="AB4180">
            <v>1475036</v>
          </cell>
          <cell r="AC4180">
            <v>1</v>
          </cell>
        </row>
        <row r="4181">
          <cell r="AB4181">
            <v>1475037</v>
          </cell>
          <cell r="AC4181">
            <v>1</v>
          </cell>
        </row>
        <row r="4182">
          <cell r="AB4182">
            <v>1475038</v>
          </cell>
          <cell r="AC4182">
            <v>1</v>
          </cell>
        </row>
        <row r="4183">
          <cell r="AB4183">
            <v>1475039</v>
          </cell>
          <cell r="AC4183">
            <v>1</v>
          </cell>
        </row>
        <row r="4184">
          <cell r="AB4184">
            <v>1475040</v>
          </cell>
          <cell r="AC4184">
            <v>1</v>
          </cell>
        </row>
        <row r="4185">
          <cell r="AB4185">
            <v>1475041</v>
          </cell>
          <cell r="AC4185">
            <v>1</v>
          </cell>
        </row>
        <row r="4186">
          <cell r="AB4186">
            <v>1475042</v>
          </cell>
          <cell r="AC4186">
            <v>1</v>
          </cell>
        </row>
        <row r="4187">
          <cell r="AB4187">
            <v>1475043</v>
          </cell>
          <cell r="AC4187">
            <v>1</v>
          </cell>
        </row>
        <row r="4188">
          <cell r="AB4188">
            <v>1475044</v>
          </cell>
          <cell r="AC4188">
            <v>1</v>
          </cell>
        </row>
        <row r="4189">
          <cell r="AB4189">
            <v>1475045</v>
          </cell>
          <cell r="AC4189">
            <v>1</v>
          </cell>
        </row>
        <row r="4190">
          <cell r="AB4190">
            <v>1475046</v>
          </cell>
          <cell r="AC4190">
            <v>1</v>
          </cell>
        </row>
        <row r="4191">
          <cell r="AB4191">
            <v>1475047</v>
          </cell>
          <cell r="AC4191">
            <v>1</v>
          </cell>
        </row>
        <row r="4192">
          <cell r="AB4192">
            <v>1475048</v>
          </cell>
          <cell r="AC4192">
            <v>1</v>
          </cell>
        </row>
        <row r="4193">
          <cell r="AB4193">
            <v>1475049</v>
          </cell>
          <cell r="AC4193">
            <v>1</v>
          </cell>
        </row>
        <row r="4194">
          <cell r="AB4194">
            <v>1475061</v>
          </cell>
          <cell r="AC4194">
            <v>1</v>
          </cell>
        </row>
        <row r="4195">
          <cell r="AB4195">
            <v>1475062</v>
          </cell>
          <cell r="AC4195">
            <v>1</v>
          </cell>
        </row>
        <row r="4196">
          <cell r="AB4196">
            <v>1475063</v>
          </cell>
          <cell r="AC4196">
            <v>1</v>
          </cell>
        </row>
        <row r="4197">
          <cell r="AB4197">
            <v>1475064</v>
          </cell>
          <cell r="AC4197">
            <v>1</v>
          </cell>
        </row>
        <row r="4198">
          <cell r="AB4198">
            <v>1475065</v>
          </cell>
          <cell r="AC4198">
            <v>1</v>
          </cell>
        </row>
        <row r="4199">
          <cell r="AB4199">
            <v>1475066</v>
          </cell>
          <cell r="AC4199">
            <v>1</v>
          </cell>
        </row>
        <row r="4200">
          <cell r="AB4200">
            <v>1475067</v>
          </cell>
          <cell r="AC4200">
            <v>1</v>
          </cell>
        </row>
        <row r="4201">
          <cell r="AB4201">
            <v>1475068</v>
          </cell>
          <cell r="AC4201">
            <v>1</v>
          </cell>
        </row>
        <row r="4202">
          <cell r="AB4202">
            <v>1475069</v>
          </cell>
          <cell r="AC4202">
            <v>1</v>
          </cell>
        </row>
        <row r="4203">
          <cell r="AB4203">
            <v>1475050</v>
          </cell>
          <cell r="AC4203">
            <v>1</v>
          </cell>
        </row>
        <row r="4204">
          <cell r="AB4204">
            <v>1475051</v>
          </cell>
          <cell r="AC4204">
            <v>1</v>
          </cell>
        </row>
        <row r="4205">
          <cell r="AB4205">
            <v>1475052</v>
          </cell>
          <cell r="AC4205">
            <v>1</v>
          </cell>
        </row>
        <row r="4206">
          <cell r="AB4206">
            <v>1475053</v>
          </cell>
          <cell r="AC4206">
            <v>1</v>
          </cell>
        </row>
        <row r="4207">
          <cell r="AB4207">
            <v>1475054</v>
          </cell>
          <cell r="AC4207">
            <v>1</v>
          </cell>
        </row>
        <row r="4208">
          <cell r="AB4208">
            <v>1475055</v>
          </cell>
          <cell r="AC4208">
            <v>1</v>
          </cell>
        </row>
        <row r="4209">
          <cell r="AB4209">
            <v>1475056</v>
          </cell>
          <cell r="AC4209">
            <v>1</v>
          </cell>
        </row>
        <row r="4210">
          <cell r="AB4210">
            <v>1475057</v>
          </cell>
          <cell r="AC4210">
            <v>1</v>
          </cell>
        </row>
        <row r="4211">
          <cell r="AB4211">
            <v>1475058</v>
          </cell>
          <cell r="AC4211">
            <v>1</v>
          </cell>
        </row>
        <row r="4212">
          <cell r="AB4212">
            <v>1475059</v>
          </cell>
          <cell r="AC4212">
            <v>1</v>
          </cell>
        </row>
        <row r="4213">
          <cell r="AB4213">
            <v>1475060</v>
          </cell>
          <cell r="AC4213">
            <v>1</v>
          </cell>
        </row>
        <row r="4214">
          <cell r="AB4214">
            <v>1475070</v>
          </cell>
          <cell r="AC4214">
            <v>1</v>
          </cell>
        </row>
        <row r="4215">
          <cell r="AB4215">
            <v>1452029</v>
          </cell>
          <cell r="AC4215">
            <v>1</v>
          </cell>
        </row>
        <row r="4216">
          <cell r="AB4216">
            <v>1452030</v>
          </cell>
          <cell r="AC4216">
            <v>1</v>
          </cell>
        </row>
        <row r="4217">
          <cell r="AB4217">
            <v>1452031</v>
          </cell>
          <cell r="AC4217">
            <v>1</v>
          </cell>
        </row>
        <row r="4218">
          <cell r="AB4218">
            <v>1452032</v>
          </cell>
          <cell r="AC4218">
            <v>1</v>
          </cell>
        </row>
        <row r="4219">
          <cell r="AB4219">
            <v>1452033</v>
          </cell>
          <cell r="AC4219">
            <v>1</v>
          </cell>
        </row>
        <row r="4220">
          <cell r="AB4220">
            <v>1452034</v>
          </cell>
          <cell r="AC4220">
            <v>1</v>
          </cell>
        </row>
        <row r="4221">
          <cell r="AB4221">
            <v>1452035</v>
          </cell>
          <cell r="AC4221">
            <v>1</v>
          </cell>
        </row>
        <row r="4222">
          <cell r="AB4222">
            <v>1452036</v>
          </cell>
          <cell r="AC4222">
            <v>1</v>
          </cell>
        </row>
        <row r="4223">
          <cell r="AB4223">
            <v>1452037</v>
          </cell>
          <cell r="AC4223">
            <v>1</v>
          </cell>
        </row>
        <row r="4224">
          <cell r="AB4224">
            <v>1452038</v>
          </cell>
          <cell r="AC4224">
            <v>1</v>
          </cell>
        </row>
        <row r="4225">
          <cell r="AB4225">
            <v>1452041</v>
          </cell>
          <cell r="AC4225">
            <v>1</v>
          </cell>
        </row>
        <row r="4226">
          <cell r="AB4226">
            <v>1475076</v>
          </cell>
          <cell r="AC4226">
            <v>1</v>
          </cell>
        </row>
        <row r="4227">
          <cell r="AB4227">
            <v>1475077</v>
          </cell>
          <cell r="AC4227">
            <v>1</v>
          </cell>
        </row>
        <row r="4228">
          <cell r="AB4228">
            <v>1477001</v>
          </cell>
          <cell r="AC4228">
            <v>1</v>
          </cell>
        </row>
        <row r="4229">
          <cell r="AB4229">
            <v>1477002</v>
          </cell>
          <cell r="AC4229">
            <v>1</v>
          </cell>
        </row>
        <row r="4230">
          <cell r="AB4230">
            <v>1477003</v>
          </cell>
          <cell r="AC4230">
            <v>1</v>
          </cell>
        </row>
        <row r="4231">
          <cell r="AB4231">
            <v>1477004</v>
          </cell>
          <cell r="AC4231">
            <v>1</v>
          </cell>
        </row>
        <row r="4232">
          <cell r="AB4232">
            <v>1477005</v>
          </cell>
          <cell r="AC4232">
            <v>1</v>
          </cell>
        </row>
        <row r="4233">
          <cell r="AB4233">
            <v>1477006</v>
          </cell>
          <cell r="AC4233">
            <v>1</v>
          </cell>
        </row>
        <row r="4234">
          <cell r="AB4234">
            <v>1477007</v>
          </cell>
          <cell r="AC4234">
            <v>1</v>
          </cell>
        </row>
        <row r="4235">
          <cell r="AB4235">
            <v>1477008</v>
          </cell>
          <cell r="AC4235">
            <v>1</v>
          </cell>
        </row>
        <row r="4236">
          <cell r="AB4236">
            <v>1477009</v>
          </cell>
          <cell r="AC4236">
            <v>1</v>
          </cell>
        </row>
        <row r="4237">
          <cell r="AB4237">
            <v>1477010</v>
          </cell>
          <cell r="AC4237">
            <v>1</v>
          </cell>
        </row>
        <row r="4238">
          <cell r="AB4238">
            <v>1477012</v>
          </cell>
          <cell r="AC4238">
            <v>1</v>
          </cell>
        </row>
        <row r="4239">
          <cell r="AB4239">
            <v>1477013</v>
          </cell>
          <cell r="AC4239">
            <v>1</v>
          </cell>
        </row>
        <row r="4240">
          <cell r="AB4240">
            <v>1477014</v>
          </cell>
          <cell r="AC4240">
            <v>1</v>
          </cell>
        </row>
        <row r="4241">
          <cell r="AB4241">
            <v>1477016</v>
          </cell>
          <cell r="AC4241">
            <v>1</v>
          </cell>
        </row>
        <row r="4242">
          <cell r="AB4242">
            <v>1477017</v>
          </cell>
          <cell r="AC4242">
            <v>1</v>
          </cell>
        </row>
        <row r="4243">
          <cell r="AB4243">
            <v>1477018</v>
          </cell>
          <cell r="AC4243">
            <v>1</v>
          </cell>
        </row>
        <row r="4244">
          <cell r="AB4244">
            <v>1477019</v>
          </cell>
          <cell r="AC4244">
            <v>1</v>
          </cell>
        </row>
        <row r="4245">
          <cell r="AB4245">
            <v>1477020</v>
          </cell>
          <cell r="AC4245">
            <v>1</v>
          </cell>
        </row>
        <row r="4246">
          <cell r="AB4246">
            <v>1477021</v>
          </cell>
          <cell r="AC4246">
            <v>1</v>
          </cell>
        </row>
        <row r="4247">
          <cell r="AB4247">
            <v>1477022</v>
          </cell>
          <cell r="AC4247">
            <v>1</v>
          </cell>
        </row>
        <row r="4248">
          <cell r="AB4248">
            <v>1477023</v>
          </cell>
          <cell r="AC4248">
            <v>1</v>
          </cell>
        </row>
        <row r="4249">
          <cell r="AB4249">
            <v>1477024</v>
          </cell>
          <cell r="AC4249">
            <v>1</v>
          </cell>
        </row>
        <row r="4250">
          <cell r="AB4250">
            <v>1477025</v>
          </cell>
          <cell r="AC4250">
            <v>1</v>
          </cell>
        </row>
        <row r="4251">
          <cell r="AB4251">
            <v>1477026</v>
          </cell>
          <cell r="AC4251">
            <v>1</v>
          </cell>
        </row>
        <row r="4252">
          <cell r="AB4252">
            <v>1477027</v>
          </cell>
          <cell r="AC4252">
            <v>1</v>
          </cell>
        </row>
        <row r="4253">
          <cell r="AB4253">
            <v>1477028</v>
          </cell>
          <cell r="AC4253">
            <v>1</v>
          </cell>
        </row>
        <row r="4254">
          <cell r="AB4254">
            <v>1477029</v>
          </cell>
          <cell r="AC4254">
            <v>1</v>
          </cell>
        </row>
        <row r="4255">
          <cell r="AB4255">
            <v>1477030</v>
          </cell>
          <cell r="AC4255">
            <v>1</v>
          </cell>
        </row>
        <row r="4256">
          <cell r="AB4256">
            <v>1477031</v>
          </cell>
          <cell r="AC4256">
            <v>1</v>
          </cell>
        </row>
        <row r="4257">
          <cell r="AB4257">
            <v>1477032</v>
          </cell>
          <cell r="AC4257">
            <v>1</v>
          </cell>
        </row>
        <row r="4258">
          <cell r="AB4258">
            <v>1477033</v>
          </cell>
          <cell r="AC4258">
            <v>1</v>
          </cell>
        </row>
        <row r="4259">
          <cell r="AB4259">
            <v>1477034</v>
          </cell>
          <cell r="AC4259">
            <v>1</v>
          </cell>
        </row>
        <row r="4260">
          <cell r="AB4260">
            <v>1477035</v>
          </cell>
          <cell r="AC4260">
            <v>1</v>
          </cell>
        </row>
        <row r="4261">
          <cell r="AB4261">
            <v>1477036</v>
          </cell>
          <cell r="AC4261">
            <v>1</v>
          </cell>
        </row>
        <row r="4262">
          <cell r="AB4262">
            <v>1477037</v>
          </cell>
          <cell r="AC4262">
            <v>1</v>
          </cell>
        </row>
        <row r="4263">
          <cell r="AB4263">
            <v>1477038</v>
          </cell>
          <cell r="AC4263">
            <v>1</v>
          </cell>
        </row>
        <row r="4264">
          <cell r="AB4264">
            <v>1477039</v>
          </cell>
          <cell r="AC4264">
            <v>1</v>
          </cell>
        </row>
        <row r="4265">
          <cell r="AB4265">
            <v>1477040</v>
          </cell>
          <cell r="AC4265">
            <v>1</v>
          </cell>
        </row>
        <row r="4266">
          <cell r="AB4266">
            <v>1477041</v>
          </cell>
          <cell r="AC4266">
            <v>1</v>
          </cell>
        </row>
        <row r="4267">
          <cell r="AB4267">
            <v>1477043</v>
          </cell>
          <cell r="AC4267">
            <v>1</v>
          </cell>
        </row>
        <row r="4268">
          <cell r="AB4268">
            <v>1477044</v>
          </cell>
          <cell r="AC4268">
            <v>1</v>
          </cell>
        </row>
        <row r="4269">
          <cell r="AB4269">
            <v>1477045</v>
          </cell>
          <cell r="AC4269">
            <v>1</v>
          </cell>
        </row>
        <row r="4270">
          <cell r="AB4270">
            <v>1477046</v>
          </cell>
          <cell r="AC4270">
            <v>1</v>
          </cell>
        </row>
        <row r="4271">
          <cell r="AB4271">
            <v>1477048</v>
          </cell>
          <cell r="AC4271">
            <v>1</v>
          </cell>
        </row>
        <row r="4272">
          <cell r="AB4272">
            <v>1477049</v>
          </cell>
          <cell r="AC4272">
            <v>1</v>
          </cell>
        </row>
        <row r="4273">
          <cell r="AB4273">
            <v>1477057</v>
          </cell>
          <cell r="AC4273">
            <v>1</v>
          </cell>
        </row>
        <row r="4274">
          <cell r="AB4274">
            <v>1477058</v>
          </cell>
          <cell r="AC4274">
            <v>1</v>
          </cell>
        </row>
        <row r="4275">
          <cell r="AB4275">
            <v>1477052</v>
          </cell>
          <cell r="AC4275">
            <v>1</v>
          </cell>
        </row>
        <row r="4276">
          <cell r="AB4276">
            <v>1477053</v>
          </cell>
          <cell r="AC4276">
            <v>1</v>
          </cell>
        </row>
        <row r="4277">
          <cell r="AB4277">
            <v>1477054</v>
          </cell>
          <cell r="AC4277">
            <v>1</v>
          </cell>
        </row>
        <row r="4278">
          <cell r="AB4278">
            <v>1477055</v>
          </cell>
          <cell r="AC4278">
            <v>1</v>
          </cell>
        </row>
        <row r="4279">
          <cell r="AB4279">
            <v>1477056</v>
          </cell>
          <cell r="AC4279">
            <v>1</v>
          </cell>
        </row>
        <row r="4280">
          <cell r="AB4280">
            <v>1477047</v>
          </cell>
          <cell r="AC4280">
            <v>1</v>
          </cell>
        </row>
        <row r="4281">
          <cell r="AB4281">
            <v>1477050</v>
          </cell>
          <cell r="AC4281">
            <v>1</v>
          </cell>
        </row>
        <row r="4282">
          <cell r="AB4282">
            <v>1477051</v>
          </cell>
          <cell r="AC4282">
            <v>1</v>
          </cell>
        </row>
        <row r="4283">
          <cell r="AB4283">
            <v>1477059</v>
          </cell>
          <cell r="AC4283">
            <v>1</v>
          </cell>
        </row>
        <row r="4284">
          <cell r="AB4284">
            <v>1477060</v>
          </cell>
          <cell r="AC4284">
            <v>1</v>
          </cell>
        </row>
        <row r="4285">
          <cell r="AB4285">
            <v>1400058</v>
          </cell>
          <cell r="AC4285">
            <v>1</v>
          </cell>
        </row>
        <row r="4286">
          <cell r="AB4286">
            <v>1400059</v>
          </cell>
          <cell r="AC4286">
            <v>1</v>
          </cell>
        </row>
        <row r="4287">
          <cell r="AB4287">
            <v>1400060</v>
          </cell>
          <cell r="AC4287">
            <v>1</v>
          </cell>
        </row>
        <row r="4288">
          <cell r="AB4288">
            <v>1400061</v>
          </cell>
          <cell r="AC4288">
            <v>1</v>
          </cell>
        </row>
        <row r="4289">
          <cell r="AB4289">
            <v>1400062</v>
          </cell>
          <cell r="AC4289">
            <v>1</v>
          </cell>
        </row>
        <row r="4290">
          <cell r="AB4290">
            <v>1400063</v>
          </cell>
          <cell r="AC4290">
            <v>1</v>
          </cell>
        </row>
        <row r="4291">
          <cell r="AB4291">
            <v>1400064</v>
          </cell>
          <cell r="AC4291">
            <v>1</v>
          </cell>
        </row>
        <row r="4292">
          <cell r="AB4292">
            <v>1478032</v>
          </cell>
          <cell r="AC4292">
            <v>1</v>
          </cell>
        </row>
        <row r="4293">
          <cell r="AB4293">
            <v>1478033</v>
          </cell>
          <cell r="AC4293">
            <v>1</v>
          </cell>
        </row>
        <row r="4294">
          <cell r="AB4294">
            <v>1478034</v>
          </cell>
          <cell r="AC4294">
            <v>1</v>
          </cell>
        </row>
        <row r="4295">
          <cell r="AB4295">
            <v>1478001</v>
          </cell>
          <cell r="AC4295">
            <v>1</v>
          </cell>
        </row>
        <row r="4296">
          <cell r="AB4296">
            <v>1478023</v>
          </cell>
          <cell r="AC4296">
            <v>1</v>
          </cell>
        </row>
        <row r="4297">
          <cell r="AB4297">
            <v>1478025</v>
          </cell>
          <cell r="AC4297">
            <v>1</v>
          </cell>
        </row>
        <row r="4298">
          <cell r="AB4298">
            <v>1478002</v>
          </cell>
          <cell r="AC4298">
            <v>1</v>
          </cell>
        </row>
        <row r="4299">
          <cell r="AB4299">
            <v>1478003</v>
          </cell>
          <cell r="AC4299">
            <v>1</v>
          </cell>
        </row>
        <row r="4300">
          <cell r="AB4300">
            <v>1478004</v>
          </cell>
          <cell r="AC4300">
            <v>1</v>
          </cell>
        </row>
        <row r="4301">
          <cell r="AB4301">
            <v>1478005</v>
          </cell>
          <cell r="AC4301">
            <v>1</v>
          </cell>
        </row>
        <row r="4302">
          <cell r="AB4302">
            <v>1478006</v>
          </cell>
          <cell r="AC4302">
            <v>1</v>
          </cell>
        </row>
        <row r="4303">
          <cell r="AB4303">
            <v>1478007</v>
          </cell>
          <cell r="AC4303">
            <v>1</v>
          </cell>
        </row>
        <row r="4304">
          <cell r="AB4304">
            <v>1478024</v>
          </cell>
          <cell r="AC4304">
            <v>1</v>
          </cell>
        </row>
        <row r="4305">
          <cell r="AB4305">
            <v>1478026</v>
          </cell>
          <cell r="AC4305">
            <v>1</v>
          </cell>
        </row>
        <row r="4306">
          <cell r="AB4306">
            <v>1478027</v>
          </cell>
          <cell r="AC4306">
            <v>1</v>
          </cell>
        </row>
        <row r="4307">
          <cell r="AB4307">
            <v>1478008</v>
          </cell>
          <cell r="AC4307">
            <v>1</v>
          </cell>
        </row>
        <row r="4308">
          <cell r="AB4308">
            <v>1478009</v>
          </cell>
          <cell r="AC4308">
            <v>1</v>
          </cell>
        </row>
        <row r="4309">
          <cell r="AB4309">
            <v>1478010</v>
          </cell>
          <cell r="AC4309">
            <v>1</v>
          </cell>
        </row>
        <row r="4310">
          <cell r="AB4310">
            <v>1478011</v>
          </cell>
          <cell r="AC4310">
            <v>1</v>
          </cell>
        </row>
        <row r="4311">
          <cell r="AB4311">
            <v>1478012</v>
          </cell>
          <cell r="AC4311">
            <v>1</v>
          </cell>
        </row>
        <row r="4312">
          <cell r="AB4312">
            <v>1478013</v>
          </cell>
          <cell r="AC4312">
            <v>1</v>
          </cell>
        </row>
        <row r="4313">
          <cell r="AB4313">
            <v>1478014</v>
          </cell>
          <cell r="AC4313">
            <v>1</v>
          </cell>
        </row>
        <row r="4314">
          <cell r="AB4314">
            <v>1478015</v>
          </cell>
          <cell r="AC4314">
            <v>1</v>
          </cell>
        </row>
        <row r="4315">
          <cell r="AB4315">
            <v>1478016</v>
          </cell>
          <cell r="AC4315">
            <v>1</v>
          </cell>
        </row>
        <row r="4316">
          <cell r="AB4316">
            <v>1478017</v>
          </cell>
          <cell r="AC4316">
            <v>1</v>
          </cell>
        </row>
        <row r="4317">
          <cell r="AB4317">
            <v>1478018</v>
          </cell>
          <cell r="AC4317">
            <v>1</v>
          </cell>
        </row>
        <row r="4318">
          <cell r="AB4318">
            <v>1478019</v>
          </cell>
          <cell r="AC4318">
            <v>1</v>
          </cell>
        </row>
        <row r="4319">
          <cell r="AB4319">
            <v>1478020</v>
          </cell>
          <cell r="AC4319">
            <v>1</v>
          </cell>
        </row>
        <row r="4320">
          <cell r="AB4320">
            <v>1478021</v>
          </cell>
          <cell r="AC4320">
            <v>1</v>
          </cell>
        </row>
        <row r="4321">
          <cell r="AB4321">
            <v>1478022</v>
          </cell>
          <cell r="AC4321">
            <v>1</v>
          </cell>
        </row>
        <row r="4322">
          <cell r="AB4322">
            <v>1478028</v>
          </cell>
          <cell r="AC4322">
            <v>1</v>
          </cell>
        </row>
        <row r="4323">
          <cell r="AB4323">
            <v>1478031</v>
          </cell>
          <cell r="AC4323">
            <v>1</v>
          </cell>
        </row>
        <row r="4324">
          <cell r="AB4324">
            <v>1478029</v>
          </cell>
          <cell r="AC4324">
            <v>1</v>
          </cell>
        </row>
        <row r="4325">
          <cell r="AB4325">
            <v>1478030</v>
          </cell>
          <cell r="AC4325">
            <v>1</v>
          </cell>
        </row>
        <row r="4326">
          <cell r="AB4326">
            <v>40018</v>
          </cell>
          <cell r="AC4326">
            <v>1</v>
          </cell>
        </row>
        <row r="4327">
          <cell r="AB4327">
            <v>1478035</v>
          </cell>
          <cell r="AC4327">
            <v>1</v>
          </cell>
        </row>
        <row r="4328">
          <cell r="AB4328">
            <v>1478036</v>
          </cell>
          <cell r="AC4328">
            <v>1</v>
          </cell>
        </row>
        <row r="4329">
          <cell r="AB4329">
            <v>1478037</v>
          </cell>
          <cell r="AC4329">
            <v>1</v>
          </cell>
        </row>
        <row r="4330">
          <cell r="AB4330">
            <v>1478038</v>
          </cell>
          <cell r="AC4330">
            <v>1</v>
          </cell>
        </row>
        <row r="4331">
          <cell r="AB4331">
            <v>1478039</v>
          </cell>
          <cell r="AC4331">
            <v>1</v>
          </cell>
        </row>
        <row r="4332">
          <cell r="AB4332">
            <v>1478040</v>
          </cell>
          <cell r="AC4332">
            <v>1</v>
          </cell>
        </row>
        <row r="4333">
          <cell r="AB4333">
            <v>1478100</v>
          </cell>
          <cell r="AC4333">
            <v>1</v>
          </cell>
        </row>
        <row r="4334">
          <cell r="AB4334">
            <v>1400320</v>
          </cell>
          <cell r="AC4334">
            <v>1</v>
          </cell>
        </row>
        <row r="4335">
          <cell r="AB4335">
            <v>1400321</v>
          </cell>
          <cell r="AC4335">
            <v>1</v>
          </cell>
        </row>
        <row r="4336">
          <cell r="AB4336">
            <v>1400322</v>
          </cell>
          <cell r="AC4336">
            <v>1</v>
          </cell>
        </row>
        <row r="4337">
          <cell r="AB4337">
            <v>1400323</v>
          </cell>
          <cell r="AC4337">
            <v>1</v>
          </cell>
        </row>
        <row r="4338">
          <cell r="AB4338">
            <v>1400324</v>
          </cell>
          <cell r="AC4338">
            <v>1</v>
          </cell>
        </row>
        <row r="4339">
          <cell r="AB4339">
            <v>1400325</v>
          </cell>
          <cell r="AC4339">
            <v>1</v>
          </cell>
        </row>
        <row r="4340">
          <cell r="AB4340">
            <v>1400326</v>
          </cell>
          <cell r="AC4340">
            <v>1</v>
          </cell>
        </row>
        <row r="4341">
          <cell r="AB4341">
            <v>1400328</v>
          </cell>
          <cell r="AC4341">
            <v>1</v>
          </cell>
        </row>
        <row r="4342">
          <cell r="AB4342">
            <v>1400329</v>
          </cell>
          <cell r="AC4342">
            <v>1</v>
          </cell>
        </row>
        <row r="4343">
          <cell r="AB4343">
            <v>1400330</v>
          </cell>
          <cell r="AC4343">
            <v>1</v>
          </cell>
        </row>
        <row r="4344">
          <cell r="AB4344">
            <v>1400331</v>
          </cell>
          <cell r="AC4344">
            <v>1</v>
          </cell>
        </row>
        <row r="4345">
          <cell r="AB4345">
            <v>1400335</v>
          </cell>
          <cell r="AC4345">
            <v>1</v>
          </cell>
        </row>
        <row r="4346">
          <cell r="AB4346">
            <v>1400336</v>
          </cell>
          <cell r="AC4346">
            <v>1</v>
          </cell>
        </row>
        <row r="4347">
          <cell r="AB4347">
            <v>1400337</v>
          </cell>
          <cell r="AC4347">
            <v>1</v>
          </cell>
        </row>
        <row r="4348">
          <cell r="AB4348">
            <v>1400338</v>
          </cell>
          <cell r="AC4348">
            <v>1</v>
          </cell>
        </row>
        <row r="4349">
          <cell r="AB4349">
            <v>1400339</v>
          </cell>
          <cell r="AC4349">
            <v>1</v>
          </cell>
        </row>
        <row r="4350">
          <cell r="AB4350">
            <v>1400340</v>
          </cell>
          <cell r="AC4350">
            <v>1</v>
          </cell>
        </row>
        <row r="4351">
          <cell r="AB4351">
            <v>1400341</v>
          </cell>
          <cell r="AC4351">
            <v>1</v>
          </cell>
        </row>
        <row r="4352">
          <cell r="AB4352">
            <v>1400342</v>
          </cell>
          <cell r="AC4352">
            <v>1</v>
          </cell>
        </row>
        <row r="4353">
          <cell r="AB4353">
            <v>1400343</v>
          </cell>
          <cell r="AC4353">
            <v>1</v>
          </cell>
        </row>
        <row r="4354">
          <cell r="AB4354">
            <v>1400344</v>
          </cell>
          <cell r="AC4354">
            <v>1</v>
          </cell>
        </row>
        <row r="4355">
          <cell r="AB4355">
            <v>1400345</v>
          </cell>
          <cell r="AC4355">
            <v>1</v>
          </cell>
        </row>
        <row r="4356">
          <cell r="AB4356">
            <v>1400346</v>
          </cell>
          <cell r="AC4356">
            <v>1</v>
          </cell>
        </row>
        <row r="4357">
          <cell r="AB4357">
            <v>1400347</v>
          </cell>
          <cell r="AC4357">
            <v>1</v>
          </cell>
        </row>
        <row r="4358">
          <cell r="AB4358">
            <v>1400348</v>
          </cell>
          <cell r="AC4358">
            <v>1</v>
          </cell>
        </row>
        <row r="4359">
          <cell r="AB4359">
            <v>1400349</v>
          </cell>
          <cell r="AC4359">
            <v>1</v>
          </cell>
        </row>
        <row r="4360">
          <cell r="AB4360">
            <v>1400350</v>
          </cell>
          <cell r="AC4360">
            <v>1</v>
          </cell>
        </row>
        <row r="4361">
          <cell r="AB4361">
            <v>1400351</v>
          </cell>
          <cell r="AC4361">
            <v>1</v>
          </cell>
        </row>
        <row r="4362">
          <cell r="AB4362">
            <v>1400352</v>
          </cell>
          <cell r="AC4362">
            <v>1</v>
          </cell>
        </row>
        <row r="4363">
          <cell r="AB4363">
            <v>1400353</v>
          </cell>
          <cell r="AC4363">
            <v>1</v>
          </cell>
        </row>
        <row r="4364">
          <cell r="AB4364">
            <v>1400354</v>
          </cell>
          <cell r="AC4364">
            <v>1</v>
          </cell>
        </row>
        <row r="4365">
          <cell r="AB4365">
            <v>1400355</v>
          </cell>
          <cell r="AC4365">
            <v>1</v>
          </cell>
        </row>
        <row r="4366">
          <cell r="AB4366">
            <v>1400356</v>
          </cell>
          <cell r="AC4366">
            <v>1</v>
          </cell>
        </row>
        <row r="4367">
          <cell r="AB4367">
            <v>1400357</v>
          </cell>
          <cell r="AC4367">
            <v>1</v>
          </cell>
        </row>
        <row r="4368">
          <cell r="AB4368">
            <v>1400358</v>
          </cell>
          <cell r="AC4368">
            <v>1</v>
          </cell>
        </row>
        <row r="4369">
          <cell r="AB4369">
            <v>1400359</v>
          </cell>
          <cell r="AC4369">
            <v>1</v>
          </cell>
        </row>
        <row r="4370">
          <cell r="AB4370">
            <v>1400360</v>
          </cell>
          <cell r="AC4370">
            <v>1</v>
          </cell>
        </row>
        <row r="4371">
          <cell r="AB4371">
            <v>1400361</v>
          </cell>
          <cell r="AC4371">
            <v>1</v>
          </cell>
        </row>
        <row r="4372">
          <cell r="AB4372">
            <v>1400362</v>
          </cell>
          <cell r="AC4372">
            <v>1</v>
          </cell>
        </row>
        <row r="4373">
          <cell r="AB4373">
            <v>1400363</v>
          </cell>
          <cell r="AC4373">
            <v>1</v>
          </cell>
        </row>
        <row r="4374">
          <cell r="AB4374">
            <v>1400364</v>
          </cell>
          <cell r="AC4374">
            <v>1</v>
          </cell>
        </row>
        <row r="4375">
          <cell r="AB4375">
            <v>1400327</v>
          </cell>
          <cell r="AC4375">
            <v>1</v>
          </cell>
        </row>
        <row r="4376">
          <cell r="AB4376">
            <v>1400365</v>
          </cell>
          <cell r="AC4376">
            <v>1</v>
          </cell>
        </row>
        <row r="4377">
          <cell r="AB4377">
            <v>1479000</v>
          </cell>
          <cell r="AC4377">
            <v>1</v>
          </cell>
        </row>
        <row r="4378">
          <cell r="AB4378">
            <v>1479001</v>
          </cell>
          <cell r="AC4378">
            <v>1</v>
          </cell>
        </row>
        <row r="4379">
          <cell r="AB4379">
            <v>1479002</v>
          </cell>
          <cell r="AC4379">
            <v>1</v>
          </cell>
        </row>
        <row r="4380">
          <cell r="AB4380">
            <v>1479076</v>
          </cell>
          <cell r="AC4380">
            <v>1</v>
          </cell>
        </row>
        <row r="4381">
          <cell r="AB4381">
            <v>1479003</v>
          </cell>
          <cell r="AC4381">
            <v>1</v>
          </cell>
        </row>
        <row r="4382">
          <cell r="AB4382">
            <v>1479004</v>
          </cell>
          <cell r="AC4382">
            <v>1</v>
          </cell>
        </row>
        <row r="4383">
          <cell r="AB4383">
            <v>1479005</v>
          </cell>
          <cell r="AC4383">
            <v>1</v>
          </cell>
        </row>
        <row r="4384">
          <cell r="AB4384">
            <v>1479006</v>
          </cell>
          <cell r="AC4384">
            <v>1</v>
          </cell>
        </row>
        <row r="4385">
          <cell r="AB4385">
            <v>1479007</v>
          </cell>
          <cell r="AC4385">
            <v>1</v>
          </cell>
        </row>
        <row r="4386">
          <cell r="AB4386">
            <v>1479008</v>
          </cell>
          <cell r="AC4386">
            <v>1</v>
          </cell>
        </row>
        <row r="4387">
          <cell r="AB4387">
            <v>1479009</v>
          </cell>
          <cell r="AC4387">
            <v>1</v>
          </cell>
        </row>
        <row r="4388">
          <cell r="AB4388">
            <v>1479010</v>
          </cell>
          <cell r="AC4388">
            <v>1</v>
          </cell>
        </row>
        <row r="4389">
          <cell r="AB4389">
            <v>1479011</v>
          </cell>
          <cell r="AC4389">
            <v>1</v>
          </cell>
        </row>
        <row r="4390">
          <cell r="AB4390">
            <v>1479012</v>
          </cell>
          <cell r="AC4390">
            <v>1</v>
          </cell>
        </row>
        <row r="4391">
          <cell r="AB4391">
            <v>1479013</v>
          </cell>
          <cell r="AC4391">
            <v>1</v>
          </cell>
        </row>
        <row r="4392">
          <cell r="AB4392">
            <v>1479014</v>
          </cell>
          <cell r="AC4392">
            <v>1</v>
          </cell>
        </row>
        <row r="4393">
          <cell r="AB4393">
            <v>1479015</v>
          </cell>
          <cell r="AC4393">
            <v>1</v>
          </cell>
        </row>
        <row r="4394">
          <cell r="AB4394">
            <v>1479016</v>
          </cell>
          <cell r="AC4394">
            <v>1</v>
          </cell>
        </row>
        <row r="4395">
          <cell r="AB4395">
            <v>1479017</v>
          </cell>
          <cell r="AC4395">
            <v>1</v>
          </cell>
        </row>
        <row r="4396">
          <cell r="AB4396">
            <v>1479018</v>
          </cell>
          <cell r="AC4396">
            <v>1</v>
          </cell>
        </row>
        <row r="4397">
          <cell r="AB4397">
            <v>1479019</v>
          </cell>
          <cell r="AC4397">
            <v>1</v>
          </cell>
        </row>
        <row r="4398">
          <cell r="AB4398">
            <v>1479020</v>
          </cell>
          <cell r="AC4398">
            <v>1</v>
          </cell>
        </row>
        <row r="4399">
          <cell r="AB4399">
            <v>1479024</v>
          </cell>
          <cell r="AC4399">
            <v>1</v>
          </cell>
        </row>
        <row r="4400">
          <cell r="AB4400">
            <v>1479025</v>
          </cell>
          <cell r="AC4400">
            <v>1</v>
          </cell>
        </row>
        <row r="4401">
          <cell r="AB4401">
            <v>1479026</v>
          </cell>
          <cell r="AC4401">
            <v>1</v>
          </cell>
        </row>
        <row r="4402">
          <cell r="AB4402">
            <v>1479027</v>
          </cell>
          <cell r="AC4402">
            <v>1</v>
          </cell>
        </row>
        <row r="4403">
          <cell r="AB4403">
            <v>1479028</v>
          </cell>
          <cell r="AC4403">
            <v>1</v>
          </cell>
        </row>
        <row r="4404">
          <cell r="AB4404">
            <v>1479029</v>
          </cell>
          <cell r="AC4404">
            <v>1</v>
          </cell>
        </row>
        <row r="4405">
          <cell r="AB4405">
            <v>1479030</v>
          </cell>
          <cell r="AC4405">
            <v>1</v>
          </cell>
        </row>
        <row r="4406">
          <cell r="AB4406">
            <v>1479031</v>
          </cell>
          <cell r="AC4406">
            <v>1</v>
          </cell>
        </row>
        <row r="4407">
          <cell r="AB4407">
            <v>1479032</v>
          </cell>
          <cell r="AC4407">
            <v>1</v>
          </cell>
        </row>
        <row r="4408">
          <cell r="AB4408">
            <v>1479033</v>
          </cell>
          <cell r="AC4408">
            <v>1</v>
          </cell>
        </row>
        <row r="4409">
          <cell r="AB4409">
            <v>1479034</v>
          </cell>
          <cell r="AC4409">
            <v>1</v>
          </cell>
        </row>
        <row r="4410">
          <cell r="AB4410">
            <v>1479035</v>
          </cell>
          <cell r="AC4410">
            <v>1</v>
          </cell>
        </row>
        <row r="4411">
          <cell r="AB4411">
            <v>1479036</v>
          </cell>
          <cell r="AC4411">
            <v>1</v>
          </cell>
        </row>
        <row r="4412">
          <cell r="AB4412">
            <v>1479037</v>
          </cell>
          <cell r="AC4412">
            <v>1</v>
          </cell>
        </row>
        <row r="4413">
          <cell r="AB4413">
            <v>1479038</v>
          </cell>
          <cell r="AC4413">
            <v>1</v>
          </cell>
        </row>
        <row r="4414">
          <cell r="AB4414">
            <v>1479039</v>
          </cell>
          <cell r="AC4414">
            <v>1</v>
          </cell>
        </row>
        <row r="4415">
          <cell r="AB4415">
            <v>1479040</v>
          </cell>
          <cell r="AC4415">
            <v>1</v>
          </cell>
        </row>
        <row r="4416">
          <cell r="AB4416">
            <v>1479041</v>
          </cell>
          <cell r="AC4416">
            <v>1</v>
          </cell>
        </row>
        <row r="4417">
          <cell r="AB4417">
            <v>1479042</v>
          </cell>
          <cell r="AC4417">
            <v>1</v>
          </cell>
        </row>
        <row r="4418">
          <cell r="AB4418">
            <v>1479043</v>
          </cell>
          <cell r="AC4418">
            <v>1</v>
          </cell>
        </row>
        <row r="4419">
          <cell r="AB4419">
            <v>1479044</v>
          </cell>
          <cell r="AC4419">
            <v>1</v>
          </cell>
        </row>
        <row r="4420">
          <cell r="AB4420">
            <v>1479045</v>
          </cell>
          <cell r="AC4420">
            <v>1</v>
          </cell>
        </row>
        <row r="4421">
          <cell r="AB4421">
            <v>1479046</v>
          </cell>
          <cell r="AC4421">
            <v>1</v>
          </cell>
        </row>
        <row r="4422">
          <cell r="AB4422">
            <v>1479047</v>
          </cell>
          <cell r="AC4422">
            <v>1</v>
          </cell>
        </row>
        <row r="4423">
          <cell r="AB4423">
            <v>1479048</v>
          </cell>
          <cell r="AC4423">
            <v>1</v>
          </cell>
        </row>
        <row r="4424">
          <cell r="AB4424">
            <v>1479050</v>
          </cell>
          <cell r="AC4424">
            <v>1</v>
          </cell>
        </row>
        <row r="4425">
          <cell r="AB4425">
            <v>1479051</v>
          </cell>
          <cell r="AC4425">
            <v>1</v>
          </cell>
        </row>
        <row r="4426">
          <cell r="AB4426">
            <v>1479052</v>
          </cell>
          <cell r="AC4426">
            <v>1</v>
          </cell>
        </row>
        <row r="4427">
          <cell r="AB4427">
            <v>1479053</v>
          </cell>
          <cell r="AC4427">
            <v>1</v>
          </cell>
        </row>
        <row r="4428">
          <cell r="AB4428">
            <v>1479054</v>
          </cell>
          <cell r="AC4428">
            <v>1</v>
          </cell>
        </row>
        <row r="4429">
          <cell r="AB4429">
            <v>1479055</v>
          </cell>
          <cell r="AC4429">
            <v>1</v>
          </cell>
        </row>
        <row r="4430">
          <cell r="AB4430">
            <v>1479056</v>
          </cell>
          <cell r="AC4430">
            <v>1</v>
          </cell>
        </row>
        <row r="4431">
          <cell r="AB4431">
            <v>1479057</v>
          </cell>
          <cell r="AC4431">
            <v>1</v>
          </cell>
        </row>
        <row r="4432">
          <cell r="AB4432">
            <v>1479058</v>
          </cell>
          <cell r="AC4432">
            <v>1</v>
          </cell>
        </row>
        <row r="4433">
          <cell r="AB4433">
            <v>1479059</v>
          </cell>
          <cell r="AC4433">
            <v>1</v>
          </cell>
        </row>
        <row r="4434">
          <cell r="AB4434">
            <v>1479060</v>
          </cell>
          <cell r="AC4434">
            <v>1</v>
          </cell>
        </row>
        <row r="4435">
          <cell r="AB4435">
            <v>1479061</v>
          </cell>
          <cell r="AC4435">
            <v>1</v>
          </cell>
        </row>
        <row r="4436">
          <cell r="AB4436">
            <v>1479062</v>
          </cell>
          <cell r="AC4436">
            <v>1</v>
          </cell>
        </row>
        <row r="4437">
          <cell r="AB4437">
            <v>1479063</v>
          </cell>
          <cell r="AC4437">
            <v>1</v>
          </cell>
        </row>
        <row r="4438">
          <cell r="AB4438">
            <v>1479064</v>
          </cell>
          <cell r="AC4438">
            <v>1</v>
          </cell>
        </row>
        <row r="4439">
          <cell r="AB4439">
            <v>1479065</v>
          </cell>
          <cell r="AC4439">
            <v>1</v>
          </cell>
        </row>
        <row r="4440">
          <cell r="AB4440">
            <v>1479066</v>
          </cell>
          <cell r="AC4440">
            <v>1</v>
          </cell>
        </row>
        <row r="4441">
          <cell r="AB4441">
            <v>1479067</v>
          </cell>
          <cell r="AC4441">
            <v>1</v>
          </cell>
        </row>
        <row r="4442">
          <cell r="AB4442">
            <v>1479068</v>
          </cell>
          <cell r="AC4442">
            <v>1</v>
          </cell>
        </row>
        <row r="4443">
          <cell r="AB4443">
            <v>1479069</v>
          </cell>
          <cell r="AC4443">
            <v>1</v>
          </cell>
        </row>
        <row r="4444">
          <cell r="AB4444">
            <v>1479070</v>
          </cell>
          <cell r="AC4444">
            <v>1</v>
          </cell>
        </row>
        <row r="4445">
          <cell r="AB4445">
            <v>1479071</v>
          </cell>
          <cell r="AC4445">
            <v>1</v>
          </cell>
        </row>
        <row r="4446">
          <cell r="AB4446">
            <v>1479072</v>
          </cell>
          <cell r="AC4446">
            <v>1</v>
          </cell>
        </row>
        <row r="4447">
          <cell r="AB4447">
            <v>1479073</v>
          </cell>
          <cell r="AC4447">
            <v>1</v>
          </cell>
        </row>
        <row r="4448">
          <cell r="AB4448">
            <v>1479074</v>
          </cell>
          <cell r="AC4448">
            <v>1</v>
          </cell>
        </row>
        <row r="4449">
          <cell r="AB4449">
            <v>1479075</v>
          </cell>
          <cell r="AC4449">
            <v>1</v>
          </cell>
        </row>
        <row r="4450">
          <cell r="AB4450">
            <v>1467060</v>
          </cell>
          <cell r="AC4450">
            <v>1</v>
          </cell>
        </row>
        <row r="4451">
          <cell r="AB4451">
            <v>1467061</v>
          </cell>
          <cell r="AC4451">
            <v>1</v>
          </cell>
        </row>
        <row r="4452">
          <cell r="AB4452">
            <v>1467062</v>
          </cell>
          <cell r="AC4452">
            <v>1</v>
          </cell>
        </row>
        <row r="4453">
          <cell r="AB4453">
            <v>1467063</v>
          </cell>
          <cell r="AC4453">
            <v>1</v>
          </cell>
        </row>
        <row r="4454">
          <cell r="AB4454">
            <v>1467064</v>
          </cell>
          <cell r="AC4454">
            <v>1</v>
          </cell>
        </row>
        <row r="4455">
          <cell r="AB4455">
            <v>1467065</v>
          </cell>
          <cell r="AC4455">
            <v>1</v>
          </cell>
        </row>
        <row r="4456">
          <cell r="AB4456">
            <v>1467066</v>
          </cell>
          <cell r="AC4456">
            <v>1</v>
          </cell>
        </row>
        <row r="4457">
          <cell r="AB4457">
            <v>1467067</v>
          </cell>
          <cell r="AC4457">
            <v>1</v>
          </cell>
        </row>
        <row r="4458">
          <cell r="AB4458">
            <v>1467068</v>
          </cell>
          <cell r="AC4458">
            <v>1</v>
          </cell>
        </row>
        <row r="4459">
          <cell r="AB4459">
            <v>1467069</v>
          </cell>
          <cell r="AC4459">
            <v>1</v>
          </cell>
        </row>
        <row r="4460">
          <cell r="AB4460">
            <v>1467070</v>
          </cell>
          <cell r="AC4460">
            <v>1</v>
          </cell>
        </row>
        <row r="4461">
          <cell r="AB4461">
            <v>1467071</v>
          </cell>
          <cell r="AC4461">
            <v>1</v>
          </cell>
        </row>
        <row r="4462">
          <cell r="AB4462">
            <v>1467072</v>
          </cell>
          <cell r="AC4462">
            <v>1</v>
          </cell>
        </row>
        <row r="4463">
          <cell r="AB4463">
            <v>1467073</v>
          </cell>
          <cell r="AC4463">
            <v>1</v>
          </cell>
        </row>
        <row r="4464">
          <cell r="AB4464">
            <v>1467074</v>
          </cell>
          <cell r="AC4464">
            <v>1</v>
          </cell>
        </row>
        <row r="4465">
          <cell r="AB4465">
            <v>1467075</v>
          </cell>
          <cell r="AC4465">
            <v>1</v>
          </cell>
        </row>
        <row r="4466">
          <cell r="AB4466">
            <v>1467076</v>
          </cell>
          <cell r="AC4466">
            <v>1</v>
          </cell>
        </row>
        <row r="4467">
          <cell r="AB4467">
            <v>1467077</v>
          </cell>
          <cell r="AC4467">
            <v>1</v>
          </cell>
        </row>
        <row r="4468">
          <cell r="AB4468">
            <v>1467078</v>
          </cell>
          <cell r="AC4468">
            <v>1</v>
          </cell>
        </row>
        <row r="4469">
          <cell r="AB4469">
            <v>1467079</v>
          </cell>
          <cell r="AC4469">
            <v>1</v>
          </cell>
        </row>
        <row r="4470">
          <cell r="AB4470">
            <v>1467080</v>
          </cell>
          <cell r="AC4470">
            <v>1</v>
          </cell>
        </row>
        <row r="4471">
          <cell r="AB4471">
            <v>1467081</v>
          </cell>
          <cell r="AC4471">
            <v>1</v>
          </cell>
        </row>
        <row r="4472">
          <cell r="AB4472">
            <v>1467082</v>
          </cell>
          <cell r="AC4472">
            <v>1</v>
          </cell>
        </row>
        <row r="4473">
          <cell r="AB4473">
            <v>1467083</v>
          </cell>
          <cell r="AC4473">
            <v>1</v>
          </cell>
        </row>
        <row r="4474">
          <cell r="AB4474">
            <v>1467084</v>
          </cell>
          <cell r="AC4474">
            <v>1</v>
          </cell>
        </row>
        <row r="4475">
          <cell r="AB4475">
            <v>1467085</v>
          </cell>
          <cell r="AC4475">
            <v>1</v>
          </cell>
        </row>
        <row r="4476">
          <cell r="AB4476">
            <v>1467086</v>
          </cell>
          <cell r="AC4476">
            <v>1</v>
          </cell>
        </row>
        <row r="4477">
          <cell r="AB4477">
            <v>1467087</v>
          </cell>
          <cell r="AC4477">
            <v>1</v>
          </cell>
        </row>
        <row r="4478">
          <cell r="AB4478">
            <v>1467088</v>
          </cell>
          <cell r="AC4478">
            <v>1</v>
          </cell>
        </row>
        <row r="4479">
          <cell r="AB4479">
            <v>1467089</v>
          </cell>
          <cell r="AC4479">
            <v>1</v>
          </cell>
        </row>
        <row r="4480">
          <cell r="AB4480">
            <v>1467090</v>
          </cell>
          <cell r="AC4480">
            <v>1</v>
          </cell>
        </row>
        <row r="4481">
          <cell r="AB4481">
            <v>1467091</v>
          </cell>
          <cell r="AC4481">
            <v>1</v>
          </cell>
        </row>
        <row r="4482">
          <cell r="AB4482">
            <v>1467092</v>
          </cell>
          <cell r="AC4482">
            <v>1</v>
          </cell>
        </row>
        <row r="4483">
          <cell r="AB4483">
            <v>1467093</v>
          </cell>
          <cell r="AC4483">
            <v>1</v>
          </cell>
        </row>
        <row r="4484">
          <cell r="AB4484">
            <v>1467094</v>
          </cell>
          <cell r="AC4484">
            <v>1</v>
          </cell>
        </row>
        <row r="4485">
          <cell r="AB4485">
            <v>1467095</v>
          </cell>
          <cell r="AC4485">
            <v>1</v>
          </cell>
        </row>
        <row r="4486">
          <cell r="AB4486">
            <v>1467096</v>
          </cell>
          <cell r="AC4486">
            <v>1</v>
          </cell>
        </row>
        <row r="4487">
          <cell r="AB4487">
            <v>1467097</v>
          </cell>
          <cell r="AC4487">
            <v>1</v>
          </cell>
        </row>
        <row r="4488">
          <cell r="AB4488">
            <v>1467098</v>
          </cell>
          <cell r="AC4488">
            <v>1</v>
          </cell>
        </row>
        <row r="4489">
          <cell r="AB4489">
            <v>1467099</v>
          </cell>
          <cell r="AC4489">
            <v>1</v>
          </cell>
        </row>
        <row r="4490">
          <cell r="AB4490">
            <v>1467100</v>
          </cell>
          <cell r="AC4490">
            <v>1</v>
          </cell>
        </row>
        <row r="4491">
          <cell r="AB4491">
            <v>1467101</v>
          </cell>
          <cell r="AC4491">
            <v>1</v>
          </cell>
        </row>
        <row r="4492">
          <cell r="AB4492">
            <v>1467102</v>
          </cell>
          <cell r="AC4492">
            <v>1</v>
          </cell>
        </row>
        <row r="4493">
          <cell r="AB4493">
            <v>1467103</v>
          </cell>
          <cell r="AC4493">
            <v>1</v>
          </cell>
        </row>
        <row r="4494">
          <cell r="AB4494">
            <v>1467104</v>
          </cell>
          <cell r="AC4494">
            <v>1</v>
          </cell>
        </row>
        <row r="4495">
          <cell r="AB4495">
            <v>1467105</v>
          </cell>
          <cell r="AC4495">
            <v>1</v>
          </cell>
        </row>
        <row r="4496">
          <cell r="AB4496">
            <v>1467106</v>
          </cell>
          <cell r="AC4496">
            <v>1</v>
          </cell>
        </row>
        <row r="4497">
          <cell r="AB4497">
            <v>1467107</v>
          </cell>
          <cell r="AC4497">
            <v>1</v>
          </cell>
        </row>
        <row r="4498">
          <cell r="AB4498">
            <v>1467108</v>
          </cell>
          <cell r="AC4498">
            <v>1</v>
          </cell>
        </row>
        <row r="4499">
          <cell r="AB4499">
            <v>1467109</v>
          </cell>
          <cell r="AC4499">
            <v>1</v>
          </cell>
        </row>
        <row r="4500">
          <cell r="AB4500">
            <v>1467110</v>
          </cell>
          <cell r="AC4500">
            <v>1</v>
          </cell>
        </row>
        <row r="4501">
          <cell r="AB4501">
            <v>1467111</v>
          </cell>
          <cell r="AC4501">
            <v>1</v>
          </cell>
        </row>
        <row r="4502">
          <cell r="AB4502">
            <v>1467112</v>
          </cell>
          <cell r="AC4502">
            <v>1</v>
          </cell>
        </row>
        <row r="4503">
          <cell r="AB4503">
            <v>1467113</v>
          </cell>
          <cell r="AC4503">
            <v>1</v>
          </cell>
        </row>
        <row r="4504">
          <cell r="AB4504">
            <v>1467114</v>
          </cell>
          <cell r="AC4504">
            <v>1</v>
          </cell>
        </row>
        <row r="4505">
          <cell r="AB4505">
            <v>1467115</v>
          </cell>
          <cell r="AC4505">
            <v>1</v>
          </cell>
        </row>
        <row r="4506">
          <cell r="AB4506">
            <v>1467116</v>
          </cell>
          <cell r="AC4506">
            <v>1</v>
          </cell>
        </row>
        <row r="4507">
          <cell r="AB4507">
            <v>1467117</v>
          </cell>
          <cell r="AC4507">
            <v>1</v>
          </cell>
        </row>
        <row r="4508">
          <cell r="AB4508">
            <v>1467118</v>
          </cell>
          <cell r="AC4508">
            <v>1</v>
          </cell>
        </row>
        <row r="4509">
          <cell r="AB4509">
            <v>1467119</v>
          </cell>
          <cell r="AC4509">
            <v>1</v>
          </cell>
        </row>
        <row r="4510">
          <cell r="AB4510">
            <v>1467120</v>
          </cell>
          <cell r="AC4510">
            <v>1</v>
          </cell>
        </row>
        <row r="4511">
          <cell r="AB4511">
            <v>1467121</v>
          </cell>
          <cell r="AC4511">
            <v>1</v>
          </cell>
        </row>
        <row r="4512">
          <cell r="AB4512">
            <v>1467122</v>
          </cell>
          <cell r="AC4512">
            <v>1</v>
          </cell>
        </row>
        <row r="4513">
          <cell r="AB4513">
            <v>1467123</v>
          </cell>
          <cell r="AC4513">
            <v>1</v>
          </cell>
        </row>
        <row r="4514">
          <cell r="AB4514">
            <v>1467124</v>
          </cell>
          <cell r="AC4514">
            <v>1</v>
          </cell>
        </row>
        <row r="4515">
          <cell r="AB4515">
            <v>1467125</v>
          </cell>
          <cell r="AC4515">
            <v>1</v>
          </cell>
        </row>
        <row r="4516">
          <cell r="AB4516">
            <v>1467126</v>
          </cell>
          <cell r="AC4516">
            <v>1</v>
          </cell>
        </row>
        <row r="4517">
          <cell r="AB4517">
            <v>1467127</v>
          </cell>
          <cell r="AC4517">
            <v>1</v>
          </cell>
        </row>
        <row r="4518">
          <cell r="AB4518">
            <v>1467128</v>
          </cell>
          <cell r="AC4518">
            <v>1</v>
          </cell>
        </row>
        <row r="4519">
          <cell r="AB4519">
            <v>1467129</v>
          </cell>
          <cell r="AC4519">
            <v>1</v>
          </cell>
        </row>
        <row r="4520">
          <cell r="AB4520">
            <v>1467130</v>
          </cell>
          <cell r="AC4520">
            <v>1</v>
          </cell>
        </row>
        <row r="4521">
          <cell r="AB4521">
            <v>1467131</v>
          </cell>
          <cell r="AC4521">
            <v>1</v>
          </cell>
        </row>
        <row r="4522">
          <cell r="AB4522">
            <v>1467132</v>
          </cell>
          <cell r="AC4522">
            <v>1</v>
          </cell>
        </row>
        <row r="4523">
          <cell r="AB4523">
            <v>1467133</v>
          </cell>
          <cell r="AC4523">
            <v>1</v>
          </cell>
        </row>
        <row r="4524">
          <cell r="AB4524">
            <v>1467134</v>
          </cell>
          <cell r="AC4524">
            <v>1</v>
          </cell>
        </row>
        <row r="4525">
          <cell r="AB4525">
            <v>1467135</v>
          </cell>
          <cell r="AC4525">
            <v>1</v>
          </cell>
        </row>
        <row r="4526">
          <cell r="AB4526">
            <v>1467136</v>
          </cell>
          <cell r="AC4526">
            <v>1</v>
          </cell>
        </row>
        <row r="4527">
          <cell r="AB4527">
            <v>1467137</v>
          </cell>
          <cell r="AC4527">
            <v>1</v>
          </cell>
        </row>
        <row r="4528">
          <cell r="AB4528">
            <v>1467138</v>
          </cell>
          <cell r="AC4528">
            <v>1</v>
          </cell>
        </row>
        <row r="4529">
          <cell r="AB4529">
            <v>1467139</v>
          </cell>
          <cell r="AC4529">
            <v>1</v>
          </cell>
        </row>
        <row r="4530">
          <cell r="AB4530">
            <v>1467140</v>
          </cell>
          <cell r="AC4530">
            <v>1</v>
          </cell>
        </row>
        <row r="4531">
          <cell r="AB4531">
            <v>1467141</v>
          </cell>
          <cell r="AC4531">
            <v>1</v>
          </cell>
        </row>
        <row r="4532">
          <cell r="AB4532">
            <v>1467142</v>
          </cell>
          <cell r="AC4532">
            <v>1</v>
          </cell>
        </row>
        <row r="4533">
          <cell r="AB4533">
            <v>1467143</v>
          </cell>
          <cell r="AC4533">
            <v>1</v>
          </cell>
        </row>
        <row r="4534">
          <cell r="AB4534">
            <v>1467144</v>
          </cell>
          <cell r="AC4534">
            <v>1</v>
          </cell>
        </row>
        <row r="4535">
          <cell r="AB4535">
            <v>1467145</v>
          </cell>
          <cell r="AC4535">
            <v>1</v>
          </cell>
        </row>
        <row r="4536">
          <cell r="AB4536">
            <v>1467146</v>
          </cell>
          <cell r="AC4536">
            <v>1</v>
          </cell>
        </row>
        <row r="4537">
          <cell r="AB4537">
            <v>1467147</v>
          </cell>
          <cell r="AC4537">
            <v>1</v>
          </cell>
        </row>
        <row r="4538">
          <cell r="AB4538">
            <v>1467148</v>
          </cell>
          <cell r="AC4538">
            <v>1</v>
          </cell>
        </row>
        <row r="4539">
          <cell r="AB4539">
            <v>1467149</v>
          </cell>
          <cell r="AC4539">
            <v>1</v>
          </cell>
        </row>
        <row r="4540">
          <cell r="AB4540">
            <v>1467150</v>
          </cell>
          <cell r="AC4540">
            <v>1</v>
          </cell>
        </row>
        <row r="4541">
          <cell r="AB4541">
            <v>1467151</v>
          </cell>
          <cell r="AC4541">
            <v>1</v>
          </cell>
        </row>
        <row r="4542">
          <cell r="AB4542">
            <v>1467152</v>
          </cell>
          <cell r="AC4542">
            <v>1</v>
          </cell>
        </row>
        <row r="4543">
          <cell r="AB4543">
            <v>1467153</v>
          </cell>
          <cell r="AC4543">
            <v>1</v>
          </cell>
        </row>
        <row r="4544">
          <cell r="AB4544">
            <v>1467154</v>
          </cell>
          <cell r="AC4544">
            <v>1</v>
          </cell>
        </row>
        <row r="4545">
          <cell r="AB4545">
            <v>1467155</v>
          </cell>
          <cell r="AC4545">
            <v>1</v>
          </cell>
        </row>
        <row r="4546">
          <cell r="AB4546">
            <v>1467156</v>
          </cell>
          <cell r="AC4546">
            <v>1</v>
          </cell>
        </row>
        <row r="4547">
          <cell r="AB4547">
            <v>1467157</v>
          </cell>
          <cell r="AC4547">
            <v>1</v>
          </cell>
        </row>
        <row r="4548">
          <cell r="AB4548">
            <v>1467158</v>
          </cell>
          <cell r="AC4548">
            <v>1</v>
          </cell>
        </row>
        <row r="4549">
          <cell r="AB4549">
            <v>1467159</v>
          </cell>
          <cell r="AC4549">
            <v>1</v>
          </cell>
        </row>
        <row r="4550">
          <cell r="AB4550">
            <v>1467160</v>
          </cell>
          <cell r="AC4550">
            <v>1</v>
          </cell>
        </row>
        <row r="4551">
          <cell r="AB4551">
            <v>1467161</v>
          </cell>
          <cell r="AC4551">
            <v>1</v>
          </cell>
        </row>
        <row r="4552">
          <cell r="AB4552">
            <v>1467162</v>
          </cell>
          <cell r="AC4552">
            <v>1</v>
          </cell>
        </row>
        <row r="4553">
          <cell r="AB4553">
            <v>1467163</v>
          </cell>
          <cell r="AC4553">
            <v>1</v>
          </cell>
        </row>
        <row r="4554">
          <cell r="AB4554">
            <v>1467164</v>
          </cell>
          <cell r="AC4554">
            <v>1</v>
          </cell>
        </row>
        <row r="4555">
          <cell r="AB4555">
            <v>1467165</v>
          </cell>
          <cell r="AC4555">
            <v>1</v>
          </cell>
        </row>
        <row r="4556">
          <cell r="AB4556">
            <v>1467166</v>
          </cell>
          <cell r="AC4556">
            <v>1</v>
          </cell>
        </row>
        <row r="4557">
          <cell r="AB4557">
            <v>1467167</v>
          </cell>
          <cell r="AC4557">
            <v>1</v>
          </cell>
        </row>
        <row r="4558">
          <cell r="AB4558">
            <v>1467168</v>
          </cell>
          <cell r="AC4558">
            <v>1</v>
          </cell>
        </row>
        <row r="4559">
          <cell r="AB4559">
            <v>1467169</v>
          </cell>
          <cell r="AC4559">
            <v>1</v>
          </cell>
        </row>
        <row r="4560">
          <cell r="AB4560">
            <v>1467170</v>
          </cell>
          <cell r="AC4560">
            <v>1</v>
          </cell>
        </row>
        <row r="4561">
          <cell r="AB4561">
            <v>1467171</v>
          </cell>
          <cell r="AC4561">
            <v>1</v>
          </cell>
        </row>
        <row r="4562">
          <cell r="AB4562">
            <v>1467172</v>
          </cell>
          <cell r="AC4562">
            <v>1</v>
          </cell>
        </row>
      </sheetData>
      <sheetData sheetId="8">
        <row r="3">
          <cell r="K3">
            <v>1330099</v>
          </cell>
        </row>
        <row r="4">
          <cell r="K4">
            <v>1320049</v>
          </cell>
        </row>
        <row r="5">
          <cell r="K5">
            <v>1320055</v>
          </cell>
        </row>
        <row r="6">
          <cell r="K6">
            <v>1330154</v>
          </cell>
        </row>
        <row r="7">
          <cell r="K7">
            <v>1330049</v>
          </cell>
        </row>
        <row r="8">
          <cell r="K8">
            <v>1320043</v>
          </cell>
        </row>
        <row r="9">
          <cell r="K9">
            <v>1330034</v>
          </cell>
        </row>
        <row r="10">
          <cell r="K10">
            <v>1320037</v>
          </cell>
        </row>
        <row r="11">
          <cell r="K11">
            <v>1330019</v>
          </cell>
        </row>
        <row r="12">
          <cell r="K12">
            <v>1330022</v>
          </cell>
        </row>
        <row r="13">
          <cell r="K13">
            <v>1330001</v>
          </cell>
        </row>
        <row r="14">
          <cell r="K14">
            <v>1320007</v>
          </cell>
        </row>
        <row r="15">
          <cell r="K15">
            <v>1320001</v>
          </cell>
        </row>
        <row r="16">
          <cell r="K16">
            <v>1330088</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武器技能汇总"/>
      <sheetName val="装备属性"/>
      <sheetName val="属性修改"/>
      <sheetName val="Sheet4"/>
      <sheetName val="Sheet5"/>
      <sheetName val="Sheet6"/>
    </sheetNames>
    <sheetDataSet>
      <sheetData sheetId="0"/>
      <sheetData sheetId="1"/>
      <sheetData sheetId="2"/>
      <sheetData sheetId="3"/>
      <sheetData sheetId="4"/>
      <sheetData sheetId="5"/>
      <sheetData sheetId="6"/>
      <sheetData sheetId="7"/>
      <sheetData sheetId="8">
        <row r="3">
          <cell r="K3">
            <v>1330099</v>
          </cell>
        </row>
        <row r="4">
          <cell r="K4">
            <v>1320049</v>
          </cell>
        </row>
        <row r="5">
          <cell r="K5">
            <v>1320055</v>
          </cell>
        </row>
        <row r="6">
          <cell r="K6">
            <v>1330154</v>
          </cell>
        </row>
        <row r="7">
          <cell r="K7">
            <v>1330049</v>
          </cell>
        </row>
        <row r="8">
          <cell r="K8">
            <v>1320043</v>
          </cell>
        </row>
        <row r="9">
          <cell r="K9">
            <v>1330034</v>
          </cell>
        </row>
        <row r="10">
          <cell r="K10">
            <v>1320037</v>
          </cell>
        </row>
        <row r="11">
          <cell r="K11">
            <v>1330019</v>
          </cell>
        </row>
        <row r="12">
          <cell r="K12">
            <v>1330022</v>
          </cell>
        </row>
        <row r="13">
          <cell r="K13">
            <v>1330001</v>
          </cell>
        </row>
        <row r="14">
          <cell r="K14">
            <v>1320007</v>
          </cell>
        </row>
        <row r="15">
          <cell r="K15">
            <v>1320001</v>
          </cell>
        </row>
        <row r="16">
          <cell r="K16">
            <v>1330088</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规范与公式"/>
      <sheetName val="role"/>
      <sheetName val="economy"/>
      <sheetName val="理财"/>
      <sheetName val="路线规划"/>
      <sheetName val="银币消耗"/>
      <sheetName val="party"/>
      <sheetName val="NPC"/>
      <sheetName val="achieve"/>
      <sheetName val="hungry"/>
      <sheetName val="pve"/>
      <sheetName val="equip"/>
      <sheetName val="数值总值"/>
      <sheetName val="装备表"/>
      <sheetName val="monster"/>
      <sheetName val="material"/>
      <sheetName val="craft"/>
      <sheetName val="food"/>
      <sheetName val="potion"/>
      <sheetName val="setting"/>
      <sheetName val="map"/>
      <sheetName val="mine"/>
      <sheetName val="skill"/>
      <sheetName val="combine"/>
      <sheetName val="家具"/>
      <sheetName val="洗炼消耗"/>
      <sheetName val="additional_attributes"/>
      <sheetName val="ArmorEnchanting"/>
      <sheetName val="属性精华"/>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ID</v>
          </cell>
          <cell r="B1" t="str">
            <v>名称</v>
          </cell>
          <cell r="C1" t="str">
            <v>LV</v>
          </cell>
          <cell r="D1" t="str">
            <v>品质</v>
          </cell>
          <cell r="E1" t="str">
            <v>类型</v>
          </cell>
          <cell r="AH1" t="str">
            <v>ID</v>
          </cell>
          <cell r="AI1" t="str">
            <v>名称</v>
          </cell>
          <cell r="AJ1" t="str">
            <v>skill</v>
          </cell>
          <cell r="AK1" t="str">
            <v>LV</v>
          </cell>
          <cell r="AL1" t="str">
            <v>品质</v>
          </cell>
          <cell r="AM1" t="str">
            <v>类型</v>
          </cell>
        </row>
        <row r="2">
          <cell r="A2">
            <v>1300001</v>
          </cell>
          <cell r="B2" t="str">
            <v>木剑</v>
          </cell>
          <cell r="C2">
            <v>1</v>
          </cell>
          <cell r="D2">
            <v>1</v>
          </cell>
          <cell r="E2" t="str">
            <v>长剑</v>
          </cell>
          <cell r="AH2">
            <v>1310001</v>
          </cell>
          <cell r="AI2" t="str">
            <v>史莱姆魔锤</v>
          </cell>
          <cell r="AK2">
            <v>3</v>
          </cell>
          <cell r="AL2">
            <v>2</v>
          </cell>
          <cell r="AM2" t="str">
            <v>斧头</v>
          </cell>
        </row>
        <row r="3">
          <cell r="A3">
            <v>1300002</v>
          </cell>
          <cell r="B3" t="str">
            <v>石斧</v>
          </cell>
          <cell r="C3">
            <v>1</v>
          </cell>
          <cell r="D3">
            <v>1</v>
          </cell>
          <cell r="E3" t="str">
            <v>斧头</v>
          </cell>
          <cell r="AH3">
            <v>1310002</v>
          </cell>
          <cell r="AI3" t="str">
            <v>蝙蝠弯弓</v>
          </cell>
          <cell r="AK3">
            <v>5</v>
          </cell>
          <cell r="AL3">
            <v>2</v>
          </cell>
          <cell r="AM3" t="str">
            <v>弓箭</v>
          </cell>
        </row>
        <row r="4">
          <cell r="A4">
            <v>1300003</v>
          </cell>
          <cell r="B4" t="str">
            <v>木弓</v>
          </cell>
          <cell r="C4">
            <v>1</v>
          </cell>
          <cell r="D4">
            <v>1</v>
          </cell>
          <cell r="E4" t="str">
            <v>弓箭</v>
          </cell>
          <cell r="AH4">
            <v>1310003</v>
          </cell>
          <cell r="AI4" t="str">
            <v>地精毒匕</v>
          </cell>
          <cell r="AK4">
            <v>5</v>
          </cell>
          <cell r="AL4">
            <v>2</v>
          </cell>
          <cell r="AM4" t="str">
            <v>短刀</v>
          </cell>
        </row>
        <row r="5">
          <cell r="A5">
            <v>1300004</v>
          </cell>
          <cell r="B5" t="str">
            <v>坚硬石块</v>
          </cell>
          <cell r="C5">
            <v>1</v>
          </cell>
          <cell r="D5">
            <v>1</v>
          </cell>
          <cell r="E5" t="str">
            <v>重炮</v>
          </cell>
          <cell r="AH5">
            <v>1310004</v>
          </cell>
          <cell r="AI5" t="str">
            <v>古老斧锤</v>
          </cell>
          <cell r="AK5">
            <v>5</v>
          </cell>
          <cell r="AL5">
            <v>2</v>
          </cell>
          <cell r="AM5" t="str">
            <v>斧头</v>
          </cell>
        </row>
        <row r="6">
          <cell r="A6">
            <v>1300005</v>
          </cell>
          <cell r="B6" t="str">
            <v>铜剑</v>
          </cell>
          <cell r="C6">
            <v>3</v>
          </cell>
          <cell r="D6">
            <v>1</v>
          </cell>
          <cell r="E6" t="str">
            <v>长剑</v>
          </cell>
          <cell r="AH6">
            <v>1310005</v>
          </cell>
          <cell r="AI6" t="str">
            <v>地精火枪</v>
          </cell>
          <cell r="AK6">
            <v>5</v>
          </cell>
          <cell r="AL6">
            <v>2</v>
          </cell>
          <cell r="AM6" t="str">
            <v>步枪</v>
          </cell>
        </row>
        <row r="7">
          <cell r="A7">
            <v>1300006</v>
          </cell>
          <cell r="B7" t="str">
            <v>铜斧</v>
          </cell>
          <cell r="C7">
            <v>3</v>
          </cell>
          <cell r="D7">
            <v>1</v>
          </cell>
          <cell r="E7" t="str">
            <v>斧头</v>
          </cell>
          <cell r="AH7">
            <v>1310006</v>
          </cell>
          <cell r="AI7" t="str">
            <v>祭坛手札</v>
          </cell>
          <cell r="AK7">
            <v>5</v>
          </cell>
          <cell r="AL7">
            <v>2</v>
          </cell>
          <cell r="AM7" t="str">
            <v>法书</v>
          </cell>
        </row>
        <row r="8">
          <cell r="A8">
            <v>1300007</v>
          </cell>
          <cell r="B8" t="str">
            <v>铜弓</v>
          </cell>
          <cell r="C8">
            <v>3</v>
          </cell>
          <cell r="D8">
            <v>1</v>
          </cell>
          <cell r="E8" t="str">
            <v>弓箭</v>
          </cell>
          <cell r="AH8">
            <v>1310007</v>
          </cell>
          <cell r="AI8" t="str">
            <v>蝎尾长戟</v>
          </cell>
          <cell r="AK8">
            <v>10</v>
          </cell>
          <cell r="AL8">
            <v>2</v>
          </cell>
          <cell r="AM8" t="str">
            <v>镰刀</v>
          </cell>
        </row>
        <row r="9">
          <cell r="A9">
            <v>1300008</v>
          </cell>
          <cell r="B9" t="str">
            <v>铜法杖</v>
          </cell>
          <cell r="C9">
            <v>3</v>
          </cell>
          <cell r="D9">
            <v>1</v>
          </cell>
          <cell r="E9" t="str">
            <v>法杖</v>
          </cell>
          <cell r="AH9">
            <v>1310008</v>
          </cell>
          <cell r="AI9" t="str">
            <v>恶灵弯刀</v>
          </cell>
          <cell r="AK9">
            <v>10</v>
          </cell>
          <cell r="AL9">
            <v>2</v>
          </cell>
          <cell r="AM9" t="str">
            <v>长剑</v>
          </cell>
        </row>
        <row r="10">
          <cell r="A10">
            <v>1300009</v>
          </cell>
          <cell r="B10" t="str">
            <v>锡剑</v>
          </cell>
          <cell r="C10">
            <v>5</v>
          </cell>
          <cell r="D10">
            <v>1</v>
          </cell>
          <cell r="E10" t="str">
            <v>长剑</v>
          </cell>
          <cell r="AH10">
            <v>1310009</v>
          </cell>
          <cell r="AI10" t="str">
            <v>流沙重炮</v>
          </cell>
          <cell r="AK10">
            <v>10</v>
          </cell>
          <cell r="AL10">
            <v>2</v>
          </cell>
          <cell r="AM10" t="str">
            <v>重炮</v>
          </cell>
        </row>
        <row r="11">
          <cell r="A11">
            <v>1300010</v>
          </cell>
          <cell r="B11" t="str">
            <v>锡斧</v>
          </cell>
          <cell r="C11">
            <v>5</v>
          </cell>
          <cell r="D11">
            <v>1</v>
          </cell>
          <cell r="E11" t="str">
            <v>斧头</v>
          </cell>
          <cell r="AH11">
            <v>1310010</v>
          </cell>
          <cell r="AI11" t="str">
            <v>乾涸魔弓</v>
          </cell>
          <cell r="AK11">
            <v>10</v>
          </cell>
          <cell r="AL11">
            <v>2</v>
          </cell>
          <cell r="AM11" t="str">
            <v>弓箭</v>
          </cell>
        </row>
        <row r="12">
          <cell r="A12">
            <v>1300011</v>
          </cell>
          <cell r="B12" t="str">
            <v>锡短刀</v>
          </cell>
          <cell r="C12">
            <v>5</v>
          </cell>
          <cell r="D12">
            <v>1</v>
          </cell>
          <cell r="E12" t="str">
            <v>短刀</v>
          </cell>
          <cell r="AH12">
            <v>1310011</v>
          </cell>
          <cell r="AI12" t="str">
            <v>虫壳镰刀</v>
          </cell>
          <cell r="AK12">
            <v>10</v>
          </cell>
          <cell r="AL12">
            <v>2</v>
          </cell>
          <cell r="AM12" t="str">
            <v>镰刀</v>
          </cell>
        </row>
        <row r="13">
          <cell r="A13">
            <v>1300012</v>
          </cell>
          <cell r="B13" t="str">
            <v>锡弓</v>
          </cell>
          <cell r="C13">
            <v>5</v>
          </cell>
          <cell r="D13">
            <v>1</v>
          </cell>
          <cell r="E13" t="str">
            <v>弓箭</v>
          </cell>
          <cell r="AH13">
            <v>1310012</v>
          </cell>
          <cell r="AI13" t="str">
            <v>鹰之弓</v>
          </cell>
          <cell r="AK13">
            <v>10</v>
          </cell>
          <cell r="AL13">
            <v>2</v>
          </cell>
          <cell r="AM13" t="str">
            <v>弓箭</v>
          </cell>
        </row>
        <row r="14">
          <cell r="A14">
            <v>1300013</v>
          </cell>
          <cell r="B14" t="str">
            <v>锡法杖</v>
          </cell>
          <cell r="C14">
            <v>5</v>
          </cell>
          <cell r="D14">
            <v>1</v>
          </cell>
          <cell r="E14" t="str">
            <v>法杖</v>
          </cell>
          <cell r="AH14">
            <v>1310013</v>
          </cell>
          <cell r="AI14" t="str">
            <v>不死禁书</v>
          </cell>
          <cell r="AK14">
            <v>10</v>
          </cell>
          <cell r="AL14">
            <v>2</v>
          </cell>
          <cell r="AM14" t="str">
            <v>法书</v>
          </cell>
        </row>
        <row r="15">
          <cell r="A15">
            <v>1300014</v>
          </cell>
          <cell r="B15" t="str">
            <v>铅剑</v>
          </cell>
          <cell r="C15">
            <v>8</v>
          </cell>
          <cell r="D15">
            <v>1</v>
          </cell>
          <cell r="E15" t="str">
            <v>长剑</v>
          </cell>
          <cell r="AH15">
            <v>1310014</v>
          </cell>
          <cell r="AI15" t="str">
            <v>野兽牙刃</v>
          </cell>
          <cell r="AK15">
            <v>15</v>
          </cell>
          <cell r="AL15">
            <v>3</v>
          </cell>
          <cell r="AM15" t="str">
            <v>长剑</v>
          </cell>
        </row>
        <row r="16">
          <cell r="A16">
            <v>1300015</v>
          </cell>
          <cell r="B16" t="str">
            <v>铅斧</v>
          </cell>
          <cell r="C16">
            <v>8</v>
          </cell>
          <cell r="D16">
            <v>1</v>
          </cell>
          <cell r="E16" t="str">
            <v>斧头</v>
          </cell>
          <cell r="AH16">
            <v>1310015</v>
          </cell>
          <cell r="AI16" t="str">
            <v>雪怪回旋镖</v>
          </cell>
          <cell r="AK16">
            <v>15</v>
          </cell>
          <cell r="AL16">
            <v>3</v>
          </cell>
          <cell r="AM16" t="str">
            <v>弓箭</v>
          </cell>
        </row>
        <row r="17">
          <cell r="A17">
            <v>1300016</v>
          </cell>
          <cell r="B17" t="str">
            <v>铅短刀</v>
          </cell>
          <cell r="C17">
            <v>8</v>
          </cell>
          <cell r="D17">
            <v>1</v>
          </cell>
          <cell r="E17" t="str">
            <v>短刀</v>
          </cell>
          <cell r="AH17">
            <v>1310016</v>
          </cell>
          <cell r="AI17" t="str">
            <v>冰霜魔手</v>
          </cell>
          <cell r="AK17">
            <v>15</v>
          </cell>
          <cell r="AL17">
            <v>3</v>
          </cell>
          <cell r="AM17" t="str">
            <v>法书</v>
          </cell>
        </row>
        <row r="18">
          <cell r="A18">
            <v>1300017</v>
          </cell>
          <cell r="B18" t="str">
            <v>铅弓</v>
          </cell>
          <cell r="C18">
            <v>8</v>
          </cell>
          <cell r="D18">
            <v>1</v>
          </cell>
          <cell r="E18" t="str">
            <v>弓箭</v>
          </cell>
          <cell r="AH18">
            <v>1310017</v>
          </cell>
          <cell r="AI18" t="str">
            <v>冰晶短刀</v>
          </cell>
          <cell r="AK18">
            <v>15</v>
          </cell>
          <cell r="AL18">
            <v>3</v>
          </cell>
          <cell r="AM18" t="str">
            <v>短刀</v>
          </cell>
        </row>
        <row r="19">
          <cell r="A19">
            <v>1300018</v>
          </cell>
          <cell r="B19" t="str">
            <v>铅法杖</v>
          </cell>
          <cell r="C19">
            <v>8</v>
          </cell>
          <cell r="D19">
            <v>1</v>
          </cell>
          <cell r="E19" t="str">
            <v>法杖</v>
          </cell>
          <cell r="AH19">
            <v>1310018</v>
          </cell>
          <cell r="AI19" t="str">
            <v>雪之钩爪</v>
          </cell>
          <cell r="AK19">
            <v>15</v>
          </cell>
          <cell r="AL19">
            <v>3</v>
          </cell>
          <cell r="AM19" t="str">
            <v>镰刀</v>
          </cell>
        </row>
        <row r="20">
          <cell r="A20">
            <v>1300019</v>
          </cell>
          <cell r="B20" t="str">
            <v>铁剑</v>
          </cell>
          <cell r="C20">
            <v>10</v>
          </cell>
          <cell r="D20">
            <v>1</v>
          </cell>
          <cell r="E20" t="str">
            <v>长剑</v>
          </cell>
          <cell r="AH20">
            <v>1310019</v>
          </cell>
          <cell r="AI20" t="str">
            <v>酷寒权杖</v>
          </cell>
          <cell r="AK20">
            <v>15</v>
          </cell>
          <cell r="AL20">
            <v>3</v>
          </cell>
          <cell r="AM20" t="str">
            <v>法杖</v>
          </cell>
        </row>
        <row r="21">
          <cell r="A21">
            <v>1300020</v>
          </cell>
          <cell r="B21" t="str">
            <v>铁斧</v>
          </cell>
          <cell r="C21">
            <v>10</v>
          </cell>
          <cell r="D21">
            <v>1</v>
          </cell>
          <cell r="E21" t="str">
            <v>斧头</v>
          </cell>
          <cell r="AH21">
            <v>1310020</v>
          </cell>
          <cell r="AI21" t="str">
            <v>水压大炮</v>
          </cell>
          <cell r="AK21">
            <v>15</v>
          </cell>
          <cell r="AL21">
            <v>3</v>
          </cell>
          <cell r="AM21" t="str">
            <v>重炮</v>
          </cell>
        </row>
        <row r="22">
          <cell r="A22">
            <v>1300021</v>
          </cell>
          <cell r="B22" t="str">
            <v>铁短刀</v>
          </cell>
          <cell r="C22">
            <v>10</v>
          </cell>
          <cell r="D22">
            <v>1</v>
          </cell>
          <cell r="E22" t="str">
            <v>短刀</v>
          </cell>
          <cell r="AH22">
            <v>1310021</v>
          </cell>
          <cell r="AI22" t="str">
            <v>冰霜长弓</v>
          </cell>
          <cell r="AK22">
            <v>15</v>
          </cell>
          <cell r="AL22">
            <v>3</v>
          </cell>
          <cell r="AM22" t="str">
            <v>弓箭</v>
          </cell>
        </row>
        <row r="23">
          <cell r="A23">
            <v>1300022</v>
          </cell>
          <cell r="B23" t="str">
            <v>铁弓</v>
          </cell>
          <cell r="C23">
            <v>10</v>
          </cell>
          <cell r="D23">
            <v>1</v>
          </cell>
          <cell r="E23" t="str">
            <v>弓箭</v>
          </cell>
          <cell r="AH23">
            <v>1310022</v>
          </cell>
          <cell r="AI23" t="str">
            <v>蜥蜴毒刀</v>
          </cell>
          <cell r="AK23">
            <v>20</v>
          </cell>
          <cell r="AL23">
            <v>3</v>
          </cell>
          <cell r="AM23" t="str">
            <v>长剑</v>
          </cell>
        </row>
        <row r="24">
          <cell r="A24">
            <v>1300023</v>
          </cell>
          <cell r="B24" t="str">
            <v>铁法杖</v>
          </cell>
          <cell r="C24">
            <v>10</v>
          </cell>
          <cell r="D24">
            <v>1</v>
          </cell>
          <cell r="E24" t="str">
            <v>法杖</v>
          </cell>
          <cell r="AH24">
            <v>1310023</v>
          </cell>
          <cell r="AI24" t="str">
            <v>剧毒水枪</v>
          </cell>
          <cell r="AK24">
            <v>20</v>
          </cell>
          <cell r="AL24">
            <v>3</v>
          </cell>
          <cell r="AM24" t="str">
            <v>步枪</v>
          </cell>
        </row>
        <row r="25">
          <cell r="A25">
            <v>1300024</v>
          </cell>
          <cell r="B25" t="str">
            <v>钨剑</v>
          </cell>
          <cell r="C25">
            <v>15</v>
          </cell>
          <cell r="D25">
            <v>2</v>
          </cell>
          <cell r="E25" t="str">
            <v>长剑</v>
          </cell>
          <cell r="AH25">
            <v>1310024</v>
          </cell>
          <cell r="AI25" t="str">
            <v>通灵复眼</v>
          </cell>
          <cell r="AK25">
            <v>20</v>
          </cell>
          <cell r="AL25">
            <v>3</v>
          </cell>
          <cell r="AM25" t="str">
            <v>法杖</v>
          </cell>
        </row>
        <row r="26">
          <cell r="A26">
            <v>1300025</v>
          </cell>
          <cell r="B26" t="str">
            <v>钨斧</v>
          </cell>
          <cell r="C26">
            <v>15</v>
          </cell>
          <cell r="D26">
            <v>2</v>
          </cell>
          <cell r="E26" t="str">
            <v>斧头</v>
          </cell>
          <cell r="AH26">
            <v>1310025</v>
          </cell>
          <cell r="AI26" t="str">
            <v>毒气弹</v>
          </cell>
          <cell r="AK26">
            <v>20</v>
          </cell>
          <cell r="AL26">
            <v>3</v>
          </cell>
          <cell r="AM26" t="str">
            <v>法杖</v>
          </cell>
        </row>
        <row r="27">
          <cell r="A27">
            <v>1300026</v>
          </cell>
          <cell r="B27" t="str">
            <v>钨短刀</v>
          </cell>
          <cell r="C27">
            <v>15</v>
          </cell>
          <cell r="D27">
            <v>2</v>
          </cell>
          <cell r="E27" t="str">
            <v>短刀</v>
          </cell>
          <cell r="AH27">
            <v>1310026</v>
          </cell>
          <cell r="AI27" t="str">
            <v>腐虫牙刃</v>
          </cell>
          <cell r="AK27">
            <v>20</v>
          </cell>
          <cell r="AL27">
            <v>3</v>
          </cell>
          <cell r="AM27" t="str">
            <v>短刀</v>
          </cell>
        </row>
        <row r="28">
          <cell r="A28">
            <v>1300027</v>
          </cell>
          <cell r="B28" t="str">
            <v>钨弓</v>
          </cell>
          <cell r="C28">
            <v>15</v>
          </cell>
          <cell r="D28">
            <v>2</v>
          </cell>
          <cell r="E28" t="str">
            <v>弓箭</v>
          </cell>
          <cell r="AH28">
            <v>1310027</v>
          </cell>
          <cell r="AI28" t="str">
            <v>古革钩斧</v>
          </cell>
          <cell r="AK28">
            <v>20</v>
          </cell>
          <cell r="AL28">
            <v>3</v>
          </cell>
          <cell r="AM28" t="str">
            <v>斧头</v>
          </cell>
        </row>
        <row r="29">
          <cell r="A29">
            <v>1300028</v>
          </cell>
          <cell r="B29" t="str">
            <v>钨法杖</v>
          </cell>
          <cell r="C29">
            <v>15</v>
          </cell>
          <cell r="D29">
            <v>2</v>
          </cell>
          <cell r="E29" t="str">
            <v>法杖</v>
          </cell>
          <cell r="AH29">
            <v>1310028</v>
          </cell>
          <cell r="AI29" t="str">
            <v>不洁战弓</v>
          </cell>
          <cell r="AK29">
            <v>20</v>
          </cell>
          <cell r="AL29">
            <v>3</v>
          </cell>
          <cell r="AM29" t="str">
            <v>弓箭</v>
          </cell>
        </row>
        <row r="30">
          <cell r="A30">
            <v>1300029</v>
          </cell>
          <cell r="B30" t="str">
            <v>银剑</v>
          </cell>
          <cell r="C30">
            <v>20</v>
          </cell>
          <cell r="D30">
            <v>2</v>
          </cell>
          <cell r="E30" t="str">
            <v>长剑</v>
          </cell>
          <cell r="AH30">
            <v>1310029</v>
          </cell>
          <cell r="AI30" t="str">
            <v>污泥重炮</v>
          </cell>
          <cell r="AK30">
            <v>20</v>
          </cell>
          <cell r="AL30">
            <v>3</v>
          </cell>
          <cell r="AM30" t="str">
            <v>重炮</v>
          </cell>
        </row>
        <row r="31">
          <cell r="A31">
            <v>1300030</v>
          </cell>
          <cell r="B31" t="str">
            <v>银斧</v>
          </cell>
          <cell r="C31">
            <v>20</v>
          </cell>
          <cell r="D31">
            <v>2</v>
          </cell>
          <cell r="E31" t="str">
            <v>斧头</v>
          </cell>
          <cell r="AH31">
            <v>1310030</v>
          </cell>
          <cell r="AI31" t="str">
            <v>杀人蜂矛</v>
          </cell>
          <cell r="AK31">
            <v>25</v>
          </cell>
          <cell r="AL31">
            <v>3</v>
          </cell>
          <cell r="AM31" t="str">
            <v>镰刀</v>
          </cell>
        </row>
        <row r="32">
          <cell r="A32">
            <v>1300031</v>
          </cell>
          <cell r="B32" t="str">
            <v>银短刀</v>
          </cell>
          <cell r="C32">
            <v>20</v>
          </cell>
          <cell r="D32">
            <v>2</v>
          </cell>
          <cell r="E32" t="str">
            <v>短刀</v>
          </cell>
          <cell r="AH32">
            <v>1310031</v>
          </cell>
          <cell r="AI32" t="str">
            <v>原始战弓</v>
          </cell>
          <cell r="AK32">
            <v>25</v>
          </cell>
          <cell r="AL32">
            <v>3</v>
          </cell>
          <cell r="AM32" t="str">
            <v>弓箭</v>
          </cell>
        </row>
        <row r="33">
          <cell r="A33">
            <v>1300032</v>
          </cell>
          <cell r="B33" t="str">
            <v>银弓</v>
          </cell>
          <cell r="C33">
            <v>20</v>
          </cell>
          <cell r="D33">
            <v>2</v>
          </cell>
          <cell r="E33" t="str">
            <v>弓箭</v>
          </cell>
          <cell r="AH33">
            <v>1310032</v>
          </cell>
          <cell r="AI33" t="str">
            <v>巫毒娃娃</v>
          </cell>
          <cell r="AK33">
            <v>25</v>
          </cell>
          <cell r="AL33">
            <v>3</v>
          </cell>
          <cell r="AM33" t="str">
            <v>法书</v>
          </cell>
        </row>
        <row r="34">
          <cell r="A34">
            <v>1300033</v>
          </cell>
          <cell r="B34" t="str">
            <v>银法杖</v>
          </cell>
          <cell r="C34">
            <v>20</v>
          </cell>
          <cell r="D34">
            <v>2</v>
          </cell>
          <cell r="E34" t="str">
            <v>法杖</v>
          </cell>
          <cell r="AH34">
            <v>1310033</v>
          </cell>
          <cell r="AI34" t="str">
            <v>血祭法杖</v>
          </cell>
          <cell r="AK34">
            <v>25</v>
          </cell>
          <cell r="AL34">
            <v>3</v>
          </cell>
          <cell r="AM34" t="str">
            <v>法杖</v>
          </cell>
        </row>
        <row r="35">
          <cell r="A35">
            <v>1300034</v>
          </cell>
          <cell r="B35" t="str">
            <v>金剑</v>
          </cell>
          <cell r="C35">
            <v>25</v>
          </cell>
          <cell r="D35">
            <v>2</v>
          </cell>
          <cell r="E35" t="str">
            <v>长剑</v>
          </cell>
          <cell r="AH35">
            <v>1310034</v>
          </cell>
          <cell r="AI35" t="str">
            <v>麻痹拳刃</v>
          </cell>
          <cell r="AK35">
            <v>25</v>
          </cell>
          <cell r="AL35">
            <v>3</v>
          </cell>
          <cell r="AM35" t="str">
            <v>短刀</v>
          </cell>
        </row>
        <row r="36">
          <cell r="A36">
            <v>1300035</v>
          </cell>
          <cell r="B36" t="str">
            <v>金斧</v>
          </cell>
          <cell r="C36">
            <v>25</v>
          </cell>
          <cell r="D36">
            <v>2</v>
          </cell>
          <cell r="E36" t="str">
            <v>斧头</v>
          </cell>
          <cell r="AH36">
            <v>1310035</v>
          </cell>
          <cell r="AI36" t="str">
            <v>致命刺剑</v>
          </cell>
          <cell r="AK36">
            <v>25</v>
          </cell>
          <cell r="AL36">
            <v>3</v>
          </cell>
          <cell r="AM36" t="str">
            <v>长剑</v>
          </cell>
        </row>
        <row r="37">
          <cell r="A37">
            <v>1300036</v>
          </cell>
          <cell r="B37" t="str">
            <v>金短刀</v>
          </cell>
          <cell r="C37">
            <v>25</v>
          </cell>
          <cell r="D37">
            <v>2</v>
          </cell>
          <cell r="E37" t="str">
            <v>短刀</v>
          </cell>
          <cell r="AH37">
            <v>1310036</v>
          </cell>
          <cell r="AI37" t="str">
            <v>种子发射器</v>
          </cell>
          <cell r="AK37">
            <v>25</v>
          </cell>
          <cell r="AL37">
            <v>3</v>
          </cell>
          <cell r="AM37" t="str">
            <v>步枪</v>
          </cell>
        </row>
        <row r="38">
          <cell r="A38">
            <v>1300037</v>
          </cell>
          <cell r="B38" t="str">
            <v>金弓</v>
          </cell>
          <cell r="C38">
            <v>25</v>
          </cell>
          <cell r="D38">
            <v>2</v>
          </cell>
          <cell r="E38" t="str">
            <v>弓箭</v>
          </cell>
          <cell r="AH38">
            <v>1310037</v>
          </cell>
          <cell r="AI38" t="str">
            <v>幽灵巨剑</v>
          </cell>
          <cell r="AK38">
            <v>30</v>
          </cell>
          <cell r="AL38">
            <v>3</v>
          </cell>
          <cell r="AM38" t="str">
            <v>长剑</v>
          </cell>
        </row>
        <row r="39">
          <cell r="A39">
            <v>1300038</v>
          </cell>
          <cell r="B39" t="str">
            <v>金法杖</v>
          </cell>
          <cell r="C39">
            <v>25</v>
          </cell>
          <cell r="D39">
            <v>2</v>
          </cell>
          <cell r="E39" t="str">
            <v>法杖</v>
          </cell>
          <cell r="AH39">
            <v>1310038</v>
          </cell>
          <cell r="AI39" t="str">
            <v>白骨十字弓</v>
          </cell>
          <cell r="AK39">
            <v>30</v>
          </cell>
          <cell r="AL39">
            <v>3</v>
          </cell>
          <cell r="AM39" t="str">
            <v>步枪</v>
          </cell>
        </row>
        <row r="40">
          <cell r="A40">
            <v>1300039</v>
          </cell>
          <cell r="B40" t="str">
            <v>铂剑</v>
          </cell>
          <cell r="C40">
            <v>30</v>
          </cell>
          <cell r="D40">
            <v>2</v>
          </cell>
          <cell r="E40" t="str">
            <v>长剑</v>
          </cell>
          <cell r="AH40">
            <v>1310039</v>
          </cell>
          <cell r="AI40" t="str">
            <v>亡灵之书</v>
          </cell>
          <cell r="AK40">
            <v>30</v>
          </cell>
          <cell r="AL40">
            <v>3</v>
          </cell>
          <cell r="AM40" t="str">
            <v>法书</v>
          </cell>
        </row>
        <row r="41">
          <cell r="A41">
            <v>1300040</v>
          </cell>
          <cell r="B41" t="str">
            <v>铂斧</v>
          </cell>
          <cell r="C41">
            <v>30</v>
          </cell>
          <cell r="D41">
            <v>2</v>
          </cell>
          <cell r="E41" t="str">
            <v>斧头</v>
          </cell>
          <cell r="AH41">
            <v>1310040</v>
          </cell>
          <cell r="AI41" t="str">
            <v>死亡权杖</v>
          </cell>
          <cell r="AK41">
            <v>30</v>
          </cell>
          <cell r="AL41">
            <v>3</v>
          </cell>
          <cell r="AM41" t="str">
            <v>法杖</v>
          </cell>
        </row>
        <row r="42">
          <cell r="A42">
            <v>1300041</v>
          </cell>
          <cell r="B42" t="str">
            <v>铂短刀</v>
          </cell>
          <cell r="C42">
            <v>30</v>
          </cell>
          <cell r="D42">
            <v>2</v>
          </cell>
          <cell r="E42" t="str">
            <v>短刀</v>
          </cell>
          <cell r="AH42">
            <v>1310041</v>
          </cell>
          <cell r="AI42" t="str">
            <v>毒瘴炮筒</v>
          </cell>
          <cell r="AK42">
            <v>30</v>
          </cell>
          <cell r="AL42">
            <v>3</v>
          </cell>
          <cell r="AM42" t="str">
            <v>重炮</v>
          </cell>
        </row>
        <row r="43">
          <cell r="A43">
            <v>1300042</v>
          </cell>
          <cell r="B43" t="str">
            <v>铂弓</v>
          </cell>
          <cell r="C43">
            <v>30</v>
          </cell>
          <cell r="D43">
            <v>2</v>
          </cell>
          <cell r="E43" t="str">
            <v>弓箭</v>
          </cell>
          <cell r="AH43">
            <v>1310042</v>
          </cell>
          <cell r="AI43" t="str">
            <v>夺命镰刀</v>
          </cell>
          <cell r="AK43">
            <v>30</v>
          </cell>
          <cell r="AL43">
            <v>3</v>
          </cell>
          <cell r="AM43" t="str">
            <v>镰刀</v>
          </cell>
        </row>
        <row r="44">
          <cell r="A44">
            <v>1300043</v>
          </cell>
          <cell r="B44" t="str">
            <v>铂法杖</v>
          </cell>
          <cell r="C44">
            <v>30</v>
          </cell>
          <cell r="D44">
            <v>2</v>
          </cell>
          <cell r="E44" t="str">
            <v>法杖</v>
          </cell>
          <cell r="AH44">
            <v>1310043</v>
          </cell>
          <cell r="AI44" t="str">
            <v>深渊战弓</v>
          </cell>
          <cell r="AK44">
            <v>30</v>
          </cell>
          <cell r="AL44">
            <v>3</v>
          </cell>
          <cell r="AM44" t="str">
            <v>弓箭</v>
          </cell>
        </row>
        <row r="45">
          <cell r="A45">
            <v>1300044</v>
          </cell>
          <cell r="B45" t="str">
            <v>钴蓝剑</v>
          </cell>
          <cell r="C45">
            <v>35</v>
          </cell>
          <cell r="D45">
            <v>2</v>
          </cell>
          <cell r="E45" t="str">
            <v>长剑</v>
          </cell>
          <cell r="AH45">
            <v>1310044</v>
          </cell>
          <cell r="AI45" t="str">
            <v>蝠翼回旋标</v>
          </cell>
          <cell r="AK45">
            <v>10</v>
          </cell>
          <cell r="AL45">
            <v>4</v>
          </cell>
          <cell r="AM45" t="str">
            <v>弓箭</v>
          </cell>
        </row>
        <row r="46">
          <cell r="A46">
            <v>1300045</v>
          </cell>
          <cell r="B46" t="str">
            <v>钴蓝斧</v>
          </cell>
          <cell r="C46">
            <v>35</v>
          </cell>
          <cell r="D46">
            <v>2</v>
          </cell>
          <cell r="E46" t="str">
            <v>斧头</v>
          </cell>
          <cell r="AH46">
            <v>1310045</v>
          </cell>
          <cell r="AI46" t="str">
            <v>地火魔杖</v>
          </cell>
          <cell r="AK46">
            <v>10</v>
          </cell>
          <cell r="AL46">
            <v>4</v>
          </cell>
          <cell r="AM46" t="str">
            <v>法杖</v>
          </cell>
        </row>
        <row r="47">
          <cell r="A47">
            <v>1300046</v>
          </cell>
          <cell r="B47" t="str">
            <v>钴蓝短刀</v>
          </cell>
          <cell r="C47">
            <v>35</v>
          </cell>
          <cell r="D47">
            <v>2</v>
          </cell>
          <cell r="E47" t="str">
            <v>短刀</v>
          </cell>
          <cell r="AH47">
            <v>1310046</v>
          </cell>
          <cell r="AI47" t="str">
            <v>燃烧巨锤</v>
          </cell>
          <cell r="AK47">
            <v>10</v>
          </cell>
          <cell r="AL47">
            <v>4</v>
          </cell>
          <cell r="AM47" t="str">
            <v>斧头</v>
          </cell>
        </row>
        <row r="48">
          <cell r="A48">
            <v>1300047</v>
          </cell>
          <cell r="B48" t="str">
            <v>钴蓝弓</v>
          </cell>
          <cell r="C48">
            <v>35</v>
          </cell>
          <cell r="D48">
            <v>2</v>
          </cell>
          <cell r="E48" t="str">
            <v>弓箭</v>
          </cell>
          <cell r="AH48">
            <v>1310047</v>
          </cell>
          <cell r="AI48" t="str">
            <v>狂兽拳刃</v>
          </cell>
          <cell r="AK48">
            <v>10</v>
          </cell>
          <cell r="AL48">
            <v>4</v>
          </cell>
          <cell r="AM48" t="str">
            <v>短刀</v>
          </cell>
        </row>
        <row r="49">
          <cell r="A49">
            <v>1300048</v>
          </cell>
          <cell r="B49" t="str">
            <v>钴蓝法杖</v>
          </cell>
          <cell r="C49">
            <v>35</v>
          </cell>
          <cell r="D49">
            <v>2</v>
          </cell>
          <cell r="E49" t="str">
            <v>法杖</v>
          </cell>
          <cell r="AH49">
            <v>1310048</v>
          </cell>
          <cell r="AI49" t="str">
            <v>恶魔叉</v>
          </cell>
          <cell r="AK49">
            <v>40</v>
          </cell>
          <cell r="AL49">
            <v>3</v>
          </cell>
          <cell r="AM49" t="str">
            <v>法杖</v>
          </cell>
        </row>
        <row r="50">
          <cell r="AH50">
            <v>1310049</v>
          </cell>
          <cell r="AI50" t="str">
            <v>地狱刺刃</v>
          </cell>
          <cell r="AK50">
            <v>40</v>
          </cell>
          <cell r="AL50">
            <v>3</v>
          </cell>
          <cell r="AM50" t="str">
            <v>短刀</v>
          </cell>
        </row>
        <row r="51">
          <cell r="AH51">
            <v>1310050</v>
          </cell>
          <cell r="AI51" t="str">
            <v>熔岩爆破筒</v>
          </cell>
          <cell r="AK51">
            <v>40</v>
          </cell>
          <cell r="AL51">
            <v>3</v>
          </cell>
          <cell r="AM51" t="str">
            <v>重炮</v>
          </cell>
        </row>
        <row r="52">
          <cell r="AH52">
            <v>1310051</v>
          </cell>
          <cell r="AI52" t="str">
            <v>炼狱战斧</v>
          </cell>
          <cell r="AK52">
            <v>40</v>
          </cell>
          <cell r="AL52">
            <v>3</v>
          </cell>
          <cell r="AM52" t="str">
            <v>斧头</v>
          </cell>
        </row>
        <row r="53">
          <cell r="AH53">
            <v>1310052</v>
          </cell>
          <cell r="AI53" t="str">
            <v>血龙爪</v>
          </cell>
          <cell r="AK53">
            <v>25</v>
          </cell>
          <cell r="AL53">
            <v>4</v>
          </cell>
          <cell r="AM53" t="str">
            <v>短刀</v>
          </cell>
        </row>
        <row r="54">
          <cell r="AH54">
            <v>1310053</v>
          </cell>
          <cell r="AI54" t="str">
            <v>长柄重锤</v>
          </cell>
          <cell r="AK54">
            <v>15</v>
          </cell>
          <cell r="AL54">
            <v>4</v>
          </cell>
          <cell r="AM54" t="str">
            <v>斧头</v>
          </cell>
        </row>
        <row r="55">
          <cell r="AH55">
            <v>1310054</v>
          </cell>
          <cell r="AI55" t="str">
            <v>夺魂镰刀</v>
          </cell>
          <cell r="AK55">
            <v>15</v>
          </cell>
          <cell r="AL55">
            <v>4</v>
          </cell>
          <cell r="AM55" t="str">
            <v>镰刀</v>
          </cell>
        </row>
        <row r="56">
          <cell r="AH56">
            <v>1310055</v>
          </cell>
          <cell r="AI56" t="str">
            <v>白骨之王</v>
          </cell>
          <cell r="AK56">
            <v>15</v>
          </cell>
          <cell r="AL56">
            <v>4</v>
          </cell>
          <cell r="AM56" t="str">
            <v>长剑</v>
          </cell>
        </row>
        <row r="57">
          <cell r="AH57">
            <v>1310056</v>
          </cell>
          <cell r="AI57" t="str">
            <v>怨魂骨杖</v>
          </cell>
          <cell r="AK57">
            <v>15</v>
          </cell>
          <cell r="AL57">
            <v>4</v>
          </cell>
          <cell r="AM57" t="str">
            <v>法杖</v>
          </cell>
        </row>
        <row r="58">
          <cell r="AH58">
            <v>1310057</v>
          </cell>
          <cell r="AI58" t="str">
            <v>夜幕凝视者</v>
          </cell>
          <cell r="AK58">
            <v>15</v>
          </cell>
          <cell r="AL58">
            <v>4</v>
          </cell>
          <cell r="AM58" t="str">
            <v>弓箭</v>
          </cell>
        </row>
        <row r="59">
          <cell r="AH59">
            <v>1310058</v>
          </cell>
          <cell r="AI59" t="str">
            <v>长老之杖</v>
          </cell>
          <cell r="AK59">
            <v>20</v>
          </cell>
          <cell r="AL59">
            <v>3</v>
          </cell>
          <cell r="AM59" t="str">
            <v>法杖</v>
          </cell>
        </row>
        <row r="60">
          <cell r="AH60">
            <v>1310059</v>
          </cell>
          <cell r="AI60" t="str">
            <v>女巫扫帚</v>
          </cell>
          <cell r="AK60">
            <v>8</v>
          </cell>
          <cell r="AL60">
            <v>2</v>
          </cell>
          <cell r="AM60" t="str">
            <v>镰刀</v>
          </cell>
        </row>
        <row r="61">
          <cell r="AH61">
            <v>1310060</v>
          </cell>
          <cell r="AI61" t="str">
            <v>刀匕双绝</v>
          </cell>
          <cell r="AK61">
            <v>10</v>
          </cell>
          <cell r="AL61">
            <v>2</v>
          </cell>
          <cell r="AM61" t="str">
            <v>短刀</v>
          </cell>
        </row>
        <row r="62">
          <cell r="AH62">
            <v>1310061</v>
          </cell>
          <cell r="AI62" t="str">
            <v>莫洛托夫鸡尾酒</v>
          </cell>
          <cell r="AK62">
            <v>15</v>
          </cell>
          <cell r="AL62">
            <v>3</v>
          </cell>
          <cell r="AM62" t="str">
            <v>法杖</v>
          </cell>
        </row>
        <row r="63">
          <cell r="AH63">
            <v>1310062</v>
          </cell>
          <cell r="AI63" t="str">
            <v>鲨鱼枪</v>
          </cell>
          <cell r="AK63">
            <v>20</v>
          </cell>
          <cell r="AL63">
            <v>3</v>
          </cell>
          <cell r="AM63" t="str">
            <v>重炮</v>
          </cell>
        </row>
        <row r="64">
          <cell r="AH64">
            <v>1310063</v>
          </cell>
          <cell r="AI64" t="str">
            <v>蛛网枪</v>
          </cell>
          <cell r="AK64">
            <v>25</v>
          </cell>
          <cell r="AL64">
            <v>3</v>
          </cell>
          <cell r="AM64" t="str">
            <v>步枪</v>
          </cell>
        </row>
        <row r="65">
          <cell r="AH65">
            <v>1310064</v>
          </cell>
          <cell r="AI65" t="str">
            <v>三叉戟</v>
          </cell>
          <cell r="AK65">
            <v>10</v>
          </cell>
          <cell r="AL65">
            <v>2</v>
          </cell>
          <cell r="AM65" t="str">
            <v>法杖</v>
          </cell>
        </row>
        <row r="66">
          <cell r="AH66">
            <v>1310065</v>
          </cell>
          <cell r="AI66" t="str">
            <v>占卜水晶</v>
          </cell>
          <cell r="AK66">
            <v>10</v>
          </cell>
          <cell r="AL66">
            <v>2</v>
          </cell>
          <cell r="AM66" t="str">
            <v>法书</v>
          </cell>
        </row>
        <row r="67">
          <cell r="AH67">
            <v>1310066</v>
          </cell>
          <cell r="AI67" t="str">
            <v>三叉戟</v>
          </cell>
          <cell r="AK67">
            <v>15</v>
          </cell>
          <cell r="AL67">
            <v>3</v>
          </cell>
          <cell r="AM67" t="str">
            <v>法杖</v>
          </cell>
        </row>
        <row r="68">
          <cell r="AH68">
            <v>1310067</v>
          </cell>
          <cell r="AI68" t="str">
            <v>三叉戟</v>
          </cell>
          <cell r="AK68">
            <v>20</v>
          </cell>
          <cell r="AL68">
            <v>3</v>
          </cell>
          <cell r="AM68" t="str">
            <v>法杖</v>
          </cell>
        </row>
        <row r="69">
          <cell r="AH69">
            <v>1310068</v>
          </cell>
          <cell r="AI69" t="str">
            <v>三叉戟</v>
          </cell>
          <cell r="AK69">
            <v>25</v>
          </cell>
          <cell r="AL69">
            <v>3</v>
          </cell>
          <cell r="AM69" t="str">
            <v>法杖</v>
          </cell>
        </row>
        <row r="70">
          <cell r="AH70">
            <v>1310069</v>
          </cell>
          <cell r="AI70" t="str">
            <v>三叉戟</v>
          </cell>
          <cell r="AK70">
            <v>30</v>
          </cell>
          <cell r="AL70">
            <v>3</v>
          </cell>
          <cell r="AM70" t="str">
            <v>法杖</v>
          </cell>
        </row>
        <row r="71">
          <cell r="AH71">
            <v>1310070</v>
          </cell>
          <cell r="AI71" t="str">
            <v>三叉戟</v>
          </cell>
          <cell r="AK71">
            <v>35</v>
          </cell>
          <cell r="AL71">
            <v>4</v>
          </cell>
          <cell r="AM71" t="str">
            <v>法杖</v>
          </cell>
        </row>
        <row r="72">
          <cell r="AH72">
            <v>1310071</v>
          </cell>
          <cell r="AI72" t="str">
            <v>三叉戟</v>
          </cell>
          <cell r="AK72">
            <v>40</v>
          </cell>
          <cell r="AL72">
            <v>4</v>
          </cell>
          <cell r="AM72" t="str">
            <v>法杖</v>
          </cell>
        </row>
        <row r="73">
          <cell r="AH73">
            <v>1310072</v>
          </cell>
          <cell r="AI73" t="str">
            <v>五芒星的诅咒</v>
          </cell>
          <cell r="AK73">
            <v>20</v>
          </cell>
          <cell r="AL73">
            <v>4</v>
          </cell>
          <cell r="AM73" t="str">
            <v>法书</v>
          </cell>
        </row>
        <row r="74">
          <cell r="AH74">
            <v>1310073</v>
          </cell>
          <cell r="AI74" t="str">
            <v>恶魔号角</v>
          </cell>
          <cell r="AK74">
            <v>20</v>
          </cell>
          <cell r="AL74">
            <v>4</v>
          </cell>
          <cell r="AM74" t="str">
            <v>步枪</v>
          </cell>
        </row>
        <row r="75">
          <cell r="AH75">
            <v>1310074</v>
          </cell>
          <cell r="AI75" t="str">
            <v>魔神法杖</v>
          </cell>
          <cell r="AK75">
            <v>20</v>
          </cell>
          <cell r="AL75">
            <v>4</v>
          </cell>
          <cell r="AM75" t="str">
            <v>法杖</v>
          </cell>
        </row>
        <row r="76">
          <cell r="AH76">
            <v>1310075</v>
          </cell>
          <cell r="AI76" t="str">
            <v>棒棒糖</v>
          </cell>
          <cell r="AK76">
            <v>20</v>
          </cell>
          <cell r="AL76">
            <v>4</v>
          </cell>
          <cell r="AM76" t="str">
            <v>短刀</v>
          </cell>
        </row>
        <row r="77">
          <cell r="AH77">
            <v>1310076</v>
          </cell>
          <cell r="AI77" t="str">
            <v>蛛网枪</v>
          </cell>
          <cell r="AK77">
            <v>15</v>
          </cell>
          <cell r="AL77">
            <v>3</v>
          </cell>
          <cell r="AM77" t="str">
            <v>步枪</v>
          </cell>
        </row>
        <row r="78">
          <cell r="AH78">
            <v>1310077</v>
          </cell>
          <cell r="AI78" t="str">
            <v>齿轮战斗锤</v>
          </cell>
          <cell r="AK78">
            <v>25</v>
          </cell>
          <cell r="AL78">
            <v>4</v>
          </cell>
          <cell r="AM78" t="str">
            <v>斧头</v>
          </cell>
        </row>
        <row r="79">
          <cell r="AH79">
            <v>1310078</v>
          </cell>
          <cell r="AI79" t="str">
            <v>动力匕首</v>
          </cell>
          <cell r="AK79">
            <v>25</v>
          </cell>
          <cell r="AL79">
            <v>4</v>
          </cell>
          <cell r="AM79" t="str">
            <v>短刀</v>
          </cell>
        </row>
        <row r="80">
          <cell r="AH80">
            <v>1310079</v>
          </cell>
          <cell r="AI80" t="str">
            <v>锯齿长剑</v>
          </cell>
          <cell r="AK80">
            <v>25</v>
          </cell>
          <cell r="AL80">
            <v>4</v>
          </cell>
          <cell r="AM80" t="str">
            <v>长剑</v>
          </cell>
        </row>
        <row r="81">
          <cell r="AH81">
            <v>1310080</v>
          </cell>
          <cell r="AI81" t="str">
            <v>蒸汽冲锋枪</v>
          </cell>
          <cell r="AK81">
            <v>25</v>
          </cell>
          <cell r="AL81">
            <v>4</v>
          </cell>
          <cell r="AM81" t="str">
            <v>步枪</v>
          </cell>
        </row>
        <row r="82">
          <cell r="AH82">
            <v>1310081</v>
          </cell>
          <cell r="AI82" t="str">
            <v>科技魔棒</v>
          </cell>
          <cell r="AK82">
            <v>25</v>
          </cell>
          <cell r="AL82">
            <v>4</v>
          </cell>
          <cell r="AM82" t="str">
            <v>法杖</v>
          </cell>
        </row>
        <row r="83">
          <cell r="AH83">
            <v>1310082</v>
          </cell>
          <cell r="AI83" t="str">
            <v>聚能发射器</v>
          </cell>
          <cell r="AK83">
            <v>25</v>
          </cell>
          <cell r="AL83">
            <v>4</v>
          </cell>
          <cell r="AM83" t="str">
            <v>重炮</v>
          </cell>
        </row>
        <row r="84">
          <cell r="AH84">
            <v>1310083</v>
          </cell>
          <cell r="AI84" t="str">
            <v>火焰喷射器</v>
          </cell>
          <cell r="AK84">
            <v>25</v>
          </cell>
          <cell r="AL84">
            <v>4</v>
          </cell>
          <cell r="AM84" t="str">
            <v>法杖</v>
          </cell>
        </row>
        <row r="85">
          <cell r="AH85">
            <v>1310084</v>
          </cell>
          <cell r="AI85" t="str">
            <v>机械巨镰</v>
          </cell>
          <cell r="AK85">
            <v>25</v>
          </cell>
          <cell r="AL85">
            <v>4</v>
          </cell>
          <cell r="AM85" t="str">
            <v>镰刀</v>
          </cell>
        </row>
        <row r="86">
          <cell r="AH86">
            <v>1310085</v>
          </cell>
          <cell r="AI86" t="str">
            <v>棒棒糖</v>
          </cell>
          <cell r="AK86">
            <v>25</v>
          </cell>
          <cell r="AL86">
            <v>4</v>
          </cell>
          <cell r="AM86" t="str">
            <v>短刀</v>
          </cell>
        </row>
        <row r="87">
          <cell r="AH87">
            <v>1310086</v>
          </cell>
          <cell r="AI87" t="str">
            <v>棒棒糖</v>
          </cell>
          <cell r="AK87">
            <v>30</v>
          </cell>
          <cell r="AL87">
            <v>4</v>
          </cell>
          <cell r="AM87" t="str">
            <v>短刀</v>
          </cell>
        </row>
        <row r="88">
          <cell r="AH88">
            <v>1310087</v>
          </cell>
          <cell r="AI88" t="str">
            <v>棒棒糖</v>
          </cell>
          <cell r="AK88">
            <v>35</v>
          </cell>
          <cell r="AL88">
            <v>4</v>
          </cell>
          <cell r="AM88" t="str">
            <v>短刀</v>
          </cell>
        </row>
        <row r="89">
          <cell r="AH89">
            <v>1310088</v>
          </cell>
          <cell r="AI89" t="str">
            <v>棒棒糖</v>
          </cell>
          <cell r="AK89">
            <v>40</v>
          </cell>
          <cell r="AL89">
            <v>4</v>
          </cell>
          <cell r="AM89" t="str">
            <v>短刀</v>
          </cell>
        </row>
        <row r="90">
          <cell r="AH90">
            <v>1310089</v>
          </cell>
          <cell r="AI90" t="str">
            <v>蛛网枪</v>
          </cell>
          <cell r="AK90">
            <v>20</v>
          </cell>
          <cell r="AL90">
            <v>4</v>
          </cell>
          <cell r="AM90" t="str">
            <v>步枪</v>
          </cell>
        </row>
        <row r="91">
          <cell r="AH91">
            <v>1310090</v>
          </cell>
          <cell r="AI91" t="str">
            <v>蛛网枪</v>
          </cell>
          <cell r="AK91">
            <v>25</v>
          </cell>
          <cell r="AL91">
            <v>4</v>
          </cell>
          <cell r="AM91" t="str">
            <v>步枪</v>
          </cell>
        </row>
        <row r="92">
          <cell r="AH92">
            <v>1310091</v>
          </cell>
          <cell r="AI92" t="str">
            <v>蛛网枪</v>
          </cell>
          <cell r="AK92">
            <v>30</v>
          </cell>
          <cell r="AL92">
            <v>4</v>
          </cell>
          <cell r="AM92" t="str">
            <v>步枪</v>
          </cell>
        </row>
        <row r="93">
          <cell r="AH93">
            <v>1310092</v>
          </cell>
          <cell r="AI93" t="str">
            <v>蛛网枪</v>
          </cell>
          <cell r="AK93">
            <v>35</v>
          </cell>
          <cell r="AL93">
            <v>4</v>
          </cell>
          <cell r="AM93" t="str">
            <v>步枪</v>
          </cell>
        </row>
        <row r="94">
          <cell r="AH94">
            <v>1310093</v>
          </cell>
          <cell r="AI94" t="str">
            <v>蛛网枪</v>
          </cell>
          <cell r="AK94">
            <v>40</v>
          </cell>
          <cell r="AL94">
            <v>4</v>
          </cell>
          <cell r="AM94" t="str">
            <v>步枪</v>
          </cell>
        </row>
        <row r="95">
          <cell r="AH95">
            <v>1310094</v>
          </cell>
          <cell r="AI95" t="str">
            <v>毒液枪</v>
          </cell>
          <cell r="AK95">
            <v>10</v>
          </cell>
          <cell r="AL95">
            <v>3</v>
          </cell>
          <cell r="AM95" t="str">
            <v>步枪</v>
          </cell>
        </row>
        <row r="96">
          <cell r="AH96">
            <v>1310095</v>
          </cell>
          <cell r="AI96" t="str">
            <v>守护者战斧</v>
          </cell>
          <cell r="AK96">
            <v>20</v>
          </cell>
          <cell r="AL96">
            <v>4</v>
          </cell>
          <cell r="AM96" t="str">
            <v>斧头</v>
          </cell>
        </row>
        <row r="97">
          <cell r="AH97">
            <v>1310096</v>
          </cell>
          <cell r="AI97" t="str">
            <v>雷光</v>
          </cell>
          <cell r="AK97">
            <v>25</v>
          </cell>
          <cell r="AL97">
            <v>4</v>
          </cell>
          <cell r="AM97" t="str">
            <v>长剑</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装备表"/>
      <sheetName val="Sheet4"/>
      <sheetName val="Sheet5"/>
      <sheetName val="Additional_attributes"/>
      <sheetName val="Sheet6"/>
      <sheetName val="enchanting"/>
      <sheetName val="附魔属性"/>
    </sheetNames>
    <sheetDataSet>
      <sheetData sheetId="0" refreshError="1"/>
      <sheetData sheetId="1" refreshError="1"/>
      <sheetData sheetId="2" refreshError="1"/>
      <sheetData sheetId="3" refreshError="1">
        <row r="1">
          <cell r="AS1" t="str">
            <v>ID</v>
          </cell>
          <cell r="AT1" t="str">
            <v>名称</v>
          </cell>
          <cell r="AU1" t="str">
            <v>LV</v>
          </cell>
          <cell r="AV1" t="str">
            <v>品质</v>
          </cell>
          <cell r="AW1" t="str">
            <v>类型</v>
          </cell>
          <cell r="AX1" t="str">
            <v>类型ID</v>
          </cell>
          <cell r="AY1" t="str">
            <v>部位ID</v>
          </cell>
          <cell r="AZ1" t="str">
            <v>职业</v>
          </cell>
          <cell r="BA1" t="str">
            <v>攻速</v>
          </cell>
          <cell r="BB1" t="str">
            <v>物攻</v>
          </cell>
          <cell r="BC1" t="str">
            <v>魔攻</v>
          </cell>
          <cell r="BD1" t="str">
            <v>物理暴击</v>
          </cell>
          <cell r="BE1" t="str">
            <v>法术暴击</v>
          </cell>
          <cell r="BF1" t="str">
            <v>物理穿透</v>
          </cell>
          <cell r="BG1" t="str">
            <v>法术穿透</v>
          </cell>
          <cell r="BH1" t="str">
            <v>击退</v>
          </cell>
          <cell r="BI1" t="str">
            <v>物理增伤</v>
          </cell>
          <cell r="BJ1" t="str">
            <v>法术增伤</v>
          </cell>
          <cell r="BK1" t="str">
            <v>生命</v>
          </cell>
          <cell r="BL1" t="str">
            <v>魔力</v>
          </cell>
          <cell r="BM1" t="str">
            <v>物理防御</v>
          </cell>
          <cell r="BN1" t="str">
            <v>法术防御</v>
          </cell>
          <cell r="BO1" t="str">
            <v>物理减免</v>
          </cell>
          <cell r="BP1" t="str">
            <v>火系减免</v>
          </cell>
          <cell r="BQ1" t="str">
            <v>冰系减免</v>
          </cell>
          <cell r="BR1" t="str">
            <v>雷系减免</v>
          </cell>
          <cell r="BS1" t="str">
            <v>土系减免</v>
          </cell>
          <cell r="BT1" t="str">
            <v>毒系减免</v>
          </cell>
          <cell r="BU1" t="str">
            <v>光系减免</v>
          </cell>
          <cell r="BV1" t="str">
            <v>暗系减免</v>
          </cell>
          <cell r="BW1" t="str">
            <v>物理韧性</v>
          </cell>
          <cell r="BX1" t="str">
            <v>法术韧性</v>
          </cell>
          <cell r="BY1" t="str">
            <v>移动速度</v>
          </cell>
          <cell r="BZ1" t="str">
            <v>控制命中</v>
          </cell>
          <cell r="CA1" t="str">
            <v>控制抵抗</v>
          </cell>
          <cell r="CB1" t="str">
            <v>追击速度</v>
          </cell>
          <cell r="CC1" t="str">
            <v>攻击距离</v>
          </cell>
          <cell r="CD1" t="str">
            <v>装备图片资源</v>
          </cell>
          <cell r="CE1" t="str">
            <v>外观命名</v>
          </cell>
          <cell r="CF1" t="str">
            <v>属性1</v>
          </cell>
          <cell r="CG1" t="str">
            <v>属性2</v>
          </cell>
          <cell r="CH1" t="str">
            <v>属性3</v>
          </cell>
          <cell r="CI1" t="str">
            <v>属性4</v>
          </cell>
          <cell r="CJ1" t="str">
            <v>属性5</v>
          </cell>
          <cell r="CK1" t="str">
            <v>属性6</v>
          </cell>
          <cell r="CL1" t="str">
            <v>属性7</v>
          </cell>
          <cell r="CM1" t="str">
            <v>(1)效果類型
ROLE_EFFECT_TYPE</v>
          </cell>
          <cell r="CN1" t="str">
            <v>(1)效果修饰类型第一組
ATTR_REF</v>
          </cell>
          <cell r="CO1" t="str">
            <v>(1)效果值第一組</v>
          </cell>
          <cell r="CP1" t="str">
            <v>(1)效果修饰类型第二組</v>
          </cell>
          <cell r="CQ1" t="str">
            <v>(1)效果值第二組</v>
          </cell>
          <cell r="CR1" t="str">
            <v>(2)效果類型</v>
          </cell>
          <cell r="CS1" t="str">
            <v>(2)效果修饰类型第一組</v>
          </cell>
          <cell r="CT1" t="str">
            <v>(2)效果值第一組</v>
          </cell>
          <cell r="CU1" t="str">
            <v>(2)效果修饰类型第二組</v>
          </cell>
          <cell r="CV1" t="str">
            <v>(2)效果值第二組</v>
          </cell>
          <cell r="CW1" t="str">
            <v>(3)效果類型</v>
          </cell>
          <cell r="CX1" t="str">
            <v>(3)效果修饰类型第一組</v>
          </cell>
          <cell r="CY1" t="str">
            <v>(3)效果值第一組</v>
          </cell>
          <cell r="CZ1" t="str">
            <v>(3)效果修饰类型第二組</v>
          </cell>
          <cell r="DA1" t="str">
            <v>(3)效果值第二組</v>
          </cell>
          <cell r="DB1" t="str">
            <v>(4)效果類型</v>
          </cell>
          <cell r="DC1" t="str">
            <v>(4)效果修饰类型第一組</v>
          </cell>
          <cell r="DD1" t="str">
            <v>(4)效果值第一組</v>
          </cell>
          <cell r="DE1" t="str">
            <v>(4)效果修饰类型第二組</v>
          </cell>
          <cell r="DF1" t="str">
            <v>(4)效果值第二組</v>
          </cell>
          <cell r="DG1" t="str">
            <v>(5)效果類型</v>
          </cell>
          <cell r="DH1" t="str">
            <v>(5)效果修饰类型第一組</v>
          </cell>
          <cell r="DI1" t="str">
            <v>(5)效果值第一組</v>
          </cell>
          <cell r="DJ1" t="str">
            <v>(5)效果修饰类型第二組</v>
          </cell>
          <cell r="DK1" t="str">
            <v>(5)效果值第二組</v>
          </cell>
          <cell r="DL1" t="str">
            <v>(6)效果類型</v>
          </cell>
          <cell r="DM1" t="str">
            <v>(6)效果修饰类型第一組</v>
          </cell>
          <cell r="DN1" t="str">
            <v>(6)效果值第一組</v>
          </cell>
          <cell r="DO1" t="str">
            <v>(6)效果修饰类型第二組</v>
          </cell>
          <cell r="DP1" t="str">
            <v>(6)效果值第二組</v>
          </cell>
          <cell r="DQ1" t="str">
            <v>(7)效果類型</v>
          </cell>
          <cell r="DR1" t="str">
            <v>(7)效果修饰类型第一組</v>
          </cell>
          <cell r="DS1" t="str">
            <v>(7)效果值第一組</v>
          </cell>
          <cell r="DT1" t="str">
            <v>(7)效果修饰类型第二組</v>
          </cell>
          <cell r="DU1" t="str">
            <v>(7)效果值第二組</v>
          </cell>
        </row>
        <row r="2">
          <cell r="AS2">
            <v>1300001</v>
          </cell>
          <cell r="AT2" t="str">
            <v>木剑</v>
          </cell>
          <cell r="AU2">
            <v>1</v>
          </cell>
          <cell r="AV2">
            <v>1</v>
          </cell>
          <cell r="AW2" t="str">
            <v>长剑</v>
          </cell>
          <cell r="AX2">
            <v>20</v>
          </cell>
          <cell r="AY2">
            <v>14</v>
          </cell>
          <cell r="AZ2" t="str">
            <v>通用</v>
          </cell>
          <cell r="BA2">
            <v>1.7</v>
          </cell>
          <cell r="BB2">
            <v>3</v>
          </cell>
          <cell r="BC2">
            <v>0</v>
          </cell>
          <cell r="BD2">
            <v>0</v>
          </cell>
          <cell r="BE2">
            <v>0</v>
          </cell>
          <cell r="BF2">
            <v>0</v>
          </cell>
          <cell r="BG2">
            <v>0</v>
          </cell>
          <cell r="BH2">
            <v>0</v>
          </cell>
          <cell r="BI2">
            <v>0</v>
          </cell>
          <cell r="BJ2">
            <v>0</v>
          </cell>
          <cell r="BK2">
            <v>0</v>
          </cell>
          <cell r="BL2">
            <v>0</v>
          </cell>
          <cell r="BM2">
            <v>0</v>
          </cell>
          <cell r="BN2">
            <v>0</v>
          </cell>
          <cell r="BO2">
            <v>0</v>
          </cell>
          <cell r="BP2">
            <v>0</v>
          </cell>
          <cell r="BQ2">
            <v>0</v>
          </cell>
          <cell r="BR2">
            <v>0</v>
          </cell>
          <cell r="BS2">
            <v>0</v>
          </cell>
          <cell r="BT2">
            <v>0</v>
          </cell>
          <cell r="BU2">
            <v>0</v>
          </cell>
          <cell r="BV2">
            <v>0</v>
          </cell>
          <cell r="BW2">
            <v>0</v>
          </cell>
          <cell r="BX2">
            <v>0</v>
          </cell>
          <cell r="BY2">
            <v>0</v>
          </cell>
          <cell r="BZ2">
            <v>0</v>
          </cell>
          <cell r="CA2">
            <v>0</v>
          </cell>
          <cell r="CB2">
            <v>0</v>
          </cell>
          <cell r="CC2">
            <v>1</v>
          </cell>
          <cell r="CD2" t="str">
            <v>sword_01</v>
          </cell>
          <cell r="CE2" t="str">
            <v>models/weapons/sword_01/sword_01.model</v>
          </cell>
          <cell r="CF2" t="str">
            <v>物攻</v>
          </cell>
          <cell r="CG2">
            <v>0</v>
          </cell>
          <cell r="CH2">
            <v>0</v>
          </cell>
          <cell r="CI2">
            <v>0</v>
          </cell>
          <cell r="CJ2">
            <v>0</v>
          </cell>
          <cell r="CK2">
            <v>0</v>
          </cell>
          <cell r="CL2">
            <v>0</v>
          </cell>
          <cell r="CM2">
            <v>3</v>
          </cell>
          <cell r="CN2">
            <v>1</v>
          </cell>
          <cell r="CO2">
            <v>3</v>
          </cell>
          <cell r="CP2">
            <v>0</v>
          </cell>
          <cell r="CQ2">
            <v>0</v>
          </cell>
          <cell r="CR2">
            <v>0</v>
          </cell>
          <cell r="CS2">
            <v>0</v>
          </cell>
          <cell r="CT2">
            <v>0</v>
          </cell>
          <cell r="CU2">
            <v>0</v>
          </cell>
          <cell r="CV2">
            <v>0</v>
          </cell>
          <cell r="CW2">
            <v>0</v>
          </cell>
          <cell r="CX2">
            <v>0</v>
          </cell>
          <cell r="CY2">
            <v>0</v>
          </cell>
          <cell r="CZ2">
            <v>0</v>
          </cell>
          <cell r="DA2">
            <v>0</v>
          </cell>
          <cell r="DB2">
            <v>0</v>
          </cell>
          <cell r="DC2">
            <v>0</v>
          </cell>
          <cell r="DD2">
            <v>0</v>
          </cell>
          <cell r="DE2">
            <v>0</v>
          </cell>
          <cell r="DF2">
            <v>0</v>
          </cell>
          <cell r="DG2">
            <v>0</v>
          </cell>
          <cell r="DH2">
            <v>0</v>
          </cell>
          <cell r="DI2">
            <v>0</v>
          </cell>
          <cell r="DJ2">
            <v>0</v>
          </cell>
          <cell r="DK2">
            <v>0</v>
          </cell>
          <cell r="DL2">
            <v>0</v>
          </cell>
          <cell r="DM2">
            <v>0</v>
          </cell>
          <cell r="DN2">
            <v>0</v>
          </cell>
          <cell r="DO2">
            <v>0</v>
          </cell>
          <cell r="DP2">
            <v>0</v>
          </cell>
          <cell r="DQ2">
            <v>0</v>
          </cell>
          <cell r="DR2">
            <v>0</v>
          </cell>
          <cell r="DS2">
            <v>0</v>
          </cell>
          <cell r="DT2">
            <v>0</v>
          </cell>
          <cell r="DU2">
            <v>0</v>
          </cell>
        </row>
        <row r="3">
          <cell r="AS3">
            <v>1300002</v>
          </cell>
          <cell r="AT3" t="str">
            <v>石斧</v>
          </cell>
          <cell r="AU3">
            <v>1</v>
          </cell>
          <cell r="AV3">
            <v>1</v>
          </cell>
          <cell r="AW3" t="str">
            <v>斧头</v>
          </cell>
          <cell r="AX3">
            <v>20</v>
          </cell>
          <cell r="AY3">
            <v>14</v>
          </cell>
          <cell r="AZ3" t="str">
            <v>通用</v>
          </cell>
          <cell r="BA3">
            <v>1.2</v>
          </cell>
          <cell r="BB3">
            <v>4</v>
          </cell>
          <cell r="BC3">
            <v>0</v>
          </cell>
          <cell r="BD3">
            <v>0</v>
          </cell>
          <cell r="BE3">
            <v>0</v>
          </cell>
          <cell r="BF3">
            <v>0</v>
          </cell>
          <cell r="BG3">
            <v>0</v>
          </cell>
          <cell r="BH3">
            <v>0</v>
          </cell>
          <cell r="BI3">
            <v>0</v>
          </cell>
          <cell r="BJ3">
            <v>0</v>
          </cell>
          <cell r="BK3">
            <v>0</v>
          </cell>
          <cell r="BL3">
            <v>0</v>
          </cell>
          <cell r="BM3">
            <v>0</v>
          </cell>
          <cell r="BN3">
            <v>0</v>
          </cell>
          <cell r="BO3">
            <v>0</v>
          </cell>
          <cell r="BP3">
            <v>0</v>
          </cell>
          <cell r="BQ3">
            <v>0</v>
          </cell>
          <cell r="BR3">
            <v>0</v>
          </cell>
          <cell r="BS3">
            <v>0</v>
          </cell>
          <cell r="BT3">
            <v>0</v>
          </cell>
          <cell r="BU3">
            <v>0</v>
          </cell>
          <cell r="BV3">
            <v>0</v>
          </cell>
          <cell r="BW3">
            <v>0</v>
          </cell>
          <cell r="BX3">
            <v>0</v>
          </cell>
          <cell r="BY3">
            <v>0</v>
          </cell>
          <cell r="BZ3">
            <v>0</v>
          </cell>
          <cell r="CA3">
            <v>0</v>
          </cell>
          <cell r="CB3">
            <v>0</v>
          </cell>
          <cell r="CC3">
            <v>1</v>
          </cell>
          <cell r="CD3" t="str">
            <v>axe_01</v>
          </cell>
          <cell r="CE3" t="str">
            <v>models/weapons/axe_01/axe_01.model</v>
          </cell>
          <cell r="CF3" t="str">
            <v>物攻</v>
          </cell>
          <cell r="CG3">
            <v>0</v>
          </cell>
          <cell r="CH3">
            <v>0</v>
          </cell>
          <cell r="CI3">
            <v>0</v>
          </cell>
          <cell r="CJ3">
            <v>0</v>
          </cell>
          <cell r="CK3">
            <v>0</v>
          </cell>
          <cell r="CL3">
            <v>0</v>
          </cell>
          <cell r="CM3">
            <v>3</v>
          </cell>
          <cell r="CN3">
            <v>1</v>
          </cell>
          <cell r="CO3">
            <v>4</v>
          </cell>
          <cell r="CP3">
            <v>0</v>
          </cell>
          <cell r="CQ3">
            <v>0</v>
          </cell>
          <cell r="CR3">
            <v>0</v>
          </cell>
          <cell r="CS3">
            <v>0</v>
          </cell>
          <cell r="CT3">
            <v>0</v>
          </cell>
          <cell r="CU3">
            <v>0</v>
          </cell>
          <cell r="CV3">
            <v>0</v>
          </cell>
          <cell r="CW3">
            <v>0</v>
          </cell>
          <cell r="CX3">
            <v>0</v>
          </cell>
          <cell r="CY3">
            <v>0</v>
          </cell>
          <cell r="CZ3">
            <v>0</v>
          </cell>
          <cell r="DA3">
            <v>0</v>
          </cell>
          <cell r="DB3">
            <v>0</v>
          </cell>
          <cell r="DC3">
            <v>0</v>
          </cell>
          <cell r="DD3">
            <v>0</v>
          </cell>
          <cell r="DE3">
            <v>0</v>
          </cell>
          <cell r="DF3">
            <v>0</v>
          </cell>
          <cell r="DG3">
            <v>0</v>
          </cell>
          <cell r="DH3">
            <v>0</v>
          </cell>
          <cell r="DI3">
            <v>0</v>
          </cell>
          <cell r="DJ3">
            <v>0</v>
          </cell>
          <cell r="DK3">
            <v>0</v>
          </cell>
          <cell r="DL3">
            <v>0</v>
          </cell>
          <cell r="DM3">
            <v>0</v>
          </cell>
          <cell r="DN3">
            <v>0</v>
          </cell>
          <cell r="DO3">
            <v>0</v>
          </cell>
          <cell r="DP3">
            <v>0</v>
          </cell>
          <cell r="DQ3">
            <v>0</v>
          </cell>
          <cell r="DR3">
            <v>0</v>
          </cell>
          <cell r="DS3">
            <v>0</v>
          </cell>
          <cell r="DT3">
            <v>0</v>
          </cell>
          <cell r="DU3">
            <v>0</v>
          </cell>
        </row>
        <row r="4">
          <cell r="AS4">
            <v>1300003</v>
          </cell>
          <cell r="AT4" t="str">
            <v>木弓</v>
          </cell>
          <cell r="AU4">
            <v>1</v>
          </cell>
          <cell r="AV4">
            <v>1</v>
          </cell>
          <cell r="AW4" t="str">
            <v>弓箭</v>
          </cell>
          <cell r="AX4">
            <v>21</v>
          </cell>
          <cell r="AY4">
            <v>14</v>
          </cell>
          <cell r="AZ4" t="str">
            <v>通用</v>
          </cell>
          <cell r="BA4">
            <v>1.5</v>
          </cell>
          <cell r="BB4">
            <v>2</v>
          </cell>
          <cell r="BC4">
            <v>0</v>
          </cell>
          <cell r="BD4">
            <v>0</v>
          </cell>
          <cell r="BE4">
            <v>0</v>
          </cell>
          <cell r="BF4">
            <v>0</v>
          </cell>
          <cell r="BG4">
            <v>0</v>
          </cell>
          <cell r="BH4">
            <v>0</v>
          </cell>
          <cell r="BI4">
            <v>0</v>
          </cell>
          <cell r="BJ4">
            <v>0</v>
          </cell>
          <cell r="BK4">
            <v>0</v>
          </cell>
          <cell r="BL4">
            <v>0</v>
          </cell>
          <cell r="BM4">
            <v>0</v>
          </cell>
          <cell r="BN4">
            <v>0</v>
          </cell>
          <cell r="BO4">
            <v>0</v>
          </cell>
          <cell r="BP4">
            <v>0</v>
          </cell>
          <cell r="BQ4">
            <v>0</v>
          </cell>
          <cell r="BR4">
            <v>0</v>
          </cell>
          <cell r="BS4">
            <v>0</v>
          </cell>
          <cell r="BT4">
            <v>0</v>
          </cell>
          <cell r="BU4">
            <v>0</v>
          </cell>
          <cell r="BV4">
            <v>0</v>
          </cell>
          <cell r="BW4">
            <v>0</v>
          </cell>
          <cell r="BX4">
            <v>0</v>
          </cell>
          <cell r="BY4">
            <v>0</v>
          </cell>
          <cell r="BZ4">
            <v>0</v>
          </cell>
          <cell r="CA4">
            <v>0</v>
          </cell>
          <cell r="CB4">
            <v>0</v>
          </cell>
          <cell r="CC4">
            <v>7</v>
          </cell>
          <cell r="CD4">
            <v>0</v>
          </cell>
          <cell r="CE4">
            <v>0</v>
          </cell>
          <cell r="CF4" t="str">
            <v>物攻</v>
          </cell>
          <cell r="CG4">
            <v>0</v>
          </cell>
          <cell r="CH4">
            <v>0</v>
          </cell>
          <cell r="CI4">
            <v>0</v>
          </cell>
          <cell r="CJ4">
            <v>0</v>
          </cell>
          <cell r="CK4">
            <v>0</v>
          </cell>
          <cell r="CL4">
            <v>0</v>
          </cell>
          <cell r="CM4">
            <v>3</v>
          </cell>
          <cell r="CN4">
            <v>1</v>
          </cell>
          <cell r="CO4">
            <v>2</v>
          </cell>
          <cell r="CP4">
            <v>0</v>
          </cell>
          <cell r="CQ4">
            <v>0</v>
          </cell>
          <cell r="CR4">
            <v>0</v>
          </cell>
          <cell r="CS4">
            <v>0</v>
          </cell>
          <cell r="CT4">
            <v>0</v>
          </cell>
          <cell r="CU4">
            <v>0</v>
          </cell>
          <cell r="CV4">
            <v>0</v>
          </cell>
          <cell r="CW4">
            <v>0</v>
          </cell>
          <cell r="CX4">
            <v>0</v>
          </cell>
          <cell r="CY4">
            <v>0</v>
          </cell>
          <cell r="CZ4">
            <v>0</v>
          </cell>
          <cell r="DA4">
            <v>0</v>
          </cell>
          <cell r="DB4">
            <v>0</v>
          </cell>
          <cell r="DC4">
            <v>0</v>
          </cell>
          <cell r="DD4">
            <v>0</v>
          </cell>
          <cell r="DE4">
            <v>0</v>
          </cell>
          <cell r="DF4">
            <v>0</v>
          </cell>
          <cell r="DG4">
            <v>0</v>
          </cell>
          <cell r="DH4">
            <v>0</v>
          </cell>
          <cell r="DI4">
            <v>0</v>
          </cell>
          <cell r="DJ4">
            <v>0</v>
          </cell>
          <cell r="DK4">
            <v>0</v>
          </cell>
          <cell r="DL4">
            <v>0</v>
          </cell>
          <cell r="DM4">
            <v>0</v>
          </cell>
          <cell r="DN4">
            <v>0</v>
          </cell>
          <cell r="DO4">
            <v>0</v>
          </cell>
          <cell r="DP4">
            <v>0</v>
          </cell>
          <cell r="DQ4">
            <v>0</v>
          </cell>
          <cell r="DR4">
            <v>0</v>
          </cell>
          <cell r="DS4">
            <v>0</v>
          </cell>
          <cell r="DT4">
            <v>0</v>
          </cell>
          <cell r="DU4">
            <v>0</v>
          </cell>
        </row>
        <row r="5">
          <cell r="AS5">
            <v>1300004</v>
          </cell>
          <cell r="AT5" t="str">
            <v>坚硬石块</v>
          </cell>
          <cell r="AU5">
            <v>1</v>
          </cell>
          <cell r="AV5">
            <v>1</v>
          </cell>
          <cell r="AW5" t="str">
            <v>重炮</v>
          </cell>
          <cell r="AX5">
            <v>21</v>
          </cell>
          <cell r="AY5">
            <v>14</v>
          </cell>
          <cell r="AZ5" t="str">
            <v>通用</v>
          </cell>
          <cell r="BA5">
            <v>1</v>
          </cell>
          <cell r="BB5">
            <v>3</v>
          </cell>
          <cell r="BC5">
            <v>0</v>
          </cell>
          <cell r="BD5">
            <v>0</v>
          </cell>
          <cell r="BE5">
            <v>0</v>
          </cell>
          <cell r="BF5">
            <v>0</v>
          </cell>
          <cell r="BG5">
            <v>0</v>
          </cell>
          <cell r="BH5">
            <v>0</v>
          </cell>
          <cell r="BI5">
            <v>0</v>
          </cell>
          <cell r="BJ5">
            <v>0</v>
          </cell>
          <cell r="BK5">
            <v>0</v>
          </cell>
          <cell r="BL5">
            <v>0</v>
          </cell>
          <cell r="BM5">
            <v>0</v>
          </cell>
          <cell r="BN5">
            <v>0</v>
          </cell>
          <cell r="BO5">
            <v>0</v>
          </cell>
          <cell r="BP5">
            <v>0</v>
          </cell>
          <cell r="BQ5">
            <v>0</v>
          </cell>
          <cell r="BR5">
            <v>0</v>
          </cell>
          <cell r="BS5">
            <v>0</v>
          </cell>
          <cell r="BT5">
            <v>0</v>
          </cell>
          <cell r="BU5">
            <v>0</v>
          </cell>
          <cell r="BV5">
            <v>0</v>
          </cell>
          <cell r="BW5">
            <v>0</v>
          </cell>
          <cell r="BX5">
            <v>0</v>
          </cell>
          <cell r="BY5">
            <v>0</v>
          </cell>
          <cell r="BZ5">
            <v>0</v>
          </cell>
          <cell r="CA5">
            <v>0</v>
          </cell>
          <cell r="CB5">
            <v>0</v>
          </cell>
          <cell r="CC5">
            <v>7</v>
          </cell>
          <cell r="CD5">
            <v>0</v>
          </cell>
          <cell r="CE5">
            <v>0</v>
          </cell>
          <cell r="CF5" t="str">
            <v>物攻</v>
          </cell>
          <cell r="CG5">
            <v>0</v>
          </cell>
          <cell r="CH5">
            <v>0</v>
          </cell>
          <cell r="CI5">
            <v>0</v>
          </cell>
          <cell r="CJ5">
            <v>0</v>
          </cell>
          <cell r="CK5">
            <v>0</v>
          </cell>
          <cell r="CL5">
            <v>0</v>
          </cell>
          <cell r="CM5">
            <v>3</v>
          </cell>
          <cell r="CN5">
            <v>1</v>
          </cell>
          <cell r="CO5">
            <v>3</v>
          </cell>
          <cell r="CP5">
            <v>0</v>
          </cell>
          <cell r="CQ5">
            <v>0</v>
          </cell>
          <cell r="CR5">
            <v>0</v>
          </cell>
          <cell r="CS5">
            <v>0</v>
          </cell>
          <cell r="CT5">
            <v>0</v>
          </cell>
          <cell r="CU5">
            <v>0</v>
          </cell>
          <cell r="CV5">
            <v>0</v>
          </cell>
          <cell r="CW5">
            <v>0</v>
          </cell>
          <cell r="CX5">
            <v>0</v>
          </cell>
          <cell r="CY5">
            <v>0</v>
          </cell>
          <cell r="CZ5">
            <v>0</v>
          </cell>
          <cell r="DA5">
            <v>0</v>
          </cell>
          <cell r="DB5">
            <v>0</v>
          </cell>
          <cell r="DC5">
            <v>0</v>
          </cell>
          <cell r="DD5">
            <v>0</v>
          </cell>
          <cell r="DE5">
            <v>0</v>
          </cell>
          <cell r="DF5">
            <v>0</v>
          </cell>
          <cell r="DG5">
            <v>0</v>
          </cell>
          <cell r="DH5">
            <v>0</v>
          </cell>
          <cell r="DI5">
            <v>0</v>
          </cell>
          <cell r="DJ5">
            <v>0</v>
          </cell>
          <cell r="DK5">
            <v>0</v>
          </cell>
          <cell r="DL5">
            <v>0</v>
          </cell>
          <cell r="DM5">
            <v>0</v>
          </cell>
          <cell r="DN5">
            <v>0</v>
          </cell>
          <cell r="DO5">
            <v>0</v>
          </cell>
          <cell r="DP5">
            <v>0</v>
          </cell>
          <cell r="DQ5">
            <v>0</v>
          </cell>
          <cell r="DR5">
            <v>0</v>
          </cell>
          <cell r="DS5">
            <v>0</v>
          </cell>
          <cell r="DT5">
            <v>0</v>
          </cell>
          <cell r="DU5">
            <v>0</v>
          </cell>
        </row>
        <row r="6">
          <cell r="AS6">
            <v>1300005</v>
          </cell>
          <cell r="AT6" t="str">
            <v>铜剑</v>
          </cell>
          <cell r="AU6">
            <v>3</v>
          </cell>
          <cell r="AV6">
            <v>1</v>
          </cell>
          <cell r="AW6" t="str">
            <v>长剑</v>
          </cell>
          <cell r="AX6">
            <v>20</v>
          </cell>
          <cell r="AY6">
            <v>14</v>
          </cell>
          <cell r="AZ6" t="str">
            <v>通用</v>
          </cell>
          <cell r="BA6">
            <v>1.7</v>
          </cell>
          <cell r="BB6">
            <v>5</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cell r="CB6">
            <v>0</v>
          </cell>
          <cell r="CC6">
            <v>1</v>
          </cell>
          <cell r="CD6" t="str">
            <v>sword_01</v>
          </cell>
          <cell r="CE6" t="str">
            <v>models/weapons/sword_01/sword_01.model</v>
          </cell>
          <cell r="CF6" t="str">
            <v>物攻</v>
          </cell>
          <cell r="CG6">
            <v>0</v>
          </cell>
          <cell r="CH6">
            <v>0</v>
          </cell>
          <cell r="CI6">
            <v>0</v>
          </cell>
          <cell r="CJ6">
            <v>0</v>
          </cell>
          <cell r="CK6">
            <v>0</v>
          </cell>
          <cell r="CL6">
            <v>0</v>
          </cell>
          <cell r="CM6">
            <v>3</v>
          </cell>
          <cell r="CN6">
            <v>1</v>
          </cell>
          <cell r="CO6">
            <v>5</v>
          </cell>
          <cell r="CP6">
            <v>0</v>
          </cell>
          <cell r="CQ6">
            <v>0</v>
          </cell>
          <cell r="CR6">
            <v>0</v>
          </cell>
          <cell r="CS6">
            <v>0</v>
          </cell>
          <cell r="CT6">
            <v>0</v>
          </cell>
          <cell r="CU6">
            <v>0</v>
          </cell>
          <cell r="CV6">
            <v>0</v>
          </cell>
          <cell r="CW6">
            <v>0</v>
          </cell>
          <cell r="CX6">
            <v>0</v>
          </cell>
          <cell r="CY6">
            <v>0</v>
          </cell>
          <cell r="CZ6">
            <v>0</v>
          </cell>
          <cell r="DA6">
            <v>0</v>
          </cell>
          <cell r="DB6">
            <v>0</v>
          </cell>
          <cell r="DC6">
            <v>0</v>
          </cell>
          <cell r="DD6">
            <v>0</v>
          </cell>
          <cell r="DE6">
            <v>0</v>
          </cell>
          <cell r="DF6">
            <v>0</v>
          </cell>
          <cell r="DG6">
            <v>0</v>
          </cell>
          <cell r="DH6">
            <v>0</v>
          </cell>
          <cell r="DI6">
            <v>0</v>
          </cell>
          <cell r="DJ6">
            <v>0</v>
          </cell>
          <cell r="DK6">
            <v>0</v>
          </cell>
          <cell r="DL6">
            <v>0</v>
          </cell>
          <cell r="DM6">
            <v>0</v>
          </cell>
          <cell r="DN6">
            <v>0</v>
          </cell>
          <cell r="DO6">
            <v>0</v>
          </cell>
          <cell r="DP6">
            <v>0</v>
          </cell>
          <cell r="DQ6">
            <v>0</v>
          </cell>
          <cell r="DR6">
            <v>0</v>
          </cell>
          <cell r="DS6">
            <v>0</v>
          </cell>
          <cell r="DT6">
            <v>0</v>
          </cell>
          <cell r="DU6">
            <v>0</v>
          </cell>
        </row>
        <row r="7">
          <cell r="AS7">
            <v>1300006</v>
          </cell>
          <cell r="AT7" t="str">
            <v>铜斧</v>
          </cell>
          <cell r="AU7">
            <v>3</v>
          </cell>
          <cell r="AV7">
            <v>1</v>
          </cell>
          <cell r="AW7" t="str">
            <v>斧头</v>
          </cell>
          <cell r="AX7">
            <v>20</v>
          </cell>
          <cell r="AY7">
            <v>14</v>
          </cell>
          <cell r="AZ7" t="str">
            <v>通用</v>
          </cell>
          <cell r="BA7">
            <v>1.2</v>
          </cell>
          <cell r="BB7">
            <v>7</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1</v>
          </cell>
          <cell r="CD7" t="str">
            <v>axe_01</v>
          </cell>
          <cell r="CE7" t="str">
            <v>models/weapons/axe_01/axe_01.model</v>
          </cell>
          <cell r="CF7" t="str">
            <v>物攻</v>
          </cell>
          <cell r="CG7">
            <v>0</v>
          </cell>
          <cell r="CH7">
            <v>0</v>
          </cell>
          <cell r="CI7">
            <v>0</v>
          </cell>
          <cell r="CJ7">
            <v>0</v>
          </cell>
          <cell r="CK7">
            <v>0</v>
          </cell>
          <cell r="CL7">
            <v>0</v>
          </cell>
          <cell r="CM7">
            <v>3</v>
          </cell>
          <cell r="CN7">
            <v>1</v>
          </cell>
          <cell r="CO7">
            <v>7</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cell r="DN7">
            <v>0</v>
          </cell>
          <cell r="DO7">
            <v>0</v>
          </cell>
          <cell r="DP7">
            <v>0</v>
          </cell>
          <cell r="DQ7">
            <v>0</v>
          </cell>
          <cell r="DR7">
            <v>0</v>
          </cell>
          <cell r="DS7">
            <v>0</v>
          </cell>
          <cell r="DT7">
            <v>0</v>
          </cell>
          <cell r="DU7">
            <v>0</v>
          </cell>
        </row>
        <row r="8">
          <cell r="AS8">
            <v>1300007</v>
          </cell>
          <cell r="AT8" t="str">
            <v>铜弓</v>
          </cell>
          <cell r="AU8">
            <v>3</v>
          </cell>
          <cell r="AV8">
            <v>1</v>
          </cell>
          <cell r="AW8" t="str">
            <v>弓箭</v>
          </cell>
          <cell r="AX8">
            <v>21</v>
          </cell>
          <cell r="AY8">
            <v>14</v>
          </cell>
          <cell r="AZ8" t="str">
            <v>通用</v>
          </cell>
          <cell r="BA8">
            <v>1.5</v>
          </cell>
          <cell r="BB8">
            <v>5</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7</v>
          </cell>
          <cell r="CD8">
            <v>0</v>
          </cell>
          <cell r="CE8">
            <v>0</v>
          </cell>
          <cell r="CF8" t="str">
            <v>物攻</v>
          </cell>
          <cell r="CG8">
            <v>0</v>
          </cell>
          <cell r="CH8">
            <v>0</v>
          </cell>
          <cell r="CI8">
            <v>0</v>
          </cell>
          <cell r="CJ8">
            <v>0</v>
          </cell>
          <cell r="CK8">
            <v>0</v>
          </cell>
          <cell r="CL8">
            <v>0</v>
          </cell>
          <cell r="CM8">
            <v>3</v>
          </cell>
          <cell r="CN8">
            <v>1</v>
          </cell>
          <cell r="CO8">
            <v>5</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row>
        <row r="9">
          <cell r="AS9">
            <v>1300008</v>
          </cell>
          <cell r="AT9" t="str">
            <v>铜法杖</v>
          </cell>
          <cell r="AU9">
            <v>3</v>
          </cell>
          <cell r="AV9">
            <v>1</v>
          </cell>
          <cell r="AW9" t="str">
            <v>法杖</v>
          </cell>
          <cell r="AX9">
            <v>22</v>
          </cell>
          <cell r="AY9">
            <v>14</v>
          </cell>
          <cell r="AZ9" t="str">
            <v>通用</v>
          </cell>
          <cell r="BA9">
            <v>1.5</v>
          </cell>
          <cell r="BB9">
            <v>0</v>
          </cell>
          <cell r="BC9">
            <v>6</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7</v>
          </cell>
          <cell r="CD9">
            <v>0</v>
          </cell>
          <cell r="CE9">
            <v>0</v>
          </cell>
          <cell r="CF9" t="str">
            <v>魔攻</v>
          </cell>
          <cell r="CG9">
            <v>0</v>
          </cell>
          <cell r="CH9">
            <v>0</v>
          </cell>
          <cell r="CI9">
            <v>0</v>
          </cell>
          <cell r="CJ9">
            <v>0</v>
          </cell>
          <cell r="CK9">
            <v>0</v>
          </cell>
          <cell r="CL9">
            <v>0</v>
          </cell>
          <cell r="CM9">
            <v>4</v>
          </cell>
          <cell r="CN9">
            <v>1</v>
          </cell>
          <cell r="CO9">
            <v>6</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row>
        <row r="10">
          <cell r="AS10">
            <v>1300009</v>
          </cell>
          <cell r="AT10" t="str">
            <v>锡剑</v>
          </cell>
          <cell r="AU10">
            <v>5</v>
          </cell>
          <cell r="AV10">
            <v>1</v>
          </cell>
          <cell r="AW10" t="str">
            <v>长剑</v>
          </cell>
          <cell r="AX10">
            <v>20</v>
          </cell>
          <cell r="AY10">
            <v>14</v>
          </cell>
          <cell r="AZ10" t="str">
            <v>通用</v>
          </cell>
          <cell r="BA10">
            <v>1.7</v>
          </cell>
          <cell r="BB10">
            <v>9</v>
          </cell>
          <cell r="BC10">
            <v>0</v>
          </cell>
          <cell r="BD10">
            <v>3.5000000000000003E-2</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1</v>
          </cell>
          <cell r="CD10" t="str">
            <v>sword_01</v>
          </cell>
          <cell r="CE10" t="str">
            <v>models/weapons/sword_01/sword_01.model</v>
          </cell>
          <cell r="CF10" t="str">
            <v>物攻</v>
          </cell>
          <cell r="CG10" t="str">
            <v>物理暴击</v>
          </cell>
          <cell r="CH10">
            <v>0</v>
          </cell>
          <cell r="CI10">
            <v>0</v>
          </cell>
          <cell r="CJ10">
            <v>0</v>
          </cell>
          <cell r="CK10">
            <v>0</v>
          </cell>
          <cell r="CL10">
            <v>0</v>
          </cell>
          <cell r="CM10">
            <v>3</v>
          </cell>
          <cell r="CN10">
            <v>1</v>
          </cell>
          <cell r="CO10">
            <v>9</v>
          </cell>
          <cell r="CP10">
            <v>0</v>
          </cell>
          <cell r="CQ10">
            <v>0</v>
          </cell>
          <cell r="CR10">
            <v>17</v>
          </cell>
          <cell r="CS10">
            <v>1</v>
          </cell>
          <cell r="CT10">
            <v>35</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row>
        <row r="11">
          <cell r="AS11">
            <v>1300010</v>
          </cell>
          <cell r="AT11" t="str">
            <v>锡斧</v>
          </cell>
          <cell r="AU11">
            <v>5</v>
          </cell>
          <cell r="AV11">
            <v>1</v>
          </cell>
          <cell r="AW11" t="str">
            <v>斧头</v>
          </cell>
          <cell r="AX11">
            <v>20</v>
          </cell>
          <cell r="AY11">
            <v>14</v>
          </cell>
          <cell r="AZ11" t="str">
            <v>通用</v>
          </cell>
          <cell r="BA11">
            <v>1.2</v>
          </cell>
          <cell r="BB11">
            <v>12</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1</v>
          </cell>
          <cell r="CD11" t="str">
            <v>axe_01</v>
          </cell>
          <cell r="CE11" t="str">
            <v>models/weapons/axe_01/axe_01.model</v>
          </cell>
          <cell r="CF11" t="str">
            <v>物攻</v>
          </cell>
          <cell r="CG11">
            <v>0</v>
          </cell>
          <cell r="CH11">
            <v>0</v>
          </cell>
          <cell r="CI11">
            <v>0</v>
          </cell>
          <cell r="CJ11">
            <v>0</v>
          </cell>
          <cell r="CK11">
            <v>0</v>
          </cell>
          <cell r="CL11">
            <v>0</v>
          </cell>
          <cell r="CM11">
            <v>3</v>
          </cell>
          <cell r="CN11">
            <v>1</v>
          </cell>
          <cell r="CO11">
            <v>12</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row>
        <row r="12">
          <cell r="AS12">
            <v>1300011</v>
          </cell>
          <cell r="AT12" t="str">
            <v>锡短刀</v>
          </cell>
          <cell r="AU12">
            <v>5</v>
          </cell>
          <cell r="AV12">
            <v>1</v>
          </cell>
          <cell r="AW12" t="str">
            <v>短刀</v>
          </cell>
          <cell r="AX12">
            <v>20</v>
          </cell>
          <cell r="AY12">
            <v>14</v>
          </cell>
          <cell r="AZ12" t="str">
            <v>通用</v>
          </cell>
          <cell r="BA12">
            <v>2</v>
          </cell>
          <cell r="BB12">
            <v>8</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0.5</v>
          </cell>
          <cell r="CD12" t="str">
            <v>knife_01</v>
          </cell>
          <cell r="CE12" t="str">
            <v>models/weapons/knife_01/knife_01.model</v>
          </cell>
          <cell r="CF12" t="str">
            <v>物攻</v>
          </cell>
          <cell r="CG12">
            <v>0</v>
          </cell>
          <cell r="CH12">
            <v>0</v>
          </cell>
          <cell r="CI12">
            <v>0</v>
          </cell>
          <cell r="CJ12">
            <v>0</v>
          </cell>
          <cell r="CK12">
            <v>0</v>
          </cell>
          <cell r="CL12">
            <v>0</v>
          </cell>
          <cell r="CM12">
            <v>3</v>
          </cell>
          <cell r="CN12">
            <v>1</v>
          </cell>
          <cell r="CO12">
            <v>8</v>
          </cell>
          <cell r="CP12">
            <v>0</v>
          </cell>
          <cell r="CQ12">
            <v>0</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v>0</v>
          </cell>
          <cell r="DU12">
            <v>0</v>
          </cell>
        </row>
        <row r="13">
          <cell r="AS13">
            <v>1300012</v>
          </cell>
          <cell r="AT13" t="str">
            <v>锡弓</v>
          </cell>
          <cell r="AU13">
            <v>5</v>
          </cell>
          <cell r="AV13">
            <v>1</v>
          </cell>
          <cell r="AW13" t="str">
            <v>弓箭</v>
          </cell>
          <cell r="AX13">
            <v>21</v>
          </cell>
          <cell r="AY13">
            <v>14</v>
          </cell>
          <cell r="AZ13" t="str">
            <v>通用</v>
          </cell>
          <cell r="BA13">
            <v>1.5</v>
          </cell>
          <cell r="BB13">
            <v>8</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7</v>
          </cell>
          <cell r="CD13">
            <v>0</v>
          </cell>
          <cell r="CE13">
            <v>0</v>
          </cell>
          <cell r="CF13" t="str">
            <v>物攻</v>
          </cell>
          <cell r="CG13">
            <v>0</v>
          </cell>
          <cell r="CH13">
            <v>0</v>
          </cell>
          <cell r="CI13">
            <v>0</v>
          </cell>
          <cell r="CJ13">
            <v>0</v>
          </cell>
          <cell r="CK13">
            <v>0</v>
          </cell>
          <cell r="CL13">
            <v>0</v>
          </cell>
          <cell r="CM13">
            <v>3</v>
          </cell>
          <cell r="CN13">
            <v>1</v>
          </cell>
          <cell r="CO13">
            <v>8</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v>0</v>
          </cell>
          <cell r="DN13">
            <v>0</v>
          </cell>
          <cell r="DO13">
            <v>0</v>
          </cell>
          <cell r="DP13">
            <v>0</v>
          </cell>
          <cell r="DQ13">
            <v>0</v>
          </cell>
          <cell r="DR13">
            <v>0</v>
          </cell>
          <cell r="DS13">
            <v>0</v>
          </cell>
          <cell r="DT13">
            <v>0</v>
          </cell>
          <cell r="DU13">
            <v>0</v>
          </cell>
        </row>
        <row r="14">
          <cell r="AS14">
            <v>1300013</v>
          </cell>
          <cell r="AT14" t="str">
            <v>锡法杖</v>
          </cell>
          <cell r="AU14">
            <v>5</v>
          </cell>
          <cell r="AV14">
            <v>1</v>
          </cell>
          <cell r="AW14" t="str">
            <v>法杖</v>
          </cell>
          <cell r="AX14">
            <v>22</v>
          </cell>
          <cell r="AY14">
            <v>14</v>
          </cell>
          <cell r="AZ14" t="str">
            <v>通用</v>
          </cell>
          <cell r="BA14">
            <v>1.5</v>
          </cell>
          <cell r="BB14">
            <v>0</v>
          </cell>
          <cell r="BC14">
            <v>10</v>
          </cell>
          <cell r="BD14">
            <v>0</v>
          </cell>
          <cell r="BE14">
            <v>0</v>
          </cell>
          <cell r="BF14">
            <v>0</v>
          </cell>
          <cell r="BG14">
            <v>0.12</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7</v>
          </cell>
          <cell r="CD14">
            <v>0</v>
          </cell>
          <cell r="CE14">
            <v>0</v>
          </cell>
          <cell r="CF14" t="str">
            <v>魔攻</v>
          </cell>
          <cell r="CG14" t="str">
            <v>法术穿透</v>
          </cell>
          <cell r="CH14">
            <v>0</v>
          </cell>
          <cell r="CI14">
            <v>0</v>
          </cell>
          <cell r="CJ14">
            <v>0</v>
          </cell>
          <cell r="CK14">
            <v>0</v>
          </cell>
          <cell r="CL14">
            <v>0</v>
          </cell>
          <cell r="CM14">
            <v>4</v>
          </cell>
          <cell r="CN14">
            <v>1</v>
          </cell>
          <cell r="CO14">
            <v>10</v>
          </cell>
          <cell r="CP14">
            <v>0</v>
          </cell>
          <cell r="CQ14">
            <v>0</v>
          </cell>
          <cell r="CR14">
            <v>16</v>
          </cell>
          <cell r="CS14">
            <v>1</v>
          </cell>
          <cell r="CT14">
            <v>120</v>
          </cell>
          <cell r="CU14">
            <v>0</v>
          </cell>
          <cell r="CV14">
            <v>0</v>
          </cell>
          <cell r="CW14">
            <v>0</v>
          </cell>
          <cell r="CX14">
            <v>0</v>
          </cell>
          <cell r="CY14">
            <v>0</v>
          </cell>
          <cell r="CZ14">
            <v>0</v>
          </cell>
          <cell r="DA14">
            <v>0</v>
          </cell>
          <cell r="DB14">
            <v>0</v>
          </cell>
          <cell r="DC14">
            <v>0</v>
          </cell>
          <cell r="DD14">
            <v>0</v>
          </cell>
          <cell r="DE14">
            <v>0</v>
          </cell>
          <cell r="DF14">
            <v>0</v>
          </cell>
          <cell r="DG14">
            <v>0</v>
          </cell>
          <cell r="DH14">
            <v>0</v>
          </cell>
          <cell r="DI14">
            <v>0</v>
          </cell>
          <cell r="DJ14">
            <v>0</v>
          </cell>
          <cell r="DK14">
            <v>0</v>
          </cell>
          <cell r="DL14">
            <v>0</v>
          </cell>
          <cell r="DM14">
            <v>0</v>
          </cell>
          <cell r="DN14">
            <v>0</v>
          </cell>
          <cell r="DO14">
            <v>0</v>
          </cell>
          <cell r="DP14">
            <v>0</v>
          </cell>
          <cell r="DQ14">
            <v>0</v>
          </cell>
          <cell r="DR14">
            <v>0</v>
          </cell>
          <cell r="DS14">
            <v>0</v>
          </cell>
          <cell r="DT14">
            <v>0</v>
          </cell>
          <cell r="DU14">
            <v>0</v>
          </cell>
        </row>
        <row r="15">
          <cell r="AS15">
            <v>1300014</v>
          </cell>
          <cell r="AT15" t="str">
            <v>铅剑</v>
          </cell>
          <cell r="AU15">
            <v>8</v>
          </cell>
          <cell r="AV15">
            <v>1</v>
          </cell>
          <cell r="AW15" t="str">
            <v>长剑</v>
          </cell>
          <cell r="AX15">
            <v>20</v>
          </cell>
          <cell r="AY15">
            <v>14</v>
          </cell>
          <cell r="AZ15" t="str">
            <v>通用</v>
          </cell>
          <cell r="BA15">
            <v>1.7</v>
          </cell>
          <cell r="BB15">
            <v>14</v>
          </cell>
          <cell r="BC15">
            <v>0</v>
          </cell>
          <cell r="BD15">
            <v>3.5700000000000003E-2</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1</v>
          </cell>
          <cell r="CD15" t="str">
            <v>sword_01</v>
          </cell>
          <cell r="CE15" t="str">
            <v>models/weapons/sword_01/sword_01.model</v>
          </cell>
          <cell r="CF15" t="str">
            <v>物攻</v>
          </cell>
          <cell r="CG15" t="str">
            <v>物理暴击</v>
          </cell>
          <cell r="CH15">
            <v>0</v>
          </cell>
          <cell r="CI15">
            <v>0</v>
          </cell>
          <cell r="CJ15">
            <v>0</v>
          </cell>
          <cell r="CK15">
            <v>0</v>
          </cell>
          <cell r="CL15">
            <v>0</v>
          </cell>
          <cell r="CM15">
            <v>3</v>
          </cell>
          <cell r="CN15">
            <v>1</v>
          </cell>
          <cell r="CO15">
            <v>14</v>
          </cell>
          <cell r="CP15">
            <v>0</v>
          </cell>
          <cell r="CQ15">
            <v>0</v>
          </cell>
          <cell r="CR15">
            <v>17</v>
          </cell>
          <cell r="CS15">
            <v>1</v>
          </cell>
          <cell r="CT15">
            <v>36</v>
          </cell>
          <cell r="CU15">
            <v>0</v>
          </cell>
          <cell r="CV15">
            <v>0</v>
          </cell>
          <cell r="CW15">
            <v>0</v>
          </cell>
          <cell r="CX15">
            <v>0</v>
          </cell>
          <cell r="CY15">
            <v>0</v>
          </cell>
          <cell r="CZ15">
            <v>0</v>
          </cell>
          <cell r="DA15">
            <v>0</v>
          </cell>
          <cell r="DB15">
            <v>0</v>
          </cell>
          <cell r="DC15">
            <v>0</v>
          </cell>
          <cell r="DD15">
            <v>0</v>
          </cell>
          <cell r="DE15">
            <v>0</v>
          </cell>
          <cell r="DF15">
            <v>0</v>
          </cell>
          <cell r="DG15">
            <v>0</v>
          </cell>
          <cell r="DH15">
            <v>0</v>
          </cell>
          <cell r="DI15">
            <v>0</v>
          </cell>
          <cell r="DJ15">
            <v>0</v>
          </cell>
          <cell r="DK15">
            <v>0</v>
          </cell>
          <cell r="DL15">
            <v>0</v>
          </cell>
          <cell r="DM15">
            <v>0</v>
          </cell>
          <cell r="DN15">
            <v>0</v>
          </cell>
          <cell r="DO15">
            <v>0</v>
          </cell>
          <cell r="DP15">
            <v>0</v>
          </cell>
          <cell r="DQ15">
            <v>0</v>
          </cell>
          <cell r="DR15">
            <v>0</v>
          </cell>
          <cell r="DS15">
            <v>0</v>
          </cell>
          <cell r="DT15">
            <v>0</v>
          </cell>
          <cell r="DU15">
            <v>0</v>
          </cell>
        </row>
        <row r="16">
          <cell r="AS16">
            <v>1300015</v>
          </cell>
          <cell r="AT16" t="str">
            <v>铅斧</v>
          </cell>
          <cell r="AU16">
            <v>8</v>
          </cell>
          <cell r="AV16">
            <v>1</v>
          </cell>
          <cell r="AW16" t="str">
            <v>斧头</v>
          </cell>
          <cell r="AX16">
            <v>20</v>
          </cell>
          <cell r="AY16">
            <v>14</v>
          </cell>
          <cell r="AZ16" t="str">
            <v>通用</v>
          </cell>
          <cell r="BA16">
            <v>1.2</v>
          </cell>
          <cell r="BB16">
            <v>19</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1</v>
          </cell>
          <cell r="CD16" t="str">
            <v>axe_01</v>
          </cell>
          <cell r="CE16" t="str">
            <v>models/weapons/axe_01/axe_01.model</v>
          </cell>
          <cell r="CF16" t="str">
            <v>物攻</v>
          </cell>
          <cell r="CG16">
            <v>0</v>
          </cell>
          <cell r="CH16">
            <v>0</v>
          </cell>
          <cell r="CI16">
            <v>0</v>
          </cell>
          <cell r="CJ16">
            <v>0</v>
          </cell>
          <cell r="CK16">
            <v>0</v>
          </cell>
          <cell r="CL16">
            <v>0</v>
          </cell>
          <cell r="CM16">
            <v>3</v>
          </cell>
          <cell r="CN16">
            <v>1</v>
          </cell>
          <cell r="CO16">
            <v>19</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0</v>
          </cell>
          <cell r="DG16">
            <v>0</v>
          </cell>
          <cell r="DH16">
            <v>0</v>
          </cell>
          <cell r="DI16">
            <v>0</v>
          </cell>
          <cell r="DJ16">
            <v>0</v>
          </cell>
          <cell r="DK16">
            <v>0</v>
          </cell>
          <cell r="DL16">
            <v>0</v>
          </cell>
          <cell r="DM16">
            <v>0</v>
          </cell>
          <cell r="DN16">
            <v>0</v>
          </cell>
          <cell r="DO16">
            <v>0</v>
          </cell>
          <cell r="DP16">
            <v>0</v>
          </cell>
          <cell r="DQ16">
            <v>0</v>
          </cell>
          <cell r="DR16">
            <v>0</v>
          </cell>
          <cell r="DS16">
            <v>0</v>
          </cell>
          <cell r="DT16">
            <v>0</v>
          </cell>
          <cell r="DU16">
            <v>0</v>
          </cell>
        </row>
        <row r="17">
          <cell r="AS17">
            <v>1300016</v>
          </cell>
          <cell r="AT17" t="str">
            <v>铅短刀</v>
          </cell>
          <cell r="AU17">
            <v>8</v>
          </cell>
          <cell r="AV17">
            <v>1</v>
          </cell>
          <cell r="AW17" t="str">
            <v>短刀</v>
          </cell>
          <cell r="AX17">
            <v>20</v>
          </cell>
          <cell r="AY17">
            <v>14</v>
          </cell>
          <cell r="AZ17" t="str">
            <v>通用</v>
          </cell>
          <cell r="BA17">
            <v>2</v>
          </cell>
          <cell r="BB17">
            <v>12</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0.5</v>
          </cell>
          <cell r="CD17" t="str">
            <v>knife_01</v>
          </cell>
          <cell r="CE17" t="str">
            <v>models/weapons/knife_01/knife_01.model</v>
          </cell>
          <cell r="CF17" t="str">
            <v>物攻</v>
          </cell>
          <cell r="CG17">
            <v>0</v>
          </cell>
          <cell r="CH17">
            <v>0</v>
          </cell>
          <cell r="CI17">
            <v>0</v>
          </cell>
          <cell r="CJ17">
            <v>0</v>
          </cell>
          <cell r="CK17">
            <v>0</v>
          </cell>
          <cell r="CL17">
            <v>0</v>
          </cell>
          <cell r="CM17">
            <v>3</v>
          </cell>
          <cell r="CN17">
            <v>1</v>
          </cell>
          <cell r="CO17">
            <v>12</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row>
        <row r="18">
          <cell r="AS18">
            <v>1300017</v>
          </cell>
          <cell r="AT18" t="str">
            <v>铅弓</v>
          </cell>
          <cell r="AU18">
            <v>8</v>
          </cell>
          <cell r="AV18">
            <v>1</v>
          </cell>
          <cell r="AW18" t="str">
            <v>弓箭</v>
          </cell>
          <cell r="AX18">
            <v>21</v>
          </cell>
          <cell r="AY18">
            <v>14</v>
          </cell>
          <cell r="AZ18" t="str">
            <v>通用</v>
          </cell>
          <cell r="BA18">
            <v>1.5</v>
          </cell>
          <cell r="BB18">
            <v>12</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7</v>
          </cell>
          <cell r="CD18">
            <v>0</v>
          </cell>
          <cell r="CE18">
            <v>0</v>
          </cell>
          <cell r="CF18" t="str">
            <v>物攻</v>
          </cell>
          <cell r="CG18">
            <v>0</v>
          </cell>
          <cell r="CH18">
            <v>0</v>
          </cell>
          <cell r="CI18">
            <v>0</v>
          </cell>
          <cell r="CJ18">
            <v>0</v>
          </cell>
          <cell r="CK18">
            <v>0</v>
          </cell>
          <cell r="CL18">
            <v>0</v>
          </cell>
          <cell r="CM18">
            <v>3</v>
          </cell>
          <cell r="CN18">
            <v>1</v>
          </cell>
          <cell r="CO18">
            <v>12</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row>
        <row r="19">
          <cell r="AS19">
            <v>1300018</v>
          </cell>
          <cell r="AT19" t="str">
            <v>铅法杖</v>
          </cell>
          <cell r="AU19">
            <v>8</v>
          </cell>
          <cell r="AV19">
            <v>1</v>
          </cell>
          <cell r="AW19" t="str">
            <v>法杖</v>
          </cell>
          <cell r="AX19">
            <v>22</v>
          </cell>
          <cell r="AY19">
            <v>14</v>
          </cell>
          <cell r="AZ19" t="str">
            <v>通用</v>
          </cell>
          <cell r="BA19">
            <v>1.5</v>
          </cell>
          <cell r="BB19">
            <v>0</v>
          </cell>
          <cell r="BC19">
            <v>15</v>
          </cell>
          <cell r="BD19">
            <v>0</v>
          </cell>
          <cell r="BE19">
            <v>0</v>
          </cell>
          <cell r="BF19">
            <v>0</v>
          </cell>
          <cell r="BG19">
            <v>0.1216</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7</v>
          </cell>
          <cell r="CD19">
            <v>0</v>
          </cell>
          <cell r="CE19">
            <v>0</v>
          </cell>
          <cell r="CF19" t="str">
            <v>魔攻</v>
          </cell>
          <cell r="CG19" t="str">
            <v>法术穿透</v>
          </cell>
          <cell r="CH19">
            <v>0</v>
          </cell>
          <cell r="CI19">
            <v>0</v>
          </cell>
          <cell r="CJ19">
            <v>0</v>
          </cell>
          <cell r="CK19">
            <v>0</v>
          </cell>
          <cell r="CL19">
            <v>0</v>
          </cell>
          <cell r="CM19">
            <v>4</v>
          </cell>
          <cell r="CN19">
            <v>1</v>
          </cell>
          <cell r="CO19">
            <v>15</v>
          </cell>
          <cell r="CP19">
            <v>0</v>
          </cell>
          <cell r="CQ19">
            <v>0</v>
          </cell>
          <cell r="CR19">
            <v>16</v>
          </cell>
          <cell r="CS19">
            <v>1</v>
          </cell>
          <cell r="CT19">
            <v>122</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row>
        <row r="20">
          <cell r="AS20">
            <v>1300019</v>
          </cell>
          <cell r="AT20" t="str">
            <v>铁剑</v>
          </cell>
          <cell r="AU20">
            <v>10</v>
          </cell>
          <cell r="AV20">
            <v>1</v>
          </cell>
          <cell r="AW20" t="str">
            <v>长剑</v>
          </cell>
          <cell r="AX20">
            <v>20</v>
          </cell>
          <cell r="AY20">
            <v>14</v>
          </cell>
          <cell r="AZ20" t="str">
            <v>通用</v>
          </cell>
          <cell r="BA20">
            <v>1.7</v>
          </cell>
          <cell r="BB20">
            <v>20</v>
          </cell>
          <cell r="BC20">
            <v>0</v>
          </cell>
          <cell r="BD20">
            <v>3.6400000000000002E-2</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1</v>
          </cell>
          <cell r="CD20" t="str">
            <v>sword_02</v>
          </cell>
          <cell r="CE20" t="str">
            <v>models/weapons/sword_02/sword_02.model</v>
          </cell>
          <cell r="CF20" t="str">
            <v>物攻</v>
          </cell>
          <cell r="CG20" t="str">
            <v>物理暴击</v>
          </cell>
          <cell r="CH20">
            <v>0</v>
          </cell>
          <cell r="CI20">
            <v>0</v>
          </cell>
          <cell r="CJ20">
            <v>0</v>
          </cell>
          <cell r="CK20">
            <v>0</v>
          </cell>
          <cell r="CL20">
            <v>0</v>
          </cell>
          <cell r="CM20">
            <v>3</v>
          </cell>
          <cell r="CN20">
            <v>1</v>
          </cell>
          <cell r="CO20">
            <v>20</v>
          </cell>
          <cell r="CP20">
            <v>0</v>
          </cell>
          <cell r="CQ20">
            <v>0</v>
          </cell>
          <cell r="CR20">
            <v>17</v>
          </cell>
          <cell r="CS20">
            <v>1</v>
          </cell>
          <cell r="CT20">
            <v>36</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row>
        <row r="21">
          <cell r="AS21">
            <v>1300020</v>
          </cell>
          <cell r="AT21" t="str">
            <v>铁斧</v>
          </cell>
          <cell r="AU21">
            <v>10</v>
          </cell>
          <cell r="AV21">
            <v>1</v>
          </cell>
          <cell r="AW21" t="str">
            <v>斧头</v>
          </cell>
          <cell r="AX21">
            <v>20</v>
          </cell>
          <cell r="AY21">
            <v>14</v>
          </cell>
          <cell r="AZ21" t="str">
            <v>通用</v>
          </cell>
          <cell r="BA21">
            <v>1.2</v>
          </cell>
          <cell r="BB21">
            <v>28</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1</v>
          </cell>
          <cell r="CD21" t="str">
            <v>axe_02</v>
          </cell>
          <cell r="CE21" t="str">
            <v>models/weapons/axe_02/axe_02.model</v>
          </cell>
          <cell r="CF21" t="str">
            <v>物攻</v>
          </cell>
          <cell r="CG21">
            <v>0</v>
          </cell>
          <cell r="CH21">
            <v>0</v>
          </cell>
          <cell r="CI21">
            <v>0</v>
          </cell>
          <cell r="CJ21">
            <v>0</v>
          </cell>
          <cell r="CK21">
            <v>0</v>
          </cell>
          <cell r="CL21">
            <v>0</v>
          </cell>
          <cell r="CM21">
            <v>3</v>
          </cell>
          <cell r="CN21">
            <v>1</v>
          </cell>
          <cell r="CO21">
            <v>28</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row>
        <row r="22">
          <cell r="AS22">
            <v>1300021</v>
          </cell>
          <cell r="AT22" t="str">
            <v>铁短刀</v>
          </cell>
          <cell r="AU22">
            <v>10</v>
          </cell>
          <cell r="AV22">
            <v>1</v>
          </cell>
          <cell r="AW22" t="str">
            <v>短刀</v>
          </cell>
          <cell r="AX22">
            <v>20</v>
          </cell>
          <cell r="AY22">
            <v>14</v>
          </cell>
          <cell r="AZ22" t="str">
            <v>通用</v>
          </cell>
          <cell r="BA22">
            <v>2</v>
          </cell>
          <cell r="BB22">
            <v>18</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0.5</v>
          </cell>
          <cell r="CD22" t="str">
            <v>knife_02</v>
          </cell>
          <cell r="CE22" t="str">
            <v>models/weapons/knife_02/knife_02.model</v>
          </cell>
          <cell r="CF22" t="str">
            <v>物攻</v>
          </cell>
          <cell r="CG22">
            <v>0</v>
          </cell>
          <cell r="CH22">
            <v>0</v>
          </cell>
          <cell r="CI22">
            <v>0</v>
          </cell>
          <cell r="CJ22">
            <v>0</v>
          </cell>
          <cell r="CK22">
            <v>0</v>
          </cell>
          <cell r="CL22">
            <v>0</v>
          </cell>
          <cell r="CM22">
            <v>3</v>
          </cell>
          <cell r="CN22">
            <v>1</v>
          </cell>
          <cell r="CO22">
            <v>18</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row>
        <row r="23">
          <cell r="AS23">
            <v>1300022</v>
          </cell>
          <cell r="AT23" t="str">
            <v>铁弓</v>
          </cell>
          <cell r="AU23">
            <v>10</v>
          </cell>
          <cell r="AV23">
            <v>1</v>
          </cell>
          <cell r="AW23" t="str">
            <v>弓箭</v>
          </cell>
          <cell r="AX23">
            <v>21</v>
          </cell>
          <cell r="AY23">
            <v>14</v>
          </cell>
          <cell r="AZ23" t="str">
            <v>通用</v>
          </cell>
          <cell r="BA23">
            <v>1.5</v>
          </cell>
          <cell r="BB23">
            <v>18</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7</v>
          </cell>
          <cell r="CD23">
            <v>0</v>
          </cell>
          <cell r="CE23">
            <v>0</v>
          </cell>
          <cell r="CF23" t="str">
            <v>物攻</v>
          </cell>
          <cell r="CG23">
            <v>0</v>
          </cell>
          <cell r="CH23">
            <v>0</v>
          </cell>
          <cell r="CI23">
            <v>0</v>
          </cell>
          <cell r="CJ23">
            <v>0</v>
          </cell>
          <cell r="CK23">
            <v>0</v>
          </cell>
          <cell r="CL23">
            <v>0</v>
          </cell>
          <cell r="CM23">
            <v>3</v>
          </cell>
          <cell r="CN23">
            <v>1</v>
          </cell>
          <cell r="CO23">
            <v>18</v>
          </cell>
          <cell r="CP23">
            <v>0</v>
          </cell>
          <cell r="CQ23">
            <v>0</v>
          </cell>
          <cell r="CR23">
            <v>0</v>
          </cell>
          <cell r="CS23">
            <v>0</v>
          </cell>
          <cell r="CT23">
            <v>0</v>
          </cell>
          <cell r="CU23">
            <v>0</v>
          </cell>
          <cell r="CV23">
            <v>0</v>
          </cell>
          <cell r="CW23">
            <v>0</v>
          </cell>
          <cell r="CX23">
            <v>0</v>
          </cell>
          <cell r="CY23">
            <v>0</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v>0</v>
          </cell>
          <cell r="DU23">
            <v>0</v>
          </cell>
        </row>
        <row r="24">
          <cell r="AS24">
            <v>1300023</v>
          </cell>
          <cell r="AT24" t="str">
            <v>铁法杖</v>
          </cell>
          <cell r="AU24">
            <v>10</v>
          </cell>
          <cell r="AV24">
            <v>1</v>
          </cell>
          <cell r="AW24" t="str">
            <v>法杖</v>
          </cell>
          <cell r="AX24">
            <v>22</v>
          </cell>
          <cell r="AY24">
            <v>14</v>
          </cell>
          <cell r="AZ24" t="str">
            <v>通用</v>
          </cell>
          <cell r="BA24">
            <v>1.5</v>
          </cell>
          <cell r="BB24">
            <v>0</v>
          </cell>
          <cell r="BC24">
            <v>22</v>
          </cell>
          <cell r="BD24">
            <v>0</v>
          </cell>
          <cell r="BE24">
            <v>0</v>
          </cell>
          <cell r="BF24">
            <v>0</v>
          </cell>
          <cell r="BG24">
            <v>0.1232</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7</v>
          </cell>
          <cell r="CD24">
            <v>0</v>
          </cell>
          <cell r="CE24">
            <v>0</v>
          </cell>
          <cell r="CF24" t="str">
            <v>魔攻</v>
          </cell>
          <cell r="CG24" t="str">
            <v>法术穿透</v>
          </cell>
          <cell r="CH24">
            <v>0</v>
          </cell>
          <cell r="CI24">
            <v>0</v>
          </cell>
          <cell r="CJ24">
            <v>0</v>
          </cell>
          <cell r="CK24">
            <v>0</v>
          </cell>
          <cell r="CL24">
            <v>0</v>
          </cell>
          <cell r="CM24">
            <v>4</v>
          </cell>
          <cell r="CN24">
            <v>1</v>
          </cell>
          <cell r="CO24">
            <v>22</v>
          </cell>
          <cell r="CP24">
            <v>0</v>
          </cell>
          <cell r="CQ24">
            <v>0</v>
          </cell>
          <cell r="CR24">
            <v>16</v>
          </cell>
          <cell r="CS24">
            <v>1</v>
          </cell>
          <cell r="CT24">
            <v>123</v>
          </cell>
          <cell r="CU24">
            <v>0</v>
          </cell>
          <cell r="CV24">
            <v>0</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v>0</v>
          </cell>
          <cell r="DN24">
            <v>0</v>
          </cell>
          <cell r="DO24">
            <v>0</v>
          </cell>
          <cell r="DP24">
            <v>0</v>
          </cell>
          <cell r="DQ24">
            <v>0</v>
          </cell>
          <cell r="DR24">
            <v>0</v>
          </cell>
          <cell r="DS24">
            <v>0</v>
          </cell>
          <cell r="DT24">
            <v>0</v>
          </cell>
          <cell r="DU24">
            <v>0</v>
          </cell>
        </row>
        <row r="25">
          <cell r="AS25">
            <v>1300024</v>
          </cell>
          <cell r="AT25" t="str">
            <v>钨剑</v>
          </cell>
          <cell r="AU25">
            <v>15</v>
          </cell>
          <cell r="AV25">
            <v>2</v>
          </cell>
          <cell r="AW25" t="str">
            <v>长剑</v>
          </cell>
          <cell r="AX25">
            <v>20</v>
          </cell>
          <cell r="AY25">
            <v>14</v>
          </cell>
          <cell r="AZ25" t="str">
            <v>通用</v>
          </cell>
          <cell r="BA25">
            <v>1.7</v>
          </cell>
          <cell r="BB25">
            <v>30</v>
          </cell>
          <cell r="BC25">
            <v>0</v>
          </cell>
          <cell r="BD25">
            <v>4.1579999999999999E-2</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1</v>
          </cell>
          <cell r="CD25" t="str">
            <v>sword_01</v>
          </cell>
          <cell r="CE25" t="str">
            <v>models/weapons/sword_01/sword_01.model</v>
          </cell>
          <cell r="CF25" t="str">
            <v>物攻</v>
          </cell>
          <cell r="CG25" t="str">
            <v>物理暴击</v>
          </cell>
          <cell r="CH25">
            <v>0</v>
          </cell>
          <cell r="CI25">
            <v>0</v>
          </cell>
          <cell r="CJ25">
            <v>0</v>
          </cell>
          <cell r="CK25">
            <v>0</v>
          </cell>
          <cell r="CL25">
            <v>0</v>
          </cell>
          <cell r="CM25">
            <v>3</v>
          </cell>
          <cell r="CN25">
            <v>1</v>
          </cell>
          <cell r="CO25">
            <v>30</v>
          </cell>
          <cell r="CP25">
            <v>0</v>
          </cell>
          <cell r="CQ25">
            <v>0</v>
          </cell>
          <cell r="CR25">
            <v>17</v>
          </cell>
          <cell r="CS25">
            <v>1</v>
          </cell>
          <cell r="CT25">
            <v>42</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row>
        <row r="26">
          <cell r="AS26">
            <v>1300025</v>
          </cell>
          <cell r="AT26" t="str">
            <v>钨斧</v>
          </cell>
          <cell r="AU26">
            <v>15</v>
          </cell>
          <cell r="AV26">
            <v>2</v>
          </cell>
          <cell r="AW26" t="str">
            <v>斧头</v>
          </cell>
          <cell r="AX26">
            <v>20</v>
          </cell>
          <cell r="AY26">
            <v>14</v>
          </cell>
          <cell r="AZ26" t="str">
            <v>通用</v>
          </cell>
          <cell r="BA26">
            <v>1.2</v>
          </cell>
          <cell r="BB26">
            <v>42</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1</v>
          </cell>
          <cell r="CD26" t="str">
            <v>axe_01</v>
          </cell>
          <cell r="CE26" t="str">
            <v>models/weapons/axe_01/axe_01.model</v>
          </cell>
          <cell r="CF26" t="str">
            <v>物攻</v>
          </cell>
          <cell r="CG26">
            <v>0</v>
          </cell>
          <cell r="CH26">
            <v>0</v>
          </cell>
          <cell r="CI26">
            <v>0</v>
          </cell>
          <cell r="CJ26">
            <v>0</v>
          </cell>
          <cell r="CK26">
            <v>0</v>
          </cell>
          <cell r="CL26">
            <v>0</v>
          </cell>
          <cell r="CM26">
            <v>3</v>
          </cell>
          <cell r="CN26">
            <v>1</v>
          </cell>
          <cell r="CO26">
            <v>42</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row>
        <row r="27">
          <cell r="AS27">
            <v>1300026</v>
          </cell>
          <cell r="AT27" t="str">
            <v>钨短刀</v>
          </cell>
          <cell r="AU27">
            <v>15</v>
          </cell>
          <cell r="AV27">
            <v>2</v>
          </cell>
          <cell r="AW27" t="str">
            <v>短刀</v>
          </cell>
          <cell r="AX27">
            <v>20</v>
          </cell>
          <cell r="AY27">
            <v>14</v>
          </cell>
          <cell r="AZ27" t="str">
            <v>通用</v>
          </cell>
          <cell r="BA27">
            <v>2</v>
          </cell>
          <cell r="BB27">
            <v>27</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0.5</v>
          </cell>
          <cell r="CD27" t="str">
            <v>knife_01</v>
          </cell>
          <cell r="CE27" t="str">
            <v>models/weapons/knife_01/knife_01.model</v>
          </cell>
          <cell r="CF27" t="str">
            <v>物攻</v>
          </cell>
          <cell r="CG27">
            <v>0</v>
          </cell>
          <cell r="CH27">
            <v>0</v>
          </cell>
          <cell r="CI27">
            <v>0</v>
          </cell>
          <cell r="CJ27">
            <v>0</v>
          </cell>
          <cell r="CK27">
            <v>0</v>
          </cell>
          <cell r="CL27">
            <v>0</v>
          </cell>
          <cell r="CM27">
            <v>3</v>
          </cell>
          <cell r="CN27">
            <v>1</v>
          </cell>
          <cell r="CO27">
            <v>27</v>
          </cell>
          <cell r="CP27">
            <v>0</v>
          </cell>
          <cell r="CQ27">
            <v>0</v>
          </cell>
          <cell r="CR27">
            <v>0</v>
          </cell>
          <cell r="CS27">
            <v>0</v>
          </cell>
          <cell r="CT27">
            <v>0</v>
          </cell>
          <cell r="CU27">
            <v>0</v>
          </cell>
          <cell r="CV27">
            <v>0</v>
          </cell>
          <cell r="CW27">
            <v>0</v>
          </cell>
          <cell r="CX27">
            <v>0</v>
          </cell>
          <cell r="CY27">
            <v>0</v>
          </cell>
          <cell r="CZ27">
            <v>0</v>
          </cell>
          <cell r="DA27">
            <v>0</v>
          </cell>
          <cell r="DB27">
            <v>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v>0</v>
          </cell>
          <cell r="DU27">
            <v>0</v>
          </cell>
        </row>
        <row r="28">
          <cell r="AS28">
            <v>1300027</v>
          </cell>
          <cell r="AT28" t="str">
            <v>钨弓</v>
          </cell>
          <cell r="AU28">
            <v>15</v>
          </cell>
          <cell r="AV28">
            <v>2</v>
          </cell>
          <cell r="AW28" t="str">
            <v>弓箭</v>
          </cell>
          <cell r="AX28">
            <v>21</v>
          </cell>
          <cell r="AY28">
            <v>14</v>
          </cell>
          <cell r="AZ28" t="str">
            <v>通用</v>
          </cell>
          <cell r="BA28">
            <v>1.5</v>
          </cell>
          <cell r="BB28">
            <v>27</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7</v>
          </cell>
          <cell r="CD28">
            <v>0</v>
          </cell>
          <cell r="CE28">
            <v>0</v>
          </cell>
          <cell r="CF28" t="str">
            <v>物攻</v>
          </cell>
          <cell r="CG28">
            <v>0</v>
          </cell>
          <cell r="CH28">
            <v>0</v>
          </cell>
          <cell r="CI28">
            <v>0</v>
          </cell>
          <cell r="CJ28">
            <v>0</v>
          </cell>
          <cell r="CK28">
            <v>0</v>
          </cell>
          <cell r="CL28">
            <v>0</v>
          </cell>
          <cell r="CM28">
            <v>3</v>
          </cell>
          <cell r="CN28">
            <v>1</v>
          </cell>
          <cell r="CO28">
            <v>27</v>
          </cell>
          <cell r="CP28">
            <v>0</v>
          </cell>
          <cell r="CQ28">
            <v>0</v>
          </cell>
          <cell r="CR28">
            <v>0</v>
          </cell>
          <cell r="CS28">
            <v>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0</v>
          </cell>
          <cell r="DH28">
            <v>0</v>
          </cell>
          <cell r="DI28">
            <v>0</v>
          </cell>
          <cell r="DJ28">
            <v>0</v>
          </cell>
          <cell r="DK28">
            <v>0</v>
          </cell>
          <cell r="DL28">
            <v>0</v>
          </cell>
          <cell r="DM28">
            <v>0</v>
          </cell>
          <cell r="DN28">
            <v>0</v>
          </cell>
          <cell r="DO28">
            <v>0</v>
          </cell>
          <cell r="DP28">
            <v>0</v>
          </cell>
          <cell r="DQ28">
            <v>0</v>
          </cell>
          <cell r="DR28">
            <v>0</v>
          </cell>
          <cell r="DS28">
            <v>0</v>
          </cell>
          <cell r="DT28">
            <v>0</v>
          </cell>
          <cell r="DU28">
            <v>0</v>
          </cell>
        </row>
        <row r="29">
          <cell r="AS29">
            <v>1300028</v>
          </cell>
          <cell r="AT29" t="str">
            <v>钨法杖</v>
          </cell>
          <cell r="AU29">
            <v>15</v>
          </cell>
          <cell r="AV29">
            <v>2</v>
          </cell>
          <cell r="AW29" t="str">
            <v>法杖</v>
          </cell>
          <cell r="AX29">
            <v>22</v>
          </cell>
          <cell r="AY29">
            <v>14</v>
          </cell>
          <cell r="AZ29" t="str">
            <v>通用</v>
          </cell>
          <cell r="BA29">
            <v>1.5</v>
          </cell>
          <cell r="BB29">
            <v>0</v>
          </cell>
          <cell r="BC29">
            <v>33</v>
          </cell>
          <cell r="BD29">
            <v>0</v>
          </cell>
          <cell r="BE29">
            <v>0</v>
          </cell>
          <cell r="BF29">
            <v>0</v>
          </cell>
          <cell r="BG29">
            <v>0.13728000000000001</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7</v>
          </cell>
          <cell r="CD29">
            <v>0</v>
          </cell>
          <cell r="CE29">
            <v>0</v>
          </cell>
          <cell r="CF29" t="str">
            <v>魔攻</v>
          </cell>
          <cell r="CG29" t="str">
            <v>法术穿透</v>
          </cell>
          <cell r="CH29">
            <v>0</v>
          </cell>
          <cell r="CI29">
            <v>0</v>
          </cell>
          <cell r="CJ29">
            <v>0</v>
          </cell>
          <cell r="CK29">
            <v>0</v>
          </cell>
          <cell r="CL29">
            <v>0</v>
          </cell>
          <cell r="CM29">
            <v>4</v>
          </cell>
          <cell r="CN29">
            <v>1</v>
          </cell>
          <cell r="CO29">
            <v>33</v>
          </cell>
          <cell r="CP29">
            <v>0</v>
          </cell>
          <cell r="CQ29">
            <v>0</v>
          </cell>
          <cell r="CR29">
            <v>16</v>
          </cell>
          <cell r="CS29">
            <v>1</v>
          </cell>
          <cell r="CT29">
            <v>137</v>
          </cell>
          <cell r="CU29">
            <v>0</v>
          </cell>
          <cell r="CV29">
            <v>0</v>
          </cell>
          <cell r="CW29">
            <v>0</v>
          </cell>
          <cell r="CX29">
            <v>0</v>
          </cell>
          <cell r="CY29">
            <v>0</v>
          </cell>
          <cell r="CZ29">
            <v>0</v>
          </cell>
          <cell r="DA29">
            <v>0</v>
          </cell>
          <cell r="DB29">
            <v>0</v>
          </cell>
          <cell r="DC29">
            <v>0</v>
          </cell>
          <cell r="DD29">
            <v>0</v>
          </cell>
          <cell r="DE29">
            <v>0</v>
          </cell>
          <cell r="DF29">
            <v>0</v>
          </cell>
          <cell r="DG29">
            <v>0</v>
          </cell>
          <cell r="DH29">
            <v>0</v>
          </cell>
          <cell r="DI29">
            <v>0</v>
          </cell>
          <cell r="DJ29">
            <v>0</v>
          </cell>
          <cell r="DK29">
            <v>0</v>
          </cell>
          <cell r="DL29">
            <v>0</v>
          </cell>
          <cell r="DM29">
            <v>0</v>
          </cell>
          <cell r="DN29">
            <v>0</v>
          </cell>
          <cell r="DO29">
            <v>0</v>
          </cell>
          <cell r="DP29">
            <v>0</v>
          </cell>
          <cell r="DQ29">
            <v>0</v>
          </cell>
          <cell r="DR29">
            <v>0</v>
          </cell>
          <cell r="DS29">
            <v>0</v>
          </cell>
          <cell r="DT29">
            <v>0</v>
          </cell>
          <cell r="DU29">
            <v>0</v>
          </cell>
        </row>
        <row r="30">
          <cell r="AS30">
            <v>1300029</v>
          </cell>
          <cell r="AT30" t="str">
            <v>银剑</v>
          </cell>
          <cell r="AU30">
            <v>20</v>
          </cell>
          <cell r="AV30">
            <v>2</v>
          </cell>
          <cell r="AW30" t="str">
            <v>长剑</v>
          </cell>
          <cell r="AX30">
            <v>20</v>
          </cell>
          <cell r="AY30">
            <v>14</v>
          </cell>
          <cell r="AZ30" t="str">
            <v>通用</v>
          </cell>
          <cell r="BA30">
            <v>1.7</v>
          </cell>
          <cell r="BB30">
            <v>41</v>
          </cell>
          <cell r="BC30">
            <v>0</v>
          </cell>
          <cell r="BD30">
            <v>4.3119999999999999E-2</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1</v>
          </cell>
          <cell r="CD30" t="str">
            <v>sword_02</v>
          </cell>
          <cell r="CE30" t="str">
            <v>models/weapons/sword_02/sword_02.model</v>
          </cell>
          <cell r="CF30" t="str">
            <v>物攻</v>
          </cell>
          <cell r="CG30" t="str">
            <v>物理暴击</v>
          </cell>
          <cell r="CH30">
            <v>0</v>
          </cell>
          <cell r="CI30">
            <v>0</v>
          </cell>
          <cell r="CJ30">
            <v>0</v>
          </cell>
          <cell r="CK30">
            <v>0</v>
          </cell>
          <cell r="CL30">
            <v>0</v>
          </cell>
          <cell r="CM30">
            <v>3</v>
          </cell>
          <cell r="CN30">
            <v>1</v>
          </cell>
          <cell r="CO30">
            <v>41</v>
          </cell>
          <cell r="CP30">
            <v>0</v>
          </cell>
          <cell r="CQ30">
            <v>0</v>
          </cell>
          <cell r="CR30">
            <v>17</v>
          </cell>
          <cell r="CS30">
            <v>1</v>
          </cell>
          <cell r="CT30">
            <v>43</v>
          </cell>
          <cell r="CU30">
            <v>0</v>
          </cell>
          <cell r="CV30">
            <v>0</v>
          </cell>
          <cell r="CW30">
            <v>0</v>
          </cell>
          <cell r="CX30">
            <v>0</v>
          </cell>
          <cell r="CY30">
            <v>0</v>
          </cell>
          <cell r="CZ30">
            <v>0</v>
          </cell>
          <cell r="DA30">
            <v>0</v>
          </cell>
          <cell r="DB30">
            <v>0</v>
          </cell>
          <cell r="DC30">
            <v>0</v>
          </cell>
          <cell r="DD30">
            <v>0</v>
          </cell>
          <cell r="DE30">
            <v>0</v>
          </cell>
          <cell r="DF30">
            <v>0</v>
          </cell>
          <cell r="DG30">
            <v>0</v>
          </cell>
          <cell r="DH30">
            <v>0</v>
          </cell>
          <cell r="DI30">
            <v>0</v>
          </cell>
          <cell r="DJ30">
            <v>0</v>
          </cell>
          <cell r="DK30">
            <v>0</v>
          </cell>
          <cell r="DL30">
            <v>0</v>
          </cell>
          <cell r="DM30">
            <v>0</v>
          </cell>
          <cell r="DN30">
            <v>0</v>
          </cell>
          <cell r="DO30">
            <v>0</v>
          </cell>
          <cell r="DP30">
            <v>0</v>
          </cell>
          <cell r="DQ30">
            <v>0</v>
          </cell>
          <cell r="DR30">
            <v>0</v>
          </cell>
          <cell r="DS30">
            <v>0</v>
          </cell>
          <cell r="DT30">
            <v>0</v>
          </cell>
          <cell r="DU30">
            <v>0</v>
          </cell>
        </row>
        <row r="31">
          <cell r="AS31">
            <v>1300030</v>
          </cell>
          <cell r="AT31" t="str">
            <v>银斧</v>
          </cell>
          <cell r="AU31">
            <v>20</v>
          </cell>
          <cell r="AV31">
            <v>2</v>
          </cell>
          <cell r="AW31" t="str">
            <v>斧头</v>
          </cell>
          <cell r="AX31">
            <v>20</v>
          </cell>
          <cell r="AY31">
            <v>14</v>
          </cell>
          <cell r="AZ31" t="str">
            <v>通用</v>
          </cell>
          <cell r="BA31">
            <v>1.2</v>
          </cell>
          <cell r="BB31">
            <v>58</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1</v>
          </cell>
          <cell r="CD31" t="str">
            <v>axe_02</v>
          </cell>
          <cell r="CE31" t="str">
            <v>models/weapons/axe_02/axe_02.model</v>
          </cell>
          <cell r="CF31" t="str">
            <v>物攻</v>
          </cell>
          <cell r="CG31">
            <v>0</v>
          </cell>
          <cell r="CH31">
            <v>0</v>
          </cell>
          <cell r="CI31">
            <v>0</v>
          </cell>
          <cell r="CJ31">
            <v>0</v>
          </cell>
          <cell r="CK31">
            <v>0</v>
          </cell>
          <cell r="CL31">
            <v>0</v>
          </cell>
          <cell r="CM31">
            <v>3</v>
          </cell>
          <cell r="CN31">
            <v>1</v>
          </cell>
          <cell r="CO31">
            <v>58</v>
          </cell>
          <cell r="CP31">
            <v>0</v>
          </cell>
          <cell r="CQ31">
            <v>0</v>
          </cell>
          <cell r="CR31">
            <v>0</v>
          </cell>
          <cell r="CS31">
            <v>0</v>
          </cell>
          <cell r="CT31">
            <v>0</v>
          </cell>
          <cell r="CU31">
            <v>0</v>
          </cell>
          <cell r="CV31">
            <v>0</v>
          </cell>
          <cell r="CW31">
            <v>0</v>
          </cell>
          <cell r="CX31">
            <v>0</v>
          </cell>
          <cell r="CY31">
            <v>0</v>
          </cell>
          <cell r="CZ31">
            <v>0</v>
          </cell>
          <cell r="DA31">
            <v>0</v>
          </cell>
          <cell r="DB31">
            <v>0</v>
          </cell>
          <cell r="DC31">
            <v>0</v>
          </cell>
          <cell r="DD31">
            <v>0</v>
          </cell>
          <cell r="DE31">
            <v>0</v>
          </cell>
          <cell r="DF31">
            <v>0</v>
          </cell>
          <cell r="DG31">
            <v>0</v>
          </cell>
          <cell r="DH31">
            <v>0</v>
          </cell>
          <cell r="DI31">
            <v>0</v>
          </cell>
          <cell r="DJ31">
            <v>0</v>
          </cell>
          <cell r="DK31">
            <v>0</v>
          </cell>
          <cell r="DL31">
            <v>0</v>
          </cell>
          <cell r="DM31">
            <v>0</v>
          </cell>
          <cell r="DN31">
            <v>0</v>
          </cell>
          <cell r="DO31">
            <v>0</v>
          </cell>
          <cell r="DP31">
            <v>0</v>
          </cell>
          <cell r="DQ31">
            <v>0</v>
          </cell>
          <cell r="DR31">
            <v>0</v>
          </cell>
          <cell r="DS31">
            <v>0</v>
          </cell>
          <cell r="DT31">
            <v>0</v>
          </cell>
          <cell r="DU31">
            <v>0</v>
          </cell>
        </row>
        <row r="32">
          <cell r="AS32">
            <v>1300031</v>
          </cell>
          <cell r="AT32" t="str">
            <v>银短刀</v>
          </cell>
          <cell r="AU32">
            <v>20</v>
          </cell>
          <cell r="AV32">
            <v>2</v>
          </cell>
          <cell r="AW32" t="str">
            <v>短刀</v>
          </cell>
          <cell r="AX32">
            <v>20</v>
          </cell>
          <cell r="AY32">
            <v>14</v>
          </cell>
          <cell r="AZ32" t="str">
            <v>通用</v>
          </cell>
          <cell r="BA32">
            <v>2</v>
          </cell>
          <cell r="BB32">
            <v>37</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0.5</v>
          </cell>
          <cell r="CD32" t="str">
            <v>knife_02</v>
          </cell>
          <cell r="CE32" t="str">
            <v>models/weapons/knife_02/knife_02.model</v>
          </cell>
          <cell r="CF32" t="str">
            <v>物攻</v>
          </cell>
          <cell r="CG32">
            <v>0</v>
          </cell>
          <cell r="CH32">
            <v>0</v>
          </cell>
          <cell r="CI32">
            <v>0</v>
          </cell>
          <cell r="CJ32">
            <v>0</v>
          </cell>
          <cell r="CK32">
            <v>0</v>
          </cell>
          <cell r="CL32">
            <v>0</v>
          </cell>
          <cell r="CM32">
            <v>3</v>
          </cell>
          <cell r="CN32">
            <v>1</v>
          </cell>
          <cell r="CO32">
            <v>37</v>
          </cell>
          <cell r="CP32">
            <v>0</v>
          </cell>
          <cell r="CQ32">
            <v>0</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0</v>
          </cell>
          <cell r="DK32">
            <v>0</v>
          </cell>
          <cell r="DL32">
            <v>0</v>
          </cell>
          <cell r="DM32">
            <v>0</v>
          </cell>
          <cell r="DN32">
            <v>0</v>
          </cell>
          <cell r="DO32">
            <v>0</v>
          </cell>
          <cell r="DP32">
            <v>0</v>
          </cell>
          <cell r="DQ32">
            <v>0</v>
          </cell>
          <cell r="DR32">
            <v>0</v>
          </cell>
          <cell r="DS32">
            <v>0</v>
          </cell>
          <cell r="DT32">
            <v>0</v>
          </cell>
          <cell r="DU32">
            <v>0</v>
          </cell>
        </row>
        <row r="33">
          <cell r="AS33">
            <v>1300032</v>
          </cell>
          <cell r="AT33" t="str">
            <v>银弓</v>
          </cell>
          <cell r="AU33">
            <v>20</v>
          </cell>
          <cell r="AV33">
            <v>2</v>
          </cell>
          <cell r="AW33" t="str">
            <v>弓箭</v>
          </cell>
          <cell r="AX33">
            <v>21</v>
          </cell>
          <cell r="AY33">
            <v>14</v>
          </cell>
          <cell r="AZ33" t="str">
            <v>通用</v>
          </cell>
          <cell r="BA33">
            <v>1.5</v>
          </cell>
          <cell r="BB33">
            <v>37</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7</v>
          </cell>
          <cell r="CD33">
            <v>0</v>
          </cell>
          <cell r="CE33">
            <v>0</v>
          </cell>
          <cell r="CF33" t="str">
            <v>物攻</v>
          </cell>
          <cell r="CG33">
            <v>0</v>
          </cell>
          <cell r="CH33">
            <v>0</v>
          </cell>
          <cell r="CI33">
            <v>0</v>
          </cell>
          <cell r="CJ33">
            <v>0</v>
          </cell>
          <cell r="CK33">
            <v>0</v>
          </cell>
          <cell r="CL33">
            <v>0</v>
          </cell>
          <cell r="CM33">
            <v>3</v>
          </cell>
          <cell r="CN33">
            <v>1</v>
          </cell>
          <cell r="CO33">
            <v>37</v>
          </cell>
          <cell r="CP33">
            <v>0</v>
          </cell>
          <cell r="CQ33">
            <v>0</v>
          </cell>
          <cell r="CR33">
            <v>0</v>
          </cell>
          <cell r="CS33">
            <v>0</v>
          </cell>
          <cell r="CT33">
            <v>0</v>
          </cell>
          <cell r="CU33">
            <v>0</v>
          </cell>
          <cell r="CV33">
            <v>0</v>
          </cell>
          <cell r="CW33">
            <v>0</v>
          </cell>
          <cell r="CX33">
            <v>0</v>
          </cell>
          <cell r="CY33">
            <v>0</v>
          </cell>
          <cell r="CZ33">
            <v>0</v>
          </cell>
          <cell r="DA33">
            <v>0</v>
          </cell>
          <cell r="DB33">
            <v>0</v>
          </cell>
          <cell r="DC33">
            <v>0</v>
          </cell>
          <cell r="DD33">
            <v>0</v>
          </cell>
          <cell r="DE33">
            <v>0</v>
          </cell>
          <cell r="DF33">
            <v>0</v>
          </cell>
          <cell r="DG33">
            <v>0</v>
          </cell>
          <cell r="DH33">
            <v>0</v>
          </cell>
          <cell r="DI33">
            <v>0</v>
          </cell>
          <cell r="DJ33">
            <v>0</v>
          </cell>
          <cell r="DK33">
            <v>0</v>
          </cell>
          <cell r="DL33">
            <v>0</v>
          </cell>
          <cell r="DM33">
            <v>0</v>
          </cell>
          <cell r="DN33">
            <v>0</v>
          </cell>
          <cell r="DO33">
            <v>0</v>
          </cell>
          <cell r="DP33">
            <v>0</v>
          </cell>
          <cell r="DQ33">
            <v>0</v>
          </cell>
          <cell r="DR33">
            <v>0</v>
          </cell>
          <cell r="DS33">
            <v>0</v>
          </cell>
          <cell r="DT33">
            <v>0</v>
          </cell>
          <cell r="DU33">
            <v>0</v>
          </cell>
        </row>
        <row r="34">
          <cell r="AS34">
            <v>1300033</v>
          </cell>
          <cell r="AT34" t="str">
            <v>银法杖</v>
          </cell>
          <cell r="AU34">
            <v>20</v>
          </cell>
          <cell r="AV34">
            <v>2</v>
          </cell>
          <cell r="AW34" t="str">
            <v>法杖</v>
          </cell>
          <cell r="AX34">
            <v>22</v>
          </cell>
          <cell r="AY34">
            <v>14</v>
          </cell>
          <cell r="AZ34" t="str">
            <v>通用</v>
          </cell>
          <cell r="BA34">
            <v>1.5</v>
          </cell>
          <cell r="BB34">
            <v>0</v>
          </cell>
          <cell r="BC34">
            <v>45</v>
          </cell>
          <cell r="BD34">
            <v>0</v>
          </cell>
          <cell r="BE34">
            <v>0</v>
          </cell>
          <cell r="BF34">
            <v>0</v>
          </cell>
          <cell r="BG34">
            <v>0.13904</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7</v>
          </cell>
          <cell r="CD34">
            <v>0</v>
          </cell>
          <cell r="CE34">
            <v>0</v>
          </cell>
          <cell r="CF34" t="str">
            <v>魔攻</v>
          </cell>
          <cell r="CG34" t="str">
            <v>法术穿透</v>
          </cell>
          <cell r="CH34">
            <v>0</v>
          </cell>
          <cell r="CI34">
            <v>0</v>
          </cell>
          <cell r="CJ34">
            <v>0</v>
          </cell>
          <cell r="CK34">
            <v>0</v>
          </cell>
          <cell r="CL34">
            <v>0</v>
          </cell>
          <cell r="CM34">
            <v>4</v>
          </cell>
          <cell r="CN34">
            <v>1</v>
          </cell>
          <cell r="CO34">
            <v>45</v>
          </cell>
          <cell r="CP34">
            <v>0</v>
          </cell>
          <cell r="CQ34">
            <v>0</v>
          </cell>
          <cell r="CR34">
            <v>16</v>
          </cell>
          <cell r="CS34">
            <v>1</v>
          </cell>
          <cell r="CT34">
            <v>139</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row>
        <row r="35">
          <cell r="AS35">
            <v>1300034</v>
          </cell>
          <cell r="AT35" t="str">
            <v>金剑</v>
          </cell>
          <cell r="AU35">
            <v>25</v>
          </cell>
          <cell r="AV35">
            <v>2</v>
          </cell>
          <cell r="AW35" t="str">
            <v>长剑</v>
          </cell>
          <cell r="AX35">
            <v>20</v>
          </cell>
          <cell r="AY35">
            <v>14</v>
          </cell>
          <cell r="AZ35" t="str">
            <v>通用</v>
          </cell>
          <cell r="BA35">
            <v>1.7</v>
          </cell>
          <cell r="BB35">
            <v>55</v>
          </cell>
          <cell r="BC35">
            <v>0</v>
          </cell>
          <cell r="BD35">
            <v>4.4659999999999998E-2</v>
          </cell>
          <cell r="BE35">
            <v>0</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1</v>
          </cell>
          <cell r="CD35" t="str">
            <v>sword_01</v>
          </cell>
          <cell r="CE35" t="str">
            <v>models/weapons/sword_01/sword_01.model</v>
          </cell>
          <cell r="CF35" t="str">
            <v>物攻</v>
          </cell>
          <cell r="CG35" t="str">
            <v>物理暴击</v>
          </cell>
          <cell r="CH35">
            <v>0</v>
          </cell>
          <cell r="CI35">
            <v>0</v>
          </cell>
          <cell r="CJ35">
            <v>0</v>
          </cell>
          <cell r="CK35">
            <v>0</v>
          </cell>
          <cell r="CL35">
            <v>0</v>
          </cell>
          <cell r="CM35">
            <v>3</v>
          </cell>
          <cell r="CN35">
            <v>1</v>
          </cell>
          <cell r="CO35">
            <v>55</v>
          </cell>
          <cell r="CP35">
            <v>0</v>
          </cell>
          <cell r="CQ35">
            <v>0</v>
          </cell>
          <cell r="CR35">
            <v>17</v>
          </cell>
          <cell r="CS35">
            <v>1</v>
          </cell>
          <cell r="CT35">
            <v>45</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0</v>
          </cell>
          <cell r="DL35">
            <v>0</v>
          </cell>
          <cell r="DM35">
            <v>0</v>
          </cell>
          <cell r="DN35">
            <v>0</v>
          </cell>
          <cell r="DO35">
            <v>0</v>
          </cell>
          <cell r="DP35">
            <v>0</v>
          </cell>
          <cell r="DQ35">
            <v>0</v>
          </cell>
          <cell r="DR35">
            <v>0</v>
          </cell>
          <cell r="DS35">
            <v>0</v>
          </cell>
          <cell r="DT35">
            <v>0</v>
          </cell>
          <cell r="DU35">
            <v>0</v>
          </cell>
        </row>
        <row r="36">
          <cell r="AS36">
            <v>1300035</v>
          </cell>
          <cell r="AT36" t="str">
            <v>金斧</v>
          </cell>
          <cell r="AU36">
            <v>25</v>
          </cell>
          <cell r="AV36">
            <v>2</v>
          </cell>
          <cell r="AW36" t="str">
            <v>斧头</v>
          </cell>
          <cell r="AX36">
            <v>20</v>
          </cell>
          <cell r="AY36">
            <v>14</v>
          </cell>
          <cell r="AZ36" t="str">
            <v>通用</v>
          </cell>
          <cell r="BA36">
            <v>1.2</v>
          </cell>
          <cell r="BB36">
            <v>77</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1</v>
          </cell>
          <cell r="CD36" t="str">
            <v>axe_01</v>
          </cell>
          <cell r="CE36" t="str">
            <v>models/weapons/axe_01/axe_01.model</v>
          </cell>
          <cell r="CF36" t="str">
            <v>物攻</v>
          </cell>
          <cell r="CG36">
            <v>0</v>
          </cell>
          <cell r="CH36">
            <v>0</v>
          </cell>
          <cell r="CI36">
            <v>0</v>
          </cell>
          <cell r="CJ36">
            <v>0</v>
          </cell>
          <cell r="CK36">
            <v>0</v>
          </cell>
          <cell r="CL36">
            <v>0</v>
          </cell>
          <cell r="CM36">
            <v>3</v>
          </cell>
          <cell r="CN36">
            <v>1</v>
          </cell>
          <cell r="CO36">
            <v>77</v>
          </cell>
          <cell r="CP36">
            <v>0</v>
          </cell>
          <cell r="CQ36">
            <v>0</v>
          </cell>
          <cell r="CR36">
            <v>0</v>
          </cell>
          <cell r="CS36">
            <v>0</v>
          </cell>
          <cell r="CT36">
            <v>0</v>
          </cell>
          <cell r="CU36">
            <v>0</v>
          </cell>
          <cell r="CV36">
            <v>0</v>
          </cell>
          <cell r="CW36">
            <v>0</v>
          </cell>
          <cell r="CX36">
            <v>0</v>
          </cell>
          <cell r="CY36">
            <v>0</v>
          </cell>
          <cell r="CZ36">
            <v>0</v>
          </cell>
          <cell r="DA36">
            <v>0</v>
          </cell>
          <cell r="DB36">
            <v>0</v>
          </cell>
          <cell r="DC36">
            <v>0</v>
          </cell>
          <cell r="DD36">
            <v>0</v>
          </cell>
          <cell r="DE36">
            <v>0</v>
          </cell>
          <cell r="DF36">
            <v>0</v>
          </cell>
          <cell r="DG36">
            <v>0</v>
          </cell>
          <cell r="DH36">
            <v>0</v>
          </cell>
          <cell r="DI36">
            <v>0</v>
          </cell>
          <cell r="DJ36">
            <v>0</v>
          </cell>
          <cell r="DK36">
            <v>0</v>
          </cell>
          <cell r="DL36">
            <v>0</v>
          </cell>
          <cell r="DM36">
            <v>0</v>
          </cell>
          <cell r="DN36">
            <v>0</v>
          </cell>
          <cell r="DO36">
            <v>0</v>
          </cell>
          <cell r="DP36">
            <v>0</v>
          </cell>
          <cell r="DQ36">
            <v>0</v>
          </cell>
          <cell r="DR36">
            <v>0</v>
          </cell>
          <cell r="DS36">
            <v>0</v>
          </cell>
          <cell r="DT36">
            <v>0</v>
          </cell>
          <cell r="DU36">
            <v>0</v>
          </cell>
        </row>
        <row r="37">
          <cell r="AS37">
            <v>1300036</v>
          </cell>
          <cell r="AT37" t="str">
            <v>金短刀</v>
          </cell>
          <cell r="AU37">
            <v>25</v>
          </cell>
          <cell r="AV37">
            <v>2</v>
          </cell>
          <cell r="AW37" t="str">
            <v>短刀</v>
          </cell>
          <cell r="AX37">
            <v>20</v>
          </cell>
          <cell r="AY37">
            <v>14</v>
          </cell>
          <cell r="AZ37" t="str">
            <v>通用</v>
          </cell>
          <cell r="BA37">
            <v>2</v>
          </cell>
          <cell r="BB37">
            <v>50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0.5</v>
          </cell>
          <cell r="CD37" t="str">
            <v>knife_01</v>
          </cell>
          <cell r="CE37" t="str">
            <v>models/weapons/knife_01/knife_01.model</v>
          </cell>
          <cell r="CF37" t="str">
            <v>物攻</v>
          </cell>
          <cell r="CG37">
            <v>0</v>
          </cell>
          <cell r="CH37">
            <v>0</v>
          </cell>
          <cell r="CI37">
            <v>0</v>
          </cell>
          <cell r="CJ37">
            <v>0</v>
          </cell>
          <cell r="CK37">
            <v>0</v>
          </cell>
          <cell r="CL37">
            <v>0</v>
          </cell>
          <cell r="CM37">
            <v>3</v>
          </cell>
          <cell r="CN37">
            <v>1</v>
          </cell>
          <cell r="CO37">
            <v>50</v>
          </cell>
          <cell r="CP37">
            <v>0</v>
          </cell>
          <cell r="CQ37">
            <v>0</v>
          </cell>
          <cell r="CR37">
            <v>0</v>
          </cell>
          <cell r="CS37">
            <v>0</v>
          </cell>
          <cell r="CT37">
            <v>0</v>
          </cell>
          <cell r="CU37">
            <v>0</v>
          </cell>
          <cell r="CV37">
            <v>0</v>
          </cell>
          <cell r="CW37">
            <v>0</v>
          </cell>
          <cell r="CX37">
            <v>0</v>
          </cell>
          <cell r="CY37">
            <v>0</v>
          </cell>
          <cell r="CZ37">
            <v>0</v>
          </cell>
          <cell r="DA37">
            <v>0</v>
          </cell>
          <cell r="DB37">
            <v>0</v>
          </cell>
          <cell r="DC37">
            <v>0</v>
          </cell>
          <cell r="DD37">
            <v>0</v>
          </cell>
          <cell r="DE37">
            <v>0</v>
          </cell>
          <cell r="DF37">
            <v>0</v>
          </cell>
          <cell r="DG37">
            <v>0</v>
          </cell>
          <cell r="DH37">
            <v>0</v>
          </cell>
          <cell r="DI37">
            <v>0</v>
          </cell>
          <cell r="DJ37">
            <v>0</v>
          </cell>
          <cell r="DK37">
            <v>0</v>
          </cell>
          <cell r="DL37">
            <v>0</v>
          </cell>
          <cell r="DM37">
            <v>0</v>
          </cell>
          <cell r="DN37">
            <v>0</v>
          </cell>
          <cell r="DO37">
            <v>0</v>
          </cell>
          <cell r="DP37">
            <v>0</v>
          </cell>
          <cell r="DQ37">
            <v>0</v>
          </cell>
          <cell r="DR37">
            <v>0</v>
          </cell>
          <cell r="DS37">
            <v>0</v>
          </cell>
          <cell r="DT37">
            <v>0</v>
          </cell>
          <cell r="DU37">
            <v>0</v>
          </cell>
        </row>
        <row r="38">
          <cell r="AS38">
            <v>1300037</v>
          </cell>
          <cell r="AT38" t="str">
            <v>金弓</v>
          </cell>
          <cell r="AU38">
            <v>25</v>
          </cell>
          <cell r="AV38">
            <v>2</v>
          </cell>
          <cell r="AW38" t="str">
            <v>弓箭</v>
          </cell>
          <cell r="AX38">
            <v>21</v>
          </cell>
          <cell r="AY38">
            <v>14</v>
          </cell>
          <cell r="AZ38" t="str">
            <v>通用</v>
          </cell>
          <cell r="BA38">
            <v>1.5</v>
          </cell>
          <cell r="BB38">
            <v>50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7</v>
          </cell>
          <cell r="CD38">
            <v>0</v>
          </cell>
          <cell r="CE38">
            <v>0</v>
          </cell>
          <cell r="CF38" t="str">
            <v>物攻</v>
          </cell>
          <cell r="CG38">
            <v>0</v>
          </cell>
          <cell r="CH38">
            <v>0</v>
          </cell>
          <cell r="CI38">
            <v>0</v>
          </cell>
          <cell r="CJ38">
            <v>0</v>
          </cell>
          <cell r="CK38">
            <v>0</v>
          </cell>
          <cell r="CL38">
            <v>0</v>
          </cell>
          <cell r="CM38">
            <v>3</v>
          </cell>
          <cell r="CN38">
            <v>1</v>
          </cell>
          <cell r="CO38">
            <v>50</v>
          </cell>
          <cell r="CP38">
            <v>0</v>
          </cell>
          <cell r="CQ38">
            <v>0</v>
          </cell>
          <cell r="CR38">
            <v>0</v>
          </cell>
          <cell r="CS38">
            <v>0</v>
          </cell>
          <cell r="CT38">
            <v>0</v>
          </cell>
          <cell r="CU38">
            <v>0</v>
          </cell>
          <cell r="CV38">
            <v>0</v>
          </cell>
          <cell r="CW38">
            <v>0</v>
          </cell>
          <cell r="CX38">
            <v>0</v>
          </cell>
          <cell r="CY38">
            <v>0</v>
          </cell>
          <cell r="CZ38">
            <v>0</v>
          </cell>
          <cell r="DA38">
            <v>0</v>
          </cell>
          <cell r="DB38">
            <v>0</v>
          </cell>
          <cell r="DC38">
            <v>0</v>
          </cell>
          <cell r="DD38">
            <v>0</v>
          </cell>
          <cell r="DE38">
            <v>0</v>
          </cell>
          <cell r="DF38">
            <v>0</v>
          </cell>
          <cell r="DG38">
            <v>0</v>
          </cell>
          <cell r="DH38">
            <v>0</v>
          </cell>
          <cell r="DI38">
            <v>0</v>
          </cell>
          <cell r="DJ38">
            <v>0</v>
          </cell>
          <cell r="DK38">
            <v>0</v>
          </cell>
          <cell r="DL38">
            <v>0</v>
          </cell>
          <cell r="DM38">
            <v>0</v>
          </cell>
          <cell r="DN38">
            <v>0</v>
          </cell>
          <cell r="DO38">
            <v>0</v>
          </cell>
          <cell r="DP38">
            <v>0</v>
          </cell>
          <cell r="DQ38">
            <v>0</v>
          </cell>
          <cell r="DR38">
            <v>0</v>
          </cell>
          <cell r="DS38">
            <v>0</v>
          </cell>
          <cell r="DT38">
            <v>0</v>
          </cell>
          <cell r="DU38">
            <v>0</v>
          </cell>
        </row>
        <row r="39">
          <cell r="AS39">
            <v>1300038</v>
          </cell>
          <cell r="AT39" t="str">
            <v>金法杖</v>
          </cell>
          <cell r="AU39">
            <v>25</v>
          </cell>
          <cell r="AV39">
            <v>2</v>
          </cell>
          <cell r="AW39" t="str">
            <v>法杖</v>
          </cell>
          <cell r="AX39">
            <v>22</v>
          </cell>
          <cell r="AY39">
            <v>14</v>
          </cell>
          <cell r="AZ39" t="str">
            <v>通用</v>
          </cell>
          <cell r="BA39">
            <v>1.5</v>
          </cell>
          <cell r="BB39">
            <v>0</v>
          </cell>
          <cell r="BC39">
            <v>61</v>
          </cell>
          <cell r="BD39">
            <v>0</v>
          </cell>
          <cell r="BE39">
            <v>0</v>
          </cell>
          <cell r="BF39">
            <v>0</v>
          </cell>
          <cell r="BG39">
            <v>0.14080000000000001</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7</v>
          </cell>
          <cell r="CD39">
            <v>0</v>
          </cell>
          <cell r="CE39">
            <v>0</v>
          </cell>
          <cell r="CF39" t="str">
            <v>魔攻</v>
          </cell>
          <cell r="CG39" t="str">
            <v>法术穿透</v>
          </cell>
          <cell r="CH39">
            <v>0</v>
          </cell>
          <cell r="CI39">
            <v>0</v>
          </cell>
          <cell r="CJ39">
            <v>0</v>
          </cell>
          <cell r="CK39">
            <v>0</v>
          </cell>
          <cell r="CL39">
            <v>0</v>
          </cell>
          <cell r="CM39">
            <v>4</v>
          </cell>
          <cell r="CN39">
            <v>1</v>
          </cell>
          <cell r="CO39">
            <v>61</v>
          </cell>
          <cell r="CP39">
            <v>0</v>
          </cell>
          <cell r="CQ39">
            <v>0</v>
          </cell>
          <cell r="CR39">
            <v>16</v>
          </cell>
          <cell r="CS39">
            <v>1</v>
          </cell>
          <cell r="CT39">
            <v>141</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v>
          </cell>
          <cell r="DL39">
            <v>0</v>
          </cell>
          <cell r="DM39">
            <v>0</v>
          </cell>
          <cell r="DN39">
            <v>0</v>
          </cell>
          <cell r="DO39">
            <v>0</v>
          </cell>
          <cell r="DP39">
            <v>0</v>
          </cell>
          <cell r="DQ39">
            <v>0</v>
          </cell>
          <cell r="DR39">
            <v>0</v>
          </cell>
          <cell r="DS39">
            <v>0</v>
          </cell>
          <cell r="DT39">
            <v>0</v>
          </cell>
          <cell r="DU39">
            <v>0</v>
          </cell>
        </row>
        <row r="40">
          <cell r="AS40">
            <v>1310001</v>
          </cell>
          <cell r="AT40" t="str">
            <v>史莱姆魔锤</v>
          </cell>
          <cell r="AU40">
            <v>3</v>
          </cell>
          <cell r="AV40">
            <v>2</v>
          </cell>
          <cell r="AW40" t="str">
            <v>斧头</v>
          </cell>
          <cell r="AX40">
            <v>20</v>
          </cell>
          <cell r="AY40">
            <v>14</v>
          </cell>
          <cell r="AZ40" t="str">
            <v>通用</v>
          </cell>
          <cell r="BA40">
            <v>1.2</v>
          </cell>
          <cell r="BB40">
            <v>8</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1</v>
          </cell>
          <cell r="CD40" t="str">
            <v>axe_01</v>
          </cell>
          <cell r="CE40" t="str">
            <v>models/weapons/axe_01/axe_01.model</v>
          </cell>
          <cell r="CF40" t="str">
            <v>物攻</v>
          </cell>
          <cell r="CG40">
            <v>0</v>
          </cell>
          <cell r="CH40">
            <v>0</v>
          </cell>
          <cell r="CI40">
            <v>0</v>
          </cell>
          <cell r="CJ40">
            <v>0</v>
          </cell>
          <cell r="CK40">
            <v>0</v>
          </cell>
          <cell r="CL40">
            <v>0</v>
          </cell>
          <cell r="CM40">
            <v>3</v>
          </cell>
          <cell r="CN40">
            <v>1</v>
          </cell>
          <cell r="CO40">
            <v>8</v>
          </cell>
          <cell r="CP40">
            <v>0</v>
          </cell>
          <cell r="CQ40">
            <v>0</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0</v>
          </cell>
          <cell r="DL40">
            <v>0</v>
          </cell>
          <cell r="DM40">
            <v>0</v>
          </cell>
          <cell r="DN40">
            <v>0</v>
          </cell>
          <cell r="DO40">
            <v>0</v>
          </cell>
          <cell r="DP40">
            <v>0</v>
          </cell>
          <cell r="DQ40">
            <v>0</v>
          </cell>
          <cell r="DR40">
            <v>0</v>
          </cell>
          <cell r="DS40">
            <v>0</v>
          </cell>
          <cell r="DT40">
            <v>0</v>
          </cell>
          <cell r="DU40">
            <v>0</v>
          </cell>
        </row>
        <row r="41">
          <cell r="AS41">
            <v>1310002</v>
          </cell>
          <cell r="AT41" t="str">
            <v>蝙蝠弯弓</v>
          </cell>
          <cell r="AU41">
            <v>5</v>
          </cell>
          <cell r="AV41">
            <v>2</v>
          </cell>
          <cell r="AW41" t="str">
            <v>弓箭</v>
          </cell>
          <cell r="AX41">
            <v>21</v>
          </cell>
          <cell r="AY41">
            <v>14</v>
          </cell>
          <cell r="AZ41" t="str">
            <v>通用</v>
          </cell>
          <cell r="BA41">
            <v>1.5</v>
          </cell>
          <cell r="BB41">
            <v>8</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7</v>
          </cell>
          <cell r="CD41">
            <v>0</v>
          </cell>
          <cell r="CE41">
            <v>0</v>
          </cell>
          <cell r="CF41" t="str">
            <v>物攻</v>
          </cell>
          <cell r="CG41">
            <v>0</v>
          </cell>
          <cell r="CH41">
            <v>0</v>
          </cell>
          <cell r="CI41">
            <v>0</v>
          </cell>
          <cell r="CJ41">
            <v>0</v>
          </cell>
          <cell r="CK41">
            <v>0</v>
          </cell>
          <cell r="CL41">
            <v>0</v>
          </cell>
          <cell r="CM41">
            <v>3</v>
          </cell>
          <cell r="CN41">
            <v>1</v>
          </cell>
          <cell r="CO41">
            <v>8</v>
          </cell>
          <cell r="CP41">
            <v>0</v>
          </cell>
          <cell r="CQ41">
            <v>0</v>
          </cell>
          <cell r="CR41">
            <v>0</v>
          </cell>
          <cell r="CS41">
            <v>0</v>
          </cell>
          <cell r="CT41">
            <v>0</v>
          </cell>
          <cell r="CU41">
            <v>0</v>
          </cell>
          <cell r="CV41">
            <v>0</v>
          </cell>
          <cell r="CW41">
            <v>0</v>
          </cell>
          <cell r="CX41">
            <v>0</v>
          </cell>
          <cell r="CY41">
            <v>0</v>
          </cell>
          <cell r="CZ41">
            <v>0</v>
          </cell>
          <cell r="DA41">
            <v>0</v>
          </cell>
          <cell r="DB41">
            <v>0</v>
          </cell>
          <cell r="DC41">
            <v>0</v>
          </cell>
          <cell r="DD41">
            <v>0</v>
          </cell>
          <cell r="DE41">
            <v>0</v>
          </cell>
          <cell r="DF41">
            <v>0</v>
          </cell>
          <cell r="DG41">
            <v>0</v>
          </cell>
          <cell r="DH41">
            <v>0</v>
          </cell>
          <cell r="DI41">
            <v>0</v>
          </cell>
          <cell r="DJ41">
            <v>0</v>
          </cell>
          <cell r="DK41">
            <v>0</v>
          </cell>
          <cell r="DL41">
            <v>0</v>
          </cell>
          <cell r="DM41">
            <v>0</v>
          </cell>
          <cell r="DN41">
            <v>0</v>
          </cell>
          <cell r="DO41">
            <v>0</v>
          </cell>
          <cell r="DP41">
            <v>0</v>
          </cell>
          <cell r="DQ41">
            <v>0</v>
          </cell>
          <cell r="DR41">
            <v>0</v>
          </cell>
          <cell r="DS41">
            <v>0</v>
          </cell>
          <cell r="DT41">
            <v>0</v>
          </cell>
          <cell r="DU41">
            <v>0</v>
          </cell>
        </row>
        <row r="42">
          <cell r="AS42">
            <v>1310003</v>
          </cell>
          <cell r="AT42" t="str">
            <v>地精毒匕</v>
          </cell>
          <cell r="AU42">
            <v>5</v>
          </cell>
          <cell r="AV42">
            <v>2</v>
          </cell>
          <cell r="AW42" t="str">
            <v>短刀</v>
          </cell>
          <cell r="AX42">
            <v>20</v>
          </cell>
          <cell r="AY42">
            <v>14</v>
          </cell>
          <cell r="AZ42" t="str">
            <v>通用</v>
          </cell>
          <cell r="BA42">
            <v>2</v>
          </cell>
          <cell r="BB42">
            <v>8</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0.5</v>
          </cell>
          <cell r="CD42" t="str">
            <v>knife_01</v>
          </cell>
          <cell r="CE42" t="str">
            <v>models/weapons/knife_01/knife_01.model</v>
          </cell>
          <cell r="CF42" t="str">
            <v>物攻</v>
          </cell>
          <cell r="CG42">
            <v>0</v>
          </cell>
          <cell r="CH42">
            <v>0</v>
          </cell>
          <cell r="CI42">
            <v>0</v>
          </cell>
          <cell r="CJ42">
            <v>0</v>
          </cell>
          <cell r="CK42">
            <v>0</v>
          </cell>
          <cell r="CL42">
            <v>0</v>
          </cell>
          <cell r="CM42">
            <v>3</v>
          </cell>
          <cell r="CN42">
            <v>1</v>
          </cell>
          <cell r="CO42">
            <v>8</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row>
        <row r="43">
          <cell r="AS43">
            <v>1310004</v>
          </cell>
          <cell r="AT43" t="str">
            <v>古老斧锤</v>
          </cell>
          <cell r="AU43">
            <v>5</v>
          </cell>
          <cell r="AV43">
            <v>2</v>
          </cell>
          <cell r="AW43" t="str">
            <v>斧头</v>
          </cell>
          <cell r="AX43">
            <v>20</v>
          </cell>
          <cell r="AY43">
            <v>14</v>
          </cell>
          <cell r="AZ43" t="str">
            <v>通用</v>
          </cell>
          <cell r="BA43">
            <v>1.2</v>
          </cell>
          <cell r="BB43">
            <v>13</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1</v>
          </cell>
          <cell r="CD43" t="str">
            <v>axe_01</v>
          </cell>
          <cell r="CE43" t="str">
            <v>models/weapons/axe_01/axe_01.model</v>
          </cell>
          <cell r="CF43" t="str">
            <v>物攻</v>
          </cell>
          <cell r="CG43">
            <v>0</v>
          </cell>
          <cell r="CH43">
            <v>0</v>
          </cell>
          <cell r="CI43">
            <v>0</v>
          </cell>
          <cell r="CJ43">
            <v>0</v>
          </cell>
          <cell r="CK43">
            <v>0</v>
          </cell>
          <cell r="CL43">
            <v>0</v>
          </cell>
          <cell r="CM43">
            <v>3</v>
          </cell>
          <cell r="CN43">
            <v>1</v>
          </cell>
          <cell r="CO43">
            <v>13</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0</v>
          </cell>
          <cell r="DS43">
            <v>0</v>
          </cell>
          <cell r="DT43">
            <v>0</v>
          </cell>
          <cell r="DU43">
            <v>0</v>
          </cell>
        </row>
        <row r="44">
          <cell r="AS44">
            <v>1310005</v>
          </cell>
          <cell r="AT44" t="str">
            <v>地精火枪</v>
          </cell>
          <cell r="AU44">
            <v>5</v>
          </cell>
          <cell r="AV44">
            <v>2</v>
          </cell>
          <cell r="AW44" t="str">
            <v>步枪</v>
          </cell>
          <cell r="AX44">
            <v>21</v>
          </cell>
          <cell r="AY44">
            <v>14</v>
          </cell>
          <cell r="AZ44" t="str">
            <v>通用</v>
          </cell>
          <cell r="BA44">
            <v>1.3</v>
          </cell>
          <cell r="BB44">
            <v>12</v>
          </cell>
          <cell r="BC44">
            <v>0</v>
          </cell>
          <cell r="BD44">
            <v>0</v>
          </cell>
          <cell r="BE44">
            <v>0</v>
          </cell>
          <cell r="BF44">
            <v>0.13200000000000001</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7</v>
          </cell>
          <cell r="CD44">
            <v>0</v>
          </cell>
          <cell r="CE44">
            <v>0</v>
          </cell>
          <cell r="CF44" t="str">
            <v>物攻</v>
          </cell>
          <cell r="CG44" t="str">
            <v>物理穿透</v>
          </cell>
          <cell r="CH44">
            <v>0</v>
          </cell>
          <cell r="CI44">
            <v>0</v>
          </cell>
          <cell r="CJ44">
            <v>0</v>
          </cell>
          <cell r="CK44">
            <v>0</v>
          </cell>
          <cell r="CL44">
            <v>0</v>
          </cell>
          <cell r="CM44">
            <v>3</v>
          </cell>
          <cell r="CN44">
            <v>1</v>
          </cell>
          <cell r="CO44">
            <v>12</v>
          </cell>
          <cell r="CP44">
            <v>0</v>
          </cell>
          <cell r="CQ44">
            <v>0</v>
          </cell>
          <cell r="CR44">
            <v>15</v>
          </cell>
          <cell r="CS44">
            <v>1</v>
          </cell>
          <cell r="CT44">
            <v>132</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v>0</v>
          </cell>
          <cell r="DU44">
            <v>0</v>
          </cell>
        </row>
        <row r="45">
          <cell r="AS45">
            <v>1310006</v>
          </cell>
          <cell r="AT45" t="str">
            <v>祭坛手札</v>
          </cell>
          <cell r="AU45">
            <v>5</v>
          </cell>
          <cell r="AV45">
            <v>2</v>
          </cell>
          <cell r="AW45" t="str">
            <v>法书</v>
          </cell>
          <cell r="AX45">
            <v>22</v>
          </cell>
          <cell r="AY45">
            <v>14</v>
          </cell>
          <cell r="AZ45" t="str">
            <v>通用</v>
          </cell>
          <cell r="BA45">
            <v>1.5</v>
          </cell>
          <cell r="BB45">
            <v>0</v>
          </cell>
          <cell r="BC45">
            <v>17</v>
          </cell>
          <cell r="BD45">
            <v>0</v>
          </cell>
          <cell r="BE45">
            <v>5.5E-2</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7</v>
          </cell>
          <cell r="CD45">
            <v>0</v>
          </cell>
          <cell r="CE45">
            <v>0</v>
          </cell>
          <cell r="CF45" t="str">
            <v>魔攻</v>
          </cell>
          <cell r="CG45" t="str">
            <v>法术暴击</v>
          </cell>
          <cell r="CH45">
            <v>0</v>
          </cell>
          <cell r="CI45">
            <v>0</v>
          </cell>
          <cell r="CJ45">
            <v>0</v>
          </cell>
          <cell r="CK45">
            <v>0</v>
          </cell>
          <cell r="CL45">
            <v>0</v>
          </cell>
          <cell r="CM45">
            <v>4</v>
          </cell>
          <cell r="CN45">
            <v>1</v>
          </cell>
          <cell r="CO45">
            <v>17</v>
          </cell>
          <cell r="CP45">
            <v>0</v>
          </cell>
          <cell r="CQ45">
            <v>0</v>
          </cell>
          <cell r="CR45">
            <v>18</v>
          </cell>
          <cell r="CS45">
            <v>1</v>
          </cell>
          <cell r="CT45">
            <v>55</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row>
        <row r="46">
          <cell r="AS46">
            <v>1310007</v>
          </cell>
          <cell r="AT46" t="str">
            <v>蝎尾长戟</v>
          </cell>
          <cell r="AU46">
            <v>10</v>
          </cell>
          <cell r="AV46">
            <v>2</v>
          </cell>
          <cell r="AW46" t="str">
            <v>镰刀</v>
          </cell>
          <cell r="AX46">
            <v>20</v>
          </cell>
          <cell r="AY46">
            <v>14</v>
          </cell>
          <cell r="AZ46" t="str">
            <v>通用</v>
          </cell>
          <cell r="BA46">
            <v>1.4</v>
          </cell>
          <cell r="BB46">
            <v>26</v>
          </cell>
          <cell r="BC46">
            <v>0</v>
          </cell>
          <cell r="BD46">
            <v>0</v>
          </cell>
          <cell r="BE46">
            <v>0</v>
          </cell>
          <cell r="BF46">
            <v>0.1694</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1</v>
          </cell>
          <cell r="CD46" t="e">
            <v>#N/A</v>
          </cell>
          <cell r="CE46" t="e">
            <v>#N/A</v>
          </cell>
          <cell r="CF46" t="str">
            <v>物攻</v>
          </cell>
          <cell r="CG46" t="str">
            <v>物理穿透</v>
          </cell>
          <cell r="CH46">
            <v>0</v>
          </cell>
          <cell r="CI46">
            <v>0</v>
          </cell>
          <cell r="CJ46">
            <v>0</v>
          </cell>
          <cell r="CK46">
            <v>0</v>
          </cell>
          <cell r="CL46">
            <v>0</v>
          </cell>
          <cell r="CM46">
            <v>3</v>
          </cell>
          <cell r="CN46">
            <v>1</v>
          </cell>
          <cell r="CO46">
            <v>26</v>
          </cell>
          <cell r="CP46">
            <v>0</v>
          </cell>
          <cell r="CQ46">
            <v>0</v>
          </cell>
          <cell r="CR46">
            <v>15</v>
          </cell>
          <cell r="CS46">
            <v>1</v>
          </cell>
          <cell r="CT46">
            <v>169</v>
          </cell>
          <cell r="CU46">
            <v>0</v>
          </cell>
          <cell r="CV46">
            <v>0</v>
          </cell>
          <cell r="CW46">
            <v>0</v>
          </cell>
          <cell r="CX46">
            <v>0</v>
          </cell>
          <cell r="CY46">
            <v>0</v>
          </cell>
          <cell r="CZ46">
            <v>0</v>
          </cell>
          <cell r="DA46">
            <v>0</v>
          </cell>
          <cell r="DB46">
            <v>0</v>
          </cell>
          <cell r="DC46">
            <v>0</v>
          </cell>
          <cell r="DD46">
            <v>0</v>
          </cell>
          <cell r="DE46">
            <v>0</v>
          </cell>
          <cell r="DF46">
            <v>0</v>
          </cell>
          <cell r="DG46">
            <v>0</v>
          </cell>
          <cell r="DH46">
            <v>0</v>
          </cell>
          <cell r="DI46">
            <v>0</v>
          </cell>
          <cell r="DJ46">
            <v>0</v>
          </cell>
          <cell r="DK46">
            <v>0</v>
          </cell>
          <cell r="DL46">
            <v>0</v>
          </cell>
          <cell r="DM46">
            <v>0</v>
          </cell>
          <cell r="DN46">
            <v>0</v>
          </cell>
          <cell r="DO46">
            <v>0</v>
          </cell>
          <cell r="DP46">
            <v>0</v>
          </cell>
          <cell r="DQ46">
            <v>0</v>
          </cell>
          <cell r="DR46">
            <v>0</v>
          </cell>
          <cell r="DS46">
            <v>0</v>
          </cell>
          <cell r="DT46">
            <v>0</v>
          </cell>
          <cell r="DU46">
            <v>0</v>
          </cell>
        </row>
        <row r="47">
          <cell r="AS47">
            <v>1310008</v>
          </cell>
          <cell r="AT47" t="str">
            <v>恶灵弯刀</v>
          </cell>
          <cell r="AU47">
            <v>10</v>
          </cell>
          <cell r="AV47">
            <v>2</v>
          </cell>
          <cell r="AW47" t="str">
            <v>长剑</v>
          </cell>
          <cell r="AX47">
            <v>20</v>
          </cell>
          <cell r="AY47">
            <v>14</v>
          </cell>
          <cell r="AZ47" t="str">
            <v>通用</v>
          </cell>
          <cell r="BA47">
            <v>1.7</v>
          </cell>
          <cell r="BB47">
            <v>22</v>
          </cell>
          <cell r="BC47">
            <v>0</v>
          </cell>
          <cell r="BD47">
            <v>4.0039999999999999E-2</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1</v>
          </cell>
          <cell r="CD47" t="str">
            <v>sword_02</v>
          </cell>
          <cell r="CE47" t="str">
            <v>models/weapons/sword_02/sword_02.model</v>
          </cell>
          <cell r="CF47" t="str">
            <v>物攻</v>
          </cell>
          <cell r="CG47" t="str">
            <v>物理暴击</v>
          </cell>
          <cell r="CH47">
            <v>0</v>
          </cell>
          <cell r="CI47">
            <v>0</v>
          </cell>
          <cell r="CJ47">
            <v>0</v>
          </cell>
          <cell r="CK47">
            <v>0</v>
          </cell>
          <cell r="CL47">
            <v>0</v>
          </cell>
          <cell r="CM47">
            <v>3</v>
          </cell>
          <cell r="CN47">
            <v>1</v>
          </cell>
          <cell r="CO47">
            <v>22</v>
          </cell>
          <cell r="CP47">
            <v>0</v>
          </cell>
          <cell r="CQ47">
            <v>0</v>
          </cell>
          <cell r="CR47">
            <v>17</v>
          </cell>
          <cell r="CS47">
            <v>1</v>
          </cell>
          <cell r="CT47">
            <v>40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v>0</v>
          </cell>
          <cell r="DN47">
            <v>0</v>
          </cell>
          <cell r="DO47">
            <v>0</v>
          </cell>
          <cell r="DP47">
            <v>0</v>
          </cell>
          <cell r="DQ47">
            <v>0</v>
          </cell>
          <cell r="DR47">
            <v>0</v>
          </cell>
          <cell r="DS47">
            <v>0</v>
          </cell>
          <cell r="DT47">
            <v>0</v>
          </cell>
          <cell r="DU47">
            <v>0</v>
          </cell>
        </row>
        <row r="48">
          <cell r="AS48">
            <v>1310009</v>
          </cell>
          <cell r="AT48" t="str">
            <v>流沙重炮</v>
          </cell>
          <cell r="AU48">
            <v>10</v>
          </cell>
          <cell r="AV48">
            <v>2</v>
          </cell>
          <cell r="AW48" t="str">
            <v>重炮</v>
          </cell>
          <cell r="AX48">
            <v>21</v>
          </cell>
          <cell r="AY48">
            <v>14</v>
          </cell>
          <cell r="AZ48" t="str">
            <v>通用</v>
          </cell>
          <cell r="BA48">
            <v>1</v>
          </cell>
          <cell r="BB48">
            <v>29</v>
          </cell>
          <cell r="BC48">
            <v>0</v>
          </cell>
          <cell r="BD48">
            <v>5.7200000000000001E-2</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7</v>
          </cell>
          <cell r="CD48">
            <v>0</v>
          </cell>
          <cell r="CE48">
            <v>0</v>
          </cell>
          <cell r="CF48" t="str">
            <v>物攻</v>
          </cell>
          <cell r="CG48" t="str">
            <v>物理暴击</v>
          </cell>
          <cell r="CH48">
            <v>0</v>
          </cell>
          <cell r="CI48">
            <v>0</v>
          </cell>
          <cell r="CJ48">
            <v>0</v>
          </cell>
          <cell r="CK48">
            <v>0</v>
          </cell>
          <cell r="CL48">
            <v>0</v>
          </cell>
          <cell r="CM48">
            <v>3</v>
          </cell>
          <cell r="CN48">
            <v>1</v>
          </cell>
          <cell r="CO48">
            <v>29</v>
          </cell>
          <cell r="CP48">
            <v>0</v>
          </cell>
          <cell r="CQ48">
            <v>0</v>
          </cell>
          <cell r="CR48">
            <v>17</v>
          </cell>
          <cell r="CS48">
            <v>1</v>
          </cell>
          <cell r="CT48">
            <v>57</v>
          </cell>
          <cell r="CU48">
            <v>0</v>
          </cell>
          <cell r="CV48">
            <v>0</v>
          </cell>
          <cell r="CW48">
            <v>0</v>
          </cell>
          <cell r="CX48">
            <v>0</v>
          </cell>
          <cell r="CY48">
            <v>0</v>
          </cell>
          <cell r="CZ48">
            <v>0</v>
          </cell>
          <cell r="DA48">
            <v>0</v>
          </cell>
          <cell r="DB48">
            <v>0</v>
          </cell>
          <cell r="DC48">
            <v>0</v>
          </cell>
          <cell r="DD48">
            <v>0</v>
          </cell>
          <cell r="DE48">
            <v>0</v>
          </cell>
          <cell r="DF48">
            <v>0</v>
          </cell>
          <cell r="DG48">
            <v>0</v>
          </cell>
          <cell r="DH48">
            <v>0</v>
          </cell>
          <cell r="DI48">
            <v>0</v>
          </cell>
          <cell r="DJ48">
            <v>0</v>
          </cell>
          <cell r="DK48">
            <v>0</v>
          </cell>
          <cell r="DL48">
            <v>0</v>
          </cell>
          <cell r="DM48">
            <v>0</v>
          </cell>
          <cell r="DN48">
            <v>0</v>
          </cell>
          <cell r="DO48">
            <v>0</v>
          </cell>
          <cell r="DP48">
            <v>0</v>
          </cell>
          <cell r="DQ48">
            <v>0</v>
          </cell>
          <cell r="DR48">
            <v>0</v>
          </cell>
          <cell r="DS48">
            <v>0</v>
          </cell>
          <cell r="DT48">
            <v>0</v>
          </cell>
          <cell r="DU48">
            <v>0</v>
          </cell>
        </row>
        <row r="49">
          <cell r="AS49">
            <v>1310010</v>
          </cell>
          <cell r="AT49" t="str">
            <v>乾涸魔弓</v>
          </cell>
          <cell r="AU49">
            <v>10</v>
          </cell>
          <cell r="AV49">
            <v>2</v>
          </cell>
          <cell r="AW49" t="str">
            <v>弓箭</v>
          </cell>
          <cell r="AX49">
            <v>21</v>
          </cell>
          <cell r="AY49">
            <v>14</v>
          </cell>
          <cell r="AZ49" t="str">
            <v>通用</v>
          </cell>
          <cell r="BA49">
            <v>1.5</v>
          </cell>
          <cell r="BB49">
            <v>20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7</v>
          </cell>
          <cell r="CD49">
            <v>0</v>
          </cell>
          <cell r="CE49">
            <v>0</v>
          </cell>
          <cell r="CF49" t="str">
            <v>物攻</v>
          </cell>
          <cell r="CG49">
            <v>0</v>
          </cell>
          <cell r="CH49">
            <v>0</v>
          </cell>
          <cell r="CI49">
            <v>0</v>
          </cell>
          <cell r="CJ49">
            <v>0</v>
          </cell>
          <cell r="CK49">
            <v>0</v>
          </cell>
          <cell r="CL49">
            <v>0</v>
          </cell>
          <cell r="CM49">
            <v>3</v>
          </cell>
          <cell r="CN49">
            <v>1</v>
          </cell>
          <cell r="CO49">
            <v>20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row>
        <row r="50">
          <cell r="AS50">
            <v>1310011</v>
          </cell>
          <cell r="AT50" t="str">
            <v>虫壳镰刀</v>
          </cell>
          <cell r="AU50">
            <v>10</v>
          </cell>
          <cell r="AV50">
            <v>2</v>
          </cell>
          <cell r="AW50" t="str">
            <v>镰刀</v>
          </cell>
          <cell r="AX50">
            <v>20</v>
          </cell>
          <cell r="AY50">
            <v>14</v>
          </cell>
          <cell r="AZ50" t="str">
            <v>通用</v>
          </cell>
          <cell r="BA50">
            <v>1.4</v>
          </cell>
          <cell r="BB50">
            <v>26</v>
          </cell>
          <cell r="BC50">
            <v>0</v>
          </cell>
          <cell r="BD50">
            <v>0</v>
          </cell>
          <cell r="BE50">
            <v>0</v>
          </cell>
          <cell r="BF50">
            <v>0.1694</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1</v>
          </cell>
          <cell r="CD50" t="e">
            <v>#N/A</v>
          </cell>
          <cell r="CE50" t="e">
            <v>#N/A</v>
          </cell>
          <cell r="CF50" t="str">
            <v>物攻</v>
          </cell>
          <cell r="CG50" t="str">
            <v>物理穿透</v>
          </cell>
          <cell r="CH50">
            <v>0</v>
          </cell>
          <cell r="CI50">
            <v>0</v>
          </cell>
          <cell r="CJ50">
            <v>0</v>
          </cell>
          <cell r="CK50">
            <v>0</v>
          </cell>
          <cell r="CL50">
            <v>0</v>
          </cell>
          <cell r="CM50">
            <v>3</v>
          </cell>
          <cell r="CN50">
            <v>1</v>
          </cell>
          <cell r="CO50">
            <v>26</v>
          </cell>
          <cell r="CP50">
            <v>0</v>
          </cell>
          <cell r="CQ50">
            <v>0</v>
          </cell>
          <cell r="CR50">
            <v>15</v>
          </cell>
          <cell r="CS50">
            <v>1</v>
          </cell>
          <cell r="CT50">
            <v>169</v>
          </cell>
          <cell r="CU50">
            <v>0</v>
          </cell>
          <cell r="CV50">
            <v>0</v>
          </cell>
          <cell r="CW50">
            <v>0</v>
          </cell>
          <cell r="CX50">
            <v>0</v>
          </cell>
          <cell r="CY50">
            <v>0</v>
          </cell>
          <cell r="CZ50">
            <v>0</v>
          </cell>
          <cell r="DA50">
            <v>0</v>
          </cell>
          <cell r="DB50">
            <v>0</v>
          </cell>
          <cell r="DC50">
            <v>0</v>
          </cell>
          <cell r="DD50">
            <v>0</v>
          </cell>
          <cell r="DE50">
            <v>0</v>
          </cell>
          <cell r="DF50">
            <v>0</v>
          </cell>
          <cell r="DG50">
            <v>0</v>
          </cell>
          <cell r="DH50">
            <v>0</v>
          </cell>
          <cell r="DI50">
            <v>0</v>
          </cell>
          <cell r="DJ50">
            <v>0</v>
          </cell>
          <cell r="DK50">
            <v>0</v>
          </cell>
          <cell r="DL50">
            <v>0</v>
          </cell>
          <cell r="DM50">
            <v>0</v>
          </cell>
          <cell r="DN50">
            <v>0</v>
          </cell>
          <cell r="DO50">
            <v>0</v>
          </cell>
          <cell r="DP50">
            <v>0</v>
          </cell>
          <cell r="DQ50">
            <v>0</v>
          </cell>
          <cell r="DR50">
            <v>0</v>
          </cell>
          <cell r="DS50">
            <v>0</v>
          </cell>
          <cell r="DT50">
            <v>0</v>
          </cell>
          <cell r="DU50">
            <v>0</v>
          </cell>
        </row>
        <row r="51">
          <cell r="AS51">
            <v>1310012</v>
          </cell>
          <cell r="AT51" t="str">
            <v>鹰之弓</v>
          </cell>
          <cell r="AU51">
            <v>10</v>
          </cell>
          <cell r="AV51">
            <v>2</v>
          </cell>
          <cell r="AW51" t="str">
            <v>弓箭</v>
          </cell>
          <cell r="AX51">
            <v>21</v>
          </cell>
          <cell r="AY51">
            <v>14</v>
          </cell>
          <cell r="AZ51" t="str">
            <v>通用</v>
          </cell>
          <cell r="BA51">
            <v>1.5</v>
          </cell>
          <cell r="BB51">
            <v>20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7</v>
          </cell>
          <cell r="CD51">
            <v>0</v>
          </cell>
          <cell r="CE51">
            <v>0</v>
          </cell>
          <cell r="CF51" t="str">
            <v>物攻</v>
          </cell>
          <cell r="CG51">
            <v>0</v>
          </cell>
          <cell r="CH51">
            <v>0</v>
          </cell>
          <cell r="CI51">
            <v>0</v>
          </cell>
          <cell r="CJ51">
            <v>0</v>
          </cell>
          <cell r="CK51">
            <v>0</v>
          </cell>
          <cell r="CL51">
            <v>0</v>
          </cell>
          <cell r="CM51">
            <v>3</v>
          </cell>
          <cell r="CN51">
            <v>1</v>
          </cell>
          <cell r="CO51">
            <v>20</v>
          </cell>
          <cell r="CP51">
            <v>0</v>
          </cell>
          <cell r="CQ51">
            <v>0</v>
          </cell>
          <cell r="CR51">
            <v>0</v>
          </cell>
          <cell r="CS51">
            <v>0</v>
          </cell>
          <cell r="CT51">
            <v>0</v>
          </cell>
          <cell r="CU51">
            <v>0</v>
          </cell>
          <cell r="CV51">
            <v>0</v>
          </cell>
          <cell r="CW51">
            <v>0</v>
          </cell>
          <cell r="CX51">
            <v>0</v>
          </cell>
          <cell r="CY51">
            <v>0</v>
          </cell>
          <cell r="CZ51">
            <v>0</v>
          </cell>
          <cell r="DA51">
            <v>0</v>
          </cell>
          <cell r="DB51">
            <v>0</v>
          </cell>
          <cell r="DC51">
            <v>0</v>
          </cell>
          <cell r="DD51">
            <v>0</v>
          </cell>
          <cell r="DE51">
            <v>0</v>
          </cell>
          <cell r="DF51">
            <v>0</v>
          </cell>
          <cell r="DG51">
            <v>0</v>
          </cell>
          <cell r="DH51">
            <v>0</v>
          </cell>
          <cell r="DI51">
            <v>0</v>
          </cell>
          <cell r="DJ51">
            <v>0</v>
          </cell>
          <cell r="DK51">
            <v>0</v>
          </cell>
          <cell r="DL51">
            <v>0</v>
          </cell>
          <cell r="DM51">
            <v>0</v>
          </cell>
          <cell r="DN51">
            <v>0</v>
          </cell>
          <cell r="DO51">
            <v>0</v>
          </cell>
          <cell r="DP51">
            <v>0</v>
          </cell>
          <cell r="DQ51">
            <v>0</v>
          </cell>
          <cell r="DR51">
            <v>0</v>
          </cell>
          <cell r="DS51">
            <v>0</v>
          </cell>
          <cell r="DT51">
            <v>0</v>
          </cell>
          <cell r="DU51">
            <v>0</v>
          </cell>
        </row>
        <row r="52">
          <cell r="AS52">
            <v>1310013</v>
          </cell>
          <cell r="AT52" t="str">
            <v>不死禁书</v>
          </cell>
          <cell r="AU52">
            <v>10</v>
          </cell>
          <cell r="AV52">
            <v>2</v>
          </cell>
          <cell r="AW52" t="str">
            <v>法书</v>
          </cell>
          <cell r="AX52">
            <v>22</v>
          </cell>
          <cell r="AY52">
            <v>14</v>
          </cell>
          <cell r="AZ52" t="str">
            <v>通用</v>
          </cell>
          <cell r="BA52">
            <v>1.5</v>
          </cell>
          <cell r="BB52">
            <v>0</v>
          </cell>
          <cell r="BC52">
            <v>40</v>
          </cell>
          <cell r="BD52">
            <v>0</v>
          </cell>
          <cell r="BE52">
            <v>5.7200000000000001E-2</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7</v>
          </cell>
          <cell r="CD52">
            <v>0</v>
          </cell>
          <cell r="CE52">
            <v>0</v>
          </cell>
          <cell r="CF52" t="str">
            <v>魔攻</v>
          </cell>
          <cell r="CG52" t="str">
            <v>法术暴击</v>
          </cell>
          <cell r="CH52">
            <v>0</v>
          </cell>
          <cell r="CI52">
            <v>0</v>
          </cell>
          <cell r="CJ52">
            <v>0</v>
          </cell>
          <cell r="CK52">
            <v>0</v>
          </cell>
          <cell r="CL52">
            <v>0</v>
          </cell>
          <cell r="CM52">
            <v>4</v>
          </cell>
          <cell r="CN52">
            <v>1</v>
          </cell>
          <cell r="CO52">
            <v>40</v>
          </cell>
          <cell r="CP52">
            <v>0</v>
          </cell>
          <cell r="CQ52">
            <v>0</v>
          </cell>
          <cell r="CR52">
            <v>18</v>
          </cell>
          <cell r="CS52">
            <v>1</v>
          </cell>
          <cell r="CT52">
            <v>57</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0</v>
          </cell>
          <cell r="DS52">
            <v>0</v>
          </cell>
          <cell r="DT52">
            <v>0</v>
          </cell>
          <cell r="DU52">
            <v>0</v>
          </cell>
        </row>
        <row r="53">
          <cell r="AS53">
            <v>1310014</v>
          </cell>
          <cell r="AT53" t="str">
            <v>野兽牙刃</v>
          </cell>
          <cell r="AU53">
            <v>15</v>
          </cell>
          <cell r="AV53">
            <v>3</v>
          </cell>
          <cell r="AW53" t="str">
            <v>长剑</v>
          </cell>
          <cell r="AX53">
            <v>20</v>
          </cell>
          <cell r="AY53">
            <v>14</v>
          </cell>
          <cell r="AZ53" t="str">
            <v>通用</v>
          </cell>
          <cell r="BA53">
            <v>1.7</v>
          </cell>
          <cell r="BB53">
            <v>33</v>
          </cell>
          <cell r="BC53">
            <v>0</v>
          </cell>
          <cell r="BD53">
            <v>4.5359999999999998E-2</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1</v>
          </cell>
          <cell r="CD53" t="str">
            <v>sword_01</v>
          </cell>
          <cell r="CE53" t="str">
            <v>models/weapons/sword_01/sword_01.model</v>
          </cell>
          <cell r="CF53" t="str">
            <v>物攻</v>
          </cell>
          <cell r="CG53" t="str">
            <v>物理暴击</v>
          </cell>
          <cell r="CH53">
            <v>0</v>
          </cell>
          <cell r="CI53">
            <v>0</v>
          </cell>
          <cell r="CJ53">
            <v>0</v>
          </cell>
          <cell r="CK53">
            <v>0</v>
          </cell>
          <cell r="CL53">
            <v>0</v>
          </cell>
          <cell r="CM53">
            <v>3</v>
          </cell>
          <cell r="CN53">
            <v>1</v>
          </cell>
          <cell r="CO53">
            <v>33</v>
          </cell>
          <cell r="CP53">
            <v>0</v>
          </cell>
          <cell r="CQ53">
            <v>0</v>
          </cell>
          <cell r="CR53">
            <v>17</v>
          </cell>
          <cell r="CS53">
            <v>1</v>
          </cell>
          <cell r="CT53">
            <v>45</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row>
        <row r="54">
          <cell r="AS54">
            <v>1310015</v>
          </cell>
          <cell r="AT54" t="str">
            <v>雪怪回旋镖</v>
          </cell>
          <cell r="AU54">
            <v>15</v>
          </cell>
          <cell r="AV54">
            <v>3</v>
          </cell>
          <cell r="AW54" t="str">
            <v>弓箭</v>
          </cell>
          <cell r="AX54">
            <v>21</v>
          </cell>
          <cell r="AY54">
            <v>14</v>
          </cell>
          <cell r="AZ54" t="str">
            <v>通用</v>
          </cell>
          <cell r="BA54">
            <v>1.5</v>
          </cell>
          <cell r="BB54">
            <v>29</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7</v>
          </cell>
          <cell r="CD54">
            <v>0</v>
          </cell>
          <cell r="CE54">
            <v>0</v>
          </cell>
          <cell r="CF54" t="str">
            <v>物攻</v>
          </cell>
          <cell r="CG54">
            <v>0</v>
          </cell>
          <cell r="CH54">
            <v>0</v>
          </cell>
          <cell r="CI54">
            <v>0</v>
          </cell>
          <cell r="CJ54">
            <v>0</v>
          </cell>
          <cell r="CK54">
            <v>0</v>
          </cell>
          <cell r="CL54">
            <v>0</v>
          </cell>
          <cell r="CM54">
            <v>3</v>
          </cell>
          <cell r="CN54">
            <v>1</v>
          </cell>
          <cell r="CO54">
            <v>29</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row>
        <row r="55">
          <cell r="AS55">
            <v>1310016</v>
          </cell>
          <cell r="AT55" t="str">
            <v>冰霜魔手</v>
          </cell>
          <cell r="AU55">
            <v>15</v>
          </cell>
          <cell r="AV55">
            <v>3</v>
          </cell>
          <cell r="AW55" t="str">
            <v>法书</v>
          </cell>
          <cell r="AX55">
            <v>22</v>
          </cell>
          <cell r="AY55">
            <v>14</v>
          </cell>
          <cell r="AZ55" t="str">
            <v>通用</v>
          </cell>
          <cell r="BA55">
            <v>1.5</v>
          </cell>
          <cell r="BB55">
            <v>0</v>
          </cell>
          <cell r="BC55">
            <v>55</v>
          </cell>
          <cell r="BD55">
            <v>0</v>
          </cell>
          <cell r="BE55">
            <v>6.4799999999999996E-2</v>
          </cell>
          <cell r="BF55">
            <v>0</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7</v>
          </cell>
          <cell r="CD55">
            <v>0</v>
          </cell>
          <cell r="CE55">
            <v>0</v>
          </cell>
          <cell r="CF55" t="str">
            <v>魔攻</v>
          </cell>
          <cell r="CG55" t="str">
            <v>法术暴击</v>
          </cell>
          <cell r="CH55">
            <v>0</v>
          </cell>
          <cell r="CI55">
            <v>0</v>
          </cell>
          <cell r="CJ55">
            <v>0</v>
          </cell>
          <cell r="CK55">
            <v>0</v>
          </cell>
          <cell r="CL55">
            <v>0</v>
          </cell>
          <cell r="CM55">
            <v>4</v>
          </cell>
          <cell r="CN55">
            <v>1</v>
          </cell>
          <cell r="CO55">
            <v>55</v>
          </cell>
          <cell r="CP55">
            <v>0</v>
          </cell>
          <cell r="CQ55">
            <v>0</v>
          </cell>
          <cell r="CR55">
            <v>18</v>
          </cell>
          <cell r="CS55">
            <v>1</v>
          </cell>
          <cell r="CT55">
            <v>65</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row>
        <row r="56">
          <cell r="AS56">
            <v>1310017</v>
          </cell>
          <cell r="AT56" t="str">
            <v>冰晶短刀</v>
          </cell>
          <cell r="AU56">
            <v>15</v>
          </cell>
          <cell r="AV56">
            <v>3</v>
          </cell>
          <cell r="AW56" t="str">
            <v>短刀</v>
          </cell>
          <cell r="AX56">
            <v>20</v>
          </cell>
          <cell r="AY56">
            <v>14</v>
          </cell>
          <cell r="AZ56" t="str">
            <v>通用</v>
          </cell>
          <cell r="BA56">
            <v>2</v>
          </cell>
          <cell r="BB56">
            <v>29</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0.5</v>
          </cell>
          <cell r="CD56" t="str">
            <v>knife_01</v>
          </cell>
          <cell r="CE56" t="str">
            <v>models/weapons/knife_01/knife_01.model</v>
          </cell>
          <cell r="CF56" t="str">
            <v>物攻</v>
          </cell>
          <cell r="CG56">
            <v>0</v>
          </cell>
          <cell r="CH56">
            <v>0</v>
          </cell>
          <cell r="CI56">
            <v>0</v>
          </cell>
          <cell r="CJ56">
            <v>0</v>
          </cell>
          <cell r="CK56">
            <v>0</v>
          </cell>
          <cell r="CL56">
            <v>0</v>
          </cell>
          <cell r="CM56">
            <v>3</v>
          </cell>
          <cell r="CN56">
            <v>1</v>
          </cell>
          <cell r="CO56">
            <v>29</v>
          </cell>
          <cell r="CP56">
            <v>0</v>
          </cell>
          <cell r="CQ56">
            <v>0</v>
          </cell>
          <cell r="CR56">
            <v>0</v>
          </cell>
          <cell r="CS56">
            <v>0</v>
          </cell>
          <cell r="CT56">
            <v>0</v>
          </cell>
          <cell r="CU56">
            <v>0</v>
          </cell>
          <cell r="CV56">
            <v>0</v>
          </cell>
          <cell r="CW56">
            <v>0</v>
          </cell>
          <cell r="CX56">
            <v>0</v>
          </cell>
          <cell r="CY56">
            <v>0</v>
          </cell>
          <cell r="CZ56">
            <v>0</v>
          </cell>
          <cell r="DA56">
            <v>0</v>
          </cell>
          <cell r="DB56">
            <v>0</v>
          </cell>
          <cell r="DC56">
            <v>0</v>
          </cell>
          <cell r="DD56">
            <v>0</v>
          </cell>
          <cell r="DE56">
            <v>0</v>
          </cell>
          <cell r="DF56">
            <v>0</v>
          </cell>
          <cell r="DG56">
            <v>0</v>
          </cell>
          <cell r="DH56">
            <v>0</v>
          </cell>
          <cell r="DI56">
            <v>0</v>
          </cell>
          <cell r="DJ56">
            <v>0</v>
          </cell>
          <cell r="DK56">
            <v>0</v>
          </cell>
          <cell r="DL56">
            <v>0</v>
          </cell>
          <cell r="DM56">
            <v>0</v>
          </cell>
          <cell r="DN56">
            <v>0</v>
          </cell>
          <cell r="DO56">
            <v>0</v>
          </cell>
          <cell r="DP56">
            <v>0</v>
          </cell>
          <cell r="DQ56">
            <v>0</v>
          </cell>
          <cell r="DR56">
            <v>0</v>
          </cell>
          <cell r="DS56">
            <v>0</v>
          </cell>
          <cell r="DT56">
            <v>0</v>
          </cell>
          <cell r="DU56">
            <v>0</v>
          </cell>
        </row>
        <row r="57">
          <cell r="AS57">
            <v>1310018</v>
          </cell>
          <cell r="AT57" t="str">
            <v>雪之钩爪</v>
          </cell>
          <cell r="AU57">
            <v>15</v>
          </cell>
          <cell r="AV57">
            <v>3</v>
          </cell>
          <cell r="AW57" t="str">
            <v>镰刀</v>
          </cell>
          <cell r="AX57">
            <v>20</v>
          </cell>
          <cell r="AY57">
            <v>14</v>
          </cell>
          <cell r="AZ57" t="str">
            <v>通用</v>
          </cell>
          <cell r="BA57">
            <v>1.4</v>
          </cell>
          <cell r="BB57">
            <v>40</v>
          </cell>
          <cell r="BC57">
            <v>0</v>
          </cell>
          <cell r="BD57">
            <v>0</v>
          </cell>
          <cell r="BE57">
            <v>0</v>
          </cell>
          <cell r="BF57">
            <v>0.18720000000000001</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1</v>
          </cell>
          <cell r="CD57" t="e">
            <v>#N/A</v>
          </cell>
          <cell r="CE57" t="e">
            <v>#N/A</v>
          </cell>
          <cell r="CF57" t="str">
            <v>物攻</v>
          </cell>
          <cell r="CG57" t="str">
            <v>物理穿透</v>
          </cell>
          <cell r="CH57">
            <v>0</v>
          </cell>
          <cell r="CI57">
            <v>0</v>
          </cell>
          <cell r="CJ57">
            <v>0</v>
          </cell>
          <cell r="CK57">
            <v>0</v>
          </cell>
          <cell r="CL57">
            <v>0</v>
          </cell>
          <cell r="CM57">
            <v>3</v>
          </cell>
          <cell r="CN57">
            <v>1</v>
          </cell>
          <cell r="CO57">
            <v>40</v>
          </cell>
          <cell r="CP57">
            <v>0</v>
          </cell>
          <cell r="CQ57">
            <v>0</v>
          </cell>
          <cell r="CR57">
            <v>15</v>
          </cell>
          <cell r="CS57">
            <v>1</v>
          </cell>
          <cell r="CT57">
            <v>187</v>
          </cell>
          <cell r="CU57">
            <v>0</v>
          </cell>
          <cell r="CV57">
            <v>0</v>
          </cell>
          <cell r="CW57">
            <v>0</v>
          </cell>
          <cell r="CX57">
            <v>0</v>
          </cell>
          <cell r="CY57">
            <v>0</v>
          </cell>
          <cell r="CZ57">
            <v>0</v>
          </cell>
          <cell r="DA57">
            <v>0</v>
          </cell>
          <cell r="DB57">
            <v>0</v>
          </cell>
          <cell r="DC57">
            <v>0</v>
          </cell>
          <cell r="DD57">
            <v>0</v>
          </cell>
          <cell r="DE57">
            <v>0</v>
          </cell>
          <cell r="DF57">
            <v>0</v>
          </cell>
          <cell r="DG57">
            <v>0</v>
          </cell>
          <cell r="DH57">
            <v>0</v>
          </cell>
          <cell r="DI57">
            <v>0</v>
          </cell>
          <cell r="DJ57">
            <v>0</v>
          </cell>
          <cell r="DK57">
            <v>0</v>
          </cell>
          <cell r="DL57">
            <v>0</v>
          </cell>
          <cell r="DM57">
            <v>0</v>
          </cell>
          <cell r="DN57">
            <v>0</v>
          </cell>
          <cell r="DO57">
            <v>0</v>
          </cell>
          <cell r="DP57">
            <v>0</v>
          </cell>
          <cell r="DQ57">
            <v>0</v>
          </cell>
          <cell r="DR57">
            <v>0</v>
          </cell>
          <cell r="DS57">
            <v>0</v>
          </cell>
          <cell r="DT57">
            <v>0</v>
          </cell>
          <cell r="DU57">
            <v>0</v>
          </cell>
        </row>
        <row r="58">
          <cell r="AS58">
            <v>1310019</v>
          </cell>
          <cell r="AT58" t="str">
            <v>酷寒权杖</v>
          </cell>
          <cell r="AU58">
            <v>15</v>
          </cell>
          <cell r="AV58">
            <v>3</v>
          </cell>
          <cell r="AW58" t="str">
            <v>法杖</v>
          </cell>
          <cell r="AX58">
            <v>22</v>
          </cell>
          <cell r="AY58">
            <v>14</v>
          </cell>
          <cell r="AZ58" t="str">
            <v>通用</v>
          </cell>
          <cell r="BA58">
            <v>1.5</v>
          </cell>
          <cell r="BB58">
            <v>0</v>
          </cell>
          <cell r="BC58">
            <v>60</v>
          </cell>
          <cell r="BD58">
            <v>0</v>
          </cell>
          <cell r="BE58">
            <v>0</v>
          </cell>
          <cell r="BF58">
            <v>0</v>
          </cell>
          <cell r="BG58">
            <v>0.14976</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7</v>
          </cell>
          <cell r="CD58">
            <v>0</v>
          </cell>
          <cell r="CE58">
            <v>0</v>
          </cell>
          <cell r="CF58" t="str">
            <v>魔攻</v>
          </cell>
          <cell r="CG58" t="str">
            <v>法术穿透</v>
          </cell>
          <cell r="CH58">
            <v>0</v>
          </cell>
          <cell r="CI58">
            <v>0</v>
          </cell>
          <cell r="CJ58">
            <v>0</v>
          </cell>
          <cell r="CK58">
            <v>0</v>
          </cell>
          <cell r="CL58">
            <v>0</v>
          </cell>
          <cell r="CM58">
            <v>4</v>
          </cell>
          <cell r="CN58">
            <v>1</v>
          </cell>
          <cell r="CO58">
            <v>60</v>
          </cell>
          <cell r="CP58">
            <v>0</v>
          </cell>
          <cell r="CQ58">
            <v>0</v>
          </cell>
          <cell r="CR58">
            <v>16</v>
          </cell>
          <cell r="CS58">
            <v>1</v>
          </cell>
          <cell r="CT58">
            <v>150</v>
          </cell>
          <cell r="CU58">
            <v>0</v>
          </cell>
          <cell r="CV58">
            <v>0</v>
          </cell>
          <cell r="CW58">
            <v>0</v>
          </cell>
          <cell r="CX58">
            <v>0</v>
          </cell>
          <cell r="CY58">
            <v>0</v>
          </cell>
          <cell r="CZ58">
            <v>0</v>
          </cell>
          <cell r="DA58">
            <v>0</v>
          </cell>
          <cell r="DB58">
            <v>0</v>
          </cell>
          <cell r="DC58">
            <v>0</v>
          </cell>
          <cell r="DD58">
            <v>0</v>
          </cell>
          <cell r="DE58">
            <v>0</v>
          </cell>
          <cell r="DF58">
            <v>0</v>
          </cell>
          <cell r="DG58">
            <v>0</v>
          </cell>
          <cell r="DH58">
            <v>0</v>
          </cell>
          <cell r="DI58">
            <v>0</v>
          </cell>
          <cell r="DJ58">
            <v>0</v>
          </cell>
          <cell r="DK58">
            <v>0</v>
          </cell>
          <cell r="DL58">
            <v>0</v>
          </cell>
          <cell r="DM58">
            <v>0</v>
          </cell>
          <cell r="DN58">
            <v>0</v>
          </cell>
          <cell r="DO58">
            <v>0</v>
          </cell>
          <cell r="DP58">
            <v>0</v>
          </cell>
          <cell r="DQ58">
            <v>0</v>
          </cell>
          <cell r="DR58">
            <v>0</v>
          </cell>
          <cell r="DS58">
            <v>0</v>
          </cell>
          <cell r="DT58">
            <v>0</v>
          </cell>
          <cell r="DU58">
            <v>0</v>
          </cell>
        </row>
        <row r="59">
          <cell r="AS59">
            <v>1310020</v>
          </cell>
          <cell r="AT59" t="str">
            <v>水压大炮</v>
          </cell>
          <cell r="AU59">
            <v>15</v>
          </cell>
          <cell r="AV59">
            <v>3</v>
          </cell>
          <cell r="AW59" t="str">
            <v>重炮</v>
          </cell>
          <cell r="AX59">
            <v>21</v>
          </cell>
          <cell r="AY59">
            <v>14</v>
          </cell>
          <cell r="AZ59" t="str">
            <v>通用</v>
          </cell>
          <cell r="BA59">
            <v>1</v>
          </cell>
          <cell r="BB59">
            <v>43</v>
          </cell>
          <cell r="BC59">
            <v>0</v>
          </cell>
          <cell r="BD59">
            <v>6.4799999999999996E-2</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7</v>
          </cell>
          <cell r="CD59">
            <v>0</v>
          </cell>
          <cell r="CE59">
            <v>0</v>
          </cell>
          <cell r="CF59" t="str">
            <v>物攻</v>
          </cell>
          <cell r="CG59" t="str">
            <v>物理暴击</v>
          </cell>
          <cell r="CH59">
            <v>0</v>
          </cell>
          <cell r="CI59">
            <v>0</v>
          </cell>
          <cell r="CJ59">
            <v>0</v>
          </cell>
          <cell r="CK59">
            <v>0</v>
          </cell>
          <cell r="CL59">
            <v>0</v>
          </cell>
          <cell r="CM59">
            <v>3</v>
          </cell>
          <cell r="CN59">
            <v>1</v>
          </cell>
          <cell r="CO59">
            <v>43</v>
          </cell>
          <cell r="CP59">
            <v>0</v>
          </cell>
          <cell r="CQ59">
            <v>0</v>
          </cell>
          <cell r="CR59">
            <v>17</v>
          </cell>
          <cell r="CS59">
            <v>1</v>
          </cell>
          <cell r="CT59">
            <v>65</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row>
        <row r="60">
          <cell r="AS60">
            <v>1310021</v>
          </cell>
          <cell r="AT60" t="str">
            <v>冰霜长弓</v>
          </cell>
          <cell r="AU60">
            <v>15</v>
          </cell>
          <cell r="AV60">
            <v>3</v>
          </cell>
          <cell r="AW60" t="str">
            <v>弓箭</v>
          </cell>
          <cell r="AX60">
            <v>21</v>
          </cell>
          <cell r="AY60">
            <v>14</v>
          </cell>
          <cell r="AZ60" t="str">
            <v>通用</v>
          </cell>
          <cell r="BA60">
            <v>1.5</v>
          </cell>
          <cell r="BB60">
            <v>29</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7</v>
          </cell>
          <cell r="CD60">
            <v>0</v>
          </cell>
          <cell r="CE60">
            <v>0</v>
          </cell>
          <cell r="CF60" t="str">
            <v>物攻</v>
          </cell>
          <cell r="CG60">
            <v>0</v>
          </cell>
          <cell r="CH60">
            <v>0</v>
          </cell>
          <cell r="CI60">
            <v>0</v>
          </cell>
          <cell r="CJ60">
            <v>0</v>
          </cell>
          <cell r="CK60">
            <v>0</v>
          </cell>
          <cell r="CL60">
            <v>0</v>
          </cell>
          <cell r="CM60">
            <v>3</v>
          </cell>
          <cell r="CN60">
            <v>1</v>
          </cell>
          <cell r="CO60">
            <v>29</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row>
        <row r="61">
          <cell r="AS61">
            <v>1310022</v>
          </cell>
          <cell r="AT61" t="str">
            <v>蜥蜴毒刀</v>
          </cell>
          <cell r="AU61">
            <v>20</v>
          </cell>
          <cell r="AV61">
            <v>3</v>
          </cell>
          <cell r="AW61" t="str">
            <v>长剑</v>
          </cell>
          <cell r="AX61">
            <v>20</v>
          </cell>
          <cell r="AY61">
            <v>14</v>
          </cell>
          <cell r="AZ61" t="str">
            <v>通用</v>
          </cell>
          <cell r="BA61">
            <v>1.7</v>
          </cell>
          <cell r="BB61">
            <v>45</v>
          </cell>
          <cell r="BC61">
            <v>0</v>
          </cell>
          <cell r="BD61">
            <v>4.7039999999999998E-2</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1</v>
          </cell>
          <cell r="CD61" t="str">
            <v>sword_02</v>
          </cell>
          <cell r="CE61" t="str">
            <v>models/weapons/sword_02/sword_02.model</v>
          </cell>
          <cell r="CF61" t="str">
            <v>物攻</v>
          </cell>
          <cell r="CG61" t="str">
            <v>物理暴击</v>
          </cell>
          <cell r="CH61">
            <v>0</v>
          </cell>
          <cell r="CI61">
            <v>0</v>
          </cell>
          <cell r="CJ61">
            <v>0</v>
          </cell>
          <cell r="CK61">
            <v>0</v>
          </cell>
          <cell r="CL61">
            <v>0</v>
          </cell>
          <cell r="CM61">
            <v>3</v>
          </cell>
          <cell r="CN61">
            <v>1</v>
          </cell>
          <cell r="CO61">
            <v>45</v>
          </cell>
          <cell r="CP61">
            <v>0</v>
          </cell>
          <cell r="CQ61">
            <v>0</v>
          </cell>
          <cell r="CR61">
            <v>17</v>
          </cell>
          <cell r="CS61">
            <v>1</v>
          </cell>
          <cell r="CT61">
            <v>47</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0</v>
          </cell>
        </row>
        <row r="62">
          <cell r="AS62">
            <v>1310023</v>
          </cell>
          <cell r="AT62" t="str">
            <v>剧毒水枪</v>
          </cell>
          <cell r="AU62">
            <v>20</v>
          </cell>
          <cell r="AV62">
            <v>3</v>
          </cell>
          <cell r="AW62" t="str">
            <v>步枪</v>
          </cell>
          <cell r="AX62">
            <v>21</v>
          </cell>
          <cell r="AY62">
            <v>14</v>
          </cell>
          <cell r="AZ62" t="str">
            <v>通用</v>
          </cell>
          <cell r="BA62">
            <v>1.3</v>
          </cell>
          <cell r="BB62">
            <v>54</v>
          </cell>
          <cell r="BC62">
            <v>0</v>
          </cell>
          <cell r="BD62">
            <v>0</v>
          </cell>
          <cell r="BE62">
            <v>0</v>
          </cell>
          <cell r="BF62">
            <v>0.15168000000000001</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7</v>
          </cell>
          <cell r="CD62">
            <v>0</v>
          </cell>
          <cell r="CE62">
            <v>0</v>
          </cell>
          <cell r="CF62" t="str">
            <v>物攻</v>
          </cell>
          <cell r="CG62" t="str">
            <v>物理穿透</v>
          </cell>
          <cell r="CH62">
            <v>0</v>
          </cell>
          <cell r="CI62">
            <v>0</v>
          </cell>
          <cell r="CJ62">
            <v>0</v>
          </cell>
          <cell r="CK62">
            <v>0</v>
          </cell>
          <cell r="CL62">
            <v>0</v>
          </cell>
          <cell r="CM62">
            <v>3</v>
          </cell>
          <cell r="CN62">
            <v>1</v>
          </cell>
          <cell r="CO62">
            <v>54</v>
          </cell>
          <cell r="CP62">
            <v>0</v>
          </cell>
          <cell r="CQ62">
            <v>0</v>
          </cell>
          <cell r="CR62">
            <v>15</v>
          </cell>
          <cell r="CS62">
            <v>1</v>
          </cell>
          <cell r="CT62">
            <v>152</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row>
        <row r="63">
          <cell r="AS63">
            <v>1310024</v>
          </cell>
          <cell r="AT63" t="str">
            <v>通灵复眼</v>
          </cell>
          <cell r="AU63">
            <v>20</v>
          </cell>
          <cell r="AV63">
            <v>3</v>
          </cell>
          <cell r="AW63" t="str">
            <v>法杖</v>
          </cell>
          <cell r="AX63">
            <v>22</v>
          </cell>
          <cell r="AY63">
            <v>14</v>
          </cell>
          <cell r="AZ63" t="str">
            <v>通用</v>
          </cell>
          <cell r="BA63">
            <v>1.5</v>
          </cell>
          <cell r="BB63">
            <v>0</v>
          </cell>
          <cell r="BC63">
            <v>82</v>
          </cell>
          <cell r="BD63">
            <v>0</v>
          </cell>
          <cell r="BE63">
            <v>0</v>
          </cell>
          <cell r="BF63">
            <v>0</v>
          </cell>
          <cell r="BG63">
            <v>0.15168000000000001</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7</v>
          </cell>
          <cell r="CD63">
            <v>0</v>
          </cell>
          <cell r="CE63">
            <v>0</v>
          </cell>
          <cell r="CF63" t="str">
            <v>魔攻</v>
          </cell>
          <cell r="CG63" t="str">
            <v>法术穿透</v>
          </cell>
          <cell r="CH63">
            <v>0</v>
          </cell>
          <cell r="CI63">
            <v>0</v>
          </cell>
          <cell r="CJ63">
            <v>0</v>
          </cell>
          <cell r="CK63">
            <v>0</v>
          </cell>
          <cell r="CL63">
            <v>0</v>
          </cell>
          <cell r="CM63">
            <v>4</v>
          </cell>
          <cell r="CN63">
            <v>1</v>
          </cell>
          <cell r="CO63">
            <v>82</v>
          </cell>
          <cell r="CP63">
            <v>0</v>
          </cell>
          <cell r="CQ63">
            <v>0</v>
          </cell>
          <cell r="CR63">
            <v>16</v>
          </cell>
          <cell r="CS63">
            <v>1</v>
          </cell>
          <cell r="CT63">
            <v>152</v>
          </cell>
          <cell r="CU63">
            <v>0</v>
          </cell>
          <cell r="CV63">
            <v>0</v>
          </cell>
          <cell r="CW63">
            <v>0</v>
          </cell>
          <cell r="CX63">
            <v>0</v>
          </cell>
          <cell r="CY63">
            <v>0</v>
          </cell>
          <cell r="CZ63">
            <v>0</v>
          </cell>
          <cell r="DA63">
            <v>0</v>
          </cell>
          <cell r="DB63">
            <v>0</v>
          </cell>
          <cell r="DC63">
            <v>0</v>
          </cell>
          <cell r="DD63">
            <v>0</v>
          </cell>
          <cell r="DE63">
            <v>0</v>
          </cell>
          <cell r="DF63">
            <v>0</v>
          </cell>
          <cell r="DG63">
            <v>0</v>
          </cell>
          <cell r="DH63">
            <v>0</v>
          </cell>
          <cell r="DI63">
            <v>0</v>
          </cell>
          <cell r="DJ63">
            <v>0</v>
          </cell>
          <cell r="DK63">
            <v>0</v>
          </cell>
          <cell r="DL63">
            <v>0</v>
          </cell>
          <cell r="DM63">
            <v>0</v>
          </cell>
          <cell r="DN63">
            <v>0</v>
          </cell>
          <cell r="DO63">
            <v>0</v>
          </cell>
          <cell r="DP63">
            <v>0</v>
          </cell>
          <cell r="DQ63">
            <v>0</v>
          </cell>
          <cell r="DR63">
            <v>0</v>
          </cell>
          <cell r="DS63">
            <v>0</v>
          </cell>
          <cell r="DT63">
            <v>0</v>
          </cell>
          <cell r="DU63">
            <v>0</v>
          </cell>
        </row>
        <row r="64">
          <cell r="AS64">
            <v>1310025</v>
          </cell>
          <cell r="AT64" t="str">
            <v>毒气弹</v>
          </cell>
          <cell r="AU64">
            <v>20</v>
          </cell>
          <cell r="AV64">
            <v>3</v>
          </cell>
          <cell r="AW64" t="str">
            <v>法杖</v>
          </cell>
          <cell r="AX64">
            <v>22</v>
          </cell>
          <cell r="AY64">
            <v>14</v>
          </cell>
          <cell r="AZ64" t="str">
            <v>通用</v>
          </cell>
          <cell r="BA64">
            <v>1.5</v>
          </cell>
          <cell r="BB64">
            <v>0</v>
          </cell>
          <cell r="BC64">
            <v>82</v>
          </cell>
          <cell r="BD64">
            <v>0</v>
          </cell>
          <cell r="BE64">
            <v>0</v>
          </cell>
          <cell r="BF64">
            <v>0</v>
          </cell>
          <cell r="BG64">
            <v>0.15168000000000001</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7</v>
          </cell>
          <cell r="CD64">
            <v>0</v>
          </cell>
          <cell r="CE64">
            <v>0</v>
          </cell>
          <cell r="CF64" t="str">
            <v>魔攻</v>
          </cell>
          <cell r="CG64" t="str">
            <v>法术穿透</v>
          </cell>
          <cell r="CH64">
            <v>0</v>
          </cell>
          <cell r="CI64">
            <v>0</v>
          </cell>
          <cell r="CJ64">
            <v>0</v>
          </cell>
          <cell r="CK64">
            <v>0</v>
          </cell>
          <cell r="CL64">
            <v>0</v>
          </cell>
          <cell r="CM64">
            <v>4</v>
          </cell>
          <cell r="CN64">
            <v>1</v>
          </cell>
          <cell r="CO64">
            <v>82</v>
          </cell>
          <cell r="CP64">
            <v>0</v>
          </cell>
          <cell r="CQ64">
            <v>0</v>
          </cell>
          <cell r="CR64">
            <v>16</v>
          </cell>
          <cell r="CS64">
            <v>1</v>
          </cell>
          <cell r="CT64">
            <v>152</v>
          </cell>
          <cell r="CU64">
            <v>0</v>
          </cell>
          <cell r="CV64">
            <v>0</v>
          </cell>
          <cell r="CW64">
            <v>0</v>
          </cell>
          <cell r="CX64">
            <v>0</v>
          </cell>
          <cell r="CY64">
            <v>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row>
        <row r="65">
          <cell r="AS65">
            <v>1310026</v>
          </cell>
          <cell r="AT65" t="str">
            <v>腐虫牙刃</v>
          </cell>
          <cell r="AU65">
            <v>20</v>
          </cell>
          <cell r="AV65">
            <v>3</v>
          </cell>
          <cell r="AW65" t="str">
            <v>短刀</v>
          </cell>
          <cell r="AX65">
            <v>20</v>
          </cell>
          <cell r="AY65">
            <v>14</v>
          </cell>
          <cell r="AZ65" t="str">
            <v>通用</v>
          </cell>
          <cell r="BA65">
            <v>2</v>
          </cell>
          <cell r="BB65">
            <v>40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0.5</v>
          </cell>
          <cell r="CD65" t="str">
            <v>knife_02</v>
          </cell>
          <cell r="CE65" t="str">
            <v>models/weapons/knife_02/knife_02.model</v>
          </cell>
          <cell r="CF65" t="str">
            <v>物攻</v>
          </cell>
          <cell r="CG65">
            <v>0</v>
          </cell>
          <cell r="CH65">
            <v>0</v>
          </cell>
          <cell r="CI65">
            <v>0</v>
          </cell>
          <cell r="CJ65">
            <v>0</v>
          </cell>
          <cell r="CK65">
            <v>0</v>
          </cell>
          <cell r="CL65">
            <v>0</v>
          </cell>
          <cell r="CM65">
            <v>3</v>
          </cell>
          <cell r="CN65">
            <v>1</v>
          </cell>
          <cell r="CO65">
            <v>40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row>
        <row r="66">
          <cell r="AS66">
            <v>1310027</v>
          </cell>
          <cell r="AT66" t="str">
            <v>古革钩斧</v>
          </cell>
          <cell r="AU66">
            <v>20</v>
          </cell>
          <cell r="AV66">
            <v>3</v>
          </cell>
          <cell r="AW66" t="str">
            <v>斧头</v>
          </cell>
          <cell r="AX66">
            <v>20</v>
          </cell>
          <cell r="AY66">
            <v>14</v>
          </cell>
          <cell r="AZ66" t="str">
            <v>通用</v>
          </cell>
          <cell r="BA66">
            <v>1.2</v>
          </cell>
          <cell r="BB66">
            <v>63</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1</v>
          </cell>
          <cell r="CD66" t="str">
            <v>axe_02</v>
          </cell>
          <cell r="CE66" t="str">
            <v>models/weapons/axe_02/axe_02.model</v>
          </cell>
          <cell r="CF66" t="str">
            <v>物攻</v>
          </cell>
          <cell r="CG66">
            <v>0</v>
          </cell>
          <cell r="CH66">
            <v>0</v>
          </cell>
          <cell r="CI66">
            <v>0</v>
          </cell>
          <cell r="CJ66">
            <v>0</v>
          </cell>
          <cell r="CK66">
            <v>0</v>
          </cell>
          <cell r="CL66">
            <v>0</v>
          </cell>
          <cell r="CM66">
            <v>3</v>
          </cell>
          <cell r="CN66">
            <v>1</v>
          </cell>
          <cell r="CO66">
            <v>63</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row>
        <row r="67">
          <cell r="AS67">
            <v>1310028</v>
          </cell>
          <cell r="AT67" t="str">
            <v>不洁战弓</v>
          </cell>
          <cell r="AU67">
            <v>20</v>
          </cell>
          <cell r="AV67">
            <v>3</v>
          </cell>
          <cell r="AW67" t="str">
            <v>弓箭</v>
          </cell>
          <cell r="AX67">
            <v>21</v>
          </cell>
          <cell r="AY67">
            <v>14</v>
          </cell>
          <cell r="AZ67" t="str">
            <v>通用</v>
          </cell>
          <cell r="BA67">
            <v>1.5</v>
          </cell>
          <cell r="BB67">
            <v>40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7</v>
          </cell>
          <cell r="CD67">
            <v>0</v>
          </cell>
          <cell r="CE67">
            <v>0</v>
          </cell>
          <cell r="CF67" t="str">
            <v>物攻</v>
          </cell>
          <cell r="CG67">
            <v>0</v>
          </cell>
          <cell r="CH67">
            <v>0</v>
          </cell>
          <cell r="CI67">
            <v>0</v>
          </cell>
          <cell r="CJ67">
            <v>0</v>
          </cell>
          <cell r="CK67">
            <v>0</v>
          </cell>
          <cell r="CL67">
            <v>0</v>
          </cell>
          <cell r="CM67">
            <v>3</v>
          </cell>
          <cell r="CN67">
            <v>1</v>
          </cell>
          <cell r="CO67">
            <v>40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row>
        <row r="68">
          <cell r="AS68">
            <v>1310029</v>
          </cell>
          <cell r="AT68" t="str">
            <v>污泥重炮</v>
          </cell>
          <cell r="AU68">
            <v>20</v>
          </cell>
          <cell r="AV68">
            <v>3</v>
          </cell>
          <cell r="AW68" t="str">
            <v>重炮</v>
          </cell>
          <cell r="AX68">
            <v>21</v>
          </cell>
          <cell r="AY68">
            <v>14</v>
          </cell>
          <cell r="AZ68" t="str">
            <v>通用</v>
          </cell>
          <cell r="BA68">
            <v>1</v>
          </cell>
          <cell r="BB68">
            <v>58</v>
          </cell>
          <cell r="BC68">
            <v>0</v>
          </cell>
          <cell r="BD68">
            <v>6.7199999999999996E-2</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7</v>
          </cell>
          <cell r="CD68">
            <v>0</v>
          </cell>
          <cell r="CE68">
            <v>0</v>
          </cell>
          <cell r="CF68" t="str">
            <v>物攻</v>
          </cell>
          <cell r="CG68" t="str">
            <v>物理暴击</v>
          </cell>
          <cell r="CH68">
            <v>0</v>
          </cell>
          <cell r="CI68">
            <v>0</v>
          </cell>
          <cell r="CJ68">
            <v>0</v>
          </cell>
          <cell r="CK68">
            <v>0</v>
          </cell>
          <cell r="CL68">
            <v>0</v>
          </cell>
          <cell r="CM68">
            <v>3</v>
          </cell>
          <cell r="CN68">
            <v>1</v>
          </cell>
          <cell r="CO68">
            <v>58</v>
          </cell>
          <cell r="CP68">
            <v>0</v>
          </cell>
          <cell r="CQ68">
            <v>0</v>
          </cell>
          <cell r="CR68">
            <v>17</v>
          </cell>
          <cell r="CS68">
            <v>1</v>
          </cell>
          <cell r="CT68">
            <v>67</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row>
        <row r="69">
          <cell r="AS69">
            <v>1310030</v>
          </cell>
          <cell r="AT69" t="str">
            <v>杀人蜂矛</v>
          </cell>
          <cell r="AU69">
            <v>25</v>
          </cell>
          <cell r="AV69">
            <v>3</v>
          </cell>
          <cell r="AW69" t="str">
            <v>镰刀</v>
          </cell>
          <cell r="AX69">
            <v>20</v>
          </cell>
          <cell r="AY69">
            <v>14</v>
          </cell>
          <cell r="AZ69" t="str">
            <v>通用</v>
          </cell>
          <cell r="BA69">
            <v>1.4</v>
          </cell>
          <cell r="BB69">
            <v>72</v>
          </cell>
          <cell r="BC69">
            <v>0</v>
          </cell>
          <cell r="BD69">
            <v>0</v>
          </cell>
          <cell r="BE69">
            <v>0</v>
          </cell>
          <cell r="BF69">
            <v>0.192</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1</v>
          </cell>
          <cell r="CD69" t="e">
            <v>#N/A</v>
          </cell>
          <cell r="CE69" t="e">
            <v>#N/A</v>
          </cell>
          <cell r="CF69" t="str">
            <v>物攻</v>
          </cell>
          <cell r="CG69" t="str">
            <v>物理穿透</v>
          </cell>
          <cell r="CH69">
            <v>0</v>
          </cell>
          <cell r="CI69">
            <v>0</v>
          </cell>
          <cell r="CJ69">
            <v>0</v>
          </cell>
          <cell r="CK69">
            <v>0</v>
          </cell>
          <cell r="CL69">
            <v>0</v>
          </cell>
          <cell r="CM69">
            <v>3</v>
          </cell>
          <cell r="CN69">
            <v>1</v>
          </cell>
          <cell r="CO69">
            <v>72</v>
          </cell>
          <cell r="CP69">
            <v>0</v>
          </cell>
          <cell r="CQ69">
            <v>0</v>
          </cell>
          <cell r="CR69">
            <v>15</v>
          </cell>
          <cell r="CS69">
            <v>1</v>
          </cell>
          <cell r="CT69">
            <v>192</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row>
        <row r="70">
          <cell r="AS70">
            <v>1310031</v>
          </cell>
          <cell r="AT70" t="str">
            <v>原始战弓</v>
          </cell>
          <cell r="AU70">
            <v>25</v>
          </cell>
          <cell r="AV70">
            <v>3</v>
          </cell>
          <cell r="AW70" t="str">
            <v>弓箭</v>
          </cell>
          <cell r="AX70">
            <v>21</v>
          </cell>
          <cell r="AY70">
            <v>14</v>
          </cell>
          <cell r="AZ70" t="str">
            <v>通用</v>
          </cell>
          <cell r="BA70">
            <v>1.5</v>
          </cell>
          <cell r="BB70">
            <v>54</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7</v>
          </cell>
          <cell r="CD70">
            <v>0</v>
          </cell>
          <cell r="CE70">
            <v>0</v>
          </cell>
          <cell r="CF70" t="str">
            <v>物攻</v>
          </cell>
          <cell r="CG70">
            <v>0</v>
          </cell>
          <cell r="CH70">
            <v>0</v>
          </cell>
          <cell r="CI70">
            <v>0</v>
          </cell>
          <cell r="CJ70">
            <v>0</v>
          </cell>
          <cell r="CK70">
            <v>0</v>
          </cell>
          <cell r="CL70">
            <v>0</v>
          </cell>
          <cell r="CM70">
            <v>3</v>
          </cell>
          <cell r="CN70">
            <v>1</v>
          </cell>
          <cell r="CO70">
            <v>54</v>
          </cell>
          <cell r="CP70">
            <v>0</v>
          </cell>
          <cell r="CQ70">
            <v>0</v>
          </cell>
          <cell r="CR70">
            <v>0</v>
          </cell>
          <cell r="CS70">
            <v>0</v>
          </cell>
          <cell r="CT70">
            <v>0</v>
          </cell>
          <cell r="CU70">
            <v>0</v>
          </cell>
          <cell r="CV70">
            <v>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row>
        <row r="71">
          <cell r="AS71">
            <v>1310032</v>
          </cell>
          <cell r="AT71" t="str">
            <v>巫毒娃娃</v>
          </cell>
          <cell r="AU71">
            <v>25</v>
          </cell>
          <cell r="AV71">
            <v>3</v>
          </cell>
          <cell r="AW71" t="str">
            <v>法书</v>
          </cell>
          <cell r="AX71">
            <v>22</v>
          </cell>
          <cell r="AY71">
            <v>14</v>
          </cell>
          <cell r="AZ71" t="str">
            <v>通用</v>
          </cell>
          <cell r="BA71">
            <v>1.5</v>
          </cell>
          <cell r="BB71">
            <v>0</v>
          </cell>
          <cell r="BC71">
            <v>100</v>
          </cell>
          <cell r="BD71">
            <v>0</v>
          </cell>
          <cell r="BE71">
            <v>6.9599999999999995E-2</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7</v>
          </cell>
          <cell r="CD71">
            <v>0</v>
          </cell>
          <cell r="CE71">
            <v>0</v>
          </cell>
          <cell r="CF71" t="str">
            <v>魔攻</v>
          </cell>
          <cell r="CG71" t="str">
            <v>法术暴击</v>
          </cell>
          <cell r="CH71">
            <v>0</v>
          </cell>
          <cell r="CI71">
            <v>0</v>
          </cell>
          <cell r="CJ71">
            <v>0</v>
          </cell>
          <cell r="CK71">
            <v>0</v>
          </cell>
          <cell r="CL71">
            <v>0</v>
          </cell>
          <cell r="CM71">
            <v>4</v>
          </cell>
          <cell r="CN71">
            <v>1</v>
          </cell>
          <cell r="CO71">
            <v>100</v>
          </cell>
          <cell r="CP71">
            <v>0</v>
          </cell>
          <cell r="CQ71">
            <v>0</v>
          </cell>
          <cell r="CR71">
            <v>18</v>
          </cell>
          <cell r="CS71">
            <v>1</v>
          </cell>
          <cell r="CT71">
            <v>70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row>
        <row r="72">
          <cell r="AS72">
            <v>1310033</v>
          </cell>
          <cell r="AT72" t="str">
            <v>血祭法杖</v>
          </cell>
          <cell r="AU72">
            <v>25</v>
          </cell>
          <cell r="AV72">
            <v>3</v>
          </cell>
          <cell r="AW72" t="str">
            <v>法杖</v>
          </cell>
          <cell r="AX72">
            <v>22</v>
          </cell>
          <cell r="AY72">
            <v>14</v>
          </cell>
          <cell r="AZ72" t="str">
            <v>通用</v>
          </cell>
          <cell r="BA72">
            <v>1.5</v>
          </cell>
          <cell r="BB72">
            <v>0</v>
          </cell>
          <cell r="BC72">
            <v>110</v>
          </cell>
          <cell r="BD72">
            <v>0</v>
          </cell>
          <cell r="BE72">
            <v>0</v>
          </cell>
          <cell r="BF72">
            <v>0</v>
          </cell>
          <cell r="BG72">
            <v>0.15359999999999999</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7</v>
          </cell>
          <cell r="CD72">
            <v>0</v>
          </cell>
          <cell r="CE72">
            <v>0</v>
          </cell>
          <cell r="CF72" t="str">
            <v>魔攻</v>
          </cell>
          <cell r="CG72" t="str">
            <v>法术穿透</v>
          </cell>
          <cell r="CH72">
            <v>0</v>
          </cell>
          <cell r="CI72">
            <v>0</v>
          </cell>
          <cell r="CJ72">
            <v>0</v>
          </cell>
          <cell r="CK72">
            <v>0</v>
          </cell>
          <cell r="CL72">
            <v>0</v>
          </cell>
          <cell r="CM72">
            <v>4</v>
          </cell>
          <cell r="CN72">
            <v>1</v>
          </cell>
          <cell r="CO72">
            <v>110</v>
          </cell>
          <cell r="CP72">
            <v>0</v>
          </cell>
          <cell r="CQ72">
            <v>0</v>
          </cell>
          <cell r="CR72">
            <v>16</v>
          </cell>
          <cell r="CS72">
            <v>1</v>
          </cell>
          <cell r="CT72">
            <v>154</v>
          </cell>
          <cell r="CU72">
            <v>0</v>
          </cell>
          <cell r="CV72">
            <v>0</v>
          </cell>
          <cell r="CW72">
            <v>0</v>
          </cell>
          <cell r="CX72">
            <v>0</v>
          </cell>
          <cell r="CY72">
            <v>0</v>
          </cell>
          <cell r="CZ72">
            <v>0</v>
          </cell>
          <cell r="DA72">
            <v>0</v>
          </cell>
          <cell r="DB72">
            <v>0</v>
          </cell>
          <cell r="DC72">
            <v>0</v>
          </cell>
          <cell r="DD72">
            <v>0</v>
          </cell>
          <cell r="DE72">
            <v>0</v>
          </cell>
          <cell r="DF72">
            <v>0</v>
          </cell>
          <cell r="DG72">
            <v>0</v>
          </cell>
          <cell r="DH72">
            <v>0</v>
          </cell>
          <cell r="DI72">
            <v>0</v>
          </cell>
          <cell r="DJ72">
            <v>0</v>
          </cell>
          <cell r="DK72">
            <v>0</v>
          </cell>
          <cell r="DL72">
            <v>0</v>
          </cell>
          <cell r="DM72">
            <v>0</v>
          </cell>
          <cell r="DN72">
            <v>0</v>
          </cell>
          <cell r="DO72">
            <v>0</v>
          </cell>
          <cell r="DP72">
            <v>0</v>
          </cell>
          <cell r="DQ72">
            <v>0</v>
          </cell>
          <cell r="DR72">
            <v>0</v>
          </cell>
          <cell r="DS72">
            <v>0</v>
          </cell>
          <cell r="DT72">
            <v>0</v>
          </cell>
          <cell r="DU72">
            <v>0</v>
          </cell>
        </row>
        <row r="73">
          <cell r="AS73">
            <v>1310034</v>
          </cell>
          <cell r="AT73" t="str">
            <v>麻痹拳刃</v>
          </cell>
          <cell r="AU73">
            <v>25</v>
          </cell>
          <cell r="AV73">
            <v>3</v>
          </cell>
          <cell r="AW73" t="str">
            <v>短刀</v>
          </cell>
          <cell r="AX73">
            <v>20</v>
          </cell>
          <cell r="AY73">
            <v>14</v>
          </cell>
          <cell r="AZ73" t="str">
            <v>通用</v>
          </cell>
          <cell r="BA73">
            <v>2</v>
          </cell>
          <cell r="BB73">
            <v>54</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cell r="BQ73">
            <v>0</v>
          </cell>
          <cell r="BR73">
            <v>0</v>
          </cell>
          <cell r="BS73">
            <v>0</v>
          </cell>
          <cell r="BT73">
            <v>0</v>
          </cell>
          <cell r="BU73">
            <v>0</v>
          </cell>
          <cell r="BV73">
            <v>0</v>
          </cell>
          <cell r="BW73">
            <v>0</v>
          </cell>
          <cell r="BX73">
            <v>0</v>
          </cell>
          <cell r="BY73">
            <v>0</v>
          </cell>
          <cell r="BZ73">
            <v>0</v>
          </cell>
          <cell r="CA73">
            <v>0</v>
          </cell>
          <cell r="CB73">
            <v>0</v>
          </cell>
          <cell r="CC73">
            <v>0.5</v>
          </cell>
          <cell r="CD73" t="str">
            <v>knife_01</v>
          </cell>
          <cell r="CE73" t="str">
            <v>models/weapons/knife_01/knife_01.model</v>
          </cell>
          <cell r="CF73" t="str">
            <v>物攻</v>
          </cell>
          <cell r="CG73">
            <v>0</v>
          </cell>
          <cell r="CH73">
            <v>0</v>
          </cell>
          <cell r="CI73">
            <v>0</v>
          </cell>
          <cell r="CJ73">
            <v>0</v>
          </cell>
          <cell r="CK73">
            <v>0</v>
          </cell>
          <cell r="CL73">
            <v>0</v>
          </cell>
          <cell r="CM73">
            <v>3</v>
          </cell>
          <cell r="CN73">
            <v>1</v>
          </cell>
          <cell r="CO73">
            <v>54</v>
          </cell>
          <cell r="CP73">
            <v>0</v>
          </cell>
          <cell r="CQ73">
            <v>0</v>
          </cell>
          <cell r="CR73">
            <v>0</v>
          </cell>
          <cell r="CS73">
            <v>0</v>
          </cell>
          <cell r="CT73">
            <v>0</v>
          </cell>
          <cell r="CU73">
            <v>0</v>
          </cell>
          <cell r="CV73">
            <v>0</v>
          </cell>
          <cell r="CW73">
            <v>0</v>
          </cell>
          <cell r="CX73">
            <v>0</v>
          </cell>
          <cell r="CY73">
            <v>0</v>
          </cell>
          <cell r="CZ73">
            <v>0</v>
          </cell>
          <cell r="DA73">
            <v>0</v>
          </cell>
          <cell r="DB73">
            <v>0</v>
          </cell>
          <cell r="DC73">
            <v>0</v>
          </cell>
          <cell r="DD73">
            <v>0</v>
          </cell>
          <cell r="DE73">
            <v>0</v>
          </cell>
          <cell r="DF73">
            <v>0</v>
          </cell>
          <cell r="DG73">
            <v>0</v>
          </cell>
          <cell r="DH73">
            <v>0</v>
          </cell>
          <cell r="DI73">
            <v>0</v>
          </cell>
          <cell r="DJ73">
            <v>0</v>
          </cell>
          <cell r="DK73">
            <v>0</v>
          </cell>
          <cell r="DL73">
            <v>0</v>
          </cell>
          <cell r="DM73">
            <v>0</v>
          </cell>
          <cell r="DN73">
            <v>0</v>
          </cell>
          <cell r="DO73">
            <v>0</v>
          </cell>
          <cell r="DP73">
            <v>0</v>
          </cell>
          <cell r="DQ73">
            <v>0</v>
          </cell>
          <cell r="DR73">
            <v>0</v>
          </cell>
          <cell r="DS73">
            <v>0</v>
          </cell>
          <cell r="DT73">
            <v>0</v>
          </cell>
          <cell r="DU73">
            <v>0</v>
          </cell>
        </row>
        <row r="74">
          <cell r="AS74">
            <v>1310035</v>
          </cell>
          <cell r="AT74" t="str">
            <v>致命刺剑</v>
          </cell>
          <cell r="AU74">
            <v>25</v>
          </cell>
          <cell r="AV74">
            <v>3</v>
          </cell>
          <cell r="AW74" t="str">
            <v>长剑</v>
          </cell>
          <cell r="AX74">
            <v>20</v>
          </cell>
          <cell r="AY74">
            <v>14</v>
          </cell>
          <cell r="AZ74" t="str">
            <v>通用</v>
          </cell>
          <cell r="BA74">
            <v>1.7</v>
          </cell>
          <cell r="BB74">
            <v>60</v>
          </cell>
          <cell r="BC74">
            <v>0</v>
          </cell>
          <cell r="BD74">
            <v>4.8719999999999999E-2</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1</v>
          </cell>
          <cell r="CD74" t="str">
            <v>sword_01</v>
          </cell>
          <cell r="CE74" t="str">
            <v>models/weapons/sword_01/sword_01.model</v>
          </cell>
          <cell r="CF74" t="str">
            <v>物攻</v>
          </cell>
          <cell r="CG74" t="str">
            <v>物理暴击</v>
          </cell>
          <cell r="CH74">
            <v>0</v>
          </cell>
          <cell r="CI74">
            <v>0</v>
          </cell>
          <cell r="CJ74">
            <v>0</v>
          </cell>
          <cell r="CK74">
            <v>0</v>
          </cell>
          <cell r="CL74">
            <v>0</v>
          </cell>
          <cell r="CM74">
            <v>3</v>
          </cell>
          <cell r="CN74">
            <v>1</v>
          </cell>
          <cell r="CO74">
            <v>60</v>
          </cell>
          <cell r="CP74">
            <v>0</v>
          </cell>
          <cell r="CQ74">
            <v>0</v>
          </cell>
          <cell r="CR74">
            <v>17</v>
          </cell>
          <cell r="CS74">
            <v>1</v>
          </cell>
          <cell r="CT74">
            <v>49</v>
          </cell>
          <cell r="CU74">
            <v>0</v>
          </cell>
          <cell r="CV74">
            <v>0</v>
          </cell>
          <cell r="CW74">
            <v>0</v>
          </cell>
          <cell r="CX74">
            <v>0</v>
          </cell>
          <cell r="CY74">
            <v>0</v>
          </cell>
          <cell r="CZ74">
            <v>0</v>
          </cell>
          <cell r="DA74">
            <v>0</v>
          </cell>
          <cell r="DB74">
            <v>0</v>
          </cell>
          <cell r="DC74">
            <v>0</v>
          </cell>
          <cell r="DD74">
            <v>0</v>
          </cell>
          <cell r="DE74">
            <v>0</v>
          </cell>
          <cell r="DF74">
            <v>0</v>
          </cell>
          <cell r="DG74">
            <v>0</v>
          </cell>
          <cell r="DH74">
            <v>0</v>
          </cell>
          <cell r="DI74">
            <v>0</v>
          </cell>
          <cell r="DJ74">
            <v>0</v>
          </cell>
          <cell r="DK74">
            <v>0</v>
          </cell>
          <cell r="DL74">
            <v>0</v>
          </cell>
          <cell r="DM74">
            <v>0</v>
          </cell>
          <cell r="DN74">
            <v>0</v>
          </cell>
          <cell r="DO74">
            <v>0</v>
          </cell>
          <cell r="DP74">
            <v>0</v>
          </cell>
          <cell r="DQ74">
            <v>0</v>
          </cell>
          <cell r="DR74">
            <v>0</v>
          </cell>
          <cell r="DS74">
            <v>0</v>
          </cell>
          <cell r="DT74">
            <v>0</v>
          </cell>
          <cell r="DU74">
            <v>0</v>
          </cell>
        </row>
        <row r="75">
          <cell r="AS75">
            <v>1310036</v>
          </cell>
          <cell r="AT75" t="str">
            <v>种子发射器</v>
          </cell>
          <cell r="AU75">
            <v>25</v>
          </cell>
          <cell r="AV75">
            <v>3</v>
          </cell>
          <cell r="AW75" t="str">
            <v>步枪</v>
          </cell>
          <cell r="AX75">
            <v>21</v>
          </cell>
          <cell r="AY75">
            <v>14</v>
          </cell>
          <cell r="AZ75" t="str">
            <v>通用</v>
          </cell>
          <cell r="BA75">
            <v>1.3</v>
          </cell>
          <cell r="BB75">
            <v>72</v>
          </cell>
          <cell r="BC75">
            <v>0</v>
          </cell>
          <cell r="BD75">
            <v>0</v>
          </cell>
          <cell r="BE75">
            <v>0</v>
          </cell>
          <cell r="BF75">
            <v>0.15359999999999999</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7</v>
          </cell>
          <cell r="CD75">
            <v>0</v>
          </cell>
          <cell r="CE75">
            <v>0</v>
          </cell>
          <cell r="CF75" t="str">
            <v>物攻</v>
          </cell>
          <cell r="CG75" t="str">
            <v>物理穿透</v>
          </cell>
          <cell r="CH75">
            <v>0</v>
          </cell>
          <cell r="CI75">
            <v>0</v>
          </cell>
          <cell r="CJ75">
            <v>0</v>
          </cell>
          <cell r="CK75">
            <v>0</v>
          </cell>
          <cell r="CL75">
            <v>0</v>
          </cell>
          <cell r="CM75">
            <v>3</v>
          </cell>
          <cell r="CN75">
            <v>1</v>
          </cell>
          <cell r="CO75">
            <v>72</v>
          </cell>
          <cell r="CP75">
            <v>0</v>
          </cell>
          <cell r="CQ75">
            <v>0</v>
          </cell>
          <cell r="CR75">
            <v>15</v>
          </cell>
          <cell r="CS75">
            <v>1</v>
          </cell>
          <cell r="CT75">
            <v>154</v>
          </cell>
          <cell r="CU75">
            <v>0</v>
          </cell>
          <cell r="CV75">
            <v>0</v>
          </cell>
          <cell r="CW75">
            <v>0</v>
          </cell>
          <cell r="CX75">
            <v>0</v>
          </cell>
          <cell r="CY75">
            <v>0</v>
          </cell>
          <cell r="CZ75">
            <v>0</v>
          </cell>
          <cell r="DA75">
            <v>0</v>
          </cell>
          <cell r="DB75">
            <v>0</v>
          </cell>
          <cell r="DC75">
            <v>0</v>
          </cell>
          <cell r="DD75">
            <v>0</v>
          </cell>
          <cell r="DE75">
            <v>0</v>
          </cell>
          <cell r="DF75">
            <v>0</v>
          </cell>
          <cell r="DG75">
            <v>0</v>
          </cell>
          <cell r="DH75">
            <v>0</v>
          </cell>
          <cell r="DI75">
            <v>0</v>
          </cell>
          <cell r="DJ75">
            <v>0</v>
          </cell>
          <cell r="DK75">
            <v>0</v>
          </cell>
          <cell r="DL75">
            <v>0</v>
          </cell>
          <cell r="DM75">
            <v>0</v>
          </cell>
          <cell r="DN75">
            <v>0</v>
          </cell>
          <cell r="DO75">
            <v>0</v>
          </cell>
          <cell r="DP75">
            <v>0</v>
          </cell>
          <cell r="DQ75">
            <v>0</v>
          </cell>
          <cell r="DR75">
            <v>0</v>
          </cell>
          <cell r="DS75">
            <v>0</v>
          </cell>
          <cell r="DT75">
            <v>0</v>
          </cell>
          <cell r="DU75">
            <v>0</v>
          </cell>
        </row>
        <row r="76">
          <cell r="AS76">
            <v>1310037</v>
          </cell>
          <cell r="AT76" t="str">
            <v>幽灵巨剑</v>
          </cell>
          <cell r="AU76">
            <v>30</v>
          </cell>
          <cell r="AV76">
            <v>3</v>
          </cell>
          <cell r="AW76" t="str">
            <v>长剑</v>
          </cell>
          <cell r="AX76">
            <v>20</v>
          </cell>
          <cell r="AY76">
            <v>14</v>
          </cell>
          <cell r="AZ76" t="str">
            <v>通用</v>
          </cell>
          <cell r="BA76">
            <v>1.7</v>
          </cell>
          <cell r="BB76">
            <v>75</v>
          </cell>
          <cell r="BC76">
            <v>0</v>
          </cell>
          <cell r="BD76">
            <v>5.04E-2</v>
          </cell>
          <cell r="BE76">
            <v>0</v>
          </cell>
          <cell r="BF76">
            <v>0</v>
          </cell>
          <cell r="BG76">
            <v>0</v>
          </cell>
          <cell r="BH76">
            <v>0</v>
          </cell>
          <cell r="BI76">
            <v>0</v>
          </cell>
          <cell r="BJ76">
            <v>0</v>
          </cell>
          <cell r="BK76">
            <v>0</v>
          </cell>
          <cell r="BL76">
            <v>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1</v>
          </cell>
          <cell r="CD76" t="str">
            <v>sword_02</v>
          </cell>
          <cell r="CE76" t="str">
            <v>models/weapons/sword_02/sword_02.model</v>
          </cell>
          <cell r="CF76" t="str">
            <v>物攻</v>
          </cell>
          <cell r="CG76" t="str">
            <v>物理暴击</v>
          </cell>
          <cell r="CH76">
            <v>0</v>
          </cell>
          <cell r="CI76">
            <v>0</v>
          </cell>
          <cell r="CJ76">
            <v>0</v>
          </cell>
          <cell r="CK76">
            <v>0</v>
          </cell>
          <cell r="CL76">
            <v>0</v>
          </cell>
          <cell r="CM76">
            <v>3</v>
          </cell>
          <cell r="CN76">
            <v>1</v>
          </cell>
          <cell r="CO76">
            <v>75</v>
          </cell>
          <cell r="CP76">
            <v>0</v>
          </cell>
          <cell r="CQ76">
            <v>0</v>
          </cell>
          <cell r="CR76">
            <v>17</v>
          </cell>
          <cell r="CS76">
            <v>1</v>
          </cell>
          <cell r="CT76">
            <v>50</v>
          </cell>
          <cell r="CU76">
            <v>0</v>
          </cell>
          <cell r="CV76">
            <v>0</v>
          </cell>
          <cell r="CW76">
            <v>0</v>
          </cell>
          <cell r="CX76">
            <v>0</v>
          </cell>
          <cell r="CY76">
            <v>0</v>
          </cell>
          <cell r="CZ76">
            <v>0</v>
          </cell>
          <cell r="DA76">
            <v>0</v>
          </cell>
          <cell r="DB76">
            <v>0</v>
          </cell>
          <cell r="DC76">
            <v>0</v>
          </cell>
          <cell r="DD76">
            <v>0</v>
          </cell>
          <cell r="DE76">
            <v>0</v>
          </cell>
          <cell r="DF76">
            <v>0</v>
          </cell>
          <cell r="DG76">
            <v>0</v>
          </cell>
          <cell r="DH76">
            <v>0</v>
          </cell>
          <cell r="DI76">
            <v>0</v>
          </cell>
          <cell r="DJ76">
            <v>0</v>
          </cell>
          <cell r="DK76">
            <v>0</v>
          </cell>
          <cell r="DL76">
            <v>0</v>
          </cell>
          <cell r="DM76">
            <v>0</v>
          </cell>
          <cell r="DN76">
            <v>0</v>
          </cell>
          <cell r="DO76">
            <v>0</v>
          </cell>
          <cell r="DP76">
            <v>0</v>
          </cell>
          <cell r="DQ76">
            <v>0</v>
          </cell>
          <cell r="DR76">
            <v>0</v>
          </cell>
          <cell r="DS76">
            <v>0</v>
          </cell>
          <cell r="DT76">
            <v>0</v>
          </cell>
          <cell r="DU76">
            <v>0</v>
          </cell>
        </row>
        <row r="77">
          <cell r="AS77">
            <v>1310038</v>
          </cell>
          <cell r="AT77" t="str">
            <v>白骨十字弓</v>
          </cell>
          <cell r="AU77">
            <v>30</v>
          </cell>
          <cell r="AV77">
            <v>3</v>
          </cell>
          <cell r="AW77" t="str">
            <v>步枪</v>
          </cell>
          <cell r="AX77">
            <v>21</v>
          </cell>
          <cell r="AY77">
            <v>14</v>
          </cell>
          <cell r="AZ77" t="str">
            <v>通用</v>
          </cell>
          <cell r="BA77">
            <v>1.3</v>
          </cell>
          <cell r="BB77">
            <v>90</v>
          </cell>
          <cell r="BC77">
            <v>0</v>
          </cell>
          <cell r="BD77">
            <v>0</v>
          </cell>
          <cell r="BE77">
            <v>0</v>
          </cell>
          <cell r="BF77">
            <v>0.15551999999999999</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7</v>
          </cell>
          <cell r="CD77">
            <v>0</v>
          </cell>
          <cell r="CE77">
            <v>0</v>
          </cell>
          <cell r="CF77" t="str">
            <v>物攻</v>
          </cell>
          <cell r="CG77" t="str">
            <v>物理穿透</v>
          </cell>
          <cell r="CH77">
            <v>0</v>
          </cell>
          <cell r="CI77">
            <v>0</v>
          </cell>
          <cell r="CJ77">
            <v>0</v>
          </cell>
          <cell r="CK77">
            <v>0</v>
          </cell>
          <cell r="CL77">
            <v>0</v>
          </cell>
          <cell r="CM77">
            <v>3</v>
          </cell>
          <cell r="CN77">
            <v>1</v>
          </cell>
          <cell r="CO77">
            <v>90</v>
          </cell>
          <cell r="CP77">
            <v>0</v>
          </cell>
          <cell r="CQ77">
            <v>0</v>
          </cell>
          <cell r="CR77">
            <v>15</v>
          </cell>
          <cell r="CS77">
            <v>1</v>
          </cell>
          <cell r="CT77">
            <v>156</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row>
        <row r="78">
          <cell r="AS78">
            <v>1310039</v>
          </cell>
          <cell r="AT78" t="str">
            <v>亡灵之书</v>
          </cell>
          <cell r="AU78">
            <v>30</v>
          </cell>
          <cell r="AV78">
            <v>3</v>
          </cell>
          <cell r="AW78" t="str">
            <v>法书</v>
          </cell>
          <cell r="AX78">
            <v>22</v>
          </cell>
          <cell r="AY78">
            <v>14</v>
          </cell>
          <cell r="AZ78" t="str">
            <v>通用</v>
          </cell>
          <cell r="BA78">
            <v>1.5</v>
          </cell>
          <cell r="BB78">
            <v>0</v>
          </cell>
          <cell r="BC78">
            <v>125</v>
          </cell>
          <cell r="BD78">
            <v>0</v>
          </cell>
          <cell r="BE78">
            <v>7.1999999999999995E-2</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7</v>
          </cell>
          <cell r="CD78">
            <v>0</v>
          </cell>
          <cell r="CE78">
            <v>0</v>
          </cell>
          <cell r="CF78" t="str">
            <v>魔攻</v>
          </cell>
          <cell r="CG78" t="str">
            <v>法术暴击</v>
          </cell>
          <cell r="CH78">
            <v>0</v>
          </cell>
          <cell r="CI78">
            <v>0</v>
          </cell>
          <cell r="CJ78">
            <v>0</v>
          </cell>
          <cell r="CK78">
            <v>0</v>
          </cell>
          <cell r="CL78">
            <v>0</v>
          </cell>
          <cell r="CM78">
            <v>4</v>
          </cell>
          <cell r="CN78">
            <v>1</v>
          </cell>
          <cell r="CO78">
            <v>125</v>
          </cell>
          <cell r="CP78">
            <v>0</v>
          </cell>
          <cell r="CQ78">
            <v>0</v>
          </cell>
          <cell r="CR78">
            <v>18</v>
          </cell>
          <cell r="CS78">
            <v>1</v>
          </cell>
          <cell r="CT78">
            <v>72</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row>
        <row r="79">
          <cell r="AS79">
            <v>1310040</v>
          </cell>
          <cell r="AT79" t="str">
            <v>死亡权杖</v>
          </cell>
          <cell r="AU79">
            <v>30</v>
          </cell>
          <cell r="AV79">
            <v>3</v>
          </cell>
          <cell r="AW79" t="str">
            <v>法杖</v>
          </cell>
          <cell r="AX79">
            <v>22</v>
          </cell>
          <cell r="AY79">
            <v>14</v>
          </cell>
          <cell r="AZ79" t="str">
            <v>通用</v>
          </cell>
          <cell r="BA79">
            <v>1.5</v>
          </cell>
          <cell r="BB79">
            <v>0</v>
          </cell>
          <cell r="BC79">
            <v>137</v>
          </cell>
          <cell r="BD79">
            <v>0</v>
          </cell>
          <cell r="BE79">
            <v>0</v>
          </cell>
          <cell r="BF79">
            <v>0</v>
          </cell>
          <cell r="BG79">
            <v>0.15551999999999999</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cell r="CC79">
            <v>7</v>
          </cell>
          <cell r="CD79">
            <v>0</v>
          </cell>
          <cell r="CE79">
            <v>0</v>
          </cell>
          <cell r="CF79" t="str">
            <v>魔攻</v>
          </cell>
          <cell r="CG79" t="str">
            <v>法术穿透</v>
          </cell>
          <cell r="CH79">
            <v>0</v>
          </cell>
          <cell r="CI79">
            <v>0</v>
          </cell>
          <cell r="CJ79">
            <v>0</v>
          </cell>
          <cell r="CK79">
            <v>0</v>
          </cell>
          <cell r="CL79">
            <v>0</v>
          </cell>
          <cell r="CM79">
            <v>4</v>
          </cell>
          <cell r="CN79">
            <v>1</v>
          </cell>
          <cell r="CO79">
            <v>137</v>
          </cell>
          <cell r="CP79">
            <v>0</v>
          </cell>
          <cell r="CQ79">
            <v>0</v>
          </cell>
          <cell r="CR79">
            <v>16</v>
          </cell>
          <cell r="CS79">
            <v>1</v>
          </cell>
          <cell r="CT79">
            <v>156</v>
          </cell>
          <cell r="CU79">
            <v>0</v>
          </cell>
          <cell r="CV79">
            <v>0</v>
          </cell>
          <cell r="CW79">
            <v>0</v>
          </cell>
          <cell r="CX79">
            <v>0</v>
          </cell>
          <cell r="CY79">
            <v>0</v>
          </cell>
          <cell r="CZ79">
            <v>0</v>
          </cell>
          <cell r="DA79">
            <v>0</v>
          </cell>
          <cell r="DB79">
            <v>0</v>
          </cell>
          <cell r="DC79">
            <v>0</v>
          </cell>
          <cell r="DD79">
            <v>0</v>
          </cell>
          <cell r="DE79">
            <v>0</v>
          </cell>
          <cell r="DF79">
            <v>0</v>
          </cell>
          <cell r="DG79">
            <v>0</v>
          </cell>
          <cell r="DH79">
            <v>0</v>
          </cell>
          <cell r="DI79">
            <v>0</v>
          </cell>
          <cell r="DJ79">
            <v>0</v>
          </cell>
          <cell r="DK79">
            <v>0</v>
          </cell>
          <cell r="DL79">
            <v>0</v>
          </cell>
          <cell r="DM79">
            <v>0</v>
          </cell>
          <cell r="DN79">
            <v>0</v>
          </cell>
          <cell r="DO79">
            <v>0</v>
          </cell>
          <cell r="DP79">
            <v>0</v>
          </cell>
          <cell r="DQ79">
            <v>0</v>
          </cell>
          <cell r="DR79">
            <v>0</v>
          </cell>
          <cell r="DS79">
            <v>0</v>
          </cell>
          <cell r="DT79">
            <v>0</v>
          </cell>
          <cell r="DU79">
            <v>0</v>
          </cell>
        </row>
        <row r="80">
          <cell r="AS80">
            <v>1310041</v>
          </cell>
          <cell r="AT80" t="str">
            <v>毒瘴炮筒</v>
          </cell>
          <cell r="AU80">
            <v>30</v>
          </cell>
          <cell r="AV80">
            <v>3</v>
          </cell>
          <cell r="AW80" t="str">
            <v>重炮</v>
          </cell>
          <cell r="AX80">
            <v>21</v>
          </cell>
          <cell r="AY80">
            <v>14</v>
          </cell>
          <cell r="AZ80" t="str">
            <v>通用</v>
          </cell>
          <cell r="BA80">
            <v>1</v>
          </cell>
          <cell r="BB80">
            <v>97</v>
          </cell>
          <cell r="BC80">
            <v>0</v>
          </cell>
          <cell r="BD80">
            <v>7.1999999999999995E-2</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7</v>
          </cell>
          <cell r="CD80">
            <v>0</v>
          </cell>
          <cell r="CE80">
            <v>0</v>
          </cell>
          <cell r="CF80" t="str">
            <v>物攻</v>
          </cell>
          <cell r="CG80" t="str">
            <v>物理暴击</v>
          </cell>
          <cell r="CH80">
            <v>0</v>
          </cell>
          <cell r="CI80">
            <v>0</v>
          </cell>
          <cell r="CJ80">
            <v>0</v>
          </cell>
          <cell r="CK80">
            <v>0</v>
          </cell>
          <cell r="CL80">
            <v>0</v>
          </cell>
          <cell r="CM80">
            <v>3</v>
          </cell>
          <cell r="CN80">
            <v>1</v>
          </cell>
          <cell r="CO80">
            <v>97</v>
          </cell>
          <cell r="CP80">
            <v>0</v>
          </cell>
          <cell r="CQ80">
            <v>0</v>
          </cell>
          <cell r="CR80">
            <v>17</v>
          </cell>
          <cell r="CS80">
            <v>1</v>
          </cell>
          <cell r="CT80">
            <v>72</v>
          </cell>
          <cell r="CU80">
            <v>0</v>
          </cell>
          <cell r="CV80">
            <v>0</v>
          </cell>
          <cell r="CW80">
            <v>0</v>
          </cell>
          <cell r="CX80">
            <v>0</v>
          </cell>
          <cell r="CY80">
            <v>0</v>
          </cell>
          <cell r="CZ80">
            <v>0</v>
          </cell>
          <cell r="DA80">
            <v>0</v>
          </cell>
          <cell r="DB80">
            <v>0</v>
          </cell>
          <cell r="DC80">
            <v>0</v>
          </cell>
          <cell r="DD80">
            <v>0</v>
          </cell>
          <cell r="DE80">
            <v>0</v>
          </cell>
          <cell r="DF80">
            <v>0</v>
          </cell>
          <cell r="DG80">
            <v>0</v>
          </cell>
          <cell r="DH80">
            <v>0</v>
          </cell>
          <cell r="DI80">
            <v>0</v>
          </cell>
          <cell r="DJ80">
            <v>0</v>
          </cell>
          <cell r="DK80">
            <v>0</v>
          </cell>
          <cell r="DL80">
            <v>0</v>
          </cell>
          <cell r="DM80">
            <v>0</v>
          </cell>
          <cell r="DN80">
            <v>0</v>
          </cell>
          <cell r="DO80">
            <v>0</v>
          </cell>
          <cell r="DP80">
            <v>0</v>
          </cell>
          <cell r="DQ80">
            <v>0</v>
          </cell>
          <cell r="DR80">
            <v>0</v>
          </cell>
          <cell r="DS80">
            <v>0</v>
          </cell>
          <cell r="DT80">
            <v>0</v>
          </cell>
          <cell r="DU80">
            <v>0</v>
          </cell>
        </row>
        <row r="81">
          <cell r="AS81">
            <v>1310042</v>
          </cell>
          <cell r="AT81" t="str">
            <v>夺命镰刀</v>
          </cell>
          <cell r="AU81">
            <v>30</v>
          </cell>
          <cell r="AV81">
            <v>3</v>
          </cell>
          <cell r="AW81" t="str">
            <v>镰刀</v>
          </cell>
          <cell r="AX81">
            <v>20</v>
          </cell>
          <cell r="AY81">
            <v>14</v>
          </cell>
          <cell r="AZ81" t="str">
            <v>通用</v>
          </cell>
          <cell r="BA81">
            <v>1.4</v>
          </cell>
          <cell r="BB81">
            <v>90</v>
          </cell>
          <cell r="BC81">
            <v>0</v>
          </cell>
          <cell r="BD81">
            <v>0</v>
          </cell>
          <cell r="BE81">
            <v>0</v>
          </cell>
          <cell r="BF81">
            <v>0.19439999999999999</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cell r="CC81">
            <v>1</v>
          </cell>
          <cell r="CD81" t="e">
            <v>#N/A</v>
          </cell>
          <cell r="CE81" t="e">
            <v>#N/A</v>
          </cell>
          <cell r="CF81" t="str">
            <v>物攻</v>
          </cell>
          <cell r="CG81" t="str">
            <v>物理穿透</v>
          </cell>
          <cell r="CH81">
            <v>0</v>
          </cell>
          <cell r="CI81">
            <v>0</v>
          </cell>
          <cell r="CJ81">
            <v>0</v>
          </cell>
          <cell r="CK81">
            <v>0</v>
          </cell>
          <cell r="CL81">
            <v>0</v>
          </cell>
          <cell r="CM81">
            <v>3</v>
          </cell>
          <cell r="CN81">
            <v>1</v>
          </cell>
          <cell r="CO81">
            <v>90</v>
          </cell>
          <cell r="CP81">
            <v>0</v>
          </cell>
          <cell r="CQ81">
            <v>0</v>
          </cell>
          <cell r="CR81">
            <v>15</v>
          </cell>
          <cell r="CS81">
            <v>1</v>
          </cell>
          <cell r="CT81">
            <v>194</v>
          </cell>
          <cell r="CU81">
            <v>0</v>
          </cell>
          <cell r="CV81">
            <v>0</v>
          </cell>
          <cell r="CW81">
            <v>0</v>
          </cell>
          <cell r="CX81">
            <v>0</v>
          </cell>
          <cell r="CY81">
            <v>0</v>
          </cell>
          <cell r="CZ81">
            <v>0</v>
          </cell>
          <cell r="DA81">
            <v>0</v>
          </cell>
          <cell r="DB81">
            <v>0</v>
          </cell>
          <cell r="DC81">
            <v>0</v>
          </cell>
          <cell r="DD81">
            <v>0</v>
          </cell>
          <cell r="DE81">
            <v>0</v>
          </cell>
          <cell r="DF81">
            <v>0</v>
          </cell>
          <cell r="DG81">
            <v>0</v>
          </cell>
          <cell r="DH81">
            <v>0</v>
          </cell>
          <cell r="DI81">
            <v>0</v>
          </cell>
          <cell r="DJ81">
            <v>0</v>
          </cell>
          <cell r="DK81">
            <v>0</v>
          </cell>
          <cell r="DL81">
            <v>0</v>
          </cell>
          <cell r="DM81">
            <v>0</v>
          </cell>
          <cell r="DN81">
            <v>0</v>
          </cell>
          <cell r="DO81">
            <v>0</v>
          </cell>
          <cell r="DP81">
            <v>0</v>
          </cell>
          <cell r="DQ81">
            <v>0</v>
          </cell>
          <cell r="DR81">
            <v>0</v>
          </cell>
          <cell r="DS81">
            <v>0</v>
          </cell>
          <cell r="DT81">
            <v>0</v>
          </cell>
          <cell r="DU81">
            <v>0</v>
          </cell>
        </row>
        <row r="82">
          <cell r="AS82">
            <v>1310043</v>
          </cell>
          <cell r="AT82" t="str">
            <v>深渊战弓</v>
          </cell>
          <cell r="AU82">
            <v>30</v>
          </cell>
          <cell r="AV82">
            <v>3</v>
          </cell>
          <cell r="AW82" t="str">
            <v>弓箭</v>
          </cell>
          <cell r="AX82">
            <v>21</v>
          </cell>
          <cell r="AY82">
            <v>14</v>
          </cell>
          <cell r="AZ82" t="str">
            <v>通用</v>
          </cell>
          <cell r="BA82">
            <v>1.5</v>
          </cell>
          <cell r="BB82">
            <v>67</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7</v>
          </cell>
          <cell r="CD82">
            <v>0</v>
          </cell>
          <cell r="CE82">
            <v>0</v>
          </cell>
          <cell r="CF82" t="str">
            <v>物攻</v>
          </cell>
          <cell r="CG82">
            <v>0</v>
          </cell>
          <cell r="CH82">
            <v>0</v>
          </cell>
          <cell r="CI82">
            <v>0</v>
          </cell>
          <cell r="CJ82">
            <v>0</v>
          </cell>
          <cell r="CK82">
            <v>0</v>
          </cell>
          <cell r="CL82">
            <v>0</v>
          </cell>
          <cell r="CM82">
            <v>3</v>
          </cell>
          <cell r="CN82">
            <v>1</v>
          </cell>
          <cell r="CO82">
            <v>67</v>
          </cell>
          <cell r="CP82">
            <v>0</v>
          </cell>
          <cell r="CQ82">
            <v>0</v>
          </cell>
          <cell r="CR82">
            <v>0</v>
          </cell>
          <cell r="CS82">
            <v>0</v>
          </cell>
          <cell r="CT82">
            <v>0</v>
          </cell>
          <cell r="CU82">
            <v>0</v>
          </cell>
          <cell r="CV82">
            <v>0</v>
          </cell>
          <cell r="CW82">
            <v>0</v>
          </cell>
          <cell r="CX82">
            <v>0</v>
          </cell>
          <cell r="CY82">
            <v>0</v>
          </cell>
          <cell r="CZ82">
            <v>0</v>
          </cell>
          <cell r="DA82">
            <v>0</v>
          </cell>
          <cell r="DB82">
            <v>0</v>
          </cell>
          <cell r="DC82">
            <v>0</v>
          </cell>
          <cell r="DD82">
            <v>0</v>
          </cell>
          <cell r="DE82">
            <v>0</v>
          </cell>
          <cell r="DF82">
            <v>0</v>
          </cell>
          <cell r="DG82">
            <v>0</v>
          </cell>
          <cell r="DH82">
            <v>0</v>
          </cell>
          <cell r="DI82">
            <v>0</v>
          </cell>
          <cell r="DJ82">
            <v>0</v>
          </cell>
          <cell r="DK82">
            <v>0</v>
          </cell>
          <cell r="DL82">
            <v>0</v>
          </cell>
          <cell r="DM82">
            <v>0</v>
          </cell>
          <cell r="DN82">
            <v>0</v>
          </cell>
          <cell r="DO82">
            <v>0</v>
          </cell>
          <cell r="DP82">
            <v>0</v>
          </cell>
          <cell r="DQ82">
            <v>0</v>
          </cell>
          <cell r="DR82">
            <v>0</v>
          </cell>
          <cell r="DS82">
            <v>0</v>
          </cell>
          <cell r="DT82">
            <v>0</v>
          </cell>
          <cell r="DU82">
            <v>0</v>
          </cell>
        </row>
        <row r="83">
          <cell r="AS83">
            <v>1320001</v>
          </cell>
          <cell r="AT83" t="str">
            <v>木帽</v>
          </cell>
          <cell r="AU83">
            <v>1</v>
          </cell>
          <cell r="AV83">
            <v>1</v>
          </cell>
          <cell r="AW83" t="str">
            <v>头盔</v>
          </cell>
          <cell r="AX83">
            <v>1</v>
          </cell>
          <cell r="AY83">
            <v>1</v>
          </cell>
          <cell r="AZ83" t="str">
            <v>通用</v>
          </cell>
          <cell r="BA83">
            <v>0</v>
          </cell>
          <cell r="BB83">
            <v>0</v>
          </cell>
          <cell r="BC83">
            <v>0</v>
          </cell>
          <cell r="BD83">
            <v>0</v>
          </cell>
          <cell r="BE83">
            <v>0</v>
          </cell>
          <cell r="BF83">
            <v>0</v>
          </cell>
          <cell r="BG83">
            <v>0</v>
          </cell>
          <cell r="BH83">
            <v>0</v>
          </cell>
          <cell r="BI83">
            <v>0</v>
          </cell>
          <cell r="BJ83">
            <v>0</v>
          </cell>
          <cell r="BK83">
            <v>0</v>
          </cell>
          <cell r="BL83">
            <v>6</v>
          </cell>
          <cell r="BM83">
            <v>0</v>
          </cell>
          <cell r="BN83">
            <v>2</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cell r="CD83">
            <v>0</v>
          </cell>
          <cell r="CE83">
            <v>0</v>
          </cell>
          <cell r="CF83" t="str">
            <v>魔力</v>
          </cell>
          <cell r="CG83" t="str">
            <v>法术防御</v>
          </cell>
          <cell r="CH83">
            <v>0</v>
          </cell>
          <cell r="CI83">
            <v>0</v>
          </cell>
          <cell r="CJ83">
            <v>0</v>
          </cell>
          <cell r="CK83">
            <v>0</v>
          </cell>
          <cell r="CL83">
            <v>0</v>
          </cell>
          <cell r="CM83">
            <v>2</v>
          </cell>
          <cell r="CN83">
            <v>1</v>
          </cell>
          <cell r="CO83">
            <v>6</v>
          </cell>
          <cell r="CP83">
            <v>0</v>
          </cell>
          <cell r="CQ83">
            <v>0</v>
          </cell>
          <cell r="CR83">
            <v>6</v>
          </cell>
          <cell r="CS83">
            <v>1</v>
          </cell>
          <cell r="CT83">
            <v>2</v>
          </cell>
          <cell r="CU83">
            <v>0</v>
          </cell>
          <cell r="CV83">
            <v>0</v>
          </cell>
          <cell r="CW83">
            <v>0</v>
          </cell>
          <cell r="CX83">
            <v>0</v>
          </cell>
          <cell r="CY83">
            <v>0</v>
          </cell>
          <cell r="CZ83">
            <v>0</v>
          </cell>
          <cell r="DA83">
            <v>0</v>
          </cell>
          <cell r="DB83">
            <v>0</v>
          </cell>
          <cell r="DC83">
            <v>0</v>
          </cell>
          <cell r="DD83">
            <v>0</v>
          </cell>
          <cell r="DE83">
            <v>0</v>
          </cell>
          <cell r="DF83">
            <v>0</v>
          </cell>
          <cell r="DG83">
            <v>0</v>
          </cell>
          <cell r="DH83">
            <v>0</v>
          </cell>
          <cell r="DI83">
            <v>0</v>
          </cell>
          <cell r="DJ83">
            <v>0</v>
          </cell>
          <cell r="DK83">
            <v>0</v>
          </cell>
          <cell r="DL83">
            <v>0</v>
          </cell>
          <cell r="DM83">
            <v>0</v>
          </cell>
          <cell r="DN83">
            <v>0</v>
          </cell>
          <cell r="DO83">
            <v>0</v>
          </cell>
          <cell r="DP83">
            <v>0</v>
          </cell>
          <cell r="DQ83">
            <v>0</v>
          </cell>
          <cell r="DR83">
            <v>0</v>
          </cell>
          <cell r="DS83">
            <v>0</v>
          </cell>
          <cell r="DT83">
            <v>0</v>
          </cell>
          <cell r="DU83">
            <v>0</v>
          </cell>
        </row>
        <row r="84">
          <cell r="AS84">
            <v>1320002</v>
          </cell>
          <cell r="AT84" t="str">
            <v>木衣</v>
          </cell>
          <cell r="AU84">
            <v>1</v>
          </cell>
          <cell r="AV84">
            <v>1</v>
          </cell>
          <cell r="AW84" t="str">
            <v>衣服</v>
          </cell>
          <cell r="AX84">
            <v>1</v>
          </cell>
          <cell r="AY84">
            <v>2</v>
          </cell>
          <cell r="AZ84" t="str">
            <v>通用</v>
          </cell>
          <cell r="BA84">
            <v>0</v>
          </cell>
          <cell r="BB84">
            <v>0</v>
          </cell>
          <cell r="BC84">
            <v>0</v>
          </cell>
          <cell r="BD84">
            <v>0</v>
          </cell>
          <cell r="BE84">
            <v>0</v>
          </cell>
          <cell r="BF84">
            <v>0</v>
          </cell>
          <cell r="BG84">
            <v>0</v>
          </cell>
          <cell r="BH84">
            <v>0</v>
          </cell>
          <cell r="BI84">
            <v>0</v>
          </cell>
          <cell r="BJ84">
            <v>0</v>
          </cell>
          <cell r="BK84">
            <v>6</v>
          </cell>
          <cell r="BL84">
            <v>0</v>
          </cell>
          <cell r="BM84">
            <v>2</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t="str">
            <v>生命</v>
          </cell>
          <cell r="CG84" t="str">
            <v>物理防御</v>
          </cell>
          <cell r="CH84">
            <v>0</v>
          </cell>
          <cell r="CI84">
            <v>0</v>
          </cell>
          <cell r="CJ84">
            <v>0</v>
          </cell>
          <cell r="CK84">
            <v>0</v>
          </cell>
          <cell r="CL84">
            <v>0</v>
          </cell>
          <cell r="CM84">
            <v>1</v>
          </cell>
          <cell r="CN84">
            <v>1</v>
          </cell>
          <cell r="CO84">
            <v>6</v>
          </cell>
          <cell r="CP84">
            <v>0</v>
          </cell>
          <cell r="CQ84">
            <v>0</v>
          </cell>
          <cell r="CR84">
            <v>5</v>
          </cell>
          <cell r="CS84">
            <v>1</v>
          </cell>
          <cell r="CT84">
            <v>2</v>
          </cell>
          <cell r="CU84">
            <v>0</v>
          </cell>
          <cell r="CV84">
            <v>0</v>
          </cell>
          <cell r="CW84">
            <v>0</v>
          </cell>
          <cell r="CX84">
            <v>0</v>
          </cell>
          <cell r="CY84">
            <v>0</v>
          </cell>
          <cell r="CZ84">
            <v>0</v>
          </cell>
          <cell r="DA84">
            <v>0</v>
          </cell>
          <cell r="DB84">
            <v>0</v>
          </cell>
          <cell r="DC84">
            <v>0</v>
          </cell>
          <cell r="DD84">
            <v>0</v>
          </cell>
          <cell r="DE84">
            <v>0</v>
          </cell>
          <cell r="DF84">
            <v>0</v>
          </cell>
          <cell r="DG84">
            <v>0</v>
          </cell>
          <cell r="DH84">
            <v>0</v>
          </cell>
          <cell r="DI84">
            <v>0</v>
          </cell>
          <cell r="DJ84">
            <v>0</v>
          </cell>
          <cell r="DK84">
            <v>0</v>
          </cell>
          <cell r="DL84">
            <v>0</v>
          </cell>
          <cell r="DM84">
            <v>0</v>
          </cell>
          <cell r="DN84">
            <v>0</v>
          </cell>
          <cell r="DO84">
            <v>0</v>
          </cell>
          <cell r="DP84">
            <v>0</v>
          </cell>
          <cell r="DQ84">
            <v>0</v>
          </cell>
          <cell r="DR84">
            <v>0</v>
          </cell>
          <cell r="DS84">
            <v>0</v>
          </cell>
          <cell r="DT84">
            <v>0</v>
          </cell>
          <cell r="DU84">
            <v>0</v>
          </cell>
        </row>
        <row r="85">
          <cell r="AS85">
            <v>1320003</v>
          </cell>
          <cell r="AT85" t="str">
            <v>木裤</v>
          </cell>
          <cell r="AU85">
            <v>1</v>
          </cell>
          <cell r="AV85">
            <v>1</v>
          </cell>
          <cell r="AW85" t="str">
            <v>裤子</v>
          </cell>
          <cell r="AX85">
            <v>1</v>
          </cell>
          <cell r="AY85">
            <v>3</v>
          </cell>
          <cell r="AZ85" t="str">
            <v>通用</v>
          </cell>
          <cell r="BA85">
            <v>0</v>
          </cell>
          <cell r="BB85">
            <v>0</v>
          </cell>
          <cell r="BC85">
            <v>0</v>
          </cell>
          <cell r="BD85">
            <v>0</v>
          </cell>
          <cell r="BE85">
            <v>0</v>
          </cell>
          <cell r="BF85">
            <v>0</v>
          </cell>
          <cell r="BG85">
            <v>0</v>
          </cell>
          <cell r="BH85">
            <v>0</v>
          </cell>
          <cell r="BI85">
            <v>0</v>
          </cell>
          <cell r="BJ85">
            <v>0</v>
          </cell>
          <cell r="BK85">
            <v>6</v>
          </cell>
          <cell r="BL85">
            <v>0</v>
          </cell>
          <cell r="BM85">
            <v>2</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t="str">
            <v>生命</v>
          </cell>
          <cell r="CG85" t="str">
            <v>物理防御</v>
          </cell>
          <cell r="CH85">
            <v>0</v>
          </cell>
          <cell r="CI85">
            <v>0</v>
          </cell>
          <cell r="CJ85">
            <v>0</v>
          </cell>
          <cell r="CK85">
            <v>0</v>
          </cell>
          <cell r="CL85">
            <v>0</v>
          </cell>
          <cell r="CM85">
            <v>1</v>
          </cell>
          <cell r="CN85">
            <v>1</v>
          </cell>
          <cell r="CO85">
            <v>6</v>
          </cell>
          <cell r="CP85">
            <v>0</v>
          </cell>
          <cell r="CQ85">
            <v>0</v>
          </cell>
          <cell r="CR85">
            <v>5</v>
          </cell>
          <cell r="CS85">
            <v>1</v>
          </cell>
          <cell r="CT85">
            <v>2</v>
          </cell>
          <cell r="CU85">
            <v>0</v>
          </cell>
          <cell r="CV85">
            <v>0</v>
          </cell>
          <cell r="CW85">
            <v>0</v>
          </cell>
          <cell r="CX85">
            <v>0</v>
          </cell>
          <cell r="CY85">
            <v>0</v>
          </cell>
          <cell r="CZ85">
            <v>0</v>
          </cell>
          <cell r="DA85">
            <v>0</v>
          </cell>
          <cell r="DB85">
            <v>0</v>
          </cell>
          <cell r="DC85">
            <v>0</v>
          </cell>
          <cell r="DD85">
            <v>0</v>
          </cell>
          <cell r="DE85">
            <v>0</v>
          </cell>
          <cell r="DF85">
            <v>0</v>
          </cell>
          <cell r="DG85">
            <v>0</v>
          </cell>
          <cell r="DH85">
            <v>0</v>
          </cell>
          <cell r="DI85">
            <v>0</v>
          </cell>
          <cell r="DJ85">
            <v>0</v>
          </cell>
          <cell r="DK85">
            <v>0</v>
          </cell>
          <cell r="DL85">
            <v>0</v>
          </cell>
          <cell r="DM85">
            <v>0</v>
          </cell>
          <cell r="DN85">
            <v>0</v>
          </cell>
          <cell r="DO85">
            <v>0</v>
          </cell>
          <cell r="DP85">
            <v>0</v>
          </cell>
          <cell r="DQ85">
            <v>0</v>
          </cell>
          <cell r="DR85">
            <v>0</v>
          </cell>
          <cell r="DS85">
            <v>0</v>
          </cell>
          <cell r="DT85">
            <v>0</v>
          </cell>
          <cell r="DU85">
            <v>0</v>
          </cell>
        </row>
        <row r="86">
          <cell r="AS86">
            <v>1320004</v>
          </cell>
          <cell r="AT86" t="str">
            <v>树叶披肩</v>
          </cell>
          <cell r="AU86">
            <v>1</v>
          </cell>
          <cell r="AV86">
            <v>1</v>
          </cell>
          <cell r="AW86" t="str">
            <v>披风</v>
          </cell>
          <cell r="AX86">
            <v>1</v>
          </cell>
          <cell r="AY86">
            <v>4</v>
          </cell>
          <cell r="AZ86" t="str">
            <v>通用</v>
          </cell>
          <cell r="BA86">
            <v>0</v>
          </cell>
          <cell r="BB86">
            <v>0</v>
          </cell>
          <cell r="BC86">
            <v>0</v>
          </cell>
          <cell r="BD86">
            <v>0</v>
          </cell>
          <cell r="BE86">
            <v>0</v>
          </cell>
          <cell r="BF86">
            <v>0</v>
          </cell>
          <cell r="BG86">
            <v>0</v>
          </cell>
          <cell r="BH86">
            <v>0</v>
          </cell>
          <cell r="BI86">
            <v>0</v>
          </cell>
          <cell r="BJ86">
            <v>0</v>
          </cell>
          <cell r="BK86">
            <v>0</v>
          </cell>
          <cell r="BL86">
            <v>6</v>
          </cell>
          <cell r="BM86">
            <v>0</v>
          </cell>
          <cell r="BN86">
            <v>2</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t="str">
            <v>魔力</v>
          </cell>
          <cell r="CG86" t="str">
            <v>法术防御</v>
          </cell>
          <cell r="CH86">
            <v>0</v>
          </cell>
          <cell r="CI86">
            <v>0</v>
          </cell>
          <cell r="CJ86">
            <v>0</v>
          </cell>
          <cell r="CK86">
            <v>0</v>
          </cell>
          <cell r="CL86">
            <v>0</v>
          </cell>
          <cell r="CM86">
            <v>2</v>
          </cell>
          <cell r="CN86">
            <v>1</v>
          </cell>
          <cell r="CO86">
            <v>6</v>
          </cell>
          <cell r="CP86">
            <v>0</v>
          </cell>
          <cell r="CQ86">
            <v>0</v>
          </cell>
          <cell r="CR86">
            <v>6</v>
          </cell>
          <cell r="CS86">
            <v>1</v>
          </cell>
          <cell r="CT86">
            <v>2</v>
          </cell>
          <cell r="CU86">
            <v>0</v>
          </cell>
          <cell r="CV86">
            <v>0</v>
          </cell>
          <cell r="CW86">
            <v>0</v>
          </cell>
          <cell r="CX86">
            <v>0</v>
          </cell>
          <cell r="CY86">
            <v>0</v>
          </cell>
          <cell r="CZ86">
            <v>0</v>
          </cell>
          <cell r="DA86">
            <v>0</v>
          </cell>
          <cell r="DB86">
            <v>0</v>
          </cell>
          <cell r="DC86">
            <v>0</v>
          </cell>
          <cell r="DD86">
            <v>0</v>
          </cell>
          <cell r="DE86">
            <v>0</v>
          </cell>
          <cell r="DF86">
            <v>0</v>
          </cell>
          <cell r="DG86">
            <v>0</v>
          </cell>
          <cell r="DH86">
            <v>0</v>
          </cell>
          <cell r="DI86">
            <v>0</v>
          </cell>
          <cell r="DJ86">
            <v>0</v>
          </cell>
          <cell r="DK86">
            <v>0</v>
          </cell>
          <cell r="DL86">
            <v>0</v>
          </cell>
          <cell r="DM86">
            <v>0</v>
          </cell>
          <cell r="DN86">
            <v>0</v>
          </cell>
          <cell r="DO86">
            <v>0</v>
          </cell>
          <cell r="DP86">
            <v>0</v>
          </cell>
          <cell r="DQ86">
            <v>0</v>
          </cell>
          <cell r="DR86">
            <v>0</v>
          </cell>
          <cell r="DS86">
            <v>0</v>
          </cell>
          <cell r="DT86">
            <v>0</v>
          </cell>
          <cell r="DU86">
            <v>0</v>
          </cell>
        </row>
        <row r="87">
          <cell r="AS87">
            <v>1320005</v>
          </cell>
          <cell r="AT87" t="str">
            <v>木鞋</v>
          </cell>
          <cell r="AU87">
            <v>1</v>
          </cell>
          <cell r="AV87">
            <v>1</v>
          </cell>
          <cell r="AW87" t="str">
            <v>鞋子</v>
          </cell>
          <cell r="AX87">
            <v>1</v>
          </cell>
          <cell r="AY87">
            <v>5</v>
          </cell>
          <cell r="AZ87" t="str">
            <v>通用</v>
          </cell>
          <cell r="BA87">
            <v>0</v>
          </cell>
          <cell r="BB87">
            <v>0</v>
          </cell>
          <cell r="BC87">
            <v>0</v>
          </cell>
          <cell r="BD87">
            <v>0</v>
          </cell>
          <cell r="BE87">
            <v>0</v>
          </cell>
          <cell r="BF87">
            <v>0</v>
          </cell>
          <cell r="BG87">
            <v>0</v>
          </cell>
          <cell r="BH87">
            <v>0</v>
          </cell>
          <cell r="BI87">
            <v>0</v>
          </cell>
          <cell r="BJ87">
            <v>0</v>
          </cell>
          <cell r="BK87">
            <v>4</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t="str">
            <v>生命</v>
          </cell>
          <cell r="CG87">
            <v>0</v>
          </cell>
          <cell r="CH87">
            <v>0</v>
          </cell>
          <cell r="CI87">
            <v>0</v>
          </cell>
          <cell r="CJ87">
            <v>0</v>
          </cell>
          <cell r="CK87">
            <v>0</v>
          </cell>
          <cell r="CL87">
            <v>0</v>
          </cell>
          <cell r="CM87">
            <v>1</v>
          </cell>
          <cell r="CN87">
            <v>1</v>
          </cell>
          <cell r="CO87">
            <v>4</v>
          </cell>
          <cell r="CP87">
            <v>0</v>
          </cell>
          <cell r="CQ87">
            <v>0</v>
          </cell>
          <cell r="CR87">
            <v>0</v>
          </cell>
          <cell r="CS87">
            <v>0</v>
          </cell>
          <cell r="CT87">
            <v>0</v>
          </cell>
          <cell r="CU87">
            <v>0</v>
          </cell>
          <cell r="CV87">
            <v>0</v>
          </cell>
          <cell r="CW87">
            <v>0</v>
          </cell>
          <cell r="CX87">
            <v>0</v>
          </cell>
          <cell r="CY87">
            <v>0</v>
          </cell>
          <cell r="CZ87">
            <v>0</v>
          </cell>
          <cell r="DA87">
            <v>0</v>
          </cell>
          <cell r="DB87">
            <v>0</v>
          </cell>
          <cell r="DC87">
            <v>0</v>
          </cell>
          <cell r="DD87">
            <v>0</v>
          </cell>
          <cell r="DE87">
            <v>0</v>
          </cell>
          <cell r="DF87">
            <v>0</v>
          </cell>
          <cell r="DG87">
            <v>0</v>
          </cell>
          <cell r="DH87">
            <v>0</v>
          </cell>
          <cell r="DI87">
            <v>0</v>
          </cell>
          <cell r="DJ87">
            <v>0</v>
          </cell>
          <cell r="DK87">
            <v>0</v>
          </cell>
          <cell r="DL87">
            <v>0</v>
          </cell>
          <cell r="DM87">
            <v>0</v>
          </cell>
          <cell r="DN87">
            <v>0</v>
          </cell>
          <cell r="DO87">
            <v>0</v>
          </cell>
          <cell r="DP87">
            <v>0</v>
          </cell>
          <cell r="DQ87">
            <v>0</v>
          </cell>
          <cell r="DR87">
            <v>0</v>
          </cell>
          <cell r="DS87">
            <v>0</v>
          </cell>
          <cell r="DT87">
            <v>0</v>
          </cell>
          <cell r="DU87">
            <v>0</v>
          </cell>
        </row>
        <row r="88">
          <cell r="AS88">
            <v>1320006</v>
          </cell>
          <cell r="AT88" t="str">
            <v>树木护身符</v>
          </cell>
          <cell r="AU88">
            <v>1</v>
          </cell>
          <cell r="AV88">
            <v>1</v>
          </cell>
          <cell r="AW88" t="str">
            <v>饰品</v>
          </cell>
          <cell r="AX88">
            <v>1</v>
          </cell>
          <cell r="AY88">
            <v>6</v>
          </cell>
          <cell r="AZ88" t="str">
            <v>通用</v>
          </cell>
          <cell r="BA88">
            <v>0</v>
          </cell>
          <cell r="BB88">
            <v>0</v>
          </cell>
          <cell r="BC88">
            <v>0</v>
          </cell>
          <cell r="BD88">
            <v>0</v>
          </cell>
          <cell r="BE88">
            <v>0</v>
          </cell>
          <cell r="BF88">
            <v>0</v>
          </cell>
          <cell r="BG88">
            <v>0</v>
          </cell>
          <cell r="BH88">
            <v>0</v>
          </cell>
          <cell r="BI88">
            <v>0</v>
          </cell>
          <cell r="BJ88">
            <v>0</v>
          </cell>
          <cell r="BK88">
            <v>4</v>
          </cell>
          <cell r="BL88">
            <v>4</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t="str">
            <v>生命</v>
          </cell>
          <cell r="CG88" t="str">
            <v>魔力</v>
          </cell>
          <cell r="CH88">
            <v>0</v>
          </cell>
          <cell r="CI88">
            <v>0</v>
          </cell>
          <cell r="CJ88">
            <v>0</v>
          </cell>
          <cell r="CK88">
            <v>0</v>
          </cell>
          <cell r="CL88">
            <v>0</v>
          </cell>
          <cell r="CM88">
            <v>1</v>
          </cell>
          <cell r="CN88">
            <v>1</v>
          </cell>
          <cell r="CO88">
            <v>4</v>
          </cell>
          <cell r="CP88">
            <v>0</v>
          </cell>
          <cell r="CQ88">
            <v>0</v>
          </cell>
          <cell r="CR88">
            <v>2</v>
          </cell>
          <cell r="CS88">
            <v>1</v>
          </cell>
          <cell r="CT88">
            <v>4</v>
          </cell>
          <cell r="CU88">
            <v>0</v>
          </cell>
          <cell r="CV88">
            <v>0</v>
          </cell>
          <cell r="CW88">
            <v>0</v>
          </cell>
          <cell r="CX88">
            <v>0</v>
          </cell>
          <cell r="CY88">
            <v>0</v>
          </cell>
          <cell r="CZ88">
            <v>0</v>
          </cell>
          <cell r="DA88">
            <v>0</v>
          </cell>
          <cell r="DB88">
            <v>0</v>
          </cell>
          <cell r="DC88">
            <v>0</v>
          </cell>
          <cell r="DD88">
            <v>0</v>
          </cell>
          <cell r="DE88">
            <v>0</v>
          </cell>
          <cell r="DF88">
            <v>0</v>
          </cell>
          <cell r="DG88">
            <v>0</v>
          </cell>
          <cell r="DH88">
            <v>0</v>
          </cell>
          <cell r="DI88">
            <v>0</v>
          </cell>
          <cell r="DJ88">
            <v>0</v>
          </cell>
          <cell r="DK88">
            <v>0</v>
          </cell>
          <cell r="DL88">
            <v>0</v>
          </cell>
          <cell r="DM88">
            <v>0</v>
          </cell>
          <cell r="DN88">
            <v>0</v>
          </cell>
          <cell r="DO88">
            <v>0</v>
          </cell>
          <cell r="DP88">
            <v>0</v>
          </cell>
          <cell r="DQ88">
            <v>0</v>
          </cell>
          <cell r="DR88">
            <v>0</v>
          </cell>
          <cell r="DS88">
            <v>0</v>
          </cell>
          <cell r="DT88">
            <v>0</v>
          </cell>
          <cell r="DU88">
            <v>0</v>
          </cell>
        </row>
        <row r="89">
          <cell r="AS89">
            <v>1320007</v>
          </cell>
          <cell r="AT89" t="str">
            <v>铜盔</v>
          </cell>
          <cell r="AU89">
            <v>3</v>
          </cell>
          <cell r="AV89">
            <v>1</v>
          </cell>
          <cell r="AW89" t="str">
            <v>头盔</v>
          </cell>
          <cell r="AX89">
            <v>1</v>
          </cell>
          <cell r="AY89">
            <v>1</v>
          </cell>
          <cell r="AZ89" t="str">
            <v>通用</v>
          </cell>
          <cell r="BA89">
            <v>0</v>
          </cell>
          <cell r="BB89">
            <v>0</v>
          </cell>
          <cell r="BC89">
            <v>0</v>
          </cell>
          <cell r="BD89">
            <v>0</v>
          </cell>
          <cell r="BE89">
            <v>0</v>
          </cell>
          <cell r="BF89">
            <v>0</v>
          </cell>
          <cell r="BG89">
            <v>0</v>
          </cell>
          <cell r="BH89">
            <v>0</v>
          </cell>
          <cell r="BI89">
            <v>0</v>
          </cell>
          <cell r="BJ89">
            <v>0</v>
          </cell>
          <cell r="BK89">
            <v>0</v>
          </cell>
          <cell r="BL89">
            <v>11</v>
          </cell>
          <cell r="BM89">
            <v>0</v>
          </cell>
          <cell r="BN89">
            <v>3</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t="str">
            <v>魔力</v>
          </cell>
          <cell r="CG89" t="str">
            <v>法术防御</v>
          </cell>
          <cell r="CH89">
            <v>0</v>
          </cell>
          <cell r="CI89">
            <v>0</v>
          </cell>
          <cell r="CJ89">
            <v>0</v>
          </cell>
          <cell r="CK89">
            <v>0</v>
          </cell>
          <cell r="CL89">
            <v>0</v>
          </cell>
          <cell r="CM89">
            <v>2</v>
          </cell>
          <cell r="CN89">
            <v>1</v>
          </cell>
          <cell r="CO89">
            <v>11</v>
          </cell>
          <cell r="CP89">
            <v>0</v>
          </cell>
          <cell r="CQ89">
            <v>0</v>
          </cell>
          <cell r="CR89">
            <v>6</v>
          </cell>
          <cell r="CS89">
            <v>1</v>
          </cell>
          <cell r="CT89">
            <v>3</v>
          </cell>
          <cell r="CU89">
            <v>0</v>
          </cell>
          <cell r="CV89">
            <v>0</v>
          </cell>
          <cell r="CW89">
            <v>0</v>
          </cell>
          <cell r="CX89">
            <v>0</v>
          </cell>
          <cell r="CY89">
            <v>0</v>
          </cell>
          <cell r="CZ89">
            <v>0</v>
          </cell>
          <cell r="DA89">
            <v>0</v>
          </cell>
          <cell r="DB89">
            <v>0</v>
          </cell>
          <cell r="DC89">
            <v>0</v>
          </cell>
          <cell r="DD89">
            <v>0</v>
          </cell>
          <cell r="DE89">
            <v>0</v>
          </cell>
          <cell r="DF89">
            <v>0</v>
          </cell>
          <cell r="DG89">
            <v>0</v>
          </cell>
          <cell r="DH89">
            <v>0</v>
          </cell>
          <cell r="DI89">
            <v>0</v>
          </cell>
          <cell r="DJ89">
            <v>0</v>
          </cell>
          <cell r="DK89">
            <v>0</v>
          </cell>
          <cell r="DL89">
            <v>0</v>
          </cell>
          <cell r="DM89">
            <v>0</v>
          </cell>
          <cell r="DN89">
            <v>0</v>
          </cell>
          <cell r="DO89">
            <v>0</v>
          </cell>
          <cell r="DP89">
            <v>0</v>
          </cell>
          <cell r="DQ89">
            <v>0</v>
          </cell>
          <cell r="DR89">
            <v>0</v>
          </cell>
          <cell r="DS89">
            <v>0</v>
          </cell>
          <cell r="DT89">
            <v>0</v>
          </cell>
          <cell r="DU89">
            <v>0</v>
          </cell>
        </row>
        <row r="90">
          <cell r="AS90">
            <v>1320008</v>
          </cell>
          <cell r="AT90" t="str">
            <v>铜甲</v>
          </cell>
          <cell r="AU90">
            <v>3</v>
          </cell>
          <cell r="AV90">
            <v>1</v>
          </cell>
          <cell r="AW90" t="str">
            <v>衣服</v>
          </cell>
          <cell r="AX90">
            <v>1</v>
          </cell>
          <cell r="AY90">
            <v>2</v>
          </cell>
          <cell r="AZ90" t="str">
            <v>通用</v>
          </cell>
          <cell r="BA90">
            <v>0</v>
          </cell>
          <cell r="BB90">
            <v>0</v>
          </cell>
          <cell r="BC90">
            <v>0</v>
          </cell>
          <cell r="BD90">
            <v>0</v>
          </cell>
          <cell r="BE90">
            <v>0</v>
          </cell>
          <cell r="BF90">
            <v>0</v>
          </cell>
          <cell r="BG90">
            <v>0</v>
          </cell>
          <cell r="BH90">
            <v>0</v>
          </cell>
          <cell r="BI90">
            <v>0</v>
          </cell>
          <cell r="BJ90">
            <v>0</v>
          </cell>
          <cell r="BK90">
            <v>11</v>
          </cell>
          <cell r="BL90">
            <v>0</v>
          </cell>
          <cell r="BM90">
            <v>3</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t="str">
            <v>生命</v>
          </cell>
          <cell r="CG90" t="str">
            <v>物理防御</v>
          </cell>
          <cell r="CH90">
            <v>0</v>
          </cell>
          <cell r="CI90">
            <v>0</v>
          </cell>
          <cell r="CJ90">
            <v>0</v>
          </cell>
          <cell r="CK90">
            <v>0</v>
          </cell>
          <cell r="CL90">
            <v>0</v>
          </cell>
          <cell r="CM90">
            <v>1</v>
          </cell>
          <cell r="CN90">
            <v>1</v>
          </cell>
          <cell r="CO90">
            <v>11</v>
          </cell>
          <cell r="CP90">
            <v>0</v>
          </cell>
          <cell r="CQ90">
            <v>0</v>
          </cell>
          <cell r="CR90">
            <v>5</v>
          </cell>
          <cell r="CS90">
            <v>1</v>
          </cell>
          <cell r="CT90">
            <v>3</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row>
        <row r="91">
          <cell r="AS91">
            <v>1320009</v>
          </cell>
          <cell r="AT91" t="str">
            <v>铜裤</v>
          </cell>
          <cell r="AU91">
            <v>3</v>
          </cell>
          <cell r="AV91">
            <v>1</v>
          </cell>
          <cell r="AW91" t="str">
            <v>裤子</v>
          </cell>
          <cell r="AX91">
            <v>1</v>
          </cell>
          <cell r="AY91">
            <v>3</v>
          </cell>
          <cell r="AZ91" t="str">
            <v>通用</v>
          </cell>
          <cell r="BA91">
            <v>0</v>
          </cell>
          <cell r="BB91">
            <v>0</v>
          </cell>
          <cell r="BC91">
            <v>0</v>
          </cell>
          <cell r="BD91">
            <v>0</v>
          </cell>
          <cell r="BE91">
            <v>0</v>
          </cell>
          <cell r="BF91">
            <v>0</v>
          </cell>
          <cell r="BG91">
            <v>0</v>
          </cell>
          <cell r="BH91">
            <v>0</v>
          </cell>
          <cell r="BI91">
            <v>0</v>
          </cell>
          <cell r="BJ91">
            <v>0</v>
          </cell>
          <cell r="BK91">
            <v>11</v>
          </cell>
          <cell r="BL91">
            <v>0</v>
          </cell>
          <cell r="BM91">
            <v>3</v>
          </cell>
          <cell r="BN91">
            <v>0</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t="str">
            <v>生命</v>
          </cell>
          <cell r="CG91" t="str">
            <v>物理防御</v>
          </cell>
          <cell r="CH91">
            <v>0</v>
          </cell>
          <cell r="CI91">
            <v>0</v>
          </cell>
          <cell r="CJ91">
            <v>0</v>
          </cell>
          <cell r="CK91">
            <v>0</v>
          </cell>
          <cell r="CL91">
            <v>0</v>
          </cell>
          <cell r="CM91">
            <v>1</v>
          </cell>
          <cell r="CN91">
            <v>1</v>
          </cell>
          <cell r="CO91">
            <v>11</v>
          </cell>
          <cell r="CP91">
            <v>0</v>
          </cell>
          <cell r="CQ91">
            <v>0</v>
          </cell>
          <cell r="CR91">
            <v>5</v>
          </cell>
          <cell r="CS91">
            <v>1</v>
          </cell>
          <cell r="CT91">
            <v>3</v>
          </cell>
          <cell r="CU91">
            <v>0</v>
          </cell>
          <cell r="CV91">
            <v>0</v>
          </cell>
          <cell r="CW91">
            <v>0</v>
          </cell>
          <cell r="CX91">
            <v>0</v>
          </cell>
          <cell r="CY91">
            <v>0</v>
          </cell>
          <cell r="CZ91">
            <v>0</v>
          </cell>
          <cell r="DA91">
            <v>0</v>
          </cell>
          <cell r="DB91">
            <v>0</v>
          </cell>
          <cell r="DC91">
            <v>0</v>
          </cell>
          <cell r="DD91">
            <v>0</v>
          </cell>
          <cell r="DE91">
            <v>0</v>
          </cell>
          <cell r="DF91">
            <v>0</v>
          </cell>
          <cell r="DG91">
            <v>0</v>
          </cell>
          <cell r="DH91">
            <v>0</v>
          </cell>
          <cell r="DI91">
            <v>0</v>
          </cell>
          <cell r="DJ91">
            <v>0</v>
          </cell>
          <cell r="DK91">
            <v>0</v>
          </cell>
          <cell r="DL91">
            <v>0</v>
          </cell>
          <cell r="DM91">
            <v>0</v>
          </cell>
          <cell r="DN91">
            <v>0</v>
          </cell>
          <cell r="DO91">
            <v>0</v>
          </cell>
          <cell r="DP91">
            <v>0</v>
          </cell>
          <cell r="DQ91">
            <v>0</v>
          </cell>
          <cell r="DR91">
            <v>0</v>
          </cell>
          <cell r="DS91">
            <v>0</v>
          </cell>
          <cell r="DT91">
            <v>0</v>
          </cell>
          <cell r="DU91">
            <v>0</v>
          </cell>
        </row>
        <row r="92">
          <cell r="AS92">
            <v>1320010</v>
          </cell>
          <cell r="AT92" t="str">
            <v>铜扣披肩</v>
          </cell>
          <cell r="AU92">
            <v>3</v>
          </cell>
          <cell r="AV92">
            <v>1</v>
          </cell>
          <cell r="AW92" t="str">
            <v>披风</v>
          </cell>
          <cell r="AX92">
            <v>1</v>
          </cell>
          <cell r="AY92">
            <v>4</v>
          </cell>
          <cell r="AZ92" t="str">
            <v>通用</v>
          </cell>
          <cell r="BA92">
            <v>0</v>
          </cell>
          <cell r="BB92">
            <v>0</v>
          </cell>
          <cell r="BC92">
            <v>0</v>
          </cell>
          <cell r="BD92">
            <v>0</v>
          </cell>
          <cell r="BE92">
            <v>0</v>
          </cell>
          <cell r="BF92">
            <v>0</v>
          </cell>
          <cell r="BG92">
            <v>0</v>
          </cell>
          <cell r="BH92">
            <v>0</v>
          </cell>
          <cell r="BI92">
            <v>0</v>
          </cell>
          <cell r="BJ92">
            <v>0</v>
          </cell>
          <cell r="BK92">
            <v>0</v>
          </cell>
          <cell r="BL92">
            <v>11</v>
          </cell>
          <cell r="BM92">
            <v>0</v>
          </cell>
          <cell r="BN92">
            <v>3</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0</v>
          </cell>
          <cell r="CD92">
            <v>0</v>
          </cell>
          <cell r="CE92">
            <v>0</v>
          </cell>
          <cell r="CF92" t="str">
            <v>魔力</v>
          </cell>
          <cell r="CG92" t="str">
            <v>法术防御</v>
          </cell>
          <cell r="CH92">
            <v>0</v>
          </cell>
          <cell r="CI92">
            <v>0</v>
          </cell>
          <cell r="CJ92">
            <v>0</v>
          </cell>
          <cell r="CK92">
            <v>0</v>
          </cell>
          <cell r="CL92">
            <v>0</v>
          </cell>
          <cell r="CM92">
            <v>2</v>
          </cell>
          <cell r="CN92">
            <v>1</v>
          </cell>
          <cell r="CO92">
            <v>11</v>
          </cell>
          <cell r="CP92">
            <v>0</v>
          </cell>
          <cell r="CQ92">
            <v>0</v>
          </cell>
          <cell r="CR92">
            <v>6</v>
          </cell>
          <cell r="CS92">
            <v>1</v>
          </cell>
          <cell r="CT92">
            <v>3</v>
          </cell>
          <cell r="CU92">
            <v>0</v>
          </cell>
          <cell r="CV92">
            <v>0</v>
          </cell>
          <cell r="CW92">
            <v>0</v>
          </cell>
          <cell r="CX92">
            <v>0</v>
          </cell>
          <cell r="CY92">
            <v>0</v>
          </cell>
          <cell r="CZ92">
            <v>0</v>
          </cell>
          <cell r="DA92">
            <v>0</v>
          </cell>
          <cell r="DB92">
            <v>0</v>
          </cell>
          <cell r="DC92">
            <v>0</v>
          </cell>
          <cell r="DD92">
            <v>0</v>
          </cell>
          <cell r="DE92">
            <v>0</v>
          </cell>
          <cell r="DF92">
            <v>0</v>
          </cell>
          <cell r="DG92">
            <v>0</v>
          </cell>
          <cell r="DH92">
            <v>0</v>
          </cell>
          <cell r="DI92">
            <v>0</v>
          </cell>
          <cell r="DJ92">
            <v>0</v>
          </cell>
          <cell r="DK92">
            <v>0</v>
          </cell>
          <cell r="DL92">
            <v>0</v>
          </cell>
          <cell r="DM92">
            <v>0</v>
          </cell>
          <cell r="DN92">
            <v>0</v>
          </cell>
          <cell r="DO92">
            <v>0</v>
          </cell>
          <cell r="DP92">
            <v>0</v>
          </cell>
          <cell r="DQ92">
            <v>0</v>
          </cell>
          <cell r="DR92">
            <v>0</v>
          </cell>
          <cell r="DS92">
            <v>0</v>
          </cell>
          <cell r="DT92">
            <v>0</v>
          </cell>
          <cell r="DU92">
            <v>0</v>
          </cell>
        </row>
        <row r="93">
          <cell r="AS93">
            <v>1320011</v>
          </cell>
          <cell r="AT93" t="str">
            <v>铜鞋</v>
          </cell>
          <cell r="AU93">
            <v>3</v>
          </cell>
          <cell r="AV93">
            <v>1</v>
          </cell>
          <cell r="AW93" t="str">
            <v>鞋子</v>
          </cell>
          <cell r="AX93">
            <v>1</v>
          </cell>
          <cell r="AY93">
            <v>5</v>
          </cell>
          <cell r="AZ93" t="str">
            <v>通用</v>
          </cell>
          <cell r="BA93">
            <v>0</v>
          </cell>
          <cell r="BB93">
            <v>0</v>
          </cell>
          <cell r="BC93">
            <v>0</v>
          </cell>
          <cell r="BD93">
            <v>0</v>
          </cell>
          <cell r="BE93">
            <v>0</v>
          </cell>
          <cell r="BF93">
            <v>0</v>
          </cell>
          <cell r="BG93">
            <v>0</v>
          </cell>
          <cell r="BH93">
            <v>0</v>
          </cell>
          <cell r="BI93">
            <v>0</v>
          </cell>
          <cell r="BJ93">
            <v>0</v>
          </cell>
          <cell r="BK93">
            <v>8</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t="str">
            <v>生命</v>
          </cell>
          <cell r="CG93">
            <v>0</v>
          </cell>
          <cell r="CH93">
            <v>0</v>
          </cell>
          <cell r="CI93">
            <v>0</v>
          </cell>
          <cell r="CJ93">
            <v>0</v>
          </cell>
          <cell r="CK93">
            <v>0</v>
          </cell>
          <cell r="CL93">
            <v>0</v>
          </cell>
          <cell r="CM93">
            <v>1</v>
          </cell>
          <cell r="CN93">
            <v>1</v>
          </cell>
          <cell r="CO93">
            <v>8</v>
          </cell>
          <cell r="CP93">
            <v>0</v>
          </cell>
          <cell r="CQ93">
            <v>0</v>
          </cell>
          <cell r="CR93">
            <v>0</v>
          </cell>
          <cell r="CS93">
            <v>0</v>
          </cell>
          <cell r="CT93">
            <v>0</v>
          </cell>
          <cell r="CU93">
            <v>0</v>
          </cell>
          <cell r="CV93">
            <v>0</v>
          </cell>
          <cell r="CW93">
            <v>0</v>
          </cell>
          <cell r="CX93">
            <v>0</v>
          </cell>
          <cell r="CY93">
            <v>0</v>
          </cell>
          <cell r="CZ93">
            <v>0</v>
          </cell>
          <cell r="DA93">
            <v>0</v>
          </cell>
          <cell r="DB93">
            <v>0</v>
          </cell>
          <cell r="DC93">
            <v>0</v>
          </cell>
          <cell r="DD93">
            <v>0</v>
          </cell>
          <cell r="DE93">
            <v>0</v>
          </cell>
          <cell r="DF93">
            <v>0</v>
          </cell>
          <cell r="DG93">
            <v>0</v>
          </cell>
          <cell r="DH93">
            <v>0</v>
          </cell>
          <cell r="DI93">
            <v>0</v>
          </cell>
          <cell r="DJ93">
            <v>0</v>
          </cell>
          <cell r="DK93">
            <v>0</v>
          </cell>
          <cell r="DL93">
            <v>0</v>
          </cell>
          <cell r="DM93">
            <v>0</v>
          </cell>
          <cell r="DN93">
            <v>0</v>
          </cell>
          <cell r="DO93">
            <v>0</v>
          </cell>
          <cell r="DP93">
            <v>0</v>
          </cell>
          <cell r="DQ93">
            <v>0</v>
          </cell>
          <cell r="DR93">
            <v>0</v>
          </cell>
          <cell r="DS93">
            <v>0</v>
          </cell>
          <cell r="DT93">
            <v>0</v>
          </cell>
          <cell r="DU93">
            <v>0</v>
          </cell>
        </row>
        <row r="94">
          <cell r="AS94">
            <v>1320012</v>
          </cell>
          <cell r="AT94" t="str">
            <v>铜戒</v>
          </cell>
          <cell r="AU94">
            <v>3</v>
          </cell>
          <cell r="AV94">
            <v>1</v>
          </cell>
          <cell r="AW94" t="str">
            <v>饰品</v>
          </cell>
          <cell r="AX94">
            <v>1</v>
          </cell>
          <cell r="AY94">
            <v>6</v>
          </cell>
          <cell r="AZ94" t="str">
            <v>通用</v>
          </cell>
          <cell r="BA94">
            <v>0</v>
          </cell>
          <cell r="BB94">
            <v>0</v>
          </cell>
          <cell r="BC94">
            <v>0</v>
          </cell>
          <cell r="BD94">
            <v>0</v>
          </cell>
          <cell r="BE94">
            <v>0</v>
          </cell>
          <cell r="BF94">
            <v>0</v>
          </cell>
          <cell r="BG94">
            <v>0</v>
          </cell>
          <cell r="BH94">
            <v>0</v>
          </cell>
          <cell r="BI94">
            <v>0</v>
          </cell>
          <cell r="BJ94">
            <v>0</v>
          </cell>
          <cell r="BK94">
            <v>8</v>
          </cell>
          <cell r="BL94">
            <v>8</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t="str">
            <v>生命</v>
          </cell>
          <cell r="CG94" t="str">
            <v>魔力</v>
          </cell>
          <cell r="CH94">
            <v>0</v>
          </cell>
          <cell r="CI94">
            <v>0</v>
          </cell>
          <cell r="CJ94">
            <v>0</v>
          </cell>
          <cell r="CK94">
            <v>0</v>
          </cell>
          <cell r="CL94">
            <v>0</v>
          </cell>
          <cell r="CM94">
            <v>1</v>
          </cell>
          <cell r="CN94">
            <v>1</v>
          </cell>
          <cell r="CO94">
            <v>8</v>
          </cell>
          <cell r="CP94">
            <v>0</v>
          </cell>
          <cell r="CQ94">
            <v>0</v>
          </cell>
          <cell r="CR94">
            <v>2</v>
          </cell>
          <cell r="CS94">
            <v>1</v>
          </cell>
          <cell r="CT94">
            <v>8</v>
          </cell>
          <cell r="CU94">
            <v>0</v>
          </cell>
          <cell r="CV94">
            <v>0</v>
          </cell>
          <cell r="CW94">
            <v>0</v>
          </cell>
          <cell r="CX94">
            <v>0</v>
          </cell>
          <cell r="CY94">
            <v>0</v>
          </cell>
          <cell r="CZ94">
            <v>0</v>
          </cell>
          <cell r="DA94">
            <v>0</v>
          </cell>
          <cell r="DB94">
            <v>0</v>
          </cell>
          <cell r="DC94">
            <v>0</v>
          </cell>
          <cell r="DD94">
            <v>0</v>
          </cell>
          <cell r="DE94">
            <v>0</v>
          </cell>
          <cell r="DF94">
            <v>0</v>
          </cell>
          <cell r="DG94">
            <v>0</v>
          </cell>
          <cell r="DH94">
            <v>0</v>
          </cell>
          <cell r="DI94">
            <v>0</v>
          </cell>
          <cell r="DJ94">
            <v>0</v>
          </cell>
          <cell r="DK94">
            <v>0</v>
          </cell>
          <cell r="DL94">
            <v>0</v>
          </cell>
          <cell r="DM94">
            <v>0</v>
          </cell>
          <cell r="DN94">
            <v>0</v>
          </cell>
          <cell r="DO94">
            <v>0</v>
          </cell>
          <cell r="DP94">
            <v>0</v>
          </cell>
          <cell r="DQ94">
            <v>0</v>
          </cell>
          <cell r="DR94">
            <v>0</v>
          </cell>
          <cell r="DS94">
            <v>0</v>
          </cell>
          <cell r="DT94">
            <v>0</v>
          </cell>
          <cell r="DU94">
            <v>0</v>
          </cell>
        </row>
        <row r="95">
          <cell r="AS95">
            <v>1320013</v>
          </cell>
          <cell r="AT95" t="str">
            <v>锡盔</v>
          </cell>
          <cell r="AU95">
            <v>5</v>
          </cell>
          <cell r="AV95">
            <v>1</v>
          </cell>
          <cell r="AW95" t="str">
            <v>头盔</v>
          </cell>
          <cell r="AX95">
            <v>1</v>
          </cell>
          <cell r="AY95">
            <v>1</v>
          </cell>
          <cell r="AZ95" t="str">
            <v>通用</v>
          </cell>
          <cell r="BA95">
            <v>0</v>
          </cell>
          <cell r="BB95">
            <v>0</v>
          </cell>
          <cell r="BC95">
            <v>0</v>
          </cell>
          <cell r="BD95">
            <v>0</v>
          </cell>
          <cell r="BE95">
            <v>0</v>
          </cell>
          <cell r="BF95">
            <v>0</v>
          </cell>
          <cell r="BG95">
            <v>0</v>
          </cell>
          <cell r="BH95">
            <v>0</v>
          </cell>
          <cell r="BI95">
            <v>0</v>
          </cell>
          <cell r="BJ95">
            <v>0</v>
          </cell>
          <cell r="BK95">
            <v>0</v>
          </cell>
          <cell r="BL95">
            <v>20</v>
          </cell>
          <cell r="BM95">
            <v>0</v>
          </cell>
          <cell r="BN95">
            <v>5</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t="str">
            <v>魔力</v>
          </cell>
          <cell r="CG95" t="str">
            <v>法术防御</v>
          </cell>
          <cell r="CH95">
            <v>0</v>
          </cell>
          <cell r="CI95">
            <v>0</v>
          </cell>
          <cell r="CJ95">
            <v>0</v>
          </cell>
          <cell r="CK95">
            <v>0</v>
          </cell>
          <cell r="CL95">
            <v>0</v>
          </cell>
          <cell r="CM95">
            <v>2</v>
          </cell>
          <cell r="CN95">
            <v>1</v>
          </cell>
          <cell r="CO95">
            <v>20</v>
          </cell>
          <cell r="CP95">
            <v>0</v>
          </cell>
          <cell r="CQ95">
            <v>0</v>
          </cell>
          <cell r="CR95">
            <v>6</v>
          </cell>
          <cell r="CS95">
            <v>1</v>
          </cell>
          <cell r="CT95">
            <v>5</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row>
        <row r="96">
          <cell r="AS96">
            <v>1320014</v>
          </cell>
          <cell r="AT96" t="str">
            <v>锡甲</v>
          </cell>
          <cell r="AU96">
            <v>5</v>
          </cell>
          <cell r="AV96">
            <v>1</v>
          </cell>
          <cell r="AW96" t="str">
            <v>衣服</v>
          </cell>
          <cell r="AX96">
            <v>1</v>
          </cell>
          <cell r="AY96">
            <v>2</v>
          </cell>
          <cell r="AZ96" t="str">
            <v>通用</v>
          </cell>
          <cell r="BA96">
            <v>0</v>
          </cell>
          <cell r="BB96">
            <v>0</v>
          </cell>
          <cell r="BC96">
            <v>0</v>
          </cell>
          <cell r="BD96">
            <v>0</v>
          </cell>
          <cell r="BE96">
            <v>0</v>
          </cell>
          <cell r="BF96">
            <v>0</v>
          </cell>
          <cell r="BG96">
            <v>0</v>
          </cell>
          <cell r="BH96">
            <v>0</v>
          </cell>
          <cell r="BI96">
            <v>0</v>
          </cell>
          <cell r="BJ96">
            <v>0</v>
          </cell>
          <cell r="BK96">
            <v>20</v>
          </cell>
          <cell r="BL96">
            <v>0</v>
          </cell>
          <cell r="BM96">
            <v>5</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t="str">
            <v>生命</v>
          </cell>
          <cell r="CG96" t="str">
            <v>物理防御</v>
          </cell>
          <cell r="CH96">
            <v>0</v>
          </cell>
          <cell r="CI96">
            <v>0</v>
          </cell>
          <cell r="CJ96">
            <v>0</v>
          </cell>
          <cell r="CK96">
            <v>0</v>
          </cell>
          <cell r="CL96">
            <v>0</v>
          </cell>
          <cell r="CM96">
            <v>1</v>
          </cell>
          <cell r="CN96">
            <v>1</v>
          </cell>
          <cell r="CO96">
            <v>20</v>
          </cell>
          <cell r="CP96">
            <v>0</v>
          </cell>
          <cell r="CQ96">
            <v>0</v>
          </cell>
          <cell r="CR96">
            <v>5</v>
          </cell>
          <cell r="CS96">
            <v>1</v>
          </cell>
          <cell r="CT96">
            <v>5</v>
          </cell>
          <cell r="CU96">
            <v>0</v>
          </cell>
          <cell r="CV96">
            <v>0</v>
          </cell>
          <cell r="CW96">
            <v>0</v>
          </cell>
          <cell r="CX96">
            <v>0</v>
          </cell>
          <cell r="CY96">
            <v>0</v>
          </cell>
          <cell r="CZ96">
            <v>0</v>
          </cell>
          <cell r="DA96">
            <v>0</v>
          </cell>
          <cell r="DB96">
            <v>0</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row>
        <row r="97">
          <cell r="AS97">
            <v>1320015</v>
          </cell>
          <cell r="AT97" t="str">
            <v>锡裤</v>
          </cell>
          <cell r="AU97">
            <v>5</v>
          </cell>
          <cell r="AV97">
            <v>1</v>
          </cell>
          <cell r="AW97" t="str">
            <v>裤子</v>
          </cell>
          <cell r="AX97">
            <v>1</v>
          </cell>
          <cell r="AY97">
            <v>3</v>
          </cell>
          <cell r="AZ97" t="str">
            <v>通用</v>
          </cell>
          <cell r="BA97">
            <v>0</v>
          </cell>
          <cell r="BB97">
            <v>0</v>
          </cell>
          <cell r="BC97">
            <v>0</v>
          </cell>
          <cell r="BD97">
            <v>0</v>
          </cell>
          <cell r="BE97">
            <v>0</v>
          </cell>
          <cell r="BF97">
            <v>0</v>
          </cell>
          <cell r="BG97">
            <v>0</v>
          </cell>
          <cell r="BH97">
            <v>0</v>
          </cell>
          <cell r="BI97">
            <v>0</v>
          </cell>
          <cell r="BJ97">
            <v>0</v>
          </cell>
          <cell r="BK97">
            <v>20</v>
          </cell>
          <cell r="BL97">
            <v>0</v>
          </cell>
          <cell r="BM97">
            <v>5</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t="str">
            <v>生命</v>
          </cell>
          <cell r="CG97" t="str">
            <v>物理防御</v>
          </cell>
          <cell r="CH97">
            <v>0</v>
          </cell>
          <cell r="CI97">
            <v>0</v>
          </cell>
          <cell r="CJ97">
            <v>0</v>
          </cell>
          <cell r="CK97">
            <v>0</v>
          </cell>
          <cell r="CL97">
            <v>0</v>
          </cell>
          <cell r="CM97">
            <v>1</v>
          </cell>
          <cell r="CN97">
            <v>1</v>
          </cell>
          <cell r="CO97">
            <v>20</v>
          </cell>
          <cell r="CP97">
            <v>0</v>
          </cell>
          <cell r="CQ97">
            <v>0</v>
          </cell>
          <cell r="CR97">
            <v>5</v>
          </cell>
          <cell r="CS97">
            <v>1</v>
          </cell>
          <cell r="CT97">
            <v>5</v>
          </cell>
          <cell r="CU97">
            <v>0</v>
          </cell>
          <cell r="CV97">
            <v>0</v>
          </cell>
          <cell r="CW97">
            <v>0</v>
          </cell>
          <cell r="CX97">
            <v>0</v>
          </cell>
          <cell r="CY97">
            <v>0</v>
          </cell>
          <cell r="CZ97">
            <v>0</v>
          </cell>
          <cell r="DA97">
            <v>0</v>
          </cell>
          <cell r="DB97">
            <v>0</v>
          </cell>
          <cell r="DC97">
            <v>0</v>
          </cell>
          <cell r="DD97">
            <v>0</v>
          </cell>
          <cell r="DE97">
            <v>0</v>
          </cell>
          <cell r="DF97">
            <v>0</v>
          </cell>
          <cell r="DG97">
            <v>0</v>
          </cell>
          <cell r="DH97">
            <v>0</v>
          </cell>
          <cell r="DI97">
            <v>0</v>
          </cell>
          <cell r="DJ97">
            <v>0</v>
          </cell>
          <cell r="DK97">
            <v>0</v>
          </cell>
          <cell r="DL97">
            <v>0</v>
          </cell>
          <cell r="DM97">
            <v>0</v>
          </cell>
          <cell r="DN97">
            <v>0</v>
          </cell>
          <cell r="DO97">
            <v>0</v>
          </cell>
          <cell r="DP97">
            <v>0</v>
          </cell>
          <cell r="DQ97">
            <v>0</v>
          </cell>
          <cell r="DR97">
            <v>0</v>
          </cell>
          <cell r="DS97">
            <v>0</v>
          </cell>
          <cell r="DT97">
            <v>0</v>
          </cell>
          <cell r="DU97">
            <v>0</v>
          </cell>
        </row>
        <row r="98">
          <cell r="AS98">
            <v>1320016</v>
          </cell>
          <cell r="AT98" t="str">
            <v>锡扣披肩</v>
          </cell>
          <cell r="AU98">
            <v>5</v>
          </cell>
          <cell r="AV98">
            <v>1</v>
          </cell>
          <cell r="AW98" t="str">
            <v>披风</v>
          </cell>
          <cell r="AX98">
            <v>1</v>
          </cell>
          <cell r="AY98">
            <v>4</v>
          </cell>
          <cell r="AZ98" t="str">
            <v>通用</v>
          </cell>
          <cell r="BA98">
            <v>0</v>
          </cell>
          <cell r="BB98">
            <v>0</v>
          </cell>
          <cell r="BC98">
            <v>0</v>
          </cell>
          <cell r="BD98">
            <v>0</v>
          </cell>
          <cell r="BE98">
            <v>0</v>
          </cell>
          <cell r="BF98">
            <v>0</v>
          </cell>
          <cell r="BG98">
            <v>0</v>
          </cell>
          <cell r="BH98">
            <v>0</v>
          </cell>
          <cell r="BI98">
            <v>0</v>
          </cell>
          <cell r="BJ98">
            <v>0</v>
          </cell>
          <cell r="BK98">
            <v>0</v>
          </cell>
          <cell r="BL98">
            <v>20</v>
          </cell>
          <cell r="BM98">
            <v>0</v>
          </cell>
          <cell r="BN98">
            <v>5</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t="str">
            <v>魔力</v>
          </cell>
          <cell r="CG98" t="str">
            <v>法术防御</v>
          </cell>
          <cell r="CH98">
            <v>0</v>
          </cell>
          <cell r="CI98">
            <v>0</v>
          </cell>
          <cell r="CJ98">
            <v>0</v>
          </cell>
          <cell r="CK98">
            <v>0</v>
          </cell>
          <cell r="CL98">
            <v>0</v>
          </cell>
          <cell r="CM98">
            <v>2</v>
          </cell>
          <cell r="CN98">
            <v>1</v>
          </cell>
          <cell r="CO98">
            <v>20</v>
          </cell>
          <cell r="CP98">
            <v>0</v>
          </cell>
          <cell r="CQ98">
            <v>0</v>
          </cell>
          <cell r="CR98">
            <v>6</v>
          </cell>
          <cell r="CS98">
            <v>1</v>
          </cell>
          <cell r="CT98">
            <v>5</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row>
        <row r="99">
          <cell r="AS99">
            <v>1320017</v>
          </cell>
          <cell r="AT99" t="str">
            <v>锡鞋</v>
          </cell>
          <cell r="AU99">
            <v>5</v>
          </cell>
          <cell r="AV99">
            <v>1</v>
          </cell>
          <cell r="AW99" t="str">
            <v>鞋子</v>
          </cell>
          <cell r="AX99">
            <v>1</v>
          </cell>
          <cell r="AY99">
            <v>5</v>
          </cell>
          <cell r="AZ99" t="str">
            <v>通用</v>
          </cell>
          <cell r="BA99">
            <v>0</v>
          </cell>
          <cell r="BB99">
            <v>0</v>
          </cell>
          <cell r="BC99">
            <v>0</v>
          </cell>
          <cell r="BD99">
            <v>0</v>
          </cell>
          <cell r="BE99">
            <v>0</v>
          </cell>
          <cell r="BF99">
            <v>0</v>
          </cell>
          <cell r="BG99">
            <v>0</v>
          </cell>
          <cell r="BH99">
            <v>0</v>
          </cell>
          <cell r="BI99">
            <v>0</v>
          </cell>
          <cell r="BJ99">
            <v>0</v>
          </cell>
          <cell r="BK99">
            <v>13</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t="str">
            <v>生命</v>
          </cell>
          <cell r="CG99">
            <v>0</v>
          </cell>
          <cell r="CH99">
            <v>0</v>
          </cell>
          <cell r="CI99">
            <v>0</v>
          </cell>
          <cell r="CJ99">
            <v>0</v>
          </cell>
          <cell r="CK99">
            <v>0</v>
          </cell>
          <cell r="CL99">
            <v>0</v>
          </cell>
          <cell r="CM99">
            <v>1</v>
          </cell>
          <cell r="CN99">
            <v>1</v>
          </cell>
          <cell r="CO99">
            <v>13</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row>
        <row r="100">
          <cell r="AS100">
            <v>1320018</v>
          </cell>
          <cell r="AT100" t="str">
            <v>锡戒</v>
          </cell>
          <cell r="AU100">
            <v>5</v>
          </cell>
          <cell r="AV100">
            <v>1</v>
          </cell>
          <cell r="AW100" t="str">
            <v>饰品</v>
          </cell>
          <cell r="AX100">
            <v>1</v>
          </cell>
          <cell r="AY100">
            <v>6</v>
          </cell>
          <cell r="AZ100" t="str">
            <v>通用</v>
          </cell>
          <cell r="BA100">
            <v>0</v>
          </cell>
          <cell r="BB100">
            <v>0</v>
          </cell>
          <cell r="BC100">
            <v>0</v>
          </cell>
          <cell r="BD100">
            <v>0</v>
          </cell>
          <cell r="BE100">
            <v>0</v>
          </cell>
          <cell r="BF100">
            <v>0</v>
          </cell>
          <cell r="BG100">
            <v>0</v>
          </cell>
          <cell r="BH100">
            <v>0</v>
          </cell>
          <cell r="BI100">
            <v>0</v>
          </cell>
          <cell r="BJ100">
            <v>0</v>
          </cell>
          <cell r="BK100">
            <v>13</v>
          </cell>
          <cell r="BL100">
            <v>13</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t="str">
            <v>生命</v>
          </cell>
          <cell r="CG100" t="str">
            <v>魔力</v>
          </cell>
          <cell r="CH100">
            <v>0</v>
          </cell>
          <cell r="CI100">
            <v>0</v>
          </cell>
          <cell r="CJ100">
            <v>0</v>
          </cell>
          <cell r="CK100">
            <v>0</v>
          </cell>
          <cell r="CL100">
            <v>0</v>
          </cell>
          <cell r="CM100">
            <v>1</v>
          </cell>
          <cell r="CN100">
            <v>1</v>
          </cell>
          <cell r="CO100">
            <v>13</v>
          </cell>
          <cell r="CP100">
            <v>0</v>
          </cell>
          <cell r="CQ100">
            <v>0</v>
          </cell>
          <cell r="CR100">
            <v>2</v>
          </cell>
          <cell r="CS100">
            <v>1</v>
          </cell>
          <cell r="CT100">
            <v>13</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row>
        <row r="101">
          <cell r="AS101">
            <v>1320019</v>
          </cell>
          <cell r="AT101" t="str">
            <v>铅盔</v>
          </cell>
          <cell r="AU101">
            <v>8</v>
          </cell>
          <cell r="AV101">
            <v>1</v>
          </cell>
          <cell r="AW101" t="str">
            <v>头盔</v>
          </cell>
          <cell r="AX101">
            <v>1</v>
          </cell>
          <cell r="AY101">
            <v>1</v>
          </cell>
          <cell r="AZ101" t="str">
            <v>通用</v>
          </cell>
          <cell r="BA101">
            <v>0</v>
          </cell>
          <cell r="BB101">
            <v>0</v>
          </cell>
          <cell r="BC101">
            <v>0</v>
          </cell>
          <cell r="BD101">
            <v>0</v>
          </cell>
          <cell r="BE101">
            <v>0</v>
          </cell>
          <cell r="BF101">
            <v>0</v>
          </cell>
          <cell r="BG101">
            <v>0</v>
          </cell>
          <cell r="BH101">
            <v>0</v>
          </cell>
          <cell r="BI101">
            <v>0</v>
          </cell>
          <cell r="BJ101">
            <v>0</v>
          </cell>
          <cell r="BK101">
            <v>0</v>
          </cell>
          <cell r="BL101">
            <v>31</v>
          </cell>
          <cell r="BM101">
            <v>0</v>
          </cell>
          <cell r="BN101">
            <v>8</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t="str">
            <v>魔力</v>
          </cell>
          <cell r="CG101" t="str">
            <v>法术防御</v>
          </cell>
          <cell r="CH101">
            <v>0</v>
          </cell>
          <cell r="CI101">
            <v>0</v>
          </cell>
          <cell r="CJ101">
            <v>0</v>
          </cell>
          <cell r="CK101">
            <v>0</v>
          </cell>
          <cell r="CL101">
            <v>0</v>
          </cell>
          <cell r="CM101">
            <v>2</v>
          </cell>
          <cell r="CN101">
            <v>1</v>
          </cell>
          <cell r="CO101">
            <v>31</v>
          </cell>
          <cell r="CP101">
            <v>0</v>
          </cell>
          <cell r="CQ101">
            <v>0</v>
          </cell>
          <cell r="CR101">
            <v>6</v>
          </cell>
          <cell r="CS101">
            <v>1</v>
          </cell>
          <cell r="CT101">
            <v>8</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row>
        <row r="102">
          <cell r="AS102">
            <v>1320020</v>
          </cell>
          <cell r="AT102" t="str">
            <v>铅甲</v>
          </cell>
          <cell r="AU102">
            <v>8</v>
          </cell>
          <cell r="AV102">
            <v>1</v>
          </cell>
          <cell r="AW102" t="str">
            <v>衣服</v>
          </cell>
          <cell r="AX102">
            <v>1</v>
          </cell>
          <cell r="AY102">
            <v>2</v>
          </cell>
          <cell r="AZ102" t="str">
            <v>通用</v>
          </cell>
          <cell r="BA102">
            <v>0</v>
          </cell>
          <cell r="BB102">
            <v>0</v>
          </cell>
          <cell r="BC102">
            <v>0</v>
          </cell>
          <cell r="BD102">
            <v>0</v>
          </cell>
          <cell r="BE102">
            <v>0</v>
          </cell>
          <cell r="BF102">
            <v>0</v>
          </cell>
          <cell r="BG102">
            <v>0</v>
          </cell>
          <cell r="BH102">
            <v>0</v>
          </cell>
          <cell r="BI102">
            <v>0</v>
          </cell>
          <cell r="BJ102">
            <v>0</v>
          </cell>
          <cell r="BK102">
            <v>31</v>
          </cell>
          <cell r="BL102">
            <v>0</v>
          </cell>
          <cell r="BM102">
            <v>8</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t="str">
            <v>生命</v>
          </cell>
          <cell r="CG102" t="str">
            <v>物理防御</v>
          </cell>
          <cell r="CH102">
            <v>0</v>
          </cell>
          <cell r="CI102">
            <v>0</v>
          </cell>
          <cell r="CJ102">
            <v>0</v>
          </cell>
          <cell r="CK102">
            <v>0</v>
          </cell>
          <cell r="CL102">
            <v>0</v>
          </cell>
          <cell r="CM102">
            <v>1</v>
          </cell>
          <cell r="CN102">
            <v>1</v>
          </cell>
          <cell r="CO102">
            <v>31</v>
          </cell>
          <cell r="CP102">
            <v>0</v>
          </cell>
          <cell r="CQ102">
            <v>0</v>
          </cell>
          <cell r="CR102">
            <v>5</v>
          </cell>
          <cell r="CS102">
            <v>1</v>
          </cell>
          <cell r="CT102">
            <v>8</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row>
        <row r="103">
          <cell r="AS103">
            <v>1320021</v>
          </cell>
          <cell r="AT103" t="str">
            <v>铅裤</v>
          </cell>
          <cell r="AU103">
            <v>8</v>
          </cell>
          <cell r="AV103">
            <v>1</v>
          </cell>
          <cell r="AW103" t="str">
            <v>裤子</v>
          </cell>
          <cell r="AX103">
            <v>1</v>
          </cell>
          <cell r="AY103">
            <v>3</v>
          </cell>
          <cell r="AZ103" t="str">
            <v>通用</v>
          </cell>
          <cell r="BA103">
            <v>0</v>
          </cell>
          <cell r="BB103">
            <v>0</v>
          </cell>
          <cell r="BC103">
            <v>0</v>
          </cell>
          <cell r="BD103">
            <v>0</v>
          </cell>
          <cell r="BE103">
            <v>0</v>
          </cell>
          <cell r="BF103">
            <v>0</v>
          </cell>
          <cell r="BG103">
            <v>0</v>
          </cell>
          <cell r="BH103">
            <v>0</v>
          </cell>
          <cell r="BI103">
            <v>0</v>
          </cell>
          <cell r="BJ103">
            <v>0</v>
          </cell>
          <cell r="BK103">
            <v>31</v>
          </cell>
          <cell r="BL103">
            <v>0</v>
          </cell>
          <cell r="BM103">
            <v>8</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t="str">
            <v>生命</v>
          </cell>
          <cell r="CG103" t="str">
            <v>物理防御</v>
          </cell>
          <cell r="CH103">
            <v>0</v>
          </cell>
          <cell r="CI103">
            <v>0</v>
          </cell>
          <cell r="CJ103">
            <v>0</v>
          </cell>
          <cell r="CK103">
            <v>0</v>
          </cell>
          <cell r="CL103">
            <v>0</v>
          </cell>
          <cell r="CM103">
            <v>1</v>
          </cell>
          <cell r="CN103">
            <v>1</v>
          </cell>
          <cell r="CO103">
            <v>31</v>
          </cell>
          <cell r="CP103">
            <v>0</v>
          </cell>
          <cell r="CQ103">
            <v>0</v>
          </cell>
          <cell r="CR103">
            <v>5</v>
          </cell>
          <cell r="CS103">
            <v>1</v>
          </cell>
          <cell r="CT103">
            <v>8</v>
          </cell>
          <cell r="CU103">
            <v>0</v>
          </cell>
          <cell r="CV103">
            <v>0</v>
          </cell>
          <cell r="CW103">
            <v>0</v>
          </cell>
          <cell r="CX103">
            <v>0</v>
          </cell>
          <cell r="CY103">
            <v>0</v>
          </cell>
          <cell r="CZ103">
            <v>0</v>
          </cell>
          <cell r="DA103">
            <v>0</v>
          </cell>
          <cell r="DB103">
            <v>0</v>
          </cell>
          <cell r="DC103">
            <v>0</v>
          </cell>
          <cell r="DD103">
            <v>0</v>
          </cell>
          <cell r="DE103">
            <v>0</v>
          </cell>
          <cell r="DF103">
            <v>0</v>
          </cell>
          <cell r="DG103">
            <v>0</v>
          </cell>
          <cell r="DH103">
            <v>0</v>
          </cell>
          <cell r="DI103">
            <v>0</v>
          </cell>
          <cell r="DJ103">
            <v>0</v>
          </cell>
          <cell r="DK103">
            <v>0</v>
          </cell>
          <cell r="DL103">
            <v>0</v>
          </cell>
          <cell r="DM103">
            <v>0</v>
          </cell>
          <cell r="DN103">
            <v>0</v>
          </cell>
          <cell r="DO103">
            <v>0</v>
          </cell>
          <cell r="DP103">
            <v>0</v>
          </cell>
          <cell r="DQ103">
            <v>0</v>
          </cell>
          <cell r="DR103">
            <v>0</v>
          </cell>
          <cell r="DS103">
            <v>0</v>
          </cell>
          <cell r="DT103">
            <v>0</v>
          </cell>
          <cell r="DU103">
            <v>0</v>
          </cell>
        </row>
        <row r="104">
          <cell r="AS104">
            <v>1320022</v>
          </cell>
          <cell r="AT104" t="str">
            <v>铅扣披肩</v>
          </cell>
          <cell r="AU104">
            <v>8</v>
          </cell>
          <cell r="AV104">
            <v>1</v>
          </cell>
          <cell r="AW104" t="str">
            <v>披风</v>
          </cell>
          <cell r="AX104">
            <v>1</v>
          </cell>
          <cell r="AY104">
            <v>4</v>
          </cell>
          <cell r="AZ104" t="str">
            <v>通用</v>
          </cell>
          <cell r="BA104">
            <v>0</v>
          </cell>
          <cell r="BB104">
            <v>0</v>
          </cell>
          <cell r="BC104">
            <v>0</v>
          </cell>
          <cell r="BD104">
            <v>0</v>
          </cell>
          <cell r="BE104">
            <v>0</v>
          </cell>
          <cell r="BF104">
            <v>0</v>
          </cell>
          <cell r="BG104">
            <v>0</v>
          </cell>
          <cell r="BH104">
            <v>0</v>
          </cell>
          <cell r="BI104">
            <v>0</v>
          </cell>
          <cell r="BJ104">
            <v>0</v>
          </cell>
          <cell r="BK104">
            <v>0</v>
          </cell>
          <cell r="BL104">
            <v>31</v>
          </cell>
          <cell r="BM104">
            <v>0</v>
          </cell>
          <cell r="BN104">
            <v>8</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cell r="CB104">
            <v>0</v>
          </cell>
          <cell r="CC104">
            <v>0</v>
          </cell>
          <cell r="CD104">
            <v>0</v>
          </cell>
          <cell r="CE104">
            <v>0</v>
          </cell>
          <cell r="CF104" t="str">
            <v>魔力</v>
          </cell>
          <cell r="CG104" t="str">
            <v>法术防御</v>
          </cell>
          <cell r="CH104">
            <v>0</v>
          </cell>
          <cell r="CI104">
            <v>0</v>
          </cell>
          <cell r="CJ104">
            <v>0</v>
          </cell>
          <cell r="CK104">
            <v>0</v>
          </cell>
          <cell r="CL104">
            <v>0</v>
          </cell>
          <cell r="CM104">
            <v>2</v>
          </cell>
          <cell r="CN104">
            <v>1</v>
          </cell>
          <cell r="CO104">
            <v>31</v>
          </cell>
          <cell r="CP104">
            <v>0</v>
          </cell>
          <cell r="CQ104">
            <v>0</v>
          </cell>
          <cell r="CR104">
            <v>6</v>
          </cell>
          <cell r="CS104">
            <v>1</v>
          </cell>
          <cell r="CT104">
            <v>8</v>
          </cell>
          <cell r="CU104">
            <v>0</v>
          </cell>
          <cell r="CV104">
            <v>0</v>
          </cell>
          <cell r="CW104">
            <v>0</v>
          </cell>
          <cell r="CX104">
            <v>0</v>
          </cell>
          <cell r="CY104">
            <v>0</v>
          </cell>
          <cell r="CZ104">
            <v>0</v>
          </cell>
          <cell r="DA104">
            <v>0</v>
          </cell>
          <cell r="DB104">
            <v>0</v>
          </cell>
          <cell r="DC104">
            <v>0</v>
          </cell>
          <cell r="DD104">
            <v>0</v>
          </cell>
          <cell r="DE104">
            <v>0</v>
          </cell>
          <cell r="DF104">
            <v>0</v>
          </cell>
          <cell r="DG104">
            <v>0</v>
          </cell>
          <cell r="DH104">
            <v>0</v>
          </cell>
          <cell r="DI104">
            <v>0</v>
          </cell>
          <cell r="DJ104">
            <v>0</v>
          </cell>
          <cell r="DK104">
            <v>0</v>
          </cell>
          <cell r="DL104">
            <v>0</v>
          </cell>
          <cell r="DM104">
            <v>0</v>
          </cell>
          <cell r="DN104">
            <v>0</v>
          </cell>
          <cell r="DO104">
            <v>0</v>
          </cell>
          <cell r="DP104">
            <v>0</v>
          </cell>
          <cell r="DQ104">
            <v>0</v>
          </cell>
          <cell r="DR104">
            <v>0</v>
          </cell>
          <cell r="DS104">
            <v>0</v>
          </cell>
          <cell r="DT104">
            <v>0</v>
          </cell>
          <cell r="DU104">
            <v>0</v>
          </cell>
        </row>
        <row r="105">
          <cell r="AS105">
            <v>1320023</v>
          </cell>
          <cell r="AT105" t="str">
            <v>铅鞋</v>
          </cell>
          <cell r="AU105">
            <v>8</v>
          </cell>
          <cell r="AV105">
            <v>1</v>
          </cell>
          <cell r="AW105" t="str">
            <v>鞋子</v>
          </cell>
          <cell r="AX105">
            <v>1</v>
          </cell>
          <cell r="AY105">
            <v>5</v>
          </cell>
          <cell r="AZ105" t="str">
            <v>通用</v>
          </cell>
          <cell r="BA105">
            <v>0</v>
          </cell>
          <cell r="BB105">
            <v>0</v>
          </cell>
          <cell r="BC105">
            <v>0</v>
          </cell>
          <cell r="BD105">
            <v>0</v>
          </cell>
          <cell r="BE105">
            <v>0</v>
          </cell>
          <cell r="BF105">
            <v>0</v>
          </cell>
          <cell r="BG105">
            <v>0</v>
          </cell>
          <cell r="BH105">
            <v>0</v>
          </cell>
          <cell r="BI105">
            <v>0</v>
          </cell>
          <cell r="BJ105">
            <v>0</v>
          </cell>
          <cell r="BK105">
            <v>21</v>
          </cell>
          <cell r="BL105">
            <v>0</v>
          </cell>
          <cell r="BM105">
            <v>0</v>
          </cell>
          <cell r="BN105">
            <v>0</v>
          </cell>
          <cell r="BO105">
            <v>0</v>
          </cell>
          <cell r="BP105">
            <v>0</v>
          </cell>
          <cell r="BQ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t="str">
            <v>生命</v>
          </cell>
          <cell r="CG105">
            <v>0</v>
          </cell>
          <cell r="CH105">
            <v>0</v>
          </cell>
          <cell r="CI105">
            <v>0</v>
          </cell>
          <cell r="CJ105">
            <v>0</v>
          </cell>
          <cell r="CK105">
            <v>0</v>
          </cell>
          <cell r="CL105">
            <v>0</v>
          </cell>
          <cell r="CM105">
            <v>1</v>
          </cell>
          <cell r="CN105">
            <v>1</v>
          </cell>
          <cell r="CO105">
            <v>21</v>
          </cell>
          <cell r="CP105">
            <v>0</v>
          </cell>
          <cell r="CQ105">
            <v>0</v>
          </cell>
          <cell r="CR105">
            <v>0</v>
          </cell>
          <cell r="CS105">
            <v>0</v>
          </cell>
          <cell r="CT105">
            <v>0</v>
          </cell>
          <cell r="CU105">
            <v>0</v>
          </cell>
          <cell r="CV105">
            <v>0</v>
          </cell>
          <cell r="CW105">
            <v>0</v>
          </cell>
          <cell r="CX105">
            <v>0</v>
          </cell>
          <cell r="CY105">
            <v>0</v>
          </cell>
          <cell r="CZ105">
            <v>0</v>
          </cell>
          <cell r="DA105">
            <v>0</v>
          </cell>
          <cell r="DB105">
            <v>0</v>
          </cell>
          <cell r="DC105">
            <v>0</v>
          </cell>
          <cell r="DD105">
            <v>0</v>
          </cell>
          <cell r="DE105">
            <v>0</v>
          </cell>
          <cell r="DF105">
            <v>0</v>
          </cell>
          <cell r="DG105">
            <v>0</v>
          </cell>
          <cell r="DH105">
            <v>0</v>
          </cell>
          <cell r="DI105">
            <v>0</v>
          </cell>
          <cell r="DJ105">
            <v>0</v>
          </cell>
          <cell r="DK105">
            <v>0</v>
          </cell>
          <cell r="DL105">
            <v>0</v>
          </cell>
          <cell r="DM105">
            <v>0</v>
          </cell>
          <cell r="DN105">
            <v>0</v>
          </cell>
          <cell r="DO105">
            <v>0</v>
          </cell>
          <cell r="DP105">
            <v>0</v>
          </cell>
          <cell r="DQ105">
            <v>0</v>
          </cell>
          <cell r="DR105">
            <v>0</v>
          </cell>
          <cell r="DS105">
            <v>0</v>
          </cell>
          <cell r="DT105">
            <v>0</v>
          </cell>
          <cell r="DU105">
            <v>0</v>
          </cell>
        </row>
        <row r="106">
          <cell r="AS106">
            <v>1320024</v>
          </cell>
          <cell r="AT106" t="str">
            <v>铅戒</v>
          </cell>
          <cell r="AU106">
            <v>8</v>
          </cell>
          <cell r="AV106">
            <v>1</v>
          </cell>
          <cell r="AW106" t="str">
            <v>饰品</v>
          </cell>
          <cell r="AX106">
            <v>1</v>
          </cell>
          <cell r="AY106">
            <v>6</v>
          </cell>
          <cell r="AZ106" t="str">
            <v>通用</v>
          </cell>
          <cell r="BA106">
            <v>0</v>
          </cell>
          <cell r="BB106">
            <v>0</v>
          </cell>
          <cell r="BC106">
            <v>0</v>
          </cell>
          <cell r="BD106">
            <v>0</v>
          </cell>
          <cell r="BE106">
            <v>0</v>
          </cell>
          <cell r="BF106">
            <v>0</v>
          </cell>
          <cell r="BG106">
            <v>0</v>
          </cell>
          <cell r="BH106">
            <v>0</v>
          </cell>
          <cell r="BI106">
            <v>0</v>
          </cell>
          <cell r="BJ106">
            <v>0</v>
          </cell>
          <cell r="BK106">
            <v>21</v>
          </cell>
          <cell r="BL106">
            <v>21</v>
          </cell>
          <cell r="BM106">
            <v>0</v>
          </cell>
          <cell r="BN106">
            <v>0</v>
          </cell>
          <cell r="BO106">
            <v>0</v>
          </cell>
          <cell r="BP106">
            <v>0</v>
          </cell>
          <cell r="BQ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0</v>
          </cell>
          <cell r="CF106" t="str">
            <v>生命</v>
          </cell>
          <cell r="CG106" t="str">
            <v>魔力</v>
          </cell>
          <cell r="CH106">
            <v>0</v>
          </cell>
          <cell r="CI106">
            <v>0</v>
          </cell>
          <cell r="CJ106">
            <v>0</v>
          </cell>
          <cell r="CK106">
            <v>0</v>
          </cell>
          <cell r="CL106">
            <v>0</v>
          </cell>
          <cell r="CM106">
            <v>1</v>
          </cell>
          <cell r="CN106">
            <v>1</v>
          </cell>
          <cell r="CO106">
            <v>21</v>
          </cell>
          <cell r="CP106">
            <v>0</v>
          </cell>
          <cell r="CQ106">
            <v>0</v>
          </cell>
          <cell r="CR106">
            <v>2</v>
          </cell>
          <cell r="CS106">
            <v>1</v>
          </cell>
          <cell r="CT106">
            <v>21</v>
          </cell>
          <cell r="CU106">
            <v>0</v>
          </cell>
          <cell r="CV106">
            <v>0</v>
          </cell>
          <cell r="CW106">
            <v>0</v>
          </cell>
          <cell r="CX106">
            <v>0</v>
          </cell>
          <cell r="CY106">
            <v>0</v>
          </cell>
          <cell r="CZ106">
            <v>0</v>
          </cell>
          <cell r="DA106">
            <v>0</v>
          </cell>
          <cell r="DB106">
            <v>0</v>
          </cell>
          <cell r="DC106">
            <v>0</v>
          </cell>
          <cell r="DD106">
            <v>0</v>
          </cell>
          <cell r="DE106">
            <v>0</v>
          </cell>
          <cell r="DF106">
            <v>0</v>
          </cell>
          <cell r="DG106">
            <v>0</v>
          </cell>
          <cell r="DH106">
            <v>0</v>
          </cell>
          <cell r="DI106">
            <v>0</v>
          </cell>
          <cell r="DJ106">
            <v>0</v>
          </cell>
          <cell r="DK106">
            <v>0</v>
          </cell>
          <cell r="DL106">
            <v>0</v>
          </cell>
          <cell r="DM106">
            <v>0</v>
          </cell>
          <cell r="DN106">
            <v>0</v>
          </cell>
          <cell r="DO106">
            <v>0</v>
          </cell>
          <cell r="DP106">
            <v>0</v>
          </cell>
          <cell r="DQ106">
            <v>0</v>
          </cell>
          <cell r="DR106">
            <v>0</v>
          </cell>
          <cell r="DS106">
            <v>0</v>
          </cell>
          <cell r="DT106">
            <v>0</v>
          </cell>
          <cell r="DU106">
            <v>0</v>
          </cell>
        </row>
        <row r="107">
          <cell r="AS107">
            <v>1320025</v>
          </cell>
          <cell r="AT107" t="str">
            <v>铁盔</v>
          </cell>
          <cell r="AU107">
            <v>10</v>
          </cell>
          <cell r="AV107">
            <v>1</v>
          </cell>
          <cell r="AW107" t="str">
            <v>头盔</v>
          </cell>
          <cell r="AX107">
            <v>1</v>
          </cell>
          <cell r="AY107">
            <v>1</v>
          </cell>
          <cell r="AZ107" t="str">
            <v>通用</v>
          </cell>
          <cell r="BA107">
            <v>0</v>
          </cell>
          <cell r="BB107">
            <v>0</v>
          </cell>
          <cell r="BC107">
            <v>0</v>
          </cell>
          <cell r="BD107">
            <v>0</v>
          </cell>
          <cell r="BE107">
            <v>0</v>
          </cell>
          <cell r="BF107">
            <v>0</v>
          </cell>
          <cell r="BG107">
            <v>0</v>
          </cell>
          <cell r="BH107">
            <v>0</v>
          </cell>
          <cell r="BI107">
            <v>0</v>
          </cell>
          <cell r="BJ107">
            <v>0</v>
          </cell>
          <cell r="BK107">
            <v>0</v>
          </cell>
          <cell r="BL107">
            <v>45</v>
          </cell>
          <cell r="BM107">
            <v>0</v>
          </cell>
          <cell r="BN107">
            <v>12</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t="str">
            <v>魔力</v>
          </cell>
          <cell r="CG107" t="str">
            <v>法术防御</v>
          </cell>
          <cell r="CH107">
            <v>0</v>
          </cell>
          <cell r="CI107">
            <v>0</v>
          </cell>
          <cell r="CJ107">
            <v>0</v>
          </cell>
          <cell r="CK107">
            <v>0</v>
          </cell>
          <cell r="CL107">
            <v>0</v>
          </cell>
          <cell r="CM107">
            <v>2</v>
          </cell>
          <cell r="CN107">
            <v>1</v>
          </cell>
          <cell r="CO107">
            <v>45</v>
          </cell>
          <cell r="CP107">
            <v>0</v>
          </cell>
          <cell r="CQ107">
            <v>0</v>
          </cell>
          <cell r="CR107">
            <v>6</v>
          </cell>
          <cell r="CS107">
            <v>1</v>
          </cell>
          <cell r="CT107">
            <v>12</v>
          </cell>
          <cell r="CU107">
            <v>0</v>
          </cell>
          <cell r="CV107">
            <v>0</v>
          </cell>
          <cell r="CW107">
            <v>0</v>
          </cell>
          <cell r="CX107">
            <v>0</v>
          </cell>
          <cell r="CY107">
            <v>0</v>
          </cell>
          <cell r="CZ107">
            <v>0</v>
          </cell>
          <cell r="DA107">
            <v>0</v>
          </cell>
          <cell r="DB107">
            <v>0</v>
          </cell>
          <cell r="DC107">
            <v>0</v>
          </cell>
          <cell r="DD107">
            <v>0</v>
          </cell>
          <cell r="DE107">
            <v>0</v>
          </cell>
          <cell r="DF107">
            <v>0</v>
          </cell>
          <cell r="DG107">
            <v>0</v>
          </cell>
          <cell r="DH107">
            <v>0</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row>
        <row r="108">
          <cell r="AS108">
            <v>1320026</v>
          </cell>
          <cell r="AT108" t="str">
            <v>铁甲</v>
          </cell>
          <cell r="AU108">
            <v>10</v>
          </cell>
          <cell r="AV108">
            <v>1</v>
          </cell>
          <cell r="AW108" t="str">
            <v>衣服</v>
          </cell>
          <cell r="AX108">
            <v>1</v>
          </cell>
          <cell r="AY108">
            <v>2</v>
          </cell>
          <cell r="AZ108" t="str">
            <v>通用</v>
          </cell>
          <cell r="BA108">
            <v>0</v>
          </cell>
          <cell r="BB108">
            <v>0</v>
          </cell>
          <cell r="BC108">
            <v>0</v>
          </cell>
          <cell r="BD108">
            <v>0</v>
          </cell>
          <cell r="BE108">
            <v>0</v>
          </cell>
          <cell r="BF108">
            <v>0</v>
          </cell>
          <cell r="BG108">
            <v>0</v>
          </cell>
          <cell r="BH108">
            <v>0</v>
          </cell>
          <cell r="BI108">
            <v>0</v>
          </cell>
          <cell r="BJ108">
            <v>0</v>
          </cell>
          <cell r="BK108">
            <v>45</v>
          </cell>
          <cell r="BL108">
            <v>0</v>
          </cell>
          <cell r="BM108">
            <v>12</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t="str">
            <v>生命</v>
          </cell>
          <cell r="CG108" t="str">
            <v>物理防御</v>
          </cell>
          <cell r="CH108">
            <v>0</v>
          </cell>
          <cell r="CI108">
            <v>0</v>
          </cell>
          <cell r="CJ108">
            <v>0</v>
          </cell>
          <cell r="CK108">
            <v>0</v>
          </cell>
          <cell r="CL108">
            <v>0</v>
          </cell>
          <cell r="CM108">
            <v>1</v>
          </cell>
          <cell r="CN108">
            <v>1</v>
          </cell>
          <cell r="CO108">
            <v>45</v>
          </cell>
          <cell r="CP108">
            <v>0</v>
          </cell>
          <cell r="CQ108">
            <v>0</v>
          </cell>
          <cell r="CR108">
            <v>5</v>
          </cell>
          <cell r="CS108">
            <v>1</v>
          </cell>
          <cell r="CT108">
            <v>12</v>
          </cell>
          <cell r="CU108">
            <v>0</v>
          </cell>
          <cell r="CV108">
            <v>0</v>
          </cell>
          <cell r="CW108">
            <v>0</v>
          </cell>
          <cell r="CX108">
            <v>0</v>
          </cell>
          <cell r="CY108">
            <v>0</v>
          </cell>
          <cell r="CZ108">
            <v>0</v>
          </cell>
          <cell r="DA108">
            <v>0</v>
          </cell>
          <cell r="DB108">
            <v>0</v>
          </cell>
          <cell r="DC108">
            <v>0</v>
          </cell>
          <cell r="DD108">
            <v>0</v>
          </cell>
          <cell r="DE108">
            <v>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row>
        <row r="109">
          <cell r="AS109">
            <v>1320027</v>
          </cell>
          <cell r="AT109" t="str">
            <v>铁裤</v>
          </cell>
          <cell r="AU109">
            <v>10</v>
          </cell>
          <cell r="AV109">
            <v>1</v>
          </cell>
          <cell r="AW109" t="str">
            <v>裤子</v>
          </cell>
          <cell r="AX109">
            <v>1</v>
          </cell>
          <cell r="AY109">
            <v>3</v>
          </cell>
          <cell r="AZ109" t="str">
            <v>通用</v>
          </cell>
          <cell r="BA109">
            <v>0</v>
          </cell>
          <cell r="BB109">
            <v>0</v>
          </cell>
          <cell r="BC109">
            <v>0</v>
          </cell>
          <cell r="BD109">
            <v>0</v>
          </cell>
          <cell r="BE109">
            <v>0</v>
          </cell>
          <cell r="BF109">
            <v>0</v>
          </cell>
          <cell r="BG109">
            <v>0</v>
          </cell>
          <cell r="BH109">
            <v>0</v>
          </cell>
          <cell r="BI109">
            <v>0</v>
          </cell>
          <cell r="BJ109">
            <v>0</v>
          </cell>
          <cell r="BK109">
            <v>45</v>
          </cell>
          <cell r="BL109">
            <v>0</v>
          </cell>
          <cell r="BM109">
            <v>12</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t="str">
            <v>生命</v>
          </cell>
          <cell r="CG109" t="str">
            <v>物理防御</v>
          </cell>
          <cell r="CH109">
            <v>0</v>
          </cell>
          <cell r="CI109">
            <v>0</v>
          </cell>
          <cell r="CJ109">
            <v>0</v>
          </cell>
          <cell r="CK109">
            <v>0</v>
          </cell>
          <cell r="CL109">
            <v>0</v>
          </cell>
          <cell r="CM109">
            <v>1</v>
          </cell>
          <cell r="CN109">
            <v>1</v>
          </cell>
          <cell r="CO109">
            <v>45</v>
          </cell>
          <cell r="CP109">
            <v>0</v>
          </cell>
          <cell r="CQ109">
            <v>0</v>
          </cell>
          <cell r="CR109">
            <v>5</v>
          </cell>
          <cell r="CS109">
            <v>1</v>
          </cell>
          <cell r="CT109">
            <v>12</v>
          </cell>
          <cell r="CU109">
            <v>0</v>
          </cell>
          <cell r="CV109">
            <v>0</v>
          </cell>
          <cell r="CW109">
            <v>0</v>
          </cell>
          <cell r="CX109">
            <v>0</v>
          </cell>
          <cell r="CY109">
            <v>0</v>
          </cell>
          <cell r="CZ109">
            <v>0</v>
          </cell>
          <cell r="DA109">
            <v>0</v>
          </cell>
          <cell r="DB109">
            <v>0</v>
          </cell>
          <cell r="DC109">
            <v>0</v>
          </cell>
          <cell r="DD109">
            <v>0</v>
          </cell>
          <cell r="DE109">
            <v>0</v>
          </cell>
          <cell r="DF109">
            <v>0</v>
          </cell>
          <cell r="DG109">
            <v>0</v>
          </cell>
          <cell r="DH109">
            <v>0</v>
          </cell>
          <cell r="DI109">
            <v>0</v>
          </cell>
          <cell r="DJ109">
            <v>0</v>
          </cell>
          <cell r="DK109">
            <v>0</v>
          </cell>
          <cell r="DL109">
            <v>0</v>
          </cell>
          <cell r="DM109">
            <v>0</v>
          </cell>
          <cell r="DN109">
            <v>0</v>
          </cell>
          <cell r="DO109">
            <v>0</v>
          </cell>
          <cell r="DP109">
            <v>0</v>
          </cell>
          <cell r="DQ109">
            <v>0</v>
          </cell>
          <cell r="DR109">
            <v>0</v>
          </cell>
          <cell r="DS109">
            <v>0</v>
          </cell>
          <cell r="DT109">
            <v>0</v>
          </cell>
          <cell r="DU109">
            <v>0</v>
          </cell>
        </row>
        <row r="110">
          <cell r="AS110">
            <v>1320028</v>
          </cell>
          <cell r="AT110" t="str">
            <v>铁扣披肩</v>
          </cell>
          <cell r="AU110">
            <v>10</v>
          </cell>
          <cell r="AV110">
            <v>1</v>
          </cell>
          <cell r="AW110" t="str">
            <v>披风</v>
          </cell>
          <cell r="AX110">
            <v>1</v>
          </cell>
          <cell r="AY110">
            <v>4</v>
          </cell>
          <cell r="AZ110" t="str">
            <v>通用</v>
          </cell>
          <cell r="BA110">
            <v>0</v>
          </cell>
          <cell r="BB110">
            <v>0</v>
          </cell>
          <cell r="BC110">
            <v>0</v>
          </cell>
          <cell r="BD110">
            <v>0</v>
          </cell>
          <cell r="BE110">
            <v>0</v>
          </cell>
          <cell r="BF110">
            <v>0</v>
          </cell>
          <cell r="BG110">
            <v>0</v>
          </cell>
          <cell r="BH110">
            <v>0</v>
          </cell>
          <cell r="BI110">
            <v>0</v>
          </cell>
          <cell r="BJ110">
            <v>0</v>
          </cell>
          <cell r="BK110">
            <v>0</v>
          </cell>
          <cell r="BL110">
            <v>45</v>
          </cell>
          <cell r="BM110">
            <v>0</v>
          </cell>
          <cell r="BN110">
            <v>12</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0</v>
          </cell>
          <cell r="CF110" t="str">
            <v>魔力</v>
          </cell>
          <cell r="CG110" t="str">
            <v>法术防御</v>
          </cell>
          <cell r="CH110">
            <v>0</v>
          </cell>
          <cell r="CI110">
            <v>0</v>
          </cell>
          <cell r="CJ110">
            <v>0</v>
          </cell>
          <cell r="CK110">
            <v>0</v>
          </cell>
          <cell r="CL110">
            <v>0</v>
          </cell>
          <cell r="CM110">
            <v>2</v>
          </cell>
          <cell r="CN110">
            <v>1</v>
          </cell>
          <cell r="CO110">
            <v>45</v>
          </cell>
          <cell r="CP110">
            <v>0</v>
          </cell>
          <cell r="CQ110">
            <v>0</v>
          </cell>
          <cell r="CR110">
            <v>6</v>
          </cell>
          <cell r="CS110">
            <v>1</v>
          </cell>
          <cell r="CT110">
            <v>12</v>
          </cell>
          <cell r="CU110">
            <v>0</v>
          </cell>
          <cell r="CV110">
            <v>0</v>
          </cell>
          <cell r="CW110">
            <v>0</v>
          </cell>
          <cell r="CX110">
            <v>0</v>
          </cell>
          <cell r="CY110">
            <v>0</v>
          </cell>
          <cell r="CZ110">
            <v>0</v>
          </cell>
          <cell r="DA110">
            <v>0</v>
          </cell>
          <cell r="DB110">
            <v>0</v>
          </cell>
          <cell r="DC110">
            <v>0</v>
          </cell>
          <cell r="DD110">
            <v>0</v>
          </cell>
          <cell r="DE110">
            <v>0</v>
          </cell>
          <cell r="DF110">
            <v>0</v>
          </cell>
          <cell r="DG110">
            <v>0</v>
          </cell>
          <cell r="DH110">
            <v>0</v>
          </cell>
          <cell r="DI110">
            <v>0</v>
          </cell>
          <cell r="DJ110">
            <v>0</v>
          </cell>
          <cell r="DK110">
            <v>0</v>
          </cell>
          <cell r="DL110">
            <v>0</v>
          </cell>
          <cell r="DM110">
            <v>0</v>
          </cell>
          <cell r="DN110">
            <v>0</v>
          </cell>
          <cell r="DO110">
            <v>0</v>
          </cell>
          <cell r="DP110">
            <v>0</v>
          </cell>
          <cell r="DQ110">
            <v>0</v>
          </cell>
          <cell r="DR110">
            <v>0</v>
          </cell>
          <cell r="DS110">
            <v>0</v>
          </cell>
          <cell r="DT110">
            <v>0</v>
          </cell>
          <cell r="DU110">
            <v>0</v>
          </cell>
        </row>
        <row r="111">
          <cell r="AS111">
            <v>1320029</v>
          </cell>
          <cell r="AT111" t="str">
            <v>铁鞋</v>
          </cell>
          <cell r="AU111">
            <v>10</v>
          </cell>
          <cell r="AV111">
            <v>1</v>
          </cell>
          <cell r="AW111" t="str">
            <v>鞋子</v>
          </cell>
          <cell r="AX111">
            <v>1</v>
          </cell>
          <cell r="AY111">
            <v>5</v>
          </cell>
          <cell r="AZ111" t="str">
            <v>通用</v>
          </cell>
          <cell r="BA111">
            <v>0</v>
          </cell>
          <cell r="BB111">
            <v>0</v>
          </cell>
          <cell r="BC111">
            <v>0</v>
          </cell>
          <cell r="BD111">
            <v>0</v>
          </cell>
          <cell r="BE111">
            <v>0</v>
          </cell>
          <cell r="BF111">
            <v>0</v>
          </cell>
          <cell r="BG111">
            <v>0</v>
          </cell>
          <cell r="BH111">
            <v>0</v>
          </cell>
          <cell r="BI111">
            <v>0</v>
          </cell>
          <cell r="BJ111">
            <v>0</v>
          </cell>
          <cell r="BK111">
            <v>30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9</v>
          </cell>
          <cell r="BZ111">
            <v>0</v>
          </cell>
          <cell r="CA111">
            <v>0</v>
          </cell>
          <cell r="CB111">
            <v>0</v>
          </cell>
          <cell r="CC111">
            <v>0</v>
          </cell>
          <cell r="CD111">
            <v>0</v>
          </cell>
          <cell r="CE111">
            <v>0</v>
          </cell>
          <cell r="CF111" t="str">
            <v>生命</v>
          </cell>
          <cell r="CG111" t="str">
            <v>移动速度</v>
          </cell>
          <cell r="CH111">
            <v>0</v>
          </cell>
          <cell r="CI111">
            <v>0</v>
          </cell>
          <cell r="CJ111">
            <v>0</v>
          </cell>
          <cell r="CK111">
            <v>0</v>
          </cell>
          <cell r="CL111">
            <v>0</v>
          </cell>
          <cell r="CM111">
            <v>1</v>
          </cell>
          <cell r="CN111">
            <v>1</v>
          </cell>
          <cell r="CO111">
            <v>30</v>
          </cell>
          <cell r="CP111">
            <v>0</v>
          </cell>
          <cell r="CQ111">
            <v>0</v>
          </cell>
          <cell r="CR111">
            <v>37</v>
          </cell>
          <cell r="CS111">
            <v>1</v>
          </cell>
          <cell r="CT111">
            <v>9</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row>
        <row r="112">
          <cell r="AS112">
            <v>1320030</v>
          </cell>
          <cell r="AT112" t="str">
            <v>铁戒</v>
          </cell>
          <cell r="AU112">
            <v>10</v>
          </cell>
          <cell r="AV112">
            <v>1</v>
          </cell>
          <cell r="AW112" t="str">
            <v>饰品</v>
          </cell>
          <cell r="AX112">
            <v>1</v>
          </cell>
          <cell r="AY112">
            <v>6</v>
          </cell>
          <cell r="AZ112" t="str">
            <v>通用</v>
          </cell>
          <cell r="BA112">
            <v>0</v>
          </cell>
          <cell r="BB112">
            <v>0</v>
          </cell>
          <cell r="BC112">
            <v>0</v>
          </cell>
          <cell r="BD112">
            <v>0</v>
          </cell>
          <cell r="BE112">
            <v>0</v>
          </cell>
          <cell r="BF112">
            <v>0</v>
          </cell>
          <cell r="BG112">
            <v>0</v>
          </cell>
          <cell r="BH112">
            <v>0</v>
          </cell>
          <cell r="BI112">
            <v>0</v>
          </cell>
          <cell r="BJ112">
            <v>0</v>
          </cell>
          <cell r="BK112">
            <v>30</v>
          </cell>
          <cell r="BL112">
            <v>30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t="str">
            <v>生命</v>
          </cell>
          <cell r="CG112" t="str">
            <v>魔力</v>
          </cell>
          <cell r="CH112">
            <v>0</v>
          </cell>
          <cell r="CI112">
            <v>0</v>
          </cell>
          <cell r="CJ112">
            <v>0</v>
          </cell>
          <cell r="CK112">
            <v>0</v>
          </cell>
          <cell r="CL112">
            <v>0</v>
          </cell>
          <cell r="CM112">
            <v>1</v>
          </cell>
          <cell r="CN112">
            <v>1</v>
          </cell>
          <cell r="CO112">
            <v>30</v>
          </cell>
          <cell r="CP112">
            <v>0</v>
          </cell>
          <cell r="CQ112">
            <v>0</v>
          </cell>
          <cell r="CR112">
            <v>2</v>
          </cell>
          <cell r="CS112">
            <v>1</v>
          </cell>
          <cell r="CT112">
            <v>30</v>
          </cell>
          <cell r="CU112">
            <v>0</v>
          </cell>
          <cell r="CV112">
            <v>0</v>
          </cell>
          <cell r="CW112">
            <v>0</v>
          </cell>
          <cell r="CX112">
            <v>0</v>
          </cell>
          <cell r="CY112">
            <v>0</v>
          </cell>
          <cell r="CZ112">
            <v>0</v>
          </cell>
          <cell r="DA112">
            <v>0</v>
          </cell>
          <cell r="DB112">
            <v>0</v>
          </cell>
          <cell r="DC112">
            <v>0</v>
          </cell>
          <cell r="DD112">
            <v>0</v>
          </cell>
          <cell r="DE112">
            <v>0</v>
          </cell>
          <cell r="DF112">
            <v>0</v>
          </cell>
          <cell r="DG112">
            <v>0</v>
          </cell>
          <cell r="DH112">
            <v>0</v>
          </cell>
          <cell r="DI112">
            <v>0</v>
          </cell>
          <cell r="DJ112">
            <v>0</v>
          </cell>
          <cell r="DK112">
            <v>0</v>
          </cell>
          <cell r="DL112">
            <v>0</v>
          </cell>
          <cell r="DM112">
            <v>0</v>
          </cell>
          <cell r="DN112">
            <v>0</v>
          </cell>
          <cell r="DO112">
            <v>0</v>
          </cell>
          <cell r="DP112">
            <v>0</v>
          </cell>
          <cell r="DQ112">
            <v>0</v>
          </cell>
          <cell r="DR112">
            <v>0</v>
          </cell>
          <cell r="DS112">
            <v>0</v>
          </cell>
          <cell r="DT112">
            <v>0</v>
          </cell>
          <cell r="DU112">
            <v>0</v>
          </cell>
        </row>
        <row r="113">
          <cell r="AS113">
            <v>1320031</v>
          </cell>
          <cell r="AT113" t="str">
            <v>钨盔</v>
          </cell>
          <cell r="AU113">
            <v>15</v>
          </cell>
          <cell r="AV113">
            <v>2</v>
          </cell>
          <cell r="AW113" t="str">
            <v>头盔</v>
          </cell>
          <cell r="AX113">
            <v>1</v>
          </cell>
          <cell r="AY113">
            <v>1</v>
          </cell>
          <cell r="AZ113" t="str">
            <v>通用</v>
          </cell>
          <cell r="BA113">
            <v>0</v>
          </cell>
          <cell r="BB113">
            <v>0</v>
          </cell>
          <cell r="BC113">
            <v>0</v>
          </cell>
          <cell r="BD113">
            <v>0</v>
          </cell>
          <cell r="BE113">
            <v>0</v>
          </cell>
          <cell r="BF113">
            <v>0</v>
          </cell>
          <cell r="BG113">
            <v>0</v>
          </cell>
          <cell r="BH113">
            <v>0</v>
          </cell>
          <cell r="BI113">
            <v>0</v>
          </cell>
          <cell r="BJ113">
            <v>0</v>
          </cell>
          <cell r="BK113">
            <v>0</v>
          </cell>
          <cell r="BL113">
            <v>68</v>
          </cell>
          <cell r="BM113">
            <v>0</v>
          </cell>
          <cell r="BN113">
            <v>18</v>
          </cell>
          <cell r="BO113">
            <v>0</v>
          </cell>
          <cell r="BP113">
            <v>0</v>
          </cell>
          <cell r="BQ113">
            <v>0</v>
          </cell>
          <cell r="BR113">
            <v>0</v>
          </cell>
          <cell r="BS113">
            <v>0</v>
          </cell>
          <cell r="BT113">
            <v>0</v>
          </cell>
          <cell r="BU113">
            <v>0</v>
          </cell>
          <cell r="BV113">
            <v>0</v>
          </cell>
          <cell r="BW113">
            <v>0</v>
          </cell>
          <cell r="BX113">
            <v>0</v>
          </cell>
          <cell r="BY113">
            <v>0</v>
          </cell>
          <cell r="BZ113">
            <v>0</v>
          </cell>
          <cell r="CA113">
            <v>0</v>
          </cell>
          <cell r="CB113">
            <v>0</v>
          </cell>
          <cell r="CC113">
            <v>0</v>
          </cell>
          <cell r="CD113">
            <v>0</v>
          </cell>
          <cell r="CE113">
            <v>0</v>
          </cell>
          <cell r="CF113" t="str">
            <v>魔力</v>
          </cell>
          <cell r="CG113" t="str">
            <v>法术防御</v>
          </cell>
          <cell r="CH113">
            <v>0</v>
          </cell>
          <cell r="CI113">
            <v>0</v>
          </cell>
          <cell r="CJ113">
            <v>0</v>
          </cell>
          <cell r="CK113">
            <v>0</v>
          </cell>
          <cell r="CL113">
            <v>0</v>
          </cell>
          <cell r="CM113">
            <v>2</v>
          </cell>
          <cell r="CN113">
            <v>1</v>
          </cell>
          <cell r="CO113">
            <v>68</v>
          </cell>
          <cell r="CP113">
            <v>0</v>
          </cell>
          <cell r="CQ113">
            <v>0</v>
          </cell>
          <cell r="CR113">
            <v>6</v>
          </cell>
          <cell r="CS113">
            <v>1</v>
          </cell>
          <cell r="CT113">
            <v>18</v>
          </cell>
          <cell r="CU113">
            <v>0</v>
          </cell>
          <cell r="CV113">
            <v>0</v>
          </cell>
          <cell r="CW113">
            <v>0</v>
          </cell>
          <cell r="CX113">
            <v>0</v>
          </cell>
          <cell r="CY113">
            <v>0</v>
          </cell>
          <cell r="CZ113">
            <v>0</v>
          </cell>
          <cell r="DA113">
            <v>0</v>
          </cell>
          <cell r="DB113">
            <v>0</v>
          </cell>
          <cell r="DC113">
            <v>0</v>
          </cell>
          <cell r="DD113">
            <v>0</v>
          </cell>
          <cell r="DE113">
            <v>0</v>
          </cell>
          <cell r="DF113">
            <v>0</v>
          </cell>
          <cell r="DG113">
            <v>0</v>
          </cell>
          <cell r="DH113">
            <v>0</v>
          </cell>
          <cell r="DI113">
            <v>0</v>
          </cell>
          <cell r="DJ113">
            <v>0</v>
          </cell>
          <cell r="DK113">
            <v>0</v>
          </cell>
          <cell r="DL113">
            <v>0</v>
          </cell>
          <cell r="DM113">
            <v>0</v>
          </cell>
          <cell r="DN113">
            <v>0</v>
          </cell>
          <cell r="DO113">
            <v>0</v>
          </cell>
          <cell r="DP113">
            <v>0</v>
          </cell>
          <cell r="DQ113">
            <v>0</v>
          </cell>
          <cell r="DR113">
            <v>0</v>
          </cell>
          <cell r="DS113">
            <v>0</v>
          </cell>
          <cell r="DT113">
            <v>0</v>
          </cell>
          <cell r="DU113">
            <v>0</v>
          </cell>
        </row>
        <row r="114">
          <cell r="AS114">
            <v>1320032</v>
          </cell>
          <cell r="AT114" t="str">
            <v>钨甲</v>
          </cell>
          <cell r="AU114">
            <v>15</v>
          </cell>
          <cell r="AV114">
            <v>2</v>
          </cell>
          <cell r="AW114" t="str">
            <v>衣服</v>
          </cell>
          <cell r="AX114">
            <v>1</v>
          </cell>
          <cell r="AY114">
            <v>2</v>
          </cell>
          <cell r="AZ114" t="str">
            <v>通用</v>
          </cell>
          <cell r="BA114">
            <v>0</v>
          </cell>
          <cell r="BB114">
            <v>0</v>
          </cell>
          <cell r="BC114">
            <v>0</v>
          </cell>
          <cell r="BD114">
            <v>0</v>
          </cell>
          <cell r="BE114">
            <v>0</v>
          </cell>
          <cell r="BF114">
            <v>0</v>
          </cell>
          <cell r="BG114">
            <v>0</v>
          </cell>
          <cell r="BH114">
            <v>0</v>
          </cell>
          <cell r="BI114">
            <v>0</v>
          </cell>
          <cell r="BJ114">
            <v>0</v>
          </cell>
          <cell r="BK114">
            <v>68</v>
          </cell>
          <cell r="BL114">
            <v>0</v>
          </cell>
          <cell r="BM114">
            <v>18</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0</v>
          </cell>
          <cell r="CF114" t="str">
            <v>生命</v>
          </cell>
          <cell r="CG114" t="str">
            <v>物理防御</v>
          </cell>
          <cell r="CH114">
            <v>0</v>
          </cell>
          <cell r="CI114">
            <v>0</v>
          </cell>
          <cell r="CJ114">
            <v>0</v>
          </cell>
          <cell r="CK114">
            <v>0</v>
          </cell>
          <cell r="CL114">
            <v>0</v>
          </cell>
          <cell r="CM114">
            <v>1</v>
          </cell>
          <cell r="CN114">
            <v>1</v>
          </cell>
          <cell r="CO114">
            <v>68</v>
          </cell>
          <cell r="CP114">
            <v>0</v>
          </cell>
          <cell r="CQ114">
            <v>0</v>
          </cell>
          <cell r="CR114">
            <v>5</v>
          </cell>
          <cell r="CS114">
            <v>1</v>
          </cell>
          <cell r="CT114">
            <v>18</v>
          </cell>
          <cell r="CU114">
            <v>0</v>
          </cell>
          <cell r="CV114">
            <v>0</v>
          </cell>
          <cell r="CW114">
            <v>0</v>
          </cell>
          <cell r="CX114">
            <v>0</v>
          </cell>
          <cell r="CY114">
            <v>0</v>
          </cell>
          <cell r="CZ114">
            <v>0</v>
          </cell>
          <cell r="DA114">
            <v>0</v>
          </cell>
          <cell r="DB114">
            <v>0</v>
          </cell>
          <cell r="DC114">
            <v>0</v>
          </cell>
          <cell r="DD114">
            <v>0</v>
          </cell>
          <cell r="DE114">
            <v>0</v>
          </cell>
          <cell r="DF114">
            <v>0</v>
          </cell>
          <cell r="DG114">
            <v>0</v>
          </cell>
          <cell r="DH114">
            <v>0</v>
          </cell>
          <cell r="DI114">
            <v>0</v>
          </cell>
          <cell r="DJ114">
            <v>0</v>
          </cell>
          <cell r="DK114">
            <v>0</v>
          </cell>
          <cell r="DL114">
            <v>0</v>
          </cell>
          <cell r="DM114">
            <v>0</v>
          </cell>
          <cell r="DN114">
            <v>0</v>
          </cell>
          <cell r="DO114">
            <v>0</v>
          </cell>
          <cell r="DP114">
            <v>0</v>
          </cell>
          <cell r="DQ114">
            <v>0</v>
          </cell>
          <cell r="DR114">
            <v>0</v>
          </cell>
          <cell r="DS114">
            <v>0</v>
          </cell>
          <cell r="DT114">
            <v>0</v>
          </cell>
          <cell r="DU114">
            <v>0</v>
          </cell>
        </row>
        <row r="115">
          <cell r="AS115">
            <v>1320033</v>
          </cell>
          <cell r="AT115" t="str">
            <v>钨裤</v>
          </cell>
          <cell r="AU115">
            <v>15</v>
          </cell>
          <cell r="AV115">
            <v>2</v>
          </cell>
          <cell r="AW115" t="str">
            <v>裤子</v>
          </cell>
          <cell r="AX115">
            <v>1</v>
          </cell>
          <cell r="AY115">
            <v>3</v>
          </cell>
          <cell r="AZ115" t="str">
            <v>通用</v>
          </cell>
          <cell r="BA115">
            <v>0</v>
          </cell>
          <cell r="BB115">
            <v>0</v>
          </cell>
          <cell r="BC115">
            <v>0</v>
          </cell>
          <cell r="BD115">
            <v>0</v>
          </cell>
          <cell r="BE115">
            <v>0</v>
          </cell>
          <cell r="BF115">
            <v>0</v>
          </cell>
          <cell r="BG115">
            <v>0</v>
          </cell>
          <cell r="BH115">
            <v>0</v>
          </cell>
          <cell r="BI115">
            <v>0</v>
          </cell>
          <cell r="BJ115">
            <v>0</v>
          </cell>
          <cell r="BK115">
            <v>68</v>
          </cell>
          <cell r="BL115">
            <v>0</v>
          </cell>
          <cell r="BM115">
            <v>18</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t="str">
            <v>生命</v>
          </cell>
          <cell r="CG115" t="str">
            <v>物理防御</v>
          </cell>
          <cell r="CH115">
            <v>0</v>
          </cell>
          <cell r="CI115">
            <v>0</v>
          </cell>
          <cell r="CJ115">
            <v>0</v>
          </cell>
          <cell r="CK115">
            <v>0</v>
          </cell>
          <cell r="CL115">
            <v>0</v>
          </cell>
          <cell r="CM115">
            <v>1</v>
          </cell>
          <cell r="CN115">
            <v>1</v>
          </cell>
          <cell r="CO115">
            <v>68</v>
          </cell>
          <cell r="CP115">
            <v>0</v>
          </cell>
          <cell r="CQ115">
            <v>0</v>
          </cell>
          <cell r="CR115">
            <v>5</v>
          </cell>
          <cell r="CS115">
            <v>1</v>
          </cell>
          <cell r="CT115">
            <v>18</v>
          </cell>
          <cell r="CU115">
            <v>0</v>
          </cell>
          <cell r="CV115">
            <v>0</v>
          </cell>
          <cell r="CW115">
            <v>0</v>
          </cell>
          <cell r="CX115">
            <v>0</v>
          </cell>
          <cell r="CY115">
            <v>0</v>
          </cell>
          <cell r="CZ115">
            <v>0</v>
          </cell>
          <cell r="DA115">
            <v>0</v>
          </cell>
          <cell r="DB115">
            <v>0</v>
          </cell>
          <cell r="DC115">
            <v>0</v>
          </cell>
          <cell r="DD115">
            <v>0</v>
          </cell>
          <cell r="DE115">
            <v>0</v>
          </cell>
          <cell r="DF115">
            <v>0</v>
          </cell>
          <cell r="DG115">
            <v>0</v>
          </cell>
          <cell r="DH115">
            <v>0</v>
          </cell>
          <cell r="DI115">
            <v>0</v>
          </cell>
          <cell r="DJ115">
            <v>0</v>
          </cell>
          <cell r="DK115">
            <v>0</v>
          </cell>
          <cell r="DL115">
            <v>0</v>
          </cell>
          <cell r="DM115">
            <v>0</v>
          </cell>
          <cell r="DN115">
            <v>0</v>
          </cell>
          <cell r="DO115">
            <v>0</v>
          </cell>
          <cell r="DP115">
            <v>0</v>
          </cell>
          <cell r="DQ115">
            <v>0</v>
          </cell>
          <cell r="DR115">
            <v>0</v>
          </cell>
          <cell r="DS115">
            <v>0</v>
          </cell>
          <cell r="DT115">
            <v>0</v>
          </cell>
          <cell r="DU115">
            <v>0</v>
          </cell>
        </row>
        <row r="116">
          <cell r="AS116">
            <v>1320034</v>
          </cell>
          <cell r="AT116" t="str">
            <v>钨扣披肩</v>
          </cell>
          <cell r="AU116">
            <v>15</v>
          </cell>
          <cell r="AV116">
            <v>2</v>
          </cell>
          <cell r="AW116" t="str">
            <v>披风</v>
          </cell>
          <cell r="AX116">
            <v>1</v>
          </cell>
          <cell r="AY116">
            <v>4</v>
          </cell>
          <cell r="AZ116" t="str">
            <v>通用</v>
          </cell>
          <cell r="BA116">
            <v>0</v>
          </cell>
          <cell r="BB116">
            <v>0</v>
          </cell>
          <cell r="BC116">
            <v>0</v>
          </cell>
          <cell r="BD116">
            <v>0</v>
          </cell>
          <cell r="BE116">
            <v>0</v>
          </cell>
          <cell r="BF116">
            <v>0</v>
          </cell>
          <cell r="BG116">
            <v>0</v>
          </cell>
          <cell r="BH116">
            <v>0</v>
          </cell>
          <cell r="BI116">
            <v>0</v>
          </cell>
          <cell r="BJ116">
            <v>0</v>
          </cell>
          <cell r="BK116">
            <v>0</v>
          </cell>
          <cell r="BL116">
            <v>68</v>
          </cell>
          <cell r="BM116">
            <v>0</v>
          </cell>
          <cell r="BN116">
            <v>18</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t="str">
            <v>魔力</v>
          </cell>
          <cell r="CG116" t="str">
            <v>法术防御</v>
          </cell>
          <cell r="CH116">
            <v>0</v>
          </cell>
          <cell r="CI116">
            <v>0</v>
          </cell>
          <cell r="CJ116">
            <v>0</v>
          </cell>
          <cell r="CK116">
            <v>0</v>
          </cell>
          <cell r="CL116">
            <v>0</v>
          </cell>
          <cell r="CM116">
            <v>2</v>
          </cell>
          <cell r="CN116">
            <v>1</v>
          </cell>
          <cell r="CO116">
            <v>68</v>
          </cell>
          <cell r="CP116">
            <v>0</v>
          </cell>
          <cell r="CQ116">
            <v>0</v>
          </cell>
          <cell r="CR116">
            <v>6</v>
          </cell>
          <cell r="CS116">
            <v>1</v>
          </cell>
          <cell r="CT116">
            <v>18</v>
          </cell>
          <cell r="CU116">
            <v>0</v>
          </cell>
          <cell r="CV116">
            <v>0</v>
          </cell>
          <cell r="CW116">
            <v>0</v>
          </cell>
          <cell r="CX116">
            <v>0</v>
          </cell>
          <cell r="CY116">
            <v>0</v>
          </cell>
          <cell r="CZ116">
            <v>0</v>
          </cell>
          <cell r="DA116">
            <v>0</v>
          </cell>
          <cell r="DB116">
            <v>0</v>
          </cell>
          <cell r="DC116">
            <v>0</v>
          </cell>
          <cell r="DD116">
            <v>0</v>
          </cell>
          <cell r="DE116">
            <v>0</v>
          </cell>
          <cell r="DF116">
            <v>0</v>
          </cell>
          <cell r="DG116">
            <v>0</v>
          </cell>
          <cell r="DH116">
            <v>0</v>
          </cell>
          <cell r="DI116">
            <v>0</v>
          </cell>
          <cell r="DJ116">
            <v>0</v>
          </cell>
          <cell r="DK116">
            <v>0</v>
          </cell>
          <cell r="DL116">
            <v>0</v>
          </cell>
          <cell r="DM116">
            <v>0</v>
          </cell>
          <cell r="DN116">
            <v>0</v>
          </cell>
          <cell r="DO116">
            <v>0</v>
          </cell>
          <cell r="DP116">
            <v>0</v>
          </cell>
          <cell r="DQ116">
            <v>0</v>
          </cell>
          <cell r="DR116">
            <v>0</v>
          </cell>
          <cell r="DS116">
            <v>0</v>
          </cell>
          <cell r="DT116">
            <v>0</v>
          </cell>
          <cell r="DU116">
            <v>0</v>
          </cell>
        </row>
        <row r="117">
          <cell r="AS117">
            <v>1320035</v>
          </cell>
          <cell r="AT117" t="str">
            <v>钨鞋</v>
          </cell>
          <cell r="AU117">
            <v>15</v>
          </cell>
          <cell r="AV117">
            <v>2</v>
          </cell>
          <cell r="AW117" t="str">
            <v>鞋子</v>
          </cell>
          <cell r="AX117">
            <v>1</v>
          </cell>
          <cell r="AY117">
            <v>5</v>
          </cell>
          <cell r="AZ117" t="str">
            <v>通用</v>
          </cell>
          <cell r="BA117">
            <v>0</v>
          </cell>
          <cell r="BB117">
            <v>0</v>
          </cell>
          <cell r="BC117">
            <v>0</v>
          </cell>
          <cell r="BD117">
            <v>0</v>
          </cell>
          <cell r="BE117">
            <v>0</v>
          </cell>
          <cell r="BF117">
            <v>0</v>
          </cell>
          <cell r="BG117">
            <v>0</v>
          </cell>
          <cell r="BH117">
            <v>0</v>
          </cell>
          <cell r="BI117">
            <v>0</v>
          </cell>
          <cell r="BJ117">
            <v>0</v>
          </cell>
          <cell r="BK117">
            <v>45</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10</v>
          </cell>
          <cell r="BZ117">
            <v>0</v>
          </cell>
          <cell r="CA117">
            <v>0</v>
          </cell>
          <cell r="CB117">
            <v>0</v>
          </cell>
          <cell r="CC117">
            <v>0</v>
          </cell>
          <cell r="CD117">
            <v>0</v>
          </cell>
          <cell r="CE117">
            <v>0</v>
          </cell>
          <cell r="CF117" t="str">
            <v>生命</v>
          </cell>
          <cell r="CG117" t="str">
            <v>移动速度</v>
          </cell>
          <cell r="CH117">
            <v>0</v>
          </cell>
          <cell r="CI117">
            <v>0</v>
          </cell>
          <cell r="CJ117">
            <v>0</v>
          </cell>
          <cell r="CK117">
            <v>0</v>
          </cell>
          <cell r="CL117">
            <v>0</v>
          </cell>
          <cell r="CM117">
            <v>1</v>
          </cell>
          <cell r="CN117">
            <v>1</v>
          </cell>
          <cell r="CO117">
            <v>45</v>
          </cell>
          <cell r="CP117">
            <v>0</v>
          </cell>
          <cell r="CQ117">
            <v>0</v>
          </cell>
          <cell r="CR117">
            <v>37</v>
          </cell>
          <cell r="CS117">
            <v>1</v>
          </cell>
          <cell r="CT117">
            <v>10</v>
          </cell>
          <cell r="CU117">
            <v>0</v>
          </cell>
          <cell r="CV117">
            <v>0</v>
          </cell>
          <cell r="CW117">
            <v>0</v>
          </cell>
          <cell r="CX117">
            <v>0</v>
          </cell>
          <cell r="CY117">
            <v>0</v>
          </cell>
          <cell r="CZ117">
            <v>0</v>
          </cell>
          <cell r="DA117">
            <v>0</v>
          </cell>
          <cell r="DB117">
            <v>0</v>
          </cell>
          <cell r="DC117">
            <v>0</v>
          </cell>
          <cell r="DD117">
            <v>0</v>
          </cell>
          <cell r="DE117">
            <v>0</v>
          </cell>
          <cell r="DF117">
            <v>0</v>
          </cell>
          <cell r="DG117">
            <v>0</v>
          </cell>
          <cell r="DH117">
            <v>0</v>
          </cell>
          <cell r="DI117">
            <v>0</v>
          </cell>
          <cell r="DJ117">
            <v>0</v>
          </cell>
          <cell r="DK117">
            <v>0</v>
          </cell>
          <cell r="DL117">
            <v>0</v>
          </cell>
          <cell r="DM117">
            <v>0</v>
          </cell>
          <cell r="DN117">
            <v>0</v>
          </cell>
          <cell r="DO117">
            <v>0</v>
          </cell>
          <cell r="DP117">
            <v>0</v>
          </cell>
          <cell r="DQ117">
            <v>0</v>
          </cell>
          <cell r="DR117">
            <v>0</v>
          </cell>
          <cell r="DS117">
            <v>0</v>
          </cell>
          <cell r="DT117">
            <v>0</v>
          </cell>
          <cell r="DU117">
            <v>0</v>
          </cell>
        </row>
        <row r="118">
          <cell r="AS118">
            <v>1320036</v>
          </cell>
          <cell r="AT118" t="str">
            <v>钨戒</v>
          </cell>
          <cell r="AU118">
            <v>15</v>
          </cell>
          <cell r="AV118">
            <v>2</v>
          </cell>
          <cell r="AW118" t="str">
            <v>饰品</v>
          </cell>
          <cell r="AX118">
            <v>1</v>
          </cell>
          <cell r="AY118">
            <v>6</v>
          </cell>
          <cell r="AZ118" t="str">
            <v>通用</v>
          </cell>
          <cell r="BA118">
            <v>0</v>
          </cell>
          <cell r="BB118">
            <v>0</v>
          </cell>
          <cell r="BC118">
            <v>0</v>
          </cell>
          <cell r="BD118">
            <v>0</v>
          </cell>
          <cell r="BE118">
            <v>0</v>
          </cell>
          <cell r="BF118">
            <v>0</v>
          </cell>
          <cell r="BG118">
            <v>0</v>
          </cell>
          <cell r="BH118">
            <v>0</v>
          </cell>
          <cell r="BI118">
            <v>0</v>
          </cell>
          <cell r="BJ118">
            <v>0</v>
          </cell>
          <cell r="BK118">
            <v>45</v>
          </cell>
          <cell r="BL118">
            <v>45</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t="str">
            <v>生命</v>
          </cell>
          <cell r="CG118" t="str">
            <v>魔力</v>
          </cell>
          <cell r="CH118">
            <v>0</v>
          </cell>
          <cell r="CI118">
            <v>0</v>
          </cell>
          <cell r="CJ118">
            <v>0</v>
          </cell>
          <cell r="CK118">
            <v>0</v>
          </cell>
          <cell r="CL118">
            <v>0</v>
          </cell>
          <cell r="CM118">
            <v>1</v>
          </cell>
          <cell r="CN118">
            <v>1</v>
          </cell>
          <cell r="CO118">
            <v>45</v>
          </cell>
          <cell r="CP118">
            <v>0</v>
          </cell>
          <cell r="CQ118">
            <v>0</v>
          </cell>
          <cell r="CR118">
            <v>2</v>
          </cell>
          <cell r="CS118">
            <v>1</v>
          </cell>
          <cell r="CT118">
            <v>45</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0</v>
          </cell>
          <cell r="DM118">
            <v>0</v>
          </cell>
          <cell r="DN118">
            <v>0</v>
          </cell>
          <cell r="DO118">
            <v>0</v>
          </cell>
          <cell r="DP118">
            <v>0</v>
          </cell>
          <cell r="DQ118">
            <v>0</v>
          </cell>
          <cell r="DR118">
            <v>0</v>
          </cell>
          <cell r="DS118">
            <v>0</v>
          </cell>
          <cell r="DT118">
            <v>0</v>
          </cell>
          <cell r="DU118">
            <v>0</v>
          </cell>
        </row>
        <row r="119">
          <cell r="AS119">
            <v>1320037</v>
          </cell>
          <cell r="AT119" t="str">
            <v>银盔</v>
          </cell>
          <cell r="AU119">
            <v>20</v>
          </cell>
          <cell r="AV119">
            <v>2</v>
          </cell>
          <cell r="AW119" t="str">
            <v>头盔</v>
          </cell>
          <cell r="AX119">
            <v>1</v>
          </cell>
          <cell r="AY119">
            <v>1</v>
          </cell>
          <cell r="AZ119" t="str">
            <v>通用</v>
          </cell>
          <cell r="BA119">
            <v>0</v>
          </cell>
          <cell r="BB119">
            <v>0</v>
          </cell>
          <cell r="BC119">
            <v>0</v>
          </cell>
          <cell r="BD119">
            <v>0</v>
          </cell>
          <cell r="BE119">
            <v>0</v>
          </cell>
          <cell r="BF119">
            <v>0</v>
          </cell>
          <cell r="BG119">
            <v>0</v>
          </cell>
          <cell r="BH119">
            <v>0</v>
          </cell>
          <cell r="BI119">
            <v>0</v>
          </cell>
          <cell r="BJ119">
            <v>0</v>
          </cell>
          <cell r="BK119">
            <v>0</v>
          </cell>
          <cell r="BL119">
            <v>92</v>
          </cell>
          <cell r="BM119">
            <v>0</v>
          </cell>
          <cell r="BN119">
            <v>24</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t="str">
            <v>魔力</v>
          </cell>
          <cell r="CG119" t="str">
            <v>法术防御</v>
          </cell>
          <cell r="CH119">
            <v>0</v>
          </cell>
          <cell r="CI119">
            <v>0</v>
          </cell>
          <cell r="CJ119">
            <v>0</v>
          </cell>
          <cell r="CK119">
            <v>0</v>
          </cell>
          <cell r="CL119">
            <v>0</v>
          </cell>
          <cell r="CM119">
            <v>2</v>
          </cell>
          <cell r="CN119">
            <v>1</v>
          </cell>
          <cell r="CO119">
            <v>92</v>
          </cell>
          <cell r="CP119">
            <v>0</v>
          </cell>
          <cell r="CQ119">
            <v>0</v>
          </cell>
          <cell r="CR119">
            <v>6</v>
          </cell>
          <cell r="CS119">
            <v>1</v>
          </cell>
          <cell r="CT119">
            <v>24</v>
          </cell>
          <cell r="CU119">
            <v>0</v>
          </cell>
          <cell r="CV119">
            <v>0</v>
          </cell>
          <cell r="CW119">
            <v>0</v>
          </cell>
          <cell r="CX119">
            <v>0</v>
          </cell>
          <cell r="CY119">
            <v>0</v>
          </cell>
          <cell r="CZ119">
            <v>0</v>
          </cell>
          <cell r="DA119">
            <v>0</v>
          </cell>
          <cell r="DB119">
            <v>0</v>
          </cell>
          <cell r="DC119">
            <v>0</v>
          </cell>
          <cell r="DD119">
            <v>0</v>
          </cell>
          <cell r="DE119">
            <v>0</v>
          </cell>
          <cell r="DF119">
            <v>0</v>
          </cell>
          <cell r="DG119">
            <v>0</v>
          </cell>
          <cell r="DH119">
            <v>0</v>
          </cell>
          <cell r="DI119">
            <v>0</v>
          </cell>
          <cell r="DJ119">
            <v>0</v>
          </cell>
          <cell r="DK119">
            <v>0</v>
          </cell>
          <cell r="DL119">
            <v>0</v>
          </cell>
          <cell r="DM119">
            <v>0</v>
          </cell>
          <cell r="DN119">
            <v>0</v>
          </cell>
          <cell r="DO119">
            <v>0</v>
          </cell>
          <cell r="DP119">
            <v>0</v>
          </cell>
          <cell r="DQ119">
            <v>0</v>
          </cell>
          <cell r="DR119">
            <v>0</v>
          </cell>
          <cell r="DS119">
            <v>0</v>
          </cell>
          <cell r="DT119">
            <v>0</v>
          </cell>
          <cell r="DU119">
            <v>0</v>
          </cell>
        </row>
        <row r="120">
          <cell r="AS120">
            <v>1320038</v>
          </cell>
          <cell r="AT120" t="str">
            <v>银甲</v>
          </cell>
          <cell r="AU120">
            <v>20</v>
          </cell>
          <cell r="AV120">
            <v>2</v>
          </cell>
          <cell r="AW120" t="str">
            <v>衣服</v>
          </cell>
          <cell r="AX120">
            <v>1</v>
          </cell>
          <cell r="AY120">
            <v>2</v>
          </cell>
          <cell r="AZ120" t="str">
            <v>通用</v>
          </cell>
          <cell r="BA120">
            <v>0</v>
          </cell>
          <cell r="BB120">
            <v>0</v>
          </cell>
          <cell r="BC120">
            <v>0</v>
          </cell>
          <cell r="BD120">
            <v>0</v>
          </cell>
          <cell r="BE120">
            <v>0</v>
          </cell>
          <cell r="BF120">
            <v>0</v>
          </cell>
          <cell r="BG120">
            <v>0</v>
          </cell>
          <cell r="BH120">
            <v>0</v>
          </cell>
          <cell r="BI120">
            <v>0</v>
          </cell>
          <cell r="BJ120">
            <v>0</v>
          </cell>
          <cell r="BK120">
            <v>92</v>
          </cell>
          <cell r="BL120">
            <v>0</v>
          </cell>
          <cell r="BM120">
            <v>24</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t="str">
            <v>生命</v>
          </cell>
          <cell r="CG120" t="str">
            <v>物理防御</v>
          </cell>
          <cell r="CH120">
            <v>0</v>
          </cell>
          <cell r="CI120">
            <v>0</v>
          </cell>
          <cell r="CJ120">
            <v>0</v>
          </cell>
          <cell r="CK120">
            <v>0</v>
          </cell>
          <cell r="CL120">
            <v>0</v>
          </cell>
          <cell r="CM120">
            <v>1</v>
          </cell>
          <cell r="CN120">
            <v>1</v>
          </cell>
          <cell r="CO120">
            <v>92</v>
          </cell>
          <cell r="CP120">
            <v>0</v>
          </cell>
          <cell r="CQ120">
            <v>0</v>
          </cell>
          <cell r="CR120">
            <v>5</v>
          </cell>
          <cell r="CS120">
            <v>1</v>
          </cell>
          <cell r="CT120">
            <v>24</v>
          </cell>
          <cell r="CU120">
            <v>0</v>
          </cell>
          <cell r="CV120">
            <v>0</v>
          </cell>
          <cell r="CW120">
            <v>0</v>
          </cell>
          <cell r="CX120">
            <v>0</v>
          </cell>
          <cell r="CY120">
            <v>0</v>
          </cell>
          <cell r="CZ120">
            <v>0</v>
          </cell>
          <cell r="DA120">
            <v>0</v>
          </cell>
          <cell r="DB120">
            <v>0</v>
          </cell>
          <cell r="DC120">
            <v>0</v>
          </cell>
          <cell r="DD120">
            <v>0</v>
          </cell>
          <cell r="DE120">
            <v>0</v>
          </cell>
          <cell r="DF120">
            <v>0</v>
          </cell>
          <cell r="DG120">
            <v>0</v>
          </cell>
          <cell r="DH120">
            <v>0</v>
          </cell>
          <cell r="DI120">
            <v>0</v>
          </cell>
          <cell r="DJ120">
            <v>0</v>
          </cell>
          <cell r="DK120">
            <v>0</v>
          </cell>
          <cell r="DL120">
            <v>0</v>
          </cell>
          <cell r="DM120">
            <v>0</v>
          </cell>
          <cell r="DN120">
            <v>0</v>
          </cell>
          <cell r="DO120">
            <v>0</v>
          </cell>
          <cell r="DP120">
            <v>0</v>
          </cell>
          <cell r="DQ120">
            <v>0</v>
          </cell>
          <cell r="DR120">
            <v>0</v>
          </cell>
          <cell r="DS120">
            <v>0</v>
          </cell>
          <cell r="DT120">
            <v>0</v>
          </cell>
          <cell r="DU120">
            <v>0</v>
          </cell>
        </row>
        <row r="121">
          <cell r="AS121">
            <v>1320039</v>
          </cell>
          <cell r="AT121" t="str">
            <v>银裤</v>
          </cell>
          <cell r="AU121">
            <v>20</v>
          </cell>
          <cell r="AV121">
            <v>2</v>
          </cell>
          <cell r="AW121" t="str">
            <v>裤子</v>
          </cell>
          <cell r="AX121">
            <v>1</v>
          </cell>
          <cell r="AY121">
            <v>3</v>
          </cell>
          <cell r="AZ121" t="str">
            <v>通用</v>
          </cell>
          <cell r="BA121">
            <v>0</v>
          </cell>
          <cell r="BB121">
            <v>0</v>
          </cell>
          <cell r="BC121">
            <v>0</v>
          </cell>
          <cell r="BD121">
            <v>0</v>
          </cell>
          <cell r="BE121">
            <v>0</v>
          </cell>
          <cell r="BF121">
            <v>0</v>
          </cell>
          <cell r="BG121">
            <v>0</v>
          </cell>
          <cell r="BH121">
            <v>0</v>
          </cell>
          <cell r="BI121">
            <v>0</v>
          </cell>
          <cell r="BJ121">
            <v>0</v>
          </cell>
          <cell r="BK121">
            <v>92</v>
          </cell>
          <cell r="BL121">
            <v>0</v>
          </cell>
          <cell r="BM121">
            <v>24</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t="str">
            <v>生命</v>
          </cell>
          <cell r="CG121" t="str">
            <v>物理防御</v>
          </cell>
          <cell r="CH121">
            <v>0</v>
          </cell>
          <cell r="CI121">
            <v>0</v>
          </cell>
          <cell r="CJ121">
            <v>0</v>
          </cell>
          <cell r="CK121">
            <v>0</v>
          </cell>
          <cell r="CL121">
            <v>0</v>
          </cell>
          <cell r="CM121">
            <v>1</v>
          </cell>
          <cell r="CN121">
            <v>1</v>
          </cell>
          <cell r="CO121">
            <v>92</v>
          </cell>
          <cell r="CP121">
            <v>0</v>
          </cell>
          <cell r="CQ121">
            <v>0</v>
          </cell>
          <cell r="CR121">
            <v>5</v>
          </cell>
          <cell r="CS121">
            <v>1</v>
          </cell>
          <cell r="CT121">
            <v>24</v>
          </cell>
          <cell r="CU121">
            <v>0</v>
          </cell>
          <cell r="CV121">
            <v>0</v>
          </cell>
          <cell r="CW121">
            <v>0</v>
          </cell>
          <cell r="CX121">
            <v>0</v>
          </cell>
          <cell r="CY121">
            <v>0</v>
          </cell>
          <cell r="CZ121">
            <v>0</v>
          </cell>
          <cell r="DA121">
            <v>0</v>
          </cell>
          <cell r="DB121">
            <v>0</v>
          </cell>
          <cell r="DC121">
            <v>0</v>
          </cell>
          <cell r="DD121">
            <v>0</v>
          </cell>
          <cell r="DE121">
            <v>0</v>
          </cell>
          <cell r="DF121">
            <v>0</v>
          </cell>
          <cell r="DG121">
            <v>0</v>
          </cell>
          <cell r="DH121">
            <v>0</v>
          </cell>
          <cell r="DI121">
            <v>0</v>
          </cell>
          <cell r="DJ121">
            <v>0</v>
          </cell>
          <cell r="DK121">
            <v>0</v>
          </cell>
          <cell r="DL121">
            <v>0</v>
          </cell>
          <cell r="DM121">
            <v>0</v>
          </cell>
          <cell r="DN121">
            <v>0</v>
          </cell>
          <cell r="DO121">
            <v>0</v>
          </cell>
          <cell r="DP121">
            <v>0</v>
          </cell>
          <cell r="DQ121">
            <v>0</v>
          </cell>
          <cell r="DR121">
            <v>0</v>
          </cell>
          <cell r="DS121">
            <v>0</v>
          </cell>
          <cell r="DT121">
            <v>0</v>
          </cell>
          <cell r="DU121">
            <v>0</v>
          </cell>
        </row>
        <row r="122">
          <cell r="AS122">
            <v>1320040</v>
          </cell>
          <cell r="AT122" t="str">
            <v>银扣披肩</v>
          </cell>
          <cell r="AU122">
            <v>20</v>
          </cell>
          <cell r="AV122">
            <v>2</v>
          </cell>
          <cell r="AW122" t="str">
            <v>披风</v>
          </cell>
          <cell r="AX122">
            <v>1</v>
          </cell>
          <cell r="AY122">
            <v>4</v>
          </cell>
          <cell r="AZ122" t="str">
            <v>通用</v>
          </cell>
          <cell r="BA122">
            <v>0</v>
          </cell>
          <cell r="BB122">
            <v>0</v>
          </cell>
          <cell r="BC122">
            <v>0</v>
          </cell>
          <cell r="BD122">
            <v>0</v>
          </cell>
          <cell r="BE122">
            <v>0</v>
          </cell>
          <cell r="BF122">
            <v>0</v>
          </cell>
          <cell r="BG122">
            <v>0</v>
          </cell>
          <cell r="BH122">
            <v>0</v>
          </cell>
          <cell r="BI122">
            <v>0</v>
          </cell>
          <cell r="BJ122">
            <v>0</v>
          </cell>
          <cell r="BK122">
            <v>0</v>
          </cell>
          <cell r="BL122">
            <v>92</v>
          </cell>
          <cell r="BM122">
            <v>0</v>
          </cell>
          <cell r="BN122">
            <v>24</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t="str">
            <v>魔力</v>
          </cell>
          <cell r="CG122" t="str">
            <v>法术防御</v>
          </cell>
          <cell r="CH122">
            <v>0</v>
          </cell>
          <cell r="CI122">
            <v>0</v>
          </cell>
          <cell r="CJ122">
            <v>0</v>
          </cell>
          <cell r="CK122">
            <v>0</v>
          </cell>
          <cell r="CL122">
            <v>0</v>
          </cell>
          <cell r="CM122">
            <v>2</v>
          </cell>
          <cell r="CN122">
            <v>1</v>
          </cell>
          <cell r="CO122">
            <v>92</v>
          </cell>
          <cell r="CP122">
            <v>0</v>
          </cell>
          <cell r="CQ122">
            <v>0</v>
          </cell>
          <cell r="CR122">
            <v>6</v>
          </cell>
          <cell r="CS122">
            <v>1</v>
          </cell>
          <cell r="CT122">
            <v>24</v>
          </cell>
          <cell r="CU122">
            <v>0</v>
          </cell>
          <cell r="CV122">
            <v>0</v>
          </cell>
          <cell r="CW122">
            <v>0</v>
          </cell>
          <cell r="CX122">
            <v>0</v>
          </cell>
          <cell r="CY122">
            <v>0</v>
          </cell>
          <cell r="CZ122">
            <v>0</v>
          </cell>
          <cell r="DA122">
            <v>0</v>
          </cell>
          <cell r="DB122">
            <v>0</v>
          </cell>
          <cell r="DC122">
            <v>0</v>
          </cell>
          <cell r="DD122">
            <v>0</v>
          </cell>
          <cell r="DE122">
            <v>0</v>
          </cell>
          <cell r="DF122">
            <v>0</v>
          </cell>
          <cell r="DG122">
            <v>0</v>
          </cell>
          <cell r="DH122">
            <v>0</v>
          </cell>
          <cell r="DI122">
            <v>0</v>
          </cell>
          <cell r="DJ122">
            <v>0</v>
          </cell>
          <cell r="DK122">
            <v>0</v>
          </cell>
          <cell r="DL122">
            <v>0</v>
          </cell>
          <cell r="DM122">
            <v>0</v>
          </cell>
          <cell r="DN122">
            <v>0</v>
          </cell>
          <cell r="DO122">
            <v>0</v>
          </cell>
          <cell r="DP122">
            <v>0</v>
          </cell>
          <cell r="DQ122">
            <v>0</v>
          </cell>
          <cell r="DR122">
            <v>0</v>
          </cell>
          <cell r="DS122">
            <v>0</v>
          </cell>
          <cell r="DT122">
            <v>0</v>
          </cell>
          <cell r="DU122">
            <v>0</v>
          </cell>
        </row>
        <row r="123">
          <cell r="AS123">
            <v>1320041</v>
          </cell>
          <cell r="AT123" t="str">
            <v>银鞋</v>
          </cell>
          <cell r="AU123">
            <v>20</v>
          </cell>
          <cell r="AV123">
            <v>2</v>
          </cell>
          <cell r="AW123" t="str">
            <v>鞋子</v>
          </cell>
          <cell r="AX123">
            <v>1</v>
          </cell>
          <cell r="AY123">
            <v>5</v>
          </cell>
          <cell r="AZ123" t="str">
            <v>通用</v>
          </cell>
          <cell r="BA123">
            <v>0</v>
          </cell>
          <cell r="BB123">
            <v>0</v>
          </cell>
          <cell r="BC123">
            <v>0</v>
          </cell>
          <cell r="BD123">
            <v>0</v>
          </cell>
          <cell r="BE123">
            <v>0</v>
          </cell>
          <cell r="BF123">
            <v>0</v>
          </cell>
          <cell r="BG123">
            <v>0</v>
          </cell>
          <cell r="BH123">
            <v>0</v>
          </cell>
          <cell r="BI123">
            <v>0</v>
          </cell>
          <cell r="BJ123">
            <v>0</v>
          </cell>
          <cell r="BK123">
            <v>62</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10</v>
          </cell>
          <cell r="BZ123">
            <v>0</v>
          </cell>
          <cell r="CA123">
            <v>0</v>
          </cell>
          <cell r="CB123">
            <v>0</v>
          </cell>
          <cell r="CC123">
            <v>0</v>
          </cell>
          <cell r="CD123">
            <v>0</v>
          </cell>
          <cell r="CE123">
            <v>0</v>
          </cell>
          <cell r="CF123" t="str">
            <v>生命</v>
          </cell>
          <cell r="CG123" t="str">
            <v>移动速度</v>
          </cell>
          <cell r="CH123">
            <v>0</v>
          </cell>
          <cell r="CI123">
            <v>0</v>
          </cell>
          <cell r="CJ123">
            <v>0</v>
          </cell>
          <cell r="CK123">
            <v>0</v>
          </cell>
          <cell r="CL123">
            <v>0</v>
          </cell>
          <cell r="CM123">
            <v>1</v>
          </cell>
          <cell r="CN123">
            <v>1</v>
          </cell>
          <cell r="CO123">
            <v>62</v>
          </cell>
          <cell r="CP123">
            <v>0</v>
          </cell>
          <cell r="CQ123">
            <v>0</v>
          </cell>
          <cell r="CR123">
            <v>37</v>
          </cell>
          <cell r="CS123">
            <v>1</v>
          </cell>
          <cell r="CT123">
            <v>10</v>
          </cell>
          <cell r="CU123">
            <v>0</v>
          </cell>
          <cell r="CV123">
            <v>0</v>
          </cell>
          <cell r="CW123">
            <v>0</v>
          </cell>
          <cell r="CX123">
            <v>0</v>
          </cell>
          <cell r="CY123">
            <v>0</v>
          </cell>
          <cell r="CZ123">
            <v>0</v>
          </cell>
          <cell r="DA123">
            <v>0</v>
          </cell>
          <cell r="DB123">
            <v>0</v>
          </cell>
          <cell r="DC123">
            <v>0</v>
          </cell>
          <cell r="DD123">
            <v>0</v>
          </cell>
          <cell r="DE123">
            <v>0</v>
          </cell>
          <cell r="DF123">
            <v>0</v>
          </cell>
          <cell r="DG123">
            <v>0</v>
          </cell>
          <cell r="DH123">
            <v>0</v>
          </cell>
          <cell r="DI123">
            <v>0</v>
          </cell>
          <cell r="DJ123">
            <v>0</v>
          </cell>
          <cell r="DK123">
            <v>0</v>
          </cell>
          <cell r="DL123">
            <v>0</v>
          </cell>
          <cell r="DM123">
            <v>0</v>
          </cell>
          <cell r="DN123">
            <v>0</v>
          </cell>
          <cell r="DO123">
            <v>0</v>
          </cell>
          <cell r="DP123">
            <v>0</v>
          </cell>
          <cell r="DQ123">
            <v>0</v>
          </cell>
          <cell r="DR123">
            <v>0</v>
          </cell>
          <cell r="DS123">
            <v>0</v>
          </cell>
          <cell r="DT123">
            <v>0</v>
          </cell>
          <cell r="DU123">
            <v>0</v>
          </cell>
        </row>
        <row r="124">
          <cell r="AS124">
            <v>1320042</v>
          </cell>
          <cell r="AT124" t="str">
            <v>银戒</v>
          </cell>
          <cell r="AU124">
            <v>20</v>
          </cell>
          <cell r="AV124">
            <v>2</v>
          </cell>
          <cell r="AW124" t="str">
            <v>饰品</v>
          </cell>
          <cell r="AX124">
            <v>1</v>
          </cell>
          <cell r="AY124">
            <v>6</v>
          </cell>
          <cell r="AZ124" t="str">
            <v>通用</v>
          </cell>
          <cell r="BA124">
            <v>0</v>
          </cell>
          <cell r="BB124">
            <v>0</v>
          </cell>
          <cell r="BC124">
            <v>0</v>
          </cell>
          <cell r="BD124">
            <v>0</v>
          </cell>
          <cell r="BE124">
            <v>0</v>
          </cell>
          <cell r="BF124">
            <v>0</v>
          </cell>
          <cell r="BG124">
            <v>0</v>
          </cell>
          <cell r="BH124">
            <v>0</v>
          </cell>
          <cell r="BI124">
            <v>0</v>
          </cell>
          <cell r="BJ124">
            <v>0</v>
          </cell>
          <cell r="BK124">
            <v>62</v>
          </cell>
          <cell r="BL124">
            <v>62</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t="str">
            <v>生命</v>
          </cell>
          <cell r="CG124" t="str">
            <v>魔力</v>
          </cell>
          <cell r="CH124">
            <v>0</v>
          </cell>
          <cell r="CI124">
            <v>0</v>
          </cell>
          <cell r="CJ124">
            <v>0</v>
          </cell>
          <cell r="CK124">
            <v>0</v>
          </cell>
          <cell r="CL124">
            <v>0</v>
          </cell>
          <cell r="CM124">
            <v>1</v>
          </cell>
          <cell r="CN124">
            <v>1</v>
          </cell>
          <cell r="CO124">
            <v>62</v>
          </cell>
          <cell r="CP124">
            <v>0</v>
          </cell>
          <cell r="CQ124">
            <v>0</v>
          </cell>
          <cell r="CR124">
            <v>2</v>
          </cell>
          <cell r="CS124">
            <v>1</v>
          </cell>
          <cell r="CT124">
            <v>62</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row>
        <row r="125">
          <cell r="AS125">
            <v>1320043</v>
          </cell>
          <cell r="AT125" t="str">
            <v>金盔</v>
          </cell>
          <cell r="AU125">
            <v>25</v>
          </cell>
          <cell r="AV125">
            <v>2</v>
          </cell>
          <cell r="AW125" t="str">
            <v>头盔</v>
          </cell>
          <cell r="AX125">
            <v>1</v>
          </cell>
          <cell r="AY125">
            <v>1</v>
          </cell>
          <cell r="AZ125" t="str">
            <v>通用</v>
          </cell>
          <cell r="BA125">
            <v>0</v>
          </cell>
          <cell r="BB125">
            <v>0</v>
          </cell>
          <cell r="BC125">
            <v>0</v>
          </cell>
          <cell r="BD125">
            <v>0</v>
          </cell>
          <cell r="BE125">
            <v>0</v>
          </cell>
          <cell r="BF125">
            <v>0</v>
          </cell>
          <cell r="BG125">
            <v>0</v>
          </cell>
          <cell r="BH125">
            <v>0</v>
          </cell>
          <cell r="BI125">
            <v>0</v>
          </cell>
          <cell r="BJ125">
            <v>0</v>
          </cell>
          <cell r="BK125">
            <v>0</v>
          </cell>
          <cell r="BL125">
            <v>124</v>
          </cell>
          <cell r="BM125">
            <v>0</v>
          </cell>
          <cell r="BN125">
            <v>32</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t="str">
            <v>魔力</v>
          </cell>
          <cell r="CG125" t="str">
            <v>法术防御</v>
          </cell>
          <cell r="CH125">
            <v>0</v>
          </cell>
          <cell r="CI125">
            <v>0</v>
          </cell>
          <cell r="CJ125">
            <v>0</v>
          </cell>
          <cell r="CK125">
            <v>0</v>
          </cell>
          <cell r="CL125">
            <v>0</v>
          </cell>
          <cell r="CM125">
            <v>2</v>
          </cell>
          <cell r="CN125">
            <v>1</v>
          </cell>
          <cell r="CO125">
            <v>124</v>
          </cell>
          <cell r="CP125">
            <v>0</v>
          </cell>
          <cell r="CQ125">
            <v>0</v>
          </cell>
          <cell r="CR125">
            <v>6</v>
          </cell>
          <cell r="CS125">
            <v>1</v>
          </cell>
          <cell r="CT125">
            <v>32</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row>
        <row r="126">
          <cell r="AS126">
            <v>1320044</v>
          </cell>
          <cell r="AT126" t="str">
            <v>金甲</v>
          </cell>
          <cell r="AU126">
            <v>25</v>
          </cell>
          <cell r="AV126">
            <v>2</v>
          </cell>
          <cell r="AW126" t="str">
            <v>衣服</v>
          </cell>
          <cell r="AX126">
            <v>1</v>
          </cell>
          <cell r="AY126">
            <v>2</v>
          </cell>
          <cell r="AZ126" t="str">
            <v>通用</v>
          </cell>
          <cell r="BA126">
            <v>0</v>
          </cell>
          <cell r="BB126">
            <v>0</v>
          </cell>
          <cell r="BC126">
            <v>0</v>
          </cell>
          <cell r="BD126">
            <v>0</v>
          </cell>
          <cell r="BE126">
            <v>0</v>
          </cell>
          <cell r="BF126">
            <v>0</v>
          </cell>
          <cell r="BG126">
            <v>0</v>
          </cell>
          <cell r="BH126">
            <v>0</v>
          </cell>
          <cell r="BI126">
            <v>0</v>
          </cell>
          <cell r="BJ126">
            <v>0</v>
          </cell>
          <cell r="BK126">
            <v>124</v>
          </cell>
          <cell r="BL126">
            <v>0</v>
          </cell>
          <cell r="BM126">
            <v>32</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t="str">
            <v>生命</v>
          </cell>
          <cell r="CG126" t="str">
            <v>物理防御</v>
          </cell>
          <cell r="CH126">
            <v>0</v>
          </cell>
          <cell r="CI126">
            <v>0</v>
          </cell>
          <cell r="CJ126">
            <v>0</v>
          </cell>
          <cell r="CK126">
            <v>0</v>
          </cell>
          <cell r="CL126">
            <v>0</v>
          </cell>
          <cell r="CM126">
            <v>1</v>
          </cell>
          <cell r="CN126">
            <v>1</v>
          </cell>
          <cell r="CO126">
            <v>124</v>
          </cell>
          <cell r="CP126">
            <v>0</v>
          </cell>
          <cell r="CQ126">
            <v>0</v>
          </cell>
          <cell r="CR126">
            <v>5</v>
          </cell>
          <cell r="CS126">
            <v>1</v>
          </cell>
          <cell r="CT126">
            <v>32</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0</v>
          </cell>
          <cell r="DS126">
            <v>0</v>
          </cell>
          <cell r="DT126">
            <v>0</v>
          </cell>
          <cell r="DU126">
            <v>0</v>
          </cell>
        </row>
        <row r="127">
          <cell r="AS127">
            <v>1320045</v>
          </cell>
          <cell r="AT127" t="str">
            <v>金裤</v>
          </cell>
          <cell r="AU127">
            <v>25</v>
          </cell>
          <cell r="AV127">
            <v>2</v>
          </cell>
          <cell r="AW127" t="str">
            <v>裤子</v>
          </cell>
          <cell r="AX127">
            <v>1</v>
          </cell>
          <cell r="AY127">
            <v>3</v>
          </cell>
          <cell r="AZ127" t="str">
            <v>通用</v>
          </cell>
          <cell r="BA127">
            <v>0</v>
          </cell>
          <cell r="BB127">
            <v>0</v>
          </cell>
          <cell r="BC127">
            <v>0</v>
          </cell>
          <cell r="BD127">
            <v>0</v>
          </cell>
          <cell r="BE127">
            <v>0</v>
          </cell>
          <cell r="BF127">
            <v>0</v>
          </cell>
          <cell r="BG127">
            <v>0</v>
          </cell>
          <cell r="BH127">
            <v>0</v>
          </cell>
          <cell r="BI127">
            <v>0</v>
          </cell>
          <cell r="BJ127">
            <v>0</v>
          </cell>
          <cell r="BK127">
            <v>124</v>
          </cell>
          <cell r="BL127">
            <v>0</v>
          </cell>
          <cell r="BM127">
            <v>32</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t="str">
            <v>生命</v>
          </cell>
          <cell r="CG127" t="str">
            <v>物理防御</v>
          </cell>
          <cell r="CH127">
            <v>0</v>
          </cell>
          <cell r="CI127">
            <v>0</v>
          </cell>
          <cell r="CJ127">
            <v>0</v>
          </cell>
          <cell r="CK127">
            <v>0</v>
          </cell>
          <cell r="CL127">
            <v>0</v>
          </cell>
          <cell r="CM127">
            <v>1</v>
          </cell>
          <cell r="CN127">
            <v>1</v>
          </cell>
          <cell r="CO127">
            <v>124</v>
          </cell>
          <cell r="CP127">
            <v>0</v>
          </cell>
          <cell r="CQ127">
            <v>0</v>
          </cell>
          <cell r="CR127">
            <v>5</v>
          </cell>
          <cell r="CS127">
            <v>1</v>
          </cell>
          <cell r="CT127">
            <v>32</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cell r="DM127">
            <v>0</v>
          </cell>
          <cell r="DN127">
            <v>0</v>
          </cell>
          <cell r="DO127">
            <v>0</v>
          </cell>
          <cell r="DP127">
            <v>0</v>
          </cell>
          <cell r="DQ127">
            <v>0</v>
          </cell>
          <cell r="DR127">
            <v>0</v>
          </cell>
          <cell r="DS127">
            <v>0</v>
          </cell>
          <cell r="DT127">
            <v>0</v>
          </cell>
          <cell r="DU127">
            <v>0</v>
          </cell>
        </row>
        <row r="128">
          <cell r="AS128">
            <v>1320046</v>
          </cell>
          <cell r="AT128" t="str">
            <v>金扣披肩</v>
          </cell>
          <cell r="AU128">
            <v>25</v>
          </cell>
          <cell r="AV128">
            <v>2</v>
          </cell>
          <cell r="AW128" t="str">
            <v>披风</v>
          </cell>
          <cell r="AX128">
            <v>1</v>
          </cell>
          <cell r="AY128">
            <v>4</v>
          </cell>
          <cell r="AZ128" t="str">
            <v>通用</v>
          </cell>
          <cell r="BA128">
            <v>0</v>
          </cell>
          <cell r="BB128">
            <v>0</v>
          </cell>
          <cell r="BC128">
            <v>0</v>
          </cell>
          <cell r="BD128">
            <v>0</v>
          </cell>
          <cell r="BE128">
            <v>0</v>
          </cell>
          <cell r="BF128">
            <v>0</v>
          </cell>
          <cell r="BG128">
            <v>0</v>
          </cell>
          <cell r="BH128">
            <v>0</v>
          </cell>
          <cell r="BI128">
            <v>0</v>
          </cell>
          <cell r="BJ128">
            <v>0</v>
          </cell>
          <cell r="BK128">
            <v>0</v>
          </cell>
          <cell r="BL128">
            <v>124</v>
          </cell>
          <cell r="BM128">
            <v>0</v>
          </cell>
          <cell r="BN128">
            <v>32</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t="str">
            <v>魔力</v>
          </cell>
          <cell r="CG128" t="str">
            <v>法术防御</v>
          </cell>
          <cell r="CH128">
            <v>0</v>
          </cell>
          <cell r="CI128">
            <v>0</v>
          </cell>
          <cell r="CJ128">
            <v>0</v>
          </cell>
          <cell r="CK128">
            <v>0</v>
          </cell>
          <cell r="CL128">
            <v>0</v>
          </cell>
          <cell r="CM128">
            <v>2</v>
          </cell>
          <cell r="CN128">
            <v>1</v>
          </cell>
          <cell r="CO128">
            <v>124</v>
          </cell>
          <cell r="CP128">
            <v>0</v>
          </cell>
          <cell r="CQ128">
            <v>0</v>
          </cell>
          <cell r="CR128">
            <v>6</v>
          </cell>
          <cell r="CS128">
            <v>1</v>
          </cell>
          <cell r="CT128">
            <v>32</v>
          </cell>
          <cell r="CU128">
            <v>0</v>
          </cell>
          <cell r="CV128">
            <v>0</v>
          </cell>
          <cell r="CW128">
            <v>0</v>
          </cell>
          <cell r="CX128">
            <v>0</v>
          </cell>
          <cell r="CY128">
            <v>0</v>
          </cell>
          <cell r="CZ128">
            <v>0</v>
          </cell>
          <cell r="DA128">
            <v>0</v>
          </cell>
          <cell r="DB128">
            <v>0</v>
          </cell>
          <cell r="DC128">
            <v>0</v>
          </cell>
          <cell r="DD128">
            <v>0</v>
          </cell>
          <cell r="DE128">
            <v>0</v>
          </cell>
          <cell r="DF128">
            <v>0</v>
          </cell>
          <cell r="DG128">
            <v>0</v>
          </cell>
          <cell r="DH128">
            <v>0</v>
          </cell>
          <cell r="DI128">
            <v>0</v>
          </cell>
          <cell r="DJ128">
            <v>0</v>
          </cell>
          <cell r="DK128">
            <v>0</v>
          </cell>
          <cell r="DL128">
            <v>0</v>
          </cell>
          <cell r="DM128">
            <v>0</v>
          </cell>
          <cell r="DN128">
            <v>0</v>
          </cell>
          <cell r="DO128">
            <v>0</v>
          </cell>
          <cell r="DP128">
            <v>0</v>
          </cell>
          <cell r="DQ128">
            <v>0</v>
          </cell>
          <cell r="DR128">
            <v>0</v>
          </cell>
          <cell r="DS128">
            <v>0</v>
          </cell>
          <cell r="DT128">
            <v>0</v>
          </cell>
          <cell r="DU128">
            <v>0</v>
          </cell>
        </row>
        <row r="129">
          <cell r="AS129">
            <v>1320047</v>
          </cell>
          <cell r="AT129" t="str">
            <v>金鞋</v>
          </cell>
          <cell r="AU129">
            <v>25</v>
          </cell>
          <cell r="AV129">
            <v>2</v>
          </cell>
          <cell r="AW129" t="str">
            <v>鞋子</v>
          </cell>
          <cell r="AX129">
            <v>1</v>
          </cell>
          <cell r="AY129">
            <v>5</v>
          </cell>
          <cell r="AZ129" t="str">
            <v>通用</v>
          </cell>
          <cell r="BA129">
            <v>0</v>
          </cell>
          <cell r="BB129">
            <v>0</v>
          </cell>
          <cell r="BC129">
            <v>0</v>
          </cell>
          <cell r="BD129">
            <v>0</v>
          </cell>
          <cell r="BE129">
            <v>0</v>
          </cell>
          <cell r="BF129">
            <v>0</v>
          </cell>
          <cell r="BG129">
            <v>0</v>
          </cell>
          <cell r="BH129">
            <v>0</v>
          </cell>
          <cell r="BI129">
            <v>0</v>
          </cell>
          <cell r="BJ129">
            <v>0</v>
          </cell>
          <cell r="BK129">
            <v>83</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11</v>
          </cell>
          <cell r="BZ129">
            <v>0</v>
          </cell>
          <cell r="CA129">
            <v>0</v>
          </cell>
          <cell r="CB129">
            <v>0</v>
          </cell>
          <cell r="CC129">
            <v>0</v>
          </cell>
          <cell r="CD129">
            <v>0</v>
          </cell>
          <cell r="CE129">
            <v>0</v>
          </cell>
          <cell r="CF129" t="str">
            <v>生命</v>
          </cell>
          <cell r="CG129" t="str">
            <v>移动速度</v>
          </cell>
          <cell r="CH129">
            <v>0</v>
          </cell>
          <cell r="CI129">
            <v>0</v>
          </cell>
          <cell r="CJ129">
            <v>0</v>
          </cell>
          <cell r="CK129">
            <v>0</v>
          </cell>
          <cell r="CL129">
            <v>0</v>
          </cell>
          <cell r="CM129">
            <v>1</v>
          </cell>
          <cell r="CN129">
            <v>1</v>
          </cell>
          <cell r="CO129">
            <v>83</v>
          </cell>
          <cell r="CP129">
            <v>0</v>
          </cell>
          <cell r="CQ129">
            <v>0</v>
          </cell>
          <cell r="CR129">
            <v>37</v>
          </cell>
          <cell r="CS129">
            <v>1</v>
          </cell>
          <cell r="CT129">
            <v>11</v>
          </cell>
          <cell r="CU129">
            <v>0</v>
          </cell>
          <cell r="CV129">
            <v>0</v>
          </cell>
          <cell r="CW129">
            <v>0</v>
          </cell>
          <cell r="CX129">
            <v>0</v>
          </cell>
          <cell r="CY129">
            <v>0</v>
          </cell>
          <cell r="CZ129">
            <v>0</v>
          </cell>
          <cell r="DA129">
            <v>0</v>
          </cell>
          <cell r="DB129">
            <v>0</v>
          </cell>
          <cell r="DC129">
            <v>0</v>
          </cell>
          <cell r="DD129">
            <v>0</v>
          </cell>
          <cell r="DE129">
            <v>0</v>
          </cell>
          <cell r="DF129">
            <v>0</v>
          </cell>
          <cell r="DG129">
            <v>0</v>
          </cell>
          <cell r="DH129">
            <v>0</v>
          </cell>
          <cell r="DI129">
            <v>0</v>
          </cell>
          <cell r="DJ129">
            <v>0</v>
          </cell>
          <cell r="DK129">
            <v>0</v>
          </cell>
          <cell r="DL129">
            <v>0</v>
          </cell>
          <cell r="DM129">
            <v>0</v>
          </cell>
          <cell r="DN129">
            <v>0</v>
          </cell>
          <cell r="DO129">
            <v>0</v>
          </cell>
          <cell r="DP129">
            <v>0</v>
          </cell>
          <cell r="DQ129">
            <v>0</v>
          </cell>
          <cell r="DR129">
            <v>0</v>
          </cell>
          <cell r="DS129">
            <v>0</v>
          </cell>
          <cell r="DT129">
            <v>0</v>
          </cell>
          <cell r="DU129">
            <v>0</v>
          </cell>
        </row>
        <row r="130">
          <cell r="AS130">
            <v>1320048</v>
          </cell>
          <cell r="AT130" t="str">
            <v>金戒</v>
          </cell>
          <cell r="AU130">
            <v>25</v>
          </cell>
          <cell r="AV130">
            <v>2</v>
          </cell>
          <cell r="AW130" t="str">
            <v>饰品</v>
          </cell>
          <cell r="AX130">
            <v>1</v>
          </cell>
          <cell r="AY130">
            <v>6</v>
          </cell>
          <cell r="AZ130" t="str">
            <v>通用</v>
          </cell>
          <cell r="BA130">
            <v>0</v>
          </cell>
          <cell r="BB130">
            <v>0</v>
          </cell>
          <cell r="BC130">
            <v>0</v>
          </cell>
          <cell r="BD130">
            <v>0</v>
          </cell>
          <cell r="BE130">
            <v>0</v>
          </cell>
          <cell r="BF130">
            <v>0</v>
          </cell>
          <cell r="BG130">
            <v>0</v>
          </cell>
          <cell r="BH130">
            <v>0</v>
          </cell>
          <cell r="BI130">
            <v>0</v>
          </cell>
          <cell r="BJ130">
            <v>0</v>
          </cell>
          <cell r="BK130">
            <v>83</v>
          </cell>
          <cell r="BL130">
            <v>83</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t="str">
            <v>生命</v>
          </cell>
          <cell r="CG130" t="str">
            <v>魔力</v>
          </cell>
          <cell r="CH130">
            <v>0</v>
          </cell>
          <cell r="CI130">
            <v>0</v>
          </cell>
          <cell r="CJ130">
            <v>0</v>
          </cell>
          <cell r="CK130">
            <v>0</v>
          </cell>
          <cell r="CL130">
            <v>0</v>
          </cell>
          <cell r="CM130">
            <v>1</v>
          </cell>
          <cell r="CN130">
            <v>1</v>
          </cell>
          <cell r="CO130">
            <v>83</v>
          </cell>
          <cell r="CP130">
            <v>0</v>
          </cell>
          <cell r="CQ130">
            <v>0</v>
          </cell>
          <cell r="CR130">
            <v>2</v>
          </cell>
          <cell r="CS130">
            <v>1</v>
          </cell>
          <cell r="CT130">
            <v>83</v>
          </cell>
          <cell r="CU130">
            <v>0</v>
          </cell>
          <cell r="CV130">
            <v>0</v>
          </cell>
          <cell r="CW130">
            <v>0</v>
          </cell>
          <cell r="CX130">
            <v>0</v>
          </cell>
          <cell r="CY130">
            <v>0</v>
          </cell>
          <cell r="CZ130">
            <v>0</v>
          </cell>
          <cell r="DA130">
            <v>0</v>
          </cell>
          <cell r="DB130">
            <v>0</v>
          </cell>
          <cell r="DC130">
            <v>0</v>
          </cell>
          <cell r="DD130">
            <v>0</v>
          </cell>
          <cell r="DE130">
            <v>0</v>
          </cell>
          <cell r="DF130">
            <v>0</v>
          </cell>
          <cell r="DG130">
            <v>0</v>
          </cell>
          <cell r="DH130">
            <v>0</v>
          </cell>
          <cell r="DI130">
            <v>0</v>
          </cell>
          <cell r="DJ130">
            <v>0</v>
          </cell>
          <cell r="DK130">
            <v>0</v>
          </cell>
          <cell r="DL130">
            <v>0</v>
          </cell>
          <cell r="DM130">
            <v>0</v>
          </cell>
          <cell r="DN130">
            <v>0</v>
          </cell>
          <cell r="DO130">
            <v>0</v>
          </cell>
          <cell r="DP130">
            <v>0</v>
          </cell>
          <cell r="DQ130">
            <v>0</v>
          </cell>
          <cell r="DR130">
            <v>0</v>
          </cell>
          <cell r="DS130">
            <v>0</v>
          </cell>
          <cell r="DT130">
            <v>0</v>
          </cell>
          <cell r="DU130">
            <v>0</v>
          </cell>
        </row>
        <row r="131">
          <cell r="AS131">
            <v>1330001</v>
          </cell>
          <cell r="AT131" t="str">
            <v>史莱姆帽</v>
          </cell>
          <cell r="AU131">
            <v>5</v>
          </cell>
          <cell r="AV131">
            <v>2</v>
          </cell>
          <cell r="AW131" t="str">
            <v>头盔</v>
          </cell>
          <cell r="AX131">
            <v>1</v>
          </cell>
          <cell r="AY131">
            <v>1</v>
          </cell>
          <cell r="AZ131" t="str">
            <v>通用</v>
          </cell>
          <cell r="BA131">
            <v>0</v>
          </cell>
          <cell r="BB131">
            <v>0</v>
          </cell>
          <cell r="BC131">
            <v>0</v>
          </cell>
          <cell r="BD131">
            <v>0</v>
          </cell>
          <cell r="BE131">
            <v>0</v>
          </cell>
          <cell r="BF131">
            <v>0</v>
          </cell>
          <cell r="BG131">
            <v>0</v>
          </cell>
          <cell r="BH131">
            <v>0</v>
          </cell>
          <cell r="BI131">
            <v>0</v>
          </cell>
          <cell r="BJ131">
            <v>0</v>
          </cell>
          <cell r="BK131">
            <v>0</v>
          </cell>
          <cell r="BL131">
            <v>29</v>
          </cell>
          <cell r="BM131">
            <v>0</v>
          </cell>
          <cell r="BN131">
            <v>8</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t="str">
            <v>魔力</v>
          </cell>
          <cell r="CG131" t="str">
            <v>法术防御</v>
          </cell>
          <cell r="CH131">
            <v>0</v>
          </cell>
          <cell r="CI131">
            <v>0</v>
          </cell>
          <cell r="CJ131">
            <v>0</v>
          </cell>
          <cell r="CK131">
            <v>0</v>
          </cell>
          <cell r="CL131">
            <v>0</v>
          </cell>
          <cell r="CM131">
            <v>2</v>
          </cell>
          <cell r="CN131">
            <v>1</v>
          </cell>
          <cell r="CO131">
            <v>29</v>
          </cell>
          <cell r="CP131">
            <v>0</v>
          </cell>
          <cell r="CQ131">
            <v>0</v>
          </cell>
          <cell r="CR131">
            <v>6</v>
          </cell>
          <cell r="CS131">
            <v>1</v>
          </cell>
          <cell r="CT131">
            <v>8</v>
          </cell>
          <cell r="CU131">
            <v>0</v>
          </cell>
          <cell r="CV131">
            <v>0</v>
          </cell>
          <cell r="CW131">
            <v>0</v>
          </cell>
          <cell r="CX131">
            <v>0</v>
          </cell>
          <cell r="CY131">
            <v>0</v>
          </cell>
          <cell r="CZ131">
            <v>0</v>
          </cell>
          <cell r="DA131">
            <v>0</v>
          </cell>
          <cell r="DB131">
            <v>0</v>
          </cell>
          <cell r="DC131">
            <v>0</v>
          </cell>
          <cell r="DD131">
            <v>0</v>
          </cell>
          <cell r="DE131">
            <v>0</v>
          </cell>
          <cell r="DF131">
            <v>0</v>
          </cell>
          <cell r="DG131">
            <v>0</v>
          </cell>
          <cell r="DH131">
            <v>0</v>
          </cell>
          <cell r="DI131">
            <v>0</v>
          </cell>
          <cell r="DJ131">
            <v>0</v>
          </cell>
          <cell r="DK131">
            <v>0</v>
          </cell>
          <cell r="DL131">
            <v>0</v>
          </cell>
          <cell r="DM131">
            <v>0</v>
          </cell>
          <cell r="DN131">
            <v>0</v>
          </cell>
          <cell r="DO131">
            <v>0</v>
          </cell>
          <cell r="DP131">
            <v>0</v>
          </cell>
          <cell r="DQ131">
            <v>0</v>
          </cell>
          <cell r="DR131">
            <v>0</v>
          </cell>
          <cell r="DS131">
            <v>0</v>
          </cell>
          <cell r="DT131">
            <v>0</v>
          </cell>
          <cell r="DU131">
            <v>0</v>
          </cell>
        </row>
        <row r="132">
          <cell r="AS132">
            <v>1330002</v>
          </cell>
          <cell r="AT132" t="str">
            <v>地精披肩</v>
          </cell>
          <cell r="AU132">
            <v>5</v>
          </cell>
          <cell r="AV132">
            <v>2</v>
          </cell>
          <cell r="AW132" t="str">
            <v>披风</v>
          </cell>
          <cell r="AX132">
            <v>1</v>
          </cell>
          <cell r="AY132">
            <v>4</v>
          </cell>
          <cell r="AZ132" t="str">
            <v>通用</v>
          </cell>
          <cell r="BA132">
            <v>0</v>
          </cell>
          <cell r="BB132">
            <v>0</v>
          </cell>
          <cell r="BC132">
            <v>0</v>
          </cell>
          <cell r="BD132">
            <v>0</v>
          </cell>
          <cell r="BE132">
            <v>0</v>
          </cell>
          <cell r="BF132">
            <v>0</v>
          </cell>
          <cell r="BG132">
            <v>0</v>
          </cell>
          <cell r="BH132">
            <v>0</v>
          </cell>
          <cell r="BI132">
            <v>0</v>
          </cell>
          <cell r="BJ132">
            <v>0</v>
          </cell>
          <cell r="BK132">
            <v>0</v>
          </cell>
          <cell r="BL132">
            <v>29</v>
          </cell>
          <cell r="BM132">
            <v>0</v>
          </cell>
          <cell r="BN132">
            <v>8</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t="str">
            <v>魔力</v>
          </cell>
          <cell r="CG132" t="str">
            <v>法术防御</v>
          </cell>
          <cell r="CH132">
            <v>0</v>
          </cell>
          <cell r="CI132">
            <v>0</v>
          </cell>
          <cell r="CJ132">
            <v>0</v>
          </cell>
          <cell r="CK132">
            <v>0</v>
          </cell>
          <cell r="CL132">
            <v>0</v>
          </cell>
          <cell r="CM132">
            <v>2</v>
          </cell>
          <cell r="CN132">
            <v>1</v>
          </cell>
          <cell r="CO132">
            <v>29</v>
          </cell>
          <cell r="CP132">
            <v>0</v>
          </cell>
          <cell r="CQ132">
            <v>0</v>
          </cell>
          <cell r="CR132">
            <v>6</v>
          </cell>
          <cell r="CS132">
            <v>1</v>
          </cell>
          <cell r="CT132">
            <v>8</v>
          </cell>
          <cell r="CU132">
            <v>0</v>
          </cell>
          <cell r="CV132">
            <v>0</v>
          </cell>
          <cell r="CW132">
            <v>0</v>
          </cell>
          <cell r="CX132">
            <v>0</v>
          </cell>
          <cell r="CY132">
            <v>0</v>
          </cell>
          <cell r="CZ132">
            <v>0</v>
          </cell>
          <cell r="DA132">
            <v>0</v>
          </cell>
          <cell r="DB132">
            <v>0</v>
          </cell>
          <cell r="DC132">
            <v>0</v>
          </cell>
          <cell r="DD132">
            <v>0</v>
          </cell>
          <cell r="DE132">
            <v>0</v>
          </cell>
          <cell r="DF132">
            <v>0</v>
          </cell>
          <cell r="DG132">
            <v>0</v>
          </cell>
          <cell r="DH132">
            <v>0</v>
          </cell>
          <cell r="DI132">
            <v>0</v>
          </cell>
          <cell r="DJ132">
            <v>0</v>
          </cell>
          <cell r="DK132">
            <v>0</v>
          </cell>
          <cell r="DL132">
            <v>0</v>
          </cell>
          <cell r="DM132">
            <v>0</v>
          </cell>
          <cell r="DN132">
            <v>0</v>
          </cell>
          <cell r="DO132">
            <v>0</v>
          </cell>
          <cell r="DP132">
            <v>0</v>
          </cell>
          <cell r="DQ132">
            <v>0</v>
          </cell>
          <cell r="DR132">
            <v>0</v>
          </cell>
          <cell r="DS132">
            <v>0</v>
          </cell>
          <cell r="DT132">
            <v>0</v>
          </cell>
          <cell r="DU132">
            <v>0</v>
          </cell>
        </row>
        <row r="133">
          <cell r="AS133">
            <v>1330003</v>
          </cell>
          <cell r="AT133" t="str">
            <v>白骨项鍊</v>
          </cell>
          <cell r="AU133">
            <v>5</v>
          </cell>
          <cell r="AV133">
            <v>2</v>
          </cell>
          <cell r="AW133" t="str">
            <v>饰品</v>
          </cell>
          <cell r="AX133">
            <v>1</v>
          </cell>
          <cell r="AY133">
            <v>6</v>
          </cell>
          <cell r="AZ133" t="str">
            <v>通用</v>
          </cell>
          <cell r="BA133">
            <v>0</v>
          </cell>
          <cell r="BB133">
            <v>0</v>
          </cell>
          <cell r="BC133">
            <v>0</v>
          </cell>
          <cell r="BD133">
            <v>0</v>
          </cell>
          <cell r="BE133">
            <v>0</v>
          </cell>
          <cell r="BF133">
            <v>0</v>
          </cell>
          <cell r="BG133">
            <v>0</v>
          </cell>
          <cell r="BH133">
            <v>0</v>
          </cell>
          <cell r="BI133">
            <v>0</v>
          </cell>
          <cell r="BJ133">
            <v>0</v>
          </cell>
          <cell r="BK133">
            <v>15</v>
          </cell>
          <cell r="BL133">
            <v>15</v>
          </cell>
          <cell r="BM133">
            <v>0</v>
          </cell>
          <cell r="BN133">
            <v>0</v>
          </cell>
          <cell r="BO133">
            <v>0</v>
          </cell>
          <cell r="BP133">
            <v>0</v>
          </cell>
          <cell r="BQ133">
            <v>0</v>
          </cell>
          <cell r="BR133">
            <v>0</v>
          </cell>
          <cell r="BS133">
            <v>0</v>
          </cell>
          <cell r="BT133">
            <v>0</v>
          </cell>
          <cell r="BU133">
            <v>0</v>
          </cell>
          <cell r="BV133">
            <v>0</v>
          </cell>
          <cell r="BW133">
            <v>0</v>
          </cell>
          <cell r="BX133">
            <v>0</v>
          </cell>
          <cell r="BY133">
            <v>0</v>
          </cell>
          <cell r="BZ133">
            <v>0</v>
          </cell>
          <cell r="CA133">
            <v>0</v>
          </cell>
          <cell r="CB133">
            <v>0</v>
          </cell>
          <cell r="CC133">
            <v>0</v>
          </cell>
          <cell r="CD133">
            <v>0</v>
          </cell>
          <cell r="CE133">
            <v>0</v>
          </cell>
          <cell r="CF133" t="str">
            <v>生命</v>
          </cell>
          <cell r="CG133" t="str">
            <v>魔力</v>
          </cell>
          <cell r="CH133">
            <v>0</v>
          </cell>
          <cell r="CI133">
            <v>0</v>
          </cell>
          <cell r="CJ133">
            <v>0</v>
          </cell>
          <cell r="CK133">
            <v>0</v>
          </cell>
          <cell r="CL133">
            <v>0</v>
          </cell>
          <cell r="CM133">
            <v>1</v>
          </cell>
          <cell r="CN133">
            <v>1</v>
          </cell>
          <cell r="CO133">
            <v>15</v>
          </cell>
          <cell r="CP133">
            <v>0</v>
          </cell>
          <cell r="CQ133">
            <v>0</v>
          </cell>
          <cell r="CR133">
            <v>2</v>
          </cell>
          <cell r="CS133">
            <v>1</v>
          </cell>
          <cell r="CT133">
            <v>15</v>
          </cell>
          <cell r="CU133">
            <v>0</v>
          </cell>
          <cell r="CV133">
            <v>0</v>
          </cell>
          <cell r="CW133">
            <v>0</v>
          </cell>
          <cell r="CX133">
            <v>0</v>
          </cell>
          <cell r="CY133">
            <v>0</v>
          </cell>
          <cell r="CZ133">
            <v>0</v>
          </cell>
          <cell r="DA133">
            <v>0</v>
          </cell>
          <cell r="DB133">
            <v>0</v>
          </cell>
          <cell r="DC133">
            <v>0</v>
          </cell>
          <cell r="DD133">
            <v>0</v>
          </cell>
          <cell r="DE133">
            <v>0</v>
          </cell>
          <cell r="DF133">
            <v>0</v>
          </cell>
          <cell r="DG133">
            <v>0</v>
          </cell>
          <cell r="DH133">
            <v>0</v>
          </cell>
          <cell r="DI133">
            <v>0</v>
          </cell>
          <cell r="DJ133">
            <v>0</v>
          </cell>
          <cell r="DK133">
            <v>0</v>
          </cell>
          <cell r="DL133">
            <v>0</v>
          </cell>
          <cell r="DM133">
            <v>0</v>
          </cell>
          <cell r="DN133">
            <v>0</v>
          </cell>
          <cell r="DO133">
            <v>0</v>
          </cell>
          <cell r="DP133">
            <v>0</v>
          </cell>
          <cell r="DQ133">
            <v>0</v>
          </cell>
          <cell r="DR133">
            <v>0</v>
          </cell>
          <cell r="DS133">
            <v>0</v>
          </cell>
          <cell r="DT133">
            <v>0</v>
          </cell>
          <cell r="DU133">
            <v>0</v>
          </cell>
        </row>
        <row r="134">
          <cell r="AS134">
            <v>1330004</v>
          </cell>
          <cell r="AT134" t="str">
            <v>沙虫帽</v>
          </cell>
          <cell r="AU134">
            <v>10</v>
          </cell>
          <cell r="AV134">
            <v>2</v>
          </cell>
          <cell r="AW134" t="str">
            <v>头盔</v>
          </cell>
          <cell r="AX134">
            <v>1</v>
          </cell>
          <cell r="AY134">
            <v>1</v>
          </cell>
          <cell r="AZ134" t="str">
            <v>通用</v>
          </cell>
          <cell r="BA134">
            <v>0</v>
          </cell>
          <cell r="BB134">
            <v>0</v>
          </cell>
          <cell r="BC134">
            <v>0</v>
          </cell>
          <cell r="BD134">
            <v>0</v>
          </cell>
          <cell r="BE134">
            <v>0</v>
          </cell>
          <cell r="BF134">
            <v>0</v>
          </cell>
          <cell r="BG134">
            <v>0</v>
          </cell>
          <cell r="BH134">
            <v>0</v>
          </cell>
          <cell r="BI134">
            <v>0</v>
          </cell>
          <cell r="BJ134">
            <v>0</v>
          </cell>
          <cell r="BK134">
            <v>0</v>
          </cell>
          <cell r="BL134">
            <v>66</v>
          </cell>
          <cell r="BM134">
            <v>0</v>
          </cell>
          <cell r="BN134">
            <v>18</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t="str">
            <v>魔力</v>
          </cell>
          <cell r="CG134" t="str">
            <v>法术防御</v>
          </cell>
          <cell r="CH134">
            <v>0</v>
          </cell>
          <cell r="CI134">
            <v>0</v>
          </cell>
          <cell r="CJ134">
            <v>0</v>
          </cell>
          <cell r="CK134">
            <v>0</v>
          </cell>
          <cell r="CL134">
            <v>0</v>
          </cell>
          <cell r="CM134">
            <v>2</v>
          </cell>
          <cell r="CN134">
            <v>1</v>
          </cell>
          <cell r="CO134">
            <v>66</v>
          </cell>
          <cell r="CP134">
            <v>0</v>
          </cell>
          <cell r="CQ134">
            <v>0</v>
          </cell>
          <cell r="CR134">
            <v>6</v>
          </cell>
          <cell r="CS134">
            <v>1</v>
          </cell>
          <cell r="CT134">
            <v>18</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0</v>
          </cell>
          <cell r="DM134">
            <v>0</v>
          </cell>
          <cell r="DN134">
            <v>0</v>
          </cell>
          <cell r="DO134">
            <v>0</v>
          </cell>
          <cell r="DP134">
            <v>0</v>
          </cell>
          <cell r="DQ134">
            <v>0</v>
          </cell>
          <cell r="DR134">
            <v>0</v>
          </cell>
          <cell r="DS134">
            <v>0</v>
          </cell>
          <cell r="DT134">
            <v>0</v>
          </cell>
          <cell r="DU134">
            <v>0</v>
          </cell>
        </row>
        <row r="135">
          <cell r="AS135">
            <v>1330005</v>
          </cell>
          <cell r="AT135" t="str">
            <v>蛇皮披肩</v>
          </cell>
          <cell r="AU135">
            <v>10</v>
          </cell>
          <cell r="AV135">
            <v>2</v>
          </cell>
          <cell r="AW135" t="str">
            <v>披风</v>
          </cell>
          <cell r="AX135">
            <v>1</v>
          </cell>
          <cell r="AY135">
            <v>4</v>
          </cell>
          <cell r="AZ135" t="str">
            <v>通用</v>
          </cell>
          <cell r="BA135">
            <v>0</v>
          </cell>
          <cell r="BB135">
            <v>0</v>
          </cell>
          <cell r="BC135">
            <v>0</v>
          </cell>
          <cell r="BD135">
            <v>0</v>
          </cell>
          <cell r="BE135">
            <v>0</v>
          </cell>
          <cell r="BF135">
            <v>0</v>
          </cell>
          <cell r="BG135">
            <v>0</v>
          </cell>
          <cell r="BH135">
            <v>0</v>
          </cell>
          <cell r="BI135">
            <v>0</v>
          </cell>
          <cell r="BJ135">
            <v>0</v>
          </cell>
          <cell r="BK135">
            <v>0</v>
          </cell>
          <cell r="BL135">
            <v>66</v>
          </cell>
          <cell r="BM135">
            <v>0</v>
          </cell>
          <cell r="BN135">
            <v>18</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t="str">
            <v>魔力</v>
          </cell>
          <cell r="CG135" t="str">
            <v>法术防御</v>
          </cell>
          <cell r="CH135">
            <v>0</v>
          </cell>
          <cell r="CI135">
            <v>0</v>
          </cell>
          <cell r="CJ135">
            <v>0</v>
          </cell>
          <cell r="CK135">
            <v>0</v>
          </cell>
          <cell r="CL135">
            <v>0</v>
          </cell>
          <cell r="CM135">
            <v>2</v>
          </cell>
          <cell r="CN135">
            <v>1</v>
          </cell>
          <cell r="CO135">
            <v>66</v>
          </cell>
          <cell r="CP135">
            <v>0</v>
          </cell>
          <cell r="CQ135">
            <v>0</v>
          </cell>
          <cell r="CR135">
            <v>6</v>
          </cell>
          <cell r="CS135">
            <v>1</v>
          </cell>
          <cell r="CT135">
            <v>18</v>
          </cell>
          <cell r="CU135">
            <v>0</v>
          </cell>
          <cell r="CV135">
            <v>0</v>
          </cell>
          <cell r="CW135">
            <v>0</v>
          </cell>
          <cell r="CX135">
            <v>0</v>
          </cell>
          <cell r="CY135">
            <v>0</v>
          </cell>
          <cell r="CZ135">
            <v>0</v>
          </cell>
          <cell r="DA135">
            <v>0</v>
          </cell>
          <cell r="DB135">
            <v>0</v>
          </cell>
          <cell r="DC135">
            <v>0</v>
          </cell>
          <cell r="DD135">
            <v>0</v>
          </cell>
          <cell r="DE135">
            <v>0</v>
          </cell>
          <cell r="DF135">
            <v>0</v>
          </cell>
          <cell r="DG135">
            <v>0</v>
          </cell>
          <cell r="DH135">
            <v>0</v>
          </cell>
          <cell r="DI135">
            <v>0</v>
          </cell>
          <cell r="DJ135">
            <v>0</v>
          </cell>
          <cell r="DK135">
            <v>0</v>
          </cell>
          <cell r="DL135">
            <v>0</v>
          </cell>
          <cell r="DM135">
            <v>0</v>
          </cell>
          <cell r="DN135">
            <v>0</v>
          </cell>
          <cell r="DO135">
            <v>0</v>
          </cell>
          <cell r="DP135">
            <v>0</v>
          </cell>
          <cell r="DQ135">
            <v>0</v>
          </cell>
          <cell r="DR135">
            <v>0</v>
          </cell>
          <cell r="DS135">
            <v>0</v>
          </cell>
          <cell r="DT135">
            <v>0</v>
          </cell>
          <cell r="DU135">
            <v>0</v>
          </cell>
        </row>
        <row r="136">
          <cell r="AS136">
            <v>1330006</v>
          </cell>
          <cell r="AT136" t="str">
            <v>亡者手环</v>
          </cell>
          <cell r="AU136">
            <v>10</v>
          </cell>
          <cell r="AV136">
            <v>2</v>
          </cell>
          <cell r="AW136" t="str">
            <v>饰品</v>
          </cell>
          <cell r="AX136">
            <v>1</v>
          </cell>
          <cell r="AY136">
            <v>6</v>
          </cell>
          <cell r="AZ136" t="str">
            <v>通用</v>
          </cell>
          <cell r="BA136">
            <v>0</v>
          </cell>
          <cell r="BB136">
            <v>0</v>
          </cell>
          <cell r="BC136">
            <v>0</v>
          </cell>
          <cell r="BD136">
            <v>0</v>
          </cell>
          <cell r="BE136">
            <v>0</v>
          </cell>
          <cell r="BF136">
            <v>0</v>
          </cell>
          <cell r="BG136">
            <v>0</v>
          </cell>
          <cell r="BH136">
            <v>0</v>
          </cell>
          <cell r="BI136">
            <v>0</v>
          </cell>
          <cell r="BJ136">
            <v>0</v>
          </cell>
          <cell r="BK136">
            <v>33</v>
          </cell>
          <cell r="BL136">
            <v>33</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t="str">
            <v>生命</v>
          </cell>
          <cell r="CG136" t="str">
            <v>魔力</v>
          </cell>
          <cell r="CH136">
            <v>0</v>
          </cell>
          <cell r="CI136">
            <v>0</v>
          </cell>
          <cell r="CJ136">
            <v>0</v>
          </cell>
          <cell r="CK136">
            <v>0</v>
          </cell>
          <cell r="CL136">
            <v>0</v>
          </cell>
          <cell r="CM136">
            <v>1</v>
          </cell>
          <cell r="CN136">
            <v>1</v>
          </cell>
          <cell r="CO136">
            <v>33</v>
          </cell>
          <cell r="CP136">
            <v>0</v>
          </cell>
          <cell r="CQ136">
            <v>0</v>
          </cell>
          <cell r="CR136">
            <v>2</v>
          </cell>
          <cell r="CS136">
            <v>1</v>
          </cell>
          <cell r="CT136">
            <v>33</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0</v>
          </cell>
          <cell r="DN136">
            <v>0</v>
          </cell>
          <cell r="DO136">
            <v>0</v>
          </cell>
          <cell r="DP136">
            <v>0</v>
          </cell>
          <cell r="DQ136">
            <v>0</v>
          </cell>
          <cell r="DR136">
            <v>0</v>
          </cell>
          <cell r="DS136">
            <v>0</v>
          </cell>
          <cell r="DT136">
            <v>0</v>
          </cell>
          <cell r="DU136">
            <v>0</v>
          </cell>
        </row>
        <row r="137">
          <cell r="AS137">
            <v>1330007</v>
          </cell>
          <cell r="AT137" t="str">
            <v>沙漠重盔</v>
          </cell>
          <cell r="AU137">
            <v>10</v>
          </cell>
          <cell r="AV137">
            <v>2</v>
          </cell>
          <cell r="AW137" t="str">
            <v>头盔</v>
          </cell>
          <cell r="AX137">
            <v>1</v>
          </cell>
          <cell r="AY137">
            <v>1</v>
          </cell>
          <cell r="AZ137" t="str">
            <v>战士</v>
          </cell>
          <cell r="BA137">
            <v>0</v>
          </cell>
          <cell r="BB137">
            <v>0</v>
          </cell>
          <cell r="BC137">
            <v>0</v>
          </cell>
          <cell r="BD137">
            <v>0</v>
          </cell>
          <cell r="BE137">
            <v>0</v>
          </cell>
          <cell r="BF137">
            <v>0</v>
          </cell>
          <cell r="BG137">
            <v>0</v>
          </cell>
          <cell r="BH137">
            <v>0</v>
          </cell>
          <cell r="BI137">
            <v>0</v>
          </cell>
          <cell r="BJ137">
            <v>0</v>
          </cell>
          <cell r="BK137">
            <v>0</v>
          </cell>
          <cell r="BL137">
            <v>40</v>
          </cell>
          <cell r="BM137">
            <v>0</v>
          </cell>
          <cell r="BN137">
            <v>10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cell r="CB137">
            <v>0</v>
          </cell>
          <cell r="CC137">
            <v>0</v>
          </cell>
          <cell r="CD137">
            <v>0</v>
          </cell>
          <cell r="CE137">
            <v>0</v>
          </cell>
          <cell r="CF137" t="str">
            <v>魔力</v>
          </cell>
          <cell r="CG137" t="str">
            <v>法术防御</v>
          </cell>
          <cell r="CH137">
            <v>0</v>
          </cell>
          <cell r="CI137">
            <v>0</v>
          </cell>
          <cell r="CJ137">
            <v>0</v>
          </cell>
          <cell r="CK137">
            <v>0</v>
          </cell>
          <cell r="CL137">
            <v>0</v>
          </cell>
          <cell r="CM137">
            <v>2</v>
          </cell>
          <cell r="CN137">
            <v>1</v>
          </cell>
          <cell r="CO137">
            <v>40</v>
          </cell>
          <cell r="CP137">
            <v>0</v>
          </cell>
          <cell r="CQ137">
            <v>0</v>
          </cell>
          <cell r="CR137">
            <v>6</v>
          </cell>
          <cell r="CS137">
            <v>1</v>
          </cell>
          <cell r="CT137">
            <v>10</v>
          </cell>
          <cell r="CU137">
            <v>0</v>
          </cell>
          <cell r="CV137">
            <v>0</v>
          </cell>
          <cell r="CW137">
            <v>0</v>
          </cell>
          <cell r="CX137">
            <v>0</v>
          </cell>
          <cell r="CY137">
            <v>0</v>
          </cell>
          <cell r="CZ137">
            <v>0</v>
          </cell>
          <cell r="DA137">
            <v>0</v>
          </cell>
          <cell r="DB137">
            <v>0</v>
          </cell>
          <cell r="DC137">
            <v>0</v>
          </cell>
          <cell r="DD137">
            <v>0</v>
          </cell>
          <cell r="DE137">
            <v>0</v>
          </cell>
          <cell r="DF137">
            <v>0</v>
          </cell>
          <cell r="DG137">
            <v>0</v>
          </cell>
          <cell r="DH137">
            <v>0</v>
          </cell>
          <cell r="DI137">
            <v>0</v>
          </cell>
          <cell r="DJ137">
            <v>0</v>
          </cell>
          <cell r="DK137">
            <v>0</v>
          </cell>
          <cell r="DL137">
            <v>0</v>
          </cell>
          <cell r="DM137">
            <v>0</v>
          </cell>
          <cell r="DN137">
            <v>0</v>
          </cell>
          <cell r="DO137">
            <v>0</v>
          </cell>
          <cell r="DP137">
            <v>0</v>
          </cell>
          <cell r="DQ137">
            <v>0</v>
          </cell>
          <cell r="DR137">
            <v>0</v>
          </cell>
          <cell r="DS137">
            <v>0</v>
          </cell>
          <cell r="DT137">
            <v>0</v>
          </cell>
          <cell r="DU137">
            <v>0</v>
          </cell>
        </row>
        <row r="138">
          <cell r="AS138">
            <v>1330008</v>
          </cell>
          <cell r="AT138" t="str">
            <v>沙漠锁甲</v>
          </cell>
          <cell r="AU138">
            <v>10</v>
          </cell>
          <cell r="AV138">
            <v>2</v>
          </cell>
          <cell r="AW138" t="str">
            <v>衣服</v>
          </cell>
          <cell r="AX138">
            <v>1</v>
          </cell>
          <cell r="AY138">
            <v>2</v>
          </cell>
          <cell r="AZ138" t="str">
            <v>战士</v>
          </cell>
          <cell r="BA138">
            <v>0</v>
          </cell>
          <cell r="BB138">
            <v>0</v>
          </cell>
          <cell r="BC138">
            <v>0</v>
          </cell>
          <cell r="BD138">
            <v>0</v>
          </cell>
          <cell r="BE138">
            <v>0</v>
          </cell>
          <cell r="BF138">
            <v>0</v>
          </cell>
          <cell r="BG138">
            <v>0</v>
          </cell>
          <cell r="BH138">
            <v>0</v>
          </cell>
          <cell r="BI138">
            <v>0</v>
          </cell>
          <cell r="BJ138">
            <v>0</v>
          </cell>
          <cell r="BK138">
            <v>66</v>
          </cell>
          <cell r="BL138">
            <v>0</v>
          </cell>
          <cell r="BM138">
            <v>17</v>
          </cell>
          <cell r="BN138">
            <v>0</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cell r="CC138">
            <v>0</v>
          </cell>
          <cell r="CD138">
            <v>0</v>
          </cell>
          <cell r="CE138">
            <v>0</v>
          </cell>
          <cell r="CF138" t="str">
            <v>生命</v>
          </cell>
          <cell r="CG138" t="str">
            <v>物理防御</v>
          </cell>
          <cell r="CH138">
            <v>0</v>
          </cell>
          <cell r="CI138">
            <v>0</v>
          </cell>
          <cell r="CJ138">
            <v>0</v>
          </cell>
          <cell r="CK138">
            <v>0</v>
          </cell>
          <cell r="CL138">
            <v>0</v>
          </cell>
          <cell r="CM138">
            <v>1</v>
          </cell>
          <cell r="CN138">
            <v>1</v>
          </cell>
          <cell r="CO138">
            <v>66</v>
          </cell>
          <cell r="CP138">
            <v>0</v>
          </cell>
          <cell r="CQ138">
            <v>0</v>
          </cell>
          <cell r="CR138">
            <v>5</v>
          </cell>
          <cell r="CS138">
            <v>1</v>
          </cell>
          <cell r="CT138">
            <v>17</v>
          </cell>
          <cell r="CU138">
            <v>0</v>
          </cell>
          <cell r="CV138">
            <v>0</v>
          </cell>
          <cell r="CW138">
            <v>0</v>
          </cell>
          <cell r="CX138">
            <v>0</v>
          </cell>
          <cell r="CY138">
            <v>0</v>
          </cell>
          <cell r="CZ138">
            <v>0</v>
          </cell>
          <cell r="DA138">
            <v>0</v>
          </cell>
          <cell r="DB138">
            <v>0</v>
          </cell>
          <cell r="DC138">
            <v>0</v>
          </cell>
          <cell r="DD138">
            <v>0</v>
          </cell>
          <cell r="DE138">
            <v>0</v>
          </cell>
          <cell r="DF138">
            <v>0</v>
          </cell>
          <cell r="DG138">
            <v>0</v>
          </cell>
          <cell r="DH138">
            <v>0</v>
          </cell>
          <cell r="DI138">
            <v>0</v>
          </cell>
          <cell r="DJ138">
            <v>0</v>
          </cell>
          <cell r="DK138">
            <v>0</v>
          </cell>
          <cell r="DL138">
            <v>0</v>
          </cell>
          <cell r="DM138">
            <v>0</v>
          </cell>
          <cell r="DN138">
            <v>0</v>
          </cell>
          <cell r="DO138">
            <v>0</v>
          </cell>
          <cell r="DP138">
            <v>0</v>
          </cell>
          <cell r="DQ138">
            <v>0</v>
          </cell>
          <cell r="DR138">
            <v>0</v>
          </cell>
          <cell r="DS138">
            <v>0</v>
          </cell>
          <cell r="DT138">
            <v>0</v>
          </cell>
          <cell r="DU138">
            <v>0</v>
          </cell>
        </row>
        <row r="139">
          <cell r="AS139">
            <v>1330009</v>
          </cell>
          <cell r="AT139" t="str">
            <v>沙漠战裤</v>
          </cell>
          <cell r="AU139">
            <v>10</v>
          </cell>
          <cell r="AV139">
            <v>2</v>
          </cell>
          <cell r="AW139" t="str">
            <v>裤子</v>
          </cell>
          <cell r="AX139">
            <v>1</v>
          </cell>
          <cell r="AY139">
            <v>3</v>
          </cell>
          <cell r="AZ139" t="str">
            <v>战士</v>
          </cell>
          <cell r="BA139">
            <v>0</v>
          </cell>
          <cell r="BB139">
            <v>0</v>
          </cell>
          <cell r="BC139">
            <v>0</v>
          </cell>
          <cell r="BD139">
            <v>0</v>
          </cell>
          <cell r="BE139">
            <v>0</v>
          </cell>
          <cell r="BF139">
            <v>0</v>
          </cell>
          <cell r="BG139">
            <v>0</v>
          </cell>
          <cell r="BH139">
            <v>0</v>
          </cell>
          <cell r="BI139">
            <v>0</v>
          </cell>
          <cell r="BJ139">
            <v>0</v>
          </cell>
          <cell r="BK139">
            <v>66</v>
          </cell>
          <cell r="BL139">
            <v>0</v>
          </cell>
          <cell r="BM139">
            <v>17</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t="str">
            <v>生命</v>
          </cell>
          <cell r="CG139" t="str">
            <v>物理防御</v>
          </cell>
          <cell r="CH139">
            <v>0</v>
          </cell>
          <cell r="CI139">
            <v>0</v>
          </cell>
          <cell r="CJ139">
            <v>0</v>
          </cell>
          <cell r="CK139">
            <v>0</v>
          </cell>
          <cell r="CL139">
            <v>0</v>
          </cell>
          <cell r="CM139">
            <v>1</v>
          </cell>
          <cell r="CN139">
            <v>1</v>
          </cell>
          <cell r="CO139">
            <v>66</v>
          </cell>
          <cell r="CP139">
            <v>0</v>
          </cell>
          <cell r="CQ139">
            <v>0</v>
          </cell>
          <cell r="CR139">
            <v>5</v>
          </cell>
          <cell r="CS139">
            <v>1</v>
          </cell>
          <cell r="CT139">
            <v>17</v>
          </cell>
          <cell r="CU139">
            <v>0</v>
          </cell>
          <cell r="CV139">
            <v>0</v>
          </cell>
          <cell r="CW139">
            <v>0</v>
          </cell>
          <cell r="CX139">
            <v>0</v>
          </cell>
          <cell r="CY139">
            <v>0</v>
          </cell>
          <cell r="CZ139">
            <v>0</v>
          </cell>
          <cell r="DA139">
            <v>0</v>
          </cell>
          <cell r="DB139">
            <v>0</v>
          </cell>
          <cell r="DC139">
            <v>0</v>
          </cell>
          <cell r="DD139">
            <v>0</v>
          </cell>
          <cell r="DE139">
            <v>0</v>
          </cell>
          <cell r="DF139">
            <v>0</v>
          </cell>
          <cell r="DG139">
            <v>0</v>
          </cell>
          <cell r="DH139">
            <v>0</v>
          </cell>
          <cell r="DI139">
            <v>0</v>
          </cell>
          <cell r="DJ139">
            <v>0</v>
          </cell>
          <cell r="DK139">
            <v>0</v>
          </cell>
          <cell r="DL139">
            <v>0</v>
          </cell>
          <cell r="DM139">
            <v>0</v>
          </cell>
          <cell r="DN139">
            <v>0</v>
          </cell>
          <cell r="DO139">
            <v>0</v>
          </cell>
          <cell r="DP139">
            <v>0</v>
          </cell>
          <cell r="DQ139">
            <v>0</v>
          </cell>
          <cell r="DR139">
            <v>0</v>
          </cell>
          <cell r="DS139">
            <v>0</v>
          </cell>
          <cell r="DT139">
            <v>0</v>
          </cell>
          <cell r="DU139">
            <v>0</v>
          </cell>
        </row>
        <row r="140">
          <cell r="AS140">
            <v>1330010</v>
          </cell>
          <cell r="AT140" t="str">
            <v>沙漠战靴</v>
          </cell>
          <cell r="AU140">
            <v>10</v>
          </cell>
          <cell r="AV140">
            <v>2</v>
          </cell>
          <cell r="AW140" t="str">
            <v>鞋子</v>
          </cell>
          <cell r="AX140">
            <v>1</v>
          </cell>
          <cell r="AY140">
            <v>5</v>
          </cell>
          <cell r="AZ140" t="str">
            <v>战士</v>
          </cell>
          <cell r="BA140">
            <v>0</v>
          </cell>
          <cell r="BB140">
            <v>0</v>
          </cell>
          <cell r="BC140">
            <v>0</v>
          </cell>
          <cell r="BD140">
            <v>0</v>
          </cell>
          <cell r="BE140">
            <v>0</v>
          </cell>
          <cell r="BF140">
            <v>0</v>
          </cell>
          <cell r="BG140">
            <v>0</v>
          </cell>
          <cell r="BH140">
            <v>0</v>
          </cell>
          <cell r="BI140">
            <v>0</v>
          </cell>
          <cell r="BJ140">
            <v>0</v>
          </cell>
          <cell r="BK140">
            <v>44</v>
          </cell>
          <cell r="BL140">
            <v>0</v>
          </cell>
          <cell r="BM140">
            <v>0</v>
          </cell>
          <cell r="BN140">
            <v>0</v>
          </cell>
          <cell r="BO140">
            <v>0</v>
          </cell>
          <cell r="BP140">
            <v>0</v>
          </cell>
          <cell r="BQ140">
            <v>0</v>
          </cell>
          <cell r="BR140">
            <v>0</v>
          </cell>
          <cell r="BS140">
            <v>0</v>
          </cell>
          <cell r="BT140">
            <v>0</v>
          </cell>
          <cell r="BU140">
            <v>0</v>
          </cell>
          <cell r="BV140">
            <v>0</v>
          </cell>
          <cell r="BW140">
            <v>0</v>
          </cell>
          <cell r="BX140">
            <v>0</v>
          </cell>
          <cell r="BY140">
            <v>13</v>
          </cell>
          <cell r="BZ140">
            <v>0</v>
          </cell>
          <cell r="CA140">
            <v>0</v>
          </cell>
          <cell r="CB140">
            <v>0</v>
          </cell>
          <cell r="CC140">
            <v>0</v>
          </cell>
          <cell r="CD140">
            <v>0</v>
          </cell>
          <cell r="CE140">
            <v>0</v>
          </cell>
          <cell r="CF140" t="str">
            <v>生命</v>
          </cell>
          <cell r="CG140" t="str">
            <v>移动速度</v>
          </cell>
          <cell r="CH140">
            <v>0</v>
          </cell>
          <cell r="CI140">
            <v>0</v>
          </cell>
          <cell r="CJ140">
            <v>0</v>
          </cell>
          <cell r="CK140">
            <v>0</v>
          </cell>
          <cell r="CL140">
            <v>0</v>
          </cell>
          <cell r="CM140">
            <v>1</v>
          </cell>
          <cell r="CN140">
            <v>1</v>
          </cell>
          <cell r="CO140">
            <v>44</v>
          </cell>
          <cell r="CP140">
            <v>0</v>
          </cell>
          <cell r="CQ140">
            <v>0</v>
          </cell>
          <cell r="CR140">
            <v>37</v>
          </cell>
          <cell r="CS140">
            <v>1</v>
          </cell>
          <cell r="CT140">
            <v>13</v>
          </cell>
          <cell r="CU140">
            <v>0</v>
          </cell>
          <cell r="CV140">
            <v>0</v>
          </cell>
          <cell r="CW140">
            <v>0</v>
          </cell>
          <cell r="CX140">
            <v>0</v>
          </cell>
          <cell r="CY140">
            <v>0</v>
          </cell>
          <cell r="CZ140">
            <v>0</v>
          </cell>
          <cell r="DA140">
            <v>0</v>
          </cell>
          <cell r="DB140">
            <v>0</v>
          </cell>
          <cell r="DC140">
            <v>0</v>
          </cell>
          <cell r="DD140">
            <v>0</v>
          </cell>
          <cell r="DE140">
            <v>0</v>
          </cell>
          <cell r="DF140">
            <v>0</v>
          </cell>
          <cell r="DG140">
            <v>0</v>
          </cell>
          <cell r="DH140">
            <v>0</v>
          </cell>
          <cell r="DI140">
            <v>0</v>
          </cell>
          <cell r="DJ140">
            <v>0</v>
          </cell>
          <cell r="DK140">
            <v>0</v>
          </cell>
          <cell r="DL140">
            <v>0</v>
          </cell>
          <cell r="DM140">
            <v>0</v>
          </cell>
          <cell r="DN140">
            <v>0</v>
          </cell>
          <cell r="DO140">
            <v>0</v>
          </cell>
          <cell r="DP140">
            <v>0</v>
          </cell>
          <cell r="DQ140">
            <v>0</v>
          </cell>
          <cell r="DR140">
            <v>0</v>
          </cell>
          <cell r="DS140">
            <v>0</v>
          </cell>
          <cell r="DT140">
            <v>0</v>
          </cell>
          <cell r="DU140">
            <v>0</v>
          </cell>
        </row>
        <row r="141">
          <cell r="AS141">
            <v>1330011</v>
          </cell>
          <cell r="AT141" t="str">
            <v>沙漠猎帽</v>
          </cell>
          <cell r="AU141">
            <v>10</v>
          </cell>
          <cell r="AV141">
            <v>2</v>
          </cell>
          <cell r="AW141" t="str">
            <v>头盔</v>
          </cell>
          <cell r="AX141">
            <v>1</v>
          </cell>
          <cell r="AY141">
            <v>1</v>
          </cell>
          <cell r="AZ141" t="str">
            <v>弓手</v>
          </cell>
          <cell r="BA141">
            <v>0</v>
          </cell>
          <cell r="BB141">
            <v>2</v>
          </cell>
          <cell r="BC141">
            <v>0</v>
          </cell>
          <cell r="BD141">
            <v>0</v>
          </cell>
          <cell r="BE141">
            <v>0</v>
          </cell>
          <cell r="BF141">
            <v>0</v>
          </cell>
          <cell r="BG141">
            <v>0</v>
          </cell>
          <cell r="BH141">
            <v>0</v>
          </cell>
          <cell r="BI141">
            <v>0</v>
          </cell>
          <cell r="BJ141">
            <v>0</v>
          </cell>
          <cell r="BK141">
            <v>0</v>
          </cell>
          <cell r="BL141">
            <v>53</v>
          </cell>
          <cell r="BM141">
            <v>0</v>
          </cell>
          <cell r="BN141">
            <v>11</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cell r="CB141">
            <v>0</v>
          </cell>
          <cell r="CC141">
            <v>0</v>
          </cell>
          <cell r="CD141">
            <v>0</v>
          </cell>
          <cell r="CE141">
            <v>0</v>
          </cell>
          <cell r="CF141" t="str">
            <v>物攻</v>
          </cell>
          <cell r="CG141" t="str">
            <v>魔力</v>
          </cell>
          <cell r="CH141" t="str">
            <v>法术防御</v>
          </cell>
          <cell r="CI141">
            <v>0</v>
          </cell>
          <cell r="CJ141">
            <v>0</v>
          </cell>
          <cell r="CK141">
            <v>0</v>
          </cell>
          <cell r="CL141">
            <v>0</v>
          </cell>
          <cell r="CM141">
            <v>3</v>
          </cell>
          <cell r="CN141">
            <v>1</v>
          </cell>
          <cell r="CO141">
            <v>2</v>
          </cell>
          <cell r="CP141">
            <v>0</v>
          </cell>
          <cell r="CQ141">
            <v>0</v>
          </cell>
          <cell r="CR141">
            <v>2</v>
          </cell>
          <cell r="CS141">
            <v>1</v>
          </cell>
          <cell r="CT141">
            <v>53</v>
          </cell>
          <cell r="CU141">
            <v>0</v>
          </cell>
          <cell r="CV141">
            <v>0</v>
          </cell>
          <cell r="CW141">
            <v>6</v>
          </cell>
          <cell r="CX141">
            <v>1</v>
          </cell>
          <cell r="CY141">
            <v>11</v>
          </cell>
          <cell r="CZ141">
            <v>0</v>
          </cell>
          <cell r="DA141">
            <v>0</v>
          </cell>
          <cell r="DB141">
            <v>0</v>
          </cell>
          <cell r="DC141">
            <v>0</v>
          </cell>
          <cell r="DD141">
            <v>0</v>
          </cell>
          <cell r="DE141">
            <v>0</v>
          </cell>
          <cell r="DF141">
            <v>0</v>
          </cell>
          <cell r="DG141">
            <v>0</v>
          </cell>
          <cell r="DH141">
            <v>0</v>
          </cell>
          <cell r="DI141">
            <v>0</v>
          </cell>
          <cell r="DJ141">
            <v>0</v>
          </cell>
          <cell r="DK141">
            <v>0</v>
          </cell>
          <cell r="DL141">
            <v>0</v>
          </cell>
          <cell r="DM141">
            <v>0</v>
          </cell>
          <cell r="DN141">
            <v>0</v>
          </cell>
          <cell r="DO141">
            <v>0</v>
          </cell>
          <cell r="DP141">
            <v>0</v>
          </cell>
          <cell r="DQ141">
            <v>0</v>
          </cell>
          <cell r="DR141">
            <v>0</v>
          </cell>
          <cell r="DS141">
            <v>0</v>
          </cell>
          <cell r="DT141">
            <v>0</v>
          </cell>
          <cell r="DU141">
            <v>0</v>
          </cell>
        </row>
        <row r="142">
          <cell r="AS142">
            <v>1330012</v>
          </cell>
          <cell r="AT142" t="str">
            <v>沙漠猎衣</v>
          </cell>
          <cell r="AU142">
            <v>10</v>
          </cell>
          <cell r="AV142">
            <v>2</v>
          </cell>
          <cell r="AW142" t="str">
            <v>衣服</v>
          </cell>
          <cell r="AX142">
            <v>1</v>
          </cell>
          <cell r="AY142">
            <v>2</v>
          </cell>
          <cell r="AZ142" t="str">
            <v>弓手</v>
          </cell>
          <cell r="BA142">
            <v>0</v>
          </cell>
          <cell r="BB142">
            <v>3</v>
          </cell>
          <cell r="BC142">
            <v>0</v>
          </cell>
          <cell r="BD142">
            <v>0</v>
          </cell>
          <cell r="BE142">
            <v>0</v>
          </cell>
          <cell r="BF142">
            <v>0</v>
          </cell>
          <cell r="BG142">
            <v>0</v>
          </cell>
          <cell r="BH142">
            <v>0</v>
          </cell>
          <cell r="BI142">
            <v>0</v>
          </cell>
          <cell r="BJ142">
            <v>0</v>
          </cell>
          <cell r="BK142">
            <v>50</v>
          </cell>
          <cell r="BL142">
            <v>0</v>
          </cell>
          <cell r="BM142">
            <v>11</v>
          </cell>
          <cell r="BN142">
            <v>0</v>
          </cell>
          <cell r="BO142">
            <v>0</v>
          </cell>
          <cell r="BP142">
            <v>0</v>
          </cell>
          <cell r="BQ142">
            <v>0</v>
          </cell>
          <cell r="BR142">
            <v>0</v>
          </cell>
          <cell r="BS142">
            <v>0</v>
          </cell>
          <cell r="BT142">
            <v>0</v>
          </cell>
          <cell r="BU142">
            <v>0</v>
          </cell>
          <cell r="BV142">
            <v>0</v>
          </cell>
          <cell r="BW142">
            <v>0</v>
          </cell>
          <cell r="BX142">
            <v>0</v>
          </cell>
          <cell r="BY142">
            <v>0</v>
          </cell>
          <cell r="BZ142">
            <v>0</v>
          </cell>
          <cell r="CA142">
            <v>0</v>
          </cell>
          <cell r="CB142">
            <v>0</v>
          </cell>
          <cell r="CC142">
            <v>0</v>
          </cell>
          <cell r="CD142">
            <v>0</v>
          </cell>
          <cell r="CE142">
            <v>0</v>
          </cell>
          <cell r="CF142" t="str">
            <v>物攻</v>
          </cell>
          <cell r="CG142" t="str">
            <v>生命</v>
          </cell>
          <cell r="CH142" t="str">
            <v>物理防御</v>
          </cell>
          <cell r="CI142">
            <v>0</v>
          </cell>
          <cell r="CJ142">
            <v>0</v>
          </cell>
          <cell r="CK142">
            <v>0</v>
          </cell>
          <cell r="CL142">
            <v>0</v>
          </cell>
          <cell r="CM142">
            <v>3</v>
          </cell>
          <cell r="CN142">
            <v>1</v>
          </cell>
          <cell r="CO142">
            <v>3</v>
          </cell>
          <cell r="CP142">
            <v>0</v>
          </cell>
          <cell r="CQ142">
            <v>0</v>
          </cell>
          <cell r="CR142">
            <v>1</v>
          </cell>
          <cell r="CS142">
            <v>1</v>
          </cell>
          <cell r="CT142">
            <v>50</v>
          </cell>
          <cell r="CU142">
            <v>0</v>
          </cell>
          <cell r="CV142">
            <v>0</v>
          </cell>
          <cell r="CW142">
            <v>5</v>
          </cell>
          <cell r="CX142">
            <v>1</v>
          </cell>
          <cell r="CY142">
            <v>11</v>
          </cell>
          <cell r="CZ142">
            <v>0</v>
          </cell>
          <cell r="DA142">
            <v>0</v>
          </cell>
          <cell r="DB142">
            <v>0</v>
          </cell>
          <cell r="DC142">
            <v>0</v>
          </cell>
          <cell r="DD142">
            <v>0</v>
          </cell>
          <cell r="DE142">
            <v>0</v>
          </cell>
          <cell r="DF142">
            <v>0</v>
          </cell>
          <cell r="DG142">
            <v>0</v>
          </cell>
          <cell r="DH142">
            <v>0</v>
          </cell>
          <cell r="DI142">
            <v>0</v>
          </cell>
          <cell r="DJ142">
            <v>0</v>
          </cell>
          <cell r="DK142">
            <v>0</v>
          </cell>
          <cell r="DL142">
            <v>0</v>
          </cell>
          <cell r="DM142">
            <v>0</v>
          </cell>
          <cell r="DN142">
            <v>0</v>
          </cell>
          <cell r="DO142">
            <v>0</v>
          </cell>
          <cell r="DP142">
            <v>0</v>
          </cell>
          <cell r="DQ142">
            <v>0</v>
          </cell>
          <cell r="DR142">
            <v>0</v>
          </cell>
          <cell r="DS142">
            <v>0</v>
          </cell>
          <cell r="DT142">
            <v>0</v>
          </cell>
          <cell r="DU142">
            <v>0</v>
          </cell>
        </row>
        <row r="143">
          <cell r="AS143">
            <v>1330013</v>
          </cell>
          <cell r="AT143" t="str">
            <v>沙漠猎裤</v>
          </cell>
          <cell r="AU143">
            <v>10</v>
          </cell>
          <cell r="AV143">
            <v>2</v>
          </cell>
          <cell r="AW143" t="str">
            <v>裤子</v>
          </cell>
          <cell r="AX143">
            <v>1</v>
          </cell>
          <cell r="AY143">
            <v>3</v>
          </cell>
          <cell r="AZ143" t="str">
            <v>弓手</v>
          </cell>
          <cell r="BA143">
            <v>0</v>
          </cell>
          <cell r="BB143">
            <v>3</v>
          </cell>
          <cell r="BC143">
            <v>0</v>
          </cell>
          <cell r="BD143">
            <v>0</v>
          </cell>
          <cell r="BE143">
            <v>0</v>
          </cell>
          <cell r="BF143">
            <v>0</v>
          </cell>
          <cell r="BG143">
            <v>0</v>
          </cell>
          <cell r="BH143">
            <v>0</v>
          </cell>
          <cell r="BI143">
            <v>0</v>
          </cell>
          <cell r="BJ143">
            <v>0</v>
          </cell>
          <cell r="BK143">
            <v>50</v>
          </cell>
          <cell r="BL143">
            <v>0</v>
          </cell>
          <cell r="BM143">
            <v>11</v>
          </cell>
          <cell r="BN143">
            <v>0</v>
          </cell>
          <cell r="BO143">
            <v>0</v>
          </cell>
          <cell r="BP143">
            <v>0</v>
          </cell>
          <cell r="BQ143">
            <v>0</v>
          </cell>
          <cell r="BR143">
            <v>0</v>
          </cell>
          <cell r="BS143">
            <v>0</v>
          </cell>
          <cell r="BT143">
            <v>0</v>
          </cell>
          <cell r="BU143">
            <v>0</v>
          </cell>
          <cell r="BV143">
            <v>0</v>
          </cell>
          <cell r="BW143">
            <v>0</v>
          </cell>
          <cell r="BX143">
            <v>0</v>
          </cell>
          <cell r="BY143">
            <v>0</v>
          </cell>
          <cell r="BZ143">
            <v>0</v>
          </cell>
          <cell r="CA143">
            <v>0</v>
          </cell>
          <cell r="CB143">
            <v>0</v>
          </cell>
          <cell r="CC143">
            <v>0</v>
          </cell>
          <cell r="CD143">
            <v>0</v>
          </cell>
          <cell r="CE143">
            <v>0</v>
          </cell>
          <cell r="CF143" t="str">
            <v>物攻</v>
          </cell>
          <cell r="CG143" t="str">
            <v>生命</v>
          </cell>
          <cell r="CH143" t="str">
            <v>物理防御</v>
          </cell>
          <cell r="CI143">
            <v>0</v>
          </cell>
          <cell r="CJ143">
            <v>0</v>
          </cell>
          <cell r="CK143">
            <v>0</v>
          </cell>
          <cell r="CL143">
            <v>0</v>
          </cell>
          <cell r="CM143">
            <v>3</v>
          </cell>
          <cell r="CN143">
            <v>1</v>
          </cell>
          <cell r="CO143">
            <v>3</v>
          </cell>
          <cell r="CP143">
            <v>0</v>
          </cell>
          <cell r="CQ143">
            <v>0</v>
          </cell>
          <cell r="CR143">
            <v>1</v>
          </cell>
          <cell r="CS143">
            <v>1</v>
          </cell>
          <cell r="CT143">
            <v>50</v>
          </cell>
          <cell r="CU143">
            <v>0</v>
          </cell>
          <cell r="CV143">
            <v>0</v>
          </cell>
          <cell r="CW143">
            <v>5</v>
          </cell>
          <cell r="CX143">
            <v>1</v>
          </cell>
          <cell r="CY143">
            <v>11</v>
          </cell>
          <cell r="CZ143">
            <v>0</v>
          </cell>
          <cell r="DA143">
            <v>0</v>
          </cell>
          <cell r="DB143">
            <v>0</v>
          </cell>
          <cell r="DC143">
            <v>0</v>
          </cell>
          <cell r="DD143">
            <v>0</v>
          </cell>
          <cell r="DE143">
            <v>0</v>
          </cell>
          <cell r="DF143">
            <v>0</v>
          </cell>
          <cell r="DG143">
            <v>0</v>
          </cell>
          <cell r="DH143">
            <v>0</v>
          </cell>
          <cell r="DI143">
            <v>0</v>
          </cell>
          <cell r="DJ143">
            <v>0</v>
          </cell>
          <cell r="DK143">
            <v>0</v>
          </cell>
          <cell r="DL143">
            <v>0</v>
          </cell>
          <cell r="DM143">
            <v>0</v>
          </cell>
          <cell r="DN143">
            <v>0</v>
          </cell>
          <cell r="DO143">
            <v>0</v>
          </cell>
          <cell r="DP143">
            <v>0</v>
          </cell>
          <cell r="DQ143">
            <v>0</v>
          </cell>
          <cell r="DR143">
            <v>0</v>
          </cell>
          <cell r="DS143">
            <v>0</v>
          </cell>
          <cell r="DT143">
            <v>0</v>
          </cell>
          <cell r="DU143">
            <v>0</v>
          </cell>
        </row>
        <row r="144">
          <cell r="AS144">
            <v>1330014</v>
          </cell>
          <cell r="AT144" t="str">
            <v>沙漠猎靴</v>
          </cell>
          <cell r="AU144">
            <v>10</v>
          </cell>
          <cell r="AV144">
            <v>2</v>
          </cell>
          <cell r="AW144" t="str">
            <v>鞋子</v>
          </cell>
          <cell r="AX144">
            <v>1</v>
          </cell>
          <cell r="AY144">
            <v>5</v>
          </cell>
          <cell r="AZ144" t="str">
            <v>弓手</v>
          </cell>
          <cell r="BA144">
            <v>0</v>
          </cell>
          <cell r="BB144">
            <v>2</v>
          </cell>
          <cell r="BC144">
            <v>0</v>
          </cell>
          <cell r="BD144">
            <v>0</v>
          </cell>
          <cell r="BE144">
            <v>0</v>
          </cell>
          <cell r="BF144">
            <v>0</v>
          </cell>
          <cell r="BG144">
            <v>0</v>
          </cell>
          <cell r="BH144">
            <v>0</v>
          </cell>
          <cell r="BI144">
            <v>0</v>
          </cell>
          <cell r="BJ144">
            <v>0</v>
          </cell>
          <cell r="BK144">
            <v>33</v>
          </cell>
          <cell r="BL144">
            <v>0</v>
          </cell>
          <cell r="BM144">
            <v>0</v>
          </cell>
          <cell r="BN144">
            <v>0</v>
          </cell>
          <cell r="BO144">
            <v>0</v>
          </cell>
          <cell r="BP144">
            <v>0</v>
          </cell>
          <cell r="BQ144">
            <v>0</v>
          </cell>
          <cell r="BR144">
            <v>0</v>
          </cell>
          <cell r="BS144">
            <v>0</v>
          </cell>
          <cell r="BT144">
            <v>0</v>
          </cell>
          <cell r="BU144">
            <v>0</v>
          </cell>
          <cell r="BV144">
            <v>0</v>
          </cell>
          <cell r="BW144">
            <v>0</v>
          </cell>
          <cell r="BX144">
            <v>0</v>
          </cell>
          <cell r="BY144">
            <v>11</v>
          </cell>
          <cell r="BZ144">
            <v>0</v>
          </cell>
          <cell r="CA144">
            <v>0</v>
          </cell>
          <cell r="CB144">
            <v>0</v>
          </cell>
          <cell r="CC144">
            <v>0</v>
          </cell>
          <cell r="CD144">
            <v>0</v>
          </cell>
          <cell r="CE144">
            <v>0</v>
          </cell>
          <cell r="CF144" t="str">
            <v>物攻</v>
          </cell>
          <cell r="CG144" t="str">
            <v>生命</v>
          </cell>
          <cell r="CH144" t="str">
            <v>移动速度</v>
          </cell>
          <cell r="CI144">
            <v>0</v>
          </cell>
          <cell r="CJ144">
            <v>0</v>
          </cell>
          <cell r="CK144">
            <v>0</v>
          </cell>
          <cell r="CL144">
            <v>0</v>
          </cell>
          <cell r="CM144">
            <v>3</v>
          </cell>
          <cell r="CN144">
            <v>1</v>
          </cell>
          <cell r="CO144">
            <v>2</v>
          </cell>
          <cell r="CP144">
            <v>0</v>
          </cell>
          <cell r="CQ144">
            <v>0</v>
          </cell>
          <cell r="CR144">
            <v>1</v>
          </cell>
          <cell r="CS144">
            <v>1</v>
          </cell>
          <cell r="CT144">
            <v>33</v>
          </cell>
          <cell r="CU144">
            <v>0</v>
          </cell>
          <cell r="CV144">
            <v>0</v>
          </cell>
          <cell r="CW144">
            <v>37</v>
          </cell>
          <cell r="CX144">
            <v>1</v>
          </cell>
          <cell r="CY144">
            <v>11</v>
          </cell>
          <cell r="CZ144">
            <v>0</v>
          </cell>
          <cell r="DA144">
            <v>0</v>
          </cell>
          <cell r="DB144">
            <v>0</v>
          </cell>
          <cell r="DC144">
            <v>0</v>
          </cell>
          <cell r="DD144">
            <v>0</v>
          </cell>
          <cell r="DE144">
            <v>0</v>
          </cell>
          <cell r="DF144">
            <v>0</v>
          </cell>
          <cell r="DG144">
            <v>0</v>
          </cell>
          <cell r="DH144">
            <v>0</v>
          </cell>
          <cell r="DI144">
            <v>0</v>
          </cell>
          <cell r="DJ144">
            <v>0</v>
          </cell>
          <cell r="DK144">
            <v>0</v>
          </cell>
          <cell r="DL144">
            <v>0</v>
          </cell>
          <cell r="DM144">
            <v>0</v>
          </cell>
          <cell r="DN144">
            <v>0</v>
          </cell>
          <cell r="DO144">
            <v>0</v>
          </cell>
          <cell r="DP144">
            <v>0</v>
          </cell>
          <cell r="DQ144">
            <v>0</v>
          </cell>
          <cell r="DR144">
            <v>0</v>
          </cell>
          <cell r="DS144">
            <v>0</v>
          </cell>
          <cell r="DT144">
            <v>0</v>
          </cell>
          <cell r="DU144">
            <v>0</v>
          </cell>
        </row>
        <row r="145">
          <cell r="AS145">
            <v>1330015</v>
          </cell>
          <cell r="AT145" t="str">
            <v>沙漠布帽</v>
          </cell>
          <cell r="AU145">
            <v>10</v>
          </cell>
          <cell r="AV145">
            <v>2</v>
          </cell>
          <cell r="AW145" t="str">
            <v>头盔</v>
          </cell>
          <cell r="AX145">
            <v>1</v>
          </cell>
          <cell r="AY145">
            <v>1</v>
          </cell>
          <cell r="AZ145" t="str">
            <v>法师</v>
          </cell>
          <cell r="BA145">
            <v>0</v>
          </cell>
          <cell r="BB145">
            <v>0</v>
          </cell>
          <cell r="BC145">
            <v>3</v>
          </cell>
          <cell r="BD145">
            <v>0</v>
          </cell>
          <cell r="BE145">
            <v>0</v>
          </cell>
          <cell r="BF145">
            <v>0</v>
          </cell>
          <cell r="BG145">
            <v>0</v>
          </cell>
          <cell r="BH145">
            <v>0</v>
          </cell>
          <cell r="BI145">
            <v>0</v>
          </cell>
          <cell r="BJ145">
            <v>0</v>
          </cell>
          <cell r="BK145">
            <v>0</v>
          </cell>
          <cell r="BL145">
            <v>66</v>
          </cell>
          <cell r="BM145">
            <v>0</v>
          </cell>
          <cell r="BN145">
            <v>14</v>
          </cell>
          <cell r="BO145">
            <v>0</v>
          </cell>
          <cell r="BP145">
            <v>0</v>
          </cell>
          <cell r="BQ145">
            <v>0</v>
          </cell>
          <cell r="BR145">
            <v>0</v>
          </cell>
          <cell r="BS145">
            <v>0</v>
          </cell>
          <cell r="BT145">
            <v>0</v>
          </cell>
          <cell r="BU145">
            <v>0</v>
          </cell>
          <cell r="BV145">
            <v>0</v>
          </cell>
          <cell r="BW145">
            <v>0</v>
          </cell>
          <cell r="BX145">
            <v>0</v>
          </cell>
          <cell r="BY145">
            <v>0</v>
          </cell>
          <cell r="BZ145">
            <v>0</v>
          </cell>
          <cell r="CA145">
            <v>0</v>
          </cell>
          <cell r="CB145">
            <v>0</v>
          </cell>
          <cell r="CC145">
            <v>0</v>
          </cell>
          <cell r="CD145">
            <v>0</v>
          </cell>
          <cell r="CE145">
            <v>0</v>
          </cell>
          <cell r="CF145" t="str">
            <v>魔攻</v>
          </cell>
          <cell r="CG145" t="str">
            <v>魔力</v>
          </cell>
          <cell r="CH145" t="str">
            <v>法术防御</v>
          </cell>
          <cell r="CI145">
            <v>0</v>
          </cell>
          <cell r="CJ145">
            <v>0</v>
          </cell>
          <cell r="CK145">
            <v>0</v>
          </cell>
          <cell r="CL145">
            <v>0</v>
          </cell>
          <cell r="CM145">
            <v>4</v>
          </cell>
          <cell r="CN145">
            <v>1</v>
          </cell>
          <cell r="CO145">
            <v>3</v>
          </cell>
          <cell r="CP145">
            <v>0</v>
          </cell>
          <cell r="CQ145">
            <v>0</v>
          </cell>
          <cell r="CR145">
            <v>2</v>
          </cell>
          <cell r="CS145">
            <v>1</v>
          </cell>
          <cell r="CT145">
            <v>66</v>
          </cell>
          <cell r="CU145">
            <v>0</v>
          </cell>
          <cell r="CV145">
            <v>0</v>
          </cell>
          <cell r="CW145">
            <v>6</v>
          </cell>
          <cell r="CX145">
            <v>1</v>
          </cell>
          <cell r="CY145">
            <v>14</v>
          </cell>
          <cell r="CZ145">
            <v>0</v>
          </cell>
          <cell r="DA145">
            <v>0</v>
          </cell>
          <cell r="DB145">
            <v>0</v>
          </cell>
          <cell r="DC145">
            <v>0</v>
          </cell>
          <cell r="DD145">
            <v>0</v>
          </cell>
          <cell r="DE145">
            <v>0</v>
          </cell>
          <cell r="DF145">
            <v>0</v>
          </cell>
          <cell r="DG145">
            <v>0</v>
          </cell>
          <cell r="DH145">
            <v>0</v>
          </cell>
          <cell r="DI145">
            <v>0</v>
          </cell>
          <cell r="DJ145">
            <v>0</v>
          </cell>
          <cell r="DK145">
            <v>0</v>
          </cell>
          <cell r="DL145">
            <v>0</v>
          </cell>
          <cell r="DM145">
            <v>0</v>
          </cell>
          <cell r="DN145">
            <v>0</v>
          </cell>
          <cell r="DO145">
            <v>0</v>
          </cell>
          <cell r="DP145">
            <v>0</v>
          </cell>
          <cell r="DQ145">
            <v>0</v>
          </cell>
          <cell r="DR145">
            <v>0</v>
          </cell>
          <cell r="DS145">
            <v>0</v>
          </cell>
          <cell r="DT145">
            <v>0</v>
          </cell>
          <cell r="DU145">
            <v>0</v>
          </cell>
        </row>
        <row r="146">
          <cell r="AS146">
            <v>1330016</v>
          </cell>
          <cell r="AT146" t="str">
            <v>沙漠布衣</v>
          </cell>
          <cell r="AU146">
            <v>10</v>
          </cell>
          <cell r="AV146">
            <v>2</v>
          </cell>
          <cell r="AW146" t="str">
            <v>衣服</v>
          </cell>
          <cell r="AX146">
            <v>1</v>
          </cell>
          <cell r="AY146">
            <v>2</v>
          </cell>
          <cell r="AZ146" t="str">
            <v>法师</v>
          </cell>
          <cell r="BA146">
            <v>0</v>
          </cell>
          <cell r="BB146">
            <v>0</v>
          </cell>
          <cell r="BC146">
            <v>5</v>
          </cell>
          <cell r="BD146">
            <v>0</v>
          </cell>
          <cell r="BE146">
            <v>0</v>
          </cell>
          <cell r="BF146">
            <v>0</v>
          </cell>
          <cell r="BG146">
            <v>0</v>
          </cell>
          <cell r="BH146">
            <v>0</v>
          </cell>
          <cell r="BI146">
            <v>0</v>
          </cell>
          <cell r="BJ146">
            <v>0</v>
          </cell>
          <cell r="BK146">
            <v>47</v>
          </cell>
          <cell r="BL146">
            <v>0</v>
          </cell>
          <cell r="BM146">
            <v>9</v>
          </cell>
          <cell r="BN146">
            <v>0</v>
          </cell>
          <cell r="BO146">
            <v>0</v>
          </cell>
          <cell r="BP146">
            <v>0</v>
          </cell>
          <cell r="BQ146">
            <v>0</v>
          </cell>
          <cell r="BR146">
            <v>0</v>
          </cell>
          <cell r="BS146">
            <v>0</v>
          </cell>
          <cell r="BT146">
            <v>0</v>
          </cell>
          <cell r="BU146">
            <v>0</v>
          </cell>
          <cell r="BV146">
            <v>0</v>
          </cell>
          <cell r="BW146">
            <v>0</v>
          </cell>
          <cell r="BX146">
            <v>0</v>
          </cell>
          <cell r="BY146">
            <v>0</v>
          </cell>
          <cell r="BZ146">
            <v>0</v>
          </cell>
          <cell r="CA146">
            <v>0</v>
          </cell>
          <cell r="CB146">
            <v>0</v>
          </cell>
          <cell r="CC146">
            <v>0</v>
          </cell>
          <cell r="CD146">
            <v>0</v>
          </cell>
          <cell r="CE146">
            <v>0</v>
          </cell>
          <cell r="CF146" t="str">
            <v>魔攻</v>
          </cell>
          <cell r="CG146" t="str">
            <v>生命</v>
          </cell>
          <cell r="CH146" t="str">
            <v>物理防御</v>
          </cell>
          <cell r="CI146">
            <v>0</v>
          </cell>
          <cell r="CJ146">
            <v>0</v>
          </cell>
          <cell r="CK146">
            <v>0</v>
          </cell>
          <cell r="CL146">
            <v>0</v>
          </cell>
          <cell r="CM146">
            <v>4</v>
          </cell>
          <cell r="CN146">
            <v>1</v>
          </cell>
          <cell r="CO146">
            <v>5</v>
          </cell>
          <cell r="CP146">
            <v>0</v>
          </cell>
          <cell r="CQ146">
            <v>0</v>
          </cell>
          <cell r="CR146">
            <v>1</v>
          </cell>
          <cell r="CS146">
            <v>1</v>
          </cell>
          <cell r="CT146">
            <v>47</v>
          </cell>
          <cell r="CU146">
            <v>0</v>
          </cell>
          <cell r="CV146">
            <v>0</v>
          </cell>
          <cell r="CW146">
            <v>5</v>
          </cell>
          <cell r="CX146">
            <v>1</v>
          </cell>
          <cell r="CY146">
            <v>9</v>
          </cell>
          <cell r="CZ146">
            <v>0</v>
          </cell>
          <cell r="DA146">
            <v>0</v>
          </cell>
          <cell r="DB146">
            <v>0</v>
          </cell>
          <cell r="DC146">
            <v>0</v>
          </cell>
          <cell r="DD146">
            <v>0</v>
          </cell>
          <cell r="DE146">
            <v>0</v>
          </cell>
          <cell r="DF146">
            <v>0</v>
          </cell>
          <cell r="DG146">
            <v>0</v>
          </cell>
          <cell r="DH146">
            <v>0</v>
          </cell>
          <cell r="DI146">
            <v>0</v>
          </cell>
          <cell r="DJ146">
            <v>0</v>
          </cell>
          <cell r="DK146">
            <v>0</v>
          </cell>
          <cell r="DL146">
            <v>0</v>
          </cell>
          <cell r="DM146">
            <v>0</v>
          </cell>
          <cell r="DN146">
            <v>0</v>
          </cell>
          <cell r="DO146">
            <v>0</v>
          </cell>
          <cell r="DP146">
            <v>0</v>
          </cell>
          <cell r="DQ146">
            <v>0</v>
          </cell>
          <cell r="DR146">
            <v>0</v>
          </cell>
          <cell r="DS146">
            <v>0</v>
          </cell>
          <cell r="DT146">
            <v>0</v>
          </cell>
          <cell r="DU146">
            <v>0</v>
          </cell>
        </row>
        <row r="147">
          <cell r="AS147">
            <v>1330017</v>
          </cell>
          <cell r="AT147" t="str">
            <v>沙漠布裤</v>
          </cell>
          <cell r="AU147">
            <v>10</v>
          </cell>
          <cell r="AV147">
            <v>2</v>
          </cell>
          <cell r="AW147" t="str">
            <v>裤子</v>
          </cell>
          <cell r="AX147">
            <v>1</v>
          </cell>
          <cell r="AY147">
            <v>3</v>
          </cell>
          <cell r="AZ147" t="str">
            <v>法师</v>
          </cell>
          <cell r="BA147">
            <v>0</v>
          </cell>
          <cell r="BB147">
            <v>0</v>
          </cell>
          <cell r="BC147">
            <v>4</v>
          </cell>
          <cell r="BD147">
            <v>0</v>
          </cell>
          <cell r="BE147">
            <v>0</v>
          </cell>
          <cell r="BF147">
            <v>0</v>
          </cell>
          <cell r="BG147">
            <v>0</v>
          </cell>
          <cell r="BH147">
            <v>0</v>
          </cell>
          <cell r="BI147">
            <v>0</v>
          </cell>
          <cell r="BJ147">
            <v>0</v>
          </cell>
          <cell r="BK147">
            <v>47</v>
          </cell>
          <cell r="BL147">
            <v>0</v>
          </cell>
          <cell r="BM147">
            <v>9</v>
          </cell>
          <cell r="BN147">
            <v>0</v>
          </cell>
          <cell r="BO147">
            <v>0</v>
          </cell>
          <cell r="BP147">
            <v>0</v>
          </cell>
          <cell r="BQ147">
            <v>0</v>
          </cell>
          <cell r="BR147">
            <v>0</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t="str">
            <v>魔攻</v>
          </cell>
          <cell r="CG147" t="str">
            <v>生命</v>
          </cell>
          <cell r="CH147" t="str">
            <v>物理防御</v>
          </cell>
          <cell r="CI147">
            <v>0</v>
          </cell>
          <cell r="CJ147">
            <v>0</v>
          </cell>
          <cell r="CK147">
            <v>0</v>
          </cell>
          <cell r="CL147">
            <v>0</v>
          </cell>
          <cell r="CM147">
            <v>4</v>
          </cell>
          <cell r="CN147">
            <v>1</v>
          </cell>
          <cell r="CO147">
            <v>4</v>
          </cell>
          <cell r="CP147">
            <v>0</v>
          </cell>
          <cell r="CQ147">
            <v>0</v>
          </cell>
          <cell r="CR147">
            <v>1</v>
          </cell>
          <cell r="CS147">
            <v>1</v>
          </cell>
          <cell r="CT147">
            <v>47</v>
          </cell>
          <cell r="CU147">
            <v>0</v>
          </cell>
          <cell r="CV147">
            <v>0</v>
          </cell>
          <cell r="CW147">
            <v>5</v>
          </cell>
          <cell r="CX147">
            <v>1</v>
          </cell>
          <cell r="CY147">
            <v>9</v>
          </cell>
          <cell r="CZ147">
            <v>0</v>
          </cell>
          <cell r="DA147">
            <v>0</v>
          </cell>
          <cell r="DB147">
            <v>0</v>
          </cell>
          <cell r="DC147">
            <v>0</v>
          </cell>
          <cell r="DD147">
            <v>0</v>
          </cell>
          <cell r="DE147">
            <v>0</v>
          </cell>
          <cell r="DF147">
            <v>0</v>
          </cell>
          <cell r="DG147">
            <v>0</v>
          </cell>
          <cell r="DH147">
            <v>0</v>
          </cell>
          <cell r="DI147">
            <v>0</v>
          </cell>
          <cell r="DJ147">
            <v>0</v>
          </cell>
          <cell r="DK147">
            <v>0</v>
          </cell>
          <cell r="DL147">
            <v>0</v>
          </cell>
          <cell r="DM147">
            <v>0</v>
          </cell>
          <cell r="DN147">
            <v>0</v>
          </cell>
          <cell r="DO147">
            <v>0</v>
          </cell>
          <cell r="DP147">
            <v>0</v>
          </cell>
          <cell r="DQ147">
            <v>0</v>
          </cell>
          <cell r="DR147">
            <v>0</v>
          </cell>
          <cell r="DS147">
            <v>0</v>
          </cell>
          <cell r="DT147">
            <v>0</v>
          </cell>
          <cell r="DU147">
            <v>0</v>
          </cell>
        </row>
        <row r="148">
          <cell r="AS148">
            <v>1330018</v>
          </cell>
          <cell r="AT148" t="str">
            <v>沙漠布靴</v>
          </cell>
          <cell r="AU148">
            <v>10</v>
          </cell>
          <cell r="AV148">
            <v>2</v>
          </cell>
          <cell r="AW148" t="str">
            <v>鞋子</v>
          </cell>
          <cell r="AX148">
            <v>1</v>
          </cell>
          <cell r="AY148">
            <v>5</v>
          </cell>
          <cell r="AZ148" t="str">
            <v>法师</v>
          </cell>
          <cell r="BA148">
            <v>0</v>
          </cell>
          <cell r="BB148">
            <v>0</v>
          </cell>
          <cell r="BC148">
            <v>3</v>
          </cell>
          <cell r="BD148">
            <v>0</v>
          </cell>
          <cell r="BE148">
            <v>0</v>
          </cell>
          <cell r="BF148">
            <v>0</v>
          </cell>
          <cell r="BG148">
            <v>0</v>
          </cell>
          <cell r="BH148">
            <v>0</v>
          </cell>
          <cell r="BI148">
            <v>0</v>
          </cell>
          <cell r="BJ148">
            <v>0</v>
          </cell>
          <cell r="BK148">
            <v>31</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11</v>
          </cell>
          <cell r="BZ148">
            <v>0</v>
          </cell>
          <cell r="CA148">
            <v>0</v>
          </cell>
          <cell r="CB148">
            <v>0</v>
          </cell>
          <cell r="CC148">
            <v>0</v>
          </cell>
          <cell r="CD148">
            <v>0</v>
          </cell>
          <cell r="CE148">
            <v>0</v>
          </cell>
          <cell r="CF148" t="str">
            <v>魔攻</v>
          </cell>
          <cell r="CG148" t="str">
            <v>生命</v>
          </cell>
          <cell r="CH148" t="str">
            <v>移动速度</v>
          </cell>
          <cell r="CI148">
            <v>0</v>
          </cell>
          <cell r="CJ148">
            <v>0</v>
          </cell>
          <cell r="CK148">
            <v>0</v>
          </cell>
          <cell r="CL148">
            <v>0</v>
          </cell>
          <cell r="CM148">
            <v>4</v>
          </cell>
          <cell r="CN148">
            <v>1</v>
          </cell>
          <cell r="CO148">
            <v>3</v>
          </cell>
          <cell r="CP148">
            <v>0</v>
          </cell>
          <cell r="CQ148">
            <v>0</v>
          </cell>
          <cell r="CR148">
            <v>1</v>
          </cell>
          <cell r="CS148">
            <v>1</v>
          </cell>
          <cell r="CT148">
            <v>31</v>
          </cell>
          <cell r="CU148">
            <v>0</v>
          </cell>
          <cell r="CV148">
            <v>0</v>
          </cell>
          <cell r="CW148">
            <v>37</v>
          </cell>
          <cell r="CX148">
            <v>1</v>
          </cell>
          <cell r="CY148">
            <v>11</v>
          </cell>
          <cell r="CZ148">
            <v>0</v>
          </cell>
          <cell r="DA148">
            <v>0</v>
          </cell>
          <cell r="DB148">
            <v>0</v>
          </cell>
          <cell r="DC148">
            <v>0</v>
          </cell>
          <cell r="DD148">
            <v>0</v>
          </cell>
          <cell r="DE148">
            <v>0</v>
          </cell>
          <cell r="DF148">
            <v>0</v>
          </cell>
          <cell r="DG148">
            <v>0</v>
          </cell>
          <cell r="DH148">
            <v>0</v>
          </cell>
          <cell r="DI148">
            <v>0</v>
          </cell>
          <cell r="DJ148">
            <v>0</v>
          </cell>
          <cell r="DK148">
            <v>0</v>
          </cell>
          <cell r="DL148">
            <v>0</v>
          </cell>
          <cell r="DM148">
            <v>0</v>
          </cell>
          <cell r="DN148">
            <v>0</v>
          </cell>
          <cell r="DO148">
            <v>0</v>
          </cell>
          <cell r="DP148">
            <v>0</v>
          </cell>
          <cell r="DQ148">
            <v>0</v>
          </cell>
          <cell r="DR148">
            <v>0</v>
          </cell>
          <cell r="DS148">
            <v>0</v>
          </cell>
          <cell r="DT148">
            <v>0</v>
          </cell>
          <cell r="DU148">
            <v>0</v>
          </cell>
        </row>
        <row r="149">
          <cell r="AS149">
            <v>1330019</v>
          </cell>
          <cell r="AT149" t="str">
            <v>狼头帽</v>
          </cell>
          <cell r="AU149">
            <v>15</v>
          </cell>
          <cell r="AV149">
            <v>3</v>
          </cell>
          <cell r="AW149" t="str">
            <v>头盔</v>
          </cell>
          <cell r="AX149">
            <v>1</v>
          </cell>
          <cell r="AY149">
            <v>1</v>
          </cell>
          <cell r="AZ149" t="str">
            <v>通用</v>
          </cell>
          <cell r="BA149">
            <v>0</v>
          </cell>
          <cell r="BB149">
            <v>0</v>
          </cell>
          <cell r="BC149">
            <v>0</v>
          </cell>
          <cell r="BD149">
            <v>0</v>
          </cell>
          <cell r="BE149">
            <v>0</v>
          </cell>
          <cell r="BF149">
            <v>0</v>
          </cell>
          <cell r="BG149">
            <v>0</v>
          </cell>
          <cell r="BH149">
            <v>0</v>
          </cell>
          <cell r="BI149">
            <v>0</v>
          </cell>
          <cell r="BJ149">
            <v>0</v>
          </cell>
          <cell r="BK149">
            <v>0</v>
          </cell>
          <cell r="BL149">
            <v>99</v>
          </cell>
          <cell r="BM149">
            <v>0</v>
          </cell>
          <cell r="BN149">
            <v>26</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t="str">
            <v>魔力</v>
          </cell>
          <cell r="CG149" t="str">
            <v>法术防御</v>
          </cell>
          <cell r="CH149">
            <v>0</v>
          </cell>
          <cell r="CI149">
            <v>0</v>
          </cell>
          <cell r="CJ149">
            <v>0</v>
          </cell>
          <cell r="CK149">
            <v>0</v>
          </cell>
          <cell r="CL149">
            <v>0</v>
          </cell>
          <cell r="CM149">
            <v>2</v>
          </cell>
          <cell r="CN149">
            <v>1</v>
          </cell>
          <cell r="CO149">
            <v>99</v>
          </cell>
          <cell r="CP149">
            <v>0</v>
          </cell>
          <cell r="CQ149">
            <v>0</v>
          </cell>
          <cell r="CR149">
            <v>6</v>
          </cell>
          <cell r="CS149">
            <v>1</v>
          </cell>
          <cell r="CT149">
            <v>26</v>
          </cell>
          <cell r="CU149">
            <v>0</v>
          </cell>
          <cell r="CV149">
            <v>0</v>
          </cell>
          <cell r="CW149">
            <v>0</v>
          </cell>
          <cell r="CX149">
            <v>0</v>
          </cell>
          <cell r="CY149">
            <v>0</v>
          </cell>
          <cell r="CZ149">
            <v>0</v>
          </cell>
          <cell r="DA149">
            <v>0</v>
          </cell>
          <cell r="DB149">
            <v>0</v>
          </cell>
          <cell r="DC149">
            <v>0</v>
          </cell>
          <cell r="DD149">
            <v>0</v>
          </cell>
          <cell r="DE149">
            <v>0</v>
          </cell>
          <cell r="DF149">
            <v>0</v>
          </cell>
          <cell r="DG149">
            <v>0</v>
          </cell>
          <cell r="DH149">
            <v>0</v>
          </cell>
          <cell r="DI149">
            <v>0</v>
          </cell>
          <cell r="DJ149">
            <v>0</v>
          </cell>
          <cell r="DK149">
            <v>0</v>
          </cell>
          <cell r="DL149">
            <v>0</v>
          </cell>
          <cell r="DM149">
            <v>0</v>
          </cell>
          <cell r="DN149">
            <v>0</v>
          </cell>
          <cell r="DO149">
            <v>0</v>
          </cell>
          <cell r="DP149">
            <v>0</v>
          </cell>
          <cell r="DQ149">
            <v>0</v>
          </cell>
          <cell r="DR149">
            <v>0</v>
          </cell>
          <cell r="DS149">
            <v>0</v>
          </cell>
          <cell r="DT149">
            <v>0</v>
          </cell>
          <cell r="DU149">
            <v>0</v>
          </cell>
        </row>
        <row r="150">
          <cell r="AS150">
            <v>1330020</v>
          </cell>
          <cell r="AT150" t="str">
            <v>熊毛披风</v>
          </cell>
          <cell r="AU150">
            <v>15</v>
          </cell>
          <cell r="AV150">
            <v>3</v>
          </cell>
          <cell r="AW150" t="str">
            <v>披风</v>
          </cell>
          <cell r="AX150">
            <v>1</v>
          </cell>
          <cell r="AY150">
            <v>4</v>
          </cell>
          <cell r="AZ150" t="str">
            <v>通用</v>
          </cell>
          <cell r="BA150">
            <v>0</v>
          </cell>
          <cell r="BB150">
            <v>0</v>
          </cell>
          <cell r="BC150">
            <v>0</v>
          </cell>
          <cell r="BD150">
            <v>0</v>
          </cell>
          <cell r="BE150">
            <v>0</v>
          </cell>
          <cell r="BF150">
            <v>0</v>
          </cell>
          <cell r="BG150">
            <v>0</v>
          </cell>
          <cell r="BH150">
            <v>0</v>
          </cell>
          <cell r="BI150">
            <v>0</v>
          </cell>
          <cell r="BJ150">
            <v>0</v>
          </cell>
          <cell r="BK150">
            <v>0</v>
          </cell>
          <cell r="BL150">
            <v>99</v>
          </cell>
          <cell r="BM150">
            <v>0</v>
          </cell>
          <cell r="BN150">
            <v>26</v>
          </cell>
          <cell r="BO150">
            <v>0</v>
          </cell>
          <cell r="BP150">
            <v>0</v>
          </cell>
          <cell r="BQ150">
            <v>0</v>
          </cell>
          <cell r="BR150">
            <v>0</v>
          </cell>
          <cell r="BS150">
            <v>0</v>
          </cell>
          <cell r="BT150">
            <v>0</v>
          </cell>
          <cell r="BU150">
            <v>0</v>
          </cell>
          <cell r="BV150">
            <v>0</v>
          </cell>
          <cell r="BW150">
            <v>0</v>
          </cell>
          <cell r="BX150">
            <v>0</v>
          </cell>
          <cell r="BY150">
            <v>0</v>
          </cell>
          <cell r="BZ150">
            <v>0</v>
          </cell>
          <cell r="CA150">
            <v>0</v>
          </cell>
          <cell r="CB150">
            <v>0</v>
          </cell>
          <cell r="CC150">
            <v>0</v>
          </cell>
          <cell r="CD150">
            <v>0</v>
          </cell>
          <cell r="CE150">
            <v>0</v>
          </cell>
          <cell r="CF150" t="str">
            <v>魔力</v>
          </cell>
          <cell r="CG150" t="str">
            <v>法术防御</v>
          </cell>
          <cell r="CH150">
            <v>0</v>
          </cell>
          <cell r="CI150">
            <v>0</v>
          </cell>
          <cell r="CJ150">
            <v>0</v>
          </cell>
          <cell r="CK150">
            <v>0</v>
          </cell>
          <cell r="CL150">
            <v>0</v>
          </cell>
          <cell r="CM150">
            <v>2</v>
          </cell>
          <cell r="CN150">
            <v>1</v>
          </cell>
          <cell r="CO150">
            <v>99</v>
          </cell>
          <cell r="CP150">
            <v>0</v>
          </cell>
          <cell r="CQ150">
            <v>0</v>
          </cell>
          <cell r="CR150">
            <v>6</v>
          </cell>
          <cell r="CS150">
            <v>1</v>
          </cell>
          <cell r="CT150">
            <v>26</v>
          </cell>
          <cell r="CU150">
            <v>0</v>
          </cell>
          <cell r="CV150">
            <v>0</v>
          </cell>
          <cell r="CW150">
            <v>0</v>
          </cell>
          <cell r="CX150">
            <v>0</v>
          </cell>
          <cell r="CY150">
            <v>0</v>
          </cell>
          <cell r="CZ150">
            <v>0</v>
          </cell>
          <cell r="DA150">
            <v>0</v>
          </cell>
          <cell r="DB150">
            <v>0</v>
          </cell>
          <cell r="DC150">
            <v>0</v>
          </cell>
          <cell r="DD150">
            <v>0</v>
          </cell>
          <cell r="DE150">
            <v>0</v>
          </cell>
          <cell r="DF150">
            <v>0</v>
          </cell>
          <cell r="DG150">
            <v>0</v>
          </cell>
          <cell r="DH150">
            <v>0</v>
          </cell>
          <cell r="DI150">
            <v>0</v>
          </cell>
          <cell r="DJ150">
            <v>0</v>
          </cell>
          <cell r="DK150">
            <v>0</v>
          </cell>
          <cell r="DL150">
            <v>0</v>
          </cell>
          <cell r="DM150">
            <v>0</v>
          </cell>
          <cell r="DN150">
            <v>0</v>
          </cell>
          <cell r="DO150">
            <v>0</v>
          </cell>
          <cell r="DP150">
            <v>0</v>
          </cell>
          <cell r="DQ150">
            <v>0</v>
          </cell>
          <cell r="DR150">
            <v>0</v>
          </cell>
          <cell r="DS150">
            <v>0</v>
          </cell>
          <cell r="DT150">
            <v>0</v>
          </cell>
          <cell r="DU150">
            <v>0</v>
          </cell>
        </row>
        <row r="151">
          <cell r="AS151">
            <v>1330021</v>
          </cell>
          <cell r="AT151" t="str">
            <v>雪怪玩偶</v>
          </cell>
          <cell r="AU151">
            <v>15</v>
          </cell>
          <cell r="AV151">
            <v>3</v>
          </cell>
          <cell r="AW151" t="str">
            <v>饰品</v>
          </cell>
          <cell r="AX151">
            <v>1</v>
          </cell>
          <cell r="AY151">
            <v>6</v>
          </cell>
          <cell r="AZ151" t="str">
            <v>通用</v>
          </cell>
          <cell r="BA151">
            <v>0</v>
          </cell>
          <cell r="BB151">
            <v>0</v>
          </cell>
          <cell r="BC151">
            <v>0</v>
          </cell>
          <cell r="BD151">
            <v>0</v>
          </cell>
          <cell r="BE151">
            <v>0</v>
          </cell>
          <cell r="BF151">
            <v>0</v>
          </cell>
          <cell r="BG151">
            <v>0</v>
          </cell>
          <cell r="BH151">
            <v>0</v>
          </cell>
          <cell r="BI151">
            <v>0</v>
          </cell>
          <cell r="BJ151">
            <v>0</v>
          </cell>
          <cell r="BK151">
            <v>50</v>
          </cell>
          <cell r="BL151">
            <v>50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cell r="CB151">
            <v>0</v>
          </cell>
          <cell r="CC151">
            <v>0</v>
          </cell>
          <cell r="CD151">
            <v>0</v>
          </cell>
          <cell r="CE151">
            <v>0</v>
          </cell>
          <cell r="CF151" t="str">
            <v>生命</v>
          </cell>
          <cell r="CG151" t="str">
            <v>魔力</v>
          </cell>
          <cell r="CH151">
            <v>0</v>
          </cell>
          <cell r="CI151">
            <v>0</v>
          </cell>
          <cell r="CJ151">
            <v>0</v>
          </cell>
          <cell r="CK151">
            <v>0</v>
          </cell>
          <cell r="CL151">
            <v>0</v>
          </cell>
          <cell r="CM151">
            <v>1</v>
          </cell>
          <cell r="CN151">
            <v>1</v>
          </cell>
          <cell r="CO151">
            <v>50</v>
          </cell>
          <cell r="CP151">
            <v>0</v>
          </cell>
          <cell r="CQ151">
            <v>0</v>
          </cell>
          <cell r="CR151">
            <v>2</v>
          </cell>
          <cell r="CS151">
            <v>1</v>
          </cell>
          <cell r="CT151">
            <v>50</v>
          </cell>
          <cell r="CU151">
            <v>0</v>
          </cell>
          <cell r="CV151">
            <v>0</v>
          </cell>
          <cell r="CW151">
            <v>0</v>
          </cell>
          <cell r="CX151">
            <v>0</v>
          </cell>
          <cell r="CY151">
            <v>0</v>
          </cell>
          <cell r="CZ151">
            <v>0</v>
          </cell>
          <cell r="DA151">
            <v>0</v>
          </cell>
          <cell r="DB151">
            <v>0</v>
          </cell>
          <cell r="DC151">
            <v>0</v>
          </cell>
          <cell r="DD151">
            <v>0</v>
          </cell>
          <cell r="DE151">
            <v>0</v>
          </cell>
          <cell r="DF151">
            <v>0</v>
          </cell>
          <cell r="DG151">
            <v>0</v>
          </cell>
          <cell r="DH151">
            <v>0</v>
          </cell>
          <cell r="DI151">
            <v>0</v>
          </cell>
          <cell r="DJ151">
            <v>0</v>
          </cell>
          <cell r="DK151">
            <v>0</v>
          </cell>
          <cell r="DL151">
            <v>0</v>
          </cell>
          <cell r="DM151">
            <v>0</v>
          </cell>
          <cell r="DN151">
            <v>0</v>
          </cell>
          <cell r="DO151">
            <v>0</v>
          </cell>
          <cell r="DP151">
            <v>0</v>
          </cell>
          <cell r="DQ151">
            <v>0</v>
          </cell>
          <cell r="DR151">
            <v>0</v>
          </cell>
          <cell r="DS151">
            <v>0</v>
          </cell>
          <cell r="DT151">
            <v>0</v>
          </cell>
          <cell r="DU151">
            <v>0</v>
          </cell>
        </row>
        <row r="152">
          <cell r="AS152">
            <v>1330022</v>
          </cell>
          <cell r="AT152" t="str">
            <v>雪原重盔</v>
          </cell>
          <cell r="AU152">
            <v>15</v>
          </cell>
          <cell r="AV152">
            <v>3</v>
          </cell>
          <cell r="AW152" t="str">
            <v>头盔</v>
          </cell>
          <cell r="AX152">
            <v>1</v>
          </cell>
          <cell r="AY152">
            <v>1</v>
          </cell>
          <cell r="AZ152" t="str">
            <v>战士</v>
          </cell>
          <cell r="BA152">
            <v>0</v>
          </cell>
          <cell r="BB152">
            <v>0</v>
          </cell>
          <cell r="BC152">
            <v>0</v>
          </cell>
          <cell r="BD152">
            <v>0</v>
          </cell>
          <cell r="BE152">
            <v>0</v>
          </cell>
          <cell r="BF152">
            <v>0</v>
          </cell>
          <cell r="BG152">
            <v>0</v>
          </cell>
          <cell r="BH152">
            <v>0</v>
          </cell>
          <cell r="BI152">
            <v>0</v>
          </cell>
          <cell r="BJ152">
            <v>0</v>
          </cell>
          <cell r="BK152">
            <v>0</v>
          </cell>
          <cell r="BL152">
            <v>60</v>
          </cell>
          <cell r="BM152">
            <v>0</v>
          </cell>
          <cell r="BN152">
            <v>15</v>
          </cell>
          <cell r="BO152">
            <v>0</v>
          </cell>
          <cell r="BP152">
            <v>0</v>
          </cell>
          <cell r="BQ152">
            <v>0</v>
          </cell>
          <cell r="BR152">
            <v>0</v>
          </cell>
          <cell r="BS152">
            <v>0</v>
          </cell>
          <cell r="BT152">
            <v>0</v>
          </cell>
          <cell r="BU152">
            <v>0</v>
          </cell>
          <cell r="BV152">
            <v>0</v>
          </cell>
          <cell r="BW152">
            <v>0</v>
          </cell>
          <cell r="BX152">
            <v>0</v>
          </cell>
          <cell r="BY152">
            <v>0</v>
          </cell>
          <cell r="BZ152">
            <v>0</v>
          </cell>
          <cell r="CA152">
            <v>0</v>
          </cell>
          <cell r="CB152">
            <v>0</v>
          </cell>
          <cell r="CC152">
            <v>0</v>
          </cell>
          <cell r="CD152">
            <v>0</v>
          </cell>
          <cell r="CE152">
            <v>0</v>
          </cell>
          <cell r="CF152" t="str">
            <v>魔力</v>
          </cell>
          <cell r="CG152" t="str">
            <v>法术防御</v>
          </cell>
          <cell r="CH152">
            <v>0</v>
          </cell>
          <cell r="CI152">
            <v>0</v>
          </cell>
          <cell r="CJ152">
            <v>0</v>
          </cell>
          <cell r="CK152">
            <v>0</v>
          </cell>
          <cell r="CL152">
            <v>0</v>
          </cell>
          <cell r="CM152">
            <v>2</v>
          </cell>
          <cell r="CN152">
            <v>1</v>
          </cell>
          <cell r="CO152">
            <v>60</v>
          </cell>
          <cell r="CP152">
            <v>0</v>
          </cell>
          <cell r="CQ152">
            <v>0</v>
          </cell>
          <cell r="CR152">
            <v>6</v>
          </cell>
          <cell r="CS152">
            <v>1</v>
          </cell>
          <cell r="CT152">
            <v>15</v>
          </cell>
          <cell r="CU152">
            <v>0</v>
          </cell>
          <cell r="CV152">
            <v>0</v>
          </cell>
          <cell r="CW152">
            <v>0</v>
          </cell>
          <cell r="CX152">
            <v>0</v>
          </cell>
          <cell r="CY152">
            <v>0</v>
          </cell>
          <cell r="CZ152">
            <v>0</v>
          </cell>
          <cell r="DA152">
            <v>0</v>
          </cell>
          <cell r="DB152">
            <v>0</v>
          </cell>
          <cell r="DC152">
            <v>0</v>
          </cell>
          <cell r="DD152">
            <v>0</v>
          </cell>
          <cell r="DE152">
            <v>0</v>
          </cell>
          <cell r="DF152">
            <v>0</v>
          </cell>
          <cell r="DG152">
            <v>0</v>
          </cell>
          <cell r="DH152">
            <v>0</v>
          </cell>
          <cell r="DI152">
            <v>0</v>
          </cell>
          <cell r="DJ152">
            <v>0</v>
          </cell>
          <cell r="DK152">
            <v>0</v>
          </cell>
          <cell r="DL152">
            <v>0</v>
          </cell>
          <cell r="DM152">
            <v>0</v>
          </cell>
          <cell r="DN152">
            <v>0</v>
          </cell>
          <cell r="DO152">
            <v>0</v>
          </cell>
          <cell r="DP152">
            <v>0</v>
          </cell>
          <cell r="DQ152">
            <v>0</v>
          </cell>
          <cell r="DR152">
            <v>0</v>
          </cell>
          <cell r="DS152">
            <v>0</v>
          </cell>
          <cell r="DT152">
            <v>0</v>
          </cell>
          <cell r="DU152">
            <v>0</v>
          </cell>
        </row>
        <row r="153">
          <cell r="AS153">
            <v>1330023</v>
          </cell>
          <cell r="AT153" t="str">
            <v>雪原锁甲</v>
          </cell>
          <cell r="AU153">
            <v>15</v>
          </cell>
          <cell r="AV153">
            <v>3</v>
          </cell>
          <cell r="AW153" t="str">
            <v>衣服</v>
          </cell>
          <cell r="AX153">
            <v>1</v>
          </cell>
          <cell r="AY153">
            <v>2</v>
          </cell>
          <cell r="AZ153" t="str">
            <v>战士</v>
          </cell>
          <cell r="BA153">
            <v>0</v>
          </cell>
          <cell r="BB153">
            <v>0</v>
          </cell>
          <cell r="BC153">
            <v>0</v>
          </cell>
          <cell r="BD153">
            <v>0</v>
          </cell>
          <cell r="BE153">
            <v>0</v>
          </cell>
          <cell r="BF153">
            <v>0</v>
          </cell>
          <cell r="BG153">
            <v>0</v>
          </cell>
          <cell r="BH153">
            <v>0</v>
          </cell>
          <cell r="BI153">
            <v>0</v>
          </cell>
          <cell r="BJ153">
            <v>0</v>
          </cell>
          <cell r="BK153">
            <v>99</v>
          </cell>
          <cell r="BL153">
            <v>0</v>
          </cell>
          <cell r="BM153">
            <v>25</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cell r="CC153">
            <v>0</v>
          </cell>
          <cell r="CD153">
            <v>0</v>
          </cell>
          <cell r="CE153">
            <v>0</v>
          </cell>
          <cell r="CF153" t="str">
            <v>生命</v>
          </cell>
          <cell r="CG153" t="str">
            <v>物理防御</v>
          </cell>
          <cell r="CH153">
            <v>0</v>
          </cell>
          <cell r="CI153">
            <v>0</v>
          </cell>
          <cell r="CJ153">
            <v>0</v>
          </cell>
          <cell r="CK153">
            <v>0</v>
          </cell>
          <cell r="CL153">
            <v>0</v>
          </cell>
          <cell r="CM153">
            <v>1</v>
          </cell>
          <cell r="CN153">
            <v>1</v>
          </cell>
          <cell r="CO153">
            <v>99</v>
          </cell>
          <cell r="CP153">
            <v>0</v>
          </cell>
          <cell r="CQ153">
            <v>0</v>
          </cell>
          <cell r="CR153">
            <v>5</v>
          </cell>
          <cell r="CS153">
            <v>1</v>
          </cell>
          <cell r="CT153">
            <v>25</v>
          </cell>
          <cell r="CU153">
            <v>0</v>
          </cell>
          <cell r="CV153">
            <v>0</v>
          </cell>
          <cell r="CW153">
            <v>0</v>
          </cell>
          <cell r="CX153">
            <v>0</v>
          </cell>
          <cell r="CY153">
            <v>0</v>
          </cell>
          <cell r="CZ153">
            <v>0</v>
          </cell>
          <cell r="DA153">
            <v>0</v>
          </cell>
          <cell r="DB153">
            <v>0</v>
          </cell>
          <cell r="DC153">
            <v>0</v>
          </cell>
          <cell r="DD153">
            <v>0</v>
          </cell>
          <cell r="DE153">
            <v>0</v>
          </cell>
          <cell r="DF153">
            <v>0</v>
          </cell>
          <cell r="DG153">
            <v>0</v>
          </cell>
          <cell r="DH153">
            <v>0</v>
          </cell>
          <cell r="DI153">
            <v>0</v>
          </cell>
          <cell r="DJ153">
            <v>0</v>
          </cell>
          <cell r="DK153">
            <v>0</v>
          </cell>
          <cell r="DL153">
            <v>0</v>
          </cell>
          <cell r="DM153">
            <v>0</v>
          </cell>
          <cell r="DN153">
            <v>0</v>
          </cell>
          <cell r="DO153">
            <v>0</v>
          </cell>
          <cell r="DP153">
            <v>0</v>
          </cell>
          <cell r="DQ153">
            <v>0</v>
          </cell>
          <cell r="DR153">
            <v>0</v>
          </cell>
          <cell r="DS153">
            <v>0</v>
          </cell>
          <cell r="DT153">
            <v>0</v>
          </cell>
          <cell r="DU153">
            <v>0</v>
          </cell>
        </row>
        <row r="154">
          <cell r="AS154">
            <v>1330024</v>
          </cell>
          <cell r="AT154" t="str">
            <v>雪原战裤</v>
          </cell>
          <cell r="AU154">
            <v>15</v>
          </cell>
          <cell r="AV154">
            <v>3</v>
          </cell>
          <cell r="AW154" t="str">
            <v>裤子</v>
          </cell>
          <cell r="AX154">
            <v>1</v>
          </cell>
          <cell r="AY154">
            <v>3</v>
          </cell>
          <cell r="AZ154" t="str">
            <v>战士</v>
          </cell>
          <cell r="BA154">
            <v>0</v>
          </cell>
          <cell r="BB154">
            <v>0</v>
          </cell>
          <cell r="BC154">
            <v>0</v>
          </cell>
          <cell r="BD154">
            <v>0</v>
          </cell>
          <cell r="BE154">
            <v>0</v>
          </cell>
          <cell r="BF154">
            <v>0</v>
          </cell>
          <cell r="BG154">
            <v>0</v>
          </cell>
          <cell r="BH154">
            <v>0</v>
          </cell>
          <cell r="BI154">
            <v>0</v>
          </cell>
          <cell r="BJ154">
            <v>0</v>
          </cell>
          <cell r="BK154">
            <v>99</v>
          </cell>
          <cell r="BL154">
            <v>0</v>
          </cell>
          <cell r="BM154">
            <v>25</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cell r="CB154">
            <v>0</v>
          </cell>
          <cell r="CC154">
            <v>0</v>
          </cell>
          <cell r="CD154">
            <v>0</v>
          </cell>
          <cell r="CE154">
            <v>0</v>
          </cell>
          <cell r="CF154" t="str">
            <v>生命</v>
          </cell>
          <cell r="CG154" t="str">
            <v>物理防御</v>
          </cell>
          <cell r="CH154">
            <v>0</v>
          </cell>
          <cell r="CI154">
            <v>0</v>
          </cell>
          <cell r="CJ154">
            <v>0</v>
          </cell>
          <cell r="CK154">
            <v>0</v>
          </cell>
          <cell r="CL154">
            <v>0</v>
          </cell>
          <cell r="CM154">
            <v>1</v>
          </cell>
          <cell r="CN154">
            <v>1</v>
          </cell>
          <cell r="CO154">
            <v>99</v>
          </cell>
          <cell r="CP154">
            <v>0</v>
          </cell>
          <cell r="CQ154">
            <v>0</v>
          </cell>
          <cell r="CR154">
            <v>5</v>
          </cell>
          <cell r="CS154">
            <v>1</v>
          </cell>
          <cell r="CT154">
            <v>25</v>
          </cell>
          <cell r="CU154">
            <v>0</v>
          </cell>
          <cell r="CV154">
            <v>0</v>
          </cell>
          <cell r="CW154">
            <v>0</v>
          </cell>
          <cell r="CX154">
            <v>0</v>
          </cell>
          <cell r="CY154">
            <v>0</v>
          </cell>
          <cell r="CZ154">
            <v>0</v>
          </cell>
          <cell r="DA154">
            <v>0</v>
          </cell>
          <cell r="DB154">
            <v>0</v>
          </cell>
          <cell r="DC154">
            <v>0</v>
          </cell>
          <cell r="DD154">
            <v>0</v>
          </cell>
          <cell r="DE154">
            <v>0</v>
          </cell>
          <cell r="DF154">
            <v>0</v>
          </cell>
          <cell r="DG154">
            <v>0</v>
          </cell>
          <cell r="DH154">
            <v>0</v>
          </cell>
          <cell r="DI154">
            <v>0</v>
          </cell>
          <cell r="DJ154">
            <v>0</v>
          </cell>
          <cell r="DK154">
            <v>0</v>
          </cell>
          <cell r="DL154">
            <v>0</v>
          </cell>
          <cell r="DM154">
            <v>0</v>
          </cell>
          <cell r="DN154">
            <v>0</v>
          </cell>
          <cell r="DO154">
            <v>0</v>
          </cell>
          <cell r="DP154">
            <v>0</v>
          </cell>
          <cell r="DQ154">
            <v>0</v>
          </cell>
          <cell r="DR154">
            <v>0</v>
          </cell>
          <cell r="DS154">
            <v>0</v>
          </cell>
          <cell r="DT154">
            <v>0</v>
          </cell>
          <cell r="DU154">
            <v>0</v>
          </cell>
        </row>
        <row r="155">
          <cell r="AS155">
            <v>1330025</v>
          </cell>
          <cell r="AT155" t="str">
            <v>雪原战靴</v>
          </cell>
          <cell r="AU155">
            <v>15</v>
          </cell>
          <cell r="AV155">
            <v>3</v>
          </cell>
          <cell r="AW155" t="str">
            <v>鞋子</v>
          </cell>
          <cell r="AX155">
            <v>1</v>
          </cell>
          <cell r="AY155">
            <v>5</v>
          </cell>
          <cell r="AZ155" t="str">
            <v>战士</v>
          </cell>
          <cell r="BA155">
            <v>0</v>
          </cell>
          <cell r="BB155">
            <v>0</v>
          </cell>
          <cell r="BC155">
            <v>0</v>
          </cell>
          <cell r="BD155">
            <v>0</v>
          </cell>
          <cell r="BE155">
            <v>0</v>
          </cell>
          <cell r="BF155">
            <v>0</v>
          </cell>
          <cell r="BG155">
            <v>0</v>
          </cell>
          <cell r="BH155">
            <v>0</v>
          </cell>
          <cell r="BI155">
            <v>0</v>
          </cell>
          <cell r="BJ155">
            <v>0</v>
          </cell>
          <cell r="BK155">
            <v>66</v>
          </cell>
          <cell r="BL155">
            <v>0</v>
          </cell>
          <cell r="BM155">
            <v>0</v>
          </cell>
          <cell r="BN155">
            <v>0</v>
          </cell>
          <cell r="BO155">
            <v>0</v>
          </cell>
          <cell r="BP155">
            <v>0</v>
          </cell>
          <cell r="BQ155">
            <v>0</v>
          </cell>
          <cell r="BR155">
            <v>0</v>
          </cell>
          <cell r="BS155">
            <v>0</v>
          </cell>
          <cell r="BT155">
            <v>0</v>
          </cell>
          <cell r="BU155">
            <v>0</v>
          </cell>
          <cell r="BV155">
            <v>0</v>
          </cell>
          <cell r="BW155">
            <v>0</v>
          </cell>
          <cell r="BX155">
            <v>0</v>
          </cell>
          <cell r="BY155">
            <v>15</v>
          </cell>
          <cell r="BZ155">
            <v>0</v>
          </cell>
          <cell r="CA155">
            <v>0</v>
          </cell>
          <cell r="CB155">
            <v>0</v>
          </cell>
          <cell r="CC155">
            <v>0</v>
          </cell>
          <cell r="CD155">
            <v>0</v>
          </cell>
          <cell r="CE155">
            <v>0</v>
          </cell>
          <cell r="CF155" t="str">
            <v>生命</v>
          </cell>
          <cell r="CG155" t="str">
            <v>移动速度</v>
          </cell>
          <cell r="CH155">
            <v>0</v>
          </cell>
          <cell r="CI155">
            <v>0</v>
          </cell>
          <cell r="CJ155">
            <v>0</v>
          </cell>
          <cell r="CK155">
            <v>0</v>
          </cell>
          <cell r="CL155">
            <v>0</v>
          </cell>
          <cell r="CM155">
            <v>1</v>
          </cell>
          <cell r="CN155">
            <v>1</v>
          </cell>
          <cell r="CO155">
            <v>66</v>
          </cell>
          <cell r="CP155">
            <v>0</v>
          </cell>
          <cell r="CQ155">
            <v>0</v>
          </cell>
          <cell r="CR155">
            <v>37</v>
          </cell>
          <cell r="CS155">
            <v>1</v>
          </cell>
          <cell r="CT155">
            <v>15</v>
          </cell>
          <cell r="CU155">
            <v>0</v>
          </cell>
          <cell r="CV155">
            <v>0</v>
          </cell>
          <cell r="CW155">
            <v>0</v>
          </cell>
          <cell r="CX155">
            <v>0</v>
          </cell>
          <cell r="CY155">
            <v>0</v>
          </cell>
          <cell r="CZ155">
            <v>0</v>
          </cell>
          <cell r="DA155">
            <v>0</v>
          </cell>
          <cell r="DB155">
            <v>0</v>
          </cell>
          <cell r="DC155">
            <v>0</v>
          </cell>
          <cell r="DD155">
            <v>0</v>
          </cell>
          <cell r="DE155">
            <v>0</v>
          </cell>
          <cell r="DF155">
            <v>0</v>
          </cell>
          <cell r="DG155">
            <v>0</v>
          </cell>
          <cell r="DH155">
            <v>0</v>
          </cell>
          <cell r="DI155">
            <v>0</v>
          </cell>
          <cell r="DJ155">
            <v>0</v>
          </cell>
          <cell r="DK155">
            <v>0</v>
          </cell>
          <cell r="DL155">
            <v>0</v>
          </cell>
          <cell r="DM155">
            <v>0</v>
          </cell>
          <cell r="DN155">
            <v>0</v>
          </cell>
          <cell r="DO155">
            <v>0</v>
          </cell>
          <cell r="DP155">
            <v>0</v>
          </cell>
          <cell r="DQ155">
            <v>0</v>
          </cell>
          <cell r="DR155">
            <v>0</v>
          </cell>
          <cell r="DS155">
            <v>0</v>
          </cell>
          <cell r="DT155">
            <v>0</v>
          </cell>
          <cell r="DU155">
            <v>0</v>
          </cell>
        </row>
        <row r="156">
          <cell r="AS156">
            <v>1330026</v>
          </cell>
          <cell r="AT156" t="str">
            <v>雪原猎帽</v>
          </cell>
          <cell r="AU156">
            <v>15</v>
          </cell>
          <cell r="AV156">
            <v>3</v>
          </cell>
          <cell r="AW156" t="str">
            <v>头盔</v>
          </cell>
          <cell r="AX156">
            <v>1</v>
          </cell>
          <cell r="AY156">
            <v>1</v>
          </cell>
          <cell r="AZ156" t="str">
            <v>弓手</v>
          </cell>
          <cell r="BA156">
            <v>0</v>
          </cell>
          <cell r="BB156">
            <v>3</v>
          </cell>
          <cell r="BC156">
            <v>0</v>
          </cell>
          <cell r="BD156">
            <v>0</v>
          </cell>
          <cell r="BE156">
            <v>0</v>
          </cell>
          <cell r="BF156">
            <v>0</v>
          </cell>
          <cell r="BG156">
            <v>0</v>
          </cell>
          <cell r="BH156">
            <v>0</v>
          </cell>
          <cell r="BI156">
            <v>0</v>
          </cell>
          <cell r="BJ156">
            <v>0</v>
          </cell>
          <cell r="BK156">
            <v>0</v>
          </cell>
          <cell r="BL156">
            <v>80</v>
          </cell>
          <cell r="BM156">
            <v>0</v>
          </cell>
          <cell r="BN156">
            <v>17</v>
          </cell>
          <cell r="BO156">
            <v>0</v>
          </cell>
          <cell r="BP156">
            <v>0</v>
          </cell>
          <cell r="BQ156">
            <v>0</v>
          </cell>
          <cell r="BR156">
            <v>0</v>
          </cell>
          <cell r="BS156">
            <v>0</v>
          </cell>
          <cell r="BT156">
            <v>0</v>
          </cell>
          <cell r="BU156">
            <v>0</v>
          </cell>
          <cell r="BV156">
            <v>0</v>
          </cell>
          <cell r="BW156">
            <v>0</v>
          </cell>
          <cell r="BX156">
            <v>0</v>
          </cell>
          <cell r="BY156">
            <v>0</v>
          </cell>
          <cell r="BZ156">
            <v>0</v>
          </cell>
          <cell r="CA156">
            <v>0</v>
          </cell>
          <cell r="CB156">
            <v>0</v>
          </cell>
          <cell r="CC156">
            <v>0</v>
          </cell>
          <cell r="CD156">
            <v>0</v>
          </cell>
          <cell r="CE156">
            <v>0</v>
          </cell>
          <cell r="CF156" t="str">
            <v>物攻</v>
          </cell>
          <cell r="CG156" t="str">
            <v>魔力</v>
          </cell>
          <cell r="CH156" t="str">
            <v>法术防御</v>
          </cell>
          <cell r="CI156">
            <v>0</v>
          </cell>
          <cell r="CJ156">
            <v>0</v>
          </cell>
          <cell r="CK156">
            <v>0</v>
          </cell>
          <cell r="CL156">
            <v>0</v>
          </cell>
          <cell r="CM156">
            <v>3</v>
          </cell>
          <cell r="CN156">
            <v>1</v>
          </cell>
          <cell r="CO156">
            <v>3</v>
          </cell>
          <cell r="CP156">
            <v>0</v>
          </cell>
          <cell r="CQ156">
            <v>0</v>
          </cell>
          <cell r="CR156">
            <v>2</v>
          </cell>
          <cell r="CS156">
            <v>1</v>
          </cell>
          <cell r="CT156">
            <v>80</v>
          </cell>
          <cell r="CU156">
            <v>0</v>
          </cell>
          <cell r="CV156">
            <v>0</v>
          </cell>
          <cell r="CW156">
            <v>6</v>
          </cell>
          <cell r="CX156">
            <v>1</v>
          </cell>
          <cell r="CY156">
            <v>17</v>
          </cell>
          <cell r="CZ156">
            <v>0</v>
          </cell>
          <cell r="DA156">
            <v>0</v>
          </cell>
          <cell r="DB156">
            <v>0</v>
          </cell>
          <cell r="DC156">
            <v>0</v>
          </cell>
          <cell r="DD156">
            <v>0</v>
          </cell>
          <cell r="DE156">
            <v>0</v>
          </cell>
          <cell r="DF156">
            <v>0</v>
          </cell>
          <cell r="DG156">
            <v>0</v>
          </cell>
          <cell r="DH156">
            <v>0</v>
          </cell>
          <cell r="DI156">
            <v>0</v>
          </cell>
          <cell r="DJ156">
            <v>0</v>
          </cell>
          <cell r="DK156">
            <v>0</v>
          </cell>
          <cell r="DL156">
            <v>0</v>
          </cell>
          <cell r="DM156">
            <v>0</v>
          </cell>
          <cell r="DN156">
            <v>0</v>
          </cell>
          <cell r="DO156">
            <v>0</v>
          </cell>
          <cell r="DP156">
            <v>0</v>
          </cell>
          <cell r="DQ156">
            <v>0</v>
          </cell>
          <cell r="DR156">
            <v>0</v>
          </cell>
          <cell r="DS156">
            <v>0</v>
          </cell>
          <cell r="DT156">
            <v>0</v>
          </cell>
          <cell r="DU156">
            <v>0</v>
          </cell>
        </row>
        <row r="157">
          <cell r="AS157">
            <v>1330027</v>
          </cell>
          <cell r="AT157" t="str">
            <v>雪原猎衣</v>
          </cell>
          <cell r="AU157">
            <v>15</v>
          </cell>
          <cell r="AV157">
            <v>3</v>
          </cell>
          <cell r="AW157" t="str">
            <v>衣服</v>
          </cell>
          <cell r="AX157">
            <v>1</v>
          </cell>
          <cell r="AY157">
            <v>2</v>
          </cell>
          <cell r="AZ157" t="str">
            <v>弓手</v>
          </cell>
          <cell r="BA157">
            <v>0</v>
          </cell>
          <cell r="BB157">
            <v>5</v>
          </cell>
          <cell r="BC157">
            <v>0</v>
          </cell>
          <cell r="BD157">
            <v>0</v>
          </cell>
          <cell r="BE157">
            <v>0</v>
          </cell>
          <cell r="BF157">
            <v>0</v>
          </cell>
          <cell r="BG157">
            <v>0</v>
          </cell>
          <cell r="BH157">
            <v>0</v>
          </cell>
          <cell r="BI157">
            <v>0</v>
          </cell>
          <cell r="BJ157">
            <v>0</v>
          </cell>
          <cell r="BK157">
            <v>74</v>
          </cell>
          <cell r="BL157">
            <v>0</v>
          </cell>
          <cell r="BM157">
            <v>17</v>
          </cell>
          <cell r="BN157">
            <v>0</v>
          </cell>
          <cell r="BO157">
            <v>0</v>
          </cell>
          <cell r="BP157">
            <v>0</v>
          </cell>
          <cell r="BQ157">
            <v>0</v>
          </cell>
          <cell r="BR157">
            <v>0</v>
          </cell>
          <cell r="BS157">
            <v>0</v>
          </cell>
          <cell r="BT157">
            <v>0</v>
          </cell>
          <cell r="BU157">
            <v>0</v>
          </cell>
          <cell r="BV157">
            <v>0</v>
          </cell>
          <cell r="BW157">
            <v>0</v>
          </cell>
          <cell r="BX157">
            <v>0</v>
          </cell>
          <cell r="BY157">
            <v>0</v>
          </cell>
          <cell r="BZ157">
            <v>0</v>
          </cell>
          <cell r="CA157">
            <v>0</v>
          </cell>
          <cell r="CB157">
            <v>0</v>
          </cell>
          <cell r="CC157">
            <v>0</v>
          </cell>
          <cell r="CD157">
            <v>0</v>
          </cell>
          <cell r="CE157">
            <v>0</v>
          </cell>
          <cell r="CF157" t="str">
            <v>物攻</v>
          </cell>
          <cell r="CG157" t="str">
            <v>生命</v>
          </cell>
          <cell r="CH157" t="str">
            <v>物理防御</v>
          </cell>
          <cell r="CI157">
            <v>0</v>
          </cell>
          <cell r="CJ157">
            <v>0</v>
          </cell>
          <cell r="CK157">
            <v>0</v>
          </cell>
          <cell r="CL157">
            <v>0</v>
          </cell>
          <cell r="CM157">
            <v>3</v>
          </cell>
          <cell r="CN157">
            <v>1</v>
          </cell>
          <cell r="CO157">
            <v>5</v>
          </cell>
          <cell r="CP157">
            <v>0</v>
          </cell>
          <cell r="CQ157">
            <v>0</v>
          </cell>
          <cell r="CR157">
            <v>1</v>
          </cell>
          <cell r="CS157">
            <v>1</v>
          </cell>
          <cell r="CT157">
            <v>74</v>
          </cell>
          <cell r="CU157">
            <v>0</v>
          </cell>
          <cell r="CV157">
            <v>0</v>
          </cell>
          <cell r="CW157">
            <v>5</v>
          </cell>
          <cell r="CX157">
            <v>1</v>
          </cell>
          <cell r="CY157">
            <v>17</v>
          </cell>
          <cell r="CZ157">
            <v>0</v>
          </cell>
          <cell r="DA157">
            <v>0</v>
          </cell>
          <cell r="DB157">
            <v>0</v>
          </cell>
          <cell r="DC157">
            <v>0</v>
          </cell>
          <cell r="DD157">
            <v>0</v>
          </cell>
          <cell r="DE157">
            <v>0</v>
          </cell>
          <cell r="DF157">
            <v>0</v>
          </cell>
          <cell r="DG157">
            <v>0</v>
          </cell>
          <cell r="DH157">
            <v>0</v>
          </cell>
          <cell r="DI157">
            <v>0</v>
          </cell>
          <cell r="DJ157">
            <v>0</v>
          </cell>
          <cell r="DK157">
            <v>0</v>
          </cell>
          <cell r="DL157">
            <v>0</v>
          </cell>
          <cell r="DM157">
            <v>0</v>
          </cell>
          <cell r="DN157">
            <v>0</v>
          </cell>
          <cell r="DO157">
            <v>0</v>
          </cell>
          <cell r="DP157">
            <v>0</v>
          </cell>
          <cell r="DQ157">
            <v>0</v>
          </cell>
          <cell r="DR157">
            <v>0</v>
          </cell>
          <cell r="DS157">
            <v>0</v>
          </cell>
          <cell r="DT157">
            <v>0</v>
          </cell>
          <cell r="DU157">
            <v>0</v>
          </cell>
        </row>
        <row r="158">
          <cell r="AS158">
            <v>1330028</v>
          </cell>
          <cell r="AT158" t="str">
            <v>雪原猎裤</v>
          </cell>
          <cell r="AU158">
            <v>15</v>
          </cell>
          <cell r="AV158">
            <v>3</v>
          </cell>
          <cell r="AW158" t="str">
            <v>裤子</v>
          </cell>
          <cell r="AX158">
            <v>1</v>
          </cell>
          <cell r="AY158">
            <v>3</v>
          </cell>
          <cell r="AZ158" t="str">
            <v>弓手</v>
          </cell>
          <cell r="BA158">
            <v>0</v>
          </cell>
          <cell r="BB158">
            <v>4</v>
          </cell>
          <cell r="BC158">
            <v>0</v>
          </cell>
          <cell r="BD158">
            <v>0</v>
          </cell>
          <cell r="BE158">
            <v>0</v>
          </cell>
          <cell r="BF158">
            <v>0</v>
          </cell>
          <cell r="BG158">
            <v>0</v>
          </cell>
          <cell r="BH158">
            <v>0</v>
          </cell>
          <cell r="BI158">
            <v>0</v>
          </cell>
          <cell r="BJ158">
            <v>0</v>
          </cell>
          <cell r="BK158">
            <v>74</v>
          </cell>
          <cell r="BL158">
            <v>0</v>
          </cell>
          <cell r="BM158">
            <v>17</v>
          </cell>
          <cell r="BN158">
            <v>0</v>
          </cell>
          <cell r="BO158">
            <v>0</v>
          </cell>
          <cell r="BP158">
            <v>0</v>
          </cell>
          <cell r="BQ158">
            <v>0</v>
          </cell>
          <cell r="BR158">
            <v>0</v>
          </cell>
          <cell r="BS158">
            <v>0</v>
          </cell>
          <cell r="BT158">
            <v>0</v>
          </cell>
          <cell r="BU158">
            <v>0</v>
          </cell>
          <cell r="BV158">
            <v>0</v>
          </cell>
          <cell r="BW158">
            <v>0</v>
          </cell>
          <cell r="BX158">
            <v>0</v>
          </cell>
          <cell r="BY158">
            <v>0</v>
          </cell>
          <cell r="BZ158">
            <v>0</v>
          </cell>
          <cell r="CA158">
            <v>0</v>
          </cell>
          <cell r="CB158">
            <v>0</v>
          </cell>
          <cell r="CC158">
            <v>0</v>
          </cell>
          <cell r="CD158">
            <v>0</v>
          </cell>
          <cell r="CE158">
            <v>0</v>
          </cell>
          <cell r="CF158" t="str">
            <v>物攻</v>
          </cell>
          <cell r="CG158" t="str">
            <v>生命</v>
          </cell>
          <cell r="CH158" t="str">
            <v>物理防御</v>
          </cell>
          <cell r="CI158">
            <v>0</v>
          </cell>
          <cell r="CJ158">
            <v>0</v>
          </cell>
          <cell r="CK158">
            <v>0</v>
          </cell>
          <cell r="CL158">
            <v>0</v>
          </cell>
          <cell r="CM158">
            <v>3</v>
          </cell>
          <cell r="CN158">
            <v>1</v>
          </cell>
          <cell r="CO158">
            <v>4</v>
          </cell>
          <cell r="CP158">
            <v>0</v>
          </cell>
          <cell r="CQ158">
            <v>0</v>
          </cell>
          <cell r="CR158">
            <v>1</v>
          </cell>
          <cell r="CS158">
            <v>1</v>
          </cell>
          <cell r="CT158">
            <v>74</v>
          </cell>
          <cell r="CU158">
            <v>0</v>
          </cell>
          <cell r="CV158">
            <v>0</v>
          </cell>
          <cell r="CW158">
            <v>5</v>
          </cell>
          <cell r="CX158">
            <v>1</v>
          </cell>
          <cell r="CY158">
            <v>17</v>
          </cell>
          <cell r="CZ158">
            <v>0</v>
          </cell>
          <cell r="DA158">
            <v>0</v>
          </cell>
          <cell r="DB158">
            <v>0</v>
          </cell>
          <cell r="DC158">
            <v>0</v>
          </cell>
          <cell r="DD158">
            <v>0</v>
          </cell>
          <cell r="DE158">
            <v>0</v>
          </cell>
          <cell r="DF158">
            <v>0</v>
          </cell>
          <cell r="DG158">
            <v>0</v>
          </cell>
          <cell r="DH158">
            <v>0</v>
          </cell>
          <cell r="DI158">
            <v>0</v>
          </cell>
          <cell r="DJ158">
            <v>0</v>
          </cell>
          <cell r="DK158">
            <v>0</v>
          </cell>
          <cell r="DL158">
            <v>0</v>
          </cell>
          <cell r="DM158">
            <v>0</v>
          </cell>
          <cell r="DN158">
            <v>0</v>
          </cell>
          <cell r="DO158">
            <v>0</v>
          </cell>
          <cell r="DP158">
            <v>0</v>
          </cell>
          <cell r="DQ158">
            <v>0</v>
          </cell>
          <cell r="DR158">
            <v>0</v>
          </cell>
          <cell r="DS158">
            <v>0</v>
          </cell>
          <cell r="DT158">
            <v>0</v>
          </cell>
          <cell r="DU158">
            <v>0</v>
          </cell>
        </row>
        <row r="159">
          <cell r="AS159">
            <v>1330029</v>
          </cell>
          <cell r="AT159" t="str">
            <v>雪原猎靴</v>
          </cell>
          <cell r="AU159">
            <v>15</v>
          </cell>
          <cell r="AV159">
            <v>3</v>
          </cell>
          <cell r="AW159" t="str">
            <v>鞋子</v>
          </cell>
          <cell r="AX159">
            <v>1</v>
          </cell>
          <cell r="AY159">
            <v>5</v>
          </cell>
          <cell r="AZ159" t="str">
            <v>弓手</v>
          </cell>
          <cell r="BA159">
            <v>0</v>
          </cell>
          <cell r="BB159">
            <v>3</v>
          </cell>
          <cell r="BC159">
            <v>0</v>
          </cell>
          <cell r="BD159">
            <v>0</v>
          </cell>
          <cell r="BE159">
            <v>0</v>
          </cell>
          <cell r="BF159">
            <v>0</v>
          </cell>
          <cell r="BG159">
            <v>0</v>
          </cell>
          <cell r="BH159">
            <v>0</v>
          </cell>
          <cell r="BI159">
            <v>0</v>
          </cell>
          <cell r="BJ159">
            <v>0</v>
          </cell>
          <cell r="BK159">
            <v>50</v>
          </cell>
          <cell r="BL159">
            <v>0</v>
          </cell>
          <cell r="BM159">
            <v>0</v>
          </cell>
          <cell r="BN159">
            <v>0</v>
          </cell>
          <cell r="BO159">
            <v>0</v>
          </cell>
          <cell r="BP159">
            <v>0</v>
          </cell>
          <cell r="BQ159">
            <v>0</v>
          </cell>
          <cell r="BR159">
            <v>0</v>
          </cell>
          <cell r="BS159">
            <v>0</v>
          </cell>
          <cell r="BT159">
            <v>0</v>
          </cell>
          <cell r="BU159">
            <v>0</v>
          </cell>
          <cell r="BV159">
            <v>0</v>
          </cell>
          <cell r="BW159">
            <v>0</v>
          </cell>
          <cell r="BX159">
            <v>0</v>
          </cell>
          <cell r="BY159">
            <v>13</v>
          </cell>
          <cell r="BZ159">
            <v>0</v>
          </cell>
          <cell r="CA159">
            <v>0</v>
          </cell>
          <cell r="CB159">
            <v>0</v>
          </cell>
          <cell r="CC159">
            <v>0</v>
          </cell>
          <cell r="CD159">
            <v>0</v>
          </cell>
          <cell r="CE159">
            <v>0</v>
          </cell>
          <cell r="CF159" t="str">
            <v>物攻</v>
          </cell>
          <cell r="CG159" t="str">
            <v>生命</v>
          </cell>
          <cell r="CH159" t="str">
            <v>移动速度</v>
          </cell>
          <cell r="CI159">
            <v>0</v>
          </cell>
          <cell r="CJ159">
            <v>0</v>
          </cell>
          <cell r="CK159">
            <v>0</v>
          </cell>
          <cell r="CL159">
            <v>0</v>
          </cell>
          <cell r="CM159">
            <v>3</v>
          </cell>
          <cell r="CN159">
            <v>1</v>
          </cell>
          <cell r="CO159">
            <v>3</v>
          </cell>
          <cell r="CP159">
            <v>0</v>
          </cell>
          <cell r="CQ159">
            <v>0</v>
          </cell>
          <cell r="CR159">
            <v>1</v>
          </cell>
          <cell r="CS159">
            <v>1</v>
          </cell>
          <cell r="CT159">
            <v>50</v>
          </cell>
          <cell r="CU159">
            <v>0</v>
          </cell>
          <cell r="CV159">
            <v>0</v>
          </cell>
          <cell r="CW159">
            <v>37</v>
          </cell>
          <cell r="CX159">
            <v>1</v>
          </cell>
          <cell r="CY159">
            <v>13</v>
          </cell>
          <cell r="CZ159">
            <v>0</v>
          </cell>
          <cell r="DA159">
            <v>0</v>
          </cell>
          <cell r="DB159">
            <v>0</v>
          </cell>
          <cell r="DC159">
            <v>0</v>
          </cell>
          <cell r="DD159">
            <v>0</v>
          </cell>
          <cell r="DE159">
            <v>0</v>
          </cell>
          <cell r="DF159">
            <v>0</v>
          </cell>
          <cell r="DG159">
            <v>0</v>
          </cell>
          <cell r="DH159">
            <v>0</v>
          </cell>
          <cell r="DI159">
            <v>0</v>
          </cell>
          <cell r="DJ159">
            <v>0</v>
          </cell>
          <cell r="DK159">
            <v>0</v>
          </cell>
          <cell r="DL159">
            <v>0</v>
          </cell>
          <cell r="DM159">
            <v>0</v>
          </cell>
          <cell r="DN159">
            <v>0</v>
          </cell>
          <cell r="DO159">
            <v>0</v>
          </cell>
          <cell r="DP159">
            <v>0</v>
          </cell>
          <cell r="DQ159">
            <v>0</v>
          </cell>
          <cell r="DR159">
            <v>0</v>
          </cell>
          <cell r="DS159">
            <v>0</v>
          </cell>
          <cell r="DT159">
            <v>0</v>
          </cell>
          <cell r="DU159">
            <v>0</v>
          </cell>
        </row>
        <row r="160">
          <cell r="AS160">
            <v>1330030</v>
          </cell>
          <cell r="AT160" t="str">
            <v>雪原布帽</v>
          </cell>
          <cell r="AU160">
            <v>15</v>
          </cell>
          <cell r="AV160">
            <v>3</v>
          </cell>
          <cell r="AW160" t="str">
            <v>头盔</v>
          </cell>
          <cell r="AX160">
            <v>1</v>
          </cell>
          <cell r="AY160">
            <v>1</v>
          </cell>
          <cell r="AZ160" t="str">
            <v>法师</v>
          </cell>
          <cell r="BA160">
            <v>0</v>
          </cell>
          <cell r="BB160">
            <v>0</v>
          </cell>
          <cell r="BC160">
            <v>5</v>
          </cell>
          <cell r="BD160">
            <v>0</v>
          </cell>
          <cell r="BE160">
            <v>0</v>
          </cell>
          <cell r="BF160">
            <v>0</v>
          </cell>
          <cell r="BG160">
            <v>0</v>
          </cell>
          <cell r="BH160">
            <v>0</v>
          </cell>
          <cell r="BI160">
            <v>0</v>
          </cell>
          <cell r="BJ160">
            <v>0</v>
          </cell>
          <cell r="BK160">
            <v>0</v>
          </cell>
          <cell r="BL160">
            <v>99</v>
          </cell>
          <cell r="BM160">
            <v>0</v>
          </cell>
          <cell r="BN160">
            <v>20</v>
          </cell>
          <cell r="BO160">
            <v>0</v>
          </cell>
          <cell r="BP160">
            <v>0</v>
          </cell>
          <cell r="BQ160">
            <v>0</v>
          </cell>
          <cell r="BR160">
            <v>0</v>
          </cell>
          <cell r="BS160">
            <v>0</v>
          </cell>
          <cell r="BT160">
            <v>0</v>
          </cell>
          <cell r="BU160">
            <v>0</v>
          </cell>
          <cell r="BV160">
            <v>0</v>
          </cell>
          <cell r="BW160">
            <v>0</v>
          </cell>
          <cell r="BX160">
            <v>0</v>
          </cell>
          <cell r="BY160">
            <v>0</v>
          </cell>
          <cell r="BZ160">
            <v>0</v>
          </cell>
          <cell r="CA160">
            <v>0</v>
          </cell>
          <cell r="CB160">
            <v>0</v>
          </cell>
          <cell r="CC160">
            <v>0</v>
          </cell>
          <cell r="CD160">
            <v>0</v>
          </cell>
          <cell r="CE160">
            <v>0</v>
          </cell>
          <cell r="CF160" t="str">
            <v>魔攻</v>
          </cell>
          <cell r="CG160" t="str">
            <v>魔力</v>
          </cell>
          <cell r="CH160" t="str">
            <v>法术防御</v>
          </cell>
          <cell r="CI160">
            <v>0</v>
          </cell>
          <cell r="CJ160">
            <v>0</v>
          </cell>
          <cell r="CK160">
            <v>0</v>
          </cell>
          <cell r="CL160">
            <v>0</v>
          </cell>
          <cell r="CM160">
            <v>4</v>
          </cell>
          <cell r="CN160">
            <v>1</v>
          </cell>
          <cell r="CO160">
            <v>5</v>
          </cell>
          <cell r="CP160">
            <v>0</v>
          </cell>
          <cell r="CQ160">
            <v>0</v>
          </cell>
          <cell r="CR160">
            <v>2</v>
          </cell>
          <cell r="CS160">
            <v>1</v>
          </cell>
          <cell r="CT160">
            <v>99</v>
          </cell>
          <cell r="CU160">
            <v>0</v>
          </cell>
          <cell r="CV160">
            <v>0</v>
          </cell>
          <cell r="CW160">
            <v>6</v>
          </cell>
          <cell r="CX160">
            <v>1</v>
          </cell>
          <cell r="CY160">
            <v>20</v>
          </cell>
          <cell r="CZ160">
            <v>0</v>
          </cell>
          <cell r="DA160">
            <v>0</v>
          </cell>
          <cell r="DB160">
            <v>0</v>
          </cell>
          <cell r="DC160">
            <v>0</v>
          </cell>
          <cell r="DD160">
            <v>0</v>
          </cell>
          <cell r="DE160">
            <v>0</v>
          </cell>
          <cell r="DF160">
            <v>0</v>
          </cell>
          <cell r="DG160">
            <v>0</v>
          </cell>
          <cell r="DH160">
            <v>0</v>
          </cell>
          <cell r="DI160">
            <v>0</v>
          </cell>
          <cell r="DJ160">
            <v>0</v>
          </cell>
          <cell r="DK160">
            <v>0</v>
          </cell>
          <cell r="DL160">
            <v>0</v>
          </cell>
          <cell r="DM160">
            <v>0</v>
          </cell>
          <cell r="DN160">
            <v>0</v>
          </cell>
          <cell r="DO160">
            <v>0</v>
          </cell>
          <cell r="DP160">
            <v>0</v>
          </cell>
          <cell r="DQ160">
            <v>0</v>
          </cell>
          <cell r="DR160">
            <v>0</v>
          </cell>
          <cell r="DS160">
            <v>0</v>
          </cell>
          <cell r="DT160">
            <v>0</v>
          </cell>
          <cell r="DU160">
            <v>0</v>
          </cell>
        </row>
        <row r="161">
          <cell r="AS161">
            <v>1330031</v>
          </cell>
          <cell r="AT161" t="str">
            <v>雪原布衣</v>
          </cell>
          <cell r="AU161">
            <v>15</v>
          </cell>
          <cell r="AV161">
            <v>3</v>
          </cell>
          <cell r="AW161" t="str">
            <v>衣服</v>
          </cell>
          <cell r="AX161">
            <v>1</v>
          </cell>
          <cell r="AY161">
            <v>2</v>
          </cell>
          <cell r="AZ161" t="str">
            <v>法师</v>
          </cell>
          <cell r="BA161">
            <v>0</v>
          </cell>
          <cell r="BB161">
            <v>0</v>
          </cell>
          <cell r="BC161">
            <v>7</v>
          </cell>
          <cell r="BD161">
            <v>0</v>
          </cell>
          <cell r="BE161">
            <v>0</v>
          </cell>
          <cell r="BF161">
            <v>0</v>
          </cell>
          <cell r="BG161">
            <v>0</v>
          </cell>
          <cell r="BH161">
            <v>0</v>
          </cell>
          <cell r="BI161">
            <v>0</v>
          </cell>
          <cell r="BJ161">
            <v>0</v>
          </cell>
          <cell r="BK161">
            <v>69</v>
          </cell>
          <cell r="BL161">
            <v>0</v>
          </cell>
          <cell r="BM161">
            <v>13</v>
          </cell>
          <cell r="BN161">
            <v>0</v>
          </cell>
          <cell r="BO161">
            <v>0</v>
          </cell>
          <cell r="BP161">
            <v>0</v>
          </cell>
          <cell r="BQ161">
            <v>0</v>
          </cell>
          <cell r="BR161">
            <v>0</v>
          </cell>
          <cell r="BS161">
            <v>0</v>
          </cell>
          <cell r="BT161">
            <v>0</v>
          </cell>
          <cell r="BU161">
            <v>0</v>
          </cell>
          <cell r="BV161">
            <v>0</v>
          </cell>
          <cell r="BW161">
            <v>0</v>
          </cell>
          <cell r="BX161">
            <v>0</v>
          </cell>
          <cell r="BY161">
            <v>0</v>
          </cell>
          <cell r="BZ161">
            <v>0</v>
          </cell>
          <cell r="CA161">
            <v>0</v>
          </cell>
          <cell r="CB161">
            <v>0</v>
          </cell>
          <cell r="CC161">
            <v>0</v>
          </cell>
          <cell r="CD161">
            <v>0</v>
          </cell>
          <cell r="CE161">
            <v>0</v>
          </cell>
          <cell r="CF161" t="str">
            <v>魔攻</v>
          </cell>
          <cell r="CG161" t="str">
            <v>生命</v>
          </cell>
          <cell r="CH161" t="str">
            <v>物理防御</v>
          </cell>
          <cell r="CI161">
            <v>0</v>
          </cell>
          <cell r="CJ161">
            <v>0</v>
          </cell>
          <cell r="CK161">
            <v>0</v>
          </cell>
          <cell r="CL161">
            <v>0</v>
          </cell>
          <cell r="CM161">
            <v>4</v>
          </cell>
          <cell r="CN161">
            <v>1</v>
          </cell>
          <cell r="CO161">
            <v>7</v>
          </cell>
          <cell r="CP161">
            <v>0</v>
          </cell>
          <cell r="CQ161">
            <v>0</v>
          </cell>
          <cell r="CR161">
            <v>1</v>
          </cell>
          <cell r="CS161">
            <v>1</v>
          </cell>
          <cell r="CT161">
            <v>69</v>
          </cell>
          <cell r="CU161">
            <v>0</v>
          </cell>
          <cell r="CV161">
            <v>0</v>
          </cell>
          <cell r="CW161">
            <v>5</v>
          </cell>
          <cell r="CX161">
            <v>1</v>
          </cell>
          <cell r="CY161">
            <v>13</v>
          </cell>
          <cell r="CZ161">
            <v>0</v>
          </cell>
          <cell r="DA161">
            <v>0</v>
          </cell>
          <cell r="DB161">
            <v>0</v>
          </cell>
          <cell r="DC161">
            <v>0</v>
          </cell>
          <cell r="DD161">
            <v>0</v>
          </cell>
          <cell r="DE161">
            <v>0</v>
          </cell>
          <cell r="DF161">
            <v>0</v>
          </cell>
          <cell r="DG161">
            <v>0</v>
          </cell>
          <cell r="DH161">
            <v>0</v>
          </cell>
          <cell r="DI161">
            <v>0</v>
          </cell>
          <cell r="DJ161">
            <v>0</v>
          </cell>
          <cell r="DK161">
            <v>0</v>
          </cell>
          <cell r="DL161">
            <v>0</v>
          </cell>
          <cell r="DM161">
            <v>0</v>
          </cell>
          <cell r="DN161">
            <v>0</v>
          </cell>
          <cell r="DO161">
            <v>0</v>
          </cell>
          <cell r="DP161">
            <v>0</v>
          </cell>
          <cell r="DQ161">
            <v>0</v>
          </cell>
          <cell r="DR161">
            <v>0</v>
          </cell>
          <cell r="DS161">
            <v>0</v>
          </cell>
          <cell r="DT161">
            <v>0</v>
          </cell>
          <cell r="DU161">
            <v>0</v>
          </cell>
        </row>
        <row r="162">
          <cell r="AS162">
            <v>1330032</v>
          </cell>
          <cell r="AT162" t="str">
            <v>雪原布裤</v>
          </cell>
          <cell r="AU162">
            <v>15</v>
          </cell>
          <cell r="AV162">
            <v>3</v>
          </cell>
          <cell r="AW162" t="str">
            <v>裤子</v>
          </cell>
          <cell r="AX162">
            <v>1</v>
          </cell>
          <cell r="AY162">
            <v>3</v>
          </cell>
          <cell r="AZ162" t="str">
            <v>法师</v>
          </cell>
          <cell r="BA162">
            <v>0</v>
          </cell>
          <cell r="BB162">
            <v>0</v>
          </cell>
          <cell r="BC162">
            <v>6</v>
          </cell>
          <cell r="BD162">
            <v>0</v>
          </cell>
          <cell r="BE162">
            <v>0</v>
          </cell>
          <cell r="BF162">
            <v>0</v>
          </cell>
          <cell r="BG162">
            <v>0</v>
          </cell>
          <cell r="BH162">
            <v>0</v>
          </cell>
          <cell r="BI162">
            <v>0</v>
          </cell>
          <cell r="BJ162">
            <v>0</v>
          </cell>
          <cell r="BK162">
            <v>69</v>
          </cell>
          <cell r="BL162">
            <v>0</v>
          </cell>
          <cell r="BM162">
            <v>13</v>
          </cell>
          <cell r="BN162">
            <v>0</v>
          </cell>
          <cell r="BO162">
            <v>0</v>
          </cell>
          <cell r="BP162">
            <v>0</v>
          </cell>
          <cell r="BQ162">
            <v>0</v>
          </cell>
          <cell r="BR162">
            <v>0</v>
          </cell>
          <cell r="BS162">
            <v>0</v>
          </cell>
          <cell r="BT162">
            <v>0</v>
          </cell>
          <cell r="BU162">
            <v>0</v>
          </cell>
          <cell r="BV162">
            <v>0</v>
          </cell>
          <cell r="BW162">
            <v>0</v>
          </cell>
          <cell r="BX162">
            <v>0</v>
          </cell>
          <cell r="BY162">
            <v>0</v>
          </cell>
          <cell r="BZ162">
            <v>0</v>
          </cell>
          <cell r="CA162">
            <v>0</v>
          </cell>
          <cell r="CB162">
            <v>0</v>
          </cell>
          <cell r="CC162">
            <v>0</v>
          </cell>
          <cell r="CD162">
            <v>0</v>
          </cell>
          <cell r="CE162">
            <v>0</v>
          </cell>
          <cell r="CF162" t="str">
            <v>魔攻</v>
          </cell>
          <cell r="CG162" t="str">
            <v>生命</v>
          </cell>
          <cell r="CH162" t="str">
            <v>物理防御</v>
          </cell>
          <cell r="CI162">
            <v>0</v>
          </cell>
          <cell r="CJ162">
            <v>0</v>
          </cell>
          <cell r="CK162">
            <v>0</v>
          </cell>
          <cell r="CL162">
            <v>0</v>
          </cell>
          <cell r="CM162">
            <v>4</v>
          </cell>
          <cell r="CN162">
            <v>1</v>
          </cell>
          <cell r="CO162">
            <v>6</v>
          </cell>
          <cell r="CP162">
            <v>0</v>
          </cell>
          <cell r="CQ162">
            <v>0</v>
          </cell>
          <cell r="CR162">
            <v>1</v>
          </cell>
          <cell r="CS162">
            <v>1</v>
          </cell>
          <cell r="CT162">
            <v>69</v>
          </cell>
          <cell r="CU162">
            <v>0</v>
          </cell>
          <cell r="CV162">
            <v>0</v>
          </cell>
          <cell r="CW162">
            <v>5</v>
          </cell>
          <cell r="CX162">
            <v>1</v>
          </cell>
          <cell r="CY162">
            <v>13</v>
          </cell>
          <cell r="CZ162">
            <v>0</v>
          </cell>
          <cell r="DA162">
            <v>0</v>
          </cell>
          <cell r="DB162">
            <v>0</v>
          </cell>
          <cell r="DC162">
            <v>0</v>
          </cell>
          <cell r="DD162">
            <v>0</v>
          </cell>
          <cell r="DE162">
            <v>0</v>
          </cell>
          <cell r="DF162">
            <v>0</v>
          </cell>
          <cell r="DG162">
            <v>0</v>
          </cell>
          <cell r="DH162">
            <v>0</v>
          </cell>
          <cell r="DI162">
            <v>0</v>
          </cell>
          <cell r="DJ162">
            <v>0</v>
          </cell>
          <cell r="DK162">
            <v>0</v>
          </cell>
          <cell r="DL162">
            <v>0</v>
          </cell>
          <cell r="DM162">
            <v>0</v>
          </cell>
          <cell r="DN162">
            <v>0</v>
          </cell>
          <cell r="DO162">
            <v>0</v>
          </cell>
          <cell r="DP162">
            <v>0</v>
          </cell>
          <cell r="DQ162">
            <v>0</v>
          </cell>
          <cell r="DR162">
            <v>0</v>
          </cell>
          <cell r="DS162">
            <v>0</v>
          </cell>
          <cell r="DT162">
            <v>0</v>
          </cell>
          <cell r="DU162">
            <v>0</v>
          </cell>
        </row>
        <row r="163">
          <cell r="AS163">
            <v>1330033</v>
          </cell>
          <cell r="AT163" t="str">
            <v>雪原布靴</v>
          </cell>
          <cell r="AU163">
            <v>15</v>
          </cell>
          <cell r="AV163">
            <v>3</v>
          </cell>
          <cell r="AW163" t="str">
            <v>鞋子</v>
          </cell>
          <cell r="AX163">
            <v>1</v>
          </cell>
          <cell r="AY163">
            <v>5</v>
          </cell>
          <cell r="AZ163" t="str">
            <v>法师</v>
          </cell>
          <cell r="BA163">
            <v>0</v>
          </cell>
          <cell r="BB163">
            <v>0</v>
          </cell>
          <cell r="BC163">
            <v>3</v>
          </cell>
          <cell r="BD163">
            <v>0</v>
          </cell>
          <cell r="BE163">
            <v>0</v>
          </cell>
          <cell r="BF163">
            <v>0</v>
          </cell>
          <cell r="BG163">
            <v>0</v>
          </cell>
          <cell r="BH163">
            <v>0</v>
          </cell>
          <cell r="BI163">
            <v>0</v>
          </cell>
          <cell r="BJ163">
            <v>0</v>
          </cell>
          <cell r="BK163">
            <v>47</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13</v>
          </cell>
          <cell r="BZ163">
            <v>0</v>
          </cell>
          <cell r="CA163">
            <v>0</v>
          </cell>
          <cell r="CB163">
            <v>0</v>
          </cell>
          <cell r="CC163">
            <v>0</v>
          </cell>
          <cell r="CD163">
            <v>0</v>
          </cell>
          <cell r="CE163">
            <v>0</v>
          </cell>
          <cell r="CF163" t="str">
            <v>魔攻</v>
          </cell>
          <cell r="CG163" t="str">
            <v>生命</v>
          </cell>
          <cell r="CH163" t="str">
            <v>移动速度</v>
          </cell>
          <cell r="CI163">
            <v>0</v>
          </cell>
          <cell r="CJ163">
            <v>0</v>
          </cell>
          <cell r="CK163">
            <v>0</v>
          </cell>
          <cell r="CL163">
            <v>0</v>
          </cell>
          <cell r="CM163">
            <v>4</v>
          </cell>
          <cell r="CN163">
            <v>1</v>
          </cell>
          <cell r="CO163">
            <v>3</v>
          </cell>
          <cell r="CP163">
            <v>0</v>
          </cell>
          <cell r="CQ163">
            <v>0</v>
          </cell>
          <cell r="CR163">
            <v>1</v>
          </cell>
          <cell r="CS163">
            <v>1</v>
          </cell>
          <cell r="CT163">
            <v>47</v>
          </cell>
          <cell r="CU163">
            <v>0</v>
          </cell>
          <cell r="CV163">
            <v>0</v>
          </cell>
          <cell r="CW163">
            <v>37</v>
          </cell>
          <cell r="CX163">
            <v>1</v>
          </cell>
          <cell r="CY163">
            <v>13</v>
          </cell>
          <cell r="CZ163">
            <v>0</v>
          </cell>
          <cell r="DA163">
            <v>0</v>
          </cell>
          <cell r="DB163">
            <v>0</v>
          </cell>
          <cell r="DC163">
            <v>0</v>
          </cell>
          <cell r="DD163">
            <v>0</v>
          </cell>
          <cell r="DE163">
            <v>0</v>
          </cell>
          <cell r="DF163">
            <v>0</v>
          </cell>
          <cell r="DG163">
            <v>0</v>
          </cell>
          <cell r="DH163">
            <v>0</v>
          </cell>
          <cell r="DI163">
            <v>0</v>
          </cell>
          <cell r="DJ163">
            <v>0</v>
          </cell>
          <cell r="DK163">
            <v>0</v>
          </cell>
          <cell r="DL163">
            <v>0</v>
          </cell>
          <cell r="DM163">
            <v>0</v>
          </cell>
          <cell r="DN163">
            <v>0</v>
          </cell>
          <cell r="DO163">
            <v>0</v>
          </cell>
          <cell r="DP163">
            <v>0</v>
          </cell>
          <cell r="DQ163">
            <v>0</v>
          </cell>
          <cell r="DR163">
            <v>0</v>
          </cell>
          <cell r="DS163">
            <v>0</v>
          </cell>
          <cell r="DT163">
            <v>0</v>
          </cell>
          <cell r="DU163">
            <v>0</v>
          </cell>
        </row>
        <row r="164">
          <cell r="AS164">
            <v>1330034</v>
          </cell>
          <cell r="AT164" t="str">
            <v>蜥蜴帽</v>
          </cell>
          <cell r="AU164">
            <v>20</v>
          </cell>
          <cell r="AV164">
            <v>3</v>
          </cell>
          <cell r="AW164" t="str">
            <v>头盔</v>
          </cell>
          <cell r="AX164">
            <v>1</v>
          </cell>
          <cell r="AY164">
            <v>1</v>
          </cell>
          <cell r="AZ164" t="str">
            <v>通用</v>
          </cell>
          <cell r="BA164">
            <v>0</v>
          </cell>
          <cell r="BB164">
            <v>0</v>
          </cell>
          <cell r="BC164">
            <v>0</v>
          </cell>
          <cell r="BD164">
            <v>0</v>
          </cell>
          <cell r="BE164">
            <v>0</v>
          </cell>
          <cell r="BF164">
            <v>0</v>
          </cell>
          <cell r="BG164">
            <v>0</v>
          </cell>
          <cell r="BH164">
            <v>0</v>
          </cell>
          <cell r="BI164">
            <v>0</v>
          </cell>
          <cell r="BJ164">
            <v>0</v>
          </cell>
          <cell r="BK164">
            <v>0</v>
          </cell>
          <cell r="BL164">
            <v>135</v>
          </cell>
          <cell r="BM164">
            <v>0</v>
          </cell>
          <cell r="BN164">
            <v>34</v>
          </cell>
          <cell r="BO164">
            <v>0</v>
          </cell>
          <cell r="BP164">
            <v>0</v>
          </cell>
          <cell r="BQ164">
            <v>0</v>
          </cell>
          <cell r="BR164">
            <v>0</v>
          </cell>
          <cell r="BS164">
            <v>0</v>
          </cell>
          <cell r="BT164">
            <v>0</v>
          </cell>
          <cell r="BU164">
            <v>0</v>
          </cell>
          <cell r="BV164">
            <v>0</v>
          </cell>
          <cell r="BW164">
            <v>0</v>
          </cell>
          <cell r="BX164">
            <v>0</v>
          </cell>
          <cell r="BY164">
            <v>0</v>
          </cell>
          <cell r="BZ164">
            <v>0</v>
          </cell>
          <cell r="CA164">
            <v>0</v>
          </cell>
          <cell r="CB164">
            <v>0</v>
          </cell>
          <cell r="CC164">
            <v>0</v>
          </cell>
          <cell r="CD164">
            <v>0</v>
          </cell>
          <cell r="CE164">
            <v>0</v>
          </cell>
          <cell r="CF164" t="str">
            <v>魔力</v>
          </cell>
          <cell r="CG164" t="str">
            <v>法术防御</v>
          </cell>
          <cell r="CH164">
            <v>0</v>
          </cell>
          <cell r="CI164">
            <v>0</v>
          </cell>
          <cell r="CJ164">
            <v>0</v>
          </cell>
          <cell r="CK164">
            <v>0</v>
          </cell>
          <cell r="CL164">
            <v>0</v>
          </cell>
          <cell r="CM164">
            <v>2</v>
          </cell>
          <cell r="CN164">
            <v>1</v>
          </cell>
          <cell r="CO164">
            <v>135</v>
          </cell>
          <cell r="CP164">
            <v>0</v>
          </cell>
          <cell r="CQ164">
            <v>0</v>
          </cell>
          <cell r="CR164">
            <v>6</v>
          </cell>
          <cell r="CS164">
            <v>1</v>
          </cell>
          <cell r="CT164">
            <v>34</v>
          </cell>
          <cell r="CU164">
            <v>0</v>
          </cell>
          <cell r="CV164">
            <v>0</v>
          </cell>
          <cell r="CW164">
            <v>0</v>
          </cell>
          <cell r="CX164">
            <v>0</v>
          </cell>
          <cell r="CY164">
            <v>0</v>
          </cell>
          <cell r="CZ164">
            <v>0</v>
          </cell>
          <cell r="DA164">
            <v>0</v>
          </cell>
          <cell r="DB164">
            <v>0</v>
          </cell>
          <cell r="DC164">
            <v>0</v>
          </cell>
          <cell r="DD164">
            <v>0</v>
          </cell>
          <cell r="DE164">
            <v>0</v>
          </cell>
          <cell r="DF164">
            <v>0</v>
          </cell>
          <cell r="DG164">
            <v>0</v>
          </cell>
          <cell r="DH164">
            <v>0</v>
          </cell>
          <cell r="DI164">
            <v>0</v>
          </cell>
          <cell r="DJ164">
            <v>0</v>
          </cell>
          <cell r="DK164">
            <v>0</v>
          </cell>
          <cell r="DL164">
            <v>0</v>
          </cell>
          <cell r="DM164">
            <v>0</v>
          </cell>
          <cell r="DN164">
            <v>0</v>
          </cell>
          <cell r="DO164">
            <v>0</v>
          </cell>
          <cell r="DP164">
            <v>0</v>
          </cell>
          <cell r="DQ164">
            <v>0</v>
          </cell>
          <cell r="DR164">
            <v>0</v>
          </cell>
          <cell r="DS164">
            <v>0</v>
          </cell>
          <cell r="DT164">
            <v>0</v>
          </cell>
          <cell r="DU164">
            <v>0</v>
          </cell>
        </row>
        <row r="165">
          <cell r="AS165">
            <v>1330035</v>
          </cell>
          <cell r="AT165" t="str">
            <v>虫膜披肩</v>
          </cell>
          <cell r="AU165">
            <v>20</v>
          </cell>
          <cell r="AV165">
            <v>3</v>
          </cell>
          <cell r="AW165" t="str">
            <v>披风</v>
          </cell>
          <cell r="AX165">
            <v>1</v>
          </cell>
          <cell r="AY165">
            <v>4</v>
          </cell>
          <cell r="AZ165" t="str">
            <v>通用</v>
          </cell>
          <cell r="BA165">
            <v>0</v>
          </cell>
          <cell r="BB165">
            <v>0</v>
          </cell>
          <cell r="BC165">
            <v>0</v>
          </cell>
          <cell r="BD165">
            <v>0</v>
          </cell>
          <cell r="BE165">
            <v>0</v>
          </cell>
          <cell r="BF165">
            <v>0</v>
          </cell>
          <cell r="BG165">
            <v>0</v>
          </cell>
          <cell r="BH165">
            <v>0</v>
          </cell>
          <cell r="BI165">
            <v>0</v>
          </cell>
          <cell r="BJ165">
            <v>0</v>
          </cell>
          <cell r="BK165">
            <v>0</v>
          </cell>
          <cell r="BL165">
            <v>135</v>
          </cell>
          <cell r="BM165">
            <v>0</v>
          </cell>
          <cell r="BN165">
            <v>34</v>
          </cell>
          <cell r="BO165">
            <v>0</v>
          </cell>
          <cell r="BP165">
            <v>0</v>
          </cell>
          <cell r="BQ165">
            <v>0</v>
          </cell>
          <cell r="BR165">
            <v>0</v>
          </cell>
          <cell r="BS165">
            <v>0</v>
          </cell>
          <cell r="BT165">
            <v>0</v>
          </cell>
          <cell r="BU165">
            <v>0</v>
          </cell>
          <cell r="BV165">
            <v>0</v>
          </cell>
          <cell r="BW165">
            <v>0</v>
          </cell>
          <cell r="BX165">
            <v>0</v>
          </cell>
          <cell r="BY165">
            <v>0</v>
          </cell>
          <cell r="BZ165">
            <v>0</v>
          </cell>
          <cell r="CA165">
            <v>0</v>
          </cell>
          <cell r="CB165">
            <v>0</v>
          </cell>
          <cell r="CC165">
            <v>0</v>
          </cell>
          <cell r="CD165">
            <v>0</v>
          </cell>
          <cell r="CE165">
            <v>0</v>
          </cell>
          <cell r="CF165" t="str">
            <v>魔力</v>
          </cell>
          <cell r="CG165" t="str">
            <v>法术防御</v>
          </cell>
          <cell r="CH165">
            <v>0</v>
          </cell>
          <cell r="CI165">
            <v>0</v>
          </cell>
          <cell r="CJ165">
            <v>0</v>
          </cell>
          <cell r="CK165">
            <v>0</v>
          </cell>
          <cell r="CL165">
            <v>0</v>
          </cell>
          <cell r="CM165">
            <v>2</v>
          </cell>
          <cell r="CN165">
            <v>1</v>
          </cell>
          <cell r="CO165">
            <v>135</v>
          </cell>
          <cell r="CP165">
            <v>0</v>
          </cell>
          <cell r="CQ165">
            <v>0</v>
          </cell>
          <cell r="CR165">
            <v>6</v>
          </cell>
          <cell r="CS165">
            <v>1</v>
          </cell>
          <cell r="CT165">
            <v>34</v>
          </cell>
          <cell r="CU165">
            <v>0</v>
          </cell>
          <cell r="CV165">
            <v>0</v>
          </cell>
          <cell r="CW165">
            <v>0</v>
          </cell>
          <cell r="CX165">
            <v>0</v>
          </cell>
          <cell r="CY165">
            <v>0</v>
          </cell>
          <cell r="CZ165">
            <v>0</v>
          </cell>
          <cell r="DA165">
            <v>0</v>
          </cell>
          <cell r="DB165">
            <v>0</v>
          </cell>
          <cell r="DC165">
            <v>0</v>
          </cell>
          <cell r="DD165">
            <v>0</v>
          </cell>
          <cell r="DE165">
            <v>0</v>
          </cell>
          <cell r="DF165">
            <v>0</v>
          </cell>
          <cell r="DG165">
            <v>0</v>
          </cell>
          <cell r="DH165">
            <v>0</v>
          </cell>
          <cell r="DI165">
            <v>0</v>
          </cell>
          <cell r="DJ165">
            <v>0</v>
          </cell>
          <cell r="DK165">
            <v>0</v>
          </cell>
          <cell r="DL165">
            <v>0</v>
          </cell>
          <cell r="DM165">
            <v>0</v>
          </cell>
          <cell r="DN165">
            <v>0</v>
          </cell>
          <cell r="DO165">
            <v>0</v>
          </cell>
          <cell r="DP165">
            <v>0</v>
          </cell>
          <cell r="DQ165">
            <v>0</v>
          </cell>
          <cell r="DR165">
            <v>0</v>
          </cell>
          <cell r="DS165">
            <v>0</v>
          </cell>
          <cell r="DT165">
            <v>0</v>
          </cell>
          <cell r="DU165">
            <v>0</v>
          </cell>
        </row>
        <row r="166">
          <cell r="AS166">
            <v>1330036</v>
          </cell>
          <cell r="AT166" t="str">
            <v>缠丝护腕</v>
          </cell>
          <cell r="AU166">
            <v>20</v>
          </cell>
          <cell r="AV166">
            <v>3</v>
          </cell>
          <cell r="AW166" t="str">
            <v>饰品</v>
          </cell>
          <cell r="AX166">
            <v>1</v>
          </cell>
          <cell r="AY166">
            <v>6</v>
          </cell>
          <cell r="AZ166" t="str">
            <v>通用</v>
          </cell>
          <cell r="BA166">
            <v>0</v>
          </cell>
          <cell r="BB166">
            <v>0</v>
          </cell>
          <cell r="BC166">
            <v>0</v>
          </cell>
          <cell r="BD166">
            <v>0</v>
          </cell>
          <cell r="BE166">
            <v>0</v>
          </cell>
          <cell r="BF166">
            <v>0</v>
          </cell>
          <cell r="BG166">
            <v>0</v>
          </cell>
          <cell r="BH166">
            <v>0</v>
          </cell>
          <cell r="BI166">
            <v>0</v>
          </cell>
          <cell r="BJ166">
            <v>0</v>
          </cell>
          <cell r="BK166">
            <v>68</v>
          </cell>
          <cell r="BL166">
            <v>68</v>
          </cell>
          <cell r="BM166">
            <v>0</v>
          </cell>
          <cell r="BN166">
            <v>0</v>
          </cell>
          <cell r="BO166">
            <v>0</v>
          </cell>
          <cell r="BP166">
            <v>0</v>
          </cell>
          <cell r="BQ166">
            <v>0</v>
          </cell>
          <cell r="BR166">
            <v>0</v>
          </cell>
          <cell r="BS166">
            <v>0</v>
          </cell>
          <cell r="BT166">
            <v>0</v>
          </cell>
          <cell r="BU166">
            <v>0</v>
          </cell>
          <cell r="BV166">
            <v>0</v>
          </cell>
          <cell r="BW166">
            <v>0</v>
          </cell>
          <cell r="BX166">
            <v>0</v>
          </cell>
          <cell r="BY166">
            <v>0</v>
          </cell>
          <cell r="BZ166">
            <v>0</v>
          </cell>
          <cell r="CA166">
            <v>0</v>
          </cell>
          <cell r="CB166">
            <v>0</v>
          </cell>
          <cell r="CC166">
            <v>0</v>
          </cell>
          <cell r="CD166">
            <v>0</v>
          </cell>
          <cell r="CE166">
            <v>0</v>
          </cell>
          <cell r="CF166" t="str">
            <v>生命</v>
          </cell>
          <cell r="CG166" t="str">
            <v>魔力</v>
          </cell>
          <cell r="CH166">
            <v>0</v>
          </cell>
          <cell r="CI166">
            <v>0</v>
          </cell>
          <cell r="CJ166">
            <v>0</v>
          </cell>
          <cell r="CK166">
            <v>0</v>
          </cell>
          <cell r="CL166">
            <v>0</v>
          </cell>
          <cell r="CM166">
            <v>1</v>
          </cell>
          <cell r="CN166">
            <v>1</v>
          </cell>
          <cell r="CO166">
            <v>68</v>
          </cell>
          <cell r="CP166">
            <v>0</v>
          </cell>
          <cell r="CQ166">
            <v>0</v>
          </cell>
          <cell r="CR166">
            <v>2</v>
          </cell>
          <cell r="CS166">
            <v>1</v>
          </cell>
          <cell r="CT166">
            <v>68</v>
          </cell>
          <cell r="CU166">
            <v>0</v>
          </cell>
          <cell r="CV166">
            <v>0</v>
          </cell>
          <cell r="CW166">
            <v>0</v>
          </cell>
          <cell r="CX166">
            <v>0</v>
          </cell>
          <cell r="CY166">
            <v>0</v>
          </cell>
          <cell r="CZ166">
            <v>0</v>
          </cell>
          <cell r="DA166">
            <v>0</v>
          </cell>
          <cell r="DB166">
            <v>0</v>
          </cell>
          <cell r="DC166">
            <v>0</v>
          </cell>
          <cell r="DD166">
            <v>0</v>
          </cell>
          <cell r="DE166">
            <v>0</v>
          </cell>
          <cell r="DF166">
            <v>0</v>
          </cell>
          <cell r="DG166">
            <v>0</v>
          </cell>
          <cell r="DH166">
            <v>0</v>
          </cell>
          <cell r="DI166">
            <v>0</v>
          </cell>
          <cell r="DJ166">
            <v>0</v>
          </cell>
          <cell r="DK166">
            <v>0</v>
          </cell>
          <cell r="DL166">
            <v>0</v>
          </cell>
          <cell r="DM166">
            <v>0</v>
          </cell>
          <cell r="DN166">
            <v>0</v>
          </cell>
          <cell r="DO166">
            <v>0</v>
          </cell>
          <cell r="DP166">
            <v>0</v>
          </cell>
          <cell r="DQ166">
            <v>0</v>
          </cell>
          <cell r="DR166">
            <v>0</v>
          </cell>
          <cell r="DS166">
            <v>0</v>
          </cell>
          <cell r="DT166">
            <v>0</v>
          </cell>
          <cell r="DU166">
            <v>0</v>
          </cell>
        </row>
        <row r="167">
          <cell r="AS167">
            <v>1330037</v>
          </cell>
          <cell r="AT167" t="str">
            <v>腐地重盔</v>
          </cell>
          <cell r="AU167">
            <v>20</v>
          </cell>
          <cell r="AV167">
            <v>3</v>
          </cell>
          <cell r="AW167" t="str">
            <v>头盔</v>
          </cell>
          <cell r="AX167">
            <v>1</v>
          </cell>
          <cell r="AY167">
            <v>1</v>
          </cell>
          <cell r="AZ167" t="str">
            <v>战士</v>
          </cell>
          <cell r="BA167">
            <v>0</v>
          </cell>
          <cell r="BB167">
            <v>0</v>
          </cell>
          <cell r="BC167">
            <v>0</v>
          </cell>
          <cell r="BD167">
            <v>0</v>
          </cell>
          <cell r="BE167">
            <v>0</v>
          </cell>
          <cell r="BF167">
            <v>0</v>
          </cell>
          <cell r="BG167">
            <v>0</v>
          </cell>
          <cell r="BH167">
            <v>0</v>
          </cell>
          <cell r="BI167">
            <v>0</v>
          </cell>
          <cell r="BJ167">
            <v>0</v>
          </cell>
          <cell r="BK167">
            <v>0</v>
          </cell>
          <cell r="BL167">
            <v>81</v>
          </cell>
          <cell r="BM167">
            <v>0</v>
          </cell>
          <cell r="BN167">
            <v>21</v>
          </cell>
          <cell r="BO167">
            <v>0</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cell r="CC167">
            <v>0</v>
          </cell>
          <cell r="CD167">
            <v>0</v>
          </cell>
          <cell r="CE167">
            <v>0</v>
          </cell>
          <cell r="CF167" t="str">
            <v>魔力</v>
          </cell>
          <cell r="CG167" t="str">
            <v>法术防御</v>
          </cell>
          <cell r="CH167">
            <v>0</v>
          </cell>
          <cell r="CI167">
            <v>0</v>
          </cell>
          <cell r="CJ167">
            <v>0</v>
          </cell>
          <cell r="CK167">
            <v>0</v>
          </cell>
          <cell r="CL167">
            <v>0</v>
          </cell>
          <cell r="CM167">
            <v>2</v>
          </cell>
          <cell r="CN167">
            <v>1</v>
          </cell>
          <cell r="CO167">
            <v>81</v>
          </cell>
          <cell r="CP167">
            <v>0</v>
          </cell>
          <cell r="CQ167">
            <v>0</v>
          </cell>
          <cell r="CR167">
            <v>6</v>
          </cell>
          <cell r="CS167">
            <v>1</v>
          </cell>
          <cell r="CT167">
            <v>21</v>
          </cell>
          <cell r="CU167">
            <v>0</v>
          </cell>
          <cell r="CV167">
            <v>0</v>
          </cell>
          <cell r="CW167">
            <v>0</v>
          </cell>
          <cell r="CX167">
            <v>0</v>
          </cell>
          <cell r="CY167">
            <v>0</v>
          </cell>
          <cell r="CZ167">
            <v>0</v>
          </cell>
          <cell r="DA167">
            <v>0</v>
          </cell>
          <cell r="DB167">
            <v>0</v>
          </cell>
          <cell r="DC167">
            <v>0</v>
          </cell>
          <cell r="DD167">
            <v>0</v>
          </cell>
          <cell r="DE167">
            <v>0</v>
          </cell>
          <cell r="DF167">
            <v>0</v>
          </cell>
          <cell r="DG167">
            <v>0</v>
          </cell>
          <cell r="DH167">
            <v>0</v>
          </cell>
          <cell r="DI167">
            <v>0</v>
          </cell>
          <cell r="DJ167">
            <v>0</v>
          </cell>
          <cell r="DK167">
            <v>0</v>
          </cell>
          <cell r="DL167">
            <v>0</v>
          </cell>
          <cell r="DM167">
            <v>0</v>
          </cell>
          <cell r="DN167">
            <v>0</v>
          </cell>
          <cell r="DO167">
            <v>0</v>
          </cell>
          <cell r="DP167">
            <v>0</v>
          </cell>
          <cell r="DQ167">
            <v>0</v>
          </cell>
          <cell r="DR167">
            <v>0</v>
          </cell>
          <cell r="DS167">
            <v>0</v>
          </cell>
          <cell r="DT167">
            <v>0</v>
          </cell>
          <cell r="DU167">
            <v>0</v>
          </cell>
        </row>
        <row r="168">
          <cell r="AS168">
            <v>1330038</v>
          </cell>
          <cell r="AT168" t="str">
            <v>腐地锁甲</v>
          </cell>
          <cell r="AU168">
            <v>20</v>
          </cell>
          <cell r="AV168">
            <v>3</v>
          </cell>
          <cell r="AW168" t="str">
            <v>衣服</v>
          </cell>
          <cell r="AX168">
            <v>1</v>
          </cell>
          <cell r="AY168">
            <v>2</v>
          </cell>
          <cell r="AZ168" t="str">
            <v>战士</v>
          </cell>
          <cell r="BA168">
            <v>0</v>
          </cell>
          <cell r="BB168">
            <v>0</v>
          </cell>
          <cell r="BC168">
            <v>0</v>
          </cell>
          <cell r="BD168">
            <v>0</v>
          </cell>
          <cell r="BE168">
            <v>0</v>
          </cell>
          <cell r="BF168">
            <v>0</v>
          </cell>
          <cell r="BG168">
            <v>0</v>
          </cell>
          <cell r="BH168">
            <v>0</v>
          </cell>
          <cell r="BI168">
            <v>0</v>
          </cell>
          <cell r="BJ168">
            <v>0</v>
          </cell>
          <cell r="BK168">
            <v>135</v>
          </cell>
          <cell r="BL168">
            <v>0</v>
          </cell>
          <cell r="BM168">
            <v>34</v>
          </cell>
          <cell r="BN168">
            <v>0</v>
          </cell>
          <cell r="BO168">
            <v>0</v>
          </cell>
          <cell r="BP168">
            <v>0</v>
          </cell>
          <cell r="BQ168">
            <v>0</v>
          </cell>
          <cell r="BR168">
            <v>0</v>
          </cell>
          <cell r="BS168">
            <v>0</v>
          </cell>
          <cell r="BT168">
            <v>0</v>
          </cell>
          <cell r="BU168">
            <v>0</v>
          </cell>
          <cell r="BV168">
            <v>0</v>
          </cell>
          <cell r="BW168">
            <v>0</v>
          </cell>
          <cell r="BX168">
            <v>0</v>
          </cell>
          <cell r="BY168">
            <v>0</v>
          </cell>
          <cell r="BZ168">
            <v>0</v>
          </cell>
          <cell r="CA168">
            <v>0</v>
          </cell>
          <cell r="CB168">
            <v>0</v>
          </cell>
          <cell r="CC168">
            <v>0</v>
          </cell>
          <cell r="CD168">
            <v>0</v>
          </cell>
          <cell r="CE168">
            <v>0</v>
          </cell>
          <cell r="CF168" t="str">
            <v>生命</v>
          </cell>
          <cell r="CG168" t="str">
            <v>物理防御</v>
          </cell>
          <cell r="CH168">
            <v>0</v>
          </cell>
          <cell r="CI168">
            <v>0</v>
          </cell>
          <cell r="CJ168">
            <v>0</v>
          </cell>
          <cell r="CK168">
            <v>0</v>
          </cell>
          <cell r="CL168">
            <v>0</v>
          </cell>
          <cell r="CM168">
            <v>1</v>
          </cell>
          <cell r="CN168">
            <v>1</v>
          </cell>
          <cell r="CO168">
            <v>135</v>
          </cell>
          <cell r="CP168">
            <v>0</v>
          </cell>
          <cell r="CQ168">
            <v>0</v>
          </cell>
          <cell r="CR168">
            <v>5</v>
          </cell>
          <cell r="CS168">
            <v>1</v>
          </cell>
          <cell r="CT168">
            <v>34</v>
          </cell>
          <cell r="CU168">
            <v>0</v>
          </cell>
          <cell r="CV168">
            <v>0</v>
          </cell>
          <cell r="CW168">
            <v>0</v>
          </cell>
          <cell r="CX168">
            <v>0</v>
          </cell>
          <cell r="CY168">
            <v>0</v>
          </cell>
          <cell r="CZ168">
            <v>0</v>
          </cell>
          <cell r="DA168">
            <v>0</v>
          </cell>
          <cell r="DB168">
            <v>0</v>
          </cell>
          <cell r="DC168">
            <v>0</v>
          </cell>
          <cell r="DD168">
            <v>0</v>
          </cell>
          <cell r="DE168">
            <v>0</v>
          </cell>
          <cell r="DF168">
            <v>0</v>
          </cell>
          <cell r="DG168">
            <v>0</v>
          </cell>
          <cell r="DH168">
            <v>0</v>
          </cell>
          <cell r="DI168">
            <v>0</v>
          </cell>
          <cell r="DJ168">
            <v>0</v>
          </cell>
          <cell r="DK168">
            <v>0</v>
          </cell>
          <cell r="DL168">
            <v>0</v>
          </cell>
          <cell r="DM168">
            <v>0</v>
          </cell>
          <cell r="DN168">
            <v>0</v>
          </cell>
          <cell r="DO168">
            <v>0</v>
          </cell>
          <cell r="DP168">
            <v>0</v>
          </cell>
          <cell r="DQ168">
            <v>0</v>
          </cell>
          <cell r="DR168">
            <v>0</v>
          </cell>
          <cell r="DS168">
            <v>0</v>
          </cell>
          <cell r="DT168">
            <v>0</v>
          </cell>
          <cell r="DU168">
            <v>0</v>
          </cell>
        </row>
        <row r="169">
          <cell r="AS169">
            <v>1330039</v>
          </cell>
          <cell r="AT169" t="str">
            <v>腐地战裤</v>
          </cell>
          <cell r="AU169">
            <v>20</v>
          </cell>
          <cell r="AV169">
            <v>3</v>
          </cell>
          <cell r="AW169" t="str">
            <v>裤子</v>
          </cell>
          <cell r="AX169">
            <v>1</v>
          </cell>
          <cell r="AY169">
            <v>3</v>
          </cell>
          <cell r="AZ169" t="str">
            <v>战士</v>
          </cell>
          <cell r="BA169">
            <v>0</v>
          </cell>
          <cell r="BB169">
            <v>0</v>
          </cell>
          <cell r="BC169">
            <v>0</v>
          </cell>
          <cell r="BD169">
            <v>0</v>
          </cell>
          <cell r="BE169">
            <v>0</v>
          </cell>
          <cell r="BF169">
            <v>0</v>
          </cell>
          <cell r="BG169">
            <v>0</v>
          </cell>
          <cell r="BH169">
            <v>0</v>
          </cell>
          <cell r="BI169">
            <v>0</v>
          </cell>
          <cell r="BJ169">
            <v>0</v>
          </cell>
          <cell r="BK169">
            <v>135</v>
          </cell>
          <cell r="BL169">
            <v>0</v>
          </cell>
          <cell r="BM169">
            <v>34</v>
          </cell>
          <cell r="BN169">
            <v>0</v>
          </cell>
          <cell r="BO169">
            <v>0</v>
          </cell>
          <cell r="BP169">
            <v>0</v>
          </cell>
          <cell r="BQ169">
            <v>0</v>
          </cell>
          <cell r="BR169">
            <v>0</v>
          </cell>
          <cell r="BS169">
            <v>0</v>
          </cell>
          <cell r="BT169">
            <v>0</v>
          </cell>
          <cell r="BU169">
            <v>0</v>
          </cell>
          <cell r="BV169">
            <v>0</v>
          </cell>
          <cell r="BW169">
            <v>0</v>
          </cell>
          <cell r="BX169">
            <v>0</v>
          </cell>
          <cell r="BY169">
            <v>0</v>
          </cell>
          <cell r="BZ169">
            <v>0</v>
          </cell>
          <cell r="CA169">
            <v>0</v>
          </cell>
          <cell r="CB169">
            <v>0</v>
          </cell>
          <cell r="CC169">
            <v>0</v>
          </cell>
          <cell r="CD169">
            <v>0</v>
          </cell>
          <cell r="CE169">
            <v>0</v>
          </cell>
          <cell r="CF169" t="str">
            <v>生命</v>
          </cell>
          <cell r="CG169" t="str">
            <v>物理防御</v>
          </cell>
          <cell r="CH169">
            <v>0</v>
          </cell>
          <cell r="CI169">
            <v>0</v>
          </cell>
          <cell r="CJ169">
            <v>0</v>
          </cell>
          <cell r="CK169">
            <v>0</v>
          </cell>
          <cell r="CL169">
            <v>0</v>
          </cell>
          <cell r="CM169">
            <v>1</v>
          </cell>
          <cell r="CN169">
            <v>1</v>
          </cell>
          <cell r="CO169">
            <v>135</v>
          </cell>
          <cell r="CP169">
            <v>0</v>
          </cell>
          <cell r="CQ169">
            <v>0</v>
          </cell>
          <cell r="CR169">
            <v>5</v>
          </cell>
          <cell r="CS169">
            <v>1</v>
          </cell>
          <cell r="CT169">
            <v>34</v>
          </cell>
          <cell r="CU169">
            <v>0</v>
          </cell>
          <cell r="CV169">
            <v>0</v>
          </cell>
          <cell r="CW169">
            <v>0</v>
          </cell>
          <cell r="CX169">
            <v>0</v>
          </cell>
          <cell r="CY169">
            <v>0</v>
          </cell>
          <cell r="CZ169">
            <v>0</v>
          </cell>
          <cell r="DA169">
            <v>0</v>
          </cell>
          <cell r="DB169">
            <v>0</v>
          </cell>
          <cell r="DC169">
            <v>0</v>
          </cell>
          <cell r="DD169">
            <v>0</v>
          </cell>
          <cell r="DE169">
            <v>0</v>
          </cell>
          <cell r="DF169">
            <v>0</v>
          </cell>
          <cell r="DG169">
            <v>0</v>
          </cell>
          <cell r="DH169">
            <v>0</v>
          </cell>
          <cell r="DI169">
            <v>0</v>
          </cell>
          <cell r="DJ169">
            <v>0</v>
          </cell>
          <cell r="DK169">
            <v>0</v>
          </cell>
          <cell r="DL169">
            <v>0</v>
          </cell>
          <cell r="DM169">
            <v>0</v>
          </cell>
          <cell r="DN169">
            <v>0</v>
          </cell>
          <cell r="DO169">
            <v>0</v>
          </cell>
          <cell r="DP169">
            <v>0</v>
          </cell>
          <cell r="DQ169">
            <v>0</v>
          </cell>
          <cell r="DR169">
            <v>0</v>
          </cell>
          <cell r="DS169">
            <v>0</v>
          </cell>
          <cell r="DT169">
            <v>0</v>
          </cell>
          <cell r="DU169">
            <v>0</v>
          </cell>
        </row>
        <row r="170">
          <cell r="AS170">
            <v>1330040</v>
          </cell>
          <cell r="AT170" t="str">
            <v>腐地战靴</v>
          </cell>
          <cell r="AU170">
            <v>20</v>
          </cell>
          <cell r="AV170">
            <v>3</v>
          </cell>
          <cell r="AW170" t="str">
            <v>鞋子</v>
          </cell>
          <cell r="AX170">
            <v>1</v>
          </cell>
          <cell r="AY170">
            <v>5</v>
          </cell>
          <cell r="AZ170" t="str">
            <v>战士</v>
          </cell>
          <cell r="BA170">
            <v>0</v>
          </cell>
          <cell r="BB170">
            <v>0</v>
          </cell>
          <cell r="BC170">
            <v>0</v>
          </cell>
          <cell r="BD170">
            <v>0</v>
          </cell>
          <cell r="BE170">
            <v>0</v>
          </cell>
          <cell r="BF170">
            <v>0</v>
          </cell>
          <cell r="BG170">
            <v>0</v>
          </cell>
          <cell r="BH170">
            <v>0</v>
          </cell>
          <cell r="BI170">
            <v>0</v>
          </cell>
          <cell r="BJ170">
            <v>0</v>
          </cell>
          <cell r="BK170">
            <v>90</v>
          </cell>
          <cell r="BL170">
            <v>0</v>
          </cell>
          <cell r="BM170">
            <v>0</v>
          </cell>
          <cell r="BN170">
            <v>0</v>
          </cell>
          <cell r="BO170">
            <v>0</v>
          </cell>
          <cell r="BP170">
            <v>0</v>
          </cell>
          <cell r="BQ170">
            <v>0</v>
          </cell>
          <cell r="BR170">
            <v>0</v>
          </cell>
          <cell r="BS170">
            <v>0</v>
          </cell>
          <cell r="BT170">
            <v>0</v>
          </cell>
          <cell r="BU170">
            <v>0</v>
          </cell>
          <cell r="BV170">
            <v>0</v>
          </cell>
          <cell r="BW170">
            <v>0</v>
          </cell>
          <cell r="BX170">
            <v>0</v>
          </cell>
          <cell r="BY170">
            <v>15</v>
          </cell>
          <cell r="BZ170">
            <v>0</v>
          </cell>
          <cell r="CA170">
            <v>0</v>
          </cell>
          <cell r="CB170">
            <v>0</v>
          </cell>
          <cell r="CC170">
            <v>0</v>
          </cell>
          <cell r="CD170">
            <v>0</v>
          </cell>
          <cell r="CE170">
            <v>0</v>
          </cell>
          <cell r="CF170" t="str">
            <v>生命</v>
          </cell>
          <cell r="CG170" t="str">
            <v>移动速度</v>
          </cell>
          <cell r="CH170">
            <v>0</v>
          </cell>
          <cell r="CI170">
            <v>0</v>
          </cell>
          <cell r="CJ170">
            <v>0</v>
          </cell>
          <cell r="CK170">
            <v>0</v>
          </cell>
          <cell r="CL170">
            <v>0</v>
          </cell>
          <cell r="CM170">
            <v>1</v>
          </cell>
          <cell r="CN170">
            <v>1</v>
          </cell>
          <cell r="CO170">
            <v>90</v>
          </cell>
          <cell r="CP170">
            <v>0</v>
          </cell>
          <cell r="CQ170">
            <v>0</v>
          </cell>
          <cell r="CR170">
            <v>37</v>
          </cell>
          <cell r="CS170">
            <v>1</v>
          </cell>
          <cell r="CT170">
            <v>15</v>
          </cell>
          <cell r="CU170">
            <v>0</v>
          </cell>
          <cell r="CV170">
            <v>0</v>
          </cell>
          <cell r="CW170">
            <v>0</v>
          </cell>
          <cell r="CX170">
            <v>0</v>
          </cell>
          <cell r="CY170">
            <v>0</v>
          </cell>
          <cell r="CZ170">
            <v>0</v>
          </cell>
          <cell r="DA170">
            <v>0</v>
          </cell>
          <cell r="DB170">
            <v>0</v>
          </cell>
          <cell r="DC170">
            <v>0</v>
          </cell>
          <cell r="DD170">
            <v>0</v>
          </cell>
          <cell r="DE170">
            <v>0</v>
          </cell>
          <cell r="DF170">
            <v>0</v>
          </cell>
          <cell r="DG170">
            <v>0</v>
          </cell>
          <cell r="DH170">
            <v>0</v>
          </cell>
          <cell r="DI170">
            <v>0</v>
          </cell>
          <cell r="DJ170">
            <v>0</v>
          </cell>
          <cell r="DK170">
            <v>0</v>
          </cell>
          <cell r="DL170">
            <v>0</v>
          </cell>
          <cell r="DM170">
            <v>0</v>
          </cell>
          <cell r="DN170">
            <v>0</v>
          </cell>
          <cell r="DO170">
            <v>0</v>
          </cell>
          <cell r="DP170">
            <v>0</v>
          </cell>
          <cell r="DQ170">
            <v>0</v>
          </cell>
          <cell r="DR170">
            <v>0</v>
          </cell>
          <cell r="DS170">
            <v>0</v>
          </cell>
          <cell r="DT170">
            <v>0</v>
          </cell>
          <cell r="DU170">
            <v>0</v>
          </cell>
        </row>
        <row r="171">
          <cell r="AS171">
            <v>1330041</v>
          </cell>
          <cell r="AT171" t="str">
            <v>腐地猎帽</v>
          </cell>
          <cell r="AU171">
            <v>20</v>
          </cell>
          <cell r="AV171">
            <v>3</v>
          </cell>
          <cell r="AW171" t="str">
            <v>头盔</v>
          </cell>
          <cell r="AX171">
            <v>1</v>
          </cell>
          <cell r="AY171">
            <v>1</v>
          </cell>
          <cell r="AZ171" t="str">
            <v>弓手</v>
          </cell>
          <cell r="BA171">
            <v>0</v>
          </cell>
          <cell r="BB171">
            <v>4</v>
          </cell>
          <cell r="BC171">
            <v>0</v>
          </cell>
          <cell r="BD171">
            <v>0</v>
          </cell>
          <cell r="BE171">
            <v>0</v>
          </cell>
          <cell r="BF171">
            <v>0</v>
          </cell>
          <cell r="BG171">
            <v>0</v>
          </cell>
          <cell r="BH171">
            <v>0</v>
          </cell>
          <cell r="BI171">
            <v>0</v>
          </cell>
          <cell r="BJ171">
            <v>0</v>
          </cell>
          <cell r="BK171">
            <v>0</v>
          </cell>
          <cell r="BL171">
            <v>108</v>
          </cell>
          <cell r="BM171">
            <v>0</v>
          </cell>
          <cell r="BN171">
            <v>23</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cell r="CB171">
            <v>0</v>
          </cell>
          <cell r="CC171">
            <v>0</v>
          </cell>
          <cell r="CD171">
            <v>0</v>
          </cell>
          <cell r="CE171">
            <v>0</v>
          </cell>
          <cell r="CF171" t="str">
            <v>物攻</v>
          </cell>
          <cell r="CG171" t="str">
            <v>魔力</v>
          </cell>
          <cell r="CH171" t="str">
            <v>法术防御</v>
          </cell>
          <cell r="CI171">
            <v>0</v>
          </cell>
          <cell r="CJ171">
            <v>0</v>
          </cell>
          <cell r="CK171">
            <v>0</v>
          </cell>
          <cell r="CL171">
            <v>0</v>
          </cell>
          <cell r="CM171">
            <v>3</v>
          </cell>
          <cell r="CN171">
            <v>1</v>
          </cell>
          <cell r="CO171">
            <v>4</v>
          </cell>
          <cell r="CP171">
            <v>0</v>
          </cell>
          <cell r="CQ171">
            <v>0</v>
          </cell>
          <cell r="CR171">
            <v>2</v>
          </cell>
          <cell r="CS171">
            <v>1</v>
          </cell>
          <cell r="CT171">
            <v>108</v>
          </cell>
          <cell r="CU171">
            <v>0</v>
          </cell>
          <cell r="CV171">
            <v>0</v>
          </cell>
          <cell r="CW171">
            <v>6</v>
          </cell>
          <cell r="CX171">
            <v>1</v>
          </cell>
          <cell r="CY171">
            <v>23</v>
          </cell>
          <cell r="CZ171">
            <v>0</v>
          </cell>
          <cell r="DA171">
            <v>0</v>
          </cell>
          <cell r="DB171">
            <v>0</v>
          </cell>
          <cell r="DC171">
            <v>0</v>
          </cell>
          <cell r="DD171">
            <v>0</v>
          </cell>
          <cell r="DE171">
            <v>0</v>
          </cell>
          <cell r="DF171">
            <v>0</v>
          </cell>
          <cell r="DG171">
            <v>0</v>
          </cell>
          <cell r="DH171">
            <v>0</v>
          </cell>
          <cell r="DI171">
            <v>0</v>
          </cell>
          <cell r="DJ171">
            <v>0</v>
          </cell>
          <cell r="DK171">
            <v>0</v>
          </cell>
          <cell r="DL171">
            <v>0</v>
          </cell>
          <cell r="DM171">
            <v>0</v>
          </cell>
          <cell r="DN171">
            <v>0</v>
          </cell>
          <cell r="DO171">
            <v>0</v>
          </cell>
          <cell r="DP171">
            <v>0</v>
          </cell>
          <cell r="DQ171">
            <v>0</v>
          </cell>
          <cell r="DR171">
            <v>0</v>
          </cell>
          <cell r="DS171">
            <v>0</v>
          </cell>
          <cell r="DT171">
            <v>0</v>
          </cell>
          <cell r="DU171">
            <v>0</v>
          </cell>
        </row>
        <row r="172">
          <cell r="AS172">
            <v>1330042</v>
          </cell>
          <cell r="AT172" t="str">
            <v>腐地猎衣</v>
          </cell>
          <cell r="AU172">
            <v>20</v>
          </cell>
          <cell r="AV172">
            <v>3</v>
          </cell>
          <cell r="AW172" t="str">
            <v>衣服</v>
          </cell>
          <cell r="AX172">
            <v>1</v>
          </cell>
          <cell r="AY172">
            <v>2</v>
          </cell>
          <cell r="AZ172" t="str">
            <v>弓手</v>
          </cell>
          <cell r="BA172">
            <v>0</v>
          </cell>
          <cell r="BB172">
            <v>6</v>
          </cell>
          <cell r="BC172">
            <v>0</v>
          </cell>
          <cell r="BD172">
            <v>0</v>
          </cell>
          <cell r="BE172">
            <v>0</v>
          </cell>
          <cell r="BF172">
            <v>0</v>
          </cell>
          <cell r="BG172">
            <v>0</v>
          </cell>
          <cell r="BH172">
            <v>0</v>
          </cell>
          <cell r="BI172">
            <v>0</v>
          </cell>
          <cell r="BJ172">
            <v>0</v>
          </cell>
          <cell r="BK172">
            <v>101</v>
          </cell>
          <cell r="BL172">
            <v>0</v>
          </cell>
          <cell r="BM172">
            <v>23</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cell r="CB172">
            <v>0</v>
          </cell>
          <cell r="CC172">
            <v>0</v>
          </cell>
          <cell r="CD172">
            <v>0</v>
          </cell>
          <cell r="CE172">
            <v>0</v>
          </cell>
          <cell r="CF172" t="str">
            <v>物攻</v>
          </cell>
          <cell r="CG172" t="str">
            <v>生命</v>
          </cell>
          <cell r="CH172" t="str">
            <v>物理防御</v>
          </cell>
          <cell r="CI172">
            <v>0</v>
          </cell>
          <cell r="CJ172">
            <v>0</v>
          </cell>
          <cell r="CK172">
            <v>0</v>
          </cell>
          <cell r="CL172">
            <v>0</v>
          </cell>
          <cell r="CM172">
            <v>3</v>
          </cell>
          <cell r="CN172">
            <v>1</v>
          </cell>
          <cell r="CO172">
            <v>6</v>
          </cell>
          <cell r="CP172">
            <v>0</v>
          </cell>
          <cell r="CQ172">
            <v>0</v>
          </cell>
          <cell r="CR172">
            <v>1</v>
          </cell>
          <cell r="CS172">
            <v>1</v>
          </cell>
          <cell r="CT172">
            <v>101</v>
          </cell>
          <cell r="CU172">
            <v>0</v>
          </cell>
          <cell r="CV172">
            <v>0</v>
          </cell>
          <cell r="CW172">
            <v>5</v>
          </cell>
          <cell r="CX172">
            <v>1</v>
          </cell>
          <cell r="CY172">
            <v>23</v>
          </cell>
          <cell r="CZ172">
            <v>0</v>
          </cell>
          <cell r="DA172">
            <v>0</v>
          </cell>
          <cell r="DB172">
            <v>0</v>
          </cell>
          <cell r="DC172">
            <v>0</v>
          </cell>
          <cell r="DD172">
            <v>0</v>
          </cell>
          <cell r="DE172">
            <v>0</v>
          </cell>
          <cell r="DF172">
            <v>0</v>
          </cell>
          <cell r="DG172">
            <v>0</v>
          </cell>
          <cell r="DH172">
            <v>0</v>
          </cell>
          <cell r="DI172">
            <v>0</v>
          </cell>
          <cell r="DJ172">
            <v>0</v>
          </cell>
          <cell r="DK172">
            <v>0</v>
          </cell>
          <cell r="DL172">
            <v>0</v>
          </cell>
          <cell r="DM172">
            <v>0</v>
          </cell>
          <cell r="DN172">
            <v>0</v>
          </cell>
          <cell r="DO172">
            <v>0</v>
          </cell>
          <cell r="DP172">
            <v>0</v>
          </cell>
          <cell r="DQ172">
            <v>0</v>
          </cell>
          <cell r="DR172">
            <v>0</v>
          </cell>
          <cell r="DS172">
            <v>0</v>
          </cell>
          <cell r="DT172">
            <v>0</v>
          </cell>
          <cell r="DU172">
            <v>0</v>
          </cell>
        </row>
        <row r="173">
          <cell r="AS173">
            <v>1330043</v>
          </cell>
          <cell r="AT173" t="str">
            <v>腐地猎裤</v>
          </cell>
          <cell r="AU173">
            <v>20</v>
          </cell>
          <cell r="AV173">
            <v>3</v>
          </cell>
          <cell r="AW173" t="str">
            <v>裤子</v>
          </cell>
          <cell r="AX173">
            <v>1</v>
          </cell>
          <cell r="AY173">
            <v>3</v>
          </cell>
          <cell r="AZ173" t="str">
            <v>弓手</v>
          </cell>
          <cell r="BA173">
            <v>0</v>
          </cell>
          <cell r="BB173">
            <v>5</v>
          </cell>
          <cell r="BC173">
            <v>0</v>
          </cell>
          <cell r="BD173">
            <v>0</v>
          </cell>
          <cell r="BE173">
            <v>0</v>
          </cell>
          <cell r="BF173">
            <v>0</v>
          </cell>
          <cell r="BG173">
            <v>0</v>
          </cell>
          <cell r="BH173">
            <v>0</v>
          </cell>
          <cell r="BI173">
            <v>0</v>
          </cell>
          <cell r="BJ173">
            <v>0</v>
          </cell>
          <cell r="BK173">
            <v>101</v>
          </cell>
          <cell r="BL173">
            <v>0</v>
          </cell>
          <cell r="BM173">
            <v>23</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cell r="CB173">
            <v>0</v>
          </cell>
          <cell r="CC173">
            <v>0</v>
          </cell>
          <cell r="CD173">
            <v>0</v>
          </cell>
          <cell r="CE173">
            <v>0</v>
          </cell>
          <cell r="CF173" t="str">
            <v>物攻</v>
          </cell>
          <cell r="CG173" t="str">
            <v>生命</v>
          </cell>
          <cell r="CH173" t="str">
            <v>物理防御</v>
          </cell>
          <cell r="CI173">
            <v>0</v>
          </cell>
          <cell r="CJ173">
            <v>0</v>
          </cell>
          <cell r="CK173">
            <v>0</v>
          </cell>
          <cell r="CL173">
            <v>0</v>
          </cell>
          <cell r="CM173">
            <v>3</v>
          </cell>
          <cell r="CN173">
            <v>1</v>
          </cell>
          <cell r="CO173">
            <v>5</v>
          </cell>
          <cell r="CP173">
            <v>0</v>
          </cell>
          <cell r="CQ173">
            <v>0</v>
          </cell>
          <cell r="CR173">
            <v>1</v>
          </cell>
          <cell r="CS173">
            <v>1</v>
          </cell>
          <cell r="CT173">
            <v>101</v>
          </cell>
          <cell r="CU173">
            <v>0</v>
          </cell>
          <cell r="CV173">
            <v>0</v>
          </cell>
          <cell r="CW173">
            <v>5</v>
          </cell>
          <cell r="CX173">
            <v>1</v>
          </cell>
          <cell r="CY173">
            <v>23</v>
          </cell>
          <cell r="CZ173">
            <v>0</v>
          </cell>
          <cell r="DA173">
            <v>0</v>
          </cell>
          <cell r="DB173">
            <v>0</v>
          </cell>
          <cell r="DC173">
            <v>0</v>
          </cell>
          <cell r="DD173">
            <v>0</v>
          </cell>
          <cell r="DE173">
            <v>0</v>
          </cell>
          <cell r="DF173">
            <v>0</v>
          </cell>
          <cell r="DG173">
            <v>0</v>
          </cell>
          <cell r="DH173">
            <v>0</v>
          </cell>
          <cell r="DI173">
            <v>0</v>
          </cell>
          <cell r="DJ173">
            <v>0</v>
          </cell>
          <cell r="DK173">
            <v>0</v>
          </cell>
          <cell r="DL173">
            <v>0</v>
          </cell>
          <cell r="DM173">
            <v>0</v>
          </cell>
          <cell r="DN173">
            <v>0</v>
          </cell>
          <cell r="DO173">
            <v>0</v>
          </cell>
          <cell r="DP173">
            <v>0</v>
          </cell>
          <cell r="DQ173">
            <v>0</v>
          </cell>
          <cell r="DR173">
            <v>0</v>
          </cell>
          <cell r="DS173">
            <v>0</v>
          </cell>
          <cell r="DT173">
            <v>0</v>
          </cell>
          <cell r="DU173">
            <v>0</v>
          </cell>
        </row>
        <row r="174">
          <cell r="AS174">
            <v>1330044</v>
          </cell>
          <cell r="AT174" t="str">
            <v>腐地猎靴</v>
          </cell>
          <cell r="AU174">
            <v>20</v>
          </cell>
          <cell r="AV174">
            <v>3</v>
          </cell>
          <cell r="AW174" t="str">
            <v>鞋子</v>
          </cell>
          <cell r="AX174">
            <v>1</v>
          </cell>
          <cell r="AY174">
            <v>5</v>
          </cell>
          <cell r="AZ174" t="str">
            <v>弓手</v>
          </cell>
          <cell r="BA174">
            <v>0</v>
          </cell>
          <cell r="BB174">
            <v>3</v>
          </cell>
          <cell r="BC174">
            <v>0</v>
          </cell>
          <cell r="BD174">
            <v>0</v>
          </cell>
          <cell r="BE174">
            <v>0</v>
          </cell>
          <cell r="BF174">
            <v>0</v>
          </cell>
          <cell r="BG174">
            <v>0</v>
          </cell>
          <cell r="BH174">
            <v>0</v>
          </cell>
          <cell r="BI174">
            <v>0</v>
          </cell>
          <cell r="BJ174">
            <v>0</v>
          </cell>
          <cell r="BK174">
            <v>68</v>
          </cell>
          <cell r="BL174">
            <v>0</v>
          </cell>
          <cell r="BM174">
            <v>0</v>
          </cell>
          <cell r="BN174">
            <v>0</v>
          </cell>
          <cell r="BO174">
            <v>0</v>
          </cell>
          <cell r="BP174">
            <v>0</v>
          </cell>
          <cell r="BQ174">
            <v>0</v>
          </cell>
          <cell r="BR174">
            <v>0</v>
          </cell>
          <cell r="BS174">
            <v>0</v>
          </cell>
          <cell r="BT174">
            <v>0</v>
          </cell>
          <cell r="BU174">
            <v>0</v>
          </cell>
          <cell r="BV174">
            <v>0</v>
          </cell>
          <cell r="BW174">
            <v>0</v>
          </cell>
          <cell r="BX174">
            <v>0</v>
          </cell>
          <cell r="BY174">
            <v>13</v>
          </cell>
          <cell r="BZ174">
            <v>0</v>
          </cell>
          <cell r="CA174">
            <v>0</v>
          </cell>
          <cell r="CB174">
            <v>0</v>
          </cell>
          <cell r="CC174">
            <v>0</v>
          </cell>
          <cell r="CD174">
            <v>0</v>
          </cell>
          <cell r="CE174">
            <v>0</v>
          </cell>
          <cell r="CF174" t="str">
            <v>物攻</v>
          </cell>
          <cell r="CG174" t="str">
            <v>生命</v>
          </cell>
          <cell r="CH174" t="str">
            <v>移动速度</v>
          </cell>
          <cell r="CI174">
            <v>0</v>
          </cell>
          <cell r="CJ174">
            <v>0</v>
          </cell>
          <cell r="CK174">
            <v>0</v>
          </cell>
          <cell r="CL174">
            <v>0</v>
          </cell>
          <cell r="CM174">
            <v>3</v>
          </cell>
          <cell r="CN174">
            <v>1</v>
          </cell>
          <cell r="CO174">
            <v>3</v>
          </cell>
          <cell r="CP174">
            <v>0</v>
          </cell>
          <cell r="CQ174">
            <v>0</v>
          </cell>
          <cell r="CR174">
            <v>1</v>
          </cell>
          <cell r="CS174">
            <v>1</v>
          </cell>
          <cell r="CT174">
            <v>68</v>
          </cell>
          <cell r="CU174">
            <v>0</v>
          </cell>
          <cell r="CV174">
            <v>0</v>
          </cell>
          <cell r="CW174">
            <v>37</v>
          </cell>
          <cell r="CX174">
            <v>1</v>
          </cell>
          <cell r="CY174">
            <v>13</v>
          </cell>
          <cell r="CZ174">
            <v>0</v>
          </cell>
          <cell r="DA174">
            <v>0</v>
          </cell>
          <cell r="DB174">
            <v>0</v>
          </cell>
          <cell r="DC174">
            <v>0</v>
          </cell>
          <cell r="DD174">
            <v>0</v>
          </cell>
          <cell r="DE174">
            <v>0</v>
          </cell>
          <cell r="DF174">
            <v>0</v>
          </cell>
          <cell r="DG174">
            <v>0</v>
          </cell>
          <cell r="DH174">
            <v>0</v>
          </cell>
          <cell r="DI174">
            <v>0</v>
          </cell>
          <cell r="DJ174">
            <v>0</v>
          </cell>
          <cell r="DK174">
            <v>0</v>
          </cell>
          <cell r="DL174">
            <v>0</v>
          </cell>
          <cell r="DM174">
            <v>0</v>
          </cell>
          <cell r="DN174">
            <v>0</v>
          </cell>
          <cell r="DO174">
            <v>0</v>
          </cell>
          <cell r="DP174">
            <v>0</v>
          </cell>
          <cell r="DQ174">
            <v>0</v>
          </cell>
          <cell r="DR174">
            <v>0</v>
          </cell>
          <cell r="DS174">
            <v>0</v>
          </cell>
          <cell r="DT174">
            <v>0</v>
          </cell>
          <cell r="DU174">
            <v>0</v>
          </cell>
        </row>
        <row r="175">
          <cell r="AS175">
            <v>1330045</v>
          </cell>
          <cell r="AT175" t="str">
            <v>腐地布帽</v>
          </cell>
          <cell r="AU175">
            <v>20</v>
          </cell>
          <cell r="AV175">
            <v>3</v>
          </cell>
          <cell r="AW175" t="str">
            <v>头盔</v>
          </cell>
          <cell r="AX175">
            <v>1</v>
          </cell>
          <cell r="AY175">
            <v>1</v>
          </cell>
          <cell r="AZ175" t="str">
            <v>法师</v>
          </cell>
          <cell r="BA175">
            <v>0</v>
          </cell>
          <cell r="BB175">
            <v>0</v>
          </cell>
          <cell r="BC175">
            <v>6</v>
          </cell>
          <cell r="BD175">
            <v>0</v>
          </cell>
          <cell r="BE175">
            <v>0</v>
          </cell>
          <cell r="BF175">
            <v>0</v>
          </cell>
          <cell r="BG175">
            <v>0</v>
          </cell>
          <cell r="BH175">
            <v>0</v>
          </cell>
          <cell r="BI175">
            <v>0</v>
          </cell>
          <cell r="BJ175">
            <v>0</v>
          </cell>
          <cell r="BK175">
            <v>0</v>
          </cell>
          <cell r="BL175">
            <v>135</v>
          </cell>
          <cell r="BM175">
            <v>0</v>
          </cell>
          <cell r="BN175">
            <v>27</v>
          </cell>
          <cell r="BO175">
            <v>0</v>
          </cell>
          <cell r="BP175">
            <v>0</v>
          </cell>
          <cell r="BQ175">
            <v>0</v>
          </cell>
          <cell r="BR175">
            <v>0</v>
          </cell>
          <cell r="BS175">
            <v>0</v>
          </cell>
          <cell r="BT175">
            <v>0</v>
          </cell>
          <cell r="BU175">
            <v>0</v>
          </cell>
          <cell r="BV175">
            <v>0</v>
          </cell>
          <cell r="BW175">
            <v>0</v>
          </cell>
          <cell r="BX175">
            <v>0</v>
          </cell>
          <cell r="BY175">
            <v>0</v>
          </cell>
          <cell r="BZ175">
            <v>0</v>
          </cell>
          <cell r="CA175">
            <v>0</v>
          </cell>
          <cell r="CB175">
            <v>0</v>
          </cell>
          <cell r="CC175">
            <v>0</v>
          </cell>
          <cell r="CD175">
            <v>0</v>
          </cell>
          <cell r="CE175">
            <v>0</v>
          </cell>
          <cell r="CF175" t="str">
            <v>魔攻</v>
          </cell>
          <cell r="CG175" t="str">
            <v>魔力</v>
          </cell>
          <cell r="CH175" t="str">
            <v>法术防御</v>
          </cell>
          <cell r="CI175">
            <v>0</v>
          </cell>
          <cell r="CJ175">
            <v>0</v>
          </cell>
          <cell r="CK175">
            <v>0</v>
          </cell>
          <cell r="CL175">
            <v>0</v>
          </cell>
          <cell r="CM175">
            <v>4</v>
          </cell>
          <cell r="CN175">
            <v>1</v>
          </cell>
          <cell r="CO175">
            <v>6</v>
          </cell>
          <cell r="CP175">
            <v>0</v>
          </cell>
          <cell r="CQ175">
            <v>0</v>
          </cell>
          <cell r="CR175">
            <v>2</v>
          </cell>
          <cell r="CS175">
            <v>1</v>
          </cell>
          <cell r="CT175">
            <v>135</v>
          </cell>
          <cell r="CU175">
            <v>0</v>
          </cell>
          <cell r="CV175">
            <v>0</v>
          </cell>
          <cell r="CW175">
            <v>6</v>
          </cell>
          <cell r="CX175">
            <v>1</v>
          </cell>
          <cell r="CY175">
            <v>27</v>
          </cell>
          <cell r="CZ175">
            <v>0</v>
          </cell>
          <cell r="DA175">
            <v>0</v>
          </cell>
          <cell r="DB175">
            <v>0</v>
          </cell>
          <cell r="DC175">
            <v>0</v>
          </cell>
          <cell r="DD175">
            <v>0</v>
          </cell>
          <cell r="DE175">
            <v>0</v>
          </cell>
          <cell r="DF175">
            <v>0</v>
          </cell>
          <cell r="DG175">
            <v>0</v>
          </cell>
          <cell r="DH175">
            <v>0</v>
          </cell>
          <cell r="DI175">
            <v>0</v>
          </cell>
          <cell r="DJ175">
            <v>0</v>
          </cell>
          <cell r="DK175">
            <v>0</v>
          </cell>
          <cell r="DL175">
            <v>0</v>
          </cell>
          <cell r="DM175">
            <v>0</v>
          </cell>
          <cell r="DN175">
            <v>0</v>
          </cell>
          <cell r="DO175">
            <v>0</v>
          </cell>
          <cell r="DP175">
            <v>0</v>
          </cell>
          <cell r="DQ175">
            <v>0</v>
          </cell>
          <cell r="DR175">
            <v>0</v>
          </cell>
          <cell r="DS175">
            <v>0</v>
          </cell>
          <cell r="DT175">
            <v>0</v>
          </cell>
          <cell r="DU175">
            <v>0</v>
          </cell>
        </row>
        <row r="176">
          <cell r="AS176">
            <v>1330046</v>
          </cell>
          <cell r="AT176" t="str">
            <v>腐地布衣</v>
          </cell>
          <cell r="AU176">
            <v>20</v>
          </cell>
          <cell r="AV176">
            <v>3</v>
          </cell>
          <cell r="AW176" t="str">
            <v>衣服</v>
          </cell>
          <cell r="AX176">
            <v>1</v>
          </cell>
          <cell r="AY176">
            <v>2</v>
          </cell>
          <cell r="AZ176" t="str">
            <v>法师</v>
          </cell>
          <cell r="BA176">
            <v>0</v>
          </cell>
          <cell r="BB176">
            <v>0</v>
          </cell>
          <cell r="BC176">
            <v>9</v>
          </cell>
          <cell r="BD176">
            <v>0</v>
          </cell>
          <cell r="BE176">
            <v>0</v>
          </cell>
          <cell r="BF176">
            <v>0</v>
          </cell>
          <cell r="BG176">
            <v>0</v>
          </cell>
          <cell r="BH176">
            <v>0</v>
          </cell>
          <cell r="BI176">
            <v>0</v>
          </cell>
          <cell r="BJ176">
            <v>0</v>
          </cell>
          <cell r="BK176">
            <v>95</v>
          </cell>
          <cell r="BL176">
            <v>0</v>
          </cell>
          <cell r="BM176">
            <v>17</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cell r="CB176">
            <v>0</v>
          </cell>
          <cell r="CC176">
            <v>0</v>
          </cell>
          <cell r="CD176">
            <v>0</v>
          </cell>
          <cell r="CE176">
            <v>0</v>
          </cell>
          <cell r="CF176" t="str">
            <v>魔攻</v>
          </cell>
          <cell r="CG176" t="str">
            <v>生命</v>
          </cell>
          <cell r="CH176" t="str">
            <v>物理防御</v>
          </cell>
          <cell r="CI176">
            <v>0</v>
          </cell>
          <cell r="CJ176">
            <v>0</v>
          </cell>
          <cell r="CK176">
            <v>0</v>
          </cell>
          <cell r="CL176">
            <v>0</v>
          </cell>
          <cell r="CM176">
            <v>4</v>
          </cell>
          <cell r="CN176">
            <v>1</v>
          </cell>
          <cell r="CO176">
            <v>9</v>
          </cell>
          <cell r="CP176">
            <v>0</v>
          </cell>
          <cell r="CQ176">
            <v>0</v>
          </cell>
          <cell r="CR176">
            <v>1</v>
          </cell>
          <cell r="CS176">
            <v>1</v>
          </cell>
          <cell r="CT176">
            <v>95</v>
          </cell>
          <cell r="CU176">
            <v>0</v>
          </cell>
          <cell r="CV176">
            <v>0</v>
          </cell>
          <cell r="CW176">
            <v>5</v>
          </cell>
          <cell r="CX176">
            <v>1</v>
          </cell>
          <cell r="CY176">
            <v>17</v>
          </cell>
          <cell r="CZ176">
            <v>0</v>
          </cell>
          <cell r="DA176">
            <v>0</v>
          </cell>
          <cell r="DB176">
            <v>0</v>
          </cell>
          <cell r="DC176">
            <v>0</v>
          </cell>
          <cell r="DD176">
            <v>0</v>
          </cell>
          <cell r="DE176">
            <v>0</v>
          </cell>
          <cell r="DF176">
            <v>0</v>
          </cell>
          <cell r="DG176">
            <v>0</v>
          </cell>
          <cell r="DH176">
            <v>0</v>
          </cell>
          <cell r="DI176">
            <v>0</v>
          </cell>
          <cell r="DJ176">
            <v>0</v>
          </cell>
          <cell r="DK176">
            <v>0</v>
          </cell>
          <cell r="DL176">
            <v>0</v>
          </cell>
          <cell r="DM176">
            <v>0</v>
          </cell>
          <cell r="DN176">
            <v>0</v>
          </cell>
          <cell r="DO176">
            <v>0</v>
          </cell>
          <cell r="DP176">
            <v>0</v>
          </cell>
          <cell r="DQ176">
            <v>0</v>
          </cell>
          <cell r="DR176">
            <v>0</v>
          </cell>
          <cell r="DS176">
            <v>0</v>
          </cell>
          <cell r="DT176">
            <v>0</v>
          </cell>
          <cell r="DU176">
            <v>0</v>
          </cell>
        </row>
        <row r="177">
          <cell r="AS177">
            <v>1330047</v>
          </cell>
          <cell r="AT177" t="str">
            <v>腐地布裤</v>
          </cell>
          <cell r="AU177">
            <v>20</v>
          </cell>
          <cell r="AV177">
            <v>3</v>
          </cell>
          <cell r="AW177" t="str">
            <v>裤子</v>
          </cell>
          <cell r="AX177">
            <v>1</v>
          </cell>
          <cell r="AY177">
            <v>3</v>
          </cell>
          <cell r="AZ177" t="str">
            <v>法师</v>
          </cell>
          <cell r="BA177">
            <v>0</v>
          </cell>
          <cell r="BB177">
            <v>0</v>
          </cell>
          <cell r="BC177">
            <v>8</v>
          </cell>
          <cell r="BD177">
            <v>0</v>
          </cell>
          <cell r="BE177">
            <v>0</v>
          </cell>
          <cell r="BF177">
            <v>0</v>
          </cell>
          <cell r="BG177">
            <v>0</v>
          </cell>
          <cell r="BH177">
            <v>0</v>
          </cell>
          <cell r="BI177">
            <v>0</v>
          </cell>
          <cell r="BJ177">
            <v>0</v>
          </cell>
          <cell r="BK177">
            <v>95</v>
          </cell>
          <cell r="BL177">
            <v>0</v>
          </cell>
          <cell r="BM177">
            <v>17</v>
          </cell>
          <cell r="BN177">
            <v>0</v>
          </cell>
          <cell r="BO177">
            <v>0</v>
          </cell>
          <cell r="BP177">
            <v>0</v>
          </cell>
          <cell r="BQ177">
            <v>0</v>
          </cell>
          <cell r="BR177">
            <v>0</v>
          </cell>
          <cell r="BS177">
            <v>0</v>
          </cell>
          <cell r="BT177">
            <v>0</v>
          </cell>
          <cell r="BU177">
            <v>0</v>
          </cell>
          <cell r="BV177">
            <v>0</v>
          </cell>
          <cell r="BW177">
            <v>0</v>
          </cell>
          <cell r="BX177">
            <v>0</v>
          </cell>
          <cell r="BY177">
            <v>0</v>
          </cell>
          <cell r="BZ177">
            <v>0</v>
          </cell>
          <cell r="CA177">
            <v>0</v>
          </cell>
          <cell r="CB177">
            <v>0</v>
          </cell>
          <cell r="CC177">
            <v>0</v>
          </cell>
          <cell r="CD177">
            <v>0</v>
          </cell>
          <cell r="CE177">
            <v>0</v>
          </cell>
          <cell r="CF177" t="str">
            <v>魔攻</v>
          </cell>
          <cell r="CG177" t="str">
            <v>生命</v>
          </cell>
          <cell r="CH177" t="str">
            <v>物理防御</v>
          </cell>
          <cell r="CI177">
            <v>0</v>
          </cell>
          <cell r="CJ177">
            <v>0</v>
          </cell>
          <cell r="CK177">
            <v>0</v>
          </cell>
          <cell r="CL177">
            <v>0</v>
          </cell>
          <cell r="CM177">
            <v>4</v>
          </cell>
          <cell r="CN177">
            <v>1</v>
          </cell>
          <cell r="CO177">
            <v>8</v>
          </cell>
          <cell r="CP177">
            <v>0</v>
          </cell>
          <cell r="CQ177">
            <v>0</v>
          </cell>
          <cell r="CR177">
            <v>1</v>
          </cell>
          <cell r="CS177">
            <v>1</v>
          </cell>
          <cell r="CT177">
            <v>95</v>
          </cell>
          <cell r="CU177">
            <v>0</v>
          </cell>
          <cell r="CV177">
            <v>0</v>
          </cell>
          <cell r="CW177">
            <v>5</v>
          </cell>
          <cell r="CX177">
            <v>1</v>
          </cell>
          <cell r="CY177">
            <v>17</v>
          </cell>
          <cell r="CZ177">
            <v>0</v>
          </cell>
          <cell r="DA177">
            <v>0</v>
          </cell>
          <cell r="DB177">
            <v>0</v>
          </cell>
          <cell r="DC177">
            <v>0</v>
          </cell>
          <cell r="DD177">
            <v>0</v>
          </cell>
          <cell r="DE177">
            <v>0</v>
          </cell>
          <cell r="DF177">
            <v>0</v>
          </cell>
          <cell r="DG177">
            <v>0</v>
          </cell>
          <cell r="DH177">
            <v>0</v>
          </cell>
          <cell r="DI177">
            <v>0</v>
          </cell>
          <cell r="DJ177">
            <v>0</v>
          </cell>
          <cell r="DK177">
            <v>0</v>
          </cell>
          <cell r="DL177">
            <v>0</v>
          </cell>
          <cell r="DM177">
            <v>0</v>
          </cell>
          <cell r="DN177">
            <v>0</v>
          </cell>
          <cell r="DO177">
            <v>0</v>
          </cell>
          <cell r="DP177">
            <v>0</v>
          </cell>
          <cell r="DQ177">
            <v>0</v>
          </cell>
          <cell r="DR177">
            <v>0</v>
          </cell>
          <cell r="DS177">
            <v>0</v>
          </cell>
          <cell r="DT177">
            <v>0</v>
          </cell>
          <cell r="DU177">
            <v>0</v>
          </cell>
        </row>
        <row r="178">
          <cell r="AS178">
            <v>1330048</v>
          </cell>
          <cell r="AT178" t="str">
            <v>腐地布靴</v>
          </cell>
          <cell r="AU178">
            <v>20</v>
          </cell>
          <cell r="AV178">
            <v>3</v>
          </cell>
          <cell r="AW178" t="str">
            <v>鞋子</v>
          </cell>
          <cell r="AX178">
            <v>1</v>
          </cell>
          <cell r="AY178">
            <v>5</v>
          </cell>
          <cell r="AZ178" t="str">
            <v>法师</v>
          </cell>
          <cell r="BA178">
            <v>0</v>
          </cell>
          <cell r="BB178">
            <v>0</v>
          </cell>
          <cell r="BC178">
            <v>4</v>
          </cell>
          <cell r="BD178">
            <v>0</v>
          </cell>
          <cell r="BE178">
            <v>0</v>
          </cell>
          <cell r="BF178">
            <v>0</v>
          </cell>
          <cell r="BG178">
            <v>0</v>
          </cell>
          <cell r="BH178">
            <v>0</v>
          </cell>
          <cell r="BI178">
            <v>0</v>
          </cell>
          <cell r="BJ178">
            <v>0</v>
          </cell>
          <cell r="BK178">
            <v>63</v>
          </cell>
          <cell r="BL178">
            <v>0</v>
          </cell>
          <cell r="BM178">
            <v>0</v>
          </cell>
          <cell r="BN178">
            <v>0</v>
          </cell>
          <cell r="BO178">
            <v>0</v>
          </cell>
          <cell r="BP178">
            <v>0</v>
          </cell>
          <cell r="BQ178">
            <v>0</v>
          </cell>
          <cell r="BR178">
            <v>0</v>
          </cell>
          <cell r="BS178">
            <v>0</v>
          </cell>
          <cell r="BT178">
            <v>0</v>
          </cell>
          <cell r="BU178">
            <v>0</v>
          </cell>
          <cell r="BV178">
            <v>0</v>
          </cell>
          <cell r="BW178">
            <v>0</v>
          </cell>
          <cell r="BX178">
            <v>0</v>
          </cell>
          <cell r="BY178">
            <v>13</v>
          </cell>
          <cell r="BZ178">
            <v>0</v>
          </cell>
          <cell r="CA178">
            <v>0</v>
          </cell>
          <cell r="CB178">
            <v>0</v>
          </cell>
          <cell r="CC178">
            <v>0</v>
          </cell>
          <cell r="CD178">
            <v>0</v>
          </cell>
          <cell r="CE178">
            <v>0</v>
          </cell>
          <cell r="CF178" t="str">
            <v>魔攻</v>
          </cell>
          <cell r="CG178" t="str">
            <v>生命</v>
          </cell>
          <cell r="CH178" t="str">
            <v>移动速度</v>
          </cell>
          <cell r="CI178">
            <v>0</v>
          </cell>
          <cell r="CJ178">
            <v>0</v>
          </cell>
          <cell r="CK178">
            <v>0</v>
          </cell>
          <cell r="CL178">
            <v>0</v>
          </cell>
          <cell r="CM178">
            <v>4</v>
          </cell>
          <cell r="CN178">
            <v>1</v>
          </cell>
          <cell r="CO178">
            <v>4</v>
          </cell>
          <cell r="CP178">
            <v>0</v>
          </cell>
          <cell r="CQ178">
            <v>0</v>
          </cell>
          <cell r="CR178">
            <v>1</v>
          </cell>
          <cell r="CS178">
            <v>1</v>
          </cell>
          <cell r="CT178">
            <v>63</v>
          </cell>
          <cell r="CU178">
            <v>0</v>
          </cell>
          <cell r="CV178">
            <v>0</v>
          </cell>
          <cell r="CW178">
            <v>37</v>
          </cell>
          <cell r="CX178">
            <v>1</v>
          </cell>
          <cell r="CY178">
            <v>13</v>
          </cell>
          <cell r="CZ178">
            <v>0</v>
          </cell>
          <cell r="DA178">
            <v>0</v>
          </cell>
          <cell r="DB178">
            <v>0</v>
          </cell>
          <cell r="DC178">
            <v>0</v>
          </cell>
          <cell r="DD178">
            <v>0</v>
          </cell>
          <cell r="DE178">
            <v>0</v>
          </cell>
          <cell r="DF178">
            <v>0</v>
          </cell>
          <cell r="DG178">
            <v>0</v>
          </cell>
          <cell r="DH178">
            <v>0</v>
          </cell>
          <cell r="DI178">
            <v>0</v>
          </cell>
          <cell r="DJ178">
            <v>0</v>
          </cell>
          <cell r="DK178">
            <v>0</v>
          </cell>
          <cell r="DL178">
            <v>0</v>
          </cell>
          <cell r="DM178">
            <v>0</v>
          </cell>
          <cell r="DN178">
            <v>0</v>
          </cell>
          <cell r="DO178">
            <v>0</v>
          </cell>
          <cell r="DP178">
            <v>0</v>
          </cell>
          <cell r="DQ178">
            <v>0</v>
          </cell>
          <cell r="DR178">
            <v>0</v>
          </cell>
          <cell r="DS178">
            <v>0</v>
          </cell>
          <cell r="DT178">
            <v>0</v>
          </cell>
          <cell r="DU178">
            <v>0</v>
          </cell>
        </row>
        <row r="179">
          <cell r="AS179">
            <v>1330049</v>
          </cell>
          <cell r="AT179" t="str">
            <v>巨型花帽</v>
          </cell>
          <cell r="AU179">
            <v>25</v>
          </cell>
          <cell r="AV179">
            <v>3</v>
          </cell>
          <cell r="AW179" t="str">
            <v>头盔</v>
          </cell>
          <cell r="AX179">
            <v>1</v>
          </cell>
          <cell r="AY179">
            <v>1</v>
          </cell>
          <cell r="AZ179" t="str">
            <v>通用</v>
          </cell>
          <cell r="BA179">
            <v>0</v>
          </cell>
          <cell r="BB179">
            <v>0</v>
          </cell>
          <cell r="BC179">
            <v>0</v>
          </cell>
          <cell r="BD179">
            <v>0</v>
          </cell>
          <cell r="BE179">
            <v>0</v>
          </cell>
          <cell r="BF179">
            <v>0</v>
          </cell>
          <cell r="BG179">
            <v>0</v>
          </cell>
          <cell r="BH179">
            <v>0</v>
          </cell>
          <cell r="BI179">
            <v>0</v>
          </cell>
          <cell r="BJ179">
            <v>0</v>
          </cell>
          <cell r="BK179">
            <v>0</v>
          </cell>
          <cell r="BL179">
            <v>180</v>
          </cell>
          <cell r="BM179">
            <v>0</v>
          </cell>
          <cell r="BN179">
            <v>46</v>
          </cell>
          <cell r="BO179">
            <v>0</v>
          </cell>
          <cell r="BP179">
            <v>0</v>
          </cell>
          <cell r="BQ179">
            <v>0</v>
          </cell>
          <cell r="BR179">
            <v>0</v>
          </cell>
          <cell r="BS179">
            <v>0</v>
          </cell>
          <cell r="BT179">
            <v>0</v>
          </cell>
          <cell r="BU179">
            <v>0</v>
          </cell>
          <cell r="BV179">
            <v>0</v>
          </cell>
          <cell r="BW179">
            <v>0</v>
          </cell>
          <cell r="BX179">
            <v>0</v>
          </cell>
          <cell r="BY179">
            <v>0</v>
          </cell>
          <cell r="BZ179">
            <v>0</v>
          </cell>
          <cell r="CA179">
            <v>0</v>
          </cell>
          <cell r="CB179">
            <v>0</v>
          </cell>
          <cell r="CC179">
            <v>0</v>
          </cell>
          <cell r="CD179">
            <v>0</v>
          </cell>
          <cell r="CE179">
            <v>0</v>
          </cell>
          <cell r="CF179" t="str">
            <v>魔力</v>
          </cell>
          <cell r="CG179" t="str">
            <v>法术防御</v>
          </cell>
          <cell r="CH179">
            <v>0</v>
          </cell>
          <cell r="CI179">
            <v>0</v>
          </cell>
          <cell r="CJ179">
            <v>0</v>
          </cell>
          <cell r="CK179">
            <v>0</v>
          </cell>
          <cell r="CL179">
            <v>0</v>
          </cell>
          <cell r="CM179">
            <v>2</v>
          </cell>
          <cell r="CN179">
            <v>1</v>
          </cell>
          <cell r="CO179">
            <v>180</v>
          </cell>
          <cell r="CP179">
            <v>0</v>
          </cell>
          <cell r="CQ179">
            <v>0</v>
          </cell>
          <cell r="CR179">
            <v>6</v>
          </cell>
          <cell r="CS179">
            <v>1</v>
          </cell>
          <cell r="CT179">
            <v>46</v>
          </cell>
          <cell r="CU179">
            <v>0</v>
          </cell>
          <cell r="CV179">
            <v>0</v>
          </cell>
          <cell r="CW179">
            <v>0</v>
          </cell>
          <cell r="CX179">
            <v>0</v>
          </cell>
          <cell r="CY179">
            <v>0</v>
          </cell>
          <cell r="CZ179">
            <v>0</v>
          </cell>
          <cell r="DA179">
            <v>0</v>
          </cell>
          <cell r="DB179">
            <v>0</v>
          </cell>
          <cell r="DC179">
            <v>0</v>
          </cell>
          <cell r="DD179">
            <v>0</v>
          </cell>
          <cell r="DE179">
            <v>0</v>
          </cell>
          <cell r="DF179">
            <v>0</v>
          </cell>
          <cell r="DG179">
            <v>0</v>
          </cell>
          <cell r="DH179">
            <v>0</v>
          </cell>
          <cell r="DI179">
            <v>0</v>
          </cell>
          <cell r="DJ179">
            <v>0</v>
          </cell>
          <cell r="DK179">
            <v>0</v>
          </cell>
          <cell r="DL179">
            <v>0</v>
          </cell>
          <cell r="DM179">
            <v>0</v>
          </cell>
          <cell r="DN179">
            <v>0</v>
          </cell>
          <cell r="DO179">
            <v>0</v>
          </cell>
          <cell r="DP179">
            <v>0</v>
          </cell>
          <cell r="DQ179">
            <v>0</v>
          </cell>
          <cell r="DR179">
            <v>0</v>
          </cell>
          <cell r="DS179">
            <v>0</v>
          </cell>
          <cell r="DT179">
            <v>0</v>
          </cell>
          <cell r="DU179">
            <v>0</v>
          </cell>
        </row>
        <row r="180">
          <cell r="AS180">
            <v>1330050</v>
          </cell>
          <cell r="AT180" t="str">
            <v>枯叶披风</v>
          </cell>
          <cell r="AU180">
            <v>25</v>
          </cell>
          <cell r="AV180">
            <v>3</v>
          </cell>
          <cell r="AW180" t="str">
            <v>披风</v>
          </cell>
          <cell r="AX180">
            <v>1</v>
          </cell>
          <cell r="AY180">
            <v>4</v>
          </cell>
          <cell r="AZ180" t="str">
            <v>通用</v>
          </cell>
          <cell r="BA180">
            <v>0</v>
          </cell>
          <cell r="BB180">
            <v>0</v>
          </cell>
          <cell r="BC180">
            <v>0</v>
          </cell>
          <cell r="BD180">
            <v>0</v>
          </cell>
          <cell r="BE180">
            <v>0</v>
          </cell>
          <cell r="BF180">
            <v>0</v>
          </cell>
          <cell r="BG180">
            <v>0</v>
          </cell>
          <cell r="BH180">
            <v>0</v>
          </cell>
          <cell r="BI180">
            <v>0</v>
          </cell>
          <cell r="BJ180">
            <v>0</v>
          </cell>
          <cell r="BK180">
            <v>0</v>
          </cell>
          <cell r="BL180">
            <v>180</v>
          </cell>
          <cell r="BM180">
            <v>0</v>
          </cell>
          <cell r="BN180">
            <v>46</v>
          </cell>
          <cell r="BO180">
            <v>0</v>
          </cell>
          <cell r="BP180">
            <v>0</v>
          </cell>
          <cell r="BQ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t="str">
            <v>魔力</v>
          </cell>
          <cell r="CG180" t="str">
            <v>法术防御</v>
          </cell>
          <cell r="CH180">
            <v>0</v>
          </cell>
          <cell r="CI180">
            <v>0</v>
          </cell>
          <cell r="CJ180">
            <v>0</v>
          </cell>
          <cell r="CK180">
            <v>0</v>
          </cell>
          <cell r="CL180">
            <v>0</v>
          </cell>
          <cell r="CM180">
            <v>2</v>
          </cell>
          <cell r="CN180">
            <v>1</v>
          </cell>
          <cell r="CO180">
            <v>180</v>
          </cell>
          <cell r="CP180">
            <v>0</v>
          </cell>
          <cell r="CQ180">
            <v>0</v>
          </cell>
          <cell r="CR180">
            <v>6</v>
          </cell>
          <cell r="CS180">
            <v>1</v>
          </cell>
          <cell r="CT180">
            <v>46</v>
          </cell>
          <cell r="CU180">
            <v>0</v>
          </cell>
          <cell r="CV180">
            <v>0</v>
          </cell>
          <cell r="CW180">
            <v>0</v>
          </cell>
          <cell r="CX180">
            <v>0</v>
          </cell>
          <cell r="CY180">
            <v>0</v>
          </cell>
          <cell r="CZ180">
            <v>0</v>
          </cell>
          <cell r="DA180">
            <v>0</v>
          </cell>
          <cell r="DB180">
            <v>0</v>
          </cell>
          <cell r="DC180">
            <v>0</v>
          </cell>
          <cell r="DD180">
            <v>0</v>
          </cell>
          <cell r="DE180">
            <v>0</v>
          </cell>
          <cell r="DF180">
            <v>0</v>
          </cell>
          <cell r="DG180">
            <v>0</v>
          </cell>
          <cell r="DH180">
            <v>0</v>
          </cell>
          <cell r="DI180">
            <v>0</v>
          </cell>
          <cell r="DJ180">
            <v>0</v>
          </cell>
          <cell r="DK180">
            <v>0</v>
          </cell>
          <cell r="DL180">
            <v>0</v>
          </cell>
          <cell r="DM180">
            <v>0</v>
          </cell>
          <cell r="DN180">
            <v>0</v>
          </cell>
          <cell r="DO180">
            <v>0</v>
          </cell>
          <cell r="DP180">
            <v>0</v>
          </cell>
          <cell r="DQ180">
            <v>0</v>
          </cell>
          <cell r="DR180">
            <v>0</v>
          </cell>
          <cell r="DS180">
            <v>0</v>
          </cell>
          <cell r="DT180">
            <v>0</v>
          </cell>
          <cell r="DU180">
            <v>0</v>
          </cell>
        </row>
        <row r="181">
          <cell r="AS181">
            <v>1330051</v>
          </cell>
          <cell r="AT181" t="str">
            <v>诅咒图腾</v>
          </cell>
          <cell r="AU181">
            <v>25</v>
          </cell>
          <cell r="AV181">
            <v>3</v>
          </cell>
          <cell r="AW181" t="str">
            <v>饰品</v>
          </cell>
          <cell r="AX181">
            <v>1</v>
          </cell>
          <cell r="AY181">
            <v>6</v>
          </cell>
          <cell r="AZ181" t="str">
            <v>通用</v>
          </cell>
          <cell r="BA181">
            <v>0</v>
          </cell>
          <cell r="BB181">
            <v>0</v>
          </cell>
          <cell r="BC181">
            <v>0</v>
          </cell>
          <cell r="BD181">
            <v>0</v>
          </cell>
          <cell r="BE181">
            <v>0</v>
          </cell>
          <cell r="BF181">
            <v>0</v>
          </cell>
          <cell r="BG181">
            <v>0</v>
          </cell>
          <cell r="BH181">
            <v>0</v>
          </cell>
          <cell r="BI181">
            <v>0</v>
          </cell>
          <cell r="BJ181">
            <v>0</v>
          </cell>
          <cell r="BK181">
            <v>90</v>
          </cell>
          <cell r="BL181">
            <v>90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t="str">
            <v>生命</v>
          </cell>
          <cell r="CG181" t="str">
            <v>魔力</v>
          </cell>
          <cell r="CH181">
            <v>0</v>
          </cell>
          <cell r="CI181">
            <v>0</v>
          </cell>
          <cell r="CJ181">
            <v>0</v>
          </cell>
          <cell r="CK181">
            <v>0</v>
          </cell>
          <cell r="CL181">
            <v>0</v>
          </cell>
          <cell r="CM181">
            <v>1</v>
          </cell>
          <cell r="CN181">
            <v>1</v>
          </cell>
          <cell r="CO181">
            <v>90</v>
          </cell>
          <cell r="CP181">
            <v>0</v>
          </cell>
          <cell r="CQ181">
            <v>0</v>
          </cell>
          <cell r="CR181">
            <v>2</v>
          </cell>
          <cell r="CS181">
            <v>1</v>
          </cell>
          <cell r="CT181">
            <v>90</v>
          </cell>
          <cell r="CU181">
            <v>0</v>
          </cell>
          <cell r="CV181">
            <v>0</v>
          </cell>
          <cell r="CW181">
            <v>0</v>
          </cell>
          <cell r="CX181">
            <v>0</v>
          </cell>
          <cell r="CY181">
            <v>0</v>
          </cell>
          <cell r="CZ181">
            <v>0</v>
          </cell>
          <cell r="DA181">
            <v>0</v>
          </cell>
          <cell r="DB181">
            <v>0</v>
          </cell>
          <cell r="DC181">
            <v>0</v>
          </cell>
          <cell r="DD181">
            <v>0</v>
          </cell>
          <cell r="DE181">
            <v>0</v>
          </cell>
          <cell r="DF181">
            <v>0</v>
          </cell>
          <cell r="DG181">
            <v>0</v>
          </cell>
          <cell r="DH181">
            <v>0</v>
          </cell>
          <cell r="DI181">
            <v>0</v>
          </cell>
          <cell r="DJ181">
            <v>0</v>
          </cell>
          <cell r="DK181">
            <v>0</v>
          </cell>
          <cell r="DL181">
            <v>0</v>
          </cell>
          <cell r="DM181">
            <v>0</v>
          </cell>
          <cell r="DN181">
            <v>0</v>
          </cell>
          <cell r="DO181">
            <v>0</v>
          </cell>
          <cell r="DP181">
            <v>0</v>
          </cell>
          <cell r="DQ181">
            <v>0</v>
          </cell>
          <cell r="DR181">
            <v>0</v>
          </cell>
          <cell r="DS181">
            <v>0</v>
          </cell>
          <cell r="DT181">
            <v>0</v>
          </cell>
          <cell r="DU181">
            <v>0</v>
          </cell>
        </row>
        <row r="182">
          <cell r="AS182">
            <v>1330052</v>
          </cell>
          <cell r="AT182" t="str">
            <v>丛林重盔</v>
          </cell>
          <cell r="AU182">
            <v>25</v>
          </cell>
          <cell r="AV182">
            <v>3</v>
          </cell>
          <cell r="AW182" t="str">
            <v>头盔</v>
          </cell>
          <cell r="AX182">
            <v>1</v>
          </cell>
          <cell r="AY182">
            <v>1</v>
          </cell>
          <cell r="AZ182" t="str">
            <v>战士</v>
          </cell>
          <cell r="BA182">
            <v>0</v>
          </cell>
          <cell r="BB182">
            <v>0</v>
          </cell>
          <cell r="BC182">
            <v>0</v>
          </cell>
          <cell r="BD182">
            <v>0</v>
          </cell>
          <cell r="BE182">
            <v>0</v>
          </cell>
          <cell r="BF182">
            <v>0</v>
          </cell>
          <cell r="BG182">
            <v>0</v>
          </cell>
          <cell r="BH182">
            <v>0</v>
          </cell>
          <cell r="BI182">
            <v>0</v>
          </cell>
          <cell r="BJ182">
            <v>0</v>
          </cell>
          <cell r="BK182">
            <v>0</v>
          </cell>
          <cell r="BL182">
            <v>108</v>
          </cell>
          <cell r="BM182">
            <v>0</v>
          </cell>
          <cell r="BN182">
            <v>27</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cell r="CB182">
            <v>0</v>
          </cell>
          <cell r="CC182">
            <v>0</v>
          </cell>
          <cell r="CD182">
            <v>0</v>
          </cell>
          <cell r="CE182">
            <v>0</v>
          </cell>
          <cell r="CF182" t="str">
            <v>魔力</v>
          </cell>
          <cell r="CG182" t="str">
            <v>法术防御</v>
          </cell>
          <cell r="CH182">
            <v>0</v>
          </cell>
          <cell r="CI182">
            <v>0</v>
          </cell>
          <cell r="CJ182">
            <v>0</v>
          </cell>
          <cell r="CK182">
            <v>0</v>
          </cell>
          <cell r="CL182">
            <v>0</v>
          </cell>
          <cell r="CM182">
            <v>2</v>
          </cell>
          <cell r="CN182">
            <v>1</v>
          </cell>
          <cell r="CO182">
            <v>108</v>
          </cell>
          <cell r="CP182">
            <v>0</v>
          </cell>
          <cell r="CQ182">
            <v>0</v>
          </cell>
          <cell r="CR182">
            <v>6</v>
          </cell>
          <cell r="CS182">
            <v>1</v>
          </cell>
          <cell r="CT182">
            <v>27</v>
          </cell>
          <cell r="CU182">
            <v>0</v>
          </cell>
          <cell r="CV182">
            <v>0</v>
          </cell>
          <cell r="CW182">
            <v>0</v>
          </cell>
          <cell r="CX182">
            <v>0</v>
          </cell>
          <cell r="CY182">
            <v>0</v>
          </cell>
          <cell r="CZ182">
            <v>0</v>
          </cell>
          <cell r="DA182">
            <v>0</v>
          </cell>
          <cell r="DB182">
            <v>0</v>
          </cell>
          <cell r="DC182">
            <v>0</v>
          </cell>
          <cell r="DD182">
            <v>0</v>
          </cell>
          <cell r="DE182">
            <v>0</v>
          </cell>
          <cell r="DF182">
            <v>0</v>
          </cell>
          <cell r="DG182">
            <v>0</v>
          </cell>
          <cell r="DH182">
            <v>0</v>
          </cell>
          <cell r="DI182">
            <v>0</v>
          </cell>
          <cell r="DJ182">
            <v>0</v>
          </cell>
          <cell r="DK182">
            <v>0</v>
          </cell>
          <cell r="DL182">
            <v>0</v>
          </cell>
          <cell r="DM182">
            <v>0</v>
          </cell>
          <cell r="DN182">
            <v>0</v>
          </cell>
          <cell r="DO182">
            <v>0</v>
          </cell>
          <cell r="DP182">
            <v>0</v>
          </cell>
          <cell r="DQ182">
            <v>0</v>
          </cell>
          <cell r="DR182">
            <v>0</v>
          </cell>
          <cell r="DS182">
            <v>0</v>
          </cell>
          <cell r="DT182">
            <v>0</v>
          </cell>
          <cell r="DU182">
            <v>0</v>
          </cell>
        </row>
        <row r="183">
          <cell r="AS183">
            <v>1330053</v>
          </cell>
          <cell r="AT183" t="str">
            <v>丛林锁甲</v>
          </cell>
          <cell r="AU183">
            <v>25</v>
          </cell>
          <cell r="AV183">
            <v>3</v>
          </cell>
          <cell r="AW183" t="str">
            <v>衣服</v>
          </cell>
          <cell r="AX183">
            <v>1</v>
          </cell>
          <cell r="AY183">
            <v>2</v>
          </cell>
          <cell r="AZ183" t="str">
            <v>战士</v>
          </cell>
          <cell r="BA183">
            <v>0</v>
          </cell>
          <cell r="BB183">
            <v>0</v>
          </cell>
          <cell r="BC183">
            <v>0</v>
          </cell>
          <cell r="BD183">
            <v>0</v>
          </cell>
          <cell r="BE183">
            <v>0</v>
          </cell>
          <cell r="BF183">
            <v>0</v>
          </cell>
          <cell r="BG183">
            <v>0</v>
          </cell>
          <cell r="BH183">
            <v>0</v>
          </cell>
          <cell r="BI183">
            <v>0</v>
          </cell>
          <cell r="BJ183">
            <v>0</v>
          </cell>
          <cell r="BK183">
            <v>180</v>
          </cell>
          <cell r="BL183">
            <v>0</v>
          </cell>
          <cell r="BM183">
            <v>45</v>
          </cell>
          <cell r="BN183">
            <v>0</v>
          </cell>
          <cell r="BO183">
            <v>0</v>
          </cell>
          <cell r="BP183">
            <v>0</v>
          </cell>
          <cell r="BQ183">
            <v>0</v>
          </cell>
          <cell r="BR183">
            <v>0</v>
          </cell>
          <cell r="BS183">
            <v>0</v>
          </cell>
          <cell r="BT183">
            <v>0</v>
          </cell>
          <cell r="BU183">
            <v>0</v>
          </cell>
          <cell r="BV183">
            <v>0</v>
          </cell>
          <cell r="BW183">
            <v>0</v>
          </cell>
          <cell r="BX183">
            <v>0</v>
          </cell>
          <cell r="BY183">
            <v>0</v>
          </cell>
          <cell r="BZ183">
            <v>0</v>
          </cell>
          <cell r="CA183">
            <v>0</v>
          </cell>
          <cell r="CB183">
            <v>0</v>
          </cell>
          <cell r="CC183">
            <v>0</v>
          </cell>
          <cell r="CD183">
            <v>0</v>
          </cell>
          <cell r="CE183">
            <v>0</v>
          </cell>
          <cell r="CF183" t="str">
            <v>生命</v>
          </cell>
          <cell r="CG183" t="str">
            <v>物理防御</v>
          </cell>
          <cell r="CH183">
            <v>0</v>
          </cell>
          <cell r="CI183">
            <v>0</v>
          </cell>
          <cell r="CJ183">
            <v>0</v>
          </cell>
          <cell r="CK183">
            <v>0</v>
          </cell>
          <cell r="CL183">
            <v>0</v>
          </cell>
          <cell r="CM183">
            <v>1</v>
          </cell>
          <cell r="CN183">
            <v>1</v>
          </cell>
          <cell r="CO183">
            <v>180</v>
          </cell>
          <cell r="CP183">
            <v>0</v>
          </cell>
          <cell r="CQ183">
            <v>0</v>
          </cell>
          <cell r="CR183">
            <v>5</v>
          </cell>
          <cell r="CS183">
            <v>1</v>
          </cell>
          <cell r="CT183">
            <v>45</v>
          </cell>
          <cell r="CU183">
            <v>0</v>
          </cell>
          <cell r="CV183">
            <v>0</v>
          </cell>
          <cell r="CW183">
            <v>0</v>
          </cell>
          <cell r="CX183">
            <v>0</v>
          </cell>
          <cell r="CY183">
            <v>0</v>
          </cell>
          <cell r="CZ183">
            <v>0</v>
          </cell>
          <cell r="DA183">
            <v>0</v>
          </cell>
          <cell r="DB183">
            <v>0</v>
          </cell>
          <cell r="DC183">
            <v>0</v>
          </cell>
          <cell r="DD183">
            <v>0</v>
          </cell>
          <cell r="DE183">
            <v>0</v>
          </cell>
          <cell r="DF183">
            <v>0</v>
          </cell>
          <cell r="DG183">
            <v>0</v>
          </cell>
          <cell r="DH183">
            <v>0</v>
          </cell>
          <cell r="DI183">
            <v>0</v>
          </cell>
          <cell r="DJ183">
            <v>0</v>
          </cell>
          <cell r="DK183">
            <v>0</v>
          </cell>
          <cell r="DL183">
            <v>0</v>
          </cell>
          <cell r="DM183">
            <v>0</v>
          </cell>
          <cell r="DN183">
            <v>0</v>
          </cell>
          <cell r="DO183">
            <v>0</v>
          </cell>
          <cell r="DP183">
            <v>0</v>
          </cell>
          <cell r="DQ183">
            <v>0</v>
          </cell>
          <cell r="DR183">
            <v>0</v>
          </cell>
          <cell r="DS183">
            <v>0</v>
          </cell>
          <cell r="DT183">
            <v>0</v>
          </cell>
          <cell r="DU183">
            <v>0</v>
          </cell>
        </row>
        <row r="184">
          <cell r="AS184">
            <v>1330054</v>
          </cell>
          <cell r="AT184" t="str">
            <v>丛林战裤</v>
          </cell>
          <cell r="AU184">
            <v>25</v>
          </cell>
          <cell r="AV184">
            <v>3</v>
          </cell>
          <cell r="AW184" t="str">
            <v>裤子</v>
          </cell>
          <cell r="AX184">
            <v>1</v>
          </cell>
          <cell r="AY184">
            <v>3</v>
          </cell>
          <cell r="AZ184" t="str">
            <v>战士</v>
          </cell>
          <cell r="BA184">
            <v>0</v>
          </cell>
          <cell r="BB184">
            <v>0</v>
          </cell>
          <cell r="BC184">
            <v>0</v>
          </cell>
          <cell r="BD184">
            <v>0</v>
          </cell>
          <cell r="BE184">
            <v>0</v>
          </cell>
          <cell r="BF184">
            <v>0</v>
          </cell>
          <cell r="BG184">
            <v>0</v>
          </cell>
          <cell r="BH184">
            <v>0</v>
          </cell>
          <cell r="BI184">
            <v>0</v>
          </cell>
          <cell r="BJ184">
            <v>0</v>
          </cell>
          <cell r="BK184">
            <v>180</v>
          </cell>
          <cell r="BL184">
            <v>0</v>
          </cell>
          <cell r="BM184">
            <v>45</v>
          </cell>
          <cell r="BN184">
            <v>0</v>
          </cell>
          <cell r="BO184">
            <v>0</v>
          </cell>
          <cell r="BP184">
            <v>0</v>
          </cell>
          <cell r="BQ184">
            <v>0</v>
          </cell>
          <cell r="BR184">
            <v>0</v>
          </cell>
          <cell r="BS184">
            <v>0</v>
          </cell>
          <cell r="BT184">
            <v>0</v>
          </cell>
          <cell r="BU184">
            <v>0</v>
          </cell>
          <cell r="BV184">
            <v>0</v>
          </cell>
          <cell r="BW184">
            <v>0</v>
          </cell>
          <cell r="BX184">
            <v>0</v>
          </cell>
          <cell r="BY184">
            <v>0</v>
          </cell>
          <cell r="BZ184">
            <v>0</v>
          </cell>
          <cell r="CA184">
            <v>0</v>
          </cell>
          <cell r="CB184">
            <v>0</v>
          </cell>
          <cell r="CC184">
            <v>0</v>
          </cell>
          <cell r="CD184">
            <v>0</v>
          </cell>
          <cell r="CE184">
            <v>0</v>
          </cell>
          <cell r="CF184" t="str">
            <v>生命</v>
          </cell>
          <cell r="CG184" t="str">
            <v>物理防御</v>
          </cell>
          <cell r="CH184">
            <v>0</v>
          </cell>
          <cell r="CI184">
            <v>0</v>
          </cell>
          <cell r="CJ184">
            <v>0</v>
          </cell>
          <cell r="CK184">
            <v>0</v>
          </cell>
          <cell r="CL184">
            <v>0</v>
          </cell>
          <cell r="CM184">
            <v>1</v>
          </cell>
          <cell r="CN184">
            <v>1</v>
          </cell>
          <cell r="CO184">
            <v>180</v>
          </cell>
          <cell r="CP184">
            <v>0</v>
          </cell>
          <cell r="CQ184">
            <v>0</v>
          </cell>
          <cell r="CR184">
            <v>5</v>
          </cell>
          <cell r="CS184">
            <v>1</v>
          </cell>
          <cell r="CT184">
            <v>45</v>
          </cell>
          <cell r="CU184">
            <v>0</v>
          </cell>
          <cell r="CV184">
            <v>0</v>
          </cell>
          <cell r="CW184">
            <v>0</v>
          </cell>
          <cell r="CX184">
            <v>0</v>
          </cell>
          <cell r="CY184">
            <v>0</v>
          </cell>
          <cell r="CZ184">
            <v>0</v>
          </cell>
          <cell r="DA184">
            <v>0</v>
          </cell>
          <cell r="DB184">
            <v>0</v>
          </cell>
          <cell r="DC184">
            <v>0</v>
          </cell>
          <cell r="DD184">
            <v>0</v>
          </cell>
          <cell r="DE184">
            <v>0</v>
          </cell>
          <cell r="DF184">
            <v>0</v>
          </cell>
          <cell r="DG184">
            <v>0</v>
          </cell>
          <cell r="DH184">
            <v>0</v>
          </cell>
          <cell r="DI184">
            <v>0</v>
          </cell>
          <cell r="DJ184">
            <v>0</v>
          </cell>
          <cell r="DK184">
            <v>0</v>
          </cell>
          <cell r="DL184">
            <v>0</v>
          </cell>
          <cell r="DM184">
            <v>0</v>
          </cell>
          <cell r="DN184">
            <v>0</v>
          </cell>
          <cell r="DO184">
            <v>0</v>
          </cell>
          <cell r="DP184">
            <v>0</v>
          </cell>
          <cell r="DQ184">
            <v>0</v>
          </cell>
          <cell r="DR184">
            <v>0</v>
          </cell>
          <cell r="DS184">
            <v>0</v>
          </cell>
          <cell r="DT184">
            <v>0</v>
          </cell>
          <cell r="DU184">
            <v>0</v>
          </cell>
        </row>
        <row r="185">
          <cell r="AS185">
            <v>1330055</v>
          </cell>
          <cell r="AT185" t="str">
            <v>丛林战靴</v>
          </cell>
          <cell r="AU185">
            <v>25</v>
          </cell>
          <cell r="AV185">
            <v>3</v>
          </cell>
          <cell r="AW185" t="str">
            <v>鞋子</v>
          </cell>
          <cell r="AX185">
            <v>1</v>
          </cell>
          <cell r="AY185">
            <v>5</v>
          </cell>
          <cell r="AZ185" t="str">
            <v>战士</v>
          </cell>
          <cell r="BA185">
            <v>0</v>
          </cell>
          <cell r="BB185">
            <v>0</v>
          </cell>
          <cell r="BC185">
            <v>0</v>
          </cell>
          <cell r="BD185">
            <v>0</v>
          </cell>
          <cell r="BE185">
            <v>0</v>
          </cell>
          <cell r="BF185">
            <v>0</v>
          </cell>
          <cell r="BG185">
            <v>0</v>
          </cell>
          <cell r="BH185">
            <v>0</v>
          </cell>
          <cell r="BI185">
            <v>0</v>
          </cell>
          <cell r="BJ185">
            <v>0</v>
          </cell>
          <cell r="BK185">
            <v>120</v>
          </cell>
          <cell r="BL185">
            <v>0</v>
          </cell>
          <cell r="BM185">
            <v>0</v>
          </cell>
          <cell r="BN185">
            <v>0</v>
          </cell>
          <cell r="BO185">
            <v>0</v>
          </cell>
          <cell r="BP185">
            <v>0</v>
          </cell>
          <cell r="BQ185">
            <v>0</v>
          </cell>
          <cell r="BR185">
            <v>0</v>
          </cell>
          <cell r="BS185">
            <v>0</v>
          </cell>
          <cell r="BT185">
            <v>0</v>
          </cell>
          <cell r="BU185">
            <v>0</v>
          </cell>
          <cell r="BV185">
            <v>0</v>
          </cell>
          <cell r="BW185">
            <v>0</v>
          </cell>
          <cell r="BX185">
            <v>0</v>
          </cell>
          <cell r="BY185">
            <v>16</v>
          </cell>
          <cell r="BZ185">
            <v>0</v>
          </cell>
          <cell r="CA185">
            <v>0</v>
          </cell>
          <cell r="CB185">
            <v>0</v>
          </cell>
          <cell r="CC185">
            <v>0</v>
          </cell>
          <cell r="CD185">
            <v>0</v>
          </cell>
          <cell r="CE185">
            <v>0</v>
          </cell>
          <cell r="CF185" t="str">
            <v>生命</v>
          </cell>
          <cell r="CG185" t="str">
            <v>移动速度</v>
          </cell>
          <cell r="CH185">
            <v>0</v>
          </cell>
          <cell r="CI185">
            <v>0</v>
          </cell>
          <cell r="CJ185">
            <v>0</v>
          </cell>
          <cell r="CK185">
            <v>0</v>
          </cell>
          <cell r="CL185">
            <v>0</v>
          </cell>
          <cell r="CM185">
            <v>1</v>
          </cell>
          <cell r="CN185">
            <v>1</v>
          </cell>
          <cell r="CO185">
            <v>120</v>
          </cell>
          <cell r="CP185">
            <v>0</v>
          </cell>
          <cell r="CQ185">
            <v>0</v>
          </cell>
          <cell r="CR185">
            <v>37</v>
          </cell>
          <cell r="CS185">
            <v>1</v>
          </cell>
          <cell r="CT185">
            <v>16</v>
          </cell>
          <cell r="CU185">
            <v>0</v>
          </cell>
          <cell r="CV185">
            <v>0</v>
          </cell>
          <cell r="CW185">
            <v>0</v>
          </cell>
          <cell r="CX185">
            <v>0</v>
          </cell>
          <cell r="CY185">
            <v>0</v>
          </cell>
          <cell r="CZ185">
            <v>0</v>
          </cell>
          <cell r="DA185">
            <v>0</v>
          </cell>
          <cell r="DB185">
            <v>0</v>
          </cell>
          <cell r="DC185">
            <v>0</v>
          </cell>
          <cell r="DD185">
            <v>0</v>
          </cell>
          <cell r="DE185">
            <v>0</v>
          </cell>
          <cell r="DF185">
            <v>0</v>
          </cell>
          <cell r="DG185">
            <v>0</v>
          </cell>
          <cell r="DH185">
            <v>0</v>
          </cell>
          <cell r="DI185">
            <v>0</v>
          </cell>
          <cell r="DJ185">
            <v>0</v>
          </cell>
          <cell r="DK185">
            <v>0</v>
          </cell>
          <cell r="DL185">
            <v>0</v>
          </cell>
          <cell r="DM185">
            <v>0</v>
          </cell>
          <cell r="DN185">
            <v>0</v>
          </cell>
          <cell r="DO185">
            <v>0</v>
          </cell>
          <cell r="DP185">
            <v>0</v>
          </cell>
          <cell r="DQ185">
            <v>0</v>
          </cell>
          <cell r="DR185">
            <v>0</v>
          </cell>
          <cell r="DS185">
            <v>0</v>
          </cell>
          <cell r="DT185">
            <v>0</v>
          </cell>
          <cell r="DU185">
            <v>0</v>
          </cell>
        </row>
        <row r="186">
          <cell r="AS186">
            <v>1330056</v>
          </cell>
          <cell r="AT186" t="str">
            <v>丛林猎帽</v>
          </cell>
          <cell r="AU186">
            <v>25</v>
          </cell>
          <cell r="AV186">
            <v>3</v>
          </cell>
          <cell r="AW186" t="str">
            <v>头盔</v>
          </cell>
          <cell r="AX186">
            <v>1</v>
          </cell>
          <cell r="AY186">
            <v>1</v>
          </cell>
          <cell r="AZ186" t="str">
            <v>弓手</v>
          </cell>
          <cell r="BA186">
            <v>0</v>
          </cell>
          <cell r="BB186">
            <v>5</v>
          </cell>
          <cell r="BC186">
            <v>0</v>
          </cell>
          <cell r="BD186">
            <v>0</v>
          </cell>
          <cell r="BE186">
            <v>0</v>
          </cell>
          <cell r="BF186">
            <v>0</v>
          </cell>
          <cell r="BG186">
            <v>0</v>
          </cell>
          <cell r="BH186">
            <v>0</v>
          </cell>
          <cell r="BI186">
            <v>0</v>
          </cell>
          <cell r="BJ186">
            <v>0</v>
          </cell>
          <cell r="BK186">
            <v>0</v>
          </cell>
          <cell r="BL186">
            <v>144</v>
          </cell>
          <cell r="BM186">
            <v>0</v>
          </cell>
          <cell r="BN186">
            <v>30</v>
          </cell>
          <cell r="BO186">
            <v>0</v>
          </cell>
          <cell r="BP186">
            <v>0</v>
          </cell>
          <cell r="BQ186">
            <v>0</v>
          </cell>
          <cell r="BR186">
            <v>0</v>
          </cell>
          <cell r="BS186">
            <v>0</v>
          </cell>
          <cell r="BT186">
            <v>0</v>
          </cell>
          <cell r="BU186">
            <v>0</v>
          </cell>
          <cell r="BV186">
            <v>0</v>
          </cell>
          <cell r="BW186">
            <v>0</v>
          </cell>
          <cell r="BX186">
            <v>0</v>
          </cell>
          <cell r="BY186">
            <v>0</v>
          </cell>
          <cell r="BZ186">
            <v>0</v>
          </cell>
          <cell r="CA186">
            <v>0</v>
          </cell>
          <cell r="CB186">
            <v>0</v>
          </cell>
          <cell r="CC186">
            <v>0</v>
          </cell>
          <cell r="CD186">
            <v>0</v>
          </cell>
          <cell r="CE186">
            <v>0</v>
          </cell>
          <cell r="CF186" t="str">
            <v>物攻</v>
          </cell>
          <cell r="CG186" t="str">
            <v>魔力</v>
          </cell>
          <cell r="CH186" t="str">
            <v>法术防御</v>
          </cell>
          <cell r="CI186">
            <v>0</v>
          </cell>
          <cell r="CJ186">
            <v>0</v>
          </cell>
          <cell r="CK186">
            <v>0</v>
          </cell>
          <cell r="CL186">
            <v>0</v>
          </cell>
          <cell r="CM186">
            <v>3</v>
          </cell>
          <cell r="CN186">
            <v>1</v>
          </cell>
          <cell r="CO186">
            <v>5</v>
          </cell>
          <cell r="CP186">
            <v>0</v>
          </cell>
          <cell r="CQ186">
            <v>0</v>
          </cell>
          <cell r="CR186">
            <v>2</v>
          </cell>
          <cell r="CS186">
            <v>1</v>
          </cell>
          <cell r="CT186">
            <v>144</v>
          </cell>
          <cell r="CU186">
            <v>0</v>
          </cell>
          <cell r="CV186">
            <v>0</v>
          </cell>
          <cell r="CW186">
            <v>6</v>
          </cell>
          <cell r="CX186">
            <v>1</v>
          </cell>
          <cell r="CY186">
            <v>30</v>
          </cell>
          <cell r="CZ186">
            <v>0</v>
          </cell>
          <cell r="DA186">
            <v>0</v>
          </cell>
          <cell r="DB186">
            <v>0</v>
          </cell>
          <cell r="DC186">
            <v>0</v>
          </cell>
          <cell r="DD186">
            <v>0</v>
          </cell>
          <cell r="DE186">
            <v>0</v>
          </cell>
          <cell r="DF186">
            <v>0</v>
          </cell>
          <cell r="DG186">
            <v>0</v>
          </cell>
          <cell r="DH186">
            <v>0</v>
          </cell>
          <cell r="DI186">
            <v>0</v>
          </cell>
          <cell r="DJ186">
            <v>0</v>
          </cell>
          <cell r="DK186">
            <v>0</v>
          </cell>
          <cell r="DL186">
            <v>0</v>
          </cell>
          <cell r="DM186">
            <v>0</v>
          </cell>
          <cell r="DN186">
            <v>0</v>
          </cell>
          <cell r="DO186">
            <v>0</v>
          </cell>
          <cell r="DP186">
            <v>0</v>
          </cell>
          <cell r="DQ186">
            <v>0</v>
          </cell>
          <cell r="DR186">
            <v>0</v>
          </cell>
          <cell r="DS186">
            <v>0</v>
          </cell>
          <cell r="DT186">
            <v>0</v>
          </cell>
          <cell r="DU186">
            <v>0</v>
          </cell>
        </row>
        <row r="187">
          <cell r="AS187">
            <v>1330057</v>
          </cell>
          <cell r="AT187" t="str">
            <v>丛林猎衣</v>
          </cell>
          <cell r="AU187">
            <v>25</v>
          </cell>
          <cell r="AV187">
            <v>3</v>
          </cell>
          <cell r="AW187" t="str">
            <v>衣服</v>
          </cell>
          <cell r="AX187">
            <v>1</v>
          </cell>
          <cell r="AY187">
            <v>2</v>
          </cell>
          <cell r="AZ187" t="str">
            <v>弓手</v>
          </cell>
          <cell r="BA187">
            <v>0</v>
          </cell>
          <cell r="BB187">
            <v>8</v>
          </cell>
          <cell r="BC187">
            <v>0</v>
          </cell>
          <cell r="BD187">
            <v>0</v>
          </cell>
          <cell r="BE187">
            <v>0</v>
          </cell>
          <cell r="BF187">
            <v>0</v>
          </cell>
          <cell r="BG187">
            <v>0</v>
          </cell>
          <cell r="BH187">
            <v>0</v>
          </cell>
          <cell r="BI187">
            <v>0</v>
          </cell>
          <cell r="BJ187">
            <v>0</v>
          </cell>
          <cell r="BK187">
            <v>135</v>
          </cell>
          <cell r="BL187">
            <v>0</v>
          </cell>
          <cell r="BM187">
            <v>30</v>
          </cell>
          <cell r="BN187">
            <v>0</v>
          </cell>
          <cell r="BO187">
            <v>0</v>
          </cell>
          <cell r="BP187">
            <v>0</v>
          </cell>
          <cell r="BQ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t="str">
            <v>物攻</v>
          </cell>
          <cell r="CG187" t="str">
            <v>生命</v>
          </cell>
          <cell r="CH187" t="str">
            <v>物理防御</v>
          </cell>
          <cell r="CI187">
            <v>0</v>
          </cell>
          <cell r="CJ187">
            <v>0</v>
          </cell>
          <cell r="CK187">
            <v>0</v>
          </cell>
          <cell r="CL187">
            <v>0</v>
          </cell>
          <cell r="CM187">
            <v>3</v>
          </cell>
          <cell r="CN187">
            <v>1</v>
          </cell>
          <cell r="CO187">
            <v>8</v>
          </cell>
          <cell r="CP187">
            <v>0</v>
          </cell>
          <cell r="CQ187">
            <v>0</v>
          </cell>
          <cell r="CR187">
            <v>1</v>
          </cell>
          <cell r="CS187">
            <v>1</v>
          </cell>
          <cell r="CT187">
            <v>135</v>
          </cell>
          <cell r="CU187">
            <v>0</v>
          </cell>
          <cell r="CV187">
            <v>0</v>
          </cell>
          <cell r="CW187">
            <v>5</v>
          </cell>
          <cell r="CX187">
            <v>1</v>
          </cell>
          <cell r="CY187">
            <v>30</v>
          </cell>
          <cell r="CZ187">
            <v>0</v>
          </cell>
          <cell r="DA187">
            <v>0</v>
          </cell>
          <cell r="DB187">
            <v>0</v>
          </cell>
          <cell r="DC187">
            <v>0</v>
          </cell>
          <cell r="DD187">
            <v>0</v>
          </cell>
          <cell r="DE187">
            <v>0</v>
          </cell>
          <cell r="DF187">
            <v>0</v>
          </cell>
          <cell r="DG187">
            <v>0</v>
          </cell>
          <cell r="DH187">
            <v>0</v>
          </cell>
          <cell r="DI187">
            <v>0</v>
          </cell>
          <cell r="DJ187">
            <v>0</v>
          </cell>
          <cell r="DK187">
            <v>0</v>
          </cell>
          <cell r="DL187">
            <v>0</v>
          </cell>
          <cell r="DM187">
            <v>0</v>
          </cell>
          <cell r="DN187">
            <v>0</v>
          </cell>
          <cell r="DO187">
            <v>0</v>
          </cell>
          <cell r="DP187">
            <v>0</v>
          </cell>
          <cell r="DQ187">
            <v>0</v>
          </cell>
          <cell r="DR187">
            <v>0</v>
          </cell>
          <cell r="DS187">
            <v>0</v>
          </cell>
          <cell r="DT187">
            <v>0</v>
          </cell>
          <cell r="DU187">
            <v>0</v>
          </cell>
        </row>
        <row r="188">
          <cell r="AS188">
            <v>1330058</v>
          </cell>
          <cell r="AT188" t="str">
            <v>丛林猎裤</v>
          </cell>
          <cell r="AU188">
            <v>25</v>
          </cell>
          <cell r="AV188">
            <v>3</v>
          </cell>
          <cell r="AW188" t="str">
            <v>裤子</v>
          </cell>
          <cell r="AX188">
            <v>1</v>
          </cell>
          <cell r="AY188">
            <v>3</v>
          </cell>
          <cell r="AZ188" t="str">
            <v>弓手</v>
          </cell>
          <cell r="BA188">
            <v>0</v>
          </cell>
          <cell r="BB188">
            <v>6</v>
          </cell>
          <cell r="BC188">
            <v>0</v>
          </cell>
          <cell r="BD188">
            <v>0</v>
          </cell>
          <cell r="BE188">
            <v>0</v>
          </cell>
          <cell r="BF188">
            <v>0</v>
          </cell>
          <cell r="BG188">
            <v>0</v>
          </cell>
          <cell r="BH188">
            <v>0</v>
          </cell>
          <cell r="BI188">
            <v>0</v>
          </cell>
          <cell r="BJ188">
            <v>0</v>
          </cell>
          <cell r="BK188">
            <v>135</v>
          </cell>
          <cell r="BL188">
            <v>0</v>
          </cell>
          <cell r="BM188">
            <v>30</v>
          </cell>
          <cell r="BN188">
            <v>0</v>
          </cell>
          <cell r="BO188">
            <v>0</v>
          </cell>
          <cell r="BP188">
            <v>0</v>
          </cell>
          <cell r="BQ188">
            <v>0</v>
          </cell>
          <cell r="BR188">
            <v>0</v>
          </cell>
          <cell r="BS188">
            <v>0</v>
          </cell>
          <cell r="BT188">
            <v>0</v>
          </cell>
          <cell r="BU188">
            <v>0</v>
          </cell>
          <cell r="BV188">
            <v>0</v>
          </cell>
          <cell r="BW188">
            <v>0</v>
          </cell>
          <cell r="BX188">
            <v>0</v>
          </cell>
          <cell r="BY188">
            <v>0</v>
          </cell>
          <cell r="BZ188">
            <v>0</v>
          </cell>
          <cell r="CA188">
            <v>0</v>
          </cell>
          <cell r="CB188">
            <v>0</v>
          </cell>
          <cell r="CC188">
            <v>0</v>
          </cell>
          <cell r="CD188">
            <v>0</v>
          </cell>
          <cell r="CE188">
            <v>0</v>
          </cell>
          <cell r="CF188" t="str">
            <v>物攻</v>
          </cell>
          <cell r="CG188" t="str">
            <v>生命</v>
          </cell>
          <cell r="CH188" t="str">
            <v>物理防御</v>
          </cell>
          <cell r="CI188">
            <v>0</v>
          </cell>
          <cell r="CJ188">
            <v>0</v>
          </cell>
          <cell r="CK188">
            <v>0</v>
          </cell>
          <cell r="CL188">
            <v>0</v>
          </cell>
          <cell r="CM188">
            <v>3</v>
          </cell>
          <cell r="CN188">
            <v>1</v>
          </cell>
          <cell r="CO188">
            <v>6</v>
          </cell>
          <cell r="CP188">
            <v>0</v>
          </cell>
          <cell r="CQ188">
            <v>0</v>
          </cell>
          <cell r="CR188">
            <v>1</v>
          </cell>
          <cell r="CS188">
            <v>1</v>
          </cell>
          <cell r="CT188">
            <v>135</v>
          </cell>
          <cell r="CU188">
            <v>0</v>
          </cell>
          <cell r="CV188">
            <v>0</v>
          </cell>
          <cell r="CW188">
            <v>5</v>
          </cell>
          <cell r="CX188">
            <v>1</v>
          </cell>
          <cell r="CY188">
            <v>30</v>
          </cell>
          <cell r="CZ188">
            <v>0</v>
          </cell>
          <cell r="DA188">
            <v>0</v>
          </cell>
          <cell r="DB188">
            <v>0</v>
          </cell>
          <cell r="DC188">
            <v>0</v>
          </cell>
          <cell r="DD188">
            <v>0</v>
          </cell>
          <cell r="DE188">
            <v>0</v>
          </cell>
          <cell r="DF188">
            <v>0</v>
          </cell>
          <cell r="DG188">
            <v>0</v>
          </cell>
          <cell r="DH188">
            <v>0</v>
          </cell>
          <cell r="DI188">
            <v>0</v>
          </cell>
          <cell r="DJ188">
            <v>0</v>
          </cell>
          <cell r="DK188">
            <v>0</v>
          </cell>
          <cell r="DL188">
            <v>0</v>
          </cell>
          <cell r="DM188">
            <v>0</v>
          </cell>
          <cell r="DN188">
            <v>0</v>
          </cell>
          <cell r="DO188">
            <v>0</v>
          </cell>
          <cell r="DP188">
            <v>0</v>
          </cell>
          <cell r="DQ188">
            <v>0</v>
          </cell>
          <cell r="DR188">
            <v>0</v>
          </cell>
          <cell r="DS188">
            <v>0</v>
          </cell>
          <cell r="DT188">
            <v>0</v>
          </cell>
          <cell r="DU188">
            <v>0</v>
          </cell>
        </row>
        <row r="189">
          <cell r="AS189">
            <v>1330059</v>
          </cell>
          <cell r="AT189" t="str">
            <v>丛林猎靴</v>
          </cell>
          <cell r="AU189">
            <v>25</v>
          </cell>
          <cell r="AV189">
            <v>3</v>
          </cell>
          <cell r="AW189" t="str">
            <v>鞋子</v>
          </cell>
          <cell r="AX189">
            <v>1</v>
          </cell>
          <cell r="AY189">
            <v>5</v>
          </cell>
          <cell r="AZ189" t="str">
            <v>弓手</v>
          </cell>
          <cell r="BA189">
            <v>0</v>
          </cell>
          <cell r="BB189">
            <v>4</v>
          </cell>
          <cell r="BC189">
            <v>0</v>
          </cell>
          <cell r="BD189">
            <v>0</v>
          </cell>
          <cell r="BE189">
            <v>0</v>
          </cell>
          <cell r="BF189">
            <v>0</v>
          </cell>
          <cell r="BG189">
            <v>0</v>
          </cell>
          <cell r="BH189">
            <v>0</v>
          </cell>
          <cell r="BI189">
            <v>0</v>
          </cell>
          <cell r="BJ189">
            <v>0</v>
          </cell>
          <cell r="BK189">
            <v>90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14</v>
          </cell>
          <cell r="BZ189">
            <v>0</v>
          </cell>
          <cell r="CA189">
            <v>0</v>
          </cell>
          <cell r="CB189">
            <v>0</v>
          </cell>
          <cell r="CC189">
            <v>0</v>
          </cell>
          <cell r="CD189">
            <v>0</v>
          </cell>
          <cell r="CE189">
            <v>0</v>
          </cell>
          <cell r="CF189" t="str">
            <v>物攻</v>
          </cell>
          <cell r="CG189" t="str">
            <v>生命</v>
          </cell>
          <cell r="CH189" t="str">
            <v>移动速度</v>
          </cell>
          <cell r="CI189">
            <v>0</v>
          </cell>
          <cell r="CJ189">
            <v>0</v>
          </cell>
          <cell r="CK189">
            <v>0</v>
          </cell>
          <cell r="CL189">
            <v>0</v>
          </cell>
          <cell r="CM189">
            <v>3</v>
          </cell>
          <cell r="CN189">
            <v>1</v>
          </cell>
          <cell r="CO189">
            <v>4</v>
          </cell>
          <cell r="CP189">
            <v>0</v>
          </cell>
          <cell r="CQ189">
            <v>0</v>
          </cell>
          <cell r="CR189">
            <v>1</v>
          </cell>
          <cell r="CS189">
            <v>1</v>
          </cell>
          <cell r="CT189">
            <v>90</v>
          </cell>
          <cell r="CU189">
            <v>0</v>
          </cell>
          <cell r="CV189">
            <v>0</v>
          </cell>
          <cell r="CW189">
            <v>37</v>
          </cell>
          <cell r="CX189">
            <v>1</v>
          </cell>
          <cell r="CY189">
            <v>14</v>
          </cell>
          <cell r="CZ189">
            <v>0</v>
          </cell>
          <cell r="DA189">
            <v>0</v>
          </cell>
          <cell r="DB189">
            <v>0</v>
          </cell>
          <cell r="DC189">
            <v>0</v>
          </cell>
          <cell r="DD189">
            <v>0</v>
          </cell>
          <cell r="DE189">
            <v>0</v>
          </cell>
          <cell r="DF189">
            <v>0</v>
          </cell>
          <cell r="DG189">
            <v>0</v>
          </cell>
          <cell r="DH189">
            <v>0</v>
          </cell>
          <cell r="DI189">
            <v>0</v>
          </cell>
          <cell r="DJ189">
            <v>0</v>
          </cell>
          <cell r="DK189">
            <v>0</v>
          </cell>
          <cell r="DL189">
            <v>0</v>
          </cell>
          <cell r="DM189">
            <v>0</v>
          </cell>
          <cell r="DN189">
            <v>0</v>
          </cell>
          <cell r="DO189">
            <v>0</v>
          </cell>
          <cell r="DP189">
            <v>0</v>
          </cell>
          <cell r="DQ189">
            <v>0</v>
          </cell>
          <cell r="DR189">
            <v>0</v>
          </cell>
          <cell r="DS189">
            <v>0</v>
          </cell>
          <cell r="DT189">
            <v>0</v>
          </cell>
          <cell r="DU189">
            <v>0</v>
          </cell>
        </row>
        <row r="190">
          <cell r="AS190">
            <v>1330060</v>
          </cell>
          <cell r="AT190" t="str">
            <v>丛林布帽</v>
          </cell>
          <cell r="AU190">
            <v>25</v>
          </cell>
          <cell r="AV190">
            <v>3</v>
          </cell>
          <cell r="AW190" t="str">
            <v>头盔</v>
          </cell>
          <cell r="AX190">
            <v>1</v>
          </cell>
          <cell r="AY190">
            <v>1</v>
          </cell>
          <cell r="AZ190" t="str">
            <v>法师</v>
          </cell>
          <cell r="BA190">
            <v>0</v>
          </cell>
          <cell r="BB190">
            <v>0</v>
          </cell>
          <cell r="BC190">
            <v>8</v>
          </cell>
          <cell r="BD190">
            <v>0</v>
          </cell>
          <cell r="BE190">
            <v>0</v>
          </cell>
          <cell r="BF190">
            <v>0</v>
          </cell>
          <cell r="BG190">
            <v>0</v>
          </cell>
          <cell r="BH190">
            <v>0</v>
          </cell>
          <cell r="BI190">
            <v>0</v>
          </cell>
          <cell r="BJ190">
            <v>0</v>
          </cell>
          <cell r="BK190">
            <v>0</v>
          </cell>
          <cell r="BL190">
            <v>180</v>
          </cell>
          <cell r="BM190">
            <v>0</v>
          </cell>
          <cell r="BN190">
            <v>36</v>
          </cell>
          <cell r="BO190">
            <v>0</v>
          </cell>
          <cell r="BP190">
            <v>0</v>
          </cell>
          <cell r="BQ190">
            <v>0</v>
          </cell>
          <cell r="BR190">
            <v>0</v>
          </cell>
          <cell r="BS190">
            <v>0</v>
          </cell>
          <cell r="BT190">
            <v>0</v>
          </cell>
          <cell r="BU190">
            <v>0</v>
          </cell>
          <cell r="BV190">
            <v>0</v>
          </cell>
          <cell r="BW190">
            <v>0</v>
          </cell>
          <cell r="BX190">
            <v>0</v>
          </cell>
          <cell r="BY190">
            <v>0</v>
          </cell>
          <cell r="BZ190">
            <v>0</v>
          </cell>
          <cell r="CA190">
            <v>0</v>
          </cell>
          <cell r="CB190">
            <v>0</v>
          </cell>
          <cell r="CC190">
            <v>0</v>
          </cell>
          <cell r="CD190">
            <v>0</v>
          </cell>
          <cell r="CE190">
            <v>0</v>
          </cell>
          <cell r="CF190" t="str">
            <v>魔攻</v>
          </cell>
          <cell r="CG190" t="str">
            <v>魔力</v>
          </cell>
          <cell r="CH190" t="str">
            <v>法术防御</v>
          </cell>
          <cell r="CI190">
            <v>0</v>
          </cell>
          <cell r="CJ190">
            <v>0</v>
          </cell>
          <cell r="CK190">
            <v>0</v>
          </cell>
          <cell r="CL190">
            <v>0</v>
          </cell>
          <cell r="CM190">
            <v>4</v>
          </cell>
          <cell r="CN190">
            <v>1</v>
          </cell>
          <cell r="CO190">
            <v>8</v>
          </cell>
          <cell r="CP190">
            <v>0</v>
          </cell>
          <cell r="CQ190">
            <v>0</v>
          </cell>
          <cell r="CR190">
            <v>2</v>
          </cell>
          <cell r="CS190">
            <v>1</v>
          </cell>
          <cell r="CT190">
            <v>180</v>
          </cell>
          <cell r="CU190">
            <v>0</v>
          </cell>
          <cell r="CV190">
            <v>0</v>
          </cell>
          <cell r="CW190">
            <v>6</v>
          </cell>
          <cell r="CX190">
            <v>1</v>
          </cell>
          <cell r="CY190">
            <v>36</v>
          </cell>
          <cell r="CZ190">
            <v>0</v>
          </cell>
          <cell r="DA190">
            <v>0</v>
          </cell>
          <cell r="DB190">
            <v>0</v>
          </cell>
          <cell r="DC190">
            <v>0</v>
          </cell>
          <cell r="DD190">
            <v>0</v>
          </cell>
          <cell r="DE190">
            <v>0</v>
          </cell>
          <cell r="DF190">
            <v>0</v>
          </cell>
          <cell r="DG190">
            <v>0</v>
          </cell>
          <cell r="DH190">
            <v>0</v>
          </cell>
          <cell r="DI190">
            <v>0</v>
          </cell>
          <cell r="DJ190">
            <v>0</v>
          </cell>
          <cell r="DK190">
            <v>0</v>
          </cell>
          <cell r="DL190">
            <v>0</v>
          </cell>
          <cell r="DM190">
            <v>0</v>
          </cell>
          <cell r="DN190">
            <v>0</v>
          </cell>
          <cell r="DO190">
            <v>0</v>
          </cell>
          <cell r="DP190">
            <v>0</v>
          </cell>
          <cell r="DQ190">
            <v>0</v>
          </cell>
          <cell r="DR190">
            <v>0</v>
          </cell>
          <cell r="DS190">
            <v>0</v>
          </cell>
          <cell r="DT190">
            <v>0</v>
          </cell>
          <cell r="DU190">
            <v>0</v>
          </cell>
        </row>
        <row r="191">
          <cell r="AS191">
            <v>1330061</v>
          </cell>
          <cell r="AT191" t="str">
            <v>丛林布衣</v>
          </cell>
          <cell r="AU191">
            <v>25</v>
          </cell>
          <cell r="AV191">
            <v>3</v>
          </cell>
          <cell r="AW191" t="str">
            <v>衣服</v>
          </cell>
          <cell r="AX191">
            <v>1</v>
          </cell>
          <cell r="AY191">
            <v>2</v>
          </cell>
          <cell r="AZ191" t="str">
            <v>法师</v>
          </cell>
          <cell r="BA191">
            <v>0</v>
          </cell>
          <cell r="BB191">
            <v>0</v>
          </cell>
          <cell r="BC191">
            <v>12</v>
          </cell>
          <cell r="BD191">
            <v>0</v>
          </cell>
          <cell r="BE191">
            <v>0</v>
          </cell>
          <cell r="BF191">
            <v>0</v>
          </cell>
          <cell r="BG191">
            <v>0</v>
          </cell>
          <cell r="BH191">
            <v>0</v>
          </cell>
          <cell r="BI191">
            <v>0</v>
          </cell>
          <cell r="BJ191">
            <v>0</v>
          </cell>
          <cell r="BK191">
            <v>126</v>
          </cell>
          <cell r="BL191">
            <v>0</v>
          </cell>
          <cell r="BM191">
            <v>23</v>
          </cell>
          <cell r="BN191">
            <v>0</v>
          </cell>
          <cell r="BO191">
            <v>0</v>
          </cell>
          <cell r="BP191">
            <v>0</v>
          </cell>
          <cell r="BQ191">
            <v>0</v>
          </cell>
          <cell r="BR191">
            <v>0</v>
          </cell>
          <cell r="BS191">
            <v>0</v>
          </cell>
          <cell r="BT191">
            <v>0</v>
          </cell>
          <cell r="BU191">
            <v>0</v>
          </cell>
          <cell r="BV191">
            <v>0</v>
          </cell>
          <cell r="BW191">
            <v>0</v>
          </cell>
          <cell r="BX191">
            <v>0</v>
          </cell>
          <cell r="BY191">
            <v>0</v>
          </cell>
          <cell r="BZ191">
            <v>0</v>
          </cell>
          <cell r="CA191">
            <v>0</v>
          </cell>
          <cell r="CB191">
            <v>0</v>
          </cell>
          <cell r="CC191">
            <v>0</v>
          </cell>
          <cell r="CD191">
            <v>0</v>
          </cell>
          <cell r="CE191">
            <v>0</v>
          </cell>
          <cell r="CF191" t="str">
            <v>魔攻</v>
          </cell>
          <cell r="CG191" t="str">
            <v>生命</v>
          </cell>
          <cell r="CH191" t="str">
            <v>物理防御</v>
          </cell>
          <cell r="CI191">
            <v>0</v>
          </cell>
          <cell r="CJ191">
            <v>0</v>
          </cell>
          <cell r="CK191">
            <v>0</v>
          </cell>
          <cell r="CL191">
            <v>0</v>
          </cell>
          <cell r="CM191">
            <v>4</v>
          </cell>
          <cell r="CN191">
            <v>1</v>
          </cell>
          <cell r="CO191">
            <v>12</v>
          </cell>
          <cell r="CP191">
            <v>0</v>
          </cell>
          <cell r="CQ191">
            <v>0</v>
          </cell>
          <cell r="CR191">
            <v>1</v>
          </cell>
          <cell r="CS191">
            <v>1</v>
          </cell>
          <cell r="CT191">
            <v>126</v>
          </cell>
          <cell r="CU191">
            <v>0</v>
          </cell>
          <cell r="CV191">
            <v>0</v>
          </cell>
          <cell r="CW191">
            <v>5</v>
          </cell>
          <cell r="CX191">
            <v>1</v>
          </cell>
          <cell r="CY191">
            <v>23</v>
          </cell>
          <cell r="CZ191">
            <v>0</v>
          </cell>
          <cell r="DA191">
            <v>0</v>
          </cell>
          <cell r="DB191">
            <v>0</v>
          </cell>
          <cell r="DC191">
            <v>0</v>
          </cell>
          <cell r="DD191">
            <v>0</v>
          </cell>
          <cell r="DE191">
            <v>0</v>
          </cell>
          <cell r="DF191">
            <v>0</v>
          </cell>
          <cell r="DG191">
            <v>0</v>
          </cell>
          <cell r="DH191">
            <v>0</v>
          </cell>
          <cell r="DI191">
            <v>0</v>
          </cell>
          <cell r="DJ191">
            <v>0</v>
          </cell>
          <cell r="DK191">
            <v>0</v>
          </cell>
          <cell r="DL191">
            <v>0</v>
          </cell>
          <cell r="DM191">
            <v>0</v>
          </cell>
          <cell r="DN191">
            <v>0</v>
          </cell>
          <cell r="DO191">
            <v>0</v>
          </cell>
          <cell r="DP191">
            <v>0</v>
          </cell>
          <cell r="DQ191">
            <v>0</v>
          </cell>
          <cell r="DR191">
            <v>0</v>
          </cell>
          <cell r="DS191">
            <v>0</v>
          </cell>
          <cell r="DT191">
            <v>0</v>
          </cell>
          <cell r="DU191">
            <v>0</v>
          </cell>
        </row>
        <row r="192">
          <cell r="AS192">
            <v>1330062</v>
          </cell>
          <cell r="AT192" t="str">
            <v>丛林布裤</v>
          </cell>
          <cell r="AU192">
            <v>25</v>
          </cell>
          <cell r="AV192">
            <v>3</v>
          </cell>
          <cell r="AW192" t="str">
            <v>裤子</v>
          </cell>
          <cell r="AX192">
            <v>1</v>
          </cell>
          <cell r="AY192">
            <v>3</v>
          </cell>
          <cell r="AZ192" t="str">
            <v>法师</v>
          </cell>
          <cell r="BA192">
            <v>0</v>
          </cell>
          <cell r="BB192">
            <v>0</v>
          </cell>
          <cell r="BC192">
            <v>10</v>
          </cell>
          <cell r="BD192">
            <v>0</v>
          </cell>
          <cell r="BE192">
            <v>0</v>
          </cell>
          <cell r="BF192">
            <v>0</v>
          </cell>
          <cell r="BG192">
            <v>0</v>
          </cell>
          <cell r="BH192">
            <v>0</v>
          </cell>
          <cell r="BI192">
            <v>0</v>
          </cell>
          <cell r="BJ192">
            <v>0</v>
          </cell>
          <cell r="BK192">
            <v>126</v>
          </cell>
          <cell r="BL192">
            <v>0</v>
          </cell>
          <cell r="BM192">
            <v>23</v>
          </cell>
          <cell r="BN192">
            <v>0</v>
          </cell>
          <cell r="BO192">
            <v>0</v>
          </cell>
          <cell r="BP192">
            <v>0</v>
          </cell>
          <cell r="BQ192">
            <v>0</v>
          </cell>
          <cell r="BR192">
            <v>0</v>
          </cell>
          <cell r="BS192">
            <v>0</v>
          </cell>
          <cell r="BT192">
            <v>0</v>
          </cell>
          <cell r="BU192">
            <v>0</v>
          </cell>
          <cell r="BV192">
            <v>0</v>
          </cell>
          <cell r="BW192">
            <v>0</v>
          </cell>
          <cell r="BX192">
            <v>0</v>
          </cell>
          <cell r="BY192">
            <v>0</v>
          </cell>
          <cell r="BZ192">
            <v>0</v>
          </cell>
          <cell r="CA192">
            <v>0</v>
          </cell>
          <cell r="CB192">
            <v>0</v>
          </cell>
          <cell r="CC192">
            <v>0</v>
          </cell>
          <cell r="CD192">
            <v>0</v>
          </cell>
          <cell r="CE192">
            <v>0</v>
          </cell>
          <cell r="CF192" t="str">
            <v>魔攻</v>
          </cell>
          <cell r="CG192" t="str">
            <v>生命</v>
          </cell>
          <cell r="CH192" t="str">
            <v>物理防御</v>
          </cell>
          <cell r="CI192">
            <v>0</v>
          </cell>
          <cell r="CJ192">
            <v>0</v>
          </cell>
          <cell r="CK192">
            <v>0</v>
          </cell>
          <cell r="CL192">
            <v>0</v>
          </cell>
          <cell r="CM192">
            <v>4</v>
          </cell>
          <cell r="CN192">
            <v>1</v>
          </cell>
          <cell r="CO192">
            <v>10</v>
          </cell>
          <cell r="CP192">
            <v>0</v>
          </cell>
          <cell r="CQ192">
            <v>0</v>
          </cell>
          <cell r="CR192">
            <v>1</v>
          </cell>
          <cell r="CS192">
            <v>1</v>
          </cell>
          <cell r="CT192">
            <v>126</v>
          </cell>
          <cell r="CU192">
            <v>0</v>
          </cell>
          <cell r="CV192">
            <v>0</v>
          </cell>
          <cell r="CW192">
            <v>5</v>
          </cell>
          <cell r="CX192">
            <v>1</v>
          </cell>
          <cell r="CY192">
            <v>23</v>
          </cell>
          <cell r="CZ192">
            <v>0</v>
          </cell>
          <cell r="DA192">
            <v>0</v>
          </cell>
          <cell r="DB192">
            <v>0</v>
          </cell>
          <cell r="DC192">
            <v>0</v>
          </cell>
          <cell r="DD192">
            <v>0</v>
          </cell>
          <cell r="DE192">
            <v>0</v>
          </cell>
          <cell r="DF192">
            <v>0</v>
          </cell>
          <cell r="DG192">
            <v>0</v>
          </cell>
          <cell r="DH192">
            <v>0</v>
          </cell>
          <cell r="DI192">
            <v>0</v>
          </cell>
          <cell r="DJ192">
            <v>0</v>
          </cell>
          <cell r="DK192">
            <v>0</v>
          </cell>
          <cell r="DL192">
            <v>0</v>
          </cell>
          <cell r="DM192">
            <v>0</v>
          </cell>
          <cell r="DN192">
            <v>0</v>
          </cell>
          <cell r="DO192">
            <v>0</v>
          </cell>
          <cell r="DP192">
            <v>0</v>
          </cell>
          <cell r="DQ192">
            <v>0</v>
          </cell>
          <cell r="DR192">
            <v>0</v>
          </cell>
          <cell r="DS192">
            <v>0</v>
          </cell>
          <cell r="DT192">
            <v>0</v>
          </cell>
          <cell r="DU192">
            <v>0</v>
          </cell>
        </row>
        <row r="193">
          <cell r="AS193">
            <v>1330063</v>
          </cell>
          <cell r="AT193" t="str">
            <v>丛林布靴</v>
          </cell>
          <cell r="AU193">
            <v>25</v>
          </cell>
          <cell r="AV193">
            <v>3</v>
          </cell>
          <cell r="AW193" t="str">
            <v>鞋子</v>
          </cell>
          <cell r="AX193">
            <v>1</v>
          </cell>
          <cell r="AY193">
            <v>5</v>
          </cell>
          <cell r="AZ193" t="str">
            <v>法师</v>
          </cell>
          <cell r="BA193">
            <v>0</v>
          </cell>
          <cell r="BB193">
            <v>0</v>
          </cell>
          <cell r="BC193">
            <v>5</v>
          </cell>
          <cell r="BD193">
            <v>0</v>
          </cell>
          <cell r="BE193">
            <v>0</v>
          </cell>
          <cell r="BF193">
            <v>0</v>
          </cell>
          <cell r="BG193">
            <v>0</v>
          </cell>
          <cell r="BH193">
            <v>0</v>
          </cell>
          <cell r="BI193">
            <v>0</v>
          </cell>
          <cell r="BJ193">
            <v>0</v>
          </cell>
          <cell r="BK193">
            <v>84</v>
          </cell>
          <cell r="BL193">
            <v>0</v>
          </cell>
          <cell r="BM193">
            <v>0</v>
          </cell>
          <cell r="BN193">
            <v>0</v>
          </cell>
          <cell r="BO193">
            <v>0</v>
          </cell>
          <cell r="BP193">
            <v>0</v>
          </cell>
          <cell r="BQ193">
            <v>0</v>
          </cell>
          <cell r="BR193">
            <v>0</v>
          </cell>
          <cell r="BS193">
            <v>0</v>
          </cell>
          <cell r="BT193">
            <v>0</v>
          </cell>
          <cell r="BU193">
            <v>0</v>
          </cell>
          <cell r="BV193">
            <v>0</v>
          </cell>
          <cell r="BW193">
            <v>0</v>
          </cell>
          <cell r="BX193">
            <v>0</v>
          </cell>
          <cell r="BY193">
            <v>14</v>
          </cell>
          <cell r="BZ193">
            <v>0</v>
          </cell>
          <cell r="CA193">
            <v>0</v>
          </cell>
          <cell r="CB193">
            <v>0</v>
          </cell>
          <cell r="CC193">
            <v>0</v>
          </cell>
          <cell r="CD193">
            <v>0</v>
          </cell>
          <cell r="CE193">
            <v>0</v>
          </cell>
          <cell r="CF193" t="str">
            <v>魔攻</v>
          </cell>
          <cell r="CG193" t="str">
            <v>生命</v>
          </cell>
          <cell r="CH193" t="str">
            <v>移动速度</v>
          </cell>
          <cell r="CI193">
            <v>0</v>
          </cell>
          <cell r="CJ193">
            <v>0</v>
          </cell>
          <cell r="CK193">
            <v>0</v>
          </cell>
          <cell r="CL193">
            <v>0</v>
          </cell>
          <cell r="CM193">
            <v>4</v>
          </cell>
          <cell r="CN193">
            <v>1</v>
          </cell>
          <cell r="CO193">
            <v>5</v>
          </cell>
          <cell r="CP193">
            <v>0</v>
          </cell>
          <cell r="CQ193">
            <v>0</v>
          </cell>
          <cell r="CR193">
            <v>1</v>
          </cell>
          <cell r="CS193">
            <v>1</v>
          </cell>
          <cell r="CT193">
            <v>84</v>
          </cell>
          <cell r="CU193">
            <v>0</v>
          </cell>
          <cell r="CV193">
            <v>0</v>
          </cell>
          <cell r="CW193">
            <v>37</v>
          </cell>
          <cell r="CX193">
            <v>1</v>
          </cell>
          <cell r="CY193">
            <v>14</v>
          </cell>
          <cell r="CZ193">
            <v>0</v>
          </cell>
          <cell r="DA193">
            <v>0</v>
          </cell>
          <cell r="DB193">
            <v>0</v>
          </cell>
          <cell r="DC193">
            <v>0</v>
          </cell>
          <cell r="DD193">
            <v>0</v>
          </cell>
          <cell r="DE193">
            <v>0</v>
          </cell>
          <cell r="DF193">
            <v>0</v>
          </cell>
          <cell r="DG193">
            <v>0</v>
          </cell>
          <cell r="DH193">
            <v>0</v>
          </cell>
          <cell r="DI193">
            <v>0</v>
          </cell>
          <cell r="DJ193">
            <v>0</v>
          </cell>
          <cell r="DK193">
            <v>0</v>
          </cell>
          <cell r="DL193">
            <v>0</v>
          </cell>
          <cell r="DM193">
            <v>0</v>
          </cell>
          <cell r="DN193">
            <v>0</v>
          </cell>
          <cell r="DO193">
            <v>0</v>
          </cell>
          <cell r="DP193">
            <v>0</v>
          </cell>
          <cell r="DQ193">
            <v>0</v>
          </cell>
          <cell r="DR193">
            <v>0</v>
          </cell>
          <cell r="DS193">
            <v>0</v>
          </cell>
          <cell r="DT193">
            <v>0</v>
          </cell>
          <cell r="DU193">
            <v>0</v>
          </cell>
        </row>
        <row r="194">
          <cell r="AS194">
            <v>1330064</v>
          </cell>
          <cell r="AT194" t="str">
            <v>鬼头帽</v>
          </cell>
          <cell r="AU194">
            <v>30</v>
          </cell>
          <cell r="AV194">
            <v>3</v>
          </cell>
          <cell r="AW194" t="str">
            <v>头盔</v>
          </cell>
          <cell r="AX194">
            <v>1</v>
          </cell>
          <cell r="AY194">
            <v>1</v>
          </cell>
          <cell r="AZ194" t="str">
            <v>通用</v>
          </cell>
          <cell r="BA194">
            <v>0</v>
          </cell>
          <cell r="BB194">
            <v>0</v>
          </cell>
          <cell r="BC194">
            <v>0</v>
          </cell>
          <cell r="BD194">
            <v>0</v>
          </cell>
          <cell r="BE194">
            <v>0</v>
          </cell>
          <cell r="BF194">
            <v>0</v>
          </cell>
          <cell r="BG194">
            <v>0</v>
          </cell>
          <cell r="BH194">
            <v>0</v>
          </cell>
          <cell r="BI194">
            <v>0</v>
          </cell>
          <cell r="BJ194">
            <v>0</v>
          </cell>
          <cell r="BK194">
            <v>0</v>
          </cell>
          <cell r="BL194">
            <v>225</v>
          </cell>
          <cell r="BM194">
            <v>0</v>
          </cell>
          <cell r="BN194">
            <v>57</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cell r="CB194">
            <v>0</v>
          </cell>
          <cell r="CC194">
            <v>0</v>
          </cell>
          <cell r="CD194">
            <v>0</v>
          </cell>
          <cell r="CE194">
            <v>0</v>
          </cell>
          <cell r="CF194" t="str">
            <v>魔力</v>
          </cell>
          <cell r="CG194" t="str">
            <v>法术防御</v>
          </cell>
          <cell r="CH194">
            <v>0</v>
          </cell>
          <cell r="CI194">
            <v>0</v>
          </cell>
          <cell r="CJ194">
            <v>0</v>
          </cell>
          <cell r="CK194">
            <v>0</v>
          </cell>
          <cell r="CL194">
            <v>0</v>
          </cell>
          <cell r="CM194">
            <v>2</v>
          </cell>
          <cell r="CN194">
            <v>1</v>
          </cell>
          <cell r="CO194">
            <v>225</v>
          </cell>
          <cell r="CP194">
            <v>0</v>
          </cell>
          <cell r="CQ194">
            <v>0</v>
          </cell>
          <cell r="CR194">
            <v>6</v>
          </cell>
          <cell r="CS194">
            <v>1</v>
          </cell>
          <cell r="CT194">
            <v>57</v>
          </cell>
          <cell r="CU194">
            <v>0</v>
          </cell>
          <cell r="CV194">
            <v>0</v>
          </cell>
          <cell r="CW194">
            <v>0</v>
          </cell>
          <cell r="CX194">
            <v>0</v>
          </cell>
          <cell r="CY194">
            <v>0</v>
          </cell>
          <cell r="CZ194">
            <v>0</v>
          </cell>
          <cell r="DA194">
            <v>0</v>
          </cell>
          <cell r="DB194">
            <v>0</v>
          </cell>
          <cell r="DC194">
            <v>0</v>
          </cell>
          <cell r="DD194">
            <v>0</v>
          </cell>
          <cell r="DE194">
            <v>0</v>
          </cell>
          <cell r="DF194">
            <v>0</v>
          </cell>
          <cell r="DG194">
            <v>0</v>
          </cell>
          <cell r="DH194">
            <v>0</v>
          </cell>
          <cell r="DI194">
            <v>0</v>
          </cell>
          <cell r="DJ194">
            <v>0</v>
          </cell>
          <cell r="DK194">
            <v>0</v>
          </cell>
          <cell r="DL194">
            <v>0</v>
          </cell>
          <cell r="DM194">
            <v>0</v>
          </cell>
          <cell r="DN194">
            <v>0</v>
          </cell>
          <cell r="DO194">
            <v>0</v>
          </cell>
          <cell r="DP194">
            <v>0</v>
          </cell>
          <cell r="DQ194">
            <v>0</v>
          </cell>
          <cell r="DR194">
            <v>0</v>
          </cell>
          <cell r="DS194">
            <v>0</v>
          </cell>
          <cell r="DT194">
            <v>0</v>
          </cell>
          <cell r="DU194">
            <v>0</v>
          </cell>
        </row>
        <row r="195">
          <cell r="AS195">
            <v>1330065</v>
          </cell>
          <cell r="AT195" t="str">
            <v>骨骸披肩</v>
          </cell>
          <cell r="AU195">
            <v>30</v>
          </cell>
          <cell r="AV195">
            <v>3</v>
          </cell>
          <cell r="AW195" t="str">
            <v>披风</v>
          </cell>
          <cell r="AX195">
            <v>1</v>
          </cell>
          <cell r="AY195">
            <v>4</v>
          </cell>
          <cell r="AZ195" t="str">
            <v>通用</v>
          </cell>
          <cell r="BA195">
            <v>0</v>
          </cell>
          <cell r="BB195">
            <v>0</v>
          </cell>
          <cell r="BC195">
            <v>0</v>
          </cell>
          <cell r="BD195">
            <v>0</v>
          </cell>
          <cell r="BE195">
            <v>0</v>
          </cell>
          <cell r="BF195">
            <v>0</v>
          </cell>
          <cell r="BG195">
            <v>0</v>
          </cell>
          <cell r="BH195">
            <v>0</v>
          </cell>
          <cell r="BI195">
            <v>0</v>
          </cell>
          <cell r="BJ195">
            <v>0</v>
          </cell>
          <cell r="BK195">
            <v>0</v>
          </cell>
          <cell r="BL195">
            <v>225</v>
          </cell>
          <cell r="BM195">
            <v>0</v>
          </cell>
          <cell r="BN195">
            <v>57</v>
          </cell>
          <cell r="BO195">
            <v>0</v>
          </cell>
          <cell r="BP195">
            <v>0</v>
          </cell>
          <cell r="BQ195">
            <v>0</v>
          </cell>
          <cell r="BR195">
            <v>0</v>
          </cell>
          <cell r="BS195">
            <v>0</v>
          </cell>
          <cell r="BT195">
            <v>0</v>
          </cell>
          <cell r="BU195">
            <v>0</v>
          </cell>
          <cell r="BV195">
            <v>0</v>
          </cell>
          <cell r="BW195">
            <v>0</v>
          </cell>
          <cell r="BX195">
            <v>0</v>
          </cell>
          <cell r="BY195">
            <v>0</v>
          </cell>
          <cell r="BZ195">
            <v>0</v>
          </cell>
          <cell r="CA195">
            <v>0</v>
          </cell>
          <cell r="CB195">
            <v>0</v>
          </cell>
          <cell r="CC195">
            <v>0</v>
          </cell>
          <cell r="CD195">
            <v>0</v>
          </cell>
          <cell r="CE195">
            <v>0</v>
          </cell>
          <cell r="CF195" t="str">
            <v>魔力</v>
          </cell>
          <cell r="CG195" t="str">
            <v>法术防御</v>
          </cell>
          <cell r="CH195">
            <v>0</v>
          </cell>
          <cell r="CI195">
            <v>0</v>
          </cell>
          <cell r="CJ195">
            <v>0</v>
          </cell>
          <cell r="CK195">
            <v>0</v>
          </cell>
          <cell r="CL195">
            <v>0</v>
          </cell>
          <cell r="CM195">
            <v>2</v>
          </cell>
          <cell r="CN195">
            <v>1</v>
          </cell>
          <cell r="CO195">
            <v>225</v>
          </cell>
          <cell r="CP195">
            <v>0</v>
          </cell>
          <cell r="CQ195">
            <v>0</v>
          </cell>
          <cell r="CR195">
            <v>6</v>
          </cell>
          <cell r="CS195">
            <v>1</v>
          </cell>
          <cell r="CT195">
            <v>57</v>
          </cell>
          <cell r="CU195">
            <v>0</v>
          </cell>
          <cell r="CV195">
            <v>0</v>
          </cell>
          <cell r="CW195">
            <v>0</v>
          </cell>
          <cell r="CX195">
            <v>0</v>
          </cell>
          <cell r="CY195">
            <v>0</v>
          </cell>
          <cell r="CZ195">
            <v>0</v>
          </cell>
          <cell r="DA195">
            <v>0</v>
          </cell>
          <cell r="DB195">
            <v>0</v>
          </cell>
          <cell r="DC195">
            <v>0</v>
          </cell>
          <cell r="DD195">
            <v>0</v>
          </cell>
          <cell r="DE195">
            <v>0</v>
          </cell>
          <cell r="DF195">
            <v>0</v>
          </cell>
          <cell r="DG195">
            <v>0</v>
          </cell>
          <cell r="DH195">
            <v>0</v>
          </cell>
          <cell r="DI195">
            <v>0</v>
          </cell>
          <cell r="DJ195">
            <v>0</v>
          </cell>
          <cell r="DK195">
            <v>0</v>
          </cell>
          <cell r="DL195">
            <v>0</v>
          </cell>
          <cell r="DM195">
            <v>0</v>
          </cell>
          <cell r="DN195">
            <v>0</v>
          </cell>
          <cell r="DO195">
            <v>0</v>
          </cell>
          <cell r="DP195">
            <v>0</v>
          </cell>
          <cell r="DQ195">
            <v>0</v>
          </cell>
          <cell r="DR195">
            <v>0</v>
          </cell>
          <cell r="DS195">
            <v>0</v>
          </cell>
          <cell r="DT195">
            <v>0</v>
          </cell>
          <cell r="DU195">
            <v>0</v>
          </cell>
        </row>
        <row r="196">
          <cell r="AS196">
            <v>1330066</v>
          </cell>
          <cell r="AT196" t="str">
            <v>深渊蝠翅</v>
          </cell>
          <cell r="AU196">
            <v>30</v>
          </cell>
          <cell r="AV196">
            <v>3</v>
          </cell>
          <cell r="AW196" t="str">
            <v>饰品</v>
          </cell>
          <cell r="AX196">
            <v>1</v>
          </cell>
          <cell r="AY196">
            <v>6</v>
          </cell>
          <cell r="AZ196" t="str">
            <v>通用</v>
          </cell>
          <cell r="BA196">
            <v>0</v>
          </cell>
          <cell r="BB196">
            <v>0</v>
          </cell>
          <cell r="BC196">
            <v>0</v>
          </cell>
          <cell r="BD196">
            <v>0</v>
          </cell>
          <cell r="BE196">
            <v>0</v>
          </cell>
          <cell r="BF196">
            <v>0</v>
          </cell>
          <cell r="BG196">
            <v>0</v>
          </cell>
          <cell r="BH196">
            <v>0</v>
          </cell>
          <cell r="BI196">
            <v>0</v>
          </cell>
          <cell r="BJ196">
            <v>0</v>
          </cell>
          <cell r="BK196">
            <v>113</v>
          </cell>
          <cell r="BL196">
            <v>113</v>
          </cell>
          <cell r="BM196">
            <v>0</v>
          </cell>
          <cell r="BN196">
            <v>0</v>
          </cell>
          <cell r="BO196">
            <v>0</v>
          </cell>
          <cell r="BP196">
            <v>0</v>
          </cell>
          <cell r="BQ196">
            <v>0</v>
          </cell>
          <cell r="BR196">
            <v>0</v>
          </cell>
          <cell r="BS196">
            <v>0</v>
          </cell>
          <cell r="BT196">
            <v>0</v>
          </cell>
          <cell r="BU196">
            <v>0</v>
          </cell>
          <cell r="BV196">
            <v>0</v>
          </cell>
          <cell r="BW196">
            <v>0</v>
          </cell>
          <cell r="BX196">
            <v>0</v>
          </cell>
          <cell r="BY196">
            <v>0</v>
          </cell>
          <cell r="BZ196">
            <v>0</v>
          </cell>
          <cell r="CA196">
            <v>0</v>
          </cell>
          <cell r="CB196">
            <v>0</v>
          </cell>
          <cell r="CC196">
            <v>0</v>
          </cell>
          <cell r="CD196">
            <v>0</v>
          </cell>
          <cell r="CE196">
            <v>0</v>
          </cell>
          <cell r="CF196" t="str">
            <v>生命</v>
          </cell>
          <cell r="CG196" t="str">
            <v>魔力</v>
          </cell>
          <cell r="CH196">
            <v>0</v>
          </cell>
          <cell r="CI196">
            <v>0</v>
          </cell>
          <cell r="CJ196">
            <v>0</v>
          </cell>
          <cell r="CK196">
            <v>0</v>
          </cell>
          <cell r="CL196">
            <v>0</v>
          </cell>
          <cell r="CM196">
            <v>1</v>
          </cell>
          <cell r="CN196">
            <v>1</v>
          </cell>
          <cell r="CO196">
            <v>113</v>
          </cell>
          <cell r="CP196">
            <v>0</v>
          </cell>
          <cell r="CQ196">
            <v>0</v>
          </cell>
          <cell r="CR196">
            <v>2</v>
          </cell>
          <cell r="CS196">
            <v>1</v>
          </cell>
          <cell r="CT196">
            <v>113</v>
          </cell>
          <cell r="CU196">
            <v>0</v>
          </cell>
          <cell r="CV196">
            <v>0</v>
          </cell>
          <cell r="CW196">
            <v>0</v>
          </cell>
          <cell r="CX196">
            <v>0</v>
          </cell>
          <cell r="CY196">
            <v>0</v>
          </cell>
          <cell r="CZ196">
            <v>0</v>
          </cell>
          <cell r="DA196">
            <v>0</v>
          </cell>
          <cell r="DB196">
            <v>0</v>
          </cell>
          <cell r="DC196">
            <v>0</v>
          </cell>
          <cell r="DD196">
            <v>0</v>
          </cell>
          <cell r="DE196">
            <v>0</v>
          </cell>
          <cell r="DF196">
            <v>0</v>
          </cell>
          <cell r="DG196">
            <v>0</v>
          </cell>
          <cell r="DH196">
            <v>0</v>
          </cell>
          <cell r="DI196">
            <v>0</v>
          </cell>
          <cell r="DJ196">
            <v>0</v>
          </cell>
          <cell r="DK196">
            <v>0</v>
          </cell>
          <cell r="DL196">
            <v>0</v>
          </cell>
          <cell r="DM196">
            <v>0</v>
          </cell>
          <cell r="DN196">
            <v>0</v>
          </cell>
          <cell r="DO196">
            <v>0</v>
          </cell>
          <cell r="DP196">
            <v>0</v>
          </cell>
          <cell r="DQ196">
            <v>0</v>
          </cell>
          <cell r="DR196">
            <v>0</v>
          </cell>
          <cell r="DS196">
            <v>0</v>
          </cell>
          <cell r="DT196">
            <v>0</v>
          </cell>
          <cell r="DU196">
            <v>0</v>
          </cell>
        </row>
        <row r="197">
          <cell r="AS197">
            <v>1330067</v>
          </cell>
          <cell r="AT197" t="str">
            <v>地牢重盔</v>
          </cell>
          <cell r="AU197">
            <v>30</v>
          </cell>
          <cell r="AV197">
            <v>3</v>
          </cell>
          <cell r="AW197" t="str">
            <v>头盔</v>
          </cell>
          <cell r="AX197">
            <v>1</v>
          </cell>
          <cell r="AY197">
            <v>1</v>
          </cell>
          <cell r="AZ197" t="str">
            <v>战士</v>
          </cell>
          <cell r="BA197">
            <v>0</v>
          </cell>
          <cell r="BB197">
            <v>0</v>
          </cell>
          <cell r="BC197">
            <v>0</v>
          </cell>
          <cell r="BD197">
            <v>0</v>
          </cell>
          <cell r="BE197">
            <v>0</v>
          </cell>
          <cell r="BF197">
            <v>0</v>
          </cell>
          <cell r="BG197">
            <v>0</v>
          </cell>
          <cell r="BH197">
            <v>0</v>
          </cell>
          <cell r="BI197">
            <v>0</v>
          </cell>
          <cell r="BJ197">
            <v>0</v>
          </cell>
          <cell r="BK197">
            <v>0</v>
          </cell>
          <cell r="BL197">
            <v>135</v>
          </cell>
          <cell r="BM197">
            <v>0</v>
          </cell>
          <cell r="BN197">
            <v>35</v>
          </cell>
          <cell r="BO197">
            <v>0</v>
          </cell>
          <cell r="BP197">
            <v>0</v>
          </cell>
          <cell r="BQ197">
            <v>0</v>
          </cell>
          <cell r="BR197">
            <v>0</v>
          </cell>
          <cell r="BS197">
            <v>0</v>
          </cell>
          <cell r="BT197">
            <v>0</v>
          </cell>
          <cell r="BU197">
            <v>0</v>
          </cell>
          <cell r="BV197">
            <v>0</v>
          </cell>
          <cell r="BW197">
            <v>0</v>
          </cell>
          <cell r="BX197">
            <v>0</v>
          </cell>
          <cell r="BY197">
            <v>0</v>
          </cell>
          <cell r="BZ197">
            <v>0</v>
          </cell>
          <cell r="CA197">
            <v>0</v>
          </cell>
          <cell r="CB197">
            <v>0</v>
          </cell>
          <cell r="CC197">
            <v>0</v>
          </cell>
          <cell r="CD197">
            <v>0</v>
          </cell>
          <cell r="CE197">
            <v>0</v>
          </cell>
          <cell r="CF197" t="str">
            <v>魔力</v>
          </cell>
          <cell r="CG197" t="str">
            <v>法术防御</v>
          </cell>
          <cell r="CH197">
            <v>0</v>
          </cell>
          <cell r="CI197">
            <v>0</v>
          </cell>
          <cell r="CJ197">
            <v>0</v>
          </cell>
          <cell r="CK197">
            <v>0</v>
          </cell>
          <cell r="CL197">
            <v>0</v>
          </cell>
          <cell r="CM197">
            <v>2</v>
          </cell>
          <cell r="CN197">
            <v>1</v>
          </cell>
          <cell r="CO197">
            <v>135</v>
          </cell>
          <cell r="CP197">
            <v>0</v>
          </cell>
          <cell r="CQ197">
            <v>0</v>
          </cell>
          <cell r="CR197">
            <v>6</v>
          </cell>
          <cell r="CS197">
            <v>1</v>
          </cell>
          <cell r="CT197">
            <v>35</v>
          </cell>
          <cell r="CU197">
            <v>0</v>
          </cell>
          <cell r="CV197">
            <v>0</v>
          </cell>
          <cell r="CW197">
            <v>0</v>
          </cell>
          <cell r="CX197">
            <v>0</v>
          </cell>
          <cell r="CY197">
            <v>0</v>
          </cell>
          <cell r="CZ197">
            <v>0</v>
          </cell>
          <cell r="DA197">
            <v>0</v>
          </cell>
          <cell r="DB197">
            <v>0</v>
          </cell>
          <cell r="DC197">
            <v>0</v>
          </cell>
          <cell r="DD197">
            <v>0</v>
          </cell>
          <cell r="DE197">
            <v>0</v>
          </cell>
          <cell r="DF197">
            <v>0</v>
          </cell>
          <cell r="DG197">
            <v>0</v>
          </cell>
          <cell r="DH197">
            <v>0</v>
          </cell>
          <cell r="DI197">
            <v>0</v>
          </cell>
          <cell r="DJ197">
            <v>0</v>
          </cell>
          <cell r="DK197">
            <v>0</v>
          </cell>
          <cell r="DL197">
            <v>0</v>
          </cell>
          <cell r="DM197">
            <v>0</v>
          </cell>
          <cell r="DN197">
            <v>0</v>
          </cell>
          <cell r="DO197">
            <v>0</v>
          </cell>
          <cell r="DP197">
            <v>0</v>
          </cell>
          <cell r="DQ197">
            <v>0</v>
          </cell>
          <cell r="DR197">
            <v>0</v>
          </cell>
          <cell r="DS197">
            <v>0</v>
          </cell>
          <cell r="DT197">
            <v>0</v>
          </cell>
          <cell r="DU197">
            <v>0</v>
          </cell>
        </row>
        <row r="198">
          <cell r="AS198">
            <v>1330068</v>
          </cell>
          <cell r="AT198" t="str">
            <v>地牢锁甲</v>
          </cell>
          <cell r="AU198">
            <v>30</v>
          </cell>
          <cell r="AV198">
            <v>3</v>
          </cell>
          <cell r="AW198" t="str">
            <v>衣服</v>
          </cell>
          <cell r="AX198">
            <v>1</v>
          </cell>
          <cell r="AY198">
            <v>2</v>
          </cell>
          <cell r="AZ198" t="str">
            <v>战士</v>
          </cell>
          <cell r="BA198">
            <v>0</v>
          </cell>
          <cell r="BB198">
            <v>0</v>
          </cell>
          <cell r="BC198">
            <v>0</v>
          </cell>
          <cell r="BD198">
            <v>0</v>
          </cell>
          <cell r="BE198">
            <v>0</v>
          </cell>
          <cell r="BF198">
            <v>0</v>
          </cell>
          <cell r="BG198">
            <v>0</v>
          </cell>
          <cell r="BH198">
            <v>0</v>
          </cell>
          <cell r="BI198">
            <v>0</v>
          </cell>
          <cell r="BJ198">
            <v>0</v>
          </cell>
          <cell r="BK198">
            <v>225</v>
          </cell>
          <cell r="BL198">
            <v>0</v>
          </cell>
          <cell r="BM198">
            <v>57</v>
          </cell>
          <cell r="BN198">
            <v>0</v>
          </cell>
          <cell r="BO198">
            <v>0</v>
          </cell>
          <cell r="BP198">
            <v>0</v>
          </cell>
          <cell r="BQ198">
            <v>0</v>
          </cell>
          <cell r="BR198">
            <v>0</v>
          </cell>
          <cell r="BS198">
            <v>0</v>
          </cell>
          <cell r="BT198">
            <v>0</v>
          </cell>
          <cell r="BU198">
            <v>0</v>
          </cell>
          <cell r="BV198">
            <v>0</v>
          </cell>
          <cell r="BW198">
            <v>0</v>
          </cell>
          <cell r="BX198">
            <v>0</v>
          </cell>
          <cell r="BY198">
            <v>0</v>
          </cell>
          <cell r="BZ198">
            <v>0</v>
          </cell>
          <cell r="CA198">
            <v>0</v>
          </cell>
          <cell r="CB198">
            <v>0</v>
          </cell>
          <cell r="CC198">
            <v>0</v>
          </cell>
          <cell r="CD198">
            <v>0</v>
          </cell>
          <cell r="CE198">
            <v>0</v>
          </cell>
          <cell r="CF198" t="str">
            <v>生命</v>
          </cell>
          <cell r="CG198" t="str">
            <v>物理防御</v>
          </cell>
          <cell r="CH198">
            <v>0</v>
          </cell>
          <cell r="CI198">
            <v>0</v>
          </cell>
          <cell r="CJ198">
            <v>0</v>
          </cell>
          <cell r="CK198">
            <v>0</v>
          </cell>
          <cell r="CL198">
            <v>0</v>
          </cell>
          <cell r="CM198">
            <v>1</v>
          </cell>
          <cell r="CN198">
            <v>1</v>
          </cell>
          <cell r="CO198">
            <v>225</v>
          </cell>
          <cell r="CP198">
            <v>0</v>
          </cell>
          <cell r="CQ198">
            <v>0</v>
          </cell>
          <cell r="CR198">
            <v>5</v>
          </cell>
          <cell r="CS198">
            <v>1</v>
          </cell>
          <cell r="CT198">
            <v>57</v>
          </cell>
          <cell r="CU198">
            <v>0</v>
          </cell>
          <cell r="CV198">
            <v>0</v>
          </cell>
          <cell r="CW198">
            <v>0</v>
          </cell>
          <cell r="CX198">
            <v>0</v>
          </cell>
          <cell r="CY198">
            <v>0</v>
          </cell>
          <cell r="CZ198">
            <v>0</v>
          </cell>
          <cell r="DA198">
            <v>0</v>
          </cell>
          <cell r="DB198">
            <v>0</v>
          </cell>
          <cell r="DC198">
            <v>0</v>
          </cell>
          <cell r="DD198">
            <v>0</v>
          </cell>
          <cell r="DE198">
            <v>0</v>
          </cell>
          <cell r="DF198">
            <v>0</v>
          </cell>
          <cell r="DG198">
            <v>0</v>
          </cell>
          <cell r="DH198">
            <v>0</v>
          </cell>
          <cell r="DI198">
            <v>0</v>
          </cell>
          <cell r="DJ198">
            <v>0</v>
          </cell>
          <cell r="DK198">
            <v>0</v>
          </cell>
          <cell r="DL198">
            <v>0</v>
          </cell>
          <cell r="DM198">
            <v>0</v>
          </cell>
          <cell r="DN198">
            <v>0</v>
          </cell>
          <cell r="DO198">
            <v>0</v>
          </cell>
          <cell r="DP198">
            <v>0</v>
          </cell>
          <cell r="DQ198">
            <v>0</v>
          </cell>
          <cell r="DR198">
            <v>0</v>
          </cell>
          <cell r="DS198">
            <v>0</v>
          </cell>
          <cell r="DT198">
            <v>0</v>
          </cell>
          <cell r="DU198">
            <v>0</v>
          </cell>
        </row>
        <row r="199">
          <cell r="AS199">
            <v>1330069</v>
          </cell>
          <cell r="AT199" t="str">
            <v>地牢战裤</v>
          </cell>
          <cell r="AU199">
            <v>30</v>
          </cell>
          <cell r="AV199">
            <v>3</v>
          </cell>
          <cell r="AW199" t="str">
            <v>裤子</v>
          </cell>
          <cell r="AX199">
            <v>1</v>
          </cell>
          <cell r="AY199">
            <v>3</v>
          </cell>
          <cell r="AZ199" t="str">
            <v>战士</v>
          </cell>
          <cell r="BA199">
            <v>0</v>
          </cell>
          <cell r="BB199">
            <v>0</v>
          </cell>
          <cell r="BC199">
            <v>0</v>
          </cell>
          <cell r="BD199">
            <v>0</v>
          </cell>
          <cell r="BE199">
            <v>0</v>
          </cell>
          <cell r="BF199">
            <v>0</v>
          </cell>
          <cell r="BG199">
            <v>0</v>
          </cell>
          <cell r="BH199">
            <v>0</v>
          </cell>
          <cell r="BI199">
            <v>0</v>
          </cell>
          <cell r="BJ199">
            <v>0</v>
          </cell>
          <cell r="BK199">
            <v>225</v>
          </cell>
          <cell r="BL199">
            <v>0</v>
          </cell>
          <cell r="BM199">
            <v>57</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cell r="CB199">
            <v>0</v>
          </cell>
          <cell r="CC199">
            <v>0</v>
          </cell>
          <cell r="CD199">
            <v>0</v>
          </cell>
          <cell r="CE199">
            <v>0</v>
          </cell>
          <cell r="CF199" t="str">
            <v>生命</v>
          </cell>
          <cell r="CG199" t="str">
            <v>物理防御</v>
          </cell>
          <cell r="CH199">
            <v>0</v>
          </cell>
          <cell r="CI199">
            <v>0</v>
          </cell>
          <cell r="CJ199">
            <v>0</v>
          </cell>
          <cell r="CK199">
            <v>0</v>
          </cell>
          <cell r="CL199">
            <v>0</v>
          </cell>
          <cell r="CM199">
            <v>1</v>
          </cell>
          <cell r="CN199">
            <v>1</v>
          </cell>
          <cell r="CO199">
            <v>225</v>
          </cell>
          <cell r="CP199">
            <v>0</v>
          </cell>
          <cell r="CQ199">
            <v>0</v>
          </cell>
          <cell r="CR199">
            <v>5</v>
          </cell>
          <cell r="CS199">
            <v>1</v>
          </cell>
          <cell r="CT199">
            <v>57</v>
          </cell>
          <cell r="CU199">
            <v>0</v>
          </cell>
          <cell r="CV199">
            <v>0</v>
          </cell>
          <cell r="CW199">
            <v>0</v>
          </cell>
          <cell r="CX199">
            <v>0</v>
          </cell>
          <cell r="CY199">
            <v>0</v>
          </cell>
          <cell r="CZ199">
            <v>0</v>
          </cell>
          <cell r="DA199">
            <v>0</v>
          </cell>
          <cell r="DB199">
            <v>0</v>
          </cell>
          <cell r="DC199">
            <v>0</v>
          </cell>
          <cell r="DD199">
            <v>0</v>
          </cell>
          <cell r="DE199">
            <v>0</v>
          </cell>
          <cell r="DF199">
            <v>0</v>
          </cell>
          <cell r="DG199">
            <v>0</v>
          </cell>
          <cell r="DH199">
            <v>0</v>
          </cell>
          <cell r="DI199">
            <v>0</v>
          </cell>
          <cell r="DJ199">
            <v>0</v>
          </cell>
          <cell r="DK199">
            <v>0</v>
          </cell>
          <cell r="DL199">
            <v>0</v>
          </cell>
          <cell r="DM199">
            <v>0</v>
          </cell>
          <cell r="DN199">
            <v>0</v>
          </cell>
          <cell r="DO199">
            <v>0</v>
          </cell>
          <cell r="DP199">
            <v>0</v>
          </cell>
          <cell r="DQ199">
            <v>0</v>
          </cell>
          <cell r="DR199">
            <v>0</v>
          </cell>
          <cell r="DS199">
            <v>0</v>
          </cell>
          <cell r="DT199">
            <v>0</v>
          </cell>
          <cell r="DU199">
            <v>0</v>
          </cell>
        </row>
        <row r="200">
          <cell r="AS200">
            <v>1330070</v>
          </cell>
          <cell r="AT200" t="str">
            <v>地牢战靴</v>
          </cell>
          <cell r="AU200">
            <v>30</v>
          </cell>
          <cell r="AV200">
            <v>3</v>
          </cell>
          <cell r="AW200" t="str">
            <v>鞋子</v>
          </cell>
          <cell r="AX200">
            <v>1</v>
          </cell>
          <cell r="AY200">
            <v>5</v>
          </cell>
          <cell r="AZ200" t="str">
            <v>战士</v>
          </cell>
          <cell r="BA200">
            <v>0</v>
          </cell>
          <cell r="BB200">
            <v>0</v>
          </cell>
          <cell r="BC200">
            <v>0</v>
          </cell>
          <cell r="BD200">
            <v>0</v>
          </cell>
          <cell r="BE200">
            <v>0</v>
          </cell>
          <cell r="BF200">
            <v>0</v>
          </cell>
          <cell r="BG200">
            <v>0</v>
          </cell>
          <cell r="BH200">
            <v>0</v>
          </cell>
          <cell r="BI200">
            <v>0</v>
          </cell>
          <cell r="BJ200">
            <v>0</v>
          </cell>
          <cell r="BK200">
            <v>150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16</v>
          </cell>
          <cell r="BZ200">
            <v>0</v>
          </cell>
          <cell r="CA200">
            <v>0</v>
          </cell>
          <cell r="CB200">
            <v>0</v>
          </cell>
          <cell r="CC200">
            <v>0</v>
          </cell>
          <cell r="CD200">
            <v>0</v>
          </cell>
          <cell r="CE200">
            <v>0</v>
          </cell>
          <cell r="CF200" t="str">
            <v>生命</v>
          </cell>
          <cell r="CG200" t="str">
            <v>移动速度</v>
          </cell>
          <cell r="CH200">
            <v>0</v>
          </cell>
          <cell r="CI200">
            <v>0</v>
          </cell>
          <cell r="CJ200">
            <v>0</v>
          </cell>
          <cell r="CK200">
            <v>0</v>
          </cell>
          <cell r="CL200">
            <v>0</v>
          </cell>
          <cell r="CM200">
            <v>1</v>
          </cell>
          <cell r="CN200">
            <v>1</v>
          </cell>
          <cell r="CO200">
            <v>150</v>
          </cell>
          <cell r="CP200">
            <v>0</v>
          </cell>
          <cell r="CQ200">
            <v>0</v>
          </cell>
          <cell r="CR200">
            <v>37</v>
          </cell>
          <cell r="CS200">
            <v>1</v>
          </cell>
          <cell r="CT200">
            <v>16</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cell r="DK200">
            <v>0</v>
          </cell>
          <cell r="DL200">
            <v>0</v>
          </cell>
          <cell r="DM200">
            <v>0</v>
          </cell>
          <cell r="DN200">
            <v>0</v>
          </cell>
          <cell r="DO200">
            <v>0</v>
          </cell>
          <cell r="DP200">
            <v>0</v>
          </cell>
          <cell r="DQ200">
            <v>0</v>
          </cell>
          <cell r="DR200">
            <v>0</v>
          </cell>
          <cell r="DS200">
            <v>0</v>
          </cell>
          <cell r="DT200">
            <v>0</v>
          </cell>
          <cell r="DU200">
            <v>0</v>
          </cell>
        </row>
        <row r="201">
          <cell r="AS201">
            <v>1330071</v>
          </cell>
          <cell r="AT201" t="str">
            <v>地牢猎帽</v>
          </cell>
          <cell r="AU201">
            <v>30</v>
          </cell>
          <cell r="AV201">
            <v>3</v>
          </cell>
          <cell r="AW201" t="str">
            <v>头盔</v>
          </cell>
          <cell r="AX201">
            <v>1</v>
          </cell>
          <cell r="AY201">
            <v>1</v>
          </cell>
          <cell r="AZ201" t="str">
            <v>弓手</v>
          </cell>
          <cell r="BA201">
            <v>0</v>
          </cell>
          <cell r="BB201">
            <v>6</v>
          </cell>
          <cell r="BC201">
            <v>0</v>
          </cell>
          <cell r="BD201">
            <v>0</v>
          </cell>
          <cell r="BE201">
            <v>0</v>
          </cell>
          <cell r="BF201">
            <v>0</v>
          </cell>
          <cell r="BG201">
            <v>0</v>
          </cell>
          <cell r="BH201">
            <v>0</v>
          </cell>
          <cell r="BI201">
            <v>0</v>
          </cell>
          <cell r="BJ201">
            <v>0</v>
          </cell>
          <cell r="BK201">
            <v>0</v>
          </cell>
          <cell r="BL201">
            <v>180</v>
          </cell>
          <cell r="BM201">
            <v>0</v>
          </cell>
          <cell r="BN201">
            <v>37</v>
          </cell>
          <cell r="BO201">
            <v>0</v>
          </cell>
          <cell r="BP201">
            <v>0</v>
          </cell>
          <cell r="BQ201">
            <v>0</v>
          </cell>
          <cell r="BR201">
            <v>0</v>
          </cell>
          <cell r="BS201">
            <v>0</v>
          </cell>
          <cell r="BT201">
            <v>0</v>
          </cell>
          <cell r="BU201">
            <v>0</v>
          </cell>
          <cell r="BV201">
            <v>0</v>
          </cell>
          <cell r="BW201">
            <v>0</v>
          </cell>
          <cell r="BX201">
            <v>0</v>
          </cell>
          <cell r="BY201">
            <v>0</v>
          </cell>
          <cell r="BZ201">
            <v>0</v>
          </cell>
          <cell r="CA201">
            <v>0</v>
          </cell>
          <cell r="CB201">
            <v>0</v>
          </cell>
          <cell r="CC201">
            <v>0</v>
          </cell>
          <cell r="CD201">
            <v>0</v>
          </cell>
          <cell r="CE201">
            <v>0</v>
          </cell>
          <cell r="CF201" t="str">
            <v>物攻</v>
          </cell>
          <cell r="CG201" t="str">
            <v>魔力</v>
          </cell>
          <cell r="CH201" t="str">
            <v>法术防御</v>
          </cell>
          <cell r="CI201">
            <v>0</v>
          </cell>
          <cell r="CJ201">
            <v>0</v>
          </cell>
          <cell r="CK201">
            <v>0</v>
          </cell>
          <cell r="CL201">
            <v>0</v>
          </cell>
          <cell r="CM201">
            <v>3</v>
          </cell>
          <cell r="CN201">
            <v>1</v>
          </cell>
          <cell r="CO201">
            <v>6</v>
          </cell>
          <cell r="CP201">
            <v>0</v>
          </cell>
          <cell r="CQ201">
            <v>0</v>
          </cell>
          <cell r="CR201">
            <v>2</v>
          </cell>
          <cell r="CS201">
            <v>1</v>
          </cell>
          <cell r="CT201">
            <v>180</v>
          </cell>
          <cell r="CU201">
            <v>0</v>
          </cell>
          <cell r="CV201">
            <v>0</v>
          </cell>
          <cell r="CW201">
            <v>6</v>
          </cell>
          <cell r="CX201">
            <v>1</v>
          </cell>
          <cell r="CY201">
            <v>37</v>
          </cell>
          <cell r="CZ201">
            <v>0</v>
          </cell>
          <cell r="DA201">
            <v>0</v>
          </cell>
          <cell r="DB201">
            <v>0</v>
          </cell>
          <cell r="DC201">
            <v>0</v>
          </cell>
          <cell r="DD201">
            <v>0</v>
          </cell>
          <cell r="DE201">
            <v>0</v>
          </cell>
          <cell r="DF201">
            <v>0</v>
          </cell>
          <cell r="DG201">
            <v>0</v>
          </cell>
          <cell r="DH201">
            <v>0</v>
          </cell>
          <cell r="DI201">
            <v>0</v>
          </cell>
          <cell r="DJ201">
            <v>0</v>
          </cell>
          <cell r="DK201">
            <v>0</v>
          </cell>
          <cell r="DL201">
            <v>0</v>
          </cell>
          <cell r="DM201">
            <v>0</v>
          </cell>
          <cell r="DN201">
            <v>0</v>
          </cell>
          <cell r="DO201">
            <v>0</v>
          </cell>
          <cell r="DP201">
            <v>0</v>
          </cell>
          <cell r="DQ201">
            <v>0</v>
          </cell>
          <cell r="DR201">
            <v>0</v>
          </cell>
          <cell r="DS201">
            <v>0</v>
          </cell>
          <cell r="DT201">
            <v>0</v>
          </cell>
          <cell r="DU201">
            <v>0</v>
          </cell>
        </row>
        <row r="202">
          <cell r="AS202">
            <v>1330072</v>
          </cell>
          <cell r="AT202" t="str">
            <v>地牢猎衣</v>
          </cell>
          <cell r="AU202">
            <v>30</v>
          </cell>
          <cell r="AV202">
            <v>3</v>
          </cell>
          <cell r="AW202" t="str">
            <v>衣服</v>
          </cell>
          <cell r="AX202">
            <v>1</v>
          </cell>
          <cell r="AY202">
            <v>2</v>
          </cell>
          <cell r="AZ202" t="str">
            <v>弓手</v>
          </cell>
          <cell r="BA202">
            <v>0</v>
          </cell>
          <cell r="BB202">
            <v>9</v>
          </cell>
          <cell r="BC202">
            <v>0</v>
          </cell>
          <cell r="BD202">
            <v>0</v>
          </cell>
          <cell r="BE202">
            <v>0</v>
          </cell>
          <cell r="BF202">
            <v>0</v>
          </cell>
          <cell r="BG202">
            <v>0</v>
          </cell>
          <cell r="BH202">
            <v>0</v>
          </cell>
          <cell r="BI202">
            <v>0</v>
          </cell>
          <cell r="BJ202">
            <v>0</v>
          </cell>
          <cell r="BK202">
            <v>169</v>
          </cell>
          <cell r="BL202">
            <v>0</v>
          </cell>
          <cell r="BM202">
            <v>37</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cell r="CB202">
            <v>0</v>
          </cell>
          <cell r="CC202">
            <v>0</v>
          </cell>
          <cell r="CD202">
            <v>0</v>
          </cell>
          <cell r="CE202">
            <v>0</v>
          </cell>
          <cell r="CF202" t="str">
            <v>物攻</v>
          </cell>
          <cell r="CG202" t="str">
            <v>生命</v>
          </cell>
          <cell r="CH202" t="str">
            <v>物理防御</v>
          </cell>
          <cell r="CI202">
            <v>0</v>
          </cell>
          <cell r="CJ202">
            <v>0</v>
          </cell>
          <cell r="CK202">
            <v>0</v>
          </cell>
          <cell r="CL202">
            <v>0</v>
          </cell>
          <cell r="CM202">
            <v>3</v>
          </cell>
          <cell r="CN202">
            <v>1</v>
          </cell>
          <cell r="CO202">
            <v>9</v>
          </cell>
          <cell r="CP202">
            <v>0</v>
          </cell>
          <cell r="CQ202">
            <v>0</v>
          </cell>
          <cell r="CR202">
            <v>1</v>
          </cell>
          <cell r="CS202">
            <v>1</v>
          </cell>
          <cell r="CT202">
            <v>169</v>
          </cell>
          <cell r="CU202">
            <v>0</v>
          </cell>
          <cell r="CV202">
            <v>0</v>
          </cell>
          <cell r="CW202">
            <v>5</v>
          </cell>
          <cell r="CX202">
            <v>1</v>
          </cell>
          <cell r="CY202">
            <v>37</v>
          </cell>
          <cell r="CZ202">
            <v>0</v>
          </cell>
          <cell r="DA202">
            <v>0</v>
          </cell>
          <cell r="DB202">
            <v>0</v>
          </cell>
          <cell r="DC202">
            <v>0</v>
          </cell>
          <cell r="DD202">
            <v>0</v>
          </cell>
          <cell r="DE202">
            <v>0</v>
          </cell>
          <cell r="DF202">
            <v>0</v>
          </cell>
          <cell r="DG202">
            <v>0</v>
          </cell>
          <cell r="DH202">
            <v>0</v>
          </cell>
          <cell r="DI202">
            <v>0</v>
          </cell>
          <cell r="DJ202">
            <v>0</v>
          </cell>
          <cell r="DK202">
            <v>0</v>
          </cell>
          <cell r="DL202">
            <v>0</v>
          </cell>
          <cell r="DM202">
            <v>0</v>
          </cell>
          <cell r="DN202">
            <v>0</v>
          </cell>
          <cell r="DO202">
            <v>0</v>
          </cell>
          <cell r="DP202">
            <v>0</v>
          </cell>
          <cell r="DQ202">
            <v>0</v>
          </cell>
          <cell r="DR202">
            <v>0</v>
          </cell>
          <cell r="DS202">
            <v>0</v>
          </cell>
          <cell r="DT202">
            <v>0</v>
          </cell>
          <cell r="DU202">
            <v>0</v>
          </cell>
        </row>
        <row r="203">
          <cell r="AS203">
            <v>1330073</v>
          </cell>
          <cell r="AT203" t="str">
            <v>地牢猎裤</v>
          </cell>
          <cell r="AU203">
            <v>30</v>
          </cell>
          <cell r="AV203">
            <v>3</v>
          </cell>
          <cell r="AW203" t="str">
            <v>裤子</v>
          </cell>
          <cell r="AX203">
            <v>1</v>
          </cell>
          <cell r="AY203">
            <v>3</v>
          </cell>
          <cell r="AZ203" t="str">
            <v>弓手</v>
          </cell>
          <cell r="BA203">
            <v>0</v>
          </cell>
          <cell r="BB203">
            <v>8</v>
          </cell>
          <cell r="BC203">
            <v>0</v>
          </cell>
          <cell r="BD203">
            <v>0</v>
          </cell>
          <cell r="BE203">
            <v>0</v>
          </cell>
          <cell r="BF203">
            <v>0</v>
          </cell>
          <cell r="BG203">
            <v>0</v>
          </cell>
          <cell r="BH203">
            <v>0</v>
          </cell>
          <cell r="BI203">
            <v>0</v>
          </cell>
          <cell r="BJ203">
            <v>0</v>
          </cell>
          <cell r="BK203">
            <v>169</v>
          </cell>
          <cell r="BL203">
            <v>0</v>
          </cell>
          <cell r="BM203">
            <v>37</v>
          </cell>
          <cell r="BN203">
            <v>0</v>
          </cell>
          <cell r="BO203">
            <v>0</v>
          </cell>
          <cell r="BP203">
            <v>0</v>
          </cell>
          <cell r="BQ203">
            <v>0</v>
          </cell>
          <cell r="BR203">
            <v>0</v>
          </cell>
          <cell r="BS203">
            <v>0</v>
          </cell>
          <cell r="BT203">
            <v>0</v>
          </cell>
          <cell r="BU203">
            <v>0</v>
          </cell>
          <cell r="BV203">
            <v>0</v>
          </cell>
          <cell r="BW203">
            <v>0</v>
          </cell>
          <cell r="BX203">
            <v>0</v>
          </cell>
          <cell r="BY203">
            <v>0</v>
          </cell>
          <cell r="BZ203">
            <v>0</v>
          </cell>
          <cell r="CA203">
            <v>0</v>
          </cell>
          <cell r="CB203">
            <v>0</v>
          </cell>
          <cell r="CC203">
            <v>0</v>
          </cell>
          <cell r="CD203">
            <v>0</v>
          </cell>
          <cell r="CE203">
            <v>0</v>
          </cell>
          <cell r="CF203" t="str">
            <v>物攻</v>
          </cell>
          <cell r="CG203" t="str">
            <v>生命</v>
          </cell>
          <cell r="CH203" t="str">
            <v>物理防御</v>
          </cell>
          <cell r="CI203">
            <v>0</v>
          </cell>
          <cell r="CJ203">
            <v>0</v>
          </cell>
          <cell r="CK203">
            <v>0</v>
          </cell>
          <cell r="CL203">
            <v>0</v>
          </cell>
          <cell r="CM203">
            <v>3</v>
          </cell>
          <cell r="CN203">
            <v>1</v>
          </cell>
          <cell r="CO203">
            <v>8</v>
          </cell>
          <cell r="CP203">
            <v>0</v>
          </cell>
          <cell r="CQ203">
            <v>0</v>
          </cell>
          <cell r="CR203">
            <v>1</v>
          </cell>
          <cell r="CS203">
            <v>1</v>
          </cell>
          <cell r="CT203">
            <v>169</v>
          </cell>
          <cell r="CU203">
            <v>0</v>
          </cell>
          <cell r="CV203">
            <v>0</v>
          </cell>
          <cell r="CW203">
            <v>5</v>
          </cell>
          <cell r="CX203">
            <v>1</v>
          </cell>
          <cell r="CY203">
            <v>37</v>
          </cell>
          <cell r="CZ203">
            <v>0</v>
          </cell>
          <cell r="DA203">
            <v>0</v>
          </cell>
          <cell r="DB203">
            <v>0</v>
          </cell>
          <cell r="DC203">
            <v>0</v>
          </cell>
          <cell r="DD203">
            <v>0</v>
          </cell>
          <cell r="DE203">
            <v>0</v>
          </cell>
          <cell r="DF203">
            <v>0</v>
          </cell>
          <cell r="DG203">
            <v>0</v>
          </cell>
          <cell r="DH203">
            <v>0</v>
          </cell>
          <cell r="DI203">
            <v>0</v>
          </cell>
          <cell r="DJ203">
            <v>0</v>
          </cell>
          <cell r="DK203">
            <v>0</v>
          </cell>
          <cell r="DL203">
            <v>0</v>
          </cell>
          <cell r="DM203">
            <v>0</v>
          </cell>
          <cell r="DN203">
            <v>0</v>
          </cell>
          <cell r="DO203">
            <v>0</v>
          </cell>
          <cell r="DP203">
            <v>0</v>
          </cell>
          <cell r="DQ203">
            <v>0</v>
          </cell>
          <cell r="DR203">
            <v>0</v>
          </cell>
          <cell r="DS203">
            <v>0</v>
          </cell>
          <cell r="DT203">
            <v>0</v>
          </cell>
          <cell r="DU203">
            <v>0</v>
          </cell>
        </row>
        <row r="204">
          <cell r="AS204">
            <v>1330074</v>
          </cell>
          <cell r="AT204" t="str">
            <v>地牢猎靴</v>
          </cell>
          <cell r="AU204">
            <v>30</v>
          </cell>
          <cell r="AV204">
            <v>3</v>
          </cell>
          <cell r="AW204" t="str">
            <v>鞋子</v>
          </cell>
          <cell r="AX204">
            <v>1</v>
          </cell>
          <cell r="AY204">
            <v>5</v>
          </cell>
          <cell r="AZ204" t="str">
            <v>弓手</v>
          </cell>
          <cell r="BA204">
            <v>0</v>
          </cell>
          <cell r="BB204">
            <v>5</v>
          </cell>
          <cell r="BC204">
            <v>0</v>
          </cell>
          <cell r="BD204">
            <v>0</v>
          </cell>
          <cell r="BE204">
            <v>0</v>
          </cell>
          <cell r="BF204">
            <v>0</v>
          </cell>
          <cell r="BG204">
            <v>0</v>
          </cell>
          <cell r="BH204">
            <v>0</v>
          </cell>
          <cell r="BI204">
            <v>0</v>
          </cell>
          <cell r="BJ204">
            <v>0</v>
          </cell>
          <cell r="BK204">
            <v>113</v>
          </cell>
          <cell r="BL204">
            <v>0</v>
          </cell>
          <cell r="BM204">
            <v>0</v>
          </cell>
          <cell r="BN204">
            <v>0</v>
          </cell>
          <cell r="BO204">
            <v>0</v>
          </cell>
          <cell r="BP204">
            <v>0</v>
          </cell>
          <cell r="BQ204">
            <v>0</v>
          </cell>
          <cell r="BR204">
            <v>0</v>
          </cell>
          <cell r="BS204">
            <v>0</v>
          </cell>
          <cell r="BT204">
            <v>0</v>
          </cell>
          <cell r="BU204">
            <v>0</v>
          </cell>
          <cell r="BV204">
            <v>0</v>
          </cell>
          <cell r="BW204">
            <v>0</v>
          </cell>
          <cell r="BX204">
            <v>0</v>
          </cell>
          <cell r="BY204">
            <v>15</v>
          </cell>
          <cell r="BZ204">
            <v>0</v>
          </cell>
          <cell r="CA204">
            <v>0</v>
          </cell>
          <cell r="CB204">
            <v>0</v>
          </cell>
          <cell r="CC204">
            <v>0</v>
          </cell>
          <cell r="CD204">
            <v>0</v>
          </cell>
          <cell r="CE204">
            <v>0</v>
          </cell>
          <cell r="CF204" t="str">
            <v>物攻</v>
          </cell>
          <cell r="CG204" t="str">
            <v>生命</v>
          </cell>
          <cell r="CH204" t="str">
            <v>移动速度</v>
          </cell>
          <cell r="CI204">
            <v>0</v>
          </cell>
          <cell r="CJ204">
            <v>0</v>
          </cell>
          <cell r="CK204">
            <v>0</v>
          </cell>
          <cell r="CL204">
            <v>0</v>
          </cell>
          <cell r="CM204">
            <v>3</v>
          </cell>
          <cell r="CN204">
            <v>1</v>
          </cell>
          <cell r="CO204">
            <v>5</v>
          </cell>
          <cell r="CP204">
            <v>0</v>
          </cell>
          <cell r="CQ204">
            <v>0</v>
          </cell>
          <cell r="CR204">
            <v>1</v>
          </cell>
          <cell r="CS204">
            <v>1</v>
          </cell>
          <cell r="CT204">
            <v>113</v>
          </cell>
          <cell r="CU204">
            <v>0</v>
          </cell>
          <cell r="CV204">
            <v>0</v>
          </cell>
          <cell r="CW204">
            <v>37</v>
          </cell>
          <cell r="CX204">
            <v>1</v>
          </cell>
          <cell r="CY204">
            <v>15</v>
          </cell>
          <cell r="CZ204">
            <v>0</v>
          </cell>
          <cell r="DA204">
            <v>0</v>
          </cell>
          <cell r="DB204">
            <v>0</v>
          </cell>
          <cell r="DC204">
            <v>0</v>
          </cell>
          <cell r="DD204">
            <v>0</v>
          </cell>
          <cell r="DE204">
            <v>0</v>
          </cell>
          <cell r="DF204">
            <v>0</v>
          </cell>
          <cell r="DG204">
            <v>0</v>
          </cell>
          <cell r="DH204">
            <v>0</v>
          </cell>
          <cell r="DI204">
            <v>0</v>
          </cell>
          <cell r="DJ204">
            <v>0</v>
          </cell>
          <cell r="DK204">
            <v>0</v>
          </cell>
          <cell r="DL204">
            <v>0</v>
          </cell>
          <cell r="DM204">
            <v>0</v>
          </cell>
          <cell r="DN204">
            <v>0</v>
          </cell>
          <cell r="DO204">
            <v>0</v>
          </cell>
          <cell r="DP204">
            <v>0</v>
          </cell>
          <cell r="DQ204">
            <v>0</v>
          </cell>
          <cell r="DR204">
            <v>0</v>
          </cell>
          <cell r="DS204">
            <v>0</v>
          </cell>
          <cell r="DT204">
            <v>0</v>
          </cell>
          <cell r="DU204">
            <v>0</v>
          </cell>
        </row>
        <row r="205">
          <cell r="AS205">
            <v>1330075</v>
          </cell>
          <cell r="AT205" t="str">
            <v>地牢布帽</v>
          </cell>
          <cell r="AU205">
            <v>30</v>
          </cell>
          <cell r="AV205">
            <v>3</v>
          </cell>
          <cell r="AW205" t="str">
            <v>头盔</v>
          </cell>
          <cell r="AX205">
            <v>1</v>
          </cell>
          <cell r="AY205">
            <v>1</v>
          </cell>
          <cell r="AZ205" t="str">
            <v>法师</v>
          </cell>
          <cell r="BA205">
            <v>0</v>
          </cell>
          <cell r="BB205">
            <v>0</v>
          </cell>
          <cell r="BC205">
            <v>9</v>
          </cell>
          <cell r="BD205">
            <v>0</v>
          </cell>
          <cell r="BE205">
            <v>0</v>
          </cell>
          <cell r="BF205">
            <v>0</v>
          </cell>
          <cell r="BG205">
            <v>0</v>
          </cell>
          <cell r="BH205">
            <v>0</v>
          </cell>
          <cell r="BI205">
            <v>0</v>
          </cell>
          <cell r="BJ205">
            <v>0</v>
          </cell>
          <cell r="BK205">
            <v>0</v>
          </cell>
          <cell r="BL205">
            <v>225</v>
          </cell>
          <cell r="BM205">
            <v>0</v>
          </cell>
          <cell r="BN205">
            <v>45</v>
          </cell>
          <cell r="BO205">
            <v>0</v>
          </cell>
          <cell r="BP205">
            <v>0</v>
          </cell>
          <cell r="BQ205">
            <v>0</v>
          </cell>
          <cell r="BR205">
            <v>0</v>
          </cell>
          <cell r="BS205">
            <v>0</v>
          </cell>
          <cell r="BT205">
            <v>0</v>
          </cell>
          <cell r="BU205">
            <v>0</v>
          </cell>
          <cell r="BV205">
            <v>0</v>
          </cell>
          <cell r="BW205">
            <v>0</v>
          </cell>
          <cell r="BX205">
            <v>0</v>
          </cell>
          <cell r="BY205">
            <v>0</v>
          </cell>
          <cell r="BZ205">
            <v>0</v>
          </cell>
          <cell r="CA205">
            <v>0</v>
          </cell>
          <cell r="CB205">
            <v>0</v>
          </cell>
          <cell r="CC205">
            <v>0</v>
          </cell>
          <cell r="CD205">
            <v>0</v>
          </cell>
          <cell r="CE205">
            <v>0</v>
          </cell>
          <cell r="CF205" t="str">
            <v>魔攻</v>
          </cell>
          <cell r="CG205" t="str">
            <v>魔力</v>
          </cell>
          <cell r="CH205" t="str">
            <v>法术防御</v>
          </cell>
          <cell r="CI205">
            <v>0</v>
          </cell>
          <cell r="CJ205">
            <v>0</v>
          </cell>
          <cell r="CK205">
            <v>0</v>
          </cell>
          <cell r="CL205">
            <v>0</v>
          </cell>
          <cell r="CM205">
            <v>4</v>
          </cell>
          <cell r="CN205">
            <v>1</v>
          </cell>
          <cell r="CO205">
            <v>9</v>
          </cell>
          <cell r="CP205">
            <v>0</v>
          </cell>
          <cell r="CQ205">
            <v>0</v>
          </cell>
          <cell r="CR205">
            <v>2</v>
          </cell>
          <cell r="CS205">
            <v>1</v>
          </cell>
          <cell r="CT205">
            <v>225</v>
          </cell>
          <cell r="CU205">
            <v>0</v>
          </cell>
          <cell r="CV205">
            <v>0</v>
          </cell>
          <cell r="CW205">
            <v>6</v>
          </cell>
          <cell r="CX205">
            <v>1</v>
          </cell>
          <cell r="CY205">
            <v>45</v>
          </cell>
          <cell r="CZ205">
            <v>0</v>
          </cell>
          <cell r="DA205">
            <v>0</v>
          </cell>
          <cell r="DB205">
            <v>0</v>
          </cell>
          <cell r="DC205">
            <v>0</v>
          </cell>
          <cell r="DD205">
            <v>0</v>
          </cell>
          <cell r="DE205">
            <v>0</v>
          </cell>
          <cell r="DF205">
            <v>0</v>
          </cell>
          <cell r="DG205">
            <v>0</v>
          </cell>
          <cell r="DH205">
            <v>0</v>
          </cell>
          <cell r="DI205">
            <v>0</v>
          </cell>
          <cell r="DJ205">
            <v>0</v>
          </cell>
          <cell r="DK205">
            <v>0</v>
          </cell>
          <cell r="DL205">
            <v>0</v>
          </cell>
          <cell r="DM205">
            <v>0</v>
          </cell>
          <cell r="DN205">
            <v>0</v>
          </cell>
          <cell r="DO205">
            <v>0</v>
          </cell>
          <cell r="DP205">
            <v>0</v>
          </cell>
          <cell r="DQ205">
            <v>0</v>
          </cell>
          <cell r="DR205">
            <v>0</v>
          </cell>
          <cell r="DS205">
            <v>0</v>
          </cell>
          <cell r="DT205">
            <v>0</v>
          </cell>
          <cell r="DU205">
            <v>0</v>
          </cell>
        </row>
        <row r="206">
          <cell r="AS206">
            <v>1330076</v>
          </cell>
          <cell r="AT206" t="str">
            <v>地牢布衣</v>
          </cell>
          <cell r="AU206">
            <v>30</v>
          </cell>
          <cell r="AV206">
            <v>3</v>
          </cell>
          <cell r="AW206" t="str">
            <v>衣服</v>
          </cell>
          <cell r="AX206">
            <v>1</v>
          </cell>
          <cell r="AY206">
            <v>2</v>
          </cell>
          <cell r="AZ206" t="str">
            <v>法师</v>
          </cell>
          <cell r="BA206">
            <v>0</v>
          </cell>
          <cell r="BB206">
            <v>0</v>
          </cell>
          <cell r="BC206">
            <v>15</v>
          </cell>
          <cell r="BD206">
            <v>0</v>
          </cell>
          <cell r="BE206">
            <v>0</v>
          </cell>
          <cell r="BF206">
            <v>0</v>
          </cell>
          <cell r="BG206">
            <v>0</v>
          </cell>
          <cell r="BH206">
            <v>0</v>
          </cell>
          <cell r="BI206">
            <v>0</v>
          </cell>
          <cell r="BJ206">
            <v>0</v>
          </cell>
          <cell r="BK206">
            <v>158</v>
          </cell>
          <cell r="BL206">
            <v>0</v>
          </cell>
          <cell r="BM206">
            <v>29</v>
          </cell>
          <cell r="BN206">
            <v>0</v>
          </cell>
          <cell r="BO206">
            <v>0</v>
          </cell>
          <cell r="BP206">
            <v>0</v>
          </cell>
          <cell r="BQ206">
            <v>0</v>
          </cell>
          <cell r="BR206">
            <v>0</v>
          </cell>
          <cell r="BS206">
            <v>0</v>
          </cell>
          <cell r="BT206">
            <v>0</v>
          </cell>
          <cell r="BU206">
            <v>0</v>
          </cell>
          <cell r="BV206">
            <v>0</v>
          </cell>
          <cell r="BW206">
            <v>0</v>
          </cell>
          <cell r="BX206">
            <v>0</v>
          </cell>
          <cell r="BY206">
            <v>0</v>
          </cell>
          <cell r="BZ206">
            <v>0</v>
          </cell>
          <cell r="CA206">
            <v>0</v>
          </cell>
          <cell r="CB206">
            <v>0</v>
          </cell>
          <cell r="CC206">
            <v>0</v>
          </cell>
          <cell r="CD206">
            <v>0</v>
          </cell>
          <cell r="CE206">
            <v>0</v>
          </cell>
          <cell r="CF206" t="str">
            <v>魔攻</v>
          </cell>
          <cell r="CG206" t="str">
            <v>生命</v>
          </cell>
          <cell r="CH206" t="str">
            <v>物理防御</v>
          </cell>
          <cell r="CI206">
            <v>0</v>
          </cell>
          <cell r="CJ206">
            <v>0</v>
          </cell>
          <cell r="CK206">
            <v>0</v>
          </cell>
          <cell r="CL206">
            <v>0</v>
          </cell>
          <cell r="CM206">
            <v>4</v>
          </cell>
          <cell r="CN206">
            <v>1</v>
          </cell>
          <cell r="CO206">
            <v>15</v>
          </cell>
          <cell r="CP206">
            <v>0</v>
          </cell>
          <cell r="CQ206">
            <v>0</v>
          </cell>
          <cell r="CR206">
            <v>1</v>
          </cell>
          <cell r="CS206">
            <v>1</v>
          </cell>
          <cell r="CT206">
            <v>158</v>
          </cell>
          <cell r="CU206">
            <v>0</v>
          </cell>
          <cell r="CV206">
            <v>0</v>
          </cell>
          <cell r="CW206">
            <v>5</v>
          </cell>
          <cell r="CX206">
            <v>1</v>
          </cell>
          <cell r="CY206">
            <v>29</v>
          </cell>
          <cell r="CZ206">
            <v>0</v>
          </cell>
          <cell r="DA206">
            <v>0</v>
          </cell>
          <cell r="DB206">
            <v>0</v>
          </cell>
          <cell r="DC206">
            <v>0</v>
          </cell>
          <cell r="DD206">
            <v>0</v>
          </cell>
          <cell r="DE206">
            <v>0</v>
          </cell>
          <cell r="DF206">
            <v>0</v>
          </cell>
          <cell r="DG206">
            <v>0</v>
          </cell>
          <cell r="DH206">
            <v>0</v>
          </cell>
          <cell r="DI206">
            <v>0</v>
          </cell>
          <cell r="DJ206">
            <v>0</v>
          </cell>
          <cell r="DK206">
            <v>0</v>
          </cell>
          <cell r="DL206">
            <v>0</v>
          </cell>
          <cell r="DM206">
            <v>0</v>
          </cell>
          <cell r="DN206">
            <v>0</v>
          </cell>
          <cell r="DO206">
            <v>0</v>
          </cell>
          <cell r="DP206">
            <v>0</v>
          </cell>
          <cell r="DQ206">
            <v>0</v>
          </cell>
          <cell r="DR206">
            <v>0</v>
          </cell>
          <cell r="DS206">
            <v>0</v>
          </cell>
          <cell r="DT206">
            <v>0</v>
          </cell>
          <cell r="DU206">
            <v>0</v>
          </cell>
        </row>
        <row r="207">
          <cell r="AS207">
            <v>1330077</v>
          </cell>
          <cell r="AT207" t="str">
            <v>地牢布裤</v>
          </cell>
          <cell r="AU207">
            <v>30</v>
          </cell>
          <cell r="AV207">
            <v>3</v>
          </cell>
          <cell r="AW207" t="str">
            <v>裤子</v>
          </cell>
          <cell r="AX207">
            <v>1</v>
          </cell>
          <cell r="AY207">
            <v>3</v>
          </cell>
          <cell r="AZ207" t="str">
            <v>法师</v>
          </cell>
          <cell r="BA207">
            <v>0</v>
          </cell>
          <cell r="BB207">
            <v>0</v>
          </cell>
          <cell r="BC207">
            <v>12</v>
          </cell>
          <cell r="BD207">
            <v>0</v>
          </cell>
          <cell r="BE207">
            <v>0</v>
          </cell>
          <cell r="BF207">
            <v>0</v>
          </cell>
          <cell r="BG207">
            <v>0</v>
          </cell>
          <cell r="BH207">
            <v>0</v>
          </cell>
          <cell r="BI207">
            <v>0</v>
          </cell>
          <cell r="BJ207">
            <v>0</v>
          </cell>
          <cell r="BK207">
            <v>158</v>
          </cell>
          <cell r="BL207">
            <v>0</v>
          </cell>
          <cell r="BM207">
            <v>29</v>
          </cell>
          <cell r="BN207">
            <v>0</v>
          </cell>
          <cell r="BO207">
            <v>0</v>
          </cell>
          <cell r="BP207">
            <v>0</v>
          </cell>
          <cell r="BQ207">
            <v>0</v>
          </cell>
          <cell r="BR207">
            <v>0</v>
          </cell>
          <cell r="BS207">
            <v>0</v>
          </cell>
          <cell r="BT207">
            <v>0</v>
          </cell>
          <cell r="BU207">
            <v>0</v>
          </cell>
          <cell r="BV207">
            <v>0</v>
          </cell>
          <cell r="BW207">
            <v>0</v>
          </cell>
          <cell r="BX207">
            <v>0</v>
          </cell>
          <cell r="BY207">
            <v>0</v>
          </cell>
          <cell r="BZ207">
            <v>0</v>
          </cell>
          <cell r="CA207">
            <v>0</v>
          </cell>
          <cell r="CB207">
            <v>0</v>
          </cell>
          <cell r="CC207">
            <v>0</v>
          </cell>
          <cell r="CD207">
            <v>0</v>
          </cell>
          <cell r="CE207">
            <v>0</v>
          </cell>
          <cell r="CF207" t="str">
            <v>魔攻</v>
          </cell>
          <cell r="CG207" t="str">
            <v>生命</v>
          </cell>
          <cell r="CH207" t="str">
            <v>物理防御</v>
          </cell>
          <cell r="CI207">
            <v>0</v>
          </cell>
          <cell r="CJ207">
            <v>0</v>
          </cell>
          <cell r="CK207">
            <v>0</v>
          </cell>
          <cell r="CL207">
            <v>0</v>
          </cell>
          <cell r="CM207">
            <v>4</v>
          </cell>
          <cell r="CN207">
            <v>1</v>
          </cell>
          <cell r="CO207">
            <v>12</v>
          </cell>
          <cell r="CP207">
            <v>0</v>
          </cell>
          <cell r="CQ207">
            <v>0</v>
          </cell>
          <cell r="CR207">
            <v>1</v>
          </cell>
          <cell r="CS207">
            <v>1</v>
          </cell>
          <cell r="CT207">
            <v>158</v>
          </cell>
          <cell r="CU207">
            <v>0</v>
          </cell>
          <cell r="CV207">
            <v>0</v>
          </cell>
          <cell r="CW207">
            <v>5</v>
          </cell>
          <cell r="CX207">
            <v>1</v>
          </cell>
          <cell r="CY207">
            <v>29</v>
          </cell>
          <cell r="CZ207">
            <v>0</v>
          </cell>
          <cell r="DA207">
            <v>0</v>
          </cell>
          <cell r="DB207">
            <v>0</v>
          </cell>
          <cell r="DC207">
            <v>0</v>
          </cell>
          <cell r="DD207">
            <v>0</v>
          </cell>
          <cell r="DE207">
            <v>0</v>
          </cell>
          <cell r="DF207">
            <v>0</v>
          </cell>
          <cell r="DG207">
            <v>0</v>
          </cell>
          <cell r="DH207">
            <v>0</v>
          </cell>
          <cell r="DI207">
            <v>0</v>
          </cell>
          <cell r="DJ207">
            <v>0</v>
          </cell>
          <cell r="DK207">
            <v>0</v>
          </cell>
          <cell r="DL207">
            <v>0</v>
          </cell>
          <cell r="DM207">
            <v>0</v>
          </cell>
          <cell r="DN207">
            <v>0</v>
          </cell>
          <cell r="DO207">
            <v>0</v>
          </cell>
          <cell r="DP207">
            <v>0</v>
          </cell>
          <cell r="DQ207">
            <v>0</v>
          </cell>
          <cell r="DR207">
            <v>0</v>
          </cell>
          <cell r="DS207">
            <v>0</v>
          </cell>
          <cell r="DT207">
            <v>0</v>
          </cell>
          <cell r="DU207">
            <v>0</v>
          </cell>
        </row>
        <row r="208">
          <cell r="AS208">
            <v>1330078</v>
          </cell>
          <cell r="AT208" t="str">
            <v>地牢布靴</v>
          </cell>
          <cell r="AU208">
            <v>30</v>
          </cell>
          <cell r="AV208">
            <v>3</v>
          </cell>
          <cell r="AW208" t="str">
            <v>鞋子</v>
          </cell>
          <cell r="AX208">
            <v>1</v>
          </cell>
          <cell r="AY208">
            <v>5</v>
          </cell>
          <cell r="AZ208" t="str">
            <v>法师</v>
          </cell>
          <cell r="BA208">
            <v>0</v>
          </cell>
          <cell r="BB208">
            <v>0</v>
          </cell>
          <cell r="BC208">
            <v>6</v>
          </cell>
          <cell r="BD208">
            <v>0</v>
          </cell>
          <cell r="BE208">
            <v>0</v>
          </cell>
          <cell r="BF208">
            <v>0</v>
          </cell>
          <cell r="BG208">
            <v>0</v>
          </cell>
          <cell r="BH208">
            <v>0</v>
          </cell>
          <cell r="BI208">
            <v>0</v>
          </cell>
          <cell r="BJ208">
            <v>0</v>
          </cell>
          <cell r="BK208">
            <v>105</v>
          </cell>
          <cell r="BL208">
            <v>0</v>
          </cell>
          <cell r="BM208">
            <v>0</v>
          </cell>
          <cell r="BN208">
            <v>0</v>
          </cell>
          <cell r="BO208">
            <v>0</v>
          </cell>
          <cell r="BP208">
            <v>0</v>
          </cell>
          <cell r="BQ208">
            <v>0</v>
          </cell>
          <cell r="BR208">
            <v>0</v>
          </cell>
          <cell r="BS208">
            <v>0</v>
          </cell>
          <cell r="BT208">
            <v>0</v>
          </cell>
          <cell r="BU208">
            <v>0</v>
          </cell>
          <cell r="BV208">
            <v>0</v>
          </cell>
          <cell r="BW208">
            <v>0</v>
          </cell>
          <cell r="BX208">
            <v>0</v>
          </cell>
          <cell r="BY208">
            <v>15</v>
          </cell>
          <cell r="BZ208">
            <v>0</v>
          </cell>
          <cell r="CA208">
            <v>0</v>
          </cell>
          <cell r="CB208">
            <v>0</v>
          </cell>
          <cell r="CC208">
            <v>0</v>
          </cell>
          <cell r="CD208">
            <v>0</v>
          </cell>
          <cell r="CE208">
            <v>0</v>
          </cell>
          <cell r="CF208" t="str">
            <v>魔攻</v>
          </cell>
          <cell r="CG208" t="str">
            <v>生命</v>
          </cell>
          <cell r="CH208" t="str">
            <v>移动速度</v>
          </cell>
          <cell r="CI208">
            <v>0</v>
          </cell>
          <cell r="CJ208">
            <v>0</v>
          </cell>
          <cell r="CK208">
            <v>0</v>
          </cell>
          <cell r="CL208">
            <v>0</v>
          </cell>
          <cell r="CM208">
            <v>4</v>
          </cell>
          <cell r="CN208">
            <v>1</v>
          </cell>
          <cell r="CO208">
            <v>6</v>
          </cell>
          <cell r="CP208">
            <v>0</v>
          </cell>
          <cell r="CQ208">
            <v>0</v>
          </cell>
          <cell r="CR208">
            <v>1</v>
          </cell>
          <cell r="CS208">
            <v>1</v>
          </cell>
          <cell r="CT208">
            <v>105</v>
          </cell>
          <cell r="CU208">
            <v>0</v>
          </cell>
          <cell r="CV208">
            <v>0</v>
          </cell>
          <cell r="CW208">
            <v>37</v>
          </cell>
          <cell r="CX208">
            <v>1</v>
          </cell>
          <cell r="CY208">
            <v>15</v>
          </cell>
          <cell r="CZ208">
            <v>0</v>
          </cell>
          <cell r="DA208">
            <v>0</v>
          </cell>
          <cell r="DB208">
            <v>0</v>
          </cell>
          <cell r="DC208">
            <v>0</v>
          </cell>
          <cell r="DD208">
            <v>0</v>
          </cell>
          <cell r="DE208">
            <v>0</v>
          </cell>
          <cell r="DF208">
            <v>0</v>
          </cell>
          <cell r="DG208">
            <v>0</v>
          </cell>
          <cell r="DH208">
            <v>0</v>
          </cell>
          <cell r="DI208">
            <v>0</v>
          </cell>
          <cell r="DJ208">
            <v>0</v>
          </cell>
          <cell r="DK208">
            <v>0</v>
          </cell>
          <cell r="DL208">
            <v>0</v>
          </cell>
          <cell r="DM208">
            <v>0</v>
          </cell>
          <cell r="DN208">
            <v>0</v>
          </cell>
          <cell r="DO208">
            <v>0</v>
          </cell>
          <cell r="DP208">
            <v>0</v>
          </cell>
          <cell r="DQ208">
            <v>0</v>
          </cell>
          <cell r="DR208">
            <v>0</v>
          </cell>
          <cell r="DS208">
            <v>0</v>
          </cell>
          <cell r="DT208">
            <v>0</v>
          </cell>
          <cell r="DU208">
            <v>0</v>
          </cell>
        </row>
        <row r="209">
          <cell r="AS209">
            <v>1310044</v>
          </cell>
          <cell r="AT209" t="str">
            <v>蝠翼回旋标</v>
          </cell>
          <cell r="AU209">
            <v>10</v>
          </cell>
          <cell r="AV209">
            <v>4</v>
          </cell>
          <cell r="AW209" t="str">
            <v>弓箭</v>
          </cell>
          <cell r="AX209">
            <v>21</v>
          </cell>
          <cell r="AY209">
            <v>14</v>
          </cell>
          <cell r="AZ209" t="str">
            <v>通用</v>
          </cell>
          <cell r="BA209">
            <v>1.5</v>
          </cell>
          <cell r="BB209">
            <v>25</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v>0</v>
          </cell>
          <cell r="BU209">
            <v>0</v>
          </cell>
          <cell r="BV209">
            <v>0</v>
          </cell>
          <cell r="BW209">
            <v>0</v>
          </cell>
          <cell r="BX209">
            <v>0</v>
          </cell>
          <cell r="BY209">
            <v>0</v>
          </cell>
          <cell r="BZ209">
            <v>0</v>
          </cell>
          <cell r="CA209">
            <v>0</v>
          </cell>
          <cell r="CB209">
            <v>0</v>
          </cell>
          <cell r="CC209">
            <v>7</v>
          </cell>
          <cell r="CD209">
            <v>0</v>
          </cell>
          <cell r="CE209">
            <v>0</v>
          </cell>
          <cell r="CF209" t="str">
            <v>物攻</v>
          </cell>
          <cell r="CG209">
            <v>0</v>
          </cell>
          <cell r="CH209">
            <v>0</v>
          </cell>
          <cell r="CI209">
            <v>0</v>
          </cell>
          <cell r="CJ209">
            <v>0</v>
          </cell>
          <cell r="CK209">
            <v>0</v>
          </cell>
          <cell r="CL209">
            <v>0</v>
          </cell>
          <cell r="CM209">
            <v>3</v>
          </cell>
          <cell r="CN209">
            <v>1</v>
          </cell>
          <cell r="CO209">
            <v>25</v>
          </cell>
          <cell r="CP209">
            <v>0</v>
          </cell>
          <cell r="CQ209">
            <v>0</v>
          </cell>
          <cell r="CR209">
            <v>0</v>
          </cell>
          <cell r="CS209">
            <v>0</v>
          </cell>
          <cell r="CT209">
            <v>0</v>
          </cell>
          <cell r="CU209">
            <v>0</v>
          </cell>
          <cell r="CV209">
            <v>0</v>
          </cell>
          <cell r="CW209">
            <v>0</v>
          </cell>
          <cell r="CX209">
            <v>0</v>
          </cell>
          <cell r="CY209">
            <v>0</v>
          </cell>
          <cell r="CZ209">
            <v>0</v>
          </cell>
          <cell r="DA209">
            <v>0</v>
          </cell>
          <cell r="DB209">
            <v>0</v>
          </cell>
          <cell r="DC209">
            <v>0</v>
          </cell>
          <cell r="DD209">
            <v>0</v>
          </cell>
          <cell r="DE209">
            <v>0</v>
          </cell>
          <cell r="DF209">
            <v>0</v>
          </cell>
          <cell r="DG209">
            <v>0</v>
          </cell>
          <cell r="DH209">
            <v>0</v>
          </cell>
          <cell r="DI209">
            <v>0</v>
          </cell>
          <cell r="DJ209">
            <v>0</v>
          </cell>
          <cell r="DK209">
            <v>0</v>
          </cell>
          <cell r="DL209">
            <v>0</v>
          </cell>
          <cell r="DM209">
            <v>0</v>
          </cell>
          <cell r="DN209">
            <v>0</v>
          </cell>
          <cell r="DO209">
            <v>0</v>
          </cell>
          <cell r="DP209">
            <v>0</v>
          </cell>
          <cell r="DQ209">
            <v>0</v>
          </cell>
          <cell r="DR209">
            <v>0</v>
          </cell>
          <cell r="DS209">
            <v>0</v>
          </cell>
          <cell r="DT209">
            <v>0</v>
          </cell>
          <cell r="DU209">
            <v>0</v>
          </cell>
        </row>
        <row r="210">
          <cell r="AS210">
            <v>1310045</v>
          </cell>
          <cell r="AT210" t="str">
            <v>地火魔杖</v>
          </cell>
          <cell r="AU210">
            <v>10</v>
          </cell>
          <cell r="AV210">
            <v>4</v>
          </cell>
          <cell r="AW210" t="str">
            <v>法杖</v>
          </cell>
          <cell r="AX210">
            <v>22</v>
          </cell>
          <cell r="AY210">
            <v>14</v>
          </cell>
          <cell r="AZ210" t="str">
            <v>通用</v>
          </cell>
          <cell r="BA210">
            <v>1.5</v>
          </cell>
          <cell r="BB210">
            <v>0</v>
          </cell>
          <cell r="BC210">
            <v>44</v>
          </cell>
          <cell r="BD210">
            <v>0</v>
          </cell>
          <cell r="BE210">
            <v>0</v>
          </cell>
          <cell r="BF210">
            <v>0</v>
          </cell>
          <cell r="BG210">
            <v>0.17247999999999999</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cell r="CB210">
            <v>0</v>
          </cell>
          <cell r="CC210">
            <v>7</v>
          </cell>
          <cell r="CD210">
            <v>0</v>
          </cell>
          <cell r="CE210">
            <v>0</v>
          </cell>
          <cell r="CF210" t="str">
            <v>魔攻</v>
          </cell>
          <cell r="CG210" t="str">
            <v>法术穿透</v>
          </cell>
          <cell r="CH210">
            <v>0</v>
          </cell>
          <cell r="CI210">
            <v>0</v>
          </cell>
          <cell r="CJ210">
            <v>0</v>
          </cell>
          <cell r="CK210">
            <v>0</v>
          </cell>
          <cell r="CL210">
            <v>0</v>
          </cell>
          <cell r="CM210">
            <v>4</v>
          </cell>
          <cell r="CN210">
            <v>1</v>
          </cell>
          <cell r="CO210">
            <v>44</v>
          </cell>
          <cell r="CP210">
            <v>0</v>
          </cell>
          <cell r="CQ210">
            <v>0</v>
          </cell>
          <cell r="CR210">
            <v>16</v>
          </cell>
          <cell r="CS210">
            <v>1</v>
          </cell>
          <cell r="CT210">
            <v>172</v>
          </cell>
          <cell r="CU210">
            <v>0</v>
          </cell>
          <cell r="CV210">
            <v>0</v>
          </cell>
          <cell r="CW210">
            <v>0</v>
          </cell>
          <cell r="CX210">
            <v>0</v>
          </cell>
          <cell r="CY210">
            <v>0</v>
          </cell>
          <cell r="CZ210">
            <v>0</v>
          </cell>
          <cell r="DA210">
            <v>0</v>
          </cell>
          <cell r="DB210">
            <v>0</v>
          </cell>
          <cell r="DC210">
            <v>0</v>
          </cell>
          <cell r="DD210">
            <v>0</v>
          </cell>
          <cell r="DE210">
            <v>0</v>
          </cell>
          <cell r="DF210">
            <v>0</v>
          </cell>
          <cell r="DG210">
            <v>0</v>
          </cell>
          <cell r="DH210">
            <v>0</v>
          </cell>
          <cell r="DI210">
            <v>0</v>
          </cell>
          <cell r="DJ210">
            <v>0</v>
          </cell>
          <cell r="DK210">
            <v>0</v>
          </cell>
          <cell r="DL210">
            <v>0</v>
          </cell>
          <cell r="DM210">
            <v>0</v>
          </cell>
          <cell r="DN210">
            <v>0</v>
          </cell>
          <cell r="DO210">
            <v>0</v>
          </cell>
          <cell r="DP210">
            <v>0</v>
          </cell>
          <cell r="DQ210">
            <v>0</v>
          </cell>
          <cell r="DR210">
            <v>0</v>
          </cell>
          <cell r="DS210">
            <v>0</v>
          </cell>
          <cell r="DT210">
            <v>0</v>
          </cell>
          <cell r="DU210">
            <v>0</v>
          </cell>
        </row>
        <row r="211">
          <cell r="AS211">
            <v>1310046</v>
          </cell>
          <cell r="AT211" t="str">
            <v>燃烧巨锤</v>
          </cell>
          <cell r="AU211">
            <v>10</v>
          </cell>
          <cell r="AV211">
            <v>4</v>
          </cell>
          <cell r="AW211" t="str">
            <v>斧头</v>
          </cell>
          <cell r="AX211">
            <v>20</v>
          </cell>
          <cell r="AY211">
            <v>14</v>
          </cell>
          <cell r="AZ211" t="str">
            <v>通用</v>
          </cell>
          <cell r="BA211">
            <v>1.2</v>
          </cell>
          <cell r="BB211">
            <v>39</v>
          </cell>
          <cell r="BC211">
            <v>0</v>
          </cell>
          <cell r="BD211">
            <v>0</v>
          </cell>
          <cell r="BE211">
            <v>0</v>
          </cell>
          <cell r="BF211">
            <v>0</v>
          </cell>
          <cell r="BG211">
            <v>0</v>
          </cell>
          <cell r="BH211">
            <v>0</v>
          </cell>
          <cell r="BI211">
            <v>0</v>
          </cell>
          <cell r="BJ211">
            <v>0</v>
          </cell>
          <cell r="BK211">
            <v>0</v>
          </cell>
          <cell r="BL211">
            <v>0</v>
          </cell>
          <cell r="BM211">
            <v>0</v>
          </cell>
          <cell r="BN211">
            <v>0</v>
          </cell>
          <cell r="BO211">
            <v>0</v>
          </cell>
          <cell r="BP211">
            <v>0</v>
          </cell>
          <cell r="BQ211">
            <v>0</v>
          </cell>
          <cell r="BR211">
            <v>0</v>
          </cell>
          <cell r="BS211">
            <v>0</v>
          </cell>
          <cell r="BT211">
            <v>0</v>
          </cell>
          <cell r="BU211">
            <v>0</v>
          </cell>
          <cell r="BV211">
            <v>0</v>
          </cell>
          <cell r="BW211">
            <v>0</v>
          </cell>
          <cell r="BX211">
            <v>0</v>
          </cell>
          <cell r="BY211">
            <v>0</v>
          </cell>
          <cell r="BZ211">
            <v>0</v>
          </cell>
          <cell r="CA211">
            <v>0</v>
          </cell>
          <cell r="CB211">
            <v>0</v>
          </cell>
          <cell r="CC211">
            <v>1</v>
          </cell>
          <cell r="CD211" t="str">
            <v>axe_02</v>
          </cell>
          <cell r="CE211" t="str">
            <v>models/weapons/axe_02/axe_02.model</v>
          </cell>
          <cell r="CF211" t="str">
            <v>物攻</v>
          </cell>
          <cell r="CG211">
            <v>0</v>
          </cell>
          <cell r="CH211">
            <v>0</v>
          </cell>
          <cell r="CI211">
            <v>0</v>
          </cell>
          <cell r="CJ211">
            <v>0</v>
          </cell>
          <cell r="CK211">
            <v>0</v>
          </cell>
          <cell r="CL211">
            <v>0</v>
          </cell>
          <cell r="CM211">
            <v>3</v>
          </cell>
          <cell r="CN211">
            <v>1</v>
          </cell>
          <cell r="CO211">
            <v>39</v>
          </cell>
          <cell r="CP211">
            <v>0</v>
          </cell>
          <cell r="CQ211">
            <v>0</v>
          </cell>
          <cell r="CR211">
            <v>0</v>
          </cell>
          <cell r="CS211">
            <v>0</v>
          </cell>
          <cell r="CT211">
            <v>0</v>
          </cell>
          <cell r="CU211">
            <v>0</v>
          </cell>
          <cell r="CV211">
            <v>0</v>
          </cell>
          <cell r="CW211">
            <v>0</v>
          </cell>
          <cell r="CX211">
            <v>0</v>
          </cell>
          <cell r="CY211">
            <v>0</v>
          </cell>
          <cell r="CZ211">
            <v>0</v>
          </cell>
          <cell r="DA211">
            <v>0</v>
          </cell>
          <cell r="DB211">
            <v>0</v>
          </cell>
          <cell r="DC211">
            <v>0</v>
          </cell>
          <cell r="DD211">
            <v>0</v>
          </cell>
          <cell r="DE211">
            <v>0</v>
          </cell>
          <cell r="DF211">
            <v>0</v>
          </cell>
          <cell r="DG211">
            <v>0</v>
          </cell>
          <cell r="DH211">
            <v>0</v>
          </cell>
          <cell r="DI211">
            <v>0</v>
          </cell>
          <cell r="DJ211">
            <v>0</v>
          </cell>
          <cell r="DK211">
            <v>0</v>
          </cell>
          <cell r="DL211">
            <v>0</v>
          </cell>
          <cell r="DM211">
            <v>0</v>
          </cell>
          <cell r="DN211">
            <v>0</v>
          </cell>
          <cell r="DO211">
            <v>0</v>
          </cell>
          <cell r="DP211">
            <v>0</v>
          </cell>
          <cell r="DQ211">
            <v>0</v>
          </cell>
          <cell r="DR211">
            <v>0</v>
          </cell>
          <cell r="DS211">
            <v>0</v>
          </cell>
          <cell r="DT211">
            <v>0</v>
          </cell>
          <cell r="DU211">
            <v>0</v>
          </cell>
        </row>
        <row r="212">
          <cell r="AS212">
            <v>1310047</v>
          </cell>
          <cell r="AT212" t="str">
            <v>狂兽拳刃</v>
          </cell>
          <cell r="AU212">
            <v>10</v>
          </cell>
          <cell r="AV212">
            <v>4</v>
          </cell>
          <cell r="AW212" t="str">
            <v>短刀</v>
          </cell>
          <cell r="AX212">
            <v>20</v>
          </cell>
          <cell r="AY212">
            <v>14</v>
          </cell>
          <cell r="AZ212" t="str">
            <v>通用</v>
          </cell>
          <cell r="BA212">
            <v>2</v>
          </cell>
          <cell r="BB212">
            <v>25</v>
          </cell>
          <cell r="BC212">
            <v>0</v>
          </cell>
          <cell r="BD212">
            <v>0</v>
          </cell>
          <cell r="BE212">
            <v>0</v>
          </cell>
          <cell r="BF212">
            <v>0</v>
          </cell>
          <cell r="BG212">
            <v>0</v>
          </cell>
          <cell r="BH212">
            <v>0</v>
          </cell>
          <cell r="BI212">
            <v>0</v>
          </cell>
          <cell r="BJ212">
            <v>0</v>
          </cell>
          <cell r="BK212">
            <v>0</v>
          </cell>
          <cell r="BL212">
            <v>0</v>
          </cell>
          <cell r="BM212">
            <v>0</v>
          </cell>
          <cell r="BN212">
            <v>0</v>
          </cell>
          <cell r="BO212">
            <v>0</v>
          </cell>
          <cell r="BP212">
            <v>0</v>
          </cell>
          <cell r="BQ212">
            <v>0</v>
          </cell>
          <cell r="BR212">
            <v>0</v>
          </cell>
          <cell r="BS212">
            <v>0</v>
          </cell>
          <cell r="BT212">
            <v>0</v>
          </cell>
          <cell r="BU212">
            <v>0</v>
          </cell>
          <cell r="BV212">
            <v>0</v>
          </cell>
          <cell r="BW212">
            <v>0</v>
          </cell>
          <cell r="BX212">
            <v>0</v>
          </cell>
          <cell r="BY212">
            <v>0</v>
          </cell>
          <cell r="BZ212">
            <v>0</v>
          </cell>
          <cell r="CA212">
            <v>0</v>
          </cell>
          <cell r="CB212">
            <v>0</v>
          </cell>
          <cell r="CC212">
            <v>0.5</v>
          </cell>
          <cell r="CD212" t="str">
            <v>knife_02</v>
          </cell>
          <cell r="CE212" t="str">
            <v>models/weapons/knife_02/knife_02.model</v>
          </cell>
          <cell r="CF212" t="str">
            <v>物攻</v>
          </cell>
          <cell r="CG212">
            <v>0</v>
          </cell>
          <cell r="CH212">
            <v>0</v>
          </cell>
          <cell r="CI212">
            <v>0</v>
          </cell>
          <cell r="CJ212">
            <v>0</v>
          </cell>
          <cell r="CK212">
            <v>0</v>
          </cell>
          <cell r="CL212">
            <v>0</v>
          </cell>
          <cell r="CM212">
            <v>3</v>
          </cell>
          <cell r="CN212">
            <v>1</v>
          </cell>
          <cell r="CO212">
            <v>25</v>
          </cell>
          <cell r="CP212">
            <v>0</v>
          </cell>
          <cell r="CQ212">
            <v>0</v>
          </cell>
          <cell r="CR212">
            <v>0</v>
          </cell>
          <cell r="CS212">
            <v>0</v>
          </cell>
          <cell r="CT212">
            <v>0</v>
          </cell>
          <cell r="CU212">
            <v>0</v>
          </cell>
          <cell r="CV212">
            <v>0</v>
          </cell>
          <cell r="CW212">
            <v>0</v>
          </cell>
          <cell r="CX212">
            <v>0</v>
          </cell>
          <cell r="CY212">
            <v>0</v>
          </cell>
          <cell r="CZ212">
            <v>0</v>
          </cell>
          <cell r="DA212">
            <v>0</v>
          </cell>
          <cell r="DB212">
            <v>0</v>
          </cell>
          <cell r="DC212">
            <v>0</v>
          </cell>
          <cell r="DD212">
            <v>0</v>
          </cell>
          <cell r="DE212">
            <v>0</v>
          </cell>
          <cell r="DF212">
            <v>0</v>
          </cell>
          <cell r="DG212">
            <v>0</v>
          </cell>
          <cell r="DH212">
            <v>0</v>
          </cell>
          <cell r="DI212">
            <v>0</v>
          </cell>
          <cell r="DJ212">
            <v>0</v>
          </cell>
          <cell r="DK212">
            <v>0</v>
          </cell>
          <cell r="DL212">
            <v>0</v>
          </cell>
          <cell r="DM212">
            <v>0</v>
          </cell>
          <cell r="DN212">
            <v>0</v>
          </cell>
          <cell r="DO212">
            <v>0</v>
          </cell>
          <cell r="DP212">
            <v>0</v>
          </cell>
          <cell r="DQ212">
            <v>0</v>
          </cell>
          <cell r="DR212">
            <v>0</v>
          </cell>
          <cell r="DS212">
            <v>0</v>
          </cell>
          <cell r="DT212">
            <v>0</v>
          </cell>
          <cell r="DU212">
            <v>0</v>
          </cell>
        </row>
        <row r="213">
          <cell r="AS213">
            <v>1330079</v>
          </cell>
          <cell r="AT213" t="str">
            <v>诅咒铠甲</v>
          </cell>
          <cell r="AU213">
            <v>10</v>
          </cell>
          <cell r="AV213">
            <v>4</v>
          </cell>
          <cell r="AW213" t="str">
            <v>衣服</v>
          </cell>
          <cell r="AX213">
            <v>1</v>
          </cell>
          <cell r="AY213">
            <v>2</v>
          </cell>
          <cell r="AZ213" t="str">
            <v>通用</v>
          </cell>
          <cell r="BA213">
            <v>0</v>
          </cell>
          <cell r="BB213">
            <v>0</v>
          </cell>
          <cell r="BC213">
            <v>0</v>
          </cell>
          <cell r="BD213">
            <v>0</v>
          </cell>
          <cell r="BE213">
            <v>0</v>
          </cell>
          <cell r="BF213">
            <v>0</v>
          </cell>
          <cell r="BG213">
            <v>0</v>
          </cell>
          <cell r="BH213">
            <v>0</v>
          </cell>
          <cell r="BI213">
            <v>0</v>
          </cell>
          <cell r="BJ213">
            <v>0</v>
          </cell>
          <cell r="BK213">
            <v>84</v>
          </cell>
          <cell r="BL213">
            <v>0</v>
          </cell>
          <cell r="BM213">
            <v>22</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cell r="CB213">
            <v>0</v>
          </cell>
          <cell r="CC213">
            <v>0</v>
          </cell>
          <cell r="CD213">
            <v>0</v>
          </cell>
          <cell r="CE213">
            <v>0</v>
          </cell>
          <cell r="CF213" t="str">
            <v>生命</v>
          </cell>
          <cell r="CG213" t="str">
            <v>物理防御</v>
          </cell>
          <cell r="CH213">
            <v>0</v>
          </cell>
          <cell r="CI213">
            <v>0</v>
          </cell>
          <cell r="CJ213">
            <v>0</v>
          </cell>
          <cell r="CK213">
            <v>0</v>
          </cell>
          <cell r="CL213">
            <v>0</v>
          </cell>
          <cell r="CM213">
            <v>1</v>
          </cell>
          <cell r="CN213">
            <v>1</v>
          </cell>
          <cell r="CO213">
            <v>84</v>
          </cell>
          <cell r="CP213">
            <v>0</v>
          </cell>
          <cell r="CQ213">
            <v>0</v>
          </cell>
          <cell r="CR213">
            <v>5</v>
          </cell>
          <cell r="CS213">
            <v>1</v>
          </cell>
          <cell r="CT213">
            <v>22</v>
          </cell>
          <cell r="CU213">
            <v>0</v>
          </cell>
          <cell r="CV213">
            <v>0</v>
          </cell>
          <cell r="CW213">
            <v>0</v>
          </cell>
          <cell r="CX213">
            <v>0</v>
          </cell>
          <cell r="CY213">
            <v>0</v>
          </cell>
          <cell r="CZ213">
            <v>0</v>
          </cell>
          <cell r="DA213">
            <v>0</v>
          </cell>
          <cell r="DB213">
            <v>0</v>
          </cell>
          <cell r="DC213">
            <v>0</v>
          </cell>
          <cell r="DD213">
            <v>0</v>
          </cell>
          <cell r="DE213">
            <v>0</v>
          </cell>
          <cell r="DF213">
            <v>0</v>
          </cell>
          <cell r="DG213">
            <v>0</v>
          </cell>
          <cell r="DH213">
            <v>0</v>
          </cell>
          <cell r="DI213">
            <v>0</v>
          </cell>
          <cell r="DJ213">
            <v>0</v>
          </cell>
          <cell r="DK213">
            <v>0</v>
          </cell>
          <cell r="DL213">
            <v>0</v>
          </cell>
          <cell r="DM213">
            <v>0</v>
          </cell>
          <cell r="DN213">
            <v>0</v>
          </cell>
          <cell r="DO213">
            <v>0</v>
          </cell>
          <cell r="DP213">
            <v>0</v>
          </cell>
          <cell r="DQ213">
            <v>0</v>
          </cell>
          <cell r="DR213">
            <v>0</v>
          </cell>
          <cell r="DS213">
            <v>0</v>
          </cell>
          <cell r="DT213">
            <v>0</v>
          </cell>
          <cell r="DU213">
            <v>0</v>
          </cell>
        </row>
        <row r="214">
          <cell r="AS214">
            <v>1330080</v>
          </cell>
          <cell r="AT214" t="str">
            <v>灼烧头盔</v>
          </cell>
          <cell r="AU214">
            <v>10</v>
          </cell>
          <cell r="AV214">
            <v>4</v>
          </cell>
          <cell r="AW214" t="str">
            <v>头盔</v>
          </cell>
          <cell r="AX214">
            <v>1</v>
          </cell>
          <cell r="AY214">
            <v>1</v>
          </cell>
          <cell r="AZ214" t="str">
            <v>通用</v>
          </cell>
          <cell r="BA214">
            <v>0</v>
          </cell>
          <cell r="BB214">
            <v>0</v>
          </cell>
          <cell r="BC214">
            <v>0</v>
          </cell>
          <cell r="BD214">
            <v>0</v>
          </cell>
          <cell r="BE214">
            <v>0</v>
          </cell>
          <cell r="BF214">
            <v>0</v>
          </cell>
          <cell r="BG214">
            <v>0</v>
          </cell>
          <cell r="BH214">
            <v>0</v>
          </cell>
          <cell r="BI214">
            <v>0</v>
          </cell>
          <cell r="BJ214">
            <v>0</v>
          </cell>
          <cell r="BK214">
            <v>0</v>
          </cell>
          <cell r="BL214">
            <v>84</v>
          </cell>
          <cell r="BM214">
            <v>0</v>
          </cell>
          <cell r="BN214">
            <v>22</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cell r="CC214">
            <v>0</v>
          </cell>
          <cell r="CD214">
            <v>0</v>
          </cell>
          <cell r="CE214">
            <v>0</v>
          </cell>
          <cell r="CF214" t="str">
            <v>魔力</v>
          </cell>
          <cell r="CG214" t="str">
            <v>法术防御</v>
          </cell>
          <cell r="CH214">
            <v>0</v>
          </cell>
          <cell r="CI214">
            <v>0</v>
          </cell>
          <cell r="CJ214">
            <v>0</v>
          </cell>
          <cell r="CK214">
            <v>0</v>
          </cell>
          <cell r="CL214">
            <v>0</v>
          </cell>
          <cell r="CM214">
            <v>2</v>
          </cell>
          <cell r="CN214">
            <v>1</v>
          </cell>
          <cell r="CO214">
            <v>84</v>
          </cell>
          <cell r="CP214">
            <v>0</v>
          </cell>
          <cell r="CQ214">
            <v>0</v>
          </cell>
          <cell r="CR214">
            <v>6</v>
          </cell>
          <cell r="CS214">
            <v>1</v>
          </cell>
          <cell r="CT214">
            <v>22</v>
          </cell>
          <cell r="CU214">
            <v>0</v>
          </cell>
          <cell r="CV214">
            <v>0</v>
          </cell>
          <cell r="CW214">
            <v>0</v>
          </cell>
          <cell r="CX214">
            <v>0</v>
          </cell>
          <cell r="CY214">
            <v>0</v>
          </cell>
          <cell r="CZ214">
            <v>0</v>
          </cell>
          <cell r="DA214">
            <v>0</v>
          </cell>
          <cell r="DB214">
            <v>0</v>
          </cell>
          <cell r="DC214">
            <v>0</v>
          </cell>
          <cell r="DD214">
            <v>0</v>
          </cell>
          <cell r="DE214">
            <v>0</v>
          </cell>
          <cell r="DF214">
            <v>0</v>
          </cell>
          <cell r="DG214">
            <v>0</v>
          </cell>
          <cell r="DH214">
            <v>0</v>
          </cell>
          <cell r="DI214">
            <v>0</v>
          </cell>
          <cell r="DJ214">
            <v>0</v>
          </cell>
          <cell r="DK214">
            <v>0</v>
          </cell>
          <cell r="DL214">
            <v>0</v>
          </cell>
          <cell r="DM214">
            <v>0</v>
          </cell>
          <cell r="DN214">
            <v>0</v>
          </cell>
          <cell r="DO214">
            <v>0</v>
          </cell>
          <cell r="DP214">
            <v>0</v>
          </cell>
          <cell r="DQ214">
            <v>0</v>
          </cell>
          <cell r="DR214">
            <v>0</v>
          </cell>
          <cell r="DS214">
            <v>0</v>
          </cell>
          <cell r="DT214">
            <v>0</v>
          </cell>
          <cell r="DU214">
            <v>0</v>
          </cell>
        </row>
        <row r="215">
          <cell r="AS215">
            <v>1330081</v>
          </cell>
          <cell r="AT215" t="str">
            <v>炙热骨靴</v>
          </cell>
          <cell r="AU215">
            <v>10</v>
          </cell>
          <cell r="AV215">
            <v>4</v>
          </cell>
          <cell r="AW215" t="str">
            <v>鞋子</v>
          </cell>
          <cell r="AX215">
            <v>1</v>
          </cell>
          <cell r="AY215">
            <v>5</v>
          </cell>
          <cell r="AZ215" t="str">
            <v>通用</v>
          </cell>
          <cell r="BA215">
            <v>0</v>
          </cell>
          <cell r="BB215">
            <v>0</v>
          </cell>
          <cell r="BC215">
            <v>0</v>
          </cell>
          <cell r="BD215">
            <v>0</v>
          </cell>
          <cell r="BE215">
            <v>0</v>
          </cell>
          <cell r="BF215">
            <v>0</v>
          </cell>
          <cell r="BG215">
            <v>0</v>
          </cell>
          <cell r="BH215">
            <v>0</v>
          </cell>
          <cell r="BI215">
            <v>0</v>
          </cell>
          <cell r="BJ215">
            <v>0</v>
          </cell>
          <cell r="BK215">
            <v>56</v>
          </cell>
          <cell r="BL215">
            <v>0</v>
          </cell>
          <cell r="BM215">
            <v>0</v>
          </cell>
          <cell r="BN215">
            <v>0</v>
          </cell>
          <cell r="BO215">
            <v>0</v>
          </cell>
          <cell r="BP215">
            <v>0</v>
          </cell>
          <cell r="BQ215">
            <v>0</v>
          </cell>
          <cell r="BR215">
            <v>0</v>
          </cell>
          <cell r="BS215">
            <v>0</v>
          </cell>
          <cell r="BT215">
            <v>0</v>
          </cell>
          <cell r="BU215">
            <v>0</v>
          </cell>
          <cell r="BV215">
            <v>0</v>
          </cell>
          <cell r="BW215">
            <v>0</v>
          </cell>
          <cell r="BX215">
            <v>0</v>
          </cell>
          <cell r="BY215">
            <v>16</v>
          </cell>
          <cell r="BZ215">
            <v>0</v>
          </cell>
          <cell r="CA215">
            <v>0</v>
          </cell>
          <cell r="CB215">
            <v>0</v>
          </cell>
          <cell r="CC215">
            <v>0</v>
          </cell>
          <cell r="CD215">
            <v>0</v>
          </cell>
          <cell r="CE215">
            <v>0</v>
          </cell>
          <cell r="CF215" t="str">
            <v>生命</v>
          </cell>
          <cell r="CG215" t="str">
            <v>移动速度</v>
          </cell>
          <cell r="CH215">
            <v>0</v>
          </cell>
          <cell r="CI215">
            <v>0</v>
          </cell>
          <cell r="CJ215">
            <v>0</v>
          </cell>
          <cell r="CK215">
            <v>0</v>
          </cell>
          <cell r="CL215">
            <v>0</v>
          </cell>
          <cell r="CM215">
            <v>1</v>
          </cell>
          <cell r="CN215">
            <v>1</v>
          </cell>
          <cell r="CO215">
            <v>56</v>
          </cell>
          <cell r="CP215">
            <v>0</v>
          </cell>
          <cell r="CQ215">
            <v>0</v>
          </cell>
          <cell r="CR215">
            <v>37</v>
          </cell>
          <cell r="CS215">
            <v>1</v>
          </cell>
          <cell r="CT215">
            <v>16</v>
          </cell>
          <cell r="CU215">
            <v>0</v>
          </cell>
          <cell r="CV215">
            <v>0</v>
          </cell>
          <cell r="CW215">
            <v>0</v>
          </cell>
          <cell r="CX215">
            <v>0</v>
          </cell>
          <cell r="CY215">
            <v>0</v>
          </cell>
          <cell r="CZ215">
            <v>0</v>
          </cell>
          <cell r="DA215">
            <v>0</v>
          </cell>
          <cell r="DB215">
            <v>0</v>
          </cell>
          <cell r="DC215">
            <v>0</v>
          </cell>
          <cell r="DD215">
            <v>0</v>
          </cell>
          <cell r="DE215">
            <v>0</v>
          </cell>
          <cell r="DF215">
            <v>0</v>
          </cell>
          <cell r="DG215">
            <v>0</v>
          </cell>
          <cell r="DH215">
            <v>0</v>
          </cell>
          <cell r="DI215">
            <v>0</v>
          </cell>
          <cell r="DJ215">
            <v>0</v>
          </cell>
          <cell r="DK215">
            <v>0</v>
          </cell>
          <cell r="DL215">
            <v>0</v>
          </cell>
          <cell r="DM215">
            <v>0</v>
          </cell>
          <cell r="DN215">
            <v>0</v>
          </cell>
          <cell r="DO215">
            <v>0</v>
          </cell>
          <cell r="DP215">
            <v>0</v>
          </cell>
          <cell r="DQ215">
            <v>0</v>
          </cell>
          <cell r="DR215">
            <v>0</v>
          </cell>
          <cell r="DS215">
            <v>0</v>
          </cell>
          <cell r="DT215">
            <v>0</v>
          </cell>
          <cell r="DU215">
            <v>0</v>
          </cell>
        </row>
        <row r="216">
          <cell r="AS216">
            <v>1330082</v>
          </cell>
          <cell r="AT216" t="str">
            <v>血咒头盔</v>
          </cell>
          <cell r="AU216">
            <v>25</v>
          </cell>
          <cell r="AV216">
            <v>4</v>
          </cell>
          <cell r="AW216" t="str">
            <v>头盔</v>
          </cell>
          <cell r="AX216">
            <v>1</v>
          </cell>
          <cell r="AY216">
            <v>1</v>
          </cell>
          <cell r="AZ216" t="str">
            <v>通用</v>
          </cell>
          <cell r="BA216">
            <v>0</v>
          </cell>
          <cell r="BB216">
            <v>0</v>
          </cell>
          <cell r="BC216">
            <v>0</v>
          </cell>
          <cell r="BD216">
            <v>0</v>
          </cell>
          <cell r="BE216">
            <v>0</v>
          </cell>
          <cell r="BF216">
            <v>0</v>
          </cell>
          <cell r="BG216">
            <v>0</v>
          </cell>
          <cell r="BH216">
            <v>0</v>
          </cell>
          <cell r="BI216">
            <v>0</v>
          </cell>
          <cell r="BJ216">
            <v>0</v>
          </cell>
          <cell r="BK216">
            <v>0</v>
          </cell>
          <cell r="BL216">
            <v>210</v>
          </cell>
          <cell r="BM216">
            <v>0</v>
          </cell>
          <cell r="BN216">
            <v>54</v>
          </cell>
          <cell r="BO216">
            <v>0</v>
          </cell>
          <cell r="BP216">
            <v>0</v>
          </cell>
          <cell r="BQ216">
            <v>0</v>
          </cell>
          <cell r="BR216">
            <v>0</v>
          </cell>
          <cell r="BS216">
            <v>0</v>
          </cell>
          <cell r="BT216">
            <v>0</v>
          </cell>
          <cell r="BU216">
            <v>0</v>
          </cell>
          <cell r="BV216">
            <v>0</v>
          </cell>
          <cell r="BW216">
            <v>0</v>
          </cell>
          <cell r="BX216">
            <v>0</v>
          </cell>
          <cell r="BY216">
            <v>0</v>
          </cell>
          <cell r="BZ216">
            <v>0</v>
          </cell>
          <cell r="CA216">
            <v>0</v>
          </cell>
          <cell r="CB216">
            <v>0</v>
          </cell>
          <cell r="CC216">
            <v>0</v>
          </cell>
          <cell r="CD216">
            <v>0</v>
          </cell>
          <cell r="CE216">
            <v>0</v>
          </cell>
          <cell r="CF216" t="str">
            <v>魔力</v>
          </cell>
          <cell r="CG216" t="str">
            <v>法术防御</v>
          </cell>
          <cell r="CH216">
            <v>0</v>
          </cell>
          <cell r="CI216">
            <v>0</v>
          </cell>
          <cell r="CJ216">
            <v>0</v>
          </cell>
          <cell r="CK216">
            <v>0</v>
          </cell>
          <cell r="CL216">
            <v>0</v>
          </cell>
          <cell r="CM216">
            <v>2</v>
          </cell>
          <cell r="CN216">
            <v>1</v>
          </cell>
          <cell r="CO216">
            <v>210</v>
          </cell>
          <cell r="CP216">
            <v>0</v>
          </cell>
          <cell r="CQ216">
            <v>0</v>
          </cell>
          <cell r="CR216">
            <v>6</v>
          </cell>
          <cell r="CS216">
            <v>1</v>
          </cell>
          <cell r="CT216">
            <v>54</v>
          </cell>
          <cell r="CU216">
            <v>0</v>
          </cell>
          <cell r="CV216">
            <v>0</v>
          </cell>
          <cell r="CW216">
            <v>0</v>
          </cell>
          <cell r="CX216">
            <v>0</v>
          </cell>
          <cell r="CY216">
            <v>0</v>
          </cell>
          <cell r="CZ216">
            <v>0</v>
          </cell>
          <cell r="DA216">
            <v>0</v>
          </cell>
          <cell r="DB216">
            <v>0</v>
          </cell>
          <cell r="DC216">
            <v>0</v>
          </cell>
          <cell r="DD216">
            <v>0</v>
          </cell>
          <cell r="DE216">
            <v>0</v>
          </cell>
          <cell r="DF216">
            <v>0</v>
          </cell>
          <cell r="DG216">
            <v>0</v>
          </cell>
          <cell r="DH216">
            <v>0</v>
          </cell>
          <cell r="DI216">
            <v>0</v>
          </cell>
          <cell r="DJ216">
            <v>0</v>
          </cell>
          <cell r="DK216">
            <v>0</v>
          </cell>
          <cell r="DL216">
            <v>0</v>
          </cell>
          <cell r="DM216">
            <v>0</v>
          </cell>
          <cell r="DN216">
            <v>0</v>
          </cell>
          <cell r="DO216">
            <v>0</v>
          </cell>
          <cell r="DP216">
            <v>0</v>
          </cell>
          <cell r="DQ216">
            <v>0</v>
          </cell>
          <cell r="DR216">
            <v>0</v>
          </cell>
          <cell r="DS216">
            <v>0</v>
          </cell>
          <cell r="DT216">
            <v>0</v>
          </cell>
          <cell r="DU216">
            <v>0</v>
          </cell>
        </row>
        <row r="217">
          <cell r="AS217">
            <v>1330083</v>
          </cell>
          <cell r="AT217" t="str">
            <v>血咒胸甲</v>
          </cell>
          <cell r="AU217">
            <v>25</v>
          </cell>
          <cell r="AV217">
            <v>4</v>
          </cell>
          <cell r="AW217" t="str">
            <v>衣服</v>
          </cell>
          <cell r="AX217">
            <v>1</v>
          </cell>
          <cell r="AY217">
            <v>2</v>
          </cell>
          <cell r="AZ217" t="str">
            <v>通用</v>
          </cell>
          <cell r="BA217">
            <v>0</v>
          </cell>
          <cell r="BB217">
            <v>0</v>
          </cell>
          <cell r="BC217">
            <v>0</v>
          </cell>
          <cell r="BD217">
            <v>0</v>
          </cell>
          <cell r="BE217">
            <v>0</v>
          </cell>
          <cell r="BF217">
            <v>0</v>
          </cell>
          <cell r="BG217">
            <v>0</v>
          </cell>
          <cell r="BH217">
            <v>0</v>
          </cell>
          <cell r="BI217">
            <v>0</v>
          </cell>
          <cell r="BJ217">
            <v>0</v>
          </cell>
          <cell r="BK217">
            <v>210</v>
          </cell>
          <cell r="BL217">
            <v>0</v>
          </cell>
          <cell r="BM217">
            <v>54</v>
          </cell>
          <cell r="BN217">
            <v>0</v>
          </cell>
          <cell r="BO217">
            <v>0</v>
          </cell>
          <cell r="BP217">
            <v>0</v>
          </cell>
          <cell r="BQ217">
            <v>0</v>
          </cell>
          <cell r="BR217">
            <v>0</v>
          </cell>
          <cell r="BS217">
            <v>0</v>
          </cell>
          <cell r="BT217">
            <v>0</v>
          </cell>
          <cell r="BU217">
            <v>0</v>
          </cell>
          <cell r="BV217">
            <v>0</v>
          </cell>
          <cell r="BW217">
            <v>0</v>
          </cell>
          <cell r="BX217">
            <v>0</v>
          </cell>
          <cell r="BY217">
            <v>0</v>
          </cell>
          <cell r="BZ217">
            <v>0</v>
          </cell>
          <cell r="CA217">
            <v>0</v>
          </cell>
          <cell r="CB217">
            <v>0</v>
          </cell>
          <cell r="CC217">
            <v>0</v>
          </cell>
          <cell r="CD217">
            <v>0</v>
          </cell>
          <cell r="CE217">
            <v>0</v>
          </cell>
          <cell r="CF217" t="str">
            <v>生命</v>
          </cell>
          <cell r="CG217" t="str">
            <v>物理防御</v>
          </cell>
          <cell r="CH217">
            <v>0</v>
          </cell>
          <cell r="CI217">
            <v>0</v>
          </cell>
          <cell r="CJ217">
            <v>0</v>
          </cell>
          <cell r="CK217">
            <v>0</v>
          </cell>
          <cell r="CL217">
            <v>0</v>
          </cell>
          <cell r="CM217">
            <v>1</v>
          </cell>
          <cell r="CN217">
            <v>1</v>
          </cell>
          <cell r="CO217">
            <v>210</v>
          </cell>
          <cell r="CP217">
            <v>0</v>
          </cell>
          <cell r="CQ217">
            <v>0</v>
          </cell>
          <cell r="CR217">
            <v>5</v>
          </cell>
          <cell r="CS217">
            <v>1</v>
          </cell>
          <cell r="CT217">
            <v>54</v>
          </cell>
          <cell r="CU217">
            <v>0</v>
          </cell>
          <cell r="CV217">
            <v>0</v>
          </cell>
          <cell r="CW217">
            <v>0</v>
          </cell>
          <cell r="CX217">
            <v>0</v>
          </cell>
          <cell r="CY217">
            <v>0</v>
          </cell>
          <cell r="CZ217">
            <v>0</v>
          </cell>
          <cell r="DA217">
            <v>0</v>
          </cell>
          <cell r="DB217">
            <v>0</v>
          </cell>
          <cell r="DC217">
            <v>0</v>
          </cell>
          <cell r="DD217">
            <v>0</v>
          </cell>
          <cell r="DE217">
            <v>0</v>
          </cell>
          <cell r="DF217">
            <v>0</v>
          </cell>
          <cell r="DG217">
            <v>0</v>
          </cell>
          <cell r="DH217">
            <v>0</v>
          </cell>
          <cell r="DI217">
            <v>0</v>
          </cell>
          <cell r="DJ217">
            <v>0</v>
          </cell>
          <cell r="DK217">
            <v>0</v>
          </cell>
          <cell r="DL217">
            <v>0</v>
          </cell>
          <cell r="DM217">
            <v>0</v>
          </cell>
          <cell r="DN217">
            <v>0</v>
          </cell>
          <cell r="DO217">
            <v>0</v>
          </cell>
          <cell r="DP217">
            <v>0</v>
          </cell>
          <cell r="DQ217">
            <v>0</v>
          </cell>
          <cell r="DR217">
            <v>0</v>
          </cell>
          <cell r="DS217">
            <v>0</v>
          </cell>
          <cell r="DT217">
            <v>0</v>
          </cell>
          <cell r="DU217">
            <v>0</v>
          </cell>
        </row>
        <row r="218">
          <cell r="AS218">
            <v>1330084</v>
          </cell>
          <cell r="AT218" t="str">
            <v>血咒护腿</v>
          </cell>
          <cell r="AU218">
            <v>25</v>
          </cell>
          <cell r="AV218">
            <v>4</v>
          </cell>
          <cell r="AW218" t="str">
            <v>裤子</v>
          </cell>
          <cell r="AX218">
            <v>1</v>
          </cell>
          <cell r="AY218">
            <v>3</v>
          </cell>
          <cell r="AZ218" t="str">
            <v>通用</v>
          </cell>
          <cell r="BA218">
            <v>0</v>
          </cell>
          <cell r="BB218">
            <v>0</v>
          </cell>
          <cell r="BC218">
            <v>0</v>
          </cell>
          <cell r="BD218">
            <v>0</v>
          </cell>
          <cell r="BE218">
            <v>0</v>
          </cell>
          <cell r="BF218">
            <v>0</v>
          </cell>
          <cell r="BG218">
            <v>0</v>
          </cell>
          <cell r="BH218">
            <v>0</v>
          </cell>
          <cell r="BI218">
            <v>0</v>
          </cell>
          <cell r="BJ218">
            <v>0</v>
          </cell>
          <cell r="BK218">
            <v>210</v>
          </cell>
          <cell r="BL218">
            <v>0</v>
          </cell>
          <cell r="BM218">
            <v>54</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cell r="CB218">
            <v>0</v>
          </cell>
          <cell r="CC218">
            <v>0</v>
          </cell>
          <cell r="CD218">
            <v>0</v>
          </cell>
          <cell r="CE218">
            <v>0</v>
          </cell>
          <cell r="CF218" t="str">
            <v>生命</v>
          </cell>
          <cell r="CG218" t="str">
            <v>物理防御</v>
          </cell>
          <cell r="CH218">
            <v>0</v>
          </cell>
          <cell r="CI218">
            <v>0</v>
          </cell>
          <cell r="CJ218">
            <v>0</v>
          </cell>
          <cell r="CK218">
            <v>0</v>
          </cell>
          <cell r="CL218">
            <v>0</v>
          </cell>
          <cell r="CM218">
            <v>1</v>
          </cell>
          <cell r="CN218">
            <v>1</v>
          </cell>
          <cell r="CO218">
            <v>210</v>
          </cell>
          <cell r="CP218">
            <v>0</v>
          </cell>
          <cell r="CQ218">
            <v>0</v>
          </cell>
          <cell r="CR218">
            <v>5</v>
          </cell>
          <cell r="CS218">
            <v>1</v>
          </cell>
          <cell r="CT218">
            <v>54</v>
          </cell>
          <cell r="CU218">
            <v>0</v>
          </cell>
          <cell r="CV218">
            <v>0</v>
          </cell>
          <cell r="CW218">
            <v>0</v>
          </cell>
          <cell r="CX218">
            <v>0</v>
          </cell>
          <cell r="CY218">
            <v>0</v>
          </cell>
          <cell r="CZ218">
            <v>0</v>
          </cell>
          <cell r="DA218">
            <v>0</v>
          </cell>
          <cell r="DB218">
            <v>0</v>
          </cell>
          <cell r="DC218">
            <v>0</v>
          </cell>
          <cell r="DD218">
            <v>0</v>
          </cell>
          <cell r="DE218">
            <v>0</v>
          </cell>
          <cell r="DF218">
            <v>0</v>
          </cell>
          <cell r="DG218">
            <v>0</v>
          </cell>
          <cell r="DH218">
            <v>0</v>
          </cell>
          <cell r="DI218">
            <v>0</v>
          </cell>
          <cell r="DJ218">
            <v>0</v>
          </cell>
          <cell r="DK218">
            <v>0</v>
          </cell>
          <cell r="DL218">
            <v>0</v>
          </cell>
          <cell r="DM218">
            <v>0</v>
          </cell>
          <cell r="DN218">
            <v>0</v>
          </cell>
          <cell r="DO218">
            <v>0</v>
          </cell>
          <cell r="DP218">
            <v>0</v>
          </cell>
          <cell r="DQ218">
            <v>0</v>
          </cell>
          <cell r="DR218">
            <v>0</v>
          </cell>
          <cell r="DS218">
            <v>0</v>
          </cell>
          <cell r="DT218">
            <v>0</v>
          </cell>
          <cell r="DU218">
            <v>0</v>
          </cell>
        </row>
        <row r="219">
          <cell r="AS219">
            <v>1330085</v>
          </cell>
          <cell r="AT219" t="str">
            <v>血咒斗篷</v>
          </cell>
          <cell r="AU219">
            <v>25</v>
          </cell>
          <cell r="AV219">
            <v>4</v>
          </cell>
          <cell r="AW219" t="str">
            <v>披风</v>
          </cell>
          <cell r="AX219">
            <v>1</v>
          </cell>
          <cell r="AY219">
            <v>4</v>
          </cell>
          <cell r="AZ219" t="str">
            <v>通用</v>
          </cell>
          <cell r="BA219">
            <v>0</v>
          </cell>
          <cell r="BB219">
            <v>0</v>
          </cell>
          <cell r="BC219">
            <v>0</v>
          </cell>
          <cell r="BD219">
            <v>0</v>
          </cell>
          <cell r="BE219">
            <v>0</v>
          </cell>
          <cell r="BF219">
            <v>0</v>
          </cell>
          <cell r="BG219">
            <v>0</v>
          </cell>
          <cell r="BH219">
            <v>0</v>
          </cell>
          <cell r="BI219">
            <v>0</v>
          </cell>
          <cell r="BJ219">
            <v>0</v>
          </cell>
          <cell r="BK219">
            <v>0</v>
          </cell>
          <cell r="BL219">
            <v>210</v>
          </cell>
          <cell r="BM219">
            <v>0</v>
          </cell>
          <cell r="BN219">
            <v>54</v>
          </cell>
          <cell r="BO219">
            <v>0</v>
          </cell>
          <cell r="BP219">
            <v>0</v>
          </cell>
          <cell r="BQ219">
            <v>0</v>
          </cell>
          <cell r="BR219">
            <v>0</v>
          </cell>
          <cell r="BS219">
            <v>0</v>
          </cell>
          <cell r="BT219">
            <v>0</v>
          </cell>
          <cell r="BU219">
            <v>0</v>
          </cell>
          <cell r="BV219">
            <v>0</v>
          </cell>
          <cell r="BW219">
            <v>0</v>
          </cell>
          <cell r="BX219">
            <v>0</v>
          </cell>
          <cell r="BY219">
            <v>0</v>
          </cell>
          <cell r="BZ219">
            <v>0</v>
          </cell>
          <cell r="CA219">
            <v>0</v>
          </cell>
          <cell r="CB219">
            <v>0</v>
          </cell>
          <cell r="CC219">
            <v>0</v>
          </cell>
          <cell r="CD219">
            <v>0</v>
          </cell>
          <cell r="CE219">
            <v>0</v>
          </cell>
          <cell r="CF219" t="str">
            <v>魔力</v>
          </cell>
          <cell r="CG219" t="str">
            <v>法术防御</v>
          </cell>
          <cell r="CH219">
            <v>0</v>
          </cell>
          <cell r="CI219">
            <v>0</v>
          </cell>
          <cell r="CJ219">
            <v>0</v>
          </cell>
          <cell r="CK219">
            <v>0</v>
          </cell>
          <cell r="CL219">
            <v>0</v>
          </cell>
          <cell r="CM219">
            <v>2</v>
          </cell>
          <cell r="CN219">
            <v>1</v>
          </cell>
          <cell r="CO219">
            <v>210</v>
          </cell>
          <cell r="CP219">
            <v>0</v>
          </cell>
          <cell r="CQ219">
            <v>0</v>
          </cell>
          <cell r="CR219">
            <v>6</v>
          </cell>
          <cell r="CS219">
            <v>1</v>
          </cell>
          <cell r="CT219">
            <v>54</v>
          </cell>
          <cell r="CU219">
            <v>0</v>
          </cell>
          <cell r="CV219">
            <v>0</v>
          </cell>
          <cell r="CW219">
            <v>0</v>
          </cell>
          <cell r="CX219">
            <v>0</v>
          </cell>
          <cell r="CY219">
            <v>0</v>
          </cell>
          <cell r="CZ219">
            <v>0</v>
          </cell>
          <cell r="DA219">
            <v>0</v>
          </cell>
          <cell r="DB219">
            <v>0</v>
          </cell>
          <cell r="DC219">
            <v>0</v>
          </cell>
          <cell r="DD219">
            <v>0</v>
          </cell>
          <cell r="DE219">
            <v>0</v>
          </cell>
          <cell r="DF219">
            <v>0</v>
          </cell>
          <cell r="DG219">
            <v>0</v>
          </cell>
          <cell r="DH219">
            <v>0</v>
          </cell>
          <cell r="DI219">
            <v>0</v>
          </cell>
          <cell r="DJ219">
            <v>0</v>
          </cell>
          <cell r="DK219">
            <v>0</v>
          </cell>
          <cell r="DL219">
            <v>0</v>
          </cell>
          <cell r="DM219">
            <v>0</v>
          </cell>
          <cell r="DN219">
            <v>0</v>
          </cell>
          <cell r="DO219">
            <v>0</v>
          </cell>
          <cell r="DP219">
            <v>0</v>
          </cell>
          <cell r="DQ219">
            <v>0</v>
          </cell>
          <cell r="DR219">
            <v>0</v>
          </cell>
          <cell r="DS219">
            <v>0</v>
          </cell>
          <cell r="DT219">
            <v>0</v>
          </cell>
          <cell r="DU219">
            <v>0</v>
          </cell>
        </row>
        <row r="220">
          <cell r="AS220">
            <v>1330086</v>
          </cell>
          <cell r="AT220" t="str">
            <v>血咒靴</v>
          </cell>
          <cell r="AU220">
            <v>25</v>
          </cell>
          <cell r="AV220">
            <v>4</v>
          </cell>
          <cell r="AW220" t="str">
            <v>鞋子</v>
          </cell>
          <cell r="AX220">
            <v>1</v>
          </cell>
          <cell r="AY220">
            <v>5</v>
          </cell>
          <cell r="AZ220" t="str">
            <v>通用</v>
          </cell>
          <cell r="BA220">
            <v>0</v>
          </cell>
          <cell r="BB220">
            <v>0</v>
          </cell>
          <cell r="BC220">
            <v>0</v>
          </cell>
          <cell r="BD220">
            <v>0</v>
          </cell>
          <cell r="BE220">
            <v>0</v>
          </cell>
          <cell r="BF220">
            <v>0</v>
          </cell>
          <cell r="BG220">
            <v>0</v>
          </cell>
          <cell r="BH220">
            <v>0</v>
          </cell>
          <cell r="BI220">
            <v>0</v>
          </cell>
          <cell r="BJ220">
            <v>0</v>
          </cell>
          <cell r="BK220">
            <v>140</v>
          </cell>
          <cell r="BL220">
            <v>0</v>
          </cell>
          <cell r="BM220">
            <v>0</v>
          </cell>
          <cell r="BN220">
            <v>0</v>
          </cell>
          <cell r="BO220">
            <v>0</v>
          </cell>
          <cell r="BP220">
            <v>0</v>
          </cell>
          <cell r="BQ220">
            <v>0</v>
          </cell>
          <cell r="BR220">
            <v>0</v>
          </cell>
          <cell r="BS220">
            <v>0</v>
          </cell>
          <cell r="BT220">
            <v>0</v>
          </cell>
          <cell r="BU220">
            <v>0</v>
          </cell>
          <cell r="BV220">
            <v>0</v>
          </cell>
          <cell r="BW220">
            <v>0</v>
          </cell>
          <cell r="BX220">
            <v>0</v>
          </cell>
          <cell r="BY220">
            <v>18</v>
          </cell>
          <cell r="BZ220">
            <v>0</v>
          </cell>
          <cell r="CA220">
            <v>0</v>
          </cell>
          <cell r="CB220">
            <v>0</v>
          </cell>
          <cell r="CC220">
            <v>0</v>
          </cell>
          <cell r="CD220">
            <v>0</v>
          </cell>
          <cell r="CE220">
            <v>0</v>
          </cell>
          <cell r="CF220" t="str">
            <v>生命</v>
          </cell>
          <cell r="CG220" t="str">
            <v>移动速度</v>
          </cell>
          <cell r="CH220">
            <v>0</v>
          </cell>
          <cell r="CI220">
            <v>0</v>
          </cell>
          <cell r="CJ220">
            <v>0</v>
          </cell>
          <cell r="CK220">
            <v>0</v>
          </cell>
          <cell r="CL220">
            <v>0</v>
          </cell>
          <cell r="CM220">
            <v>1</v>
          </cell>
          <cell r="CN220">
            <v>1</v>
          </cell>
          <cell r="CO220">
            <v>140</v>
          </cell>
          <cell r="CP220">
            <v>0</v>
          </cell>
          <cell r="CQ220">
            <v>0</v>
          </cell>
          <cell r="CR220">
            <v>37</v>
          </cell>
          <cell r="CS220">
            <v>1</v>
          </cell>
          <cell r="CT220">
            <v>18</v>
          </cell>
          <cell r="CU220">
            <v>0</v>
          </cell>
          <cell r="CV220">
            <v>0</v>
          </cell>
          <cell r="CW220">
            <v>0</v>
          </cell>
          <cell r="CX220">
            <v>0</v>
          </cell>
          <cell r="CY220">
            <v>0</v>
          </cell>
          <cell r="CZ220">
            <v>0</v>
          </cell>
          <cell r="DA220">
            <v>0</v>
          </cell>
          <cell r="DB220">
            <v>0</v>
          </cell>
          <cell r="DC220">
            <v>0</v>
          </cell>
          <cell r="DD220">
            <v>0</v>
          </cell>
          <cell r="DE220">
            <v>0</v>
          </cell>
          <cell r="DF220">
            <v>0</v>
          </cell>
          <cell r="DG220">
            <v>0</v>
          </cell>
          <cell r="DH220">
            <v>0</v>
          </cell>
          <cell r="DI220">
            <v>0</v>
          </cell>
          <cell r="DJ220">
            <v>0</v>
          </cell>
          <cell r="DK220">
            <v>0</v>
          </cell>
          <cell r="DL220">
            <v>0</v>
          </cell>
          <cell r="DM220">
            <v>0</v>
          </cell>
          <cell r="DN220">
            <v>0</v>
          </cell>
          <cell r="DO220">
            <v>0</v>
          </cell>
          <cell r="DP220">
            <v>0</v>
          </cell>
          <cell r="DQ220">
            <v>0</v>
          </cell>
          <cell r="DR220">
            <v>0</v>
          </cell>
          <cell r="DS220">
            <v>0</v>
          </cell>
          <cell r="DT220">
            <v>0</v>
          </cell>
          <cell r="DU220">
            <v>0</v>
          </cell>
        </row>
        <row r="221">
          <cell r="AS221">
            <v>1330087</v>
          </cell>
          <cell r="AT221" t="str">
            <v>血咒护符</v>
          </cell>
          <cell r="AU221">
            <v>25</v>
          </cell>
          <cell r="AV221">
            <v>4</v>
          </cell>
          <cell r="AW221" t="str">
            <v>饰品</v>
          </cell>
          <cell r="AX221">
            <v>1</v>
          </cell>
          <cell r="AY221">
            <v>6</v>
          </cell>
          <cell r="AZ221" t="str">
            <v>通用</v>
          </cell>
          <cell r="BA221">
            <v>0</v>
          </cell>
          <cell r="BB221">
            <v>0</v>
          </cell>
          <cell r="BC221">
            <v>0</v>
          </cell>
          <cell r="BD221">
            <v>0</v>
          </cell>
          <cell r="BE221">
            <v>0</v>
          </cell>
          <cell r="BF221">
            <v>0</v>
          </cell>
          <cell r="BG221">
            <v>0</v>
          </cell>
          <cell r="BH221">
            <v>0</v>
          </cell>
          <cell r="BI221">
            <v>0</v>
          </cell>
          <cell r="BJ221">
            <v>0</v>
          </cell>
          <cell r="BK221">
            <v>105</v>
          </cell>
          <cell r="BL221">
            <v>105</v>
          </cell>
          <cell r="BM221">
            <v>0</v>
          </cell>
          <cell r="BN221">
            <v>0</v>
          </cell>
          <cell r="BO221">
            <v>0</v>
          </cell>
          <cell r="BP221">
            <v>0</v>
          </cell>
          <cell r="BQ221">
            <v>0</v>
          </cell>
          <cell r="BR221">
            <v>0</v>
          </cell>
          <cell r="BS221">
            <v>0</v>
          </cell>
          <cell r="BT221">
            <v>0</v>
          </cell>
          <cell r="BU221">
            <v>0</v>
          </cell>
          <cell r="BV221">
            <v>0</v>
          </cell>
          <cell r="BW221">
            <v>0</v>
          </cell>
          <cell r="BX221">
            <v>0</v>
          </cell>
          <cell r="BY221">
            <v>0</v>
          </cell>
          <cell r="BZ221">
            <v>0</v>
          </cell>
          <cell r="CA221">
            <v>0</v>
          </cell>
          <cell r="CB221">
            <v>0</v>
          </cell>
          <cell r="CC221">
            <v>0</v>
          </cell>
          <cell r="CD221">
            <v>0</v>
          </cell>
          <cell r="CE221">
            <v>0</v>
          </cell>
          <cell r="CF221" t="str">
            <v>生命</v>
          </cell>
          <cell r="CG221" t="str">
            <v>魔力</v>
          </cell>
          <cell r="CH221">
            <v>0</v>
          </cell>
          <cell r="CI221">
            <v>0</v>
          </cell>
          <cell r="CJ221">
            <v>0</v>
          </cell>
          <cell r="CK221">
            <v>0</v>
          </cell>
          <cell r="CL221">
            <v>0</v>
          </cell>
          <cell r="CM221">
            <v>1</v>
          </cell>
          <cell r="CN221">
            <v>1</v>
          </cell>
          <cell r="CO221">
            <v>105</v>
          </cell>
          <cell r="CP221">
            <v>0</v>
          </cell>
          <cell r="CQ221">
            <v>0</v>
          </cell>
          <cell r="CR221">
            <v>2</v>
          </cell>
          <cell r="CS221">
            <v>1</v>
          </cell>
          <cell r="CT221">
            <v>105</v>
          </cell>
          <cell r="CU221">
            <v>0</v>
          </cell>
          <cell r="CV221">
            <v>0</v>
          </cell>
          <cell r="CW221">
            <v>0</v>
          </cell>
          <cell r="CX221">
            <v>0</v>
          </cell>
          <cell r="CY221">
            <v>0</v>
          </cell>
          <cell r="CZ221">
            <v>0</v>
          </cell>
          <cell r="DA221">
            <v>0</v>
          </cell>
          <cell r="DB221">
            <v>0</v>
          </cell>
          <cell r="DC221">
            <v>0</v>
          </cell>
          <cell r="DD221">
            <v>0</v>
          </cell>
          <cell r="DE221">
            <v>0</v>
          </cell>
          <cell r="DF221">
            <v>0</v>
          </cell>
          <cell r="DG221">
            <v>0</v>
          </cell>
          <cell r="DH221">
            <v>0</v>
          </cell>
          <cell r="DI221">
            <v>0</v>
          </cell>
          <cell r="DJ221">
            <v>0</v>
          </cell>
          <cell r="DK221">
            <v>0</v>
          </cell>
          <cell r="DL221">
            <v>0</v>
          </cell>
          <cell r="DM221">
            <v>0</v>
          </cell>
          <cell r="DN221">
            <v>0</v>
          </cell>
          <cell r="DO221">
            <v>0</v>
          </cell>
          <cell r="DP221">
            <v>0</v>
          </cell>
          <cell r="DQ221">
            <v>0</v>
          </cell>
          <cell r="DR221">
            <v>0</v>
          </cell>
          <cell r="DS221">
            <v>0</v>
          </cell>
          <cell r="DT221">
            <v>0</v>
          </cell>
          <cell r="DU221">
            <v>0</v>
          </cell>
        </row>
        <row r="222">
          <cell r="AS222">
            <v>1310052</v>
          </cell>
          <cell r="AT222" t="str">
            <v>血龙爪</v>
          </cell>
          <cell r="AU222">
            <v>25</v>
          </cell>
          <cell r="AV222">
            <v>4</v>
          </cell>
          <cell r="AW222" t="str">
            <v>短刀</v>
          </cell>
          <cell r="AX222">
            <v>20</v>
          </cell>
          <cell r="AY222">
            <v>14</v>
          </cell>
          <cell r="AZ222" t="str">
            <v>通用</v>
          </cell>
          <cell r="BA222">
            <v>2</v>
          </cell>
          <cell r="BB222">
            <v>63</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P222">
            <v>0</v>
          </cell>
          <cell r="BQ222">
            <v>0</v>
          </cell>
          <cell r="BR222">
            <v>0</v>
          </cell>
          <cell r="BS222">
            <v>0</v>
          </cell>
          <cell r="BT222">
            <v>0</v>
          </cell>
          <cell r="BU222">
            <v>0</v>
          </cell>
          <cell r="BV222">
            <v>0</v>
          </cell>
          <cell r="BW222">
            <v>0</v>
          </cell>
          <cell r="BX222">
            <v>0</v>
          </cell>
          <cell r="BY222">
            <v>0</v>
          </cell>
          <cell r="BZ222">
            <v>0</v>
          </cell>
          <cell r="CA222">
            <v>0</v>
          </cell>
          <cell r="CB222">
            <v>0</v>
          </cell>
          <cell r="CC222">
            <v>0.5</v>
          </cell>
          <cell r="CD222" t="str">
            <v>knife_01</v>
          </cell>
          <cell r="CE222" t="str">
            <v>models/weapons/knife_01/knife_01.model</v>
          </cell>
          <cell r="CF222" t="str">
            <v>物攻</v>
          </cell>
          <cell r="CG222">
            <v>0</v>
          </cell>
          <cell r="CH222">
            <v>0</v>
          </cell>
          <cell r="CI222">
            <v>0</v>
          </cell>
          <cell r="CJ222">
            <v>0</v>
          </cell>
          <cell r="CK222">
            <v>0</v>
          </cell>
          <cell r="CL222">
            <v>0</v>
          </cell>
          <cell r="CM222">
            <v>3</v>
          </cell>
          <cell r="CN222">
            <v>1</v>
          </cell>
          <cell r="CO222">
            <v>63</v>
          </cell>
          <cell r="CP222">
            <v>0</v>
          </cell>
          <cell r="CQ222">
            <v>0</v>
          </cell>
          <cell r="CR222">
            <v>0</v>
          </cell>
          <cell r="CS222">
            <v>0</v>
          </cell>
          <cell r="CT222">
            <v>0</v>
          </cell>
          <cell r="CU222">
            <v>0</v>
          </cell>
          <cell r="CV222">
            <v>0</v>
          </cell>
          <cell r="CW222">
            <v>0</v>
          </cell>
          <cell r="CX222">
            <v>0</v>
          </cell>
          <cell r="CY222">
            <v>0</v>
          </cell>
          <cell r="CZ222">
            <v>0</v>
          </cell>
          <cell r="DA222">
            <v>0</v>
          </cell>
          <cell r="DB222">
            <v>0</v>
          </cell>
          <cell r="DC222">
            <v>0</v>
          </cell>
          <cell r="DD222">
            <v>0</v>
          </cell>
          <cell r="DE222">
            <v>0</v>
          </cell>
          <cell r="DF222">
            <v>0</v>
          </cell>
          <cell r="DG222">
            <v>0</v>
          </cell>
          <cell r="DH222">
            <v>0</v>
          </cell>
          <cell r="DI222">
            <v>0</v>
          </cell>
          <cell r="DJ222">
            <v>0</v>
          </cell>
          <cell r="DK222">
            <v>0</v>
          </cell>
          <cell r="DL222">
            <v>0</v>
          </cell>
          <cell r="DM222">
            <v>0</v>
          </cell>
          <cell r="DN222">
            <v>0</v>
          </cell>
          <cell r="DO222">
            <v>0</v>
          </cell>
          <cell r="DP222">
            <v>0</v>
          </cell>
          <cell r="DQ222">
            <v>0</v>
          </cell>
          <cell r="DR222">
            <v>0</v>
          </cell>
          <cell r="DS222">
            <v>0</v>
          </cell>
          <cell r="DT222">
            <v>0</v>
          </cell>
          <cell r="DU222">
            <v>0</v>
          </cell>
        </row>
        <row r="223">
          <cell r="AS223">
            <v>1310048</v>
          </cell>
          <cell r="AT223" t="str">
            <v>恶魔叉</v>
          </cell>
          <cell r="AU223">
            <v>40</v>
          </cell>
          <cell r="AV223">
            <v>3</v>
          </cell>
          <cell r="AW223" t="str">
            <v>法杖</v>
          </cell>
          <cell r="AX223">
            <v>22</v>
          </cell>
          <cell r="AY223">
            <v>14</v>
          </cell>
          <cell r="AZ223" t="str">
            <v>通用</v>
          </cell>
          <cell r="BA223">
            <v>1.5</v>
          </cell>
          <cell r="BB223">
            <v>0</v>
          </cell>
          <cell r="BC223">
            <v>220</v>
          </cell>
          <cell r="BD223">
            <v>0</v>
          </cell>
          <cell r="BE223">
            <v>0</v>
          </cell>
          <cell r="BF223">
            <v>0</v>
          </cell>
          <cell r="BG223">
            <v>0.15936</v>
          </cell>
          <cell r="BH223">
            <v>0</v>
          </cell>
          <cell r="BI223">
            <v>0</v>
          </cell>
          <cell r="BJ223">
            <v>0</v>
          </cell>
          <cell r="BK223">
            <v>0</v>
          </cell>
          <cell r="BL223">
            <v>0</v>
          </cell>
          <cell r="BM223">
            <v>0</v>
          </cell>
          <cell r="BN223">
            <v>0</v>
          </cell>
          <cell r="BO223">
            <v>0</v>
          </cell>
          <cell r="BP223">
            <v>0</v>
          </cell>
          <cell r="BQ223">
            <v>0</v>
          </cell>
          <cell r="BR223">
            <v>0</v>
          </cell>
          <cell r="BS223">
            <v>0</v>
          </cell>
          <cell r="BT223">
            <v>0</v>
          </cell>
          <cell r="BU223">
            <v>0</v>
          </cell>
          <cell r="BV223">
            <v>0</v>
          </cell>
          <cell r="BW223">
            <v>0</v>
          </cell>
          <cell r="BX223">
            <v>0</v>
          </cell>
          <cell r="BY223">
            <v>0</v>
          </cell>
          <cell r="BZ223">
            <v>0</v>
          </cell>
          <cell r="CA223">
            <v>0</v>
          </cell>
          <cell r="CB223">
            <v>0</v>
          </cell>
          <cell r="CC223">
            <v>7</v>
          </cell>
          <cell r="CD223">
            <v>0</v>
          </cell>
          <cell r="CE223">
            <v>0</v>
          </cell>
          <cell r="CF223" t="str">
            <v>魔攻</v>
          </cell>
          <cell r="CG223" t="str">
            <v>法术穿透</v>
          </cell>
          <cell r="CH223">
            <v>0</v>
          </cell>
          <cell r="CI223">
            <v>0</v>
          </cell>
          <cell r="CJ223">
            <v>0</v>
          </cell>
          <cell r="CK223">
            <v>0</v>
          </cell>
          <cell r="CL223">
            <v>0</v>
          </cell>
          <cell r="CM223">
            <v>4</v>
          </cell>
          <cell r="CN223">
            <v>1</v>
          </cell>
          <cell r="CO223">
            <v>220</v>
          </cell>
          <cell r="CP223">
            <v>0</v>
          </cell>
          <cell r="CQ223">
            <v>0</v>
          </cell>
          <cell r="CR223">
            <v>16</v>
          </cell>
          <cell r="CS223">
            <v>1</v>
          </cell>
          <cell r="CT223">
            <v>159</v>
          </cell>
          <cell r="CU223">
            <v>0</v>
          </cell>
          <cell r="CV223">
            <v>0</v>
          </cell>
          <cell r="CW223">
            <v>0</v>
          </cell>
          <cell r="CX223">
            <v>0</v>
          </cell>
          <cell r="CY223">
            <v>0</v>
          </cell>
          <cell r="CZ223">
            <v>0</v>
          </cell>
          <cell r="DA223">
            <v>0</v>
          </cell>
          <cell r="DB223">
            <v>0</v>
          </cell>
          <cell r="DC223">
            <v>0</v>
          </cell>
          <cell r="DD223">
            <v>0</v>
          </cell>
          <cell r="DE223">
            <v>0</v>
          </cell>
          <cell r="DF223">
            <v>0</v>
          </cell>
          <cell r="DG223">
            <v>0</v>
          </cell>
          <cell r="DH223">
            <v>0</v>
          </cell>
          <cell r="DI223">
            <v>0</v>
          </cell>
          <cell r="DJ223">
            <v>0</v>
          </cell>
          <cell r="DK223">
            <v>0</v>
          </cell>
          <cell r="DL223">
            <v>0</v>
          </cell>
          <cell r="DM223">
            <v>0</v>
          </cell>
          <cell r="DN223">
            <v>0</v>
          </cell>
          <cell r="DO223">
            <v>0</v>
          </cell>
          <cell r="DP223">
            <v>0</v>
          </cell>
          <cell r="DQ223">
            <v>0</v>
          </cell>
          <cell r="DR223">
            <v>0</v>
          </cell>
          <cell r="DS223">
            <v>0</v>
          </cell>
          <cell r="DT223">
            <v>0</v>
          </cell>
          <cell r="DU223">
            <v>0</v>
          </cell>
        </row>
        <row r="224">
          <cell r="AS224">
            <v>1310049</v>
          </cell>
          <cell r="AT224" t="str">
            <v>地狱刺刃</v>
          </cell>
          <cell r="AU224">
            <v>40</v>
          </cell>
          <cell r="AV224">
            <v>3</v>
          </cell>
          <cell r="AW224" t="str">
            <v>短刀</v>
          </cell>
          <cell r="AX224">
            <v>20</v>
          </cell>
          <cell r="AY224">
            <v>14</v>
          </cell>
          <cell r="AZ224" t="str">
            <v>通用</v>
          </cell>
          <cell r="BA224">
            <v>2</v>
          </cell>
          <cell r="BB224">
            <v>108</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cell r="CB224">
            <v>0</v>
          </cell>
          <cell r="CC224">
            <v>0.5</v>
          </cell>
          <cell r="CD224" t="str">
            <v>knife_02</v>
          </cell>
          <cell r="CE224" t="str">
            <v>models/weapons/knife_02/knife_02.model</v>
          </cell>
          <cell r="CF224" t="str">
            <v>物攻</v>
          </cell>
          <cell r="CG224">
            <v>0</v>
          </cell>
          <cell r="CH224">
            <v>0</v>
          </cell>
          <cell r="CI224">
            <v>0</v>
          </cell>
          <cell r="CJ224">
            <v>0</v>
          </cell>
          <cell r="CK224">
            <v>0</v>
          </cell>
          <cell r="CL224">
            <v>0</v>
          </cell>
          <cell r="CM224">
            <v>3</v>
          </cell>
          <cell r="CN224">
            <v>1</v>
          </cell>
          <cell r="CO224">
            <v>108</v>
          </cell>
          <cell r="CP224">
            <v>0</v>
          </cell>
          <cell r="CQ224">
            <v>0</v>
          </cell>
          <cell r="CR224">
            <v>0</v>
          </cell>
          <cell r="CS224">
            <v>0</v>
          </cell>
          <cell r="CT224">
            <v>0</v>
          </cell>
          <cell r="CU224">
            <v>0</v>
          </cell>
          <cell r="CV224">
            <v>0</v>
          </cell>
          <cell r="CW224">
            <v>0</v>
          </cell>
          <cell r="CX224">
            <v>0</v>
          </cell>
          <cell r="CY224">
            <v>0</v>
          </cell>
          <cell r="CZ224">
            <v>0</v>
          </cell>
          <cell r="DA224">
            <v>0</v>
          </cell>
          <cell r="DB224">
            <v>0</v>
          </cell>
          <cell r="DC224">
            <v>0</v>
          </cell>
          <cell r="DD224">
            <v>0</v>
          </cell>
          <cell r="DE224">
            <v>0</v>
          </cell>
          <cell r="DF224">
            <v>0</v>
          </cell>
          <cell r="DG224">
            <v>0</v>
          </cell>
          <cell r="DH224">
            <v>0</v>
          </cell>
          <cell r="DI224">
            <v>0</v>
          </cell>
          <cell r="DJ224">
            <v>0</v>
          </cell>
          <cell r="DK224">
            <v>0</v>
          </cell>
          <cell r="DL224">
            <v>0</v>
          </cell>
          <cell r="DM224">
            <v>0</v>
          </cell>
          <cell r="DN224">
            <v>0</v>
          </cell>
          <cell r="DO224">
            <v>0</v>
          </cell>
          <cell r="DP224">
            <v>0</v>
          </cell>
          <cell r="DQ224">
            <v>0</v>
          </cell>
          <cell r="DR224">
            <v>0</v>
          </cell>
          <cell r="DS224">
            <v>0</v>
          </cell>
          <cell r="DT224">
            <v>0</v>
          </cell>
          <cell r="DU224">
            <v>0</v>
          </cell>
        </row>
        <row r="225">
          <cell r="AS225">
            <v>1310050</v>
          </cell>
          <cell r="AT225" t="str">
            <v>熔岩爆破筒</v>
          </cell>
          <cell r="AU225">
            <v>40</v>
          </cell>
          <cell r="AV225">
            <v>3</v>
          </cell>
          <cell r="AW225" t="str">
            <v>重炮</v>
          </cell>
          <cell r="AX225">
            <v>21</v>
          </cell>
          <cell r="AY225">
            <v>14</v>
          </cell>
          <cell r="AZ225" t="str">
            <v>通用</v>
          </cell>
          <cell r="BA225">
            <v>1</v>
          </cell>
          <cell r="BB225">
            <v>156</v>
          </cell>
          <cell r="BC225">
            <v>0</v>
          </cell>
          <cell r="BD225">
            <v>7.6799999999999993E-2</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cell r="CC225">
            <v>7</v>
          </cell>
          <cell r="CD225">
            <v>0</v>
          </cell>
          <cell r="CE225">
            <v>0</v>
          </cell>
          <cell r="CF225" t="str">
            <v>物攻</v>
          </cell>
          <cell r="CG225" t="str">
            <v>物理暴击</v>
          </cell>
          <cell r="CH225">
            <v>0</v>
          </cell>
          <cell r="CI225">
            <v>0</v>
          </cell>
          <cell r="CJ225">
            <v>0</v>
          </cell>
          <cell r="CK225">
            <v>0</v>
          </cell>
          <cell r="CL225">
            <v>0</v>
          </cell>
          <cell r="CM225">
            <v>3</v>
          </cell>
          <cell r="CN225">
            <v>1</v>
          </cell>
          <cell r="CO225">
            <v>156</v>
          </cell>
          <cell r="CP225">
            <v>0</v>
          </cell>
          <cell r="CQ225">
            <v>0</v>
          </cell>
          <cell r="CR225">
            <v>17</v>
          </cell>
          <cell r="CS225">
            <v>1</v>
          </cell>
          <cell r="CT225">
            <v>77</v>
          </cell>
          <cell r="CU225">
            <v>0</v>
          </cell>
          <cell r="CV225">
            <v>0</v>
          </cell>
          <cell r="CW225">
            <v>0</v>
          </cell>
          <cell r="CX225">
            <v>0</v>
          </cell>
          <cell r="CY225">
            <v>0</v>
          </cell>
          <cell r="CZ225">
            <v>0</v>
          </cell>
          <cell r="DA225">
            <v>0</v>
          </cell>
          <cell r="DB225">
            <v>0</v>
          </cell>
          <cell r="DC225">
            <v>0</v>
          </cell>
          <cell r="DD225">
            <v>0</v>
          </cell>
          <cell r="DE225">
            <v>0</v>
          </cell>
          <cell r="DF225">
            <v>0</v>
          </cell>
          <cell r="DG225">
            <v>0</v>
          </cell>
          <cell r="DH225">
            <v>0</v>
          </cell>
          <cell r="DI225">
            <v>0</v>
          </cell>
          <cell r="DJ225">
            <v>0</v>
          </cell>
          <cell r="DK225">
            <v>0</v>
          </cell>
          <cell r="DL225">
            <v>0</v>
          </cell>
          <cell r="DM225">
            <v>0</v>
          </cell>
          <cell r="DN225">
            <v>0</v>
          </cell>
          <cell r="DO225">
            <v>0</v>
          </cell>
          <cell r="DP225">
            <v>0</v>
          </cell>
          <cell r="DQ225">
            <v>0</v>
          </cell>
          <cell r="DR225">
            <v>0</v>
          </cell>
          <cell r="DS225">
            <v>0</v>
          </cell>
          <cell r="DT225">
            <v>0</v>
          </cell>
          <cell r="DU225">
            <v>0</v>
          </cell>
        </row>
        <row r="226">
          <cell r="AS226">
            <v>1310051</v>
          </cell>
          <cell r="AT226" t="str">
            <v>炼狱战斧</v>
          </cell>
          <cell r="AU226">
            <v>40</v>
          </cell>
          <cell r="AV226">
            <v>3</v>
          </cell>
          <cell r="AW226" t="str">
            <v>斧头</v>
          </cell>
          <cell r="AX226">
            <v>20</v>
          </cell>
          <cell r="AY226">
            <v>14</v>
          </cell>
          <cell r="AZ226" t="str">
            <v>通用</v>
          </cell>
          <cell r="BA226">
            <v>1.2</v>
          </cell>
          <cell r="BB226">
            <v>168</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cell r="CC226">
            <v>1</v>
          </cell>
          <cell r="CD226" t="str">
            <v>axe_02</v>
          </cell>
          <cell r="CE226" t="str">
            <v>models/weapons/axe_02/axe_02.model</v>
          </cell>
          <cell r="CF226" t="str">
            <v>物攻</v>
          </cell>
          <cell r="CG226">
            <v>0</v>
          </cell>
          <cell r="CH226">
            <v>0</v>
          </cell>
          <cell r="CI226">
            <v>0</v>
          </cell>
          <cell r="CJ226">
            <v>0</v>
          </cell>
          <cell r="CK226">
            <v>0</v>
          </cell>
          <cell r="CL226">
            <v>0</v>
          </cell>
          <cell r="CM226">
            <v>3</v>
          </cell>
          <cell r="CN226">
            <v>1</v>
          </cell>
          <cell r="CO226">
            <v>168</v>
          </cell>
          <cell r="CP226">
            <v>0</v>
          </cell>
          <cell r="CQ226">
            <v>0</v>
          </cell>
          <cell r="CR226">
            <v>0</v>
          </cell>
          <cell r="CS226">
            <v>0</v>
          </cell>
          <cell r="CT226">
            <v>0</v>
          </cell>
          <cell r="CU226">
            <v>0</v>
          </cell>
          <cell r="CV226">
            <v>0</v>
          </cell>
          <cell r="CW226">
            <v>0</v>
          </cell>
          <cell r="CX226">
            <v>0</v>
          </cell>
          <cell r="CY226">
            <v>0</v>
          </cell>
          <cell r="CZ226">
            <v>0</v>
          </cell>
          <cell r="DA226">
            <v>0</v>
          </cell>
          <cell r="DB226">
            <v>0</v>
          </cell>
          <cell r="DC226">
            <v>0</v>
          </cell>
          <cell r="DD226">
            <v>0</v>
          </cell>
          <cell r="DE226">
            <v>0</v>
          </cell>
          <cell r="DF226">
            <v>0</v>
          </cell>
          <cell r="DG226">
            <v>0</v>
          </cell>
          <cell r="DH226">
            <v>0</v>
          </cell>
          <cell r="DI226">
            <v>0</v>
          </cell>
          <cell r="DJ226">
            <v>0</v>
          </cell>
          <cell r="DK226">
            <v>0</v>
          </cell>
          <cell r="DL226">
            <v>0</v>
          </cell>
          <cell r="DM226">
            <v>0</v>
          </cell>
          <cell r="DN226">
            <v>0</v>
          </cell>
          <cell r="DO226">
            <v>0</v>
          </cell>
          <cell r="DP226">
            <v>0</v>
          </cell>
          <cell r="DQ226">
            <v>0</v>
          </cell>
          <cell r="DR226">
            <v>0</v>
          </cell>
          <cell r="DS226">
            <v>0</v>
          </cell>
          <cell r="DT226">
            <v>0</v>
          </cell>
          <cell r="DU226">
            <v>0</v>
          </cell>
        </row>
        <row r="227">
          <cell r="AS227">
            <v>1330088</v>
          </cell>
          <cell r="AT227" t="str">
            <v>恶魔角盔</v>
          </cell>
          <cell r="AU227">
            <v>40</v>
          </cell>
          <cell r="AV227">
            <v>3</v>
          </cell>
          <cell r="AW227" t="str">
            <v>头盔</v>
          </cell>
          <cell r="AX227">
            <v>1</v>
          </cell>
          <cell r="AY227">
            <v>1</v>
          </cell>
          <cell r="AZ227" t="str">
            <v>通用</v>
          </cell>
          <cell r="BA227">
            <v>0</v>
          </cell>
          <cell r="BB227">
            <v>0</v>
          </cell>
          <cell r="BC227">
            <v>0</v>
          </cell>
          <cell r="BD227">
            <v>0</v>
          </cell>
          <cell r="BE227">
            <v>0</v>
          </cell>
          <cell r="BF227">
            <v>0</v>
          </cell>
          <cell r="BG227">
            <v>0</v>
          </cell>
          <cell r="BH227">
            <v>0</v>
          </cell>
          <cell r="BI227">
            <v>0</v>
          </cell>
          <cell r="BJ227">
            <v>0</v>
          </cell>
          <cell r="BK227">
            <v>0</v>
          </cell>
          <cell r="BL227">
            <v>360</v>
          </cell>
          <cell r="BM227">
            <v>0</v>
          </cell>
          <cell r="BN227">
            <v>91</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cell r="CB227">
            <v>0</v>
          </cell>
          <cell r="CC227">
            <v>0</v>
          </cell>
          <cell r="CD227">
            <v>0</v>
          </cell>
          <cell r="CE227">
            <v>0</v>
          </cell>
          <cell r="CF227" t="str">
            <v>魔力</v>
          </cell>
          <cell r="CG227" t="str">
            <v>法术防御</v>
          </cell>
          <cell r="CH227">
            <v>0</v>
          </cell>
          <cell r="CI227">
            <v>0</v>
          </cell>
          <cell r="CJ227">
            <v>0</v>
          </cell>
          <cell r="CK227">
            <v>0</v>
          </cell>
          <cell r="CL227">
            <v>0</v>
          </cell>
          <cell r="CM227">
            <v>2</v>
          </cell>
          <cell r="CN227">
            <v>1</v>
          </cell>
          <cell r="CO227">
            <v>360</v>
          </cell>
          <cell r="CP227">
            <v>0</v>
          </cell>
          <cell r="CQ227">
            <v>0</v>
          </cell>
          <cell r="CR227">
            <v>6</v>
          </cell>
          <cell r="CS227">
            <v>1</v>
          </cell>
          <cell r="CT227">
            <v>91</v>
          </cell>
          <cell r="CU227">
            <v>0</v>
          </cell>
          <cell r="CV227">
            <v>0</v>
          </cell>
          <cell r="CW227">
            <v>0</v>
          </cell>
          <cell r="CX227">
            <v>0</v>
          </cell>
          <cell r="CY227">
            <v>0</v>
          </cell>
          <cell r="CZ227">
            <v>0</v>
          </cell>
          <cell r="DA227">
            <v>0</v>
          </cell>
          <cell r="DB227">
            <v>0</v>
          </cell>
          <cell r="DC227">
            <v>0</v>
          </cell>
          <cell r="DD227">
            <v>0</v>
          </cell>
          <cell r="DE227">
            <v>0</v>
          </cell>
          <cell r="DF227">
            <v>0</v>
          </cell>
          <cell r="DG227">
            <v>0</v>
          </cell>
          <cell r="DH227">
            <v>0</v>
          </cell>
          <cell r="DI227">
            <v>0</v>
          </cell>
          <cell r="DJ227">
            <v>0</v>
          </cell>
          <cell r="DK227">
            <v>0</v>
          </cell>
          <cell r="DL227">
            <v>0</v>
          </cell>
          <cell r="DM227">
            <v>0</v>
          </cell>
          <cell r="DN227">
            <v>0</v>
          </cell>
          <cell r="DO227">
            <v>0</v>
          </cell>
          <cell r="DP227">
            <v>0</v>
          </cell>
          <cell r="DQ227">
            <v>0</v>
          </cell>
          <cell r="DR227">
            <v>0</v>
          </cell>
          <cell r="DS227">
            <v>0</v>
          </cell>
          <cell r="DT227">
            <v>0</v>
          </cell>
          <cell r="DU227">
            <v>0</v>
          </cell>
        </row>
        <row r="228">
          <cell r="AS228">
            <v>1330089</v>
          </cell>
          <cell r="AT228" t="str">
            <v>地火石甲</v>
          </cell>
          <cell r="AU228">
            <v>40</v>
          </cell>
          <cell r="AV228">
            <v>3</v>
          </cell>
          <cell r="AW228" t="str">
            <v>衣服</v>
          </cell>
          <cell r="AX228">
            <v>1</v>
          </cell>
          <cell r="AY228">
            <v>2</v>
          </cell>
          <cell r="AZ228" t="str">
            <v>通用</v>
          </cell>
          <cell r="BA228">
            <v>0</v>
          </cell>
          <cell r="BB228">
            <v>0</v>
          </cell>
          <cell r="BC228">
            <v>0</v>
          </cell>
          <cell r="BD228">
            <v>0</v>
          </cell>
          <cell r="BE228">
            <v>0</v>
          </cell>
          <cell r="BF228">
            <v>0</v>
          </cell>
          <cell r="BG228">
            <v>0</v>
          </cell>
          <cell r="BH228">
            <v>0</v>
          </cell>
          <cell r="BI228">
            <v>0</v>
          </cell>
          <cell r="BJ228">
            <v>0</v>
          </cell>
          <cell r="BK228">
            <v>360</v>
          </cell>
          <cell r="BL228">
            <v>0</v>
          </cell>
          <cell r="BM228">
            <v>91</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cell r="CB228">
            <v>0</v>
          </cell>
          <cell r="CC228">
            <v>0</v>
          </cell>
          <cell r="CD228">
            <v>0</v>
          </cell>
          <cell r="CE228">
            <v>0</v>
          </cell>
          <cell r="CF228" t="str">
            <v>生命</v>
          </cell>
          <cell r="CG228" t="str">
            <v>物理防御</v>
          </cell>
          <cell r="CH228">
            <v>0</v>
          </cell>
          <cell r="CI228">
            <v>0</v>
          </cell>
          <cell r="CJ228">
            <v>0</v>
          </cell>
          <cell r="CK228">
            <v>0</v>
          </cell>
          <cell r="CL228">
            <v>0</v>
          </cell>
          <cell r="CM228">
            <v>1</v>
          </cell>
          <cell r="CN228">
            <v>1</v>
          </cell>
          <cell r="CO228">
            <v>360</v>
          </cell>
          <cell r="CP228">
            <v>0</v>
          </cell>
          <cell r="CQ228">
            <v>0</v>
          </cell>
          <cell r="CR228">
            <v>5</v>
          </cell>
          <cell r="CS228">
            <v>1</v>
          </cell>
          <cell r="CT228">
            <v>91</v>
          </cell>
          <cell r="CU228">
            <v>0</v>
          </cell>
          <cell r="CV228">
            <v>0</v>
          </cell>
          <cell r="CW228">
            <v>0</v>
          </cell>
          <cell r="CX228">
            <v>0</v>
          </cell>
          <cell r="CY228">
            <v>0</v>
          </cell>
          <cell r="CZ228">
            <v>0</v>
          </cell>
          <cell r="DA228">
            <v>0</v>
          </cell>
          <cell r="DB228">
            <v>0</v>
          </cell>
          <cell r="DC228">
            <v>0</v>
          </cell>
          <cell r="DD228">
            <v>0</v>
          </cell>
          <cell r="DE228">
            <v>0</v>
          </cell>
          <cell r="DF228">
            <v>0</v>
          </cell>
          <cell r="DG228">
            <v>0</v>
          </cell>
          <cell r="DH228">
            <v>0</v>
          </cell>
          <cell r="DI228">
            <v>0</v>
          </cell>
          <cell r="DJ228">
            <v>0</v>
          </cell>
          <cell r="DK228">
            <v>0</v>
          </cell>
          <cell r="DL228">
            <v>0</v>
          </cell>
          <cell r="DM228">
            <v>0</v>
          </cell>
          <cell r="DN228">
            <v>0</v>
          </cell>
          <cell r="DO228">
            <v>0</v>
          </cell>
          <cell r="DP228">
            <v>0</v>
          </cell>
          <cell r="DQ228">
            <v>0</v>
          </cell>
          <cell r="DR228">
            <v>0</v>
          </cell>
          <cell r="DS228">
            <v>0</v>
          </cell>
          <cell r="DT228">
            <v>0</v>
          </cell>
          <cell r="DU228">
            <v>0</v>
          </cell>
        </row>
        <row r="229">
          <cell r="AS229">
            <v>1330090</v>
          </cell>
          <cell r="AT229" t="str">
            <v>热能护腿</v>
          </cell>
          <cell r="AU229">
            <v>40</v>
          </cell>
          <cell r="AV229">
            <v>3</v>
          </cell>
          <cell r="AW229" t="str">
            <v>裤子</v>
          </cell>
          <cell r="AX229">
            <v>1</v>
          </cell>
          <cell r="AY229">
            <v>3</v>
          </cell>
          <cell r="AZ229" t="str">
            <v>通用</v>
          </cell>
          <cell r="BA229">
            <v>0</v>
          </cell>
          <cell r="BB229">
            <v>0</v>
          </cell>
          <cell r="BC229">
            <v>0</v>
          </cell>
          <cell r="BD229">
            <v>0</v>
          </cell>
          <cell r="BE229">
            <v>0</v>
          </cell>
          <cell r="BF229">
            <v>0</v>
          </cell>
          <cell r="BG229">
            <v>0</v>
          </cell>
          <cell r="BH229">
            <v>0</v>
          </cell>
          <cell r="BI229">
            <v>0</v>
          </cell>
          <cell r="BJ229">
            <v>0</v>
          </cell>
          <cell r="BK229">
            <v>360</v>
          </cell>
          <cell r="BL229">
            <v>0</v>
          </cell>
          <cell r="BM229">
            <v>91</v>
          </cell>
          <cell r="BN229">
            <v>0</v>
          </cell>
          <cell r="BO229">
            <v>0</v>
          </cell>
          <cell r="BP229">
            <v>0</v>
          </cell>
          <cell r="BQ229">
            <v>0</v>
          </cell>
          <cell r="BR229">
            <v>0</v>
          </cell>
          <cell r="BS229">
            <v>0</v>
          </cell>
          <cell r="BT229">
            <v>0</v>
          </cell>
          <cell r="BU229">
            <v>0</v>
          </cell>
          <cell r="BV229">
            <v>0</v>
          </cell>
          <cell r="BW229">
            <v>0</v>
          </cell>
          <cell r="BX229">
            <v>0</v>
          </cell>
          <cell r="BY229">
            <v>0</v>
          </cell>
          <cell r="BZ229">
            <v>0</v>
          </cell>
          <cell r="CA229">
            <v>0</v>
          </cell>
          <cell r="CB229">
            <v>0</v>
          </cell>
          <cell r="CC229">
            <v>0</v>
          </cell>
          <cell r="CD229">
            <v>0</v>
          </cell>
          <cell r="CE229">
            <v>0</v>
          </cell>
          <cell r="CF229" t="str">
            <v>生命</v>
          </cell>
          <cell r="CG229" t="str">
            <v>物理防御</v>
          </cell>
          <cell r="CH229">
            <v>0</v>
          </cell>
          <cell r="CI229">
            <v>0</v>
          </cell>
          <cell r="CJ229">
            <v>0</v>
          </cell>
          <cell r="CK229">
            <v>0</v>
          </cell>
          <cell r="CL229">
            <v>0</v>
          </cell>
          <cell r="CM229">
            <v>1</v>
          </cell>
          <cell r="CN229">
            <v>1</v>
          </cell>
          <cell r="CO229">
            <v>360</v>
          </cell>
          <cell r="CP229">
            <v>0</v>
          </cell>
          <cell r="CQ229">
            <v>0</v>
          </cell>
          <cell r="CR229">
            <v>5</v>
          </cell>
          <cell r="CS229">
            <v>1</v>
          </cell>
          <cell r="CT229">
            <v>91</v>
          </cell>
          <cell r="CU229">
            <v>0</v>
          </cell>
          <cell r="CV229">
            <v>0</v>
          </cell>
          <cell r="CW229">
            <v>0</v>
          </cell>
          <cell r="CX229">
            <v>0</v>
          </cell>
          <cell r="CY229">
            <v>0</v>
          </cell>
          <cell r="CZ229">
            <v>0</v>
          </cell>
          <cell r="DA229">
            <v>0</v>
          </cell>
          <cell r="DB229">
            <v>0</v>
          </cell>
          <cell r="DC229">
            <v>0</v>
          </cell>
          <cell r="DD229">
            <v>0</v>
          </cell>
          <cell r="DE229">
            <v>0</v>
          </cell>
          <cell r="DF229">
            <v>0</v>
          </cell>
          <cell r="DG229">
            <v>0</v>
          </cell>
          <cell r="DH229">
            <v>0</v>
          </cell>
          <cell r="DI229">
            <v>0</v>
          </cell>
          <cell r="DJ229">
            <v>0</v>
          </cell>
          <cell r="DK229">
            <v>0</v>
          </cell>
          <cell r="DL229">
            <v>0</v>
          </cell>
          <cell r="DM229">
            <v>0</v>
          </cell>
          <cell r="DN229">
            <v>0</v>
          </cell>
          <cell r="DO229">
            <v>0</v>
          </cell>
          <cell r="DP229">
            <v>0</v>
          </cell>
          <cell r="DQ229">
            <v>0</v>
          </cell>
          <cell r="DR229">
            <v>0</v>
          </cell>
          <cell r="DS229">
            <v>0</v>
          </cell>
          <cell r="DT229">
            <v>0</v>
          </cell>
          <cell r="DU229">
            <v>0</v>
          </cell>
        </row>
        <row r="230">
          <cell r="AS230">
            <v>1330091</v>
          </cell>
          <cell r="AT230" t="str">
            <v>地狱背包</v>
          </cell>
          <cell r="AU230">
            <v>40</v>
          </cell>
          <cell r="AV230">
            <v>3</v>
          </cell>
          <cell r="AW230" t="str">
            <v>披风</v>
          </cell>
          <cell r="AX230">
            <v>1</v>
          </cell>
          <cell r="AY230">
            <v>4</v>
          </cell>
          <cell r="AZ230" t="str">
            <v>通用</v>
          </cell>
          <cell r="BA230">
            <v>0</v>
          </cell>
          <cell r="BB230">
            <v>0</v>
          </cell>
          <cell r="BC230">
            <v>0</v>
          </cell>
          <cell r="BD230">
            <v>0</v>
          </cell>
          <cell r="BE230">
            <v>0</v>
          </cell>
          <cell r="BF230">
            <v>0</v>
          </cell>
          <cell r="BG230">
            <v>0</v>
          </cell>
          <cell r="BH230">
            <v>0</v>
          </cell>
          <cell r="BI230">
            <v>0</v>
          </cell>
          <cell r="BJ230">
            <v>0</v>
          </cell>
          <cell r="BK230">
            <v>0</v>
          </cell>
          <cell r="BL230">
            <v>360</v>
          </cell>
          <cell r="BM230">
            <v>0</v>
          </cell>
          <cell r="BN230">
            <v>91</v>
          </cell>
          <cell r="BO230">
            <v>0</v>
          </cell>
          <cell r="BP230">
            <v>0</v>
          </cell>
          <cell r="BQ230">
            <v>0</v>
          </cell>
          <cell r="BR230">
            <v>0</v>
          </cell>
          <cell r="BS230">
            <v>0</v>
          </cell>
          <cell r="BT230">
            <v>0</v>
          </cell>
          <cell r="BU230">
            <v>0</v>
          </cell>
          <cell r="BV230">
            <v>0</v>
          </cell>
          <cell r="BW230">
            <v>0</v>
          </cell>
          <cell r="BX230">
            <v>0</v>
          </cell>
          <cell r="BY230">
            <v>0</v>
          </cell>
          <cell r="BZ230">
            <v>0</v>
          </cell>
          <cell r="CA230">
            <v>0</v>
          </cell>
          <cell r="CB230">
            <v>0</v>
          </cell>
          <cell r="CC230">
            <v>0</v>
          </cell>
          <cell r="CD230">
            <v>0</v>
          </cell>
          <cell r="CE230">
            <v>0</v>
          </cell>
          <cell r="CF230" t="str">
            <v>魔力</v>
          </cell>
          <cell r="CG230" t="str">
            <v>法术防御</v>
          </cell>
          <cell r="CH230">
            <v>0</v>
          </cell>
          <cell r="CI230">
            <v>0</v>
          </cell>
          <cell r="CJ230">
            <v>0</v>
          </cell>
          <cell r="CK230">
            <v>0</v>
          </cell>
          <cell r="CL230">
            <v>0</v>
          </cell>
          <cell r="CM230">
            <v>2</v>
          </cell>
          <cell r="CN230">
            <v>1</v>
          </cell>
          <cell r="CO230">
            <v>360</v>
          </cell>
          <cell r="CP230">
            <v>0</v>
          </cell>
          <cell r="CQ230">
            <v>0</v>
          </cell>
          <cell r="CR230">
            <v>6</v>
          </cell>
          <cell r="CS230">
            <v>1</v>
          </cell>
          <cell r="CT230">
            <v>91</v>
          </cell>
          <cell r="CU230">
            <v>0</v>
          </cell>
          <cell r="CV230">
            <v>0</v>
          </cell>
          <cell r="CW230">
            <v>0</v>
          </cell>
          <cell r="CX230">
            <v>0</v>
          </cell>
          <cell r="CY230">
            <v>0</v>
          </cell>
          <cell r="CZ230">
            <v>0</v>
          </cell>
          <cell r="DA230">
            <v>0</v>
          </cell>
          <cell r="DB230">
            <v>0</v>
          </cell>
          <cell r="DC230">
            <v>0</v>
          </cell>
          <cell r="DD230">
            <v>0</v>
          </cell>
          <cell r="DE230">
            <v>0</v>
          </cell>
          <cell r="DF230">
            <v>0</v>
          </cell>
          <cell r="DG230">
            <v>0</v>
          </cell>
          <cell r="DH230">
            <v>0</v>
          </cell>
          <cell r="DI230">
            <v>0</v>
          </cell>
          <cell r="DJ230">
            <v>0</v>
          </cell>
          <cell r="DK230">
            <v>0</v>
          </cell>
          <cell r="DL230">
            <v>0</v>
          </cell>
          <cell r="DM230">
            <v>0</v>
          </cell>
          <cell r="DN230">
            <v>0</v>
          </cell>
          <cell r="DO230">
            <v>0</v>
          </cell>
          <cell r="DP230">
            <v>0</v>
          </cell>
          <cell r="DQ230">
            <v>0</v>
          </cell>
          <cell r="DR230">
            <v>0</v>
          </cell>
          <cell r="DS230">
            <v>0</v>
          </cell>
          <cell r="DT230">
            <v>0</v>
          </cell>
          <cell r="DU230">
            <v>0</v>
          </cell>
        </row>
        <row r="231">
          <cell r="AS231">
            <v>1310053</v>
          </cell>
          <cell r="AT231" t="str">
            <v>长柄重锤</v>
          </cell>
          <cell r="AU231">
            <v>15</v>
          </cell>
          <cell r="AV231">
            <v>4</v>
          </cell>
          <cell r="AW231" t="str">
            <v>斧头</v>
          </cell>
          <cell r="AX231">
            <v>20</v>
          </cell>
          <cell r="AY231">
            <v>14</v>
          </cell>
          <cell r="AZ231" t="str">
            <v>通用</v>
          </cell>
          <cell r="BA231">
            <v>1.2</v>
          </cell>
          <cell r="BB231">
            <v>54</v>
          </cell>
          <cell r="BC231">
            <v>0</v>
          </cell>
          <cell r="BD231">
            <v>0</v>
          </cell>
          <cell r="BE231">
            <v>0</v>
          </cell>
          <cell r="BF231">
            <v>0</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v>0</v>
          </cell>
          <cell r="BV231">
            <v>0</v>
          </cell>
          <cell r="BW231">
            <v>0</v>
          </cell>
          <cell r="BX231">
            <v>0</v>
          </cell>
          <cell r="BY231">
            <v>0</v>
          </cell>
          <cell r="BZ231">
            <v>0</v>
          </cell>
          <cell r="CA231">
            <v>0</v>
          </cell>
          <cell r="CB231">
            <v>0</v>
          </cell>
          <cell r="CC231">
            <v>1</v>
          </cell>
          <cell r="CD231" t="str">
            <v>axe_01</v>
          </cell>
          <cell r="CE231" t="str">
            <v>models/weapons/axe_01/axe_01.model</v>
          </cell>
          <cell r="CF231" t="str">
            <v>物攻</v>
          </cell>
          <cell r="CG231">
            <v>0</v>
          </cell>
          <cell r="CH231">
            <v>0</v>
          </cell>
          <cell r="CI231">
            <v>0</v>
          </cell>
          <cell r="CJ231">
            <v>0</v>
          </cell>
          <cell r="CK231">
            <v>0</v>
          </cell>
          <cell r="CL231">
            <v>0</v>
          </cell>
          <cell r="CM231">
            <v>3</v>
          </cell>
          <cell r="CN231">
            <v>1</v>
          </cell>
          <cell r="CO231">
            <v>54</v>
          </cell>
          <cell r="CP231">
            <v>0</v>
          </cell>
          <cell r="CQ231">
            <v>0</v>
          </cell>
          <cell r="CR231">
            <v>0</v>
          </cell>
          <cell r="CS231">
            <v>0</v>
          </cell>
          <cell r="CT231">
            <v>0</v>
          </cell>
          <cell r="CU231">
            <v>0</v>
          </cell>
          <cell r="CV231">
            <v>0</v>
          </cell>
          <cell r="CW231">
            <v>0</v>
          </cell>
          <cell r="CX231">
            <v>0</v>
          </cell>
          <cell r="CY231">
            <v>0</v>
          </cell>
          <cell r="CZ231">
            <v>0</v>
          </cell>
          <cell r="DA231">
            <v>0</v>
          </cell>
          <cell r="DB231">
            <v>0</v>
          </cell>
          <cell r="DC231">
            <v>0</v>
          </cell>
          <cell r="DD231">
            <v>0</v>
          </cell>
          <cell r="DE231">
            <v>0</v>
          </cell>
          <cell r="DF231">
            <v>0</v>
          </cell>
          <cell r="DG231">
            <v>0</v>
          </cell>
          <cell r="DH231">
            <v>0</v>
          </cell>
          <cell r="DI231">
            <v>0</v>
          </cell>
          <cell r="DJ231">
            <v>0</v>
          </cell>
          <cell r="DK231">
            <v>0</v>
          </cell>
          <cell r="DL231">
            <v>0</v>
          </cell>
          <cell r="DM231">
            <v>0</v>
          </cell>
          <cell r="DN231">
            <v>0</v>
          </cell>
          <cell r="DO231">
            <v>0</v>
          </cell>
          <cell r="DP231">
            <v>0</v>
          </cell>
          <cell r="DQ231">
            <v>0</v>
          </cell>
          <cell r="DR231">
            <v>0</v>
          </cell>
          <cell r="DS231">
            <v>0</v>
          </cell>
          <cell r="DT231">
            <v>0</v>
          </cell>
          <cell r="DU231">
            <v>0</v>
          </cell>
        </row>
        <row r="232">
          <cell r="AS232">
            <v>1310054</v>
          </cell>
          <cell r="AT232" t="str">
            <v>夺魂镰刀</v>
          </cell>
          <cell r="AU232">
            <v>15</v>
          </cell>
          <cell r="AV232">
            <v>4</v>
          </cell>
          <cell r="AW232" t="str">
            <v>镰刀</v>
          </cell>
          <cell r="AX232">
            <v>20</v>
          </cell>
          <cell r="AY232">
            <v>14</v>
          </cell>
          <cell r="AZ232" t="str">
            <v>通用</v>
          </cell>
          <cell r="BA232">
            <v>1.4</v>
          </cell>
          <cell r="BB232">
            <v>46</v>
          </cell>
          <cell r="BC232">
            <v>0</v>
          </cell>
          <cell r="BD232">
            <v>0</v>
          </cell>
          <cell r="BE232">
            <v>0</v>
          </cell>
          <cell r="BF232">
            <v>0.21840000000000001</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v>0</v>
          </cell>
          <cell r="BV232">
            <v>0</v>
          </cell>
          <cell r="BW232">
            <v>0</v>
          </cell>
          <cell r="BX232">
            <v>0</v>
          </cell>
          <cell r="BY232">
            <v>0</v>
          </cell>
          <cell r="BZ232">
            <v>0</v>
          </cell>
          <cell r="CA232">
            <v>0</v>
          </cell>
          <cell r="CB232">
            <v>0</v>
          </cell>
          <cell r="CC232">
            <v>1</v>
          </cell>
          <cell r="CD232" t="e">
            <v>#N/A</v>
          </cell>
          <cell r="CE232" t="e">
            <v>#N/A</v>
          </cell>
          <cell r="CF232" t="str">
            <v>物攻</v>
          </cell>
          <cell r="CG232" t="str">
            <v>物理穿透</v>
          </cell>
          <cell r="CH232">
            <v>0</v>
          </cell>
          <cell r="CI232">
            <v>0</v>
          </cell>
          <cell r="CJ232">
            <v>0</v>
          </cell>
          <cell r="CK232">
            <v>0</v>
          </cell>
          <cell r="CL232">
            <v>0</v>
          </cell>
          <cell r="CM232">
            <v>3</v>
          </cell>
          <cell r="CN232">
            <v>1</v>
          </cell>
          <cell r="CO232">
            <v>46</v>
          </cell>
          <cell r="CP232">
            <v>0</v>
          </cell>
          <cell r="CQ232">
            <v>0</v>
          </cell>
          <cell r="CR232">
            <v>15</v>
          </cell>
          <cell r="CS232">
            <v>1</v>
          </cell>
          <cell r="CT232">
            <v>218</v>
          </cell>
          <cell r="CU232">
            <v>0</v>
          </cell>
          <cell r="CV232">
            <v>0</v>
          </cell>
          <cell r="CW232">
            <v>0</v>
          </cell>
          <cell r="CX232">
            <v>0</v>
          </cell>
          <cell r="CY232">
            <v>0</v>
          </cell>
          <cell r="CZ232">
            <v>0</v>
          </cell>
          <cell r="DA232">
            <v>0</v>
          </cell>
          <cell r="DB232">
            <v>0</v>
          </cell>
          <cell r="DC232">
            <v>0</v>
          </cell>
          <cell r="DD232">
            <v>0</v>
          </cell>
          <cell r="DE232">
            <v>0</v>
          </cell>
          <cell r="DF232">
            <v>0</v>
          </cell>
          <cell r="DG232">
            <v>0</v>
          </cell>
          <cell r="DH232">
            <v>0</v>
          </cell>
          <cell r="DI232">
            <v>0</v>
          </cell>
          <cell r="DJ232">
            <v>0</v>
          </cell>
          <cell r="DK232">
            <v>0</v>
          </cell>
          <cell r="DL232">
            <v>0</v>
          </cell>
          <cell r="DM232">
            <v>0</v>
          </cell>
          <cell r="DN232">
            <v>0</v>
          </cell>
          <cell r="DO232">
            <v>0</v>
          </cell>
          <cell r="DP232">
            <v>0</v>
          </cell>
          <cell r="DQ232">
            <v>0</v>
          </cell>
          <cell r="DR232">
            <v>0</v>
          </cell>
          <cell r="DS232">
            <v>0</v>
          </cell>
          <cell r="DT232">
            <v>0</v>
          </cell>
          <cell r="DU232">
            <v>0</v>
          </cell>
        </row>
        <row r="233">
          <cell r="AS233">
            <v>1310055</v>
          </cell>
          <cell r="AT233" t="str">
            <v>白骨之王</v>
          </cell>
          <cell r="AU233">
            <v>15</v>
          </cell>
          <cell r="AV233">
            <v>4</v>
          </cell>
          <cell r="AW233" t="str">
            <v>长剑</v>
          </cell>
          <cell r="AX233">
            <v>20</v>
          </cell>
          <cell r="AY233">
            <v>14</v>
          </cell>
          <cell r="AZ233" t="str">
            <v>通用</v>
          </cell>
          <cell r="BA233">
            <v>1.7</v>
          </cell>
          <cell r="BB233">
            <v>39</v>
          </cell>
          <cell r="BC233">
            <v>0</v>
          </cell>
          <cell r="BD233">
            <v>5.2920000000000002E-2</v>
          </cell>
          <cell r="BE233">
            <v>0</v>
          </cell>
          <cell r="BF233">
            <v>0</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cell r="BV233">
            <v>0</v>
          </cell>
          <cell r="BW233">
            <v>0</v>
          </cell>
          <cell r="BX233">
            <v>0</v>
          </cell>
          <cell r="BY233">
            <v>0</v>
          </cell>
          <cell r="BZ233">
            <v>0</v>
          </cell>
          <cell r="CA233">
            <v>0</v>
          </cell>
          <cell r="CB233">
            <v>0</v>
          </cell>
          <cell r="CC233">
            <v>1</v>
          </cell>
          <cell r="CD233" t="str">
            <v>sword_01</v>
          </cell>
          <cell r="CE233" t="str">
            <v>models/weapons/sword_01/sword_01.model</v>
          </cell>
          <cell r="CF233" t="str">
            <v>物攻</v>
          </cell>
          <cell r="CG233" t="str">
            <v>物理暴击</v>
          </cell>
          <cell r="CH233">
            <v>0</v>
          </cell>
          <cell r="CI233">
            <v>0</v>
          </cell>
          <cell r="CJ233">
            <v>0</v>
          </cell>
          <cell r="CK233">
            <v>0</v>
          </cell>
          <cell r="CL233">
            <v>0</v>
          </cell>
          <cell r="CM233">
            <v>3</v>
          </cell>
          <cell r="CN233">
            <v>1</v>
          </cell>
          <cell r="CO233">
            <v>39</v>
          </cell>
          <cell r="CP233">
            <v>0</v>
          </cell>
          <cell r="CQ233">
            <v>0</v>
          </cell>
          <cell r="CR233">
            <v>17</v>
          </cell>
          <cell r="CS233">
            <v>1</v>
          </cell>
          <cell r="CT233">
            <v>53</v>
          </cell>
          <cell r="CU233">
            <v>0</v>
          </cell>
          <cell r="CV233">
            <v>0</v>
          </cell>
          <cell r="CW233">
            <v>0</v>
          </cell>
          <cell r="CX233">
            <v>0</v>
          </cell>
          <cell r="CY233">
            <v>0</v>
          </cell>
          <cell r="CZ233">
            <v>0</v>
          </cell>
          <cell r="DA233">
            <v>0</v>
          </cell>
          <cell r="DB233">
            <v>0</v>
          </cell>
          <cell r="DC233">
            <v>0</v>
          </cell>
          <cell r="DD233">
            <v>0</v>
          </cell>
          <cell r="DE233">
            <v>0</v>
          </cell>
          <cell r="DF233">
            <v>0</v>
          </cell>
          <cell r="DG233">
            <v>0</v>
          </cell>
          <cell r="DH233">
            <v>0</v>
          </cell>
          <cell r="DI233">
            <v>0</v>
          </cell>
          <cell r="DJ233">
            <v>0</v>
          </cell>
          <cell r="DK233">
            <v>0</v>
          </cell>
          <cell r="DL233">
            <v>0</v>
          </cell>
          <cell r="DM233">
            <v>0</v>
          </cell>
          <cell r="DN233">
            <v>0</v>
          </cell>
          <cell r="DO233">
            <v>0</v>
          </cell>
          <cell r="DP233">
            <v>0</v>
          </cell>
          <cell r="DQ233">
            <v>0</v>
          </cell>
          <cell r="DR233">
            <v>0</v>
          </cell>
          <cell r="DS233">
            <v>0</v>
          </cell>
          <cell r="DT233">
            <v>0</v>
          </cell>
          <cell r="DU233">
            <v>0</v>
          </cell>
        </row>
        <row r="234">
          <cell r="AS234">
            <v>1310056</v>
          </cell>
          <cell r="AT234" t="str">
            <v>怨魂骨杖</v>
          </cell>
          <cell r="AU234">
            <v>15</v>
          </cell>
          <cell r="AV234">
            <v>4</v>
          </cell>
          <cell r="AW234" t="str">
            <v>法杖</v>
          </cell>
          <cell r="AX234">
            <v>22</v>
          </cell>
          <cell r="AY234">
            <v>14</v>
          </cell>
          <cell r="AZ234" t="str">
            <v>通用</v>
          </cell>
          <cell r="BA234">
            <v>1.5</v>
          </cell>
          <cell r="BB234">
            <v>0</v>
          </cell>
          <cell r="BC234">
            <v>60</v>
          </cell>
          <cell r="BD234">
            <v>0</v>
          </cell>
          <cell r="BE234">
            <v>0</v>
          </cell>
          <cell r="BF234">
            <v>0</v>
          </cell>
          <cell r="BG234">
            <v>0.17471999999999999</v>
          </cell>
          <cell r="BH234">
            <v>0</v>
          </cell>
          <cell r="BI234">
            <v>0</v>
          </cell>
          <cell r="BJ234">
            <v>0</v>
          </cell>
          <cell r="BK234">
            <v>0</v>
          </cell>
          <cell r="BL234">
            <v>0</v>
          </cell>
          <cell r="BM234">
            <v>0</v>
          </cell>
          <cell r="BN234">
            <v>0</v>
          </cell>
          <cell r="BO234">
            <v>0</v>
          </cell>
          <cell r="BP234">
            <v>0</v>
          </cell>
          <cell r="BQ234">
            <v>0</v>
          </cell>
          <cell r="BR234">
            <v>0</v>
          </cell>
          <cell r="BS234">
            <v>0</v>
          </cell>
          <cell r="BT234">
            <v>0</v>
          </cell>
          <cell r="BU234">
            <v>0</v>
          </cell>
          <cell r="BV234">
            <v>0</v>
          </cell>
          <cell r="BW234">
            <v>0</v>
          </cell>
          <cell r="BX234">
            <v>0</v>
          </cell>
          <cell r="BY234">
            <v>0</v>
          </cell>
          <cell r="BZ234">
            <v>0</v>
          </cell>
          <cell r="CA234">
            <v>0</v>
          </cell>
          <cell r="CB234">
            <v>0</v>
          </cell>
          <cell r="CC234">
            <v>7</v>
          </cell>
          <cell r="CD234">
            <v>0</v>
          </cell>
          <cell r="CE234">
            <v>0</v>
          </cell>
          <cell r="CF234" t="str">
            <v>魔攻</v>
          </cell>
          <cell r="CG234" t="str">
            <v>法术穿透</v>
          </cell>
          <cell r="CH234">
            <v>0</v>
          </cell>
          <cell r="CI234">
            <v>0</v>
          </cell>
          <cell r="CJ234">
            <v>0</v>
          </cell>
          <cell r="CK234">
            <v>0</v>
          </cell>
          <cell r="CL234">
            <v>0</v>
          </cell>
          <cell r="CM234">
            <v>4</v>
          </cell>
          <cell r="CN234">
            <v>1</v>
          </cell>
          <cell r="CO234">
            <v>60</v>
          </cell>
          <cell r="CP234">
            <v>0</v>
          </cell>
          <cell r="CQ234">
            <v>0</v>
          </cell>
          <cell r="CR234">
            <v>16</v>
          </cell>
          <cell r="CS234">
            <v>1</v>
          </cell>
          <cell r="CT234">
            <v>175</v>
          </cell>
          <cell r="CU234">
            <v>0</v>
          </cell>
          <cell r="CV234">
            <v>0</v>
          </cell>
          <cell r="CW234">
            <v>0</v>
          </cell>
          <cell r="CX234">
            <v>0</v>
          </cell>
          <cell r="CY234">
            <v>0</v>
          </cell>
          <cell r="CZ234">
            <v>0</v>
          </cell>
          <cell r="DA234">
            <v>0</v>
          </cell>
          <cell r="DB234">
            <v>0</v>
          </cell>
          <cell r="DC234">
            <v>0</v>
          </cell>
          <cell r="DD234">
            <v>0</v>
          </cell>
          <cell r="DE234">
            <v>0</v>
          </cell>
          <cell r="DF234">
            <v>0</v>
          </cell>
          <cell r="DG234">
            <v>0</v>
          </cell>
          <cell r="DH234">
            <v>0</v>
          </cell>
          <cell r="DI234">
            <v>0</v>
          </cell>
          <cell r="DJ234">
            <v>0</v>
          </cell>
          <cell r="DK234">
            <v>0</v>
          </cell>
          <cell r="DL234">
            <v>0</v>
          </cell>
          <cell r="DM234">
            <v>0</v>
          </cell>
          <cell r="DN234">
            <v>0</v>
          </cell>
          <cell r="DO234">
            <v>0</v>
          </cell>
          <cell r="DP234">
            <v>0</v>
          </cell>
          <cell r="DQ234">
            <v>0</v>
          </cell>
          <cell r="DR234">
            <v>0</v>
          </cell>
          <cell r="DS234">
            <v>0</v>
          </cell>
          <cell r="DT234">
            <v>0</v>
          </cell>
          <cell r="DU234">
            <v>0</v>
          </cell>
        </row>
        <row r="235">
          <cell r="AS235">
            <v>1310057</v>
          </cell>
          <cell r="AT235" t="str">
            <v>夜幕凝视者</v>
          </cell>
          <cell r="AU235">
            <v>15</v>
          </cell>
          <cell r="AV235">
            <v>4</v>
          </cell>
          <cell r="AW235" t="str">
            <v>弓箭</v>
          </cell>
          <cell r="AX235">
            <v>21</v>
          </cell>
          <cell r="AY235">
            <v>14</v>
          </cell>
          <cell r="AZ235" t="str">
            <v>通用</v>
          </cell>
          <cell r="BA235">
            <v>1.5</v>
          </cell>
          <cell r="BB235">
            <v>34</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v>0</v>
          </cell>
          <cell r="BU235">
            <v>0</v>
          </cell>
          <cell r="BV235">
            <v>0</v>
          </cell>
          <cell r="BW235">
            <v>0</v>
          </cell>
          <cell r="BX235">
            <v>0</v>
          </cell>
          <cell r="BY235">
            <v>0</v>
          </cell>
          <cell r="BZ235">
            <v>0</v>
          </cell>
          <cell r="CA235">
            <v>0</v>
          </cell>
          <cell r="CB235">
            <v>0</v>
          </cell>
          <cell r="CC235">
            <v>7</v>
          </cell>
          <cell r="CD235">
            <v>0</v>
          </cell>
          <cell r="CE235">
            <v>0</v>
          </cell>
          <cell r="CF235" t="str">
            <v>物攻</v>
          </cell>
          <cell r="CG235">
            <v>0</v>
          </cell>
          <cell r="CH235">
            <v>0</v>
          </cell>
          <cell r="CI235">
            <v>0</v>
          </cell>
          <cell r="CJ235">
            <v>0</v>
          </cell>
          <cell r="CK235">
            <v>0</v>
          </cell>
          <cell r="CL235">
            <v>0</v>
          </cell>
          <cell r="CM235">
            <v>3</v>
          </cell>
          <cell r="CN235">
            <v>1</v>
          </cell>
          <cell r="CO235">
            <v>34</v>
          </cell>
          <cell r="CP235">
            <v>0</v>
          </cell>
          <cell r="CQ235">
            <v>0</v>
          </cell>
          <cell r="CR235">
            <v>0</v>
          </cell>
          <cell r="CS235">
            <v>0</v>
          </cell>
          <cell r="CT235">
            <v>0</v>
          </cell>
          <cell r="CU235">
            <v>0</v>
          </cell>
          <cell r="CV235">
            <v>0</v>
          </cell>
          <cell r="CW235">
            <v>0</v>
          </cell>
          <cell r="CX235">
            <v>0</v>
          </cell>
          <cell r="CY235">
            <v>0</v>
          </cell>
          <cell r="CZ235">
            <v>0</v>
          </cell>
          <cell r="DA235">
            <v>0</v>
          </cell>
          <cell r="DB235">
            <v>0</v>
          </cell>
          <cell r="DC235">
            <v>0</v>
          </cell>
          <cell r="DD235">
            <v>0</v>
          </cell>
          <cell r="DE235">
            <v>0</v>
          </cell>
          <cell r="DF235">
            <v>0</v>
          </cell>
          <cell r="DG235">
            <v>0</v>
          </cell>
          <cell r="DH235">
            <v>0</v>
          </cell>
          <cell r="DI235">
            <v>0</v>
          </cell>
          <cell r="DJ235">
            <v>0</v>
          </cell>
          <cell r="DK235">
            <v>0</v>
          </cell>
          <cell r="DL235">
            <v>0</v>
          </cell>
          <cell r="DM235">
            <v>0</v>
          </cell>
          <cell r="DN235">
            <v>0</v>
          </cell>
          <cell r="DO235">
            <v>0</v>
          </cell>
          <cell r="DP235">
            <v>0</v>
          </cell>
          <cell r="DQ235">
            <v>0</v>
          </cell>
          <cell r="DR235">
            <v>0</v>
          </cell>
          <cell r="DS235">
            <v>0</v>
          </cell>
          <cell r="DT235">
            <v>0</v>
          </cell>
          <cell r="DU235">
            <v>0</v>
          </cell>
        </row>
        <row r="236">
          <cell r="AS236">
            <v>1330092</v>
          </cell>
          <cell r="AT236" t="str">
            <v>永夜骨盔</v>
          </cell>
          <cell r="AU236">
            <v>15</v>
          </cell>
          <cell r="AV236">
            <v>4</v>
          </cell>
          <cell r="AW236" t="str">
            <v>头盔</v>
          </cell>
          <cell r="AX236">
            <v>1</v>
          </cell>
          <cell r="AY236">
            <v>1</v>
          </cell>
          <cell r="AZ236" t="str">
            <v>通用</v>
          </cell>
          <cell r="BA236">
            <v>0</v>
          </cell>
          <cell r="BB236">
            <v>0</v>
          </cell>
          <cell r="BC236">
            <v>0</v>
          </cell>
          <cell r="BD236">
            <v>0</v>
          </cell>
          <cell r="BE236">
            <v>0</v>
          </cell>
          <cell r="BF236">
            <v>0</v>
          </cell>
          <cell r="BG236">
            <v>0</v>
          </cell>
          <cell r="BH236">
            <v>0</v>
          </cell>
          <cell r="BI236">
            <v>0</v>
          </cell>
          <cell r="BJ236">
            <v>0</v>
          </cell>
          <cell r="BK236">
            <v>0</v>
          </cell>
          <cell r="BL236">
            <v>115</v>
          </cell>
          <cell r="BM236">
            <v>0</v>
          </cell>
          <cell r="BN236">
            <v>30</v>
          </cell>
          <cell r="BO236">
            <v>0</v>
          </cell>
          <cell r="BP236">
            <v>0</v>
          </cell>
          <cell r="BQ236">
            <v>0</v>
          </cell>
          <cell r="BR236">
            <v>0</v>
          </cell>
          <cell r="BS236">
            <v>0</v>
          </cell>
          <cell r="BT236">
            <v>0</v>
          </cell>
          <cell r="BU236">
            <v>0</v>
          </cell>
          <cell r="BV236">
            <v>0</v>
          </cell>
          <cell r="BW236">
            <v>0</v>
          </cell>
          <cell r="BX236">
            <v>0</v>
          </cell>
          <cell r="BY236">
            <v>0</v>
          </cell>
          <cell r="BZ236">
            <v>0</v>
          </cell>
          <cell r="CA236">
            <v>0</v>
          </cell>
          <cell r="CB236">
            <v>0</v>
          </cell>
          <cell r="CC236">
            <v>0</v>
          </cell>
          <cell r="CD236">
            <v>0</v>
          </cell>
          <cell r="CE236">
            <v>0</v>
          </cell>
          <cell r="CF236" t="str">
            <v>魔力</v>
          </cell>
          <cell r="CG236" t="str">
            <v>法术防御</v>
          </cell>
          <cell r="CH236">
            <v>0</v>
          </cell>
          <cell r="CI236">
            <v>0</v>
          </cell>
          <cell r="CJ236">
            <v>0</v>
          </cell>
          <cell r="CK236">
            <v>0</v>
          </cell>
          <cell r="CL236">
            <v>0</v>
          </cell>
          <cell r="CM236">
            <v>2</v>
          </cell>
          <cell r="CN236">
            <v>1</v>
          </cell>
          <cell r="CO236">
            <v>115</v>
          </cell>
          <cell r="CP236">
            <v>0</v>
          </cell>
          <cell r="CQ236">
            <v>0</v>
          </cell>
          <cell r="CR236">
            <v>6</v>
          </cell>
          <cell r="CS236">
            <v>1</v>
          </cell>
          <cell r="CT236">
            <v>30</v>
          </cell>
          <cell r="CU236">
            <v>0</v>
          </cell>
          <cell r="CV236">
            <v>0</v>
          </cell>
          <cell r="CW236">
            <v>0</v>
          </cell>
          <cell r="CX236">
            <v>0</v>
          </cell>
          <cell r="CY236">
            <v>0</v>
          </cell>
          <cell r="CZ236">
            <v>0</v>
          </cell>
          <cell r="DA236">
            <v>0</v>
          </cell>
          <cell r="DB236">
            <v>0</v>
          </cell>
          <cell r="DC236">
            <v>0</v>
          </cell>
          <cell r="DD236">
            <v>0</v>
          </cell>
          <cell r="DE236">
            <v>0</v>
          </cell>
          <cell r="DF236">
            <v>0</v>
          </cell>
          <cell r="DG236">
            <v>0</v>
          </cell>
          <cell r="DH236">
            <v>0</v>
          </cell>
          <cell r="DI236">
            <v>0</v>
          </cell>
          <cell r="DJ236">
            <v>0</v>
          </cell>
          <cell r="DK236">
            <v>0</v>
          </cell>
          <cell r="DL236">
            <v>0</v>
          </cell>
          <cell r="DM236">
            <v>0</v>
          </cell>
          <cell r="DN236">
            <v>0</v>
          </cell>
          <cell r="DO236">
            <v>0</v>
          </cell>
          <cell r="DP236">
            <v>0</v>
          </cell>
          <cell r="DQ236">
            <v>0</v>
          </cell>
          <cell r="DR236">
            <v>0</v>
          </cell>
          <cell r="DS236">
            <v>0</v>
          </cell>
          <cell r="DT236">
            <v>0</v>
          </cell>
          <cell r="DU236">
            <v>0</v>
          </cell>
        </row>
        <row r="237">
          <cell r="AS237">
            <v>1330093</v>
          </cell>
          <cell r="AT237" t="str">
            <v>永夜胸甲</v>
          </cell>
          <cell r="AU237">
            <v>15</v>
          </cell>
          <cell r="AV237">
            <v>4</v>
          </cell>
          <cell r="AW237" t="str">
            <v>衣服</v>
          </cell>
          <cell r="AX237">
            <v>1</v>
          </cell>
          <cell r="AY237">
            <v>2</v>
          </cell>
          <cell r="AZ237" t="str">
            <v>通用</v>
          </cell>
          <cell r="BA237">
            <v>0</v>
          </cell>
          <cell r="BB237">
            <v>0</v>
          </cell>
          <cell r="BC237">
            <v>0</v>
          </cell>
          <cell r="BD237">
            <v>0</v>
          </cell>
          <cell r="BE237">
            <v>0</v>
          </cell>
          <cell r="BF237">
            <v>0</v>
          </cell>
          <cell r="BG237">
            <v>0</v>
          </cell>
          <cell r="BH237">
            <v>0</v>
          </cell>
          <cell r="BI237">
            <v>0</v>
          </cell>
          <cell r="BJ237">
            <v>0</v>
          </cell>
          <cell r="BK237">
            <v>115</v>
          </cell>
          <cell r="BL237">
            <v>0</v>
          </cell>
          <cell r="BM237">
            <v>30</v>
          </cell>
          <cell r="BN237">
            <v>0</v>
          </cell>
          <cell r="BO237">
            <v>0</v>
          </cell>
          <cell r="BP237">
            <v>0</v>
          </cell>
          <cell r="BQ237">
            <v>0</v>
          </cell>
          <cell r="BR237">
            <v>0</v>
          </cell>
          <cell r="BS237">
            <v>0</v>
          </cell>
          <cell r="BT237">
            <v>0</v>
          </cell>
          <cell r="BU237">
            <v>0</v>
          </cell>
          <cell r="BV237">
            <v>0</v>
          </cell>
          <cell r="BW237">
            <v>0</v>
          </cell>
          <cell r="BX237">
            <v>0</v>
          </cell>
          <cell r="BY237">
            <v>0</v>
          </cell>
          <cell r="BZ237">
            <v>0</v>
          </cell>
          <cell r="CA237">
            <v>0</v>
          </cell>
          <cell r="CB237">
            <v>0</v>
          </cell>
          <cell r="CC237">
            <v>0</v>
          </cell>
          <cell r="CD237">
            <v>0</v>
          </cell>
          <cell r="CE237">
            <v>0</v>
          </cell>
          <cell r="CF237" t="str">
            <v>生命</v>
          </cell>
          <cell r="CG237" t="str">
            <v>物理防御</v>
          </cell>
          <cell r="CH237">
            <v>0</v>
          </cell>
          <cell r="CI237">
            <v>0</v>
          </cell>
          <cell r="CJ237">
            <v>0</v>
          </cell>
          <cell r="CK237">
            <v>0</v>
          </cell>
          <cell r="CL237">
            <v>0</v>
          </cell>
          <cell r="CM237">
            <v>1</v>
          </cell>
          <cell r="CN237">
            <v>1</v>
          </cell>
          <cell r="CO237">
            <v>115</v>
          </cell>
          <cell r="CP237">
            <v>0</v>
          </cell>
          <cell r="CQ237">
            <v>0</v>
          </cell>
          <cell r="CR237">
            <v>5</v>
          </cell>
          <cell r="CS237">
            <v>1</v>
          </cell>
          <cell r="CT237">
            <v>30</v>
          </cell>
          <cell r="CU237">
            <v>0</v>
          </cell>
          <cell r="CV237">
            <v>0</v>
          </cell>
          <cell r="CW237">
            <v>0</v>
          </cell>
          <cell r="CX237">
            <v>0</v>
          </cell>
          <cell r="CY237">
            <v>0</v>
          </cell>
          <cell r="CZ237">
            <v>0</v>
          </cell>
          <cell r="DA237">
            <v>0</v>
          </cell>
          <cell r="DB237">
            <v>0</v>
          </cell>
          <cell r="DC237">
            <v>0</v>
          </cell>
          <cell r="DD237">
            <v>0</v>
          </cell>
          <cell r="DE237">
            <v>0</v>
          </cell>
          <cell r="DF237">
            <v>0</v>
          </cell>
          <cell r="DG237">
            <v>0</v>
          </cell>
          <cell r="DH237">
            <v>0</v>
          </cell>
          <cell r="DI237">
            <v>0</v>
          </cell>
          <cell r="DJ237">
            <v>0</v>
          </cell>
          <cell r="DK237">
            <v>0</v>
          </cell>
          <cell r="DL237">
            <v>0</v>
          </cell>
          <cell r="DM237">
            <v>0</v>
          </cell>
          <cell r="DN237">
            <v>0</v>
          </cell>
          <cell r="DO237">
            <v>0</v>
          </cell>
          <cell r="DP237">
            <v>0</v>
          </cell>
          <cell r="DQ237">
            <v>0</v>
          </cell>
          <cell r="DR237">
            <v>0</v>
          </cell>
          <cell r="DS237">
            <v>0</v>
          </cell>
          <cell r="DT237">
            <v>0</v>
          </cell>
          <cell r="DU237">
            <v>0</v>
          </cell>
        </row>
        <row r="238">
          <cell r="AS238">
            <v>1330094</v>
          </cell>
          <cell r="AT238" t="str">
            <v>永夜护腿</v>
          </cell>
          <cell r="AU238">
            <v>15</v>
          </cell>
          <cell r="AV238">
            <v>4</v>
          </cell>
          <cell r="AW238" t="str">
            <v>裤子</v>
          </cell>
          <cell r="AX238">
            <v>1</v>
          </cell>
          <cell r="AY238">
            <v>3</v>
          </cell>
          <cell r="AZ238" t="str">
            <v>通用</v>
          </cell>
          <cell r="BA238">
            <v>0</v>
          </cell>
          <cell r="BB238">
            <v>0</v>
          </cell>
          <cell r="BC238">
            <v>0</v>
          </cell>
          <cell r="BD238">
            <v>0</v>
          </cell>
          <cell r="BE238">
            <v>0</v>
          </cell>
          <cell r="BF238">
            <v>0</v>
          </cell>
          <cell r="BG238">
            <v>0</v>
          </cell>
          <cell r="BH238">
            <v>0</v>
          </cell>
          <cell r="BI238">
            <v>0</v>
          </cell>
          <cell r="BJ238">
            <v>0</v>
          </cell>
          <cell r="BK238">
            <v>115</v>
          </cell>
          <cell r="BL238">
            <v>0</v>
          </cell>
          <cell r="BM238">
            <v>30</v>
          </cell>
          <cell r="BN238">
            <v>0</v>
          </cell>
          <cell r="BO238">
            <v>0</v>
          </cell>
          <cell r="BP238">
            <v>0</v>
          </cell>
          <cell r="BQ238">
            <v>0</v>
          </cell>
          <cell r="BR238">
            <v>0</v>
          </cell>
          <cell r="BS238">
            <v>0</v>
          </cell>
          <cell r="BT238">
            <v>0</v>
          </cell>
          <cell r="BU238">
            <v>0</v>
          </cell>
          <cell r="BV238">
            <v>0</v>
          </cell>
          <cell r="BW238">
            <v>0</v>
          </cell>
          <cell r="BX238">
            <v>0</v>
          </cell>
          <cell r="BY238">
            <v>0</v>
          </cell>
          <cell r="BZ238">
            <v>0</v>
          </cell>
          <cell r="CA238">
            <v>0</v>
          </cell>
          <cell r="CB238">
            <v>0</v>
          </cell>
          <cell r="CC238">
            <v>0</v>
          </cell>
          <cell r="CD238">
            <v>0</v>
          </cell>
          <cell r="CE238">
            <v>0</v>
          </cell>
          <cell r="CF238" t="str">
            <v>生命</v>
          </cell>
          <cell r="CG238" t="str">
            <v>物理防御</v>
          </cell>
          <cell r="CH238">
            <v>0</v>
          </cell>
          <cell r="CI238">
            <v>0</v>
          </cell>
          <cell r="CJ238">
            <v>0</v>
          </cell>
          <cell r="CK238">
            <v>0</v>
          </cell>
          <cell r="CL238">
            <v>0</v>
          </cell>
          <cell r="CM238">
            <v>1</v>
          </cell>
          <cell r="CN238">
            <v>1</v>
          </cell>
          <cell r="CO238">
            <v>115</v>
          </cell>
          <cell r="CP238">
            <v>0</v>
          </cell>
          <cell r="CQ238">
            <v>0</v>
          </cell>
          <cell r="CR238">
            <v>5</v>
          </cell>
          <cell r="CS238">
            <v>1</v>
          </cell>
          <cell r="CT238">
            <v>30</v>
          </cell>
          <cell r="CU238">
            <v>0</v>
          </cell>
          <cell r="CV238">
            <v>0</v>
          </cell>
          <cell r="CW238">
            <v>0</v>
          </cell>
          <cell r="CX238">
            <v>0</v>
          </cell>
          <cell r="CY238">
            <v>0</v>
          </cell>
          <cell r="CZ238">
            <v>0</v>
          </cell>
          <cell r="DA238">
            <v>0</v>
          </cell>
          <cell r="DB238">
            <v>0</v>
          </cell>
          <cell r="DC238">
            <v>0</v>
          </cell>
          <cell r="DD238">
            <v>0</v>
          </cell>
          <cell r="DE238">
            <v>0</v>
          </cell>
          <cell r="DF238">
            <v>0</v>
          </cell>
          <cell r="DG238">
            <v>0</v>
          </cell>
          <cell r="DH238">
            <v>0</v>
          </cell>
          <cell r="DI238">
            <v>0</v>
          </cell>
          <cell r="DJ238">
            <v>0</v>
          </cell>
          <cell r="DK238">
            <v>0</v>
          </cell>
          <cell r="DL238">
            <v>0</v>
          </cell>
          <cell r="DM238">
            <v>0</v>
          </cell>
          <cell r="DN238">
            <v>0</v>
          </cell>
          <cell r="DO238">
            <v>0</v>
          </cell>
          <cell r="DP238">
            <v>0</v>
          </cell>
          <cell r="DQ238">
            <v>0</v>
          </cell>
          <cell r="DR238">
            <v>0</v>
          </cell>
          <cell r="DS238">
            <v>0</v>
          </cell>
          <cell r="DT238">
            <v>0</v>
          </cell>
          <cell r="DU238">
            <v>0</v>
          </cell>
        </row>
        <row r="239">
          <cell r="AS239">
            <v>1330095</v>
          </cell>
          <cell r="AT239" t="str">
            <v>永夜斗篷</v>
          </cell>
          <cell r="AU239">
            <v>15</v>
          </cell>
          <cell r="AV239">
            <v>4</v>
          </cell>
          <cell r="AW239" t="str">
            <v>披风</v>
          </cell>
          <cell r="AX239">
            <v>1</v>
          </cell>
          <cell r="AY239">
            <v>4</v>
          </cell>
          <cell r="AZ239" t="str">
            <v>通用</v>
          </cell>
          <cell r="BA239">
            <v>0</v>
          </cell>
          <cell r="BB239">
            <v>0</v>
          </cell>
          <cell r="BC239">
            <v>0</v>
          </cell>
          <cell r="BD239">
            <v>0</v>
          </cell>
          <cell r="BE239">
            <v>0</v>
          </cell>
          <cell r="BF239">
            <v>0</v>
          </cell>
          <cell r="BG239">
            <v>0</v>
          </cell>
          <cell r="BH239">
            <v>0</v>
          </cell>
          <cell r="BI239">
            <v>0</v>
          </cell>
          <cell r="BJ239">
            <v>0</v>
          </cell>
          <cell r="BK239">
            <v>0</v>
          </cell>
          <cell r="BL239">
            <v>115</v>
          </cell>
          <cell r="BM239">
            <v>0</v>
          </cell>
          <cell r="BN239">
            <v>30</v>
          </cell>
          <cell r="BO239">
            <v>0</v>
          </cell>
          <cell r="BP239">
            <v>0</v>
          </cell>
          <cell r="BQ239">
            <v>0</v>
          </cell>
          <cell r="BR239">
            <v>0</v>
          </cell>
          <cell r="BS239">
            <v>0</v>
          </cell>
          <cell r="BT239">
            <v>0</v>
          </cell>
          <cell r="BU239">
            <v>0</v>
          </cell>
          <cell r="BV239">
            <v>0</v>
          </cell>
          <cell r="BW239">
            <v>0</v>
          </cell>
          <cell r="BX239">
            <v>0</v>
          </cell>
          <cell r="BY239">
            <v>0</v>
          </cell>
          <cell r="BZ239">
            <v>0</v>
          </cell>
          <cell r="CA239">
            <v>0</v>
          </cell>
          <cell r="CB239">
            <v>0</v>
          </cell>
          <cell r="CC239">
            <v>0</v>
          </cell>
          <cell r="CD239">
            <v>0</v>
          </cell>
          <cell r="CE239">
            <v>0</v>
          </cell>
          <cell r="CF239" t="str">
            <v>魔力</v>
          </cell>
          <cell r="CG239" t="str">
            <v>法术防御</v>
          </cell>
          <cell r="CH239">
            <v>0</v>
          </cell>
          <cell r="CI239">
            <v>0</v>
          </cell>
          <cell r="CJ239">
            <v>0</v>
          </cell>
          <cell r="CK239">
            <v>0</v>
          </cell>
          <cell r="CL239">
            <v>0</v>
          </cell>
          <cell r="CM239">
            <v>2</v>
          </cell>
          <cell r="CN239">
            <v>1</v>
          </cell>
          <cell r="CO239">
            <v>115</v>
          </cell>
          <cell r="CP239">
            <v>0</v>
          </cell>
          <cell r="CQ239">
            <v>0</v>
          </cell>
          <cell r="CR239">
            <v>6</v>
          </cell>
          <cell r="CS239">
            <v>1</v>
          </cell>
          <cell r="CT239">
            <v>30</v>
          </cell>
          <cell r="CU239">
            <v>0</v>
          </cell>
          <cell r="CV239">
            <v>0</v>
          </cell>
          <cell r="CW239">
            <v>0</v>
          </cell>
          <cell r="CX239">
            <v>0</v>
          </cell>
          <cell r="CY239">
            <v>0</v>
          </cell>
          <cell r="CZ239">
            <v>0</v>
          </cell>
          <cell r="DA239">
            <v>0</v>
          </cell>
          <cell r="DB239">
            <v>0</v>
          </cell>
          <cell r="DC239">
            <v>0</v>
          </cell>
          <cell r="DD239">
            <v>0</v>
          </cell>
          <cell r="DE239">
            <v>0</v>
          </cell>
          <cell r="DF239">
            <v>0</v>
          </cell>
          <cell r="DG239">
            <v>0</v>
          </cell>
          <cell r="DH239">
            <v>0</v>
          </cell>
          <cell r="DI239">
            <v>0</v>
          </cell>
          <cell r="DJ239">
            <v>0</v>
          </cell>
          <cell r="DK239">
            <v>0</v>
          </cell>
          <cell r="DL239">
            <v>0</v>
          </cell>
          <cell r="DM239">
            <v>0</v>
          </cell>
          <cell r="DN239">
            <v>0</v>
          </cell>
          <cell r="DO239">
            <v>0</v>
          </cell>
          <cell r="DP239">
            <v>0</v>
          </cell>
          <cell r="DQ239">
            <v>0</v>
          </cell>
          <cell r="DR239">
            <v>0</v>
          </cell>
          <cell r="DS239">
            <v>0</v>
          </cell>
          <cell r="DT239">
            <v>0</v>
          </cell>
          <cell r="DU239">
            <v>0</v>
          </cell>
        </row>
        <row r="240">
          <cell r="AS240">
            <v>1330096</v>
          </cell>
          <cell r="AT240" t="str">
            <v>永夜骨靴</v>
          </cell>
          <cell r="AU240">
            <v>15</v>
          </cell>
          <cell r="AV240">
            <v>4</v>
          </cell>
          <cell r="AW240" t="str">
            <v>鞋子</v>
          </cell>
          <cell r="AX240">
            <v>1</v>
          </cell>
          <cell r="AY240">
            <v>5</v>
          </cell>
          <cell r="AZ240" t="str">
            <v>通用</v>
          </cell>
          <cell r="BA240">
            <v>0</v>
          </cell>
          <cell r="BB240">
            <v>0</v>
          </cell>
          <cell r="BC240">
            <v>0</v>
          </cell>
          <cell r="BD240">
            <v>0</v>
          </cell>
          <cell r="BE240">
            <v>0</v>
          </cell>
          <cell r="BF240">
            <v>0</v>
          </cell>
          <cell r="BG240">
            <v>0</v>
          </cell>
          <cell r="BH240">
            <v>0</v>
          </cell>
          <cell r="BI240">
            <v>0</v>
          </cell>
          <cell r="BJ240">
            <v>0</v>
          </cell>
          <cell r="BK240">
            <v>77</v>
          </cell>
          <cell r="BL240">
            <v>0</v>
          </cell>
          <cell r="BM240">
            <v>0</v>
          </cell>
          <cell r="BN240">
            <v>0</v>
          </cell>
          <cell r="BO240">
            <v>0</v>
          </cell>
          <cell r="BP240">
            <v>0</v>
          </cell>
          <cell r="BQ240">
            <v>0</v>
          </cell>
          <cell r="BR240">
            <v>0</v>
          </cell>
          <cell r="BS240">
            <v>0</v>
          </cell>
          <cell r="BT240">
            <v>0</v>
          </cell>
          <cell r="BU240">
            <v>0</v>
          </cell>
          <cell r="BV240">
            <v>0</v>
          </cell>
          <cell r="BW240">
            <v>0</v>
          </cell>
          <cell r="BX240">
            <v>0</v>
          </cell>
          <cell r="BY240">
            <v>17</v>
          </cell>
          <cell r="BZ240">
            <v>0</v>
          </cell>
          <cell r="CA240">
            <v>0</v>
          </cell>
          <cell r="CB240">
            <v>0</v>
          </cell>
          <cell r="CC240">
            <v>0</v>
          </cell>
          <cell r="CD240">
            <v>0</v>
          </cell>
          <cell r="CE240">
            <v>0</v>
          </cell>
          <cell r="CF240" t="str">
            <v>生命</v>
          </cell>
          <cell r="CG240" t="str">
            <v>移动速度</v>
          </cell>
          <cell r="CH240">
            <v>0</v>
          </cell>
          <cell r="CI240">
            <v>0</v>
          </cell>
          <cell r="CJ240">
            <v>0</v>
          </cell>
          <cell r="CK240">
            <v>0</v>
          </cell>
          <cell r="CL240">
            <v>0</v>
          </cell>
          <cell r="CM240">
            <v>1</v>
          </cell>
          <cell r="CN240">
            <v>1</v>
          </cell>
          <cell r="CO240">
            <v>77</v>
          </cell>
          <cell r="CP240">
            <v>0</v>
          </cell>
          <cell r="CQ240">
            <v>0</v>
          </cell>
          <cell r="CR240">
            <v>37</v>
          </cell>
          <cell r="CS240">
            <v>1</v>
          </cell>
          <cell r="CT240">
            <v>17</v>
          </cell>
          <cell r="CU240">
            <v>0</v>
          </cell>
          <cell r="CV240">
            <v>0</v>
          </cell>
          <cell r="CW240">
            <v>0</v>
          </cell>
          <cell r="CX240">
            <v>0</v>
          </cell>
          <cell r="CY240">
            <v>0</v>
          </cell>
          <cell r="CZ240">
            <v>0</v>
          </cell>
          <cell r="DA240">
            <v>0</v>
          </cell>
          <cell r="DB240">
            <v>0</v>
          </cell>
          <cell r="DC240">
            <v>0</v>
          </cell>
          <cell r="DD240">
            <v>0</v>
          </cell>
          <cell r="DE240">
            <v>0</v>
          </cell>
          <cell r="DF240">
            <v>0</v>
          </cell>
          <cell r="DG240">
            <v>0</v>
          </cell>
          <cell r="DH240">
            <v>0</v>
          </cell>
          <cell r="DI240">
            <v>0</v>
          </cell>
          <cell r="DJ240">
            <v>0</v>
          </cell>
          <cell r="DK240">
            <v>0</v>
          </cell>
          <cell r="DL240">
            <v>0</v>
          </cell>
          <cell r="DM240">
            <v>0</v>
          </cell>
          <cell r="DN240">
            <v>0</v>
          </cell>
          <cell r="DO240">
            <v>0</v>
          </cell>
          <cell r="DP240">
            <v>0</v>
          </cell>
          <cell r="DQ240">
            <v>0</v>
          </cell>
          <cell r="DR240">
            <v>0</v>
          </cell>
          <cell r="DS240">
            <v>0</v>
          </cell>
          <cell r="DT240">
            <v>0</v>
          </cell>
          <cell r="DU240">
            <v>0</v>
          </cell>
        </row>
        <row r="241">
          <cell r="AS241">
            <v>1330097</v>
          </cell>
          <cell r="AT241" t="str">
            <v>永夜骷髅咒鍊</v>
          </cell>
          <cell r="AU241">
            <v>15</v>
          </cell>
          <cell r="AV241">
            <v>4</v>
          </cell>
          <cell r="AW241" t="str">
            <v>饰品</v>
          </cell>
          <cell r="AX241">
            <v>1</v>
          </cell>
          <cell r="AY241">
            <v>6</v>
          </cell>
          <cell r="AZ241" t="str">
            <v>通用</v>
          </cell>
          <cell r="BA241">
            <v>0</v>
          </cell>
          <cell r="BB241">
            <v>0</v>
          </cell>
          <cell r="BC241">
            <v>0</v>
          </cell>
          <cell r="BD241">
            <v>0</v>
          </cell>
          <cell r="BE241">
            <v>0</v>
          </cell>
          <cell r="BF241">
            <v>0</v>
          </cell>
          <cell r="BG241">
            <v>0</v>
          </cell>
          <cell r="BH241">
            <v>0</v>
          </cell>
          <cell r="BI241">
            <v>0</v>
          </cell>
          <cell r="BJ241">
            <v>0</v>
          </cell>
          <cell r="BK241">
            <v>58</v>
          </cell>
          <cell r="BL241">
            <v>58</v>
          </cell>
          <cell r="BM241">
            <v>30</v>
          </cell>
          <cell r="BN241">
            <v>30</v>
          </cell>
          <cell r="BO241">
            <v>0</v>
          </cell>
          <cell r="BP241">
            <v>0</v>
          </cell>
          <cell r="BQ241">
            <v>0</v>
          </cell>
          <cell r="BR241">
            <v>0</v>
          </cell>
          <cell r="BS241">
            <v>0</v>
          </cell>
          <cell r="BT241">
            <v>0</v>
          </cell>
          <cell r="BU241">
            <v>0</v>
          </cell>
          <cell r="BV241">
            <v>0</v>
          </cell>
          <cell r="BW241">
            <v>0</v>
          </cell>
          <cell r="BX241">
            <v>0</v>
          </cell>
          <cell r="BY241">
            <v>0</v>
          </cell>
          <cell r="BZ241">
            <v>0</v>
          </cell>
          <cell r="CA241">
            <v>0</v>
          </cell>
          <cell r="CB241">
            <v>0</v>
          </cell>
          <cell r="CC241">
            <v>0</v>
          </cell>
          <cell r="CD241">
            <v>0</v>
          </cell>
          <cell r="CE241">
            <v>0</v>
          </cell>
          <cell r="CF241" t="str">
            <v>生命</v>
          </cell>
          <cell r="CG241" t="str">
            <v>魔力</v>
          </cell>
          <cell r="CH241" t="str">
            <v>物理防御</v>
          </cell>
          <cell r="CI241" t="str">
            <v>法术防御</v>
          </cell>
          <cell r="CJ241">
            <v>0</v>
          </cell>
          <cell r="CK241">
            <v>0</v>
          </cell>
          <cell r="CL241">
            <v>0</v>
          </cell>
          <cell r="CM241">
            <v>1</v>
          </cell>
          <cell r="CN241">
            <v>1</v>
          </cell>
          <cell r="CO241">
            <v>58</v>
          </cell>
          <cell r="CP241">
            <v>0</v>
          </cell>
          <cell r="CQ241">
            <v>0</v>
          </cell>
          <cell r="CR241">
            <v>2</v>
          </cell>
          <cell r="CS241">
            <v>1</v>
          </cell>
          <cell r="CT241">
            <v>58</v>
          </cell>
          <cell r="CU241">
            <v>0</v>
          </cell>
          <cell r="CV241">
            <v>0</v>
          </cell>
          <cell r="CW241">
            <v>5</v>
          </cell>
          <cell r="CX241">
            <v>1</v>
          </cell>
          <cell r="CY241">
            <v>30</v>
          </cell>
          <cell r="CZ241">
            <v>0</v>
          </cell>
          <cell r="DA241">
            <v>0</v>
          </cell>
          <cell r="DB241">
            <v>6</v>
          </cell>
          <cell r="DC241">
            <v>1</v>
          </cell>
          <cell r="DD241">
            <v>30</v>
          </cell>
          <cell r="DE241">
            <v>0</v>
          </cell>
          <cell r="DF241">
            <v>0</v>
          </cell>
          <cell r="DG241">
            <v>0</v>
          </cell>
          <cell r="DH241">
            <v>0</v>
          </cell>
          <cell r="DI241">
            <v>0</v>
          </cell>
          <cell r="DJ241">
            <v>0</v>
          </cell>
          <cell r="DK241">
            <v>0</v>
          </cell>
          <cell r="DL241">
            <v>0</v>
          </cell>
          <cell r="DM241">
            <v>0</v>
          </cell>
          <cell r="DN241">
            <v>0</v>
          </cell>
          <cell r="DO241">
            <v>0</v>
          </cell>
          <cell r="DP241">
            <v>0</v>
          </cell>
          <cell r="DQ241">
            <v>0</v>
          </cell>
          <cell r="DR241">
            <v>0</v>
          </cell>
          <cell r="DS241">
            <v>0</v>
          </cell>
          <cell r="DT241">
            <v>0</v>
          </cell>
          <cell r="DU241">
            <v>0</v>
          </cell>
        </row>
        <row r="242">
          <cell r="AS242">
            <v>1330098</v>
          </cell>
          <cell r="AT242" t="str">
            <v>王之号角</v>
          </cell>
          <cell r="AU242">
            <v>15</v>
          </cell>
          <cell r="AV242">
            <v>4</v>
          </cell>
          <cell r="AW242" t="str">
            <v>饰品</v>
          </cell>
          <cell r="AX242">
            <v>1</v>
          </cell>
          <cell r="AY242">
            <v>6</v>
          </cell>
          <cell r="AZ242" t="str">
            <v>通用</v>
          </cell>
          <cell r="BA242">
            <v>0</v>
          </cell>
          <cell r="BB242">
            <v>0</v>
          </cell>
          <cell r="BC242">
            <v>0</v>
          </cell>
          <cell r="BD242">
            <v>0</v>
          </cell>
          <cell r="BE242">
            <v>0</v>
          </cell>
          <cell r="BF242">
            <v>0</v>
          </cell>
          <cell r="BG242">
            <v>0</v>
          </cell>
          <cell r="BH242">
            <v>0</v>
          </cell>
          <cell r="BI242">
            <v>0</v>
          </cell>
          <cell r="BJ242">
            <v>0</v>
          </cell>
          <cell r="BK242">
            <v>58</v>
          </cell>
          <cell r="BL242">
            <v>58</v>
          </cell>
          <cell r="BM242">
            <v>0</v>
          </cell>
          <cell r="BN242">
            <v>0</v>
          </cell>
          <cell r="BO242">
            <v>0</v>
          </cell>
          <cell r="BP242">
            <v>0</v>
          </cell>
          <cell r="BQ242">
            <v>0</v>
          </cell>
          <cell r="BR242">
            <v>0</v>
          </cell>
          <cell r="BS242">
            <v>0</v>
          </cell>
          <cell r="BT242">
            <v>0</v>
          </cell>
          <cell r="BU242">
            <v>0</v>
          </cell>
          <cell r="BV242">
            <v>0</v>
          </cell>
          <cell r="BW242">
            <v>0</v>
          </cell>
          <cell r="BX242">
            <v>0</v>
          </cell>
          <cell r="BY242">
            <v>0</v>
          </cell>
          <cell r="BZ242">
            <v>0</v>
          </cell>
          <cell r="CA242">
            <v>0</v>
          </cell>
          <cell r="CB242">
            <v>0</v>
          </cell>
          <cell r="CC242">
            <v>0</v>
          </cell>
          <cell r="CD242">
            <v>0</v>
          </cell>
          <cell r="CE242">
            <v>0</v>
          </cell>
          <cell r="CF242" t="str">
            <v>生命</v>
          </cell>
          <cell r="CG242" t="str">
            <v>魔力</v>
          </cell>
          <cell r="CH242">
            <v>0</v>
          </cell>
          <cell r="CI242">
            <v>0</v>
          </cell>
          <cell r="CJ242">
            <v>0</v>
          </cell>
          <cell r="CK242">
            <v>0</v>
          </cell>
          <cell r="CL242">
            <v>0</v>
          </cell>
          <cell r="CM242">
            <v>1</v>
          </cell>
          <cell r="CN242">
            <v>1</v>
          </cell>
          <cell r="CO242">
            <v>58</v>
          </cell>
          <cell r="CP242">
            <v>0</v>
          </cell>
          <cell r="CQ242">
            <v>0</v>
          </cell>
          <cell r="CR242">
            <v>2</v>
          </cell>
          <cell r="CS242">
            <v>1</v>
          </cell>
          <cell r="CT242">
            <v>58</v>
          </cell>
          <cell r="CU242">
            <v>0</v>
          </cell>
          <cell r="CV242">
            <v>0</v>
          </cell>
          <cell r="CW242">
            <v>0</v>
          </cell>
          <cell r="CX242">
            <v>0</v>
          </cell>
          <cell r="CY242">
            <v>0</v>
          </cell>
          <cell r="CZ242">
            <v>0</v>
          </cell>
          <cell r="DA242">
            <v>0</v>
          </cell>
          <cell r="DB242">
            <v>0</v>
          </cell>
          <cell r="DC242">
            <v>0</v>
          </cell>
          <cell r="DD242">
            <v>0</v>
          </cell>
          <cell r="DE242">
            <v>0</v>
          </cell>
          <cell r="DF242">
            <v>0</v>
          </cell>
          <cell r="DG242">
            <v>0</v>
          </cell>
          <cell r="DH242">
            <v>0</v>
          </cell>
          <cell r="DI242">
            <v>0</v>
          </cell>
          <cell r="DJ242">
            <v>0</v>
          </cell>
          <cell r="DK242">
            <v>0</v>
          </cell>
          <cell r="DL242">
            <v>0</v>
          </cell>
          <cell r="DM242">
            <v>0</v>
          </cell>
          <cell r="DN242">
            <v>0</v>
          </cell>
          <cell r="DO242">
            <v>0</v>
          </cell>
          <cell r="DP242">
            <v>0</v>
          </cell>
          <cell r="DQ242">
            <v>0</v>
          </cell>
          <cell r="DR242">
            <v>0</v>
          </cell>
          <cell r="DS242">
            <v>0</v>
          </cell>
          <cell r="DT242">
            <v>0</v>
          </cell>
          <cell r="DU242">
            <v>0</v>
          </cell>
        </row>
        <row r="243">
          <cell r="AS243">
            <v>1310058</v>
          </cell>
          <cell r="AT243" t="str">
            <v>长老之杖</v>
          </cell>
          <cell r="AU243">
            <v>20</v>
          </cell>
          <cell r="AV243">
            <v>3</v>
          </cell>
          <cell r="AW243" t="str">
            <v>法杖</v>
          </cell>
          <cell r="AX243">
            <v>22</v>
          </cell>
          <cell r="AY243">
            <v>14</v>
          </cell>
          <cell r="AZ243" t="str">
            <v>通用</v>
          </cell>
          <cell r="BA243">
            <v>1.5</v>
          </cell>
          <cell r="BB243">
            <v>0</v>
          </cell>
          <cell r="BC243">
            <v>82</v>
          </cell>
          <cell r="BD243">
            <v>0</v>
          </cell>
          <cell r="BE243">
            <v>0</v>
          </cell>
          <cell r="BF243">
            <v>0</v>
          </cell>
          <cell r="BG243">
            <v>0.15168000000000001</v>
          </cell>
          <cell r="BH243">
            <v>0</v>
          </cell>
          <cell r="BI243">
            <v>0</v>
          </cell>
          <cell r="BJ243">
            <v>0</v>
          </cell>
          <cell r="BK243">
            <v>0</v>
          </cell>
          <cell r="BL243">
            <v>0</v>
          </cell>
          <cell r="BM243">
            <v>0</v>
          </cell>
          <cell r="BN243">
            <v>0</v>
          </cell>
          <cell r="BO243">
            <v>0</v>
          </cell>
          <cell r="BP243">
            <v>0</v>
          </cell>
          <cell r="BQ243">
            <v>0</v>
          </cell>
          <cell r="BR243">
            <v>0</v>
          </cell>
          <cell r="BS243">
            <v>0</v>
          </cell>
          <cell r="BT243">
            <v>0</v>
          </cell>
          <cell r="BU243">
            <v>0</v>
          </cell>
          <cell r="BV243">
            <v>0</v>
          </cell>
          <cell r="BW243">
            <v>0</v>
          </cell>
          <cell r="BX243">
            <v>0</v>
          </cell>
          <cell r="BY243">
            <v>0</v>
          </cell>
          <cell r="BZ243">
            <v>0</v>
          </cell>
          <cell r="CA243">
            <v>0</v>
          </cell>
          <cell r="CB243">
            <v>0</v>
          </cell>
          <cell r="CC243">
            <v>7</v>
          </cell>
          <cell r="CD243">
            <v>0</v>
          </cell>
          <cell r="CE243">
            <v>0</v>
          </cell>
          <cell r="CF243" t="str">
            <v>魔攻</v>
          </cell>
          <cell r="CG243" t="str">
            <v>法术穿透</v>
          </cell>
          <cell r="CH243">
            <v>0</v>
          </cell>
          <cell r="CI243">
            <v>0</v>
          </cell>
          <cell r="CJ243">
            <v>0</v>
          </cell>
          <cell r="CK243">
            <v>0</v>
          </cell>
          <cell r="CL243">
            <v>0</v>
          </cell>
          <cell r="CM243">
            <v>4</v>
          </cell>
          <cell r="CN243">
            <v>1</v>
          </cell>
          <cell r="CO243">
            <v>82</v>
          </cell>
          <cell r="CP243">
            <v>0</v>
          </cell>
          <cell r="CQ243">
            <v>0</v>
          </cell>
          <cell r="CR243">
            <v>16</v>
          </cell>
          <cell r="CS243">
            <v>1</v>
          </cell>
          <cell r="CT243">
            <v>152</v>
          </cell>
          <cell r="CU243">
            <v>0</v>
          </cell>
          <cell r="CV243">
            <v>0</v>
          </cell>
          <cell r="CW243">
            <v>0</v>
          </cell>
          <cell r="CX243">
            <v>0</v>
          </cell>
          <cell r="CY243">
            <v>0</v>
          </cell>
          <cell r="CZ243">
            <v>0</v>
          </cell>
          <cell r="DA243">
            <v>0</v>
          </cell>
          <cell r="DB243">
            <v>0</v>
          </cell>
          <cell r="DC243">
            <v>0</v>
          </cell>
          <cell r="DD243">
            <v>0</v>
          </cell>
          <cell r="DE243">
            <v>0</v>
          </cell>
          <cell r="DF243">
            <v>0</v>
          </cell>
          <cell r="DG243">
            <v>0</v>
          </cell>
          <cell r="DH243">
            <v>0</v>
          </cell>
          <cell r="DI243">
            <v>0</v>
          </cell>
          <cell r="DJ243">
            <v>0</v>
          </cell>
          <cell r="DK243">
            <v>0</v>
          </cell>
          <cell r="DL243">
            <v>0</v>
          </cell>
          <cell r="DM243">
            <v>0</v>
          </cell>
          <cell r="DN243">
            <v>0</v>
          </cell>
          <cell r="DO243">
            <v>0</v>
          </cell>
          <cell r="DP243">
            <v>0</v>
          </cell>
          <cell r="DQ243">
            <v>0</v>
          </cell>
          <cell r="DR243">
            <v>0</v>
          </cell>
          <cell r="DS243">
            <v>0</v>
          </cell>
          <cell r="DT243">
            <v>0</v>
          </cell>
          <cell r="DU243">
            <v>0</v>
          </cell>
        </row>
        <row r="244">
          <cell r="AS244">
            <v>1310059</v>
          </cell>
          <cell r="AT244" t="str">
            <v>女巫扫帚</v>
          </cell>
          <cell r="AU244">
            <v>8</v>
          </cell>
          <cell r="AV244">
            <v>2</v>
          </cell>
          <cell r="AW244" t="str">
            <v>镰刀</v>
          </cell>
          <cell r="AX244">
            <v>20</v>
          </cell>
          <cell r="AY244">
            <v>14</v>
          </cell>
          <cell r="AZ244" t="str">
            <v>通用</v>
          </cell>
          <cell r="BA244">
            <v>1.4</v>
          </cell>
          <cell r="BB244">
            <v>18</v>
          </cell>
          <cell r="BC244">
            <v>0</v>
          </cell>
          <cell r="BD244">
            <v>0</v>
          </cell>
          <cell r="BE244">
            <v>0</v>
          </cell>
          <cell r="BF244">
            <v>0.16719999999999999</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cell r="CB244">
            <v>0</v>
          </cell>
          <cell r="CC244">
            <v>1</v>
          </cell>
          <cell r="CD244" t="e">
            <v>#N/A</v>
          </cell>
          <cell r="CE244" t="e">
            <v>#N/A</v>
          </cell>
          <cell r="CF244" t="str">
            <v>物攻</v>
          </cell>
          <cell r="CG244" t="str">
            <v>物理穿透</v>
          </cell>
          <cell r="CH244">
            <v>0</v>
          </cell>
          <cell r="CI244">
            <v>0</v>
          </cell>
          <cell r="CJ244">
            <v>0</v>
          </cell>
          <cell r="CK244">
            <v>0</v>
          </cell>
          <cell r="CL244">
            <v>0</v>
          </cell>
          <cell r="CM244">
            <v>3</v>
          </cell>
          <cell r="CN244">
            <v>1</v>
          </cell>
          <cell r="CO244">
            <v>18</v>
          </cell>
          <cell r="CP244">
            <v>0</v>
          </cell>
          <cell r="CQ244">
            <v>0</v>
          </cell>
          <cell r="CR244">
            <v>15</v>
          </cell>
          <cell r="CS244">
            <v>1</v>
          </cell>
          <cell r="CT244">
            <v>167</v>
          </cell>
          <cell r="CU244">
            <v>0</v>
          </cell>
          <cell r="CV244">
            <v>0</v>
          </cell>
          <cell r="CW244">
            <v>0</v>
          </cell>
          <cell r="CX244">
            <v>0</v>
          </cell>
          <cell r="CY244">
            <v>0</v>
          </cell>
          <cell r="CZ244">
            <v>0</v>
          </cell>
          <cell r="DA244">
            <v>0</v>
          </cell>
          <cell r="DB244">
            <v>0</v>
          </cell>
          <cell r="DC244">
            <v>0</v>
          </cell>
          <cell r="DD244">
            <v>0</v>
          </cell>
          <cell r="DE244">
            <v>0</v>
          </cell>
          <cell r="DF244">
            <v>0</v>
          </cell>
          <cell r="DG244">
            <v>0</v>
          </cell>
          <cell r="DH244">
            <v>0</v>
          </cell>
          <cell r="DI244">
            <v>0</v>
          </cell>
          <cell r="DJ244">
            <v>0</v>
          </cell>
          <cell r="DK244">
            <v>0</v>
          </cell>
          <cell r="DL244">
            <v>0</v>
          </cell>
          <cell r="DM244">
            <v>0</v>
          </cell>
          <cell r="DN244">
            <v>0</v>
          </cell>
          <cell r="DO244">
            <v>0</v>
          </cell>
          <cell r="DP244">
            <v>0</v>
          </cell>
          <cell r="DQ244">
            <v>0</v>
          </cell>
          <cell r="DR244">
            <v>0</v>
          </cell>
          <cell r="DS244">
            <v>0</v>
          </cell>
          <cell r="DT244">
            <v>0</v>
          </cell>
          <cell r="DU244">
            <v>0</v>
          </cell>
        </row>
        <row r="245">
          <cell r="AS245">
            <v>1310060</v>
          </cell>
          <cell r="AT245" t="str">
            <v>刀匕双绝</v>
          </cell>
          <cell r="AU245">
            <v>10</v>
          </cell>
          <cell r="AV245">
            <v>2</v>
          </cell>
          <cell r="AW245" t="str">
            <v>短刀</v>
          </cell>
          <cell r="AX245">
            <v>20</v>
          </cell>
          <cell r="AY245">
            <v>14</v>
          </cell>
          <cell r="AZ245" t="str">
            <v>通用</v>
          </cell>
          <cell r="BA245">
            <v>2</v>
          </cell>
          <cell r="BB245">
            <v>20</v>
          </cell>
          <cell r="BC245">
            <v>0</v>
          </cell>
          <cell r="BD245">
            <v>0</v>
          </cell>
          <cell r="BE245">
            <v>0</v>
          </cell>
          <cell r="BF245">
            <v>0</v>
          </cell>
          <cell r="BG245">
            <v>0</v>
          </cell>
          <cell r="BH245">
            <v>0</v>
          </cell>
          <cell r="BI245">
            <v>0</v>
          </cell>
          <cell r="BJ245">
            <v>0</v>
          </cell>
          <cell r="BK245">
            <v>0</v>
          </cell>
          <cell r="BL245">
            <v>0</v>
          </cell>
          <cell r="BM245">
            <v>0</v>
          </cell>
          <cell r="BN245">
            <v>0</v>
          </cell>
          <cell r="BO245">
            <v>0</v>
          </cell>
          <cell r="BP245">
            <v>0</v>
          </cell>
          <cell r="BQ245">
            <v>0</v>
          </cell>
          <cell r="BR245">
            <v>0</v>
          </cell>
          <cell r="BS245">
            <v>0</v>
          </cell>
          <cell r="BT245">
            <v>0</v>
          </cell>
          <cell r="BU245">
            <v>0</v>
          </cell>
          <cell r="BV245">
            <v>0</v>
          </cell>
          <cell r="BW245">
            <v>0</v>
          </cell>
          <cell r="BX245">
            <v>0</v>
          </cell>
          <cell r="BY245">
            <v>0</v>
          </cell>
          <cell r="BZ245">
            <v>0</v>
          </cell>
          <cell r="CA245">
            <v>0</v>
          </cell>
          <cell r="CB245">
            <v>0</v>
          </cell>
          <cell r="CC245">
            <v>0.5</v>
          </cell>
          <cell r="CD245" t="str">
            <v>knife_02</v>
          </cell>
          <cell r="CE245" t="str">
            <v>models/weapons/knife_02/knife_02.model</v>
          </cell>
          <cell r="CF245" t="str">
            <v>物攻</v>
          </cell>
          <cell r="CG245">
            <v>0</v>
          </cell>
          <cell r="CH245">
            <v>0</v>
          </cell>
          <cell r="CI245">
            <v>0</v>
          </cell>
          <cell r="CJ245">
            <v>0</v>
          </cell>
          <cell r="CK245">
            <v>0</v>
          </cell>
          <cell r="CL245">
            <v>0</v>
          </cell>
          <cell r="CM245">
            <v>3</v>
          </cell>
          <cell r="CN245">
            <v>1</v>
          </cell>
          <cell r="CO245">
            <v>20</v>
          </cell>
          <cell r="CP245">
            <v>0</v>
          </cell>
          <cell r="CQ245">
            <v>0</v>
          </cell>
          <cell r="CR245">
            <v>0</v>
          </cell>
          <cell r="CS245">
            <v>0</v>
          </cell>
          <cell r="CT245">
            <v>0</v>
          </cell>
          <cell r="CU245">
            <v>0</v>
          </cell>
          <cell r="CV245">
            <v>0</v>
          </cell>
          <cell r="CW245">
            <v>0</v>
          </cell>
          <cell r="CX245">
            <v>0</v>
          </cell>
          <cell r="CY245">
            <v>0</v>
          </cell>
          <cell r="CZ245">
            <v>0</v>
          </cell>
          <cell r="DA245">
            <v>0</v>
          </cell>
          <cell r="DB245">
            <v>0</v>
          </cell>
          <cell r="DC245">
            <v>0</v>
          </cell>
          <cell r="DD245">
            <v>0</v>
          </cell>
          <cell r="DE245">
            <v>0</v>
          </cell>
          <cell r="DF245">
            <v>0</v>
          </cell>
          <cell r="DG245">
            <v>0</v>
          </cell>
          <cell r="DH245">
            <v>0</v>
          </cell>
          <cell r="DI245">
            <v>0</v>
          </cell>
          <cell r="DJ245">
            <v>0</v>
          </cell>
          <cell r="DK245">
            <v>0</v>
          </cell>
          <cell r="DL245">
            <v>0</v>
          </cell>
          <cell r="DM245">
            <v>0</v>
          </cell>
          <cell r="DN245">
            <v>0</v>
          </cell>
          <cell r="DO245">
            <v>0</v>
          </cell>
          <cell r="DP245">
            <v>0</v>
          </cell>
          <cell r="DQ245">
            <v>0</v>
          </cell>
          <cell r="DR245">
            <v>0</v>
          </cell>
          <cell r="DS245">
            <v>0</v>
          </cell>
          <cell r="DT245">
            <v>0</v>
          </cell>
          <cell r="DU245">
            <v>0</v>
          </cell>
        </row>
        <row r="246">
          <cell r="AS246">
            <v>1310061</v>
          </cell>
          <cell r="AT246" t="str">
            <v>莫洛托夫鸡尾酒</v>
          </cell>
          <cell r="AU246">
            <v>15</v>
          </cell>
          <cell r="AV246">
            <v>3</v>
          </cell>
          <cell r="AW246" t="str">
            <v>法杖</v>
          </cell>
          <cell r="AX246">
            <v>22</v>
          </cell>
          <cell r="AY246">
            <v>14</v>
          </cell>
          <cell r="AZ246" t="str">
            <v>通用</v>
          </cell>
          <cell r="BA246">
            <v>1.5</v>
          </cell>
          <cell r="BB246">
            <v>0</v>
          </cell>
          <cell r="BC246">
            <v>60</v>
          </cell>
          <cell r="BD246">
            <v>0</v>
          </cell>
          <cell r="BE246">
            <v>0</v>
          </cell>
          <cell r="BF246">
            <v>0</v>
          </cell>
          <cell r="BG246">
            <v>0.14976</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v>0</v>
          </cell>
          <cell r="BV246">
            <v>0</v>
          </cell>
          <cell r="BW246">
            <v>0</v>
          </cell>
          <cell r="BX246">
            <v>0</v>
          </cell>
          <cell r="BY246">
            <v>0</v>
          </cell>
          <cell r="BZ246">
            <v>0</v>
          </cell>
          <cell r="CA246">
            <v>0</v>
          </cell>
          <cell r="CB246">
            <v>0</v>
          </cell>
          <cell r="CC246">
            <v>7</v>
          </cell>
          <cell r="CD246">
            <v>0</v>
          </cell>
          <cell r="CE246">
            <v>0</v>
          </cell>
          <cell r="CF246" t="str">
            <v>魔攻</v>
          </cell>
          <cell r="CG246" t="str">
            <v>法术穿透</v>
          </cell>
          <cell r="CH246">
            <v>0</v>
          </cell>
          <cell r="CI246">
            <v>0</v>
          </cell>
          <cell r="CJ246">
            <v>0</v>
          </cell>
          <cell r="CK246">
            <v>0</v>
          </cell>
          <cell r="CL246">
            <v>0</v>
          </cell>
          <cell r="CM246">
            <v>4</v>
          </cell>
          <cell r="CN246">
            <v>1</v>
          </cell>
          <cell r="CO246">
            <v>60</v>
          </cell>
          <cell r="CP246">
            <v>0</v>
          </cell>
          <cell r="CQ246">
            <v>0</v>
          </cell>
          <cell r="CR246">
            <v>16</v>
          </cell>
          <cell r="CS246">
            <v>1</v>
          </cell>
          <cell r="CT246">
            <v>150</v>
          </cell>
          <cell r="CU246">
            <v>0</v>
          </cell>
          <cell r="CV246">
            <v>0</v>
          </cell>
          <cell r="CW246">
            <v>0</v>
          </cell>
          <cell r="CX246">
            <v>0</v>
          </cell>
          <cell r="CY246">
            <v>0</v>
          </cell>
          <cell r="CZ246">
            <v>0</v>
          </cell>
          <cell r="DA246">
            <v>0</v>
          </cell>
          <cell r="DB246">
            <v>0</v>
          </cell>
          <cell r="DC246">
            <v>0</v>
          </cell>
          <cell r="DD246">
            <v>0</v>
          </cell>
          <cell r="DE246">
            <v>0</v>
          </cell>
          <cell r="DF246">
            <v>0</v>
          </cell>
          <cell r="DG246">
            <v>0</v>
          </cell>
          <cell r="DH246">
            <v>0</v>
          </cell>
          <cell r="DI246">
            <v>0</v>
          </cell>
          <cell r="DJ246">
            <v>0</v>
          </cell>
          <cell r="DK246">
            <v>0</v>
          </cell>
          <cell r="DL246">
            <v>0</v>
          </cell>
          <cell r="DM246">
            <v>0</v>
          </cell>
          <cell r="DN246">
            <v>0</v>
          </cell>
          <cell r="DO246">
            <v>0</v>
          </cell>
          <cell r="DP246">
            <v>0</v>
          </cell>
          <cell r="DQ246">
            <v>0</v>
          </cell>
          <cell r="DR246">
            <v>0</v>
          </cell>
          <cell r="DS246">
            <v>0</v>
          </cell>
          <cell r="DT246">
            <v>0</v>
          </cell>
          <cell r="DU246">
            <v>0</v>
          </cell>
        </row>
        <row r="247">
          <cell r="AS247">
            <v>1310062</v>
          </cell>
          <cell r="AT247" t="str">
            <v>鲨鱼枪</v>
          </cell>
          <cell r="AU247">
            <v>20</v>
          </cell>
          <cell r="AV247">
            <v>3</v>
          </cell>
          <cell r="AW247" t="str">
            <v>重炮</v>
          </cell>
          <cell r="AX247">
            <v>21</v>
          </cell>
          <cell r="AY247">
            <v>14</v>
          </cell>
          <cell r="AZ247" t="str">
            <v>通用</v>
          </cell>
          <cell r="BA247">
            <v>1</v>
          </cell>
          <cell r="BB247">
            <v>58</v>
          </cell>
          <cell r="BC247">
            <v>0</v>
          </cell>
          <cell r="BD247">
            <v>6.7199999999999996E-2</v>
          </cell>
          <cell r="BE247">
            <v>0</v>
          </cell>
          <cell r="BF247">
            <v>0</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v>0</v>
          </cell>
          <cell r="BV247">
            <v>0</v>
          </cell>
          <cell r="BW247">
            <v>0</v>
          </cell>
          <cell r="BX247">
            <v>0</v>
          </cell>
          <cell r="BY247">
            <v>0</v>
          </cell>
          <cell r="BZ247">
            <v>0</v>
          </cell>
          <cell r="CA247">
            <v>0</v>
          </cell>
          <cell r="CB247">
            <v>0</v>
          </cell>
          <cell r="CC247">
            <v>7</v>
          </cell>
          <cell r="CD247">
            <v>0</v>
          </cell>
          <cell r="CE247">
            <v>0</v>
          </cell>
          <cell r="CF247" t="str">
            <v>物攻</v>
          </cell>
          <cell r="CG247" t="str">
            <v>物理暴击</v>
          </cell>
          <cell r="CH247">
            <v>0</v>
          </cell>
          <cell r="CI247">
            <v>0</v>
          </cell>
          <cell r="CJ247">
            <v>0</v>
          </cell>
          <cell r="CK247">
            <v>0</v>
          </cell>
          <cell r="CL247">
            <v>0</v>
          </cell>
          <cell r="CM247">
            <v>3</v>
          </cell>
          <cell r="CN247">
            <v>1</v>
          </cell>
          <cell r="CO247">
            <v>58</v>
          </cell>
          <cell r="CP247">
            <v>0</v>
          </cell>
          <cell r="CQ247">
            <v>0</v>
          </cell>
          <cell r="CR247">
            <v>17</v>
          </cell>
          <cell r="CS247">
            <v>1</v>
          </cell>
          <cell r="CT247">
            <v>67</v>
          </cell>
          <cell r="CU247">
            <v>0</v>
          </cell>
          <cell r="CV247">
            <v>0</v>
          </cell>
          <cell r="CW247">
            <v>0</v>
          </cell>
          <cell r="CX247">
            <v>0</v>
          </cell>
          <cell r="CY247">
            <v>0</v>
          </cell>
          <cell r="CZ247">
            <v>0</v>
          </cell>
          <cell r="DA247">
            <v>0</v>
          </cell>
          <cell r="DB247">
            <v>0</v>
          </cell>
          <cell r="DC247">
            <v>0</v>
          </cell>
          <cell r="DD247">
            <v>0</v>
          </cell>
          <cell r="DE247">
            <v>0</v>
          </cell>
          <cell r="DF247">
            <v>0</v>
          </cell>
          <cell r="DG247">
            <v>0</v>
          </cell>
          <cell r="DH247">
            <v>0</v>
          </cell>
          <cell r="DI247">
            <v>0</v>
          </cell>
          <cell r="DJ247">
            <v>0</v>
          </cell>
          <cell r="DK247">
            <v>0</v>
          </cell>
          <cell r="DL247">
            <v>0</v>
          </cell>
          <cell r="DM247">
            <v>0</v>
          </cell>
          <cell r="DN247">
            <v>0</v>
          </cell>
          <cell r="DO247">
            <v>0</v>
          </cell>
          <cell r="DP247">
            <v>0</v>
          </cell>
          <cell r="DQ247">
            <v>0</v>
          </cell>
          <cell r="DR247">
            <v>0</v>
          </cell>
          <cell r="DS247">
            <v>0</v>
          </cell>
          <cell r="DT247">
            <v>0</v>
          </cell>
          <cell r="DU247">
            <v>0</v>
          </cell>
        </row>
        <row r="248">
          <cell r="AS248">
            <v>1310063</v>
          </cell>
          <cell r="AT248" t="str">
            <v>蛛网枪</v>
          </cell>
          <cell r="AU248">
            <v>25</v>
          </cell>
          <cell r="AV248">
            <v>3</v>
          </cell>
          <cell r="AW248" t="str">
            <v>步枪</v>
          </cell>
          <cell r="AX248">
            <v>21</v>
          </cell>
          <cell r="AY248">
            <v>14</v>
          </cell>
          <cell r="AZ248" t="str">
            <v>通用</v>
          </cell>
          <cell r="BA248">
            <v>1.3</v>
          </cell>
          <cell r="BB248">
            <v>72</v>
          </cell>
          <cell r="BC248">
            <v>0</v>
          </cell>
          <cell r="BD248">
            <v>0</v>
          </cell>
          <cell r="BE248">
            <v>0</v>
          </cell>
          <cell r="BF248">
            <v>0.15359999999999999</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cell r="CB248">
            <v>0</v>
          </cell>
          <cell r="CC248">
            <v>7</v>
          </cell>
          <cell r="CD248">
            <v>0</v>
          </cell>
          <cell r="CE248">
            <v>0</v>
          </cell>
          <cell r="CF248" t="str">
            <v>物攻</v>
          </cell>
          <cell r="CG248" t="str">
            <v>物理穿透</v>
          </cell>
          <cell r="CH248">
            <v>0</v>
          </cell>
          <cell r="CI248">
            <v>0</v>
          </cell>
          <cell r="CJ248">
            <v>0</v>
          </cell>
          <cell r="CK248">
            <v>0</v>
          </cell>
          <cell r="CL248">
            <v>0</v>
          </cell>
          <cell r="CM248">
            <v>3</v>
          </cell>
          <cell r="CN248">
            <v>1</v>
          </cell>
          <cell r="CO248">
            <v>72</v>
          </cell>
          <cell r="CP248">
            <v>0</v>
          </cell>
          <cell r="CQ248">
            <v>0</v>
          </cell>
          <cell r="CR248">
            <v>15</v>
          </cell>
          <cell r="CS248">
            <v>1</v>
          </cell>
          <cell r="CT248">
            <v>154</v>
          </cell>
          <cell r="CU248">
            <v>0</v>
          </cell>
          <cell r="CV248">
            <v>0</v>
          </cell>
          <cell r="CW248">
            <v>0</v>
          </cell>
          <cell r="CX248">
            <v>0</v>
          </cell>
          <cell r="CY248">
            <v>0</v>
          </cell>
          <cell r="CZ248">
            <v>0</v>
          </cell>
          <cell r="DA248">
            <v>0</v>
          </cell>
          <cell r="DB248">
            <v>0</v>
          </cell>
          <cell r="DC248">
            <v>0</v>
          </cell>
          <cell r="DD248">
            <v>0</v>
          </cell>
          <cell r="DE248">
            <v>0</v>
          </cell>
          <cell r="DF248">
            <v>0</v>
          </cell>
          <cell r="DG248">
            <v>0</v>
          </cell>
          <cell r="DH248">
            <v>0</v>
          </cell>
          <cell r="DI248">
            <v>0</v>
          </cell>
          <cell r="DJ248">
            <v>0</v>
          </cell>
          <cell r="DK248">
            <v>0</v>
          </cell>
          <cell r="DL248">
            <v>0</v>
          </cell>
          <cell r="DM248">
            <v>0</v>
          </cell>
          <cell r="DN248">
            <v>0</v>
          </cell>
          <cell r="DO248">
            <v>0</v>
          </cell>
          <cell r="DP248">
            <v>0</v>
          </cell>
          <cell r="DQ248">
            <v>0</v>
          </cell>
          <cell r="DR248">
            <v>0</v>
          </cell>
          <cell r="DS248">
            <v>0</v>
          </cell>
          <cell r="DT248">
            <v>0</v>
          </cell>
          <cell r="DU248">
            <v>0</v>
          </cell>
        </row>
        <row r="249">
          <cell r="AS249">
            <v>1310064</v>
          </cell>
          <cell r="AT249" t="str">
            <v>三叉戟</v>
          </cell>
          <cell r="AU249">
            <v>10</v>
          </cell>
          <cell r="AV249">
            <v>2</v>
          </cell>
          <cell r="AW249" t="str">
            <v>法杖</v>
          </cell>
          <cell r="AX249">
            <v>22</v>
          </cell>
          <cell r="AY249">
            <v>14</v>
          </cell>
          <cell r="AZ249" t="str">
            <v>通用</v>
          </cell>
          <cell r="BA249">
            <v>1.5</v>
          </cell>
          <cell r="BB249">
            <v>0</v>
          </cell>
          <cell r="BC249">
            <v>44</v>
          </cell>
          <cell r="BD249">
            <v>0</v>
          </cell>
          <cell r="BE249">
            <v>0</v>
          </cell>
          <cell r="BF249">
            <v>0</v>
          </cell>
          <cell r="BG249">
            <v>0.13552</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cell r="CB249">
            <v>0</v>
          </cell>
          <cell r="CC249">
            <v>7</v>
          </cell>
          <cell r="CD249">
            <v>0</v>
          </cell>
          <cell r="CE249">
            <v>0</v>
          </cell>
          <cell r="CF249" t="str">
            <v>魔攻</v>
          </cell>
          <cell r="CG249" t="str">
            <v>法术穿透</v>
          </cell>
          <cell r="CH249">
            <v>0</v>
          </cell>
          <cell r="CI249">
            <v>0</v>
          </cell>
          <cell r="CJ249">
            <v>0</v>
          </cell>
          <cell r="CK249">
            <v>0</v>
          </cell>
          <cell r="CL249">
            <v>0</v>
          </cell>
          <cell r="CM249">
            <v>4</v>
          </cell>
          <cell r="CN249">
            <v>1</v>
          </cell>
          <cell r="CO249">
            <v>44</v>
          </cell>
          <cell r="CP249">
            <v>0</v>
          </cell>
          <cell r="CQ249">
            <v>0</v>
          </cell>
          <cell r="CR249">
            <v>16</v>
          </cell>
          <cell r="CS249">
            <v>1</v>
          </cell>
          <cell r="CT249">
            <v>136</v>
          </cell>
          <cell r="CU249">
            <v>0</v>
          </cell>
          <cell r="CV249">
            <v>0</v>
          </cell>
          <cell r="CW249">
            <v>0</v>
          </cell>
          <cell r="CX249">
            <v>0</v>
          </cell>
          <cell r="CY249">
            <v>0</v>
          </cell>
          <cell r="CZ249">
            <v>0</v>
          </cell>
          <cell r="DA249">
            <v>0</v>
          </cell>
          <cell r="DB249">
            <v>0</v>
          </cell>
          <cell r="DC249">
            <v>0</v>
          </cell>
          <cell r="DD249">
            <v>0</v>
          </cell>
          <cell r="DE249">
            <v>0</v>
          </cell>
          <cell r="DF249">
            <v>0</v>
          </cell>
          <cell r="DG249">
            <v>0</v>
          </cell>
          <cell r="DH249">
            <v>0</v>
          </cell>
          <cell r="DI249">
            <v>0</v>
          </cell>
          <cell r="DJ249">
            <v>0</v>
          </cell>
          <cell r="DK249">
            <v>0</v>
          </cell>
          <cell r="DL249">
            <v>0</v>
          </cell>
          <cell r="DM249">
            <v>0</v>
          </cell>
          <cell r="DN249">
            <v>0</v>
          </cell>
          <cell r="DO249">
            <v>0</v>
          </cell>
          <cell r="DP249">
            <v>0</v>
          </cell>
          <cell r="DQ249">
            <v>0</v>
          </cell>
          <cell r="DR249">
            <v>0</v>
          </cell>
          <cell r="DS249">
            <v>0</v>
          </cell>
          <cell r="DT249">
            <v>0</v>
          </cell>
          <cell r="DU249">
            <v>0</v>
          </cell>
        </row>
        <row r="250">
          <cell r="AS250">
            <v>1310065</v>
          </cell>
          <cell r="AT250" t="str">
            <v>占卜水晶</v>
          </cell>
          <cell r="AU250">
            <v>10</v>
          </cell>
          <cell r="AV250">
            <v>2</v>
          </cell>
          <cell r="AW250" t="str">
            <v>法书</v>
          </cell>
          <cell r="AX250">
            <v>22</v>
          </cell>
          <cell r="AY250">
            <v>14</v>
          </cell>
          <cell r="AZ250" t="str">
            <v>通用</v>
          </cell>
          <cell r="BA250">
            <v>1.5</v>
          </cell>
          <cell r="BB250">
            <v>0</v>
          </cell>
          <cell r="BC250">
            <v>40</v>
          </cell>
          <cell r="BD250">
            <v>0</v>
          </cell>
          <cell r="BE250">
            <v>5.7200000000000001E-2</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v>0</v>
          </cell>
          <cell r="BU250">
            <v>0</v>
          </cell>
          <cell r="BV250">
            <v>0</v>
          </cell>
          <cell r="BW250">
            <v>0</v>
          </cell>
          <cell r="BX250">
            <v>0</v>
          </cell>
          <cell r="BY250">
            <v>0</v>
          </cell>
          <cell r="BZ250">
            <v>0</v>
          </cell>
          <cell r="CA250">
            <v>0</v>
          </cell>
          <cell r="CB250">
            <v>0</v>
          </cell>
          <cell r="CC250">
            <v>7</v>
          </cell>
          <cell r="CD250">
            <v>0</v>
          </cell>
          <cell r="CE250">
            <v>0</v>
          </cell>
          <cell r="CF250" t="str">
            <v>魔攻</v>
          </cell>
          <cell r="CG250" t="str">
            <v>法术暴击</v>
          </cell>
          <cell r="CH250">
            <v>0</v>
          </cell>
          <cell r="CI250">
            <v>0</v>
          </cell>
          <cell r="CJ250">
            <v>0</v>
          </cell>
          <cell r="CK250">
            <v>0</v>
          </cell>
          <cell r="CL250">
            <v>0</v>
          </cell>
          <cell r="CM250">
            <v>4</v>
          </cell>
          <cell r="CN250">
            <v>1</v>
          </cell>
          <cell r="CO250">
            <v>40</v>
          </cell>
          <cell r="CP250">
            <v>0</v>
          </cell>
          <cell r="CQ250">
            <v>0</v>
          </cell>
          <cell r="CR250">
            <v>18</v>
          </cell>
          <cell r="CS250">
            <v>1</v>
          </cell>
          <cell r="CT250">
            <v>57</v>
          </cell>
          <cell r="CU250">
            <v>0</v>
          </cell>
          <cell r="CV250">
            <v>0</v>
          </cell>
          <cell r="CW250">
            <v>0</v>
          </cell>
          <cell r="CX250">
            <v>0</v>
          </cell>
          <cell r="CY250">
            <v>0</v>
          </cell>
          <cell r="CZ250">
            <v>0</v>
          </cell>
          <cell r="DA250">
            <v>0</v>
          </cell>
          <cell r="DB250">
            <v>0</v>
          </cell>
          <cell r="DC250">
            <v>0</v>
          </cell>
          <cell r="DD250">
            <v>0</v>
          </cell>
          <cell r="DE250">
            <v>0</v>
          </cell>
          <cell r="DF250">
            <v>0</v>
          </cell>
          <cell r="DG250">
            <v>0</v>
          </cell>
          <cell r="DH250">
            <v>0</v>
          </cell>
          <cell r="DI250">
            <v>0</v>
          </cell>
          <cell r="DJ250">
            <v>0</v>
          </cell>
          <cell r="DK250">
            <v>0</v>
          </cell>
          <cell r="DL250">
            <v>0</v>
          </cell>
          <cell r="DM250">
            <v>0</v>
          </cell>
          <cell r="DN250">
            <v>0</v>
          </cell>
          <cell r="DO250">
            <v>0</v>
          </cell>
          <cell r="DP250">
            <v>0</v>
          </cell>
          <cell r="DQ250">
            <v>0</v>
          </cell>
          <cell r="DR250">
            <v>0</v>
          </cell>
          <cell r="DS250">
            <v>0</v>
          </cell>
          <cell r="DT250">
            <v>0</v>
          </cell>
          <cell r="DU250">
            <v>0</v>
          </cell>
        </row>
        <row r="251">
          <cell r="AS251">
            <v>1310066</v>
          </cell>
          <cell r="AT251" t="str">
            <v>三叉戟</v>
          </cell>
          <cell r="AU251">
            <v>15</v>
          </cell>
          <cell r="AV251">
            <v>3</v>
          </cell>
          <cell r="AW251" t="str">
            <v>法杖</v>
          </cell>
          <cell r="AX251">
            <v>22</v>
          </cell>
          <cell r="AY251">
            <v>14</v>
          </cell>
          <cell r="AZ251" t="str">
            <v>通用</v>
          </cell>
          <cell r="BA251">
            <v>1.5</v>
          </cell>
          <cell r="BB251">
            <v>0</v>
          </cell>
          <cell r="BC251">
            <v>60</v>
          </cell>
          <cell r="BD251">
            <v>0</v>
          </cell>
          <cell r="BE251">
            <v>0</v>
          </cell>
          <cell r="BF251">
            <v>0</v>
          </cell>
          <cell r="BG251">
            <v>0.14976</v>
          </cell>
          <cell r="BH251">
            <v>0</v>
          </cell>
          <cell r="BI251">
            <v>0</v>
          </cell>
          <cell r="BJ251">
            <v>0</v>
          </cell>
          <cell r="BK251">
            <v>0</v>
          </cell>
          <cell r="BL251">
            <v>0</v>
          </cell>
          <cell r="BM251">
            <v>0</v>
          </cell>
          <cell r="BN251">
            <v>0</v>
          </cell>
          <cell r="BO251">
            <v>0</v>
          </cell>
          <cell r="BP251">
            <v>0</v>
          </cell>
          <cell r="BQ251">
            <v>0</v>
          </cell>
          <cell r="BR251">
            <v>0</v>
          </cell>
          <cell r="BS251">
            <v>0</v>
          </cell>
          <cell r="BT251">
            <v>0</v>
          </cell>
          <cell r="BU251">
            <v>0</v>
          </cell>
          <cell r="BV251">
            <v>0</v>
          </cell>
          <cell r="BW251">
            <v>0</v>
          </cell>
          <cell r="BX251">
            <v>0</v>
          </cell>
          <cell r="BY251">
            <v>0</v>
          </cell>
          <cell r="BZ251">
            <v>0</v>
          </cell>
          <cell r="CA251">
            <v>0</v>
          </cell>
          <cell r="CB251">
            <v>0</v>
          </cell>
          <cell r="CC251">
            <v>7</v>
          </cell>
          <cell r="CD251">
            <v>0</v>
          </cell>
          <cell r="CE251">
            <v>0</v>
          </cell>
          <cell r="CF251" t="str">
            <v>魔攻</v>
          </cell>
          <cell r="CG251" t="str">
            <v>法术穿透</v>
          </cell>
          <cell r="CH251">
            <v>0</v>
          </cell>
          <cell r="CI251">
            <v>0</v>
          </cell>
          <cell r="CJ251">
            <v>0</v>
          </cell>
          <cell r="CK251">
            <v>0</v>
          </cell>
          <cell r="CL251">
            <v>0</v>
          </cell>
          <cell r="CM251">
            <v>4</v>
          </cell>
          <cell r="CN251">
            <v>1</v>
          </cell>
          <cell r="CO251">
            <v>60</v>
          </cell>
          <cell r="CP251">
            <v>0</v>
          </cell>
          <cell r="CQ251">
            <v>0</v>
          </cell>
          <cell r="CR251">
            <v>16</v>
          </cell>
          <cell r="CS251">
            <v>1</v>
          </cell>
          <cell r="CT251">
            <v>150</v>
          </cell>
          <cell r="CU251">
            <v>0</v>
          </cell>
          <cell r="CV251">
            <v>0</v>
          </cell>
          <cell r="CW251">
            <v>0</v>
          </cell>
          <cell r="CX251">
            <v>0</v>
          </cell>
          <cell r="CY251">
            <v>0</v>
          </cell>
          <cell r="CZ251">
            <v>0</v>
          </cell>
          <cell r="DA251">
            <v>0</v>
          </cell>
          <cell r="DB251">
            <v>0</v>
          </cell>
          <cell r="DC251">
            <v>0</v>
          </cell>
          <cell r="DD251">
            <v>0</v>
          </cell>
          <cell r="DE251">
            <v>0</v>
          </cell>
          <cell r="DF251">
            <v>0</v>
          </cell>
          <cell r="DG251">
            <v>0</v>
          </cell>
          <cell r="DH251">
            <v>0</v>
          </cell>
          <cell r="DI251">
            <v>0</v>
          </cell>
          <cell r="DJ251">
            <v>0</v>
          </cell>
          <cell r="DK251">
            <v>0</v>
          </cell>
          <cell r="DL251">
            <v>0</v>
          </cell>
          <cell r="DM251">
            <v>0</v>
          </cell>
          <cell r="DN251">
            <v>0</v>
          </cell>
          <cell r="DO251">
            <v>0</v>
          </cell>
          <cell r="DP251">
            <v>0</v>
          </cell>
          <cell r="DQ251">
            <v>0</v>
          </cell>
          <cell r="DR251">
            <v>0</v>
          </cell>
          <cell r="DS251">
            <v>0</v>
          </cell>
          <cell r="DT251">
            <v>0</v>
          </cell>
          <cell r="DU251">
            <v>0</v>
          </cell>
        </row>
        <row r="252">
          <cell r="AS252">
            <v>1310067</v>
          </cell>
          <cell r="AT252" t="str">
            <v>三叉戟</v>
          </cell>
          <cell r="AU252">
            <v>20</v>
          </cell>
          <cell r="AV252">
            <v>3</v>
          </cell>
          <cell r="AW252" t="str">
            <v>法杖</v>
          </cell>
          <cell r="AX252">
            <v>22</v>
          </cell>
          <cell r="AY252">
            <v>14</v>
          </cell>
          <cell r="AZ252" t="str">
            <v>通用</v>
          </cell>
          <cell r="BA252">
            <v>1.5</v>
          </cell>
          <cell r="BB252">
            <v>0</v>
          </cell>
          <cell r="BC252">
            <v>82</v>
          </cell>
          <cell r="BD252">
            <v>0</v>
          </cell>
          <cell r="BE252">
            <v>0</v>
          </cell>
          <cell r="BF252">
            <v>0</v>
          </cell>
          <cell r="BG252">
            <v>0.15168000000000001</v>
          </cell>
          <cell r="BH252">
            <v>0</v>
          </cell>
          <cell r="BI252">
            <v>0</v>
          </cell>
          <cell r="BJ252">
            <v>0</v>
          </cell>
          <cell r="BK252">
            <v>0</v>
          </cell>
          <cell r="BL252">
            <v>0</v>
          </cell>
          <cell r="BM252">
            <v>0</v>
          </cell>
          <cell r="BN252">
            <v>0</v>
          </cell>
          <cell r="BO252">
            <v>0</v>
          </cell>
          <cell r="BP252">
            <v>0</v>
          </cell>
          <cell r="BQ252">
            <v>0</v>
          </cell>
          <cell r="BR252">
            <v>0</v>
          </cell>
          <cell r="BS252">
            <v>0</v>
          </cell>
          <cell r="BT252">
            <v>0</v>
          </cell>
          <cell r="BU252">
            <v>0</v>
          </cell>
          <cell r="BV252">
            <v>0</v>
          </cell>
          <cell r="BW252">
            <v>0</v>
          </cell>
          <cell r="BX252">
            <v>0</v>
          </cell>
          <cell r="BY252">
            <v>0</v>
          </cell>
          <cell r="BZ252">
            <v>0</v>
          </cell>
          <cell r="CA252">
            <v>0</v>
          </cell>
          <cell r="CB252">
            <v>0</v>
          </cell>
          <cell r="CC252">
            <v>7</v>
          </cell>
          <cell r="CD252">
            <v>0</v>
          </cell>
          <cell r="CE252">
            <v>0</v>
          </cell>
          <cell r="CF252" t="str">
            <v>魔攻</v>
          </cell>
          <cell r="CG252" t="str">
            <v>法术穿透</v>
          </cell>
          <cell r="CH252">
            <v>0</v>
          </cell>
          <cell r="CI252">
            <v>0</v>
          </cell>
          <cell r="CJ252">
            <v>0</v>
          </cell>
          <cell r="CK252">
            <v>0</v>
          </cell>
          <cell r="CL252">
            <v>0</v>
          </cell>
          <cell r="CM252">
            <v>4</v>
          </cell>
          <cell r="CN252">
            <v>1</v>
          </cell>
          <cell r="CO252">
            <v>82</v>
          </cell>
          <cell r="CP252">
            <v>0</v>
          </cell>
          <cell r="CQ252">
            <v>0</v>
          </cell>
          <cell r="CR252">
            <v>16</v>
          </cell>
          <cell r="CS252">
            <v>1</v>
          </cell>
          <cell r="CT252">
            <v>152</v>
          </cell>
          <cell r="CU252">
            <v>0</v>
          </cell>
          <cell r="CV252">
            <v>0</v>
          </cell>
          <cell r="CW252">
            <v>0</v>
          </cell>
          <cell r="CX252">
            <v>0</v>
          </cell>
          <cell r="CY252">
            <v>0</v>
          </cell>
          <cell r="CZ252">
            <v>0</v>
          </cell>
          <cell r="DA252">
            <v>0</v>
          </cell>
          <cell r="DB252">
            <v>0</v>
          </cell>
          <cell r="DC252">
            <v>0</v>
          </cell>
          <cell r="DD252">
            <v>0</v>
          </cell>
          <cell r="DE252">
            <v>0</v>
          </cell>
          <cell r="DF252">
            <v>0</v>
          </cell>
          <cell r="DG252">
            <v>0</v>
          </cell>
          <cell r="DH252">
            <v>0</v>
          </cell>
          <cell r="DI252">
            <v>0</v>
          </cell>
          <cell r="DJ252">
            <v>0</v>
          </cell>
          <cell r="DK252">
            <v>0</v>
          </cell>
          <cell r="DL252">
            <v>0</v>
          </cell>
          <cell r="DM252">
            <v>0</v>
          </cell>
          <cell r="DN252">
            <v>0</v>
          </cell>
          <cell r="DO252">
            <v>0</v>
          </cell>
          <cell r="DP252">
            <v>0</v>
          </cell>
          <cell r="DQ252">
            <v>0</v>
          </cell>
          <cell r="DR252">
            <v>0</v>
          </cell>
          <cell r="DS252">
            <v>0</v>
          </cell>
          <cell r="DT252">
            <v>0</v>
          </cell>
          <cell r="DU252">
            <v>0</v>
          </cell>
        </row>
        <row r="253">
          <cell r="AS253">
            <v>1310068</v>
          </cell>
          <cell r="AT253" t="str">
            <v>三叉戟</v>
          </cell>
          <cell r="AU253">
            <v>25</v>
          </cell>
          <cell r="AV253">
            <v>3</v>
          </cell>
          <cell r="AW253" t="str">
            <v>法杖</v>
          </cell>
          <cell r="AX253">
            <v>22</v>
          </cell>
          <cell r="AY253">
            <v>14</v>
          </cell>
          <cell r="AZ253" t="str">
            <v>通用</v>
          </cell>
          <cell r="BA253">
            <v>1.5</v>
          </cell>
          <cell r="BB253">
            <v>0</v>
          </cell>
          <cell r="BC253">
            <v>110</v>
          </cell>
          <cell r="BD253">
            <v>0</v>
          </cell>
          <cell r="BE253">
            <v>0</v>
          </cell>
          <cell r="BF253">
            <v>0</v>
          </cell>
          <cell r="BG253">
            <v>0.15359999999999999</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cell r="CB253">
            <v>0</v>
          </cell>
          <cell r="CC253">
            <v>7</v>
          </cell>
          <cell r="CD253">
            <v>0</v>
          </cell>
          <cell r="CE253">
            <v>0</v>
          </cell>
          <cell r="CF253" t="str">
            <v>魔攻</v>
          </cell>
          <cell r="CG253" t="str">
            <v>法术穿透</v>
          </cell>
          <cell r="CH253">
            <v>0</v>
          </cell>
          <cell r="CI253">
            <v>0</v>
          </cell>
          <cell r="CJ253">
            <v>0</v>
          </cell>
          <cell r="CK253">
            <v>0</v>
          </cell>
          <cell r="CL253">
            <v>0</v>
          </cell>
          <cell r="CM253">
            <v>4</v>
          </cell>
          <cell r="CN253">
            <v>1</v>
          </cell>
          <cell r="CO253">
            <v>110</v>
          </cell>
          <cell r="CP253">
            <v>0</v>
          </cell>
          <cell r="CQ253">
            <v>0</v>
          </cell>
          <cell r="CR253">
            <v>16</v>
          </cell>
          <cell r="CS253">
            <v>1</v>
          </cell>
          <cell r="CT253">
            <v>154</v>
          </cell>
          <cell r="CU253">
            <v>0</v>
          </cell>
          <cell r="CV253">
            <v>0</v>
          </cell>
          <cell r="CW253">
            <v>0</v>
          </cell>
          <cell r="CX253">
            <v>0</v>
          </cell>
          <cell r="CY253">
            <v>0</v>
          </cell>
          <cell r="CZ253">
            <v>0</v>
          </cell>
          <cell r="DA253">
            <v>0</v>
          </cell>
          <cell r="DB253">
            <v>0</v>
          </cell>
          <cell r="DC253">
            <v>0</v>
          </cell>
          <cell r="DD253">
            <v>0</v>
          </cell>
          <cell r="DE253">
            <v>0</v>
          </cell>
          <cell r="DF253">
            <v>0</v>
          </cell>
          <cell r="DG253">
            <v>0</v>
          </cell>
          <cell r="DH253">
            <v>0</v>
          </cell>
          <cell r="DI253">
            <v>0</v>
          </cell>
          <cell r="DJ253">
            <v>0</v>
          </cell>
          <cell r="DK253">
            <v>0</v>
          </cell>
          <cell r="DL253">
            <v>0</v>
          </cell>
          <cell r="DM253">
            <v>0</v>
          </cell>
          <cell r="DN253">
            <v>0</v>
          </cell>
          <cell r="DO253">
            <v>0</v>
          </cell>
          <cell r="DP253">
            <v>0</v>
          </cell>
          <cell r="DQ253">
            <v>0</v>
          </cell>
          <cell r="DR253">
            <v>0</v>
          </cell>
          <cell r="DS253">
            <v>0</v>
          </cell>
          <cell r="DT253">
            <v>0</v>
          </cell>
          <cell r="DU253">
            <v>0</v>
          </cell>
        </row>
        <row r="254">
          <cell r="AS254">
            <v>1310069</v>
          </cell>
          <cell r="AT254" t="str">
            <v>三叉戟</v>
          </cell>
          <cell r="AU254">
            <v>30</v>
          </cell>
          <cell r="AV254">
            <v>3</v>
          </cell>
          <cell r="AW254" t="str">
            <v>法杖</v>
          </cell>
          <cell r="AX254">
            <v>22</v>
          </cell>
          <cell r="AY254">
            <v>14</v>
          </cell>
          <cell r="AZ254" t="str">
            <v>通用</v>
          </cell>
          <cell r="BA254">
            <v>1.5</v>
          </cell>
          <cell r="BB254">
            <v>0</v>
          </cell>
          <cell r="BC254">
            <v>137</v>
          </cell>
          <cell r="BD254">
            <v>0</v>
          </cell>
          <cell r="BE254">
            <v>0</v>
          </cell>
          <cell r="BF254">
            <v>0</v>
          </cell>
          <cell r="BG254">
            <v>0.15551999999999999</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cell r="CB254">
            <v>0</v>
          </cell>
          <cell r="CC254">
            <v>7</v>
          </cell>
          <cell r="CD254">
            <v>0</v>
          </cell>
          <cell r="CE254">
            <v>0</v>
          </cell>
          <cell r="CF254" t="str">
            <v>魔攻</v>
          </cell>
          <cell r="CG254" t="str">
            <v>法术穿透</v>
          </cell>
          <cell r="CH254">
            <v>0</v>
          </cell>
          <cell r="CI254">
            <v>0</v>
          </cell>
          <cell r="CJ254">
            <v>0</v>
          </cell>
          <cell r="CK254">
            <v>0</v>
          </cell>
          <cell r="CL254">
            <v>0</v>
          </cell>
          <cell r="CM254">
            <v>4</v>
          </cell>
          <cell r="CN254">
            <v>1</v>
          </cell>
          <cell r="CO254">
            <v>137</v>
          </cell>
          <cell r="CP254">
            <v>0</v>
          </cell>
          <cell r="CQ254">
            <v>0</v>
          </cell>
          <cell r="CR254">
            <v>16</v>
          </cell>
          <cell r="CS254">
            <v>1</v>
          </cell>
          <cell r="CT254">
            <v>156</v>
          </cell>
          <cell r="CU254">
            <v>0</v>
          </cell>
          <cell r="CV254">
            <v>0</v>
          </cell>
          <cell r="CW254">
            <v>0</v>
          </cell>
          <cell r="CX254">
            <v>0</v>
          </cell>
          <cell r="CY254">
            <v>0</v>
          </cell>
          <cell r="CZ254">
            <v>0</v>
          </cell>
          <cell r="DA254">
            <v>0</v>
          </cell>
          <cell r="DB254">
            <v>0</v>
          </cell>
          <cell r="DC254">
            <v>0</v>
          </cell>
          <cell r="DD254">
            <v>0</v>
          </cell>
          <cell r="DE254">
            <v>0</v>
          </cell>
          <cell r="DF254">
            <v>0</v>
          </cell>
          <cell r="DG254">
            <v>0</v>
          </cell>
          <cell r="DH254">
            <v>0</v>
          </cell>
          <cell r="DI254">
            <v>0</v>
          </cell>
          <cell r="DJ254">
            <v>0</v>
          </cell>
          <cell r="DK254">
            <v>0</v>
          </cell>
          <cell r="DL254">
            <v>0</v>
          </cell>
          <cell r="DM254">
            <v>0</v>
          </cell>
          <cell r="DN254">
            <v>0</v>
          </cell>
          <cell r="DO254">
            <v>0</v>
          </cell>
          <cell r="DP254">
            <v>0</v>
          </cell>
          <cell r="DQ254">
            <v>0</v>
          </cell>
          <cell r="DR254">
            <v>0</v>
          </cell>
          <cell r="DS254">
            <v>0</v>
          </cell>
          <cell r="DT254">
            <v>0</v>
          </cell>
          <cell r="DU254">
            <v>0</v>
          </cell>
        </row>
        <row r="255">
          <cell r="AS255">
            <v>1310070</v>
          </cell>
          <cell r="AT255" t="str">
            <v>三叉戟</v>
          </cell>
          <cell r="AU255">
            <v>35</v>
          </cell>
          <cell r="AV255">
            <v>4</v>
          </cell>
          <cell r="AW255" t="str">
            <v>法杖</v>
          </cell>
          <cell r="AX255">
            <v>22</v>
          </cell>
          <cell r="AY255">
            <v>14</v>
          </cell>
          <cell r="AZ255" t="str">
            <v>通用</v>
          </cell>
          <cell r="BA255">
            <v>1.5</v>
          </cell>
          <cell r="BB255">
            <v>0</v>
          </cell>
          <cell r="BC255">
            <v>165</v>
          </cell>
          <cell r="BD255">
            <v>0</v>
          </cell>
          <cell r="BE255">
            <v>0</v>
          </cell>
          <cell r="BF255">
            <v>0</v>
          </cell>
          <cell r="BG255">
            <v>0.18368000000000001</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cell r="CB255">
            <v>0</v>
          </cell>
          <cell r="CC255">
            <v>7</v>
          </cell>
          <cell r="CD255">
            <v>0</v>
          </cell>
          <cell r="CE255">
            <v>0</v>
          </cell>
          <cell r="CF255" t="str">
            <v>魔攻</v>
          </cell>
          <cell r="CG255" t="str">
            <v>法术穿透</v>
          </cell>
          <cell r="CH255">
            <v>0</v>
          </cell>
          <cell r="CI255">
            <v>0</v>
          </cell>
          <cell r="CJ255">
            <v>0</v>
          </cell>
          <cell r="CK255">
            <v>0</v>
          </cell>
          <cell r="CL255">
            <v>0</v>
          </cell>
          <cell r="CM255">
            <v>4</v>
          </cell>
          <cell r="CN255">
            <v>1</v>
          </cell>
          <cell r="CO255">
            <v>165</v>
          </cell>
          <cell r="CP255">
            <v>0</v>
          </cell>
          <cell r="CQ255">
            <v>0</v>
          </cell>
          <cell r="CR255">
            <v>16</v>
          </cell>
          <cell r="CS255">
            <v>1</v>
          </cell>
          <cell r="CT255">
            <v>184</v>
          </cell>
          <cell r="CU255">
            <v>0</v>
          </cell>
          <cell r="CV255">
            <v>0</v>
          </cell>
          <cell r="CW255">
            <v>0</v>
          </cell>
          <cell r="CX255">
            <v>0</v>
          </cell>
          <cell r="CY255">
            <v>0</v>
          </cell>
          <cell r="CZ255">
            <v>0</v>
          </cell>
          <cell r="DA255">
            <v>0</v>
          </cell>
          <cell r="DB255">
            <v>0</v>
          </cell>
          <cell r="DC255">
            <v>0</v>
          </cell>
          <cell r="DD255">
            <v>0</v>
          </cell>
          <cell r="DE255">
            <v>0</v>
          </cell>
          <cell r="DF255">
            <v>0</v>
          </cell>
          <cell r="DG255">
            <v>0</v>
          </cell>
          <cell r="DH255">
            <v>0</v>
          </cell>
          <cell r="DI255">
            <v>0</v>
          </cell>
          <cell r="DJ255">
            <v>0</v>
          </cell>
          <cell r="DK255">
            <v>0</v>
          </cell>
          <cell r="DL255">
            <v>0</v>
          </cell>
          <cell r="DM255">
            <v>0</v>
          </cell>
          <cell r="DN255">
            <v>0</v>
          </cell>
          <cell r="DO255">
            <v>0</v>
          </cell>
          <cell r="DP255">
            <v>0</v>
          </cell>
          <cell r="DQ255">
            <v>0</v>
          </cell>
          <cell r="DR255">
            <v>0</v>
          </cell>
          <cell r="DS255">
            <v>0</v>
          </cell>
          <cell r="DT255">
            <v>0</v>
          </cell>
          <cell r="DU255">
            <v>0</v>
          </cell>
        </row>
        <row r="256">
          <cell r="AS256">
            <v>1310071</v>
          </cell>
          <cell r="AT256" t="str">
            <v>三叉戟</v>
          </cell>
          <cell r="AU256">
            <v>40</v>
          </cell>
          <cell r="AV256">
            <v>4</v>
          </cell>
          <cell r="AW256" t="str">
            <v>法杖</v>
          </cell>
          <cell r="AX256">
            <v>22</v>
          </cell>
          <cell r="AY256">
            <v>14</v>
          </cell>
          <cell r="AZ256" t="str">
            <v>通用</v>
          </cell>
          <cell r="BA256">
            <v>1.5</v>
          </cell>
          <cell r="BB256">
            <v>0</v>
          </cell>
          <cell r="BC256">
            <v>220</v>
          </cell>
          <cell r="BD256">
            <v>0</v>
          </cell>
          <cell r="BE256">
            <v>0</v>
          </cell>
          <cell r="BF256">
            <v>0</v>
          </cell>
          <cell r="BG256">
            <v>0.18592</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cell r="CB256">
            <v>0</v>
          </cell>
          <cell r="CC256">
            <v>7</v>
          </cell>
          <cell r="CD256">
            <v>0</v>
          </cell>
          <cell r="CE256">
            <v>0</v>
          </cell>
          <cell r="CF256" t="str">
            <v>魔攻</v>
          </cell>
          <cell r="CG256" t="str">
            <v>法术穿透</v>
          </cell>
          <cell r="CH256">
            <v>0</v>
          </cell>
          <cell r="CI256">
            <v>0</v>
          </cell>
          <cell r="CJ256">
            <v>0</v>
          </cell>
          <cell r="CK256">
            <v>0</v>
          </cell>
          <cell r="CL256">
            <v>0</v>
          </cell>
          <cell r="CM256">
            <v>4</v>
          </cell>
          <cell r="CN256">
            <v>1</v>
          </cell>
          <cell r="CO256">
            <v>220</v>
          </cell>
          <cell r="CP256">
            <v>0</v>
          </cell>
          <cell r="CQ256">
            <v>0</v>
          </cell>
          <cell r="CR256">
            <v>16</v>
          </cell>
          <cell r="CS256">
            <v>1</v>
          </cell>
          <cell r="CT256">
            <v>186</v>
          </cell>
          <cell r="CU256">
            <v>0</v>
          </cell>
          <cell r="CV256">
            <v>0</v>
          </cell>
          <cell r="CW256">
            <v>0</v>
          </cell>
          <cell r="CX256">
            <v>0</v>
          </cell>
          <cell r="CY256">
            <v>0</v>
          </cell>
          <cell r="CZ256">
            <v>0</v>
          </cell>
          <cell r="DA256">
            <v>0</v>
          </cell>
          <cell r="DB256">
            <v>0</v>
          </cell>
          <cell r="DC256">
            <v>0</v>
          </cell>
          <cell r="DD256">
            <v>0</v>
          </cell>
          <cell r="DE256">
            <v>0</v>
          </cell>
          <cell r="DF256">
            <v>0</v>
          </cell>
          <cell r="DG256">
            <v>0</v>
          </cell>
          <cell r="DH256">
            <v>0</v>
          </cell>
          <cell r="DI256">
            <v>0</v>
          </cell>
          <cell r="DJ256">
            <v>0</v>
          </cell>
          <cell r="DK256">
            <v>0</v>
          </cell>
          <cell r="DL256">
            <v>0</v>
          </cell>
          <cell r="DM256">
            <v>0</v>
          </cell>
          <cell r="DN256">
            <v>0</v>
          </cell>
          <cell r="DO256">
            <v>0</v>
          </cell>
          <cell r="DP256">
            <v>0</v>
          </cell>
          <cell r="DQ256">
            <v>0</v>
          </cell>
          <cell r="DR256">
            <v>0</v>
          </cell>
          <cell r="DS256">
            <v>0</v>
          </cell>
          <cell r="DT256">
            <v>0</v>
          </cell>
          <cell r="DU256">
            <v>0</v>
          </cell>
        </row>
        <row r="257">
          <cell r="AS257">
            <v>1300039</v>
          </cell>
          <cell r="AT257" t="str">
            <v>铂剑</v>
          </cell>
          <cell r="AU257">
            <v>30</v>
          </cell>
          <cell r="AV257">
            <v>2</v>
          </cell>
          <cell r="AW257" t="str">
            <v>长剑</v>
          </cell>
          <cell r="AX257">
            <v>20</v>
          </cell>
          <cell r="AY257">
            <v>14</v>
          </cell>
          <cell r="AZ257" t="str">
            <v>通用</v>
          </cell>
          <cell r="BA257">
            <v>1.7</v>
          </cell>
          <cell r="BB257">
            <v>69</v>
          </cell>
          <cell r="BC257">
            <v>0</v>
          </cell>
          <cell r="BD257">
            <v>4.6199999999999998E-2</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cell r="CB257">
            <v>0</v>
          </cell>
          <cell r="CC257">
            <v>1</v>
          </cell>
          <cell r="CD257" t="str">
            <v>sword_02</v>
          </cell>
          <cell r="CE257" t="str">
            <v>models/weapons/sword_02/sword_02.model</v>
          </cell>
          <cell r="CF257" t="str">
            <v>物攻</v>
          </cell>
          <cell r="CG257" t="str">
            <v>物理暴击</v>
          </cell>
          <cell r="CH257">
            <v>0</v>
          </cell>
          <cell r="CI257">
            <v>0</v>
          </cell>
          <cell r="CJ257">
            <v>0</v>
          </cell>
          <cell r="CK257">
            <v>0</v>
          </cell>
          <cell r="CL257">
            <v>0</v>
          </cell>
          <cell r="CM257">
            <v>3</v>
          </cell>
          <cell r="CN257">
            <v>1</v>
          </cell>
          <cell r="CO257">
            <v>69</v>
          </cell>
          <cell r="CP257">
            <v>0</v>
          </cell>
          <cell r="CQ257">
            <v>0</v>
          </cell>
          <cell r="CR257">
            <v>17</v>
          </cell>
          <cell r="CS257">
            <v>1</v>
          </cell>
          <cell r="CT257">
            <v>46</v>
          </cell>
          <cell r="CU257">
            <v>0</v>
          </cell>
          <cell r="CV257">
            <v>0</v>
          </cell>
          <cell r="CW257">
            <v>0</v>
          </cell>
          <cell r="CX257">
            <v>0</v>
          </cell>
          <cell r="CY257">
            <v>0</v>
          </cell>
          <cell r="CZ257">
            <v>0</v>
          </cell>
          <cell r="DA257">
            <v>0</v>
          </cell>
          <cell r="DB257">
            <v>0</v>
          </cell>
          <cell r="DC257">
            <v>0</v>
          </cell>
          <cell r="DD257">
            <v>0</v>
          </cell>
          <cell r="DE257">
            <v>0</v>
          </cell>
          <cell r="DF257">
            <v>0</v>
          </cell>
          <cell r="DG257">
            <v>0</v>
          </cell>
          <cell r="DH257">
            <v>0</v>
          </cell>
          <cell r="DI257">
            <v>0</v>
          </cell>
          <cell r="DJ257">
            <v>0</v>
          </cell>
          <cell r="DK257">
            <v>0</v>
          </cell>
          <cell r="DL257">
            <v>0</v>
          </cell>
          <cell r="DM257">
            <v>0</v>
          </cell>
          <cell r="DN257">
            <v>0</v>
          </cell>
          <cell r="DO257">
            <v>0</v>
          </cell>
          <cell r="DP257">
            <v>0</v>
          </cell>
          <cell r="DQ257">
            <v>0</v>
          </cell>
          <cell r="DR257">
            <v>0</v>
          </cell>
          <cell r="DS257">
            <v>0</v>
          </cell>
          <cell r="DT257">
            <v>0</v>
          </cell>
          <cell r="DU257">
            <v>0</v>
          </cell>
        </row>
        <row r="258">
          <cell r="AS258">
            <v>1300040</v>
          </cell>
          <cell r="AT258" t="str">
            <v>铂斧</v>
          </cell>
          <cell r="AU258">
            <v>30</v>
          </cell>
          <cell r="AV258">
            <v>2</v>
          </cell>
          <cell r="AW258" t="str">
            <v>斧头</v>
          </cell>
          <cell r="AX258">
            <v>20</v>
          </cell>
          <cell r="AY258">
            <v>14</v>
          </cell>
          <cell r="AZ258" t="str">
            <v>通用</v>
          </cell>
          <cell r="BA258">
            <v>1.2</v>
          </cell>
          <cell r="BB258">
            <v>96</v>
          </cell>
          <cell r="BC258">
            <v>0</v>
          </cell>
          <cell r="BD258">
            <v>0</v>
          </cell>
          <cell r="BE258">
            <v>0</v>
          </cell>
          <cell r="BF258">
            <v>0</v>
          </cell>
          <cell r="BG258">
            <v>0</v>
          </cell>
          <cell r="BH258">
            <v>0</v>
          </cell>
          <cell r="BI258">
            <v>0</v>
          </cell>
          <cell r="BJ258">
            <v>0</v>
          </cell>
          <cell r="BK258">
            <v>0</v>
          </cell>
          <cell r="BL258">
            <v>0</v>
          </cell>
          <cell r="BM258">
            <v>0</v>
          </cell>
          <cell r="BN258">
            <v>0</v>
          </cell>
          <cell r="BO258">
            <v>0</v>
          </cell>
          <cell r="BP258">
            <v>0</v>
          </cell>
          <cell r="BQ258">
            <v>0</v>
          </cell>
          <cell r="BR258">
            <v>0</v>
          </cell>
          <cell r="BS258">
            <v>0</v>
          </cell>
          <cell r="BT258">
            <v>0</v>
          </cell>
          <cell r="BU258">
            <v>0</v>
          </cell>
          <cell r="BV258">
            <v>0</v>
          </cell>
          <cell r="BW258">
            <v>0</v>
          </cell>
          <cell r="BX258">
            <v>0</v>
          </cell>
          <cell r="BY258">
            <v>0</v>
          </cell>
          <cell r="BZ258">
            <v>0</v>
          </cell>
          <cell r="CA258">
            <v>0</v>
          </cell>
          <cell r="CB258">
            <v>0</v>
          </cell>
          <cell r="CC258">
            <v>1</v>
          </cell>
          <cell r="CD258" t="str">
            <v>axe_02</v>
          </cell>
          <cell r="CE258" t="str">
            <v>models/weapons/axe_02/axe_02.model</v>
          </cell>
          <cell r="CF258" t="str">
            <v>物攻</v>
          </cell>
          <cell r="CG258">
            <v>0</v>
          </cell>
          <cell r="CH258">
            <v>0</v>
          </cell>
          <cell r="CI258">
            <v>0</v>
          </cell>
          <cell r="CJ258">
            <v>0</v>
          </cell>
          <cell r="CK258">
            <v>0</v>
          </cell>
          <cell r="CL258">
            <v>0</v>
          </cell>
          <cell r="CM258">
            <v>3</v>
          </cell>
          <cell r="CN258">
            <v>1</v>
          </cell>
          <cell r="CO258">
            <v>96</v>
          </cell>
          <cell r="CP258">
            <v>0</v>
          </cell>
          <cell r="CQ258">
            <v>0</v>
          </cell>
          <cell r="CR258">
            <v>0</v>
          </cell>
          <cell r="CS258">
            <v>0</v>
          </cell>
          <cell r="CT258">
            <v>0</v>
          </cell>
          <cell r="CU258">
            <v>0</v>
          </cell>
          <cell r="CV258">
            <v>0</v>
          </cell>
          <cell r="CW258">
            <v>0</v>
          </cell>
          <cell r="CX258">
            <v>0</v>
          </cell>
          <cell r="CY258">
            <v>0</v>
          </cell>
          <cell r="CZ258">
            <v>0</v>
          </cell>
          <cell r="DA258">
            <v>0</v>
          </cell>
          <cell r="DB258">
            <v>0</v>
          </cell>
          <cell r="DC258">
            <v>0</v>
          </cell>
          <cell r="DD258">
            <v>0</v>
          </cell>
          <cell r="DE258">
            <v>0</v>
          </cell>
          <cell r="DF258">
            <v>0</v>
          </cell>
          <cell r="DG258">
            <v>0</v>
          </cell>
          <cell r="DH258">
            <v>0</v>
          </cell>
          <cell r="DI258">
            <v>0</v>
          </cell>
          <cell r="DJ258">
            <v>0</v>
          </cell>
          <cell r="DK258">
            <v>0</v>
          </cell>
          <cell r="DL258">
            <v>0</v>
          </cell>
          <cell r="DM258">
            <v>0</v>
          </cell>
          <cell r="DN258">
            <v>0</v>
          </cell>
          <cell r="DO258">
            <v>0</v>
          </cell>
          <cell r="DP258">
            <v>0</v>
          </cell>
          <cell r="DQ258">
            <v>0</v>
          </cell>
          <cell r="DR258">
            <v>0</v>
          </cell>
          <cell r="DS258">
            <v>0</v>
          </cell>
          <cell r="DT258">
            <v>0</v>
          </cell>
          <cell r="DU258">
            <v>0</v>
          </cell>
        </row>
        <row r="259">
          <cell r="AS259">
            <v>1300041</v>
          </cell>
          <cell r="AT259" t="str">
            <v>铂短刀</v>
          </cell>
          <cell r="AU259">
            <v>30</v>
          </cell>
          <cell r="AV259">
            <v>2</v>
          </cell>
          <cell r="AW259" t="str">
            <v>短刀</v>
          </cell>
          <cell r="AX259">
            <v>20</v>
          </cell>
          <cell r="AY259">
            <v>14</v>
          </cell>
          <cell r="AZ259" t="str">
            <v>通用</v>
          </cell>
          <cell r="BA259">
            <v>2</v>
          </cell>
          <cell r="BB259">
            <v>62</v>
          </cell>
          <cell r="BC259">
            <v>0</v>
          </cell>
          <cell r="BD259">
            <v>0</v>
          </cell>
          <cell r="BE259">
            <v>0</v>
          </cell>
          <cell r="BF259">
            <v>0</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v>0</v>
          </cell>
          <cell r="BV259">
            <v>0</v>
          </cell>
          <cell r="BW259">
            <v>0</v>
          </cell>
          <cell r="BX259">
            <v>0</v>
          </cell>
          <cell r="BY259">
            <v>0</v>
          </cell>
          <cell r="BZ259">
            <v>0</v>
          </cell>
          <cell r="CA259">
            <v>0</v>
          </cell>
          <cell r="CB259">
            <v>0</v>
          </cell>
          <cell r="CC259">
            <v>0.5</v>
          </cell>
          <cell r="CD259" t="str">
            <v>knife_02</v>
          </cell>
          <cell r="CE259" t="str">
            <v>models/weapons/knife_02/knife_02.model</v>
          </cell>
          <cell r="CF259" t="str">
            <v>物攻</v>
          </cell>
          <cell r="CG259">
            <v>0</v>
          </cell>
          <cell r="CH259">
            <v>0</v>
          </cell>
          <cell r="CI259">
            <v>0</v>
          </cell>
          <cell r="CJ259">
            <v>0</v>
          </cell>
          <cell r="CK259">
            <v>0</v>
          </cell>
          <cell r="CL259">
            <v>0</v>
          </cell>
          <cell r="CM259">
            <v>3</v>
          </cell>
          <cell r="CN259">
            <v>1</v>
          </cell>
          <cell r="CO259">
            <v>62</v>
          </cell>
          <cell r="CP259">
            <v>0</v>
          </cell>
          <cell r="CQ259">
            <v>0</v>
          </cell>
          <cell r="CR259">
            <v>0</v>
          </cell>
          <cell r="CS259">
            <v>0</v>
          </cell>
          <cell r="CT259">
            <v>0</v>
          </cell>
          <cell r="CU259">
            <v>0</v>
          </cell>
          <cell r="CV259">
            <v>0</v>
          </cell>
          <cell r="CW259">
            <v>0</v>
          </cell>
          <cell r="CX259">
            <v>0</v>
          </cell>
          <cell r="CY259">
            <v>0</v>
          </cell>
          <cell r="CZ259">
            <v>0</v>
          </cell>
          <cell r="DA259">
            <v>0</v>
          </cell>
          <cell r="DB259">
            <v>0</v>
          </cell>
          <cell r="DC259">
            <v>0</v>
          </cell>
          <cell r="DD259">
            <v>0</v>
          </cell>
          <cell r="DE259">
            <v>0</v>
          </cell>
          <cell r="DF259">
            <v>0</v>
          </cell>
          <cell r="DG259">
            <v>0</v>
          </cell>
          <cell r="DH259">
            <v>0</v>
          </cell>
          <cell r="DI259">
            <v>0</v>
          </cell>
          <cell r="DJ259">
            <v>0</v>
          </cell>
          <cell r="DK259">
            <v>0</v>
          </cell>
          <cell r="DL259">
            <v>0</v>
          </cell>
          <cell r="DM259">
            <v>0</v>
          </cell>
          <cell r="DN259">
            <v>0</v>
          </cell>
          <cell r="DO259">
            <v>0</v>
          </cell>
          <cell r="DP259">
            <v>0</v>
          </cell>
          <cell r="DQ259">
            <v>0</v>
          </cell>
          <cell r="DR259">
            <v>0</v>
          </cell>
          <cell r="DS259">
            <v>0</v>
          </cell>
          <cell r="DT259">
            <v>0</v>
          </cell>
          <cell r="DU259">
            <v>0</v>
          </cell>
        </row>
        <row r="260">
          <cell r="AS260">
            <v>1300042</v>
          </cell>
          <cell r="AT260" t="str">
            <v>铂弓</v>
          </cell>
          <cell r="AU260">
            <v>30</v>
          </cell>
          <cell r="AV260">
            <v>2</v>
          </cell>
          <cell r="AW260" t="str">
            <v>弓箭</v>
          </cell>
          <cell r="AX260">
            <v>21</v>
          </cell>
          <cell r="AY260">
            <v>14</v>
          </cell>
          <cell r="AZ260" t="str">
            <v>通用</v>
          </cell>
          <cell r="BA260">
            <v>1.5</v>
          </cell>
          <cell r="BB260">
            <v>62</v>
          </cell>
          <cell r="BC260">
            <v>0</v>
          </cell>
          <cell r="BD260">
            <v>0</v>
          </cell>
          <cell r="BE260">
            <v>0</v>
          </cell>
          <cell r="BF260">
            <v>0</v>
          </cell>
          <cell r="BG260">
            <v>0</v>
          </cell>
          <cell r="BH260">
            <v>0</v>
          </cell>
          <cell r="BI260">
            <v>0</v>
          </cell>
          <cell r="BJ260">
            <v>0</v>
          </cell>
          <cell r="BK260">
            <v>0</v>
          </cell>
          <cell r="BL260">
            <v>0</v>
          </cell>
          <cell r="BM260">
            <v>0</v>
          </cell>
          <cell r="BN260">
            <v>0</v>
          </cell>
          <cell r="BO260">
            <v>0</v>
          </cell>
          <cell r="BP260">
            <v>0</v>
          </cell>
          <cell r="BQ260">
            <v>0</v>
          </cell>
          <cell r="BR260">
            <v>0</v>
          </cell>
          <cell r="BS260">
            <v>0</v>
          </cell>
          <cell r="BT260">
            <v>0</v>
          </cell>
          <cell r="BU260">
            <v>0</v>
          </cell>
          <cell r="BV260">
            <v>0</v>
          </cell>
          <cell r="BW260">
            <v>0</v>
          </cell>
          <cell r="BX260">
            <v>0</v>
          </cell>
          <cell r="BY260">
            <v>0</v>
          </cell>
          <cell r="BZ260">
            <v>0</v>
          </cell>
          <cell r="CA260">
            <v>0</v>
          </cell>
          <cell r="CB260">
            <v>0</v>
          </cell>
          <cell r="CC260">
            <v>7</v>
          </cell>
          <cell r="CD260">
            <v>0</v>
          </cell>
          <cell r="CE260">
            <v>0</v>
          </cell>
          <cell r="CF260" t="str">
            <v>物攻</v>
          </cell>
          <cell r="CG260">
            <v>0</v>
          </cell>
          <cell r="CH260">
            <v>0</v>
          </cell>
          <cell r="CI260">
            <v>0</v>
          </cell>
          <cell r="CJ260">
            <v>0</v>
          </cell>
          <cell r="CK260">
            <v>0</v>
          </cell>
          <cell r="CL260">
            <v>0</v>
          </cell>
          <cell r="CM260">
            <v>3</v>
          </cell>
          <cell r="CN260">
            <v>1</v>
          </cell>
          <cell r="CO260">
            <v>62</v>
          </cell>
          <cell r="CP260">
            <v>0</v>
          </cell>
          <cell r="CQ260">
            <v>0</v>
          </cell>
          <cell r="CR260">
            <v>0</v>
          </cell>
          <cell r="CS260">
            <v>0</v>
          </cell>
          <cell r="CT260">
            <v>0</v>
          </cell>
          <cell r="CU260">
            <v>0</v>
          </cell>
          <cell r="CV260">
            <v>0</v>
          </cell>
          <cell r="CW260">
            <v>0</v>
          </cell>
          <cell r="CX260">
            <v>0</v>
          </cell>
          <cell r="CY260">
            <v>0</v>
          </cell>
          <cell r="CZ260">
            <v>0</v>
          </cell>
          <cell r="DA260">
            <v>0</v>
          </cell>
          <cell r="DB260">
            <v>0</v>
          </cell>
          <cell r="DC260">
            <v>0</v>
          </cell>
          <cell r="DD260">
            <v>0</v>
          </cell>
          <cell r="DE260">
            <v>0</v>
          </cell>
          <cell r="DF260">
            <v>0</v>
          </cell>
          <cell r="DG260">
            <v>0</v>
          </cell>
          <cell r="DH260">
            <v>0</v>
          </cell>
          <cell r="DI260">
            <v>0</v>
          </cell>
          <cell r="DJ260">
            <v>0</v>
          </cell>
          <cell r="DK260">
            <v>0</v>
          </cell>
          <cell r="DL260">
            <v>0</v>
          </cell>
          <cell r="DM260">
            <v>0</v>
          </cell>
          <cell r="DN260">
            <v>0</v>
          </cell>
          <cell r="DO260">
            <v>0</v>
          </cell>
          <cell r="DP260">
            <v>0</v>
          </cell>
          <cell r="DQ260">
            <v>0</v>
          </cell>
          <cell r="DR260">
            <v>0</v>
          </cell>
          <cell r="DS260">
            <v>0</v>
          </cell>
          <cell r="DT260">
            <v>0</v>
          </cell>
          <cell r="DU260">
            <v>0</v>
          </cell>
        </row>
        <row r="261">
          <cell r="AS261">
            <v>1300043</v>
          </cell>
          <cell r="AT261" t="str">
            <v>铂法杖</v>
          </cell>
          <cell r="AU261">
            <v>30</v>
          </cell>
          <cell r="AV261">
            <v>2</v>
          </cell>
          <cell r="AW261" t="str">
            <v>法杖</v>
          </cell>
          <cell r="AX261">
            <v>22</v>
          </cell>
          <cell r="AY261">
            <v>14</v>
          </cell>
          <cell r="AZ261" t="str">
            <v>通用</v>
          </cell>
          <cell r="BA261">
            <v>1.5</v>
          </cell>
          <cell r="BB261">
            <v>0</v>
          </cell>
          <cell r="BC261">
            <v>75</v>
          </cell>
          <cell r="BD261">
            <v>0</v>
          </cell>
          <cell r="BE261">
            <v>0</v>
          </cell>
          <cell r="BF261">
            <v>0</v>
          </cell>
          <cell r="BG261">
            <v>0.14255999999999999</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cell r="CB261">
            <v>0</v>
          </cell>
          <cell r="CC261">
            <v>7</v>
          </cell>
          <cell r="CD261">
            <v>0</v>
          </cell>
          <cell r="CE261">
            <v>0</v>
          </cell>
          <cell r="CF261" t="str">
            <v>魔攻</v>
          </cell>
          <cell r="CG261" t="str">
            <v>法术穿透</v>
          </cell>
          <cell r="CH261">
            <v>0</v>
          </cell>
          <cell r="CI261">
            <v>0</v>
          </cell>
          <cell r="CJ261">
            <v>0</v>
          </cell>
          <cell r="CK261">
            <v>0</v>
          </cell>
          <cell r="CL261">
            <v>0</v>
          </cell>
          <cell r="CM261">
            <v>4</v>
          </cell>
          <cell r="CN261">
            <v>1</v>
          </cell>
          <cell r="CO261">
            <v>75</v>
          </cell>
          <cell r="CP261">
            <v>0</v>
          </cell>
          <cell r="CQ261">
            <v>0</v>
          </cell>
          <cell r="CR261">
            <v>16</v>
          </cell>
          <cell r="CS261">
            <v>1</v>
          </cell>
          <cell r="CT261">
            <v>143</v>
          </cell>
          <cell r="CU261">
            <v>0</v>
          </cell>
          <cell r="CV261">
            <v>0</v>
          </cell>
          <cell r="CW261">
            <v>0</v>
          </cell>
          <cell r="CX261">
            <v>0</v>
          </cell>
          <cell r="CY261">
            <v>0</v>
          </cell>
          <cell r="CZ261">
            <v>0</v>
          </cell>
          <cell r="DA261">
            <v>0</v>
          </cell>
          <cell r="DB261">
            <v>0</v>
          </cell>
          <cell r="DC261">
            <v>0</v>
          </cell>
          <cell r="DD261">
            <v>0</v>
          </cell>
          <cell r="DE261">
            <v>0</v>
          </cell>
          <cell r="DF261">
            <v>0</v>
          </cell>
          <cell r="DG261">
            <v>0</v>
          </cell>
          <cell r="DH261">
            <v>0</v>
          </cell>
          <cell r="DI261">
            <v>0</v>
          </cell>
          <cell r="DJ261">
            <v>0</v>
          </cell>
          <cell r="DK261">
            <v>0</v>
          </cell>
          <cell r="DL261">
            <v>0</v>
          </cell>
          <cell r="DM261">
            <v>0</v>
          </cell>
          <cell r="DN261">
            <v>0</v>
          </cell>
          <cell r="DO261">
            <v>0</v>
          </cell>
          <cell r="DP261">
            <v>0</v>
          </cell>
          <cell r="DQ261">
            <v>0</v>
          </cell>
          <cell r="DR261">
            <v>0</v>
          </cell>
          <cell r="DS261">
            <v>0</v>
          </cell>
          <cell r="DT261">
            <v>0</v>
          </cell>
          <cell r="DU261">
            <v>0</v>
          </cell>
        </row>
        <row r="262">
          <cell r="AS262">
            <v>1300044</v>
          </cell>
          <cell r="AT262" t="str">
            <v>钴蓝剑</v>
          </cell>
          <cell r="AU262">
            <v>35</v>
          </cell>
          <cell r="AV262">
            <v>2</v>
          </cell>
          <cell r="AW262" t="str">
            <v>长剑</v>
          </cell>
          <cell r="AX262">
            <v>20</v>
          </cell>
          <cell r="AY262">
            <v>14</v>
          </cell>
          <cell r="AZ262" t="str">
            <v>通用</v>
          </cell>
          <cell r="BA262">
            <v>1.7</v>
          </cell>
          <cell r="BB262">
            <v>83</v>
          </cell>
          <cell r="BC262">
            <v>0</v>
          </cell>
          <cell r="BD262">
            <v>4.7739999999999998E-2</v>
          </cell>
          <cell r="BE262">
            <v>0</v>
          </cell>
          <cell r="BF262">
            <v>0</v>
          </cell>
          <cell r="BG262">
            <v>0</v>
          </cell>
          <cell r="BH262">
            <v>0</v>
          </cell>
          <cell r="BI262">
            <v>0</v>
          </cell>
          <cell r="BJ262">
            <v>0</v>
          </cell>
          <cell r="BK262">
            <v>0</v>
          </cell>
          <cell r="BL262">
            <v>0</v>
          </cell>
          <cell r="BM262">
            <v>0</v>
          </cell>
          <cell r="BN262">
            <v>0</v>
          </cell>
          <cell r="BO262">
            <v>0</v>
          </cell>
          <cell r="BP262">
            <v>0</v>
          </cell>
          <cell r="BQ262">
            <v>0</v>
          </cell>
          <cell r="BR262">
            <v>0</v>
          </cell>
          <cell r="BS262">
            <v>0</v>
          </cell>
          <cell r="BT262">
            <v>0</v>
          </cell>
          <cell r="BU262">
            <v>0</v>
          </cell>
          <cell r="BV262">
            <v>0</v>
          </cell>
          <cell r="BW262">
            <v>0</v>
          </cell>
          <cell r="BX262">
            <v>0</v>
          </cell>
          <cell r="BY262">
            <v>0</v>
          </cell>
          <cell r="BZ262">
            <v>0</v>
          </cell>
          <cell r="CA262">
            <v>0</v>
          </cell>
          <cell r="CB262">
            <v>0</v>
          </cell>
          <cell r="CC262">
            <v>1</v>
          </cell>
          <cell r="CD262" t="str">
            <v>sword_01</v>
          </cell>
          <cell r="CE262" t="str">
            <v>models/weapons/sword_01/sword_01.model</v>
          </cell>
          <cell r="CF262" t="str">
            <v>物攻</v>
          </cell>
          <cell r="CG262" t="str">
            <v>物理暴击</v>
          </cell>
          <cell r="CH262">
            <v>0</v>
          </cell>
          <cell r="CI262">
            <v>0</v>
          </cell>
          <cell r="CJ262">
            <v>0</v>
          </cell>
          <cell r="CK262">
            <v>0</v>
          </cell>
          <cell r="CL262">
            <v>0</v>
          </cell>
          <cell r="CM262">
            <v>3</v>
          </cell>
          <cell r="CN262">
            <v>1</v>
          </cell>
          <cell r="CO262">
            <v>83</v>
          </cell>
          <cell r="CP262">
            <v>0</v>
          </cell>
          <cell r="CQ262">
            <v>0</v>
          </cell>
          <cell r="CR262">
            <v>17</v>
          </cell>
          <cell r="CS262">
            <v>1</v>
          </cell>
          <cell r="CT262">
            <v>48</v>
          </cell>
          <cell r="CU262">
            <v>0</v>
          </cell>
          <cell r="CV262">
            <v>0</v>
          </cell>
          <cell r="CW262">
            <v>0</v>
          </cell>
          <cell r="CX262">
            <v>0</v>
          </cell>
          <cell r="CY262">
            <v>0</v>
          </cell>
          <cell r="CZ262">
            <v>0</v>
          </cell>
          <cell r="DA262">
            <v>0</v>
          </cell>
          <cell r="DB262">
            <v>0</v>
          </cell>
          <cell r="DC262">
            <v>0</v>
          </cell>
          <cell r="DD262">
            <v>0</v>
          </cell>
          <cell r="DE262">
            <v>0</v>
          </cell>
          <cell r="DF262">
            <v>0</v>
          </cell>
          <cell r="DG262">
            <v>0</v>
          </cell>
          <cell r="DH262">
            <v>0</v>
          </cell>
          <cell r="DI262">
            <v>0</v>
          </cell>
          <cell r="DJ262">
            <v>0</v>
          </cell>
          <cell r="DK262">
            <v>0</v>
          </cell>
          <cell r="DL262">
            <v>0</v>
          </cell>
          <cell r="DM262">
            <v>0</v>
          </cell>
          <cell r="DN262">
            <v>0</v>
          </cell>
          <cell r="DO262">
            <v>0</v>
          </cell>
          <cell r="DP262">
            <v>0</v>
          </cell>
          <cell r="DQ262">
            <v>0</v>
          </cell>
          <cell r="DR262">
            <v>0</v>
          </cell>
          <cell r="DS262">
            <v>0</v>
          </cell>
          <cell r="DT262">
            <v>0</v>
          </cell>
          <cell r="DU262">
            <v>0</v>
          </cell>
        </row>
        <row r="263">
          <cell r="AS263">
            <v>1300045</v>
          </cell>
          <cell r="AT263" t="str">
            <v>钴蓝斧</v>
          </cell>
          <cell r="AU263">
            <v>35</v>
          </cell>
          <cell r="AV263">
            <v>2</v>
          </cell>
          <cell r="AW263" t="str">
            <v>斧头</v>
          </cell>
          <cell r="AX263">
            <v>20</v>
          </cell>
          <cell r="AY263">
            <v>14</v>
          </cell>
          <cell r="AZ263" t="str">
            <v>通用</v>
          </cell>
          <cell r="BA263">
            <v>1.2</v>
          </cell>
          <cell r="BB263">
            <v>116</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cell r="CB263">
            <v>0</v>
          </cell>
          <cell r="CC263">
            <v>1</v>
          </cell>
          <cell r="CD263" t="str">
            <v>axe_01</v>
          </cell>
          <cell r="CE263" t="str">
            <v>models/weapons/axe_01/axe_01.model</v>
          </cell>
          <cell r="CF263" t="str">
            <v>物攻</v>
          </cell>
          <cell r="CG263">
            <v>0</v>
          </cell>
          <cell r="CH263">
            <v>0</v>
          </cell>
          <cell r="CI263">
            <v>0</v>
          </cell>
          <cell r="CJ263">
            <v>0</v>
          </cell>
          <cell r="CK263">
            <v>0</v>
          </cell>
          <cell r="CL263">
            <v>0</v>
          </cell>
          <cell r="CM263">
            <v>3</v>
          </cell>
          <cell r="CN263">
            <v>1</v>
          </cell>
          <cell r="CO263">
            <v>116</v>
          </cell>
          <cell r="CP263">
            <v>0</v>
          </cell>
          <cell r="CQ263">
            <v>0</v>
          </cell>
          <cell r="CR263">
            <v>0</v>
          </cell>
          <cell r="CS263">
            <v>0</v>
          </cell>
          <cell r="CT263">
            <v>0</v>
          </cell>
          <cell r="CU263">
            <v>0</v>
          </cell>
          <cell r="CV263">
            <v>0</v>
          </cell>
          <cell r="CW263">
            <v>0</v>
          </cell>
          <cell r="CX263">
            <v>0</v>
          </cell>
          <cell r="CY263">
            <v>0</v>
          </cell>
          <cell r="CZ263">
            <v>0</v>
          </cell>
          <cell r="DA263">
            <v>0</v>
          </cell>
          <cell r="DB263">
            <v>0</v>
          </cell>
          <cell r="DC263">
            <v>0</v>
          </cell>
          <cell r="DD263">
            <v>0</v>
          </cell>
          <cell r="DE263">
            <v>0</v>
          </cell>
          <cell r="DF263">
            <v>0</v>
          </cell>
          <cell r="DG263">
            <v>0</v>
          </cell>
          <cell r="DH263">
            <v>0</v>
          </cell>
          <cell r="DI263">
            <v>0</v>
          </cell>
          <cell r="DJ263">
            <v>0</v>
          </cell>
          <cell r="DK263">
            <v>0</v>
          </cell>
          <cell r="DL263">
            <v>0</v>
          </cell>
          <cell r="DM263">
            <v>0</v>
          </cell>
          <cell r="DN263">
            <v>0</v>
          </cell>
          <cell r="DO263">
            <v>0</v>
          </cell>
          <cell r="DP263">
            <v>0</v>
          </cell>
          <cell r="DQ263">
            <v>0</v>
          </cell>
          <cell r="DR263">
            <v>0</v>
          </cell>
          <cell r="DS263">
            <v>0</v>
          </cell>
          <cell r="DT263">
            <v>0</v>
          </cell>
          <cell r="DU263">
            <v>0</v>
          </cell>
        </row>
        <row r="264">
          <cell r="AS264">
            <v>1300046</v>
          </cell>
          <cell r="AT264" t="str">
            <v>钴蓝短刀</v>
          </cell>
          <cell r="AU264">
            <v>35</v>
          </cell>
          <cell r="AV264">
            <v>2</v>
          </cell>
          <cell r="AW264" t="str">
            <v>短刀</v>
          </cell>
          <cell r="AX264">
            <v>20</v>
          </cell>
          <cell r="AY264">
            <v>14</v>
          </cell>
          <cell r="AZ264" t="str">
            <v>通用</v>
          </cell>
          <cell r="BA264">
            <v>2</v>
          </cell>
          <cell r="BB264">
            <v>74</v>
          </cell>
          <cell r="BC264">
            <v>0</v>
          </cell>
          <cell r="BD264">
            <v>0</v>
          </cell>
          <cell r="BE264">
            <v>0</v>
          </cell>
          <cell r="BF264">
            <v>0</v>
          </cell>
          <cell r="BG264">
            <v>0</v>
          </cell>
          <cell r="BH264">
            <v>0</v>
          </cell>
          <cell r="BI264">
            <v>0</v>
          </cell>
          <cell r="BJ264">
            <v>0</v>
          </cell>
          <cell r="BK264">
            <v>0</v>
          </cell>
          <cell r="BL264">
            <v>0</v>
          </cell>
          <cell r="BM264">
            <v>0</v>
          </cell>
          <cell r="BN264">
            <v>0</v>
          </cell>
          <cell r="BO264">
            <v>0</v>
          </cell>
          <cell r="BP264">
            <v>0</v>
          </cell>
          <cell r="BQ264">
            <v>0</v>
          </cell>
          <cell r="BR264">
            <v>0</v>
          </cell>
          <cell r="BS264">
            <v>0</v>
          </cell>
          <cell r="BT264">
            <v>0</v>
          </cell>
          <cell r="BU264">
            <v>0</v>
          </cell>
          <cell r="BV264">
            <v>0</v>
          </cell>
          <cell r="BW264">
            <v>0</v>
          </cell>
          <cell r="BX264">
            <v>0</v>
          </cell>
          <cell r="BY264">
            <v>0</v>
          </cell>
          <cell r="BZ264">
            <v>0</v>
          </cell>
          <cell r="CA264">
            <v>0</v>
          </cell>
          <cell r="CB264">
            <v>0</v>
          </cell>
          <cell r="CC264">
            <v>0.5</v>
          </cell>
          <cell r="CD264" t="str">
            <v>knife_01</v>
          </cell>
          <cell r="CE264" t="str">
            <v>models/weapons/knife_01/knife_01.model</v>
          </cell>
          <cell r="CF264" t="str">
            <v>物攻</v>
          </cell>
          <cell r="CG264">
            <v>0</v>
          </cell>
          <cell r="CH264">
            <v>0</v>
          </cell>
          <cell r="CI264">
            <v>0</v>
          </cell>
          <cell r="CJ264">
            <v>0</v>
          </cell>
          <cell r="CK264">
            <v>0</v>
          </cell>
          <cell r="CL264">
            <v>0</v>
          </cell>
          <cell r="CM264">
            <v>3</v>
          </cell>
          <cell r="CN264">
            <v>1</v>
          </cell>
          <cell r="CO264">
            <v>74</v>
          </cell>
          <cell r="CP264">
            <v>0</v>
          </cell>
          <cell r="CQ264">
            <v>0</v>
          </cell>
          <cell r="CR264">
            <v>0</v>
          </cell>
          <cell r="CS264">
            <v>0</v>
          </cell>
          <cell r="CT264">
            <v>0</v>
          </cell>
          <cell r="CU264">
            <v>0</v>
          </cell>
          <cell r="CV264">
            <v>0</v>
          </cell>
          <cell r="CW264">
            <v>0</v>
          </cell>
          <cell r="CX264">
            <v>0</v>
          </cell>
          <cell r="CY264">
            <v>0</v>
          </cell>
          <cell r="CZ264">
            <v>0</v>
          </cell>
          <cell r="DA264">
            <v>0</v>
          </cell>
          <cell r="DB264">
            <v>0</v>
          </cell>
          <cell r="DC264">
            <v>0</v>
          </cell>
          <cell r="DD264">
            <v>0</v>
          </cell>
          <cell r="DE264">
            <v>0</v>
          </cell>
          <cell r="DF264">
            <v>0</v>
          </cell>
          <cell r="DG264">
            <v>0</v>
          </cell>
          <cell r="DH264">
            <v>0</v>
          </cell>
          <cell r="DI264">
            <v>0</v>
          </cell>
          <cell r="DJ264">
            <v>0</v>
          </cell>
          <cell r="DK264">
            <v>0</v>
          </cell>
          <cell r="DL264">
            <v>0</v>
          </cell>
          <cell r="DM264">
            <v>0</v>
          </cell>
          <cell r="DN264">
            <v>0</v>
          </cell>
          <cell r="DO264">
            <v>0</v>
          </cell>
          <cell r="DP264">
            <v>0</v>
          </cell>
          <cell r="DQ264">
            <v>0</v>
          </cell>
          <cell r="DR264">
            <v>0</v>
          </cell>
          <cell r="DS264">
            <v>0</v>
          </cell>
          <cell r="DT264">
            <v>0</v>
          </cell>
          <cell r="DU264">
            <v>0</v>
          </cell>
        </row>
        <row r="265">
          <cell r="AS265">
            <v>1300047</v>
          </cell>
          <cell r="AT265" t="str">
            <v>钴蓝弓</v>
          </cell>
          <cell r="AU265">
            <v>35</v>
          </cell>
          <cell r="AV265">
            <v>2</v>
          </cell>
          <cell r="AW265" t="str">
            <v>弓箭</v>
          </cell>
          <cell r="AX265">
            <v>21</v>
          </cell>
          <cell r="AY265">
            <v>14</v>
          </cell>
          <cell r="AZ265" t="str">
            <v>通用</v>
          </cell>
          <cell r="BA265">
            <v>1.5</v>
          </cell>
          <cell r="BB265">
            <v>74</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cell r="CB265">
            <v>0</v>
          </cell>
          <cell r="CC265">
            <v>7</v>
          </cell>
          <cell r="CD265">
            <v>0</v>
          </cell>
          <cell r="CE265">
            <v>0</v>
          </cell>
          <cell r="CF265" t="str">
            <v>物攻</v>
          </cell>
          <cell r="CG265">
            <v>0</v>
          </cell>
          <cell r="CH265">
            <v>0</v>
          </cell>
          <cell r="CI265">
            <v>0</v>
          </cell>
          <cell r="CJ265">
            <v>0</v>
          </cell>
          <cell r="CK265">
            <v>0</v>
          </cell>
          <cell r="CL265">
            <v>0</v>
          </cell>
          <cell r="CM265">
            <v>3</v>
          </cell>
          <cell r="CN265">
            <v>1</v>
          </cell>
          <cell r="CO265">
            <v>74</v>
          </cell>
          <cell r="CP265">
            <v>0</v>
          </cell>
          <cell r="CQ265">
            <v>0</v>
          </cell>
          <cell r="CR265">
            <v>0</v>
          </cell>
          <cell r="CS265">
            <v>0</v>
          </cell>
          <cell r="CT265">
            <v>0</v>
          </cell>
          <cell r="CU265">
            <v>0</v>
          </cell>
          <cell r="CV265">
            <v>0</v>
          </cell>
          <cell r="CW265">
            <v>0</v>
          </cell>
          <cell r="CX265">
            <v>0</v>
          </cell>
          <cell r="CY265">
            <v>0</v>
          </cell>
          <cell r="CZ265">
            <v>0</v>
          </cell>
          <cell r="DA265">
            <v>0</v>
          </cell>
          <cell r="DB265">
            <v>0</v>
          </cell>
          <cell r="DC265">
            <v>0</v>
          </cell>
          <cell r="DD265">
            <v>0</v>
          </cell>
          <cell r="DE265">
            <v>0</v>
          </cell>
          <cell r="DF265">
            <v>0</v>
          </cell>
          <cell r="DG265">
            <v>0</v>
          </cell>
          <cell r="DH265">
            <v>0</v>
          </cell>
          <cell r="DI265">
            <v>0</v>
          </cell>
          <cell r="DJ265">
            <v>0</v>
          </cell>
          <cell r="DK265">
            <v>0</v>
          </cell>
          <cell r="DL265">
            <v>0</v>
          </cell>
          <cell r="DM265">
            <v>0</v>
          </cell>
          <cell r="DN265">
            <v>0</v>
          </cell>
          <cell r="DO265">
            <v>0</v>
          </cell>
          <cell r="DP265">
            <v>0</v>
          </cell>
          <cell r="DQ265">
            <v>0</v>
          </cell>
          <cell r="DR265">
            <v>0</v>
          </cell>
          <cell r="DS265">
            <v>0</v>
          </cell>
          <cell r="DT265">
            <v>0</v>
          </cell>
          <cell r="DU265">
            <v>0</v>
          </cell>
        </row>
        <row r="266">
          <cell r="AS266">
            <v>1300048</v>
          </cell>
          <cell r="AT266" t="str">
            <v>钴蓝法杖</v>
          </cell>
          <cell r="AU266">
            <v>35</v>
          </cell>
          <cell r="AV266">
            <v>2</v>
          </cell>
          <cell r="AW266" t="str">
            <v>法杖</v>
          </cell>
          <cell r="AX266">
            <v>22</v>
          </cell>
          <cell r="AY266">
            <v>14</v>
          </cell>
          <cell r="AZ266" t="str">
            <v>通用</v>
          </cell>
          <cell r="BA266">
            <v>1.5</v>
          </cell>
          <cell r="BB266">
            <v>0</v>
          </cell>
          <cell r="BC266">
            <v>91</v>
          </cell>
          <cell r="BD266">
            <v>0</v>
          </cell>
          <cell r="BE266">
            <v>0</v>
          </cell>
          <cell r="BF266">
            <v>0</v>
          </cell>
          <cell r="BG266">
            <v>0.14432</v>
          </cell>
          <cell r="BH266">
            <v>0</v>
          </cell>
          <cell r="BI266">
            <v>0</v>
          </cell>
          <cell r="BJ266">
            <v>0</v>
          </cell>
          <cell r="BK266">
            <v>0</v>
          </cell>
          <cell r="BL266">
            <v>0</v>
          </cell>
          <cell r="BM266">
            <v>0</v>
          </cell>
          <cell r="BN266">
            <v>0</v>
          </cell>
          <cell r="BO266">
            <v>0</v>
          </cell>
          <cell r="BP266">
            <v>0</v>
          </cell>
          <cell r="BQ266">
            <v>0</v>
          </cell>
          <cell r="BR266">
            <v>0</v>
          </cell>
          <cell r="BS266">
            <v>0</v>
          </cell>
          <cell r="BT266">
            <v>0</v>
          </cell>
          <cell r="BU266">
            <v>0</v>
          </cell>
          <cell r="BV266">
            <v>0</v>
          </cell>
          <cell r="BW266">
            <v>0</v>
          </cell>
          <cell r="BX266">
            <v>0</v>
          </cell>
          <cell r="BY266">
            <v>0</v>
          </cell>
          <cell r="BZ266">
            <v>0</v>
          </cell>
          <cell r="CA266">
            <v>0</v>
          </cell>
          <cell r="CB266">
            <v>0</v>
          </cell>
          <cell r="CC266">
            <v>7</v>
          </cell>
          <cell r="CD266">
            <v>0</v>
          </cell>
          <cell r="CE266">
            <v>0</v>
          </cell>
          <cell r="CF266" t="str">
            <v>魔攻</v>
          </cell>
          <cell r="CG266" t="str">
            <v>法术穿透</v>
          </cell>
          <cell r="CH266">
            <v>0</v>
          </cell>
          <cell r="CI266">
            <v>0</v>
          </cell>
          <cell r="CJ266">
            <v>0</v>
          </cell>
          <cell r="CK266">
            <v>0</v>
          </cell>
          <cell r="CL266">
            <v>0</v>
          </cell>
          <cell r="CM266">
            <v>4</v>
          </cell>
          <cell r="CN266">
            <v>1</v>
          </cell>
          <cell r="CO266">
            <v>91</v>
          </cell>
          <cell r="CP266">
            <v>0</v>
          </cell>
          <cell r="CQ266">
            <v>0</v>
          </cell>
          <cell r="CR266">
            <v>16</v>
          </cell>
          <cell r="CS266">
            <v>1</v>
          </cell>
          <cell r="CT266">
            <v>144</v>
          </cell>
          <cell r="CU266">
            <v>0</v>
          </cell>
          <cell r="CV266">
            <v>0</v>
          </cell>
          <cell r="CW266">
            <v>0</v>
          </cell>
          <cell r="CX266">
            <v>0</v>
          </cell>
          <cell r="CY266">
            <v>0</v>
          </cell>
          <cell r="CZ266">
            <v>0</v>
          </cell>
          <cell r="DA266">
            <v>0</v>
          </cell>
          <cell r="DB266">
            <v>0</v>
          </cell>
          <cell r="DC266">
            <v>0</v>
          </cell>
          <cell r="DD266">
            <v>0</v>
          </cell>
          <cell r="DE266">
            <v>0</v>
          </cell>
          <cell r="DF266">
            <v>0</v>
          </cell>
          <cell r="DG266">
            <v>0</v>
          </cell>
          <cell r="DH266">
            <v>0</v>
          </cell>
          <cell r="DI266">
            <v>0</v>
          </cell>
          <cell r="DJ266">
            <v>0</v>
          </cell>
          <cell r="DK266">
            <v>0</v>
          </cell>
          <cell r="DL266">
            <v>0</v>
          </cell>
          <cell r="DM266">
            <v>0</v>
          </cell>
          <cell r="DN266">
            <v>0</v>
          </cell>
          <cell r="DO266">
            <v>0</v>
          </cell>
          <cell r="DP266">
            <v>0</v>
          </cell>
          <cell r="DQ266">
            <v>0</v>
          </cell>
          <cell r="DR266">
            <v>0</v>
          </cell>
          <cell r="DS266">
            <v>0</v>
          </cell>
          <cell r="DT266">
            <v>0</v>
          </cell>
          <cell r="DU266">
            <v>0</v>
          </cell>
        </row>
        <row r="267">
          <cell r="AS267">
            <v>1320049</v>
          </cell>
          <cell r="AT267" t="str">
            <v>铂盔</v>
          </cell>
          <cell r="AU267">
            <v>30</v>
          </cell>
          <cell r="AV267">
            <v>2</v>
          </cell>
          <cell r="AW267" t="str">
            <v>头盔</v>
          </cell>
          <cell r="AX267">
            <v>1</v>
          </cell>
          <cell r="AY267">
            <v>1</v>
          </cell>
          <cell r="AZ267" t="str">
            <v>通用</v>
          </cell>
          <cell r="BA267">
            <v>0</v>
          </cell>
          <cell r="BB267">
            <v>0</v>
          </cell>
          <cell r="BC267">
            <v>0</v>
          </cell>
          <cell r="BD267">
            <v>0</v>
          </cell>
          <cell r="BE267">
            <v>0</v>
          </cell>
          <cell r="BF267">
            <v>0</v>
          </cell>
          <cell r="BG267">
            <v>0</v>
          </cell>
          <cell r="BH267">
            <v>0</v>
          </cell>
          <cell r="BI267">
            <v>0</v>
          </cell>
          <cell r="BJ267">
            <v>0</v>
          </cell>
          <cell r="BK267">
            <v>0</v>
          </cell>
          <cell r="BL267">
            <v>155</v>
          </cell>
          <cell r="BM267">
            <v>0</v>
          </cell>
          <cell r="BN267">
            <v>40</v>
          </cell>
          <cell r="BO267">
            <v>0</v>
          </cell>
          <cell r="BP267">
            <v>0</v>
          </cell>
          <cell r="BQ267">
            <v>0</v>
          </cell>
          <cell r="BR267">
            <v>0</v>
          </cell>
          <cell r="BS267">
            <v>0</v>
          </cell>
          <cell r="BT267">
            <v>0</v>
          </cell>
          <cell r="BU267">
            <v>0</v>
          </cell>
          <cell r="BV267">
            <v>0</v>
          </cell>
          <cell r="BW267">
            <v>0</v>
          </cell>
          <cell r="BX267">
            <v>0</v>
          </cell>
          <cell r="BY267">
            <v>0</v>
          </cell>
          <cell r="BZ267">
            <v>0</v>
          </cell>
          <cell r="CA267">
            <v>0</v>
          </cell>
          <cell r="CB267">
            <v>0</v>
          </cell>
          <cell r="CC267">
            <v>0</v>
          </cell>
          <cell r="CD267">
            <v>0</v>
          </cell>
          <cell r="CE267">
            <v>0</v>
          </cell>
          <cell r="CF267" t="str">
            <v>魔力</v>
          </cell>
          <cell r="CG267" t="str">
            <v>法术防御</v>
          </cell>
          <cell r="CH267">
            <v>0</v>
          </cell>
          <cell r="CI267">
            <v>0</v>
          </cell>
          <cell r="CJ267">
            <v>0</v>
          </cell>
          <cell r="CK267">
            <v>0</v>
          </cell>
          <cell r="CL267">
            <v>0</v>
          </cell>
          <cell r="CM267">
            <v>2</v>
          </cell>
          <cell r="CN267">
            <v>1</v>
          </cell>
          <cell r="CO267">
            <v>155</v>
          </cell>
          <cell r="CP267">
            <v>0</v>
          </cell>
          <cell r="CQ267">
            <v>0</v>
          </cell>
          <cell r="CR267">
            <v>6</v>
          </cell>
          <cell r="CS267">
            <v>1</v>
          </cell>
          <cell r="CT267">
            <v>40</v>
          </cell>
          <cell r="CU267">
            <v>0</v>
          </cell>
          <cell r="CV267">
            <v>0</v>
          </cell>
          <cell r="CW267">
            <v>0</v>
          </cell>
          <cell r="CX267">
            <v>0</v>
          </cell>
          <cell r="CY267">
            <v>0</v>
          </cell>
          <cell r="CZ267">
            <v>0</v>
          </cell>
          <cell r="DA267">
            <v>0</v>
          </cell>
          <cell r="DB267">
            <v>0</v>
          </cell>
          <cell r="DC267">
            <v>0</v>
          </cell>
          <cell r="DD267">
            <v>0</v>
          </cell>
          <cell r="DE267">
            <v>0</v>
          </cell>
          <cell r="DF267">
            <v>0</v>
          </cell>
          <cell r="DG267">
            <v>0</v>
          </cell>
          <cell r="DH267">
            <v>0</v>
          </cell>
          <cell r="DI267">
            <v>0</v>
          </cell>
          <cell r="DJ267">
            <v>0</v>
          </cell>
          <cell r="DK267">
            <v>0</v>
          </cell>
          <cell r="DL267">
            <v>0</v>
          </cell>
          <cell r="DM267">
            <v>0</v>
          </cell>
          <cell r="DN267">
            <v>0</v>
          </cell>
          <cell r="DO267">
            <v>0</v>
          </cell>
          <cell r="DP267">
            <v>0</v>
          </cell>
          <cell r="DQ267">
            <v>0</v>
          </cell>
          <cell r="DR267">
            <v>0</v>
          </cell>
          <cell r="DS267">
            <v>0</v>
          </cell>
          <cell r="DT267">
            <v>0</v>
          </cell>
          <cell r="DU267">
            <v>0</v>
          </cell>
        </row>
        <row r="268">
          <cell r="AS268">
            <v>1320050</v>
          </cell>
          <cell r="AT268" t="str">
            <v>铂甲</v>
          </cell>
          <cell r="AU268">
            <v>30</v>
          </cell>
          <cell r="AV268">
            <v>2</v>
          </cell>
          <cell r="AW268" t="str">
            <v>衣服</v>
          </cell>
          <cell r="AX268">
            <v>1</v>
          </cell>
          <cell r="AY268">
            <v>2</v>
          </cell>
          <cell r="AZ268" t="str">
            <v>通用</v>
          </cell>
          <cell r="BA268">
            <v>0</v>
          </cell>
          <cell r="BB268">
            <v>0</v>
          </cell>
          <cell r="BC268">
            <v>0</v>
          </cell>
          <cell r="BD268">
            <v>0</v>
          </cell>
          <cell r="BE268">
            <v>0</v>
          </cell>
          <cell r="BF268">
            <v>0</v>
          </cell>
          <cell r="BG268">
            <v>0</v>
          </cell>
          <cell r="BH268">
            <v>0</v>
          </cell>
          <cell r="BI268">
            <v>0</v>
          </cell>
          <cell r="BJ268">
            <v>0</v>
          </cell>
          <cell r="BK268">
            <v>155</v>
          </cell>
          <cell r="BL268">
            <v>0</v>
          </cell>
          <cell r="BM268">
            <v>40</v>
          </cell>
          <cell r="BN268">
            <v>0</v>
          </cell>
          <cell r="BO268">
            <v>0</v>
          </cell>
          <cell r="BP268">
            <v>0</v>
          </cell>
          <cell r="BQ268">
            <v>0</v>
          </cell>
          <cell r="BR268">
            <v>0</v>
          </cell>
          <cell r="BS268">
            <v>0</v>
          </cell>
          <cell r="BT268">
            <v>0</v>
          </cell>
          <cell r="BU268">
            <v>0</v>
          </cell>
          <cell r="BV268">
            <v>0</v>
          </cell>
          <cell r="BW268">
            <v>0</v>
          </cell>
          <cell r="BX268">
            <v>0</v>
          </cell>
          <cell r="BY268">
            <v>0</v>
          </cell>
          <cell r="BZ268">
            <v>0</v>
          </cell>
          <cell r="CA268">
            <v>0</v>
          </cell>
          <cell r="CB268">
            <v>0</v>
          </cell>
          <cell r="CC268">
            <v>0</v>
          </cell>
          <cell r="CD268">
            <v>0</v>
          </cell>
          <cell r="CE268">
            <v>0</v>
          </cell>
          <cell r="CF268" t="str">
            <v>生命</v>
          </cell>
          <cell r="CG268" t="str">
            <v>物理防御</v>
          </cell>
          <cell r="CH268">
            <v>0</v>
          </cell>
          <cell r="CI268">
            <v>0</v>
          </cell>
          <cell r="CJ268">
            <v>0</v>
          </cell>
          <cell r="CK268">
            <v>0</v>
          </cell>
          <cell r="CL268">
            <v>0</v>
          </cell>
          <cell r="CM268">
            <v>1</v>
          </cell>
          <cell r="CN268">
            <v>1</v>
          </cell>
          <cell r="CO268">
            <v>155</v>
          </cell>
          <cell r="CP268">
            <v>0</v>
          </cell>
          <cell r="CQ268">
            <v>0</v>
          </cell>
          <cell r="CR268">
            <v>5</v>
          </cell>
          <cell r="CS268">
            <v>1</v>
          </cell>
          <cell r="CT268">
            <v>40</v>
          </cell>
          <cell r="CU268">
            <v>0</v>
          </cell>
          <cell r="CV268">
            <v>0</v>
          </cell>
          <cell r="CW268">
            <v>0</v>
          </cell>
          <cell r="CX268">
            <v>0</v>
          </cell>
          <cell r="CY268">
            <v>0</v>
          </cell>
          <cell r="CZ268">
            <v>0</v>
          </cell>
          <cell r="DA268">
            <v>0</v>
          </cell>
          <cell r="DB268">
            <v>0</v>
          </cell>
          <cell r="DC268">
            <v>0</v>
          </cell>
          <cell r="DD268">
            <v>0</v>
          </cell>
          <cell r="DE268">
            <v>0</v>
          </cell>
          <cell r="DF268">
            <v>0</v>
          </cell>
          <cell r="DG268">
            <v>0</v>
          </cell>
          <cell r="DH268">
            <v>0</v>
          </cell>
          <cell r="DI268">
            <v>0</v>
          </cell>
          <cell r="DJ268">
            <v>0</v>
          </cell>
          <cell r="DK268">
            <v>0</v>
          </cell>
          <cell r="DL268">
            <v>0</v>
          </cell>
          <cell r="DM268">
            <v>0</v>
          </cell>
          <cell r="DN268">
            <v>0</v>
          </cell>
          <cell r="DO268">
            <v>0</v>
          </cell>
          <cell r="DP268">
            <v>0</v>
          </cell>
          <cell r="DQ268">
            <v>0</v>
          </cell>
          <cell r="DR268">
            <v>0</v>
          </cell>
          <cell r="DS268">
            <v>0</v>
          </cell>
          <cell r="DT268">
            <v>0</v>
          </cell>
          <cell r="DU268">
            <v>0</v>
          </cell>
        </row>
        <row r="269">
          <cell r="AS269">
            <v>1320051</v>
          </cell>
          <cell r="AT269" t="str">
            <v>铂裤</v>
          </cell>
          <cell r="AU269">
            <v>30</v>
          </cell>
          <cell r="AV269">
            <v>2</v>
          </cell>
          <cell r="AW269" t="str">
            <v>裤子</v>
          </cell>
          <cell r="AX269">
            <v>1</v>
          </cell>
          <cell r="AY269">
            <v>3</v>
          </cell>
          <cell r="AZ269" t="str">
            <v>通用</v>
          </cell>
          <cell r="BA269">
            <v>0</v>
          </cell>
          <cell r="BB269">
            <v>0</v>
          </cell>
          <cell r="BC269">
            <v>0</v>
          </cell>
          <cell r="BD269">
            <v>0</v>
          </cell>
          <cell r="BE269">
            <v>0</v>
          </cell>
          <cell r="BF269">
            <v>0</v>
          </cell>
          <cell r="BG269">
            <v>0</v>
          </cell>
          <cell r="BH269">
            <v>0</v>
          </cell>
          <cell r="BI269">
            <v>0</v>
          </cell>
          <cell r="BJ269">
            <v>0</v>
          </cell>
          <cell r="BK269">
            <v>155</v>
          </cell>
          <cell r="BL269">
            <v>0</v>
          </cell>
          <cell r="BM269">
            <v>40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cell r="CB269">
            <v>0</v>
          </cell>
          <cell r="CC269">
            <v>0</v>
          </cell>
          <cell r="CD269">
            <v>0</v>
          </cell>
          <cell r="CE269">
            <v>0</v>
          </cell>
          <cell r="CF269" t="str">
            <v>生命</v>
          </cell>
          <cell r="CG269" t="str">
            <v>物理防御</v>
          </cell>
          <cell r="CH269">
            <v>0</v>
          </cell>
          <cell r="CI269">
            <v>0</v>
          </cell>
          <cell r="CJ269">
            <v>0</v>
          </cell>
          <cell r="CK269">
            <v>0</v>
          </cell>
          <cell r="CL269">
            <v>0</v>
          </cell>
          <cell r="CM269">
            <v>1</v>
          </cell>
          <cell r="CN269">
            <v>1</v>
          </cell>
          <cell r="CO269">
            <v>155</v>
          </cell>
          <cell r="CP269">
            <v>0</v>
          </cell>
          <cell r="CQ269">
            <v>0</v>
          </cell>
          <cell r="CR269">
            <v>5</v>
          </cell>
          <cell r="CS269">
            <v>1</v>
          </cell>
          <cell r="CT269">
            <v>40</v>
          </cell>
          <cell r="CU269">
            <v>0</v>
          </cell>
          <cell r="CV269">
            <v>0</v>
          </cell>
          <cell r="CW269">
            <v>0</v>
          </cell>
          <cell r="CX269">
            <v>0</v>
          </cell>
          <cell r="CY269">
            <v>0</v>
          </cell>
          <cell r="CZ269">
            <v>0</v>
          </cell>
          <cell r="DA269">
            <v>0</v>
          </cell>
          <cell r="DB269">
            <v>0</v>
          </cell>
          <cell r="DC269">
            <v>0</v>
          </cell>
          <cell r="DD269">
            <v>0</v>
          </cell>
          <cell r="DE269">
            <v>0</v>
          </cell>
          <cell r="DF269">
            <v>0</v>
          </cell>
          <cell r="DG269">
            <v>0</v>
          </cell>
          <cell r="DH269">
            <v>0</v>
          </cell>
          <cell r="DI269">
            <v>0</v>
          </cell>
          <cell r="DJ269">
            <v>0</v>
          </cell>
          <cell r="DK269">
            <v>0</v>
          </cell>
          <cell r="DL269">
            <v>0</v>
          </cell>
          <cell r="DM269">
            <v>0</v>
          </cell>
          <cell r="DN269">
            <v>0</v>
          </cell>
          <cell r="DO269">
            <v>0</v>
          </cell>
          <cell r="DP269">
            <v>0</v>
          </cell>
          <cell r="DQ269">
            <v>0</v>
          </cell>
          <cell r="DR269">
            <v>0</v>
          </cell>
          <cell r="DS269">
            <v>0</v>
          </cell>
          <cell r="DT269">
            <v>0</v>
          </cell>
          <cell r="DU269">
            <v>0</v>
          </cell>
        </row>
        <row r="270">
          <cell r="AS270">
            <v>1320052</v>
          </cell>
          <cell r="AT270" t="str">
            <v>铂披肩</v>
          </cell>
          <cell r="AU270">
            <v>30</v>
          </cell>
          <cell r="AV270">
            <v>2</v>
          </cell>
          <cell r="AW270" t="str">
            <v>披风</v>
          </cell>
          <cell r="AX270">
            <v>1</v>
          </cell>
          <cell r="AY270">
            <v>4</v>
          </cell>
          <cell r="AZ270" t="str">
            <v>通用</v>
          </cell>
          <cell r="BA270">
            <v>0</v>
          </cell>
          <cell r="BB270">
            <v>0</v>
          </cell>
          <cell r="BC270">
            <v>0</v>
          </cell>
          <cell r="BD270">
            <v>0</v>
          </cell>
          <cell r="BE270">
            <v>0</v>
          </cell>
          <cell r="BF270">
            <v>0</v>
          </cell>
          <cell r="BG270">
            <v>0</v>
          </cell>
          <cell r="BH270">
            <v>0</v>
          </cell>
          <cell r="BI270">
            <v>0</v>
          </cell>
          <cell r="BJ270">
            <v>0</v>
          </cell>
          <cell r="BK270">
            <v>0</v>
          </cell>
          <cell r="BL270">
            <v>155</v>
          </cell>
          <cell r="BM270">
            <v>0</v>
          </cell>
          <cell r="BN270">
            <v>40</v>
          </cell>
          <cell r="BO270">
            <v>0</v>
          </cell>
          <cell r="BP270">
            <v>0</v>
          </cell>
          <cell r="BQ270">
            <v>0</v>
          </cell>
          <cell r="BR270">
            <v>0</v>
          </cell>
          <cell r="BS270">
            <v>0</v>
          </cell>
          <cell r="BT270">
            <v>0</v>
          </cell>
          <cell r="BU270">
            <v>0</v>
          </cell>
          <cell r="BV270">
            <v>0</v>
          </cell>
          <cell r="BW270">
            <v>0</v>
          </cell>
          <cell r="BX270">
            <v>0</v>
          </cell>
          <cell r="BY270">
            <v>0</v>
          </cell>
          <cell r="BZ270">
            <v>0</v>
          </cell>
          <cell r="CA270">
            <v>0</v>
          </cell>
          <cell r="CB270">
            <v>0</v>
          </cell>
          <cell r="CC270">
            <v>0</v>
          </cell>
          <cell r="CD270">
            <v>0</v>
          </cell>
          <cell r="CE270">
            <v>0</v>
          </cell>
          <cell r="CF270" t="str">
            <v>魔力</v>
          </cell>
          <cell r="CG270" t="str">
            <v>法术防御</v>
          </cell>
          <cell r="CH270">
            <v>0</v>
          </cell>
          <cell r="CI270">
            <v>0</v>
          </cell>
          <cell r="CJ270">
            <v>0</v>
          </cell>
          <cell r="CK270">
            <v>0</v>
          </cell>
          <cell r="CL270">
            <v>0</v>
          </cell>
          <cell r="CM270">
            <v>2</v>
          </cell>
          <cell r="CN270">
            <v>1</v>
          </cell>
          <cell r="CO270">
            <v>155</v>
          </cell>
          <cell r="CP270">
            <v>0</v>
          </cell>
          <cell r="CQ270">
            <v>0</v>
          </cell>
          <cell r="CR270">
            <v>6</v>
          </cell>
          <cell r="CS270">
            <v>1</v>
          </cell>
          <cell r="CT270">
            <v>40</v>
          </cell>
          <cell r="CU270">
            <v>0</v>
          </cell>
          <cell r="CV270">
            <v>0</v>
          </cell>
          <cell r="CW270">
            <v>0</v>
          </cell>
          <cell r="CX270">
            <v>0</v>
          </cell>
          <cell r="CY270">
            <v>0</v>
          </cell>
          <cell r="CZ270">
            <v>0</v>
          </cell>
          <cell r="DA270">
            <v>0</v>
          </cell>
          <cell r="DB270">
            <v>0</v>
          </cell>
          <cell r="DC270">
            <v>0</v>
          </cell>
          <cell r="DD270">
            <v>0</v>
          </cell>
          <cell r="DE270">
            <v>0</v>
          </cell>
          <cell r="DF270">
            <v>0</v>
          </cell>
          <cell r="DG270">
            <v>0</v>
          </cell>
          <cell r="DH270">
            <v>0</v>
          </cell>
          <cell r="DI270">
            <v>0</v>
          </cell>
          <cell r="DJ270">
            <v>0</v>
          </cell>
          <cell r="DK270">
            <v>0</v>
          </cell>
          <cell r="DL270">
            <v>0</v>
          </cell>
          <cell r="DM270">
            <v>0</v>
          </cell>
          <cell r="DN270">
            <v>0</v>
          </cell>
          <cell r="DO270">
            <v>0</v>
          </cell>
          <cell r="DP270">
            <v>0</v>
          </cell>
          <cell r="DQ270">
            <v>0</v>
          </cell>
          <cell r="DR270">
            <v>0</v>
          </cell>
          <cell r="DS270">
            <v>0</v>
          </cell>
          <cell r="DT270">
            <v>0</v>
          </cell>
          <cell r="DU270">
            <v>0</v>
          </cell>
        </row>
        <row r="271">
          <cell r="AS271">
            <v>1320053</v>
          </cell>
          <cell r="AT271" t="str">
            <v>铂鞋</v>
          </cell>
          <cell r="AU271">
            <v>30</v>
          </cell>
          <cell r="AV271">
            <v>2</v>
          </cell>
          <cell r="AW271" t="str">
            <v>鞋子</v>
          </cell>
          <cell r="AX271">
            <v>1</v>
          </cell>
          <cell r="AY271">
            <v>5</v>
          </cell>
          <cell r="AZ271" t="str">
            <v>通用</v>
          </cell>
          <cell r="BA271">
            <v>0</v>
          </cell>
          <cell r="BB271">
            <v>0</v>
          </cell>
          <cell r="BC271">
            <v>0</v>
          </cell>
          <cell r="BD271">
            <v>0</v>
          </cell>
          <cell r="BE271">
            <v>0</v>
          </cell>
          <cell r="BF271">
            <v>0</v>
          </cell>
          <cell r="BG271">
            <v>0</v>
          </cell>
          <cell r="BH271">
            <v>0</v>
          </cell>
          <cell r="BI271">
            <v>0</v>
          </cell>
          <cell r="BJ271">
            <v>0</v>
          </cell>
          <cell r="BK271">
            <v>103</v>
          </cell>
          <cell r="BL271">
            <v>0</v>
          </cell>
          <cell r="BM271">
            <v>0</v>
          </cell>
          <cell r="BN271">
            <v>0</v>
          </cell>
          <cell r="BO271">
            <v>0</v>
          </cell>
          <cell r="BP271">
            <v>0</v>
          </cell>
          <cell r="BQ271">
            <v>0</v>
          </cell>
          <cell r="BR271">
            <v>0</v>
          </cell>
          <cell r="BS271">
            <v>0</v>
          </cell>
          <cell r="BT271">
            <v>0</v>
          </cell>
          <cell r="BU271">
            <v>0</v>
          </cell>
          <cell r="BV271">
            <v>0</v>
          </cell>
          <cell r="BW271">
            <v>0</v>
          </cell>
          <cell r="BX271">
            <v>0</v>
          </cell>
          <cell r="BY271">
            <v>11</v>
          </cell>
          <cell r="BZ271">
            <v>0</v>
          </cell>
          <cell r="CA271">
            <v>0</v>
          </cell>
          <cell r="CB271">
            <v>0</v>
          </cell>
          <cell r="CC271">
            <v>0</v>
          </cell>
          <cell r="CD271">
            <v>0</v>
          </cell>
          <cell r="CE271">
            <v>0</v>
          </cell>
          <cell r="CF271" t="str">
            <v>生命</v>
          </cell>
          <cell r="CG271" t="str">
            <v>移动速度</v>
          </cell>
          <cell r="CH271">
            <v>0</v>
          </cell>
          <cell r="CI271">
            <v>0</v>
          </cell>
          <cell r="CJ271">
            <v>0</v>
          </cell>
          <cell r="CK271">
            <v>0</v>
          </cell>
          <cell r="CL271">
            <v>0</v>
          </cell>
          <cell r="CM271">
            <v>1</v>
          </cell>
          <cell r="CN271">
            <v>1</v>
          </cell>
          <cell r="CO271">
            <v>103</v>
          </cell>
          <cell r="CP271">
            <v>0</v>
          </cell>
          <cell r="CQ271">
            <v>0</v>
          </cell>
          <cell r="CR271">
            <v>37</v>
          </cell>
          <cell r="CS271">
            <v>1</v>
          </cell>
          <cell r="CT271">
            <v>11</v>
          </cell>
          <cell r="CU271">
            <v>0</v>
          </cell>
          <cell r="CV271">
            <v>0</v>
          </cell>
          <cell r="CW271">
            <v>0</v>
          </cell>
          <cell r="CX271">
            <v>0</v>
          </cell>
          <cell r="CY271">
            <v>0</v>
          </cell>
          <cell r="CZ271">
            <v>0</v>
          </cell>
          <cell r="DA271">
            <v>0</v>
          </cell>
          <cell r="DB271">
            <v>0</v>
          </cell>
          <cell r="DC271">
            <v>0</v>
          </cell>
          <cell r="DD271">
            <v>0</v>
          </cell>
          <cell r="DE271">
            <v>0</v>
          </cell>
          <cell r="DF271">
            <v>0</v>
          </cell>
          <cell r="DG271">
            <v>0</v>
          </cell>
          <cell r="DH271">
            <v>0</v>
          </cell>
          <cell r="DI271">
            <v>0</v>
          </cell>
          <cell r="DJ271">
            <v>0</v>
          </cell>
          <cell r="DK271">
            <v>0</v>
          </cell>
          <cell r="DL271">
            <v>0</v>
          </cell>
          <cell r="DM271">
            <v>0</v>
          </cell>
          <cell r="DN271">
            <v>0</v>
          </cell>
          <cell r="DO271">
            <v>0</v>
          </cell>
          <cell r="DP271">
            <v>0</v>
          </cell>
          <cell r="DQ271">
            <v>0</v>
          </cell>
          <cell r="DR271">
            <v>0</v>
          </cell>
          <cell r="DS271">
            <v>0</v>
          </cell>
          <cell r="DT271">
            <v>0</v>
          </cell>
          <cell r="DU271">
            <v>0</v>
          </cell>
        </row>
        <row r="272">
          <cell r="AS272">
            <v>1320054</v>
          </cell>
          <cell r="AT272" t="str">
            <v>铂戒</v>
          </cell>
          <cell r="AU272">
            <v>30</v>
          </cell>
          <cell r="AV272">
            <v>2</v>
          </cell>
          <cell r="AW272" t="str">
            <v>饰品</v>
          </cell>
          <cell r="AX272">
            <v>1</v>
          </cell>
          <cell r="AY272">
            <v>6</v>
          </cell>
          <cell r="AZ272" t="str">
            <v>通用</v>
          </cell>
          <cell r="BA272">
            <v>0</v>
          </cell>
          <cell r="BB272">
            <v>0</v>
          </cell>
          <cell r="BC272">
            <v>0</v>
          </cell>
          <cell r="BD272">
            <v>0</v>
          </cell>
          <cell r="BE272">
            <v>0</v>
          </cell>
          <cell r="BF272">
            <v>0</v>
          </cell>
          <cell r="BG272">
            <v>0</v>
          </cell>
          <cell r="BH272">
            <v>0</v>
          </cell>
          <cell r="BI272">
            <v>0</v>
          </cell>
          <cell r="BJ272">
            <v>0</v>
          </cell>
          <cell r="BK272">
            <v>103</v>
          </cell>
          <cell r="BL272">
            <v>103</v>
          </cell>
          <cell r="BM272">
            <v>0</v>
          </cell>
          <cell r="BN272">
            <v>0</v>
          </cell>
          <cell r="BO272">
            <v>0</v>
          </cell>
          <cell r="BP272">
            <v>0</v>
          </cell>
          <cell r="BQ272">
            <v>0</v>
          </cell>
          <cell r="BR272">
            <v>0</v>
          </cell>
          <cell r="BS272">
            <v>0</v>
          </cell>
          <cell r="BT272">
            <v>0</v>
          </cell>
          <cell r="BU272">
            <v>0</v>
          </cell>
          <cell r="BV272">
            <v>0</v>
          </cell>
          <cell r="BW272">
            <v>0</v>
          </cell>
          <cell r="BX272">
            <v>0</v>
          </cell>
          <cell r="BY272">
            <v>0</v>
          </cell>
          <cell r="BZ272">
            <v>0</v>
          </cell>
          <cell r="CA272">
            <v>0</v>
          </cell>
          <cell r="CB272">
            <v>0</v>
          </cell>
          <cell r="CC272">
            <v>0</v>
          </cell>
          <cell r="CD272">
            <v>0</v>
          </cell>
          <cell r="CE272">
            <v>0</v>
          </cell>
          <cell r="CF272" t="str">
            <v>生命</v>
          </cell>
          <cell r="CG272" t="str">
            <v>魔力</v>
          </cell>
          <cell r="CH272">
            <v>0</v>
          </cell>
          <cell r="CI272">
            <v>0</v>
          </cell>
          <cell r="CJ272">
            <v>0</v>
          </cell>
          <cell r="CK272">
            <v>0</v>
          </cell>
          <cell r="CL272">
            <v>0</v>
          </cell>
          <cell r="CM272">
            <v>1</v>
          </cell>
          <cell r="CN272">
            <v>1</v>
          </cell>
          <cell r="CO272">
            <v>103</v>
          </cell>
          <cell r="CP272">
            <v>0</v>
          </cell>
          <cell r="CQ272">
            <v>0</v>
          </cell>
          <cell r="CR272">
            <v>2</v>
          </cell>
          <cell r="CS272">
            <v>1</v>
          </cell>
          <cell r="CT272">
            <v>103</v>
          </cell>
          <cell r="CU272">
            <v>0</v>
          </cell>
          <cell r="CV272">
            <v>0</v>
          </cell>
          <cell r="CW272">
            <v>0</v>
          </cell>
          <cell r="CX272">
            <v>0</v>
          </cell>
          <cell r="CY272">
            <v>0</v>
          </cell>
          <cell r="CZ272">
            <v>0</v>
          </cell>
          <cell r="DA272">
            <v>0</v>
          </cell>
          <cell r="DB272">
            <v>0</v>
          </cell>
          <cell r="DC272">
            <v>0</v>
          </cell>
          <cell r="DD272">
            <v>0</v>
          </cell>
          <cell r="DE272">
            <v>0</v>
          </cell>
          <cell r="DF272">
            <v>0</v>
          </cell>
          <cell r="DG272">
            <v>0</v>
          </cell>
          <cell r="DH272">
            <v>0</v>
          </cell>
          <cell r="DI272">
            <v>0</v>
          </cell>
          <cell r="DJ272">
            <v>0</v>
          </cell>
          <cell r="DK272">
            <v>0</v>
          </cell>
          <cell r="DL272">
            <v>0</v>
          </cell>
          <cell r="DM272">
            <v>0</v>
          </cell>
          <cell r="DN272">
            <v>0</v>
          </cell>
          <cell r="DO272">
            <v>0</v>
          </cell>
          <cell r="DP272">
            <v>0</v>
          </cell>
          <cell r="DQ272">
            <v>0</v>
          </cell>
          <cell r="DR272">
            <v>0</v>
          </cell>
          <cell r="DS272">
            <v>0</v>
          </cell>
          <cell r="DT272">
            <v>0</v>
          </cell>
          <cell r="DU272">
            <v>0</v>
          </cell>
        </row>
        <row r="273">
          <cell r="AS273">
            <v>1320055</v>
          </cell>
          <cell r="AT273" t="str">
            <v>钴蓝盔</v>
          </cell>
          <cell r="AU273">
            <v>35</v>
          </cell>
          <cell r="AV273">
            <v>2</v>
          </cell>
          <cell r="AW273" t="str">
            <v>头盔</v>
          </cell>
          <cell r="AX273">
            <v>1</v>
          </cell>
          <cell r="AY273">
            <v>1</v>
          </cell>
          <cell r="AZ273" t="str">
            <v>通用</v>
          </cell>
          <cell r="BA273">
            <v>0</v>
          </cell>
          <cell r="BB273">
            <v>0</v>
          </cell>
          <cell r="BC273">
            <v>0</v>
          </cell>
          <cell r="BD273">
            <v>0</v>
          </cell>
          <cell r="BE273">
            <v>0</v>
          </cell>
          <cell r="BF273">
            <v>0</v>
          </cell>
          <cell r="BG273">
            <v>0</v>
          </cell>
          <cell r="BH273">
            <v>0</v>
          </cell>
          <cell r="BI273">
            <v>0</v>
          </cell>
          <cell r="BJ273">
            <v>0</v>
          </cell>
          <cell r="BK273">
            <v>0</v>
          </cell>
          <cell r="BL273">
            <v>185</v>
          </cell>
          <cell r="BM273">
            <v>0</v>
          </cell>
          <cell r="BN273">
            <v>47</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cell r="CB273">
            <v>0</v>
          </cell>
          <cell r="CC273">
            <v>0</v>
          </cell>
          <cell r="CD273">
            <v>0</v>
          </cell>
          <cell r="CE273">
            <v>0</v>
          </cell>
          <cell r="CF273" t="str">
            <v>魔力</v>
          </cell>
          <cell r="CG273" t="str">
            <v>法术防御</v>
          </cell>
          <cell r="CH273">
            <v>0</v>
          </cell>
          <cell r="CI273">
            <v>0</v>
          </cell>
          <cell r="CJ273">
            <v>0</v>
          </cell>
          <cell r="CK273">
            <v>0</v>
          </cell>
          <cell r="CL273">
            <v>0</v>
          </cell>
          <cell r="CM273">
            <v>2</v>
          </cell>
          <cell r="CN273">
            <v>1</v>
          </cell>
          <cell r="CO273">
            <v>185</v>
          </cell>
          <cell r="CP273">
            <v>0</v>
          </cell>
          <cell r="CQ273">
            <v>0</v>
          </cell>
          <cell r="CR273">
            <v>6</v>
          </cell>
          <cell r="CS273">
            <v>1</v>
          </cell>
          <cell r="CT273">
            <v>47</v>
          </cell>
          <cell r="CU273">
            <v>0</v>
          </cell>
          <cell r="CV273">
            <v>0</v>
          </cell>
          <cell r="CW273">
            <v>0</v>
          </cell>
          <cell r="CX273">
            <v>0</v>
          </cell>
          <cell r="CY273">
            <v>0</v>
          </cell>
          <cell r="CZ273">
            <v>0</v>
          </cell>
          <cell r="DA273">
            <v>0</v>
          </cell>
          <cell r="DB273">
            <v>0</v>
          </cell>
          <cell r="DC273">
            <v>0</v>
          </cell>
          <cell r="DD273">
            <v>0</v>
          </cell>
          <cell r="DE273">
            <v>0</v>
          </cell>
          <cell r="DF273">
            <v>0</v>
          </cell>
          <cell r="DG273">
            <v>0</v>
          </cell>
          <cell r="DH273">
            <v>0</v>
          </cell>
          <cell r="DI273">
            <v>0</v>
          </cell>
          <cell r="DJ273">
            <v>0</v>
          </cell>
          <cell r="DK273">
            <v>0</v>
          </cell>
          <cell r="DL273">
            <v>0</v>
          </cell>
          <cell r="DM273">
            <v>0</v>
          </cell>
          <cell r="DN273">
            <v>0</v>
          </cell>
          <cell r="DO273">
            <v>0</v>
          </cell>
          <cell r="DP273">
            <v>0</v>
          </cell>
          <cell r="DQ273">
            <v>0</v>
          </cell>
          <cell r="DR273">
            <v>0</v>
          </cell>
          <cell r="DS273">
            <v>0</v>
          </cell>
          <cell r="DT273">
            <v>0</v>
          </cell>
          <cell r="DU273">
            <v>0</v>
          </cell>
        </row>
        <row r="274">
          <cell r="AS274">
            <v>1320056</v>
          </cell>
          <cell r="AT274" t="str">
            <v>钴蓝甲</v>
          </cell>
          <cell r="AU274">
            <v>35</v>
          </cell>
          <cell r="AV274">
            <v>2</v>
          </cell>
          <cell r="AW274" t="str">
            <v>衣服</v>
          </cell>
          <cell r="AX274">
            <v>1</v>
          </cell>
          <cell r="AY274">
            <v>2</v>
          </cell>
          <cell r="AZ274" t="str">
            <v>通用</v>
          </cell>
          <cell r="BA274">
            <v>0</v>
          </cell>
          <cell r="BB274">
            <v>0</v>
          </cell>
          <cell r="BC274">
            <v>0</v>
          </cell>
          <cell r="BD274">
            <v>0</v>
          </cell>
          <cell r="BE274">
            <v>0</v>
          </cell>
          <cell r="BF274">
            <v>0</v>
          </cell>
          <cell r="BG274">
            <v>0</v>
          </cell>
          <cell r="BH274">
            <v>0</v>
          </cell>
          <cell r="BI274">
            <v>0</v>
          </cell>
          <cell r="BJ274">
            <v>0</v>
          </cell>
          <cell r="BK274">
            <v>185</v>
          </cell>
          <cell r="BL274">
            <v>0</v>
          </cell>
          <cell r="BM274">
            <v>47</v>
          </cell>
          <cell r="BN274">
            <v>0</v>
          </cell>
          <cell r="BO274">
            <v>0</v>
          </cell>
          <cell r="BP274">
            <v>0</v>
          </cell>
          <cell r="BQ274">
            <v>0</v>
          </cell>
          <cell r="BR274">
            <v>0</v>
          </cell>
          <cell r="BS274">
            <v>0</v>
          </cell>
          <cell r="BT274">
            <v>0</v>
          </cell>
          <cell r="BU274">
            <v>0</v>
          </cell>
          <cell r="BV274">
            <v>0</v>
          </cell>
          <cell r="BW274">
            <v>0</v>
          </cell>
          <cell r="BX274">
            <v>0</v>
          </cell>
          <cell r="BY274">
            <v>0</v>
          </cell>
          <cell r="BZ274">
            <v>0</v>
          </cell>
          <cell r="CA274">
            <v>0</v>
          </cell>
          <cell r="CB274">
            <v>0</v>
          </cell>
          <cell r="CC274">
            <v>0</v>
          </cell>
          <cell r="CD274">
            <v>0</v>
          </cell>
          <cell r="CE274">
            <v>0</v>
          </cell>
          <cell r="CF274" t="str">
            <v>生命</v>
          </cell>
          <cell r="CG274" t="str">
            <v>物理防御</v>
          </cell>
          <cell r="CH274">
            <v>0</v>
          </cell>
          <cell r="CI274">
            <v>0</v>
          </cell>
          <cell r="CJ274">
            <v>0</v>
          </cell>
          <cell r="CK274">
            <v>0</v>
          </cell>
          <cell r="CL274">
            <v>0</v>
          </cell>
          <cell r="CM274">
            <v>1</v>
          </cell>
          <cell r="CN274">
            <v>1</v>
          </cell>
          <cell r="CO274">
            <v>185</v>
          </cell>
          <cell r="CP274">
            <v>0</v>
          </cell>
          <cell r="CQ274">
            <v>0</v>
          </cell>
          <cell r="CR274">
            <v>5</v>
          </cell>
          <cell r="CS274">
            <v>1</v>
          </cell>
          <cell r="CT274">
            <v>47</v>
          </cell>
          <cell r="CU274">
            <v>0</v>
          </cell>
          <cell r="CV274">
            <v>0</v>
          </cell>
          <cell r="CW274">
            <v>0</v>
          </cell>
          <cell r="CX274">
            <v>0</v>
          </cell>
          <cell r="CY274">
            <v>0</v>
          </cell>
          <cell r="CZ274">
            <v>0</v>
          </cell>
          <cell r="DA274">
            <v>0</v>
          </cell>
          <cell r="DB274">
            <v>0</v>
          </cell>
          <cell r="DC274">
            <v>0</v>
          </cell>
          <cell r="DD274">
            <v>0</v>
          </cell>
          <cell r="DE274">
            <v>0</v>
          </cell>
          <cell r="DF274">
            <v>0</v>
          </cell>
          <cell r="DG274">
            <v>0</v>
          </cell>
          <cell r="DH274">
            <v>0</v>
          </cell>
          <cell r="DI274">
            <v>0</v>
          </cell>
          <cell r="DJ274">
            <v>0</v>
          </cell>
          <cell r="DK274">
            <v>0</v>
          </cell>
          <cell r="DL274">
            <v>0</v>
          </cell>
          <cell r="DM274">
            <v>0</v>
          </cell>
          <cell r="DN274">
            <v>0</v>
          </cell>
          <cell r="DO274">
            <v>0</v>
          </cell>
          <cell r="DP274">
            <v>0</v>
          </cell>
          <cell r="DQ274">
            <v>0</v>
          </cell>
          <cell r="DR274">
            <v>0</v>
          </cell>
          <cell r="DS274">
            <v>0</v>
          </cell>
          <cell r="DT274">
            <v>0</v>
          </cell>
          <cell r="DU274">
            <v>0</v>
          </cell>
        </row>
        <row r="275">
          <cell r="AS275">
            <v>1320057</v>
          </cell>
          <cell r="AT275" t="str">
            <v>钴蓝裤</v>
          </cell>
          <cell r="AU275">
            <v>35</v>
          </cell>
          <cell r="AV275">
            <v>2</v>
          </cell>
          <cell r="AW275" t="str">
            <v>裤子</v>
          </cell>
          <cell r="AX275">
            <v>1</v>
          </cell>
          <cell r="AY275">
            <v>3</v>
          </cell>
          <cell r="AZ275" t="str">
            <v>通用</v>
          </cell>
          <cell r="BA275">
            <v>0</v>
          </cell>
          <cell r="BB275">
            <v>0</v>
          </cell>
          <cell r="BC275">
            <v>0</v>
          </cell>
          <cell r="BD275">
            <v>0</v>
          </cell>
          <cell r="BE275">
            <v>0</v>
          </cell>
          <cell r="BF275">
            <v>0</v>
          </cell>
          <cell r="BG275">
            <v>0</v>
          </cell>
          <cell r="BH275">
            <v>0</v>
          </cell>
          <cell r="BI275">
            <v>0</v>
          </cell>
          <cell r="BJ275">
            <v>0</v>
          </cell>
          <cell r="BK275">
            <v>185</v>
          </cell>
          <cell r="BL275">
            <v>0</v>
          </cell>
          <cell r="BM275">
            <v>47</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cell r="CB275">
            <v>0</v>
          </cell>
          <cell r="CC275">
            <v>0</v>
          </cell>
          <cell r="CD275">
            <v>0</v>
          </cell>
          <cell r="CE275">
            <v>0</v>
          </cell>
          <cell r="CF275" t="str">
            <v>生命</v>
          </cell>
          <cell r="CG275" t="str">
            <v>物理防御</v>
          </cell>
          <cell r="CH275">
            <v>0</v>
          </cell>
          <cell r="CI275">
            <v>0</v>
          </cell>
          <cell r="CJ275">
            <v>0</v>
          </cell>
          <cell r="CK275">
            <v>0</v>
          </cell>
          <cell r="CL275">
            <v>0</v>
          </cell>
          <cell r="CM275">
            <v>1</v>
          </cell>
          <cell r="CN275">
            <v>1</v>
          </cell>
          <cell r="CO275">
            <v>185</v>
          </cell>
          <cell r="CP275">
            <v>0</v>
          </cell>
          <cell r="CQ275">
            <v>0</v>
          </cell>
          <cell r="CR275">
            <v>5</v>
          </cell>
          <cell r="CS275">
            <v>1</v>
          </cell>
          <cell r="CT275">
            <v>47</v>
          </cell>
          <cell r="CU275">
            <v>0</v>
          </cell>
          <cell r="CV275">
            <v>0</v>
          </cell>
          <cell r="CW275">
            <v>0</v>
          </cell>
          <cell r="CX275">
            <v>0</v>
          </cell>
          <cell r="CY275">
            <v>0</v>
          </cell>
          <cell r="CZ275">
            <v>0</v>
          </cell>
          <cell r="DA275">
            <v>0</v>
          </cell>
          <cell r="DB275">
            <v>0</v>
          </cell>
          <cell r="DC275">
            <v>0</v>
          </cell>
          <cell r="DD275">
            <v>0</v>
          </cell>
          <cell r="DE275">
            <v>0</v>
          </cell>
          <cell r="DF275">
            <v>0</v>
          </cell>
          <cell r="DG275">
            <v>0</v>
          </cell>
          <cell r="DH275">
            <v>0</v>
          </cell>
          <cell r="DI275">
            <v>0</v>
          </cell>
          <cell r="DJ275">
            <v>0</v>
          </cell>
          <cell r="DK275">
            <v>0</v>
          </cell>
          <cell r="DL275">
            <v>0</v>
          </cell>
          <cell r="DM275">
            <v>0</v>
          </cell>
          <cell r="DN275">
            <v>0</v>
          </cell>
          <cell r="DO275">
            <v>0</v>
          </cell>
          <cell r="DP275">
            <v>0</v>
          </cell>
          <cell r="DQ275">
            <v>0</v>
          </cell>
          <cell r="DR275">
            <v>0</v>
          </cell>
          <cell r="DS275">
            <v>0</v>
          </cell>
          <cell r="DT275">
            <v>0</v>
          </cell>
          <cell r="DU275">
            <v>0</v>
          </cell>
        </row>
        <row r="276">
          <cell r="AS276">
            <v>1320058</v>
          </cell>
          <cell r="AT276" t="str">
            <v>钴蓝披肩</v>
          </cell>
          <cell r="AU276">
            <v>35</v>
          </cell>
          <cell r="AV276">
            <v>2</v>
          </cell>
          <cell r="AW276" t="str">
            <v>披风</v>
          </cell>
          <cell r="AX276">
            <v>1</v>
          </cell>
          <cell r="AY276">
            <v>4</v>
          </cell>
          <cell r="AZ276" t="str">
            <v>通用</v>
          </cell>
          <cell r="BA276">
            <v>0</v>
          </cell>
          <cell r="BB276">
            <v>0</v>
          </cell>
          <cell r="BC276">
            <v>0</v>
          </cell>
          <cell r="BD276">
            <v>0</v>
          </cell>
          <cell r="BE276">
            <v>0</v>
          </cell>
          <cell r="BF276">
            <v>0</v>
          </cell>
          <cell r="BG276">
            <v>0</v>
          </cell>
          <cell r="BH276">
            <v>0</v>
          </cell>
          <cell r="BI276">
            <v>0</v>
          </cell>
          <cell r="BJ276">
            <v>0</v>
          </cell>
          <cell r="BK276">
            <v>0</v>
          </cell>
          <cell r="BL276">
            <v>185</v>
          </cell>
          <cell r="BM276">
            <v>0</v>
          </cell>
          <cell r="BN276">
            <v>47</v>
          </cell>
          <cell r="BO276">
            <v>0</v>
          </cell>
          <cell r="BP276">
            <v>0</v>
          </cell>
          <cell r="BQ276">
            <v>0</v>
          </cell>
          <cell r="BR276">
            <v>0</v>
          </cell>
          <cell r="BS276">
            <v>0</v>
          </cell>
          <cell r="BT276">
            <v>0</v>
          </cell>
          <cell r="BU276">
            <v>0</v>
          </cell>
          <cell r="BV276">
            <v>0</v>
          </cell>
          <cell r="BW276">
            <v>0</v>
          </cell>
          <cell r="BX276">
            <v>0</v>
          </cell>
          <cell r="BY276">
            <v>0</v>
          </cell>
          <cell r="BZ276">
            <v>0</v>
          </cell>
          <cell r="CA276">
            <v>0</v>
          </cell>
          <cell r="CB276">
            <v>0</v>
          </cell>
          <cell r="CC276">
            <v>0</v>
          </cell>
          <cell r="CD276">
            <v>0</v>
          </cell>
          <cell r="CE276">
            <v>0</v>
          </cell>
          <cell r="CF276" t="str">
            <v>魔力</v>
          </cell>
          <cell r="CG276" t="str">
            <v>法术防御</v>
          </cell>
          <cell r="CH276">
            <v>0</v>
          </cell>
          <cell r="CI276">
            <v>0</v>
          </cell>
          <cell r="CJ276">
            <v>0</v>
          </cell>
          <cell r="CK276">
            <v>0</v>
          </cell>
          <cell r="CL276">
            <v>0</v>
          </cell>
          <cell r="CM276">
            <v>2</v>
          </cell>
          <cell r="CN276">
            <v>1</v>
          </cell>
          <cell r="CO276">
            <v>185</v>
          </cell>
          <cell r="CP276">
            <v>0</v>
          </cell>
          <cell r="CQ276">
            <v>0</v>
          </cell>
          <cell r="CR276">
            <v>6</v>
          </cell>
          <cell r="CS276">
            <v>1</v>
          </cell>
          <cell r="CT276">
            <v>47</v>
          </cell>
          <cell r="CU276">
            <v>0</v>
          </cell>
          <cell r="CV276">
            <v>0</v>
          </cell>
          <cell r="CW276">
            <v>0</v>
          </cell>
          <cell r="CX276">
            <v>0</v>
          </cell>
          <cell r="CY276">
            <v>0</v>
          </cell>
          <cell r="CZ276">
            <v>0</v>
          </cell>
          <cell r="DA276">
            <v>0</v>
          </cell>
          <cell r="DB276">
            <v>0</v>
          </cell>
          <cell r="DC276">
            <v>0</v>
          </cell>
          <cell r="DD276">
            <v>0</v>
          </cell>
          <cell r="DE276">
            <v>0</v>
          </cell>
          <cell r="DF276">
            <v>0</v>
          </cell>
          <cell r="DG276">
            <v>0</v>
          </cell>
          <cell r="DH276">
            <v>0</v>
          </cell>
          <cell r="DI276">
            <v>0</v>
          </cell>
          <cell r="DJ276">
            <v>0</v>
          </cell>
          <cell r="DK276">
            <v>0</v>
          </cell>
          <cell r="DL276">
            <v>0</v>
          </cell>
          <cell r="DM276">
            <v>0</v>
          </cell>
          <cell r="DN276">
            <v>0</v>
          </cell>
          <cell r="DO276">
            <v>0</v>
          </cell>
          <cell r="DP276">
            <v>0</v>
          </cell>
          <cell r="DQ276">
            <v>0</v>
          </cell>
          <cell r="DR276">
            <v>0</v>
          </cell>
          <cell r="DS276">
            <v>0</v>
          </cell>
          <cell r="DT276">
            <v>0</v>
          </cell>
          <cell r="DU276">
            <v>0</v>
          </cell>
        </row>
        <row r="277">
          <cell r="AS277">
            <v>1320059</v>
          </cell>
          <cell r="AT277" t="str">
            <v>钴蓝鞋</v>
          </cell>
          <cell r="AU277">
            <v>35</v>
          </cell>
          <cell r="AV277">
            <v>2</v>
          </cell>
          <cell r="AW277" t="str">
            <v>鞋子</v>
          </cell>
          <cell r="AX277">
            <v>1</v>
          </cell>
          <cell r="AY277">
            <v>5</v>
          </cell>
          <cell r="AZ277" t="str">
            <v>通用</v>
          </cell>
          <cell r="BA277">
            <v>0</v>
          </cell>
          <cell r="BB277">
            <v>0</v>
          </cell>
          <cell r="BC277">
            <v>0</v>
          </cell>
          <cell r="BD277">
            <v>0</v>
          </cell>
          <cell r="BE277">
            <v>0</v>
          </cell>
          <cell r="BF277">
            <v>0</v>
          </cell>
          <cell r="BG277">
            <v>0</v>
          </cell>
          <cell r="BH277">
            <v>0</v>
          </cell>
          <cell r="BI277">
            <v>0</v>
          </cell>
          <cell r="BJ277">
            <v>0</v>
          </cell>
          <cell r="BK277">
            <v>124</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12</v>
          </cell>
          <cell r="BZ277">
            <v>0</v>
          </cell>
          <cell r="CA277">
            <v>0</v>
          </cell>
          <cell r="CB277">
            <v>0</v>
          </cell>
          <cell r="CC277">
            <v>0</v>
          </cell>
          <cell r="CD277">
            <v>0</v>
          </cell>
          <cell r="CE277">
            <v>0</v>
          </cell>
          <cell r="CF277" t="str">
            <v>生命</v>
          </cell>
          <cell r="CG277" t="str">
            <v>移动速度</v>
          </cell>
          <cell r="CH277">
            <v>0</v>
          </cell>
          <cell r="CI277">
            <v>0</v>
          </cell>
          <cell r="CJ277">
            <v>0</v>
          </cell>
          <cell r="CK277">
            <v>0</v>
          </cell>
          <cell r="CL277">
            <v>0</v>
          </cell>
          <cell r="CM277">
            <v>1</v>
          </cell>
          <cell r="CN277">
            <v>1</v>
          </cell>
          <cell r="CO277">
            <v>124</v>
          </cell>
          <cell r="CP277">
            <v>0</v>
          </cell>
          <cell r="CQ277">
            <v>0</v>
          </cell>
          <cell r="CR277">
            <v>37</v>
          </cell>
          <cell r="CS277">
            <v>1</v>
          </cell>
          <cell r="CT277">
            <v>12</v>
          </cell>
          <cell r="CU277">
            <v>0</v>
          </cell>
          <cell r="CV277">
            <v>0</v>
          </cell>
          <cell r="CW277">
            <v>0</v>
          </cell>
          <cell r="CX277">
            <v>0</v>
          </cell>
          <cell r="CY277">
            <v>0</v>
          </cell>
          <cell r="CZ277">
            <v>0</v>
          </cell>
          <cell r="DA277">
            <v>0</v>
          </cell>
          <cell r="DB277">
            <v>0</v>
          </cell>
          <cell r="DC277">
            <v>0</v>
          </cell>
          <cell r="DD277">
            <v>0</v>
          </cell>
          <cell r="DE277">
            <v>0</v>
          </cell>
          <cell r="DF277">
            <v>0</v>
          </cell>
          <cell r="DG277">
            <v>0</v>
          </cell>
          <cell r="DH277">
            <v>0</v>
          </cell>
          <cell r="DI277">
            <v>0</v>
          </cell>
          <cell r="DJ277">
            <v>0</v>
          </cell>
          <cell r="DK277">
            <v>0</v>
          </cell>
          <cell r="DL277">
            <v>0</v>
          </cell>
          <cell r="DM277">
            <v>0</v>
          </cell>
          <cell r="DN277">
            <v>0</v>
          </cell>
          <cell r="DO277">
            <v>0</v>
          </cell>
          <cell r="DP277">
            <v>0</v>
          </cell>
          <cell r="DQ277">
            <v>0</v>
          </cell>
          <cell r="DR277">
            <v>0</v>
          </cell>
          <cell r="DS277">
            <v>0</v>
          </cell>
          <cell r="DT277">
            <v>0</v>
          </cell>
          <cell r="DU277">
            <v>0</v>
          </cell>
        </row>
        <row r="278">
          <cell r="AS278">
            <v>1320060</v>
          </cell>
          <cell r="AT278" t="str">
            <v>钴蓝戒</v>
          </cell>
          <cell r="AU278">
            <v>35</v>
          </cell>
          <cell r="AV278">
            <v>2</v>
          </cell>
          <cell r="AW278" t="str">
            <v>饰品</v>
          </cell>
          <cell r="AX278">
            <v>1</v>
          </cell>
          <cell r="AY278">
            <v>6</v>
          </cell>
          <cell r="AZ278" t="str">
            <v>通用</v>
          </cell>
          <cell r="BA278">
            <v>0</v>
          </cell>
          <cell r="BB278">
            <v>0</v>
          </cell>
          <cell r="BC278">
            <v>0</v>
          </cell>
          <cell r="BD278">
            <v>0</v>
          </cell>
          <cell r="BE278">
            <v>0</v>
          </cell>
          <cell r="BF278">
            <v>0</v>
          </cell>
          <cell r="BG278">
            <v>0</v>
          </cell>
          <cell r="BH278">
            <v>0</v>
          </cell>
          <cell r="BI278">
            <v>0</v>
          </cell>
          <cell r="BJ278">
            <v>0</v>
          </cell>
          <cell r="BK278">
            <v>124</v>
          </cell>
          <cell r="BL278">
            <v>124</v>
          </cell>
          <cell r="BM278">
            <v>0</v>
          </cell>
          <cell r="BN278">
            <v>0</v>
          </cell>
          <cell r="BO278">
            <v>0</v>
          </cell>
          <cell r="BP278">
            <v>0</v>
          </cell>
          <cell r="BQ278">
            <v>0</v>
          </cell>
          <cell r="BR278">
            <v>0</v>
          </cell>
          <cell r="BS278">
            <v>0</v>
          </cell>
          <cell r="BT278">
            <v>0</v>
          </cell>
          <cell r="BU278">
            <v>0</v>
          </cell>
          <cell r="BV278">
            <v>0</v>
          </cell>
          <cell r="BW278">
            <v>0</v>
          </cell>
          <cell r="BX278">
            <v>0</v>
          </cell>
          <cell r="BY278">
            <v>0</v>
          </cell>
          <cell r="BZ278">
            <v>0</v>
          </cell>
          <cell r="CA278">
            <v>0</v>
          </cell>
          <cell r="CB278">
            <v>0</v>
          </cell>
          <cell r="CC278">
            <v>0</v>
          </cell>
          <cell r="CD278">
            <v>0</v>
          </cell>
          <cell r="CE278">
            <v>0</v>
          </cell>
          <cell r="CF278" t="str">
            <v>生命</v>
          </cell>
          <cell r="CG278" t="str">
            <v>魔力</v>
          </cell>
          <cell r="CH278">
            <v>0</v>
          </cell>
          <cell r="CI278">
            <v>0</v>
          </cell>
          <cell r="CJ278">
            <v>0</v>
          </cell>
          <cell r="CK278">
            <v>0</v>
          </cell>
          <cell r="CL278">
            <v>0</v>
          </cell>
          <cell r="CM278">
            <v>1</v>
          </cell>
          <cell r="CN278">
            <v>1</v>
          </cell>
          <cell r="CO278">
            <v>124</v>
          </cell>
          <cell r="CP278">
            <v>0</v>
          </cell>
          <cell r="CQ278">
            <v>0</v>
          </cell>
          <cell r="CR278">
            <v>2</v>
          </cell>
          <cell r="CS278">
            <v>1</v>
          </cell>
          <cell r="CT278">
            <v>124</v>
          </cell>
          <cell r="CU278">
            <v>0</v>
          </cell>
          <cell r="CV278">
            <v>0</v>
          </cell>
          <cell r="CW278">
            <v>0</v>
          </cell>
          <cell r="CX278">
            <v>0</v>
          </cell>
          <cell r="CY278">
            <v>0</v>
          </cell>
          <cell r="CZ278">
            <v>0</v>
          </cell>
          <cell r="DA278">
            <v>0</v>
          </cell>
          <cell r="DB278">
            <v>0</v>
          </cell>
          <cell r="DC278">
            <v>0</v>
          </cell>
          <cell r="DD278">
            <v>0</v>
          </cell>
          <cell r="DE278">
            <v>0</v>
          </cell>
          <cell r="DF278">
            <v>0</v>
          </cell>
          <cell r="DG278">
            <v>0</v>
          </cell>
          <cell r="DH278">
            <v>0</v>
          </cell>
          <cell r="DI278">
            <v>0</v>
          </cell>
          <cell r="DJ278">
            <v>0</v>
          </cell>
          <cell r="DK278">
            <v>0</v>
          </cell>
          <cell r="DL278">
            <v>0</v>
          </cell>
          <cell r="DM278">
            <v>0</v>
          </cell>
          <cell r="DN278">
            <v>0</v>
          </cell>
          <cell r="DO278">
            <v>0</v>
          </cell>
          <cell r="DP278">
            <v>0</v>
          </cell>
          <cell r="DQ278">
            <v>0</v>
          </cell>
          <cell r="DR278">
            <v>0</v>
          </cell>
          <cell r="DS278">
            <v>0</v>
          </cell>
          <cell r="DT278">
            <v>0</v>
          </cell>
          <cell r="DU278">
            <v>0</v>
          </cell>
        </row>
        <row r="279">
          <cell r="AS279">
            <v>1382131</v>
          </cell>
          <cell r="AT279" t="str">
            <v>小火龙</v>
          </cell>
          <cell r="AU279">
            <v>15</v>
          </cell>
          <cell r="AV279">
            <v>4</v>
          </cell>
          <cell r="AW279" t="str">
            <v>饰品</v>
          </cell>
          <cell r="AX279">
            <v>1</v>
          </cell>
          <cell r="AY279">
            <v>6</v>
          </cell>
          <cell r="AZ279" t="str">
            <v>法师</v>
          </cell>
          <cell r="BA279">
            <v>0</v>
          </cell>
          <cell r="BB279">
            <v>0</v>
          </cell>
          <cell r="BC279">
            <v>4</v>
          </cell>
          <cell r="BD279">
            <v>0</v>
          </cell>
          <cell r="BE279">
            <v>0</v>
          </cell>
          <cell r="BF279">
            <v>0</v>
          </cell>
          <cell r="BG279">
            <v>0</v>
          </cell>
          <cell r="BH279">
            <v>0</v>
          </cell>
          <cell r="BI279">
            <v>0</v>
          </cell>
          <cell r="BJ279">
            <v>0</v>
          </cell>
          <cell r="BK279">
            <v>0</v>
          </cell>
          <cell r="BL279">
            <v>270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cell r="CB279">
            <v>0</v>
          </cell>
          <cell r="CC279">
            <v>0</v>
          </cell>
          <cell r="CD279">
            <v>0</v>
          </cell>
          <cell r="CE279">
            <v>0</v>
          </cell>
          <cell r="CF279" t="str">
            <v>魔攻</v>
          </cell>
          <cell r="CG279" t="str">
            <v>魔力</v>
          </cell>
          <cell r="CH279">
            <v>0</v>
          </cell>
          <cell r="CI279">
            <v>0</v>
          </cell>
          <cell r="CJ279">
            <v>0</v>
          </cell>
          <cell r="CK279">
            <v>0</v>
          </cell>
          <cell r="CL279">
            <v>0</v>
          </cell>
          <cell r="CM279">
            <v>4</v>
          </cell>
          <cell r="CN279">
            <v>1</v>
          </cell>
          <cell r="CO279">
            <v>4</v>
          </cell>
          <cell r="CP279">
            <v>0</v>
          </cell>
          <cell r="CQ279">
            <v>0</v>
          </cell>
          <cell r="CR279">
            <v>2</v>
          </cell>
          <cell r="CS279">
            <v>1</v>
          </cell>
          <cell r="CT279">
            <v>270</v>
          </cell>
          <cell r="CU279">
            <v>0</v>
          </cell>
          <cell r="CV279">
            <v>0</v>
          </cell>
          <cell r="CW279">
            <v>0</v>
          </cell>
          <cell r="CX279">
            <v>0</v>
          </cell>
          <cell r="CY279">
            <v>0</v>
          </cell>
          <cell r="CZ279">
            <v>0</v>
          </cell>
          <cell r="DA279">
            <v>0</v>
          </cell>
          <cell r="DB279">
            <v>0</v>
          </cell>
          <cell r="DC279">
            <v>0</v>
          </cell>
          <cell r="DD279">
            <v>0</v>
          </cell>
          <cell r="DE279">
            <v>0</v>
          </cell>
          <cell r="DF279">
            <v>0</v>
          </cell>
          <cell r="DG279">
            <v>0</v>
          </cell>
          <cell r="DH279">
            <v>0</v>
          </cell>
          <cell r="DI279">
            <v>0</v>
          </cell>
          <cell r="DJ279">
            <v>0</v>
          </cell>
          <cell r="DK279">
            <v>0</v>
          </cell>
          <cell r="DL279">
            <v>0</v>
          </cell>
          <cell r="DM279">
            <v>0</v>
          </cell>
          <cell r="DN279">
            <v>0</v>
          </cell>
          <cell r="DO279">
            <v>0</v>
          </cell>
          <cell r="DP279">
            <v>0</v>
          </cell>
          <cell r="DQ279">
            <v>0</v>
          </cell>
          <cell r="DR279">
            <v>0</v>
          </cell>
          <cell r="DS279">
            <v>0</v>
          </cell>
          <cell r="DT279">
            <v>0</v>
          </cell>
          <cell r="DU279">
            <v>0</v>
          </cell>
        </row>
        <row r="280">
          <cell r="AS280">
            <v>1382132</v>
          </cell>
          <cell r="AT280" t="str">
            <v>鸡蛋仔</v>
          </cell>
          <cell r="AU280">
            <v>15</v>
          </cell>
          <cell r="AV280">
            <v>4</v>
          </cell>
          <cell r="AW280" t="str">
            <v>饰品</v>
          </cell>
          <cell r="AX280">
            <v>1</v>
          </cell>
          <cell r="AY280">
            <v>6</v>
          </cell>
          <cell r="AZ280" t="str">
            <v>弓手</v>
          </cell>
          <cell r="BA280">
            <v>0</v>
          </cell>
          <cell r="BB280">
            <v>4</v>
          </cell>
          <cell r="BC280">
            <v>0</v>
          </cell>
          <cell r="BD280">
            <v>0</v>
          </cell>
          <cell r="BE280">
            <v>0</v>
          </cell>
          <cell r="BF280">
            <v>0</v>
          </cell>
          <cell r="BG280">
            <v>0</v>
          </cell>
          <cell r="BH280">
            <v>0</v>
          </cell>
          <cell r="BI280">
            <v>0</v>
          </cell>
          <cell r="BJ280">
            <v>0</v>
          </cell>
          <cell r="BK280">
            <v>87</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cell r="CB280">
            <v>0</v>
          </cell>
          <cell r="CC280">
            <v>0</v>
          </cell>
          <cell r="CD280">
            <v>0</v>
          </cell>
          <cell r="CE280">
            <v>0</v>
          </cell>
          <cell r="CF280" t="str">
            <v>物攻</v>
          </cell>
          <cell r="CG280" t="str">
            <v>生命</v>
          </cell>
          <cell r="CH280">
            <v>0</v>
          </cell>
          <cell r="CI280">
            <v>0</v>
          </cell>
          <cell r="CJ280">
            <v>0</v>
          </cell>
          <cell r="CK280">
            <v>0</v>
          </cell>
          <cell r="CL280">
            <v>0</v>
          </cell>
          <cell r="CM280">
            <v>3</v>
          </cell>
          <cell r="CN280">
            <v>1</v>
          </cell>
          <cell r="CO280">
            <v>4</v>
          </cell>
          <cell r="CP280">
            <v>0</v>
          </cell>
          <cell r="CQ280">
            <v>0</v>
          </cell>
          <cell r="CR280">
            <v>1</v>
          </cell>
          <cell r="CS280">
            <v>1</v>
          </cell>
          <cell r="CT280">
            <v>87</v>
          </cell>
          <cell r="CU280">
            <v>0</v>
          </cell>
          <cell r="CV280">
            <v>0</v>
          </cell>
          <cell r="CW280">
            <v>0</v>
          </cell>
          <cell r="CX280">
            <v>0</v>
          </cell>
          <cell r="CY280">
            <v>0</v>
          </cell>
          <cell r="CZ280">
            <v>0</v>
          </cell>
          <cell r="DA280">
            <v>0</v>
          </cell>
          <cell r="DB280">
            <v>0</v>
          </cell>
          <cell r="DC280">
            <v>0</v>
          </cell>
          <cell r="DD280">
            <v>0</v>
          </cell>
          <cell r="DE280">
            <v>0</v>
          </cell>
          <cell r="DF280">
            <v>0</v>
          </cell>
          <cell r="DG280">
            <v>0</v>
          </cell>
          <cell r="DH280">
            <v>0</v>
          </cell>
          <cell r="DI280">
            <v>0</v>
          </cell>
          <cell r="DJ280">
            <v>0</v>
          </cell>
          <cell r="DK280">
            <v>0</v>
          </cell>
          <cell r="DL280">
            <v>0</v>
          </cell>
          <cell r="DM280">
            <v>0</v>
          </cell>
          <cell r="DN280">
            <v>0</v>
          </cell>
          <cell r="DO280">
            <v>0</v>
          </cell>
          <cell r="DP280">
            <v>0</v>
          </cell>
          <cell r="DQ280">
            <v>0</v>
          </cell>
          <cell r="DR280">
            <v>0</v>
          </cell>
          <cell r="DS280">
            <v>0</v>
          </cell>
          <cell r="DT280">
            <v>0</v>
          </cell>
          <cell r="DU280">
            <v>0</v>
          </cell>
        </row>
        <row r="281">
          <cell r="AS281">
            <v>1382139</v>
          </cell>
          <cell r="AT281" t="str">
            <v>小仙人掌</v>
          </cell>
          <cell r="AU281">
            <v>15</v>
          </cell>
          <cell r="AV281">
            <v>4</v>
          </cell>
          <cell r="AW281" t="str">
            <v>饰品</v>
          </cell>
          <cell r="AX281">
            <v>1</v>
          </cell>
          <cell r="AY281">
            <v>6</v>
          </cell>
          <cell r="AZ281" t="str">
            <v>战士</v>
          </cell>
          <cell r="BA281">
            <v>0</v>
          </cell>
          <cell r="BB281">
            <v>0</v>
          </cell>
          <cell r="BC281">
            <v>0</v>
          </cell>
          <cell r="BD281">
            <v>0</v>
          </cell>
          <cell r="BE281">
            <v>0</v>
          </cell>
          <cell r="BF281">
            <v>0</v>
          </cell>
          <cell r="BG281">
            <v>0</v>
          </cell>
          <cell r="BH281">
            <v>0</v>
          </cell>
          <cell r="BI281">
            <v>0</v>
          </cell>
          <cell r="BJ281">
            <v>0</v>
          </cell>
          <cell r="BK281">
            <v>270</v>
          </cell>
          <cell r="BL281">
            <v>0</v>
          </cell>
          <cell r="BM281">
            <v>0</v>
          </cell>
          <cell r="BN281">
            <v>0</v>
          </cell>
          <cell r="BO281">
            <v>0</v>
          </cell>
          <cell r="BP281">
            <v>0</v>
          </cell>
          <cell r="BQ281">
            <v>0</v>
          </cell>
          <cell r="BR281">
            <v>0</v>
          </cell>
          <cell r="BS281">
            <v>0</v>
          </cell>
          <cell r="BT281">
            <v>0</v>
          </cell>
          <cell r="BU281">
            <v>0</v>
          </cell>
          <cell r="BV281">
            <v>0</v>
          </cell>
          <cell r="BW281">
            <v>1.7999999999999999E-2</v>
          </cell>
          <cell r="BX281">
            <v>0</v>
          </cell>
          <cell r="BY281">
            <v>0</v>
          </cell>
          <cell r="BZ281">
            <v>0</v>
          </cell>
          <cell r="CA281">
            <v>0</v>
          </cell>
          <cell r="CB281">
            <v>0</v>
          </cell>
          <cell r="CC281">
            <v>0</v>
          </cell>
          <cell r="CD281">
            <v>0</v>
          </cell>
          <cell r="CE281">
            <v>0</v>
          </cell>
          <cell r="CF281" t="str">
            <v>生命</v>
          </cell>
          <cell r="CG281" t="str">
            <v>物理韧性</v>
          </cell>
          <cell r="CH281">
            <v>0</v>
          </cell>
          <cell r="CI281">
            <v>0</v>
          </cell>
          <cell r="CJ281">
            <v>0</v>
          </cell>
          <cell r="CK281">
            <v>0</v>
          </cell>
          <cell r="CL281">
            <v>0</v>
          </cell>
          <cell r="CM281">
            <v>1</v>
          </cell>
          <cell r="CN281">
            <v>1</v>
          </cell>
          <cell r="CO281">
            <v>270</v>
          </cell>
          <cell r="CP281">
            <v>0</v>
          </cell>
          <cell r="CQ281">
            <v>0</v>
          </cell>
          <cell r="CR281">
            <v>21</v>
          </cell>
          <cell r="CS281">
            <v>1</v>
          </cell>
          <cell r="CT281">
            <v>18</v>
          </cell>
          <cell r="CU281">
            <v>0</v>
          </cell>
          <cell r="CV281">
            <v>0</v>
          </cell>
          <cell r="CW281">
            <v>0</v>
          </cell>
          <cell r="CX281">
            <v>0</v>
          </cell>
          <cell r="CY281">
            <v>0</v>
          </cell>
          <cell r="CZ281">
            <v>0</v>
          </cell>
          <cell r="DA281">
            <v>0</v>
          </cell>
          <cell r="DB281">
            <v>0</v>
          </cell>
          <cell r="DC281">
            <v>0</v>
          </cell>
          <cell r="DD281">
            <v>0</v>
          </cell>
          <cell r="DE281">
            <v>0</v>
          </cell>
          <cell r="DF281">
            <v>0</v>
          </cell>
          <cell r="DG281">
            <v>0</v>
          </cell>
          <cell r="DH281">
            <v>0</v>
          </cell>
          <cell r="DI281">
            <v>0</v>
          </cell>
          <cell r="DJ281">
            <v>0</v>
          </cell>
          <cell r="DK281">
            <v>0</v>
          </cell>
          <cell r="DL281">
            <v>0</v>
          </cell>
          <cell r="DM281">
            <v>0</v>
          </cell>
          <cell r="DN281">
            <v>0</v>
          </cell>
          <cell r="DO281">
            <v>0</v>
          </cell>
          <cell r="DP281">
            <v>0</v>
          </cell>
          <cell r="DQ281">
            <v>0</v>
          </cell>
          <cell r="DR281">
            <v>0</v>
          </cell>
          <cell r="DS281">
            <v>0</v>
          </cell>
          <cell r="DT281">
            <v>0</v>
          </cell>
          <cell r="DU281">
            <v>0</v>
          </cell>
        </row>
        <row r="282">
          <cell r="AS282">
            <v>1330099</v>
          </cell>
          <cell r="AT282" t="str">
            <v>蒸汽头盔</v>
          </cell>
          <cell r="AU282">
            <v>30</v>
          </cell>
          <cell r="AV282">
            <v>4</v>
          </cell>
          <cell r="AW282" t="str">
            <v>头盔</v>
          </cell>
          <cell r="AX282">
            <v>1</v>
          </cell>
          <cell r="AY282">
            <v>1</v>
          </cell>
          <cell r="AZ282" t="str">
            <v>通用</v>
          </cell>
          <cell r="BA282">
            <v>0</v>
          </cell>
          <cell r="BB282">
            <v>0</v>
          </cell>
          <cell r="BC282">
            <v>0</v>
          </cell>
          <cell r="BD282">
            <v>0</v>
          </cell>
          <cell r="BE282">
            <v>0</v>
          </cell>
          <cell r="BF282">
            <v>0</v>
          </cell>
          <cell r="BG282">
            <v>0</v>
          </cell>
          <cell r="BH282">
            <v>0</v>
          </cell>
          <cell r="BI282">
            <v>0</v>
          </cell>
          <cell r="BJ282">
            <v>0</v>
          </cell>
          <cell r="BK282">
            <v>0</v>
          </cell>
          <cell r="BL282">
            <v>263</v>
          </cell>
          <cell r="BM282">
            <v>0</v>
          </cell>
          <cell r="BN282">
            <v>67</v>
          </cell>
          <cell r="BO282">
            <v>0</v>
          </cell>
          <cell r="BP282">
            <v>0</v>
          </cell>
          <cell r="BQ282">
            <v>0</v>
          </cell>
          <cell r="BR282">
            <v>0</v>
          </cell>
          <cell r="BS282">
            <v>0</v>
          </cell>
          <cell r="BT282">
            <v>0</v>
          </cell>
          <cell r="BU282">
            <v>0</v>
          </cell>
          <cell r="BV282">
            <v>0</v>
          </cell>
          <cell r="BW282">
            <v>0</v>
          </cell>
          <cell r="BX282">
            <v>0</v>
          </cell>
          <cell r="BY282">
            <v>0</v>
          </cell>
          <cell r="BZ282">
            <v>0</v>
          </cell>
          <cell r="CA282">
            <v>0</v>
          </cell>
          <cell r="CB282">
            <v>0</v>
          </cell>
          <cell r="CC282">
            <v>0</v>
          </cell>
          <cell r="CD282">
            <v>0</v>
          </cell>
          <cell r="CE282">
            <v>0</v>
          </cell>
          <cell r="CF282" t="str">
            <v>魔力</v>
          </cell>
          <cell r="CG282" t="str">
            <v>法术防御</v>
          </cell>
          <cell r="CH282">
            <v>0</v>
          </cell>
          <cell r="CI282">
            <v>0</v>
          </cell>
          <cell r="CJ282">
            <v>0</v>
          </cell>
          <cell r="CK282">
            <v>0</v>
          </cell>
          <cell r="CL282">
            <v>0</v>
          </cell>
          <cell r="CM282">
            <v>2</v>
          </cell>
          <cell r="CN282">
            <v>1</v>
          </cell>
          <cell r="CO282">
            <v>263</v>
          </cell>
          <cell r="CP282">
            <v>0</v>
          </cell>
          <cell r="CQ282">
            <v>0</v>
          </cell>
          <cell r="CR282">
            <v>6</v>
          </cell>
          <cell r="CS282">
            <v>1</v>
          </cell>
          <cell r="CT282">
            <v>67</v>
          </cell>
          <cell r="CU282">
            <v>0</v>
          </cell>
          <cell r="CV282">
            <v>0</v>
          </cell>
          <cell r="CW282">
            <v>0</v>
          </cell>
          <cell r="CX282">
            <v>0</v>
          </cell>
          <cell r="CY282">
            <v>0</v>
          </cell>
          <cell r="CZ282">
            <v>0</v>
          </cell>
          <cell r="DA282">
            <v>0</v>
          </cell>
          <cell r="DB282">
            <v>0</v>
          </cell>
          <cell r="DC282">
            <v>0</v>
          </cell>
          <cell r="DD282">
            <v>0</v>
          </cell>
          <cell r="DE282">
            <v>0</v>
          </cell>
          <cell r="DF282">
            <v>0</v>
          </cell>
          <cell r="DG282">
            <v>0</v>
          </cell>
          <cell r="DH282">
            <v>0</v>
          </cell>
          <cell r="DI282">
            <v>0</v>
          </cell>
          <cell r="DJ282">
            <v>0</v>
          </cell>
          <cell r="DK282">
            <v>0</v>
          </cell>
          <cell r="DL282">
            <v>0</v>
          </cell>
          <cell r="DM282">
            <v>0</v>
          </cell>
          <cell r="DN282">
            <v>0</v>
          </cell>
          <cell r="DO282">
            <v>0</v>
          </cell>
          <cell r="DP282">
            <v>0</v>
          </cell>
          <cell r="DQ282">
            <v>0</v>
          </cell>
          <cell r="DR282">
            <v>0</v>
          </cell>
          <cell r="DS282">
            <v>0</v>
          </cell>
          <cell r="DT282">
            <v>0</v>
          </cell>
          <cell r="DU282">
            <v>0</v>
          </cell>
        </row>
        <row r="283">
          <cell r="AS283">
            <v>1330100</v>
          </cell>
          <cell r="AT283" t="str">
            <v>蒸汽动力铠</v>
          </cell>
          <cell r="AU283">
            <v>30</v>
          </cell>
          <cell r="AV283">
            <v>4</v>
          </cell>
          <cell r="AW283" t="str">
            <v>衣服</v>
          </cell>
          <cell r="AX283">
            <v>1</v>
          </cell>
          <cell r="AY283">
            <v>2</v>
          </cell>
          <cell r="AZ283" t="str">
            <v>通用</v>
          </cell>
          <cell r="BA283">
            <v>0</v>
          </cell>
          <cell r="BB283">
            <v>0</v>
          </cell>
          <cell r="BC283">
            <v>0</v>
          </cell>
          <cell r="BD283">
            <v>0</v>
          </cell>
          <cell r="BE283">
            <v>0</v>
          </cell>
          <cell r="BF283">
            <v>0</v>
          </cell>
          <cell r="BG283">
            <v>0</v>
          </cell>
          <cell r="BH283">
            <v>0</v>
          </cell>
          <cell r="BI283">
            <v>0</v>
          </cell>
          <cell r="BJ283">
            <v>0</v>
          </cell>
          <cell r="BK283">
            <v>263</v>
          </cell>
          <cell r="BL283">
            <v>0</v>
          </cell>
          <cell r="BM283">
            <v>67</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cell r="CB283">
            <v>0</v>
          </cell>
          <cell r="CC283">
            <v>0</v>
          </cell>
          <cell r="CD283">
            <v>0</v>
          </cell>
          <cell r="CE283">
            <v>0</v>
          </cell>
          <cell r="CF283" t="str">
            <v>生命</v>
          </cell>
          <cell r="CG283" t="str">
            <v>物理防御</v>
          </cell>
          <cell r="CH283">
            <v>0</v>
          </cell>
          <cell r="CI283">
            <v>0</v>
          </cell>
          <cell r="CJ283">
            <v>0</v>
          </cell>
          <cell r="CK283">
            <v>0</v>
          </cell>
          <cell r="CL283">
            <v>0</v>
          </cell>
          <cell r="CM283">
            <v>1</v>
          </cell>
          <cell r="CN283">
            <v>1</v>
          </cell>
          <cell r="CO283">
            <v>263</v>
          </cell>
          <cell r="CP283">
            <v>0</v>
          </cell>
          <cell r="CQ283">
            <v>0</v>
          </cell>
          <cell r="CR283">
            <v>5</v>
          </cell>
          <cell r="CS283">
            <v>1</v>
          </cell>
          <cell r="CT283">
            <v>67</v>
          </cell>
          <cell r="CU283">
            <v>0</v>
          </cell>
          <cell r="CV283">
            <v>0</v>
          </cell>
          <cell r="CW283">
            <v>0</v>
          </cell>
          <cell r="CX283">
            <v>0</v>
          </cell>
          <cell r="CY283">
            <v>0</v>
          </cell>
          <cell r="CZ283">
            <v>0</v>
          </cell>
          <cell r="DA283">
            <v>0</v>
          </cell>
          <cell r="DB283">
            <v>0</v>
          </cell>
          <cell r="DC283">
            <v>0</v>
          </cell>
          <cell r="DD283">
            <v>0</v>
          </cell>
          <cell r="DE283">
            <v>0</v>
          </cell>
          <cell r="DF283">
            <v>0</v>
          </cell>
          <cell r="DG283">
            <v>0</v>
          </cell>
          <cell r="DH283">
            <v>0</v>
          </cell>
          <cell r="DI283">
            <v>0</v>
          </cell>
          <cell r="DJ283">
            <v>0</v>
          </cell>
          <cell r="DK283">
            <v>0</v>
          </cell>
          <cell r="DL283">
            <v>0</v>
          </cell>
          <cell r="DM283">
            <v>0</v>
          </cell>
          <cell r="DN283">
            <v>0</v>
          </cell>
          <cell r="DO283">
            <v>0</v>
          </cell>
          <cell r="DP283">
            <v>0</v>
          </cell>
          <cell r="DQ283">
            <v>0</v>
          </cell>
          <cell r="DR283">
            <v>0</v>
          </cell>
          <cell r="DS283">
            <v>0</v>
          </cell>
          <cell r="DT283">
            <v>0</v>
          </cell>
          <cell r="DU283">
            <v>0</v>
          </cell>
        </row>
        <row r="284">
          <cell r="AS284">
            <v>1330101</v>
          </cell>
          <cell r="AT284" t="str">
            <v>蒸汽护腿</v>
          </cell>
          <cell r="AU284">
            <v>30</v>
          </cell>
          <cell r="AV284">
            <v>4</v>
          </cell>
          <cell r="AW284" t="str">
            <v>裤子</v>
          </cell>
          <cell r="AX284">
            <v>1</v>
          </cell>
          <cell r="AY284">
            <v>3</v>
          </cell>
          <cell r="AZ284" t="str">
            <v>通用</v>
          </cell>
          <cell r="BA284">
            <v>0</v>
          </cell>
          <cell r="BB284">
            <v>0</v>
          </cell>
          <cell r="BC284">
            <v>0</v>
          </cell>
          <cell r="BD284">
            <v>0</v>
          </cell>
          <cell r="BE284">
            <v>0</v>
          </cell>
          <cell r="BF284">
            <v>0</v>
          </cell>
          <cell r="BG284">
            <v>0</v>
          </cell>
          <cell r="BH284">
            <v>0</v>
          </cell>
          <cell r="BI284">
            <v>0</v>
          </cell>
          <cell r="BJ284">
            <v>0</v>
          </cell>
          <cell r="BK284">
            <v>263</v>
          </cell>
          <cell r="BL284">
            <v>0</v>
          </cell>
          <cell r="BM284">
            <v>67</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cell r="CB284">
            <v>0</v>
          </cell>
          <cell r="CC284">
            <v>0</v>
          </cell>
          <cell r="CD284">
            <v>0</v>
          </cell>
          <cell r="CE284">
            <v>0</v>
          </cell>
          <cell r="CF284" t="str">
            <v>生命</v>
          </cell>
          <cell r="CG284" t="str">
            <v>物理防御</v>
          </cell>
          <cell r="CH284">
            <v>0</v>
          </cell>
          <cell r="CI284">
            <v>0</v>
          </cell>
          <cell r="CJ284">
            <v>0</v>
          </cell>
          <cell r="CK284">
            <v>0</v>
          </cell>
          <cell r="CL284">
            <v>0</v>
          </cell>
          <cell r="CM284">
            <v>1</v>
          </cell>
          <cell r="CN284">
            <v>1</v>
          </cell>
          <cell r="CO284">
            <v>263</v>
          </cell>
          <cell r="CP284">
            <v>0</v>
          </cell>
          <cell r="CQ284">
            <v>0</v>
          </cell>
          <cell r="CR284">
            <v>5</v>
          </cell>
          <cell r="CS284">
            <v>1</v>
          </cell>
          <cell r="CT284">
            <v>67</v>
          </cell>
          <cell r="CU284">
            <v>0</v>
          </cell>
          <cell r="CV284">
            <v>0</v>
          </cell>
          <cell r="CW284">
            <v>0</v>
          </cell>
          <cell r="CX284">
            <v>0</v>
          </cell>
          <cell r="CY284">
            <v>0</v>
          </cell>
          <cell r="CZ284">
            <v>0</v>
          </cell>
          <cell r="DA284">
            <v>0</v>
          </cell>
          <cell r="DB284">
            <v>0</v>
          </cell>
          <cell r="DC284">
            <v>0</v>
          </cell>
          <cell r="DD284">
            <v>0</v>
          </cell>
          <cell r="DE284">
            <v>0</v>
          </cell>
          <cell r="DF284">
            <v>0</v>
          </cell>
          <cell r="DG284">
            <v>0</v>
          </cell>
          <cell r="DH284">
            <v>0</v>
          </cell>
          <cell r="DI284">
            <v>0</v>
          </cell>
          <cell r="DJ284">
            <v>0</v>
          </cell>
          <cell r="DK284">
            <v>0</v>
          </cell>
          <cell r="DL284">
            <v>0</v>
          </cell>
          <cell r="DM284">
            <v>0</v>
          </cell>
          <cell r="DN284">
            <v>0</v>
          </cell>
          <cell r="DO284">
            <v>0</v>
          </cell>
          <cell r="DP284">
            <v>0</v>
          </cell>
          <cell r="DQ284">
            <v>0</v>
          </cell>
          <cell r="DR284">
            <v>0</v>
          </cell>
          <cell r="DS284">
            <v>0</v>
          </cell>
          <cell r="DT284">
            <v>0</v>
          </cell>
          <cell r="DU284">
            <v>0</v>
          </cell>
        </row>
        <row r="285">
          <cell r="AS285">
            <v>1330102</v>
          </cell>
          <cell r="AT285" t="str">
            <v>蒸汽喷射靴</v>
          </cell>
          <cell r="AU285">
            <v>30</v>
          </cell>
          <cell r="AV285">
            <v>4</v>
          </cell>
          <cell r="AW285" t="str">
            <v>鞋子</v>
          </cell>
          <cell r="AX285">
            <v>1</v>
          </cell>
          <cell r="AY285">
            <v>5</v>
          </cell>
          <cell r="AZ285" t="str">
            <v>通用</v>
          </cell>
          <cell r="BA285">
            <v>0</v>
          </cell>
          <cell r="BB285">
            <v>0</v>
          </cell>
          <cell r="BC285">
            <v>0</v>
          </cell>
          <cell r="BD285">
            <v>0</v>
          </cell>
          <cell r="BE285">
            <v>0</v>
          </cell>
          <cell r="BF285">
            <v>0</v>
          </cell>
          <cell r="BG285">
            <v>0</v>
          </cell>
          <cell r="BH285">
            <v>0</v>
          </cell>
          <cell r="BI285">
            <v>0</v>
          </cell>
          <cell r="BJ285">
            <v>0</v>
          </cell>
          <cell r="BK285">
            <v>175</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19</v>
          </cell>
          <cell r="BZ285">
            <v>0</v>
          </cell>
          <cell r="CA285">
            <v>0</v>
          </cell>
          <cell r="CB285">
            <v>0</v>
          </cell>
          <cell r="CC285">
            <v>0</v>
          </cell>
          <cell r="CD285">
            <v>0</v>
          </cell>
          <cell r="CE285">
            <v>0</v>
          </cell>
          <cell r="CF285" t="str">
            <v>生命</v>
          </cell>
          <cell r="CG285" t="str">
            <v>移动速度</v>
          </cell>
          <cell r="CH285">
            <v>0</v>
          </cell>
          <cell r="CI285">
            <v>0</v>
          </cell>
          <cell r="CJ285">
            <v>0</v>
          </cell>
          <cell r="CK285">
            <v>0</v>
          </cell>
          <cell r="CL285">
            <v>0</v>
          </cell>
          <cell r="CM285">
            <v>1</v>
          </cell>
          <cell r="CN285">
            <v>1</v>
          </cell>
          <cell r="CO285">
            <v>175</v>
          </cell>
          <cell r="CP285">
            <v>0</v>
          </cell>
          <cell r="CQ285">
            <v>0</v>
          </cell>
          <cell r="CR285">
            <v>37</v>
          </cell>
          <cell r="CS285">
            <v>1</v>
          </cell>
          <cell r="CT285">
            <v>19</v>
          </cell>
          <cell r="CU285">
            <v>0</v>
          </cell>
          <cell r="CV285">
            <v>0</v>
          </cell>
          <cell r="CW285">
            <v>0</v>
          </cell>
          <cell r="CX285">
            <v>0</v>
          </cell>
          <cell r="CY285">
            <v>0</v>
          </cell>
          <cell r="CZ285">
            <v>0</v>
          </cell>
          <cell r="DA285">
            <v>0</v>
          </cell>
          <cell r="DB285">
            <v>0</v>
          </cell>
          <cell r="DC285">
            <v>0</v>
          </cell>
          <cell r="DD285">
            <v>0</v>
          </cell>
          <cell r="DE285">
            <v>0</v>
          </cell>
          <cell r="DF285">
            <v>0</v>
          </cell>
          <cell r="DG285">
            <v>0</v>
          </cell>
          <cell r="DH285">
            <v>0</v>
          </cell>
          <cell r="DI285">
            <v>0</v>
          </cell>
          <cell r="DJ285">
            <v>0</v>
          </cell>
          <cell r="DK285">
            <v>0</v>
          </cell>
          <cell r="DL285">
            <v>0</v>
          </cell>
          <cell r="DM285">
            <v>0</v>
          </cell>
          <cell r="DN285">
            <v>0</v>
          </cell>
          <cell r="DO285">
            <v>0</v>
          </cell>
          <cell r="DP285">
            <v>0</v>
          </cell>
          <cell r="DQ285">
            <v>0</v>
          </cell>
          <cell r="DR285">
            <v>0</v>
          </cell>
          <cell r="DS285">
            <v>0</v>
          </cell>
          <cell r="DT285">
            <v>0</v>
          </cell>
          <cell r="DU285">
            <v>0</v>
          </cell>
        </row>
        <row r="286">
          <cell r="AS286">
            <v>1310072</v>
          </cell>
          <cell r="AT286" t="str">
            <v>五芒星的诅咒</v>
          </cell>
          <cell r="AU286">
            <v>20</v>
          </cell>
          <cell r="AV286">
            <v>4</v>
          </cell>
          <cell r="AW286" t="str">
            <v>法书</v>
          </cell>
          <cell r="AX286">
            <v>22</v>
          </cell>
          <cell r="AY286">
            <v>14</v>
          </cell>
          <cell r="AZ286" t="str">
            <v>通用</v>
          </cell>
          <cell r="BA286">
            <v>1.5</v>
          </cell>
          <cell r="BB286">
            <v>0</v>
          </cell>
          <cell r="BC286">
            <v>75</v>
          </cell>
          <cell r="BD286">
            <v>0</v>
          </cell>
          <cell r="BE286">
            <v>7.8399999999999997E-2</v>
          </cell>
          <cell r="BF286">
            <v>0</v>
          </cell>
          <cell r="BG286">
            <v>0</v>
          </cell>
          <cell r="BH286">
            <v>0</v>
          </cell>
          <cell r="BI286">
            <v>0</v>
          </cell>
          <cell r="BJ286">
            <v>0</v>
          </cell>
          <cell r="BK286">
            <v>0</v>
          </cell>
          <cell r="BL286">
            <v>0</v>
          </cell>
          <cell r="BM286">
            <v>0</v>
          </cell>
          <cell r="BN286">
            <v>0</v>
          </cell>
          <cell r="BO286">
            <v>0</v>
          </cell>
          <cell r="BP286">
            <v>0</v>
          </cell>
          <cell r="BQ286">
            <v>0</v>
          </cell>
          <cell r="BR286">
            <v>0</v>
          </cell>
          <cell r="BS286">
            <v>0</v>
          </cell>
          <cell r="BT286">
            <v>0</v>
          </cell>
          <cell r="BU286">
            <v>0</v>
          </cell>
          <cell r="BV286">
            <v>0</v>
          </cell>
          <cell r="BW286">
            <v>0</v>
          </cell>
          <cell r="BX286">
            <v>0</v>
          </cell>
          <cell r="BY286">
            <v>0</v>
          </cell>
          <cell r="BZ286">
            <v>0</v>
          </cell>
          <cell r="CA286">
            <v>0</v>
          </cell>
          <cell r="CB286">
            <v>0</v>
          </cell>
          <cell r="CC286">
            <v>7</v>
          </cell>
          <cell r="CD286">
            <v>0</v>
          </cell>
          <cell r="CE286">
            <v>0</v>
          </cell>
          <cell r="CF286" t="str">
            <v>魔攻</v>
          </cell>
          <cell r="CG286" t="str">
            <v>法术暴击</v>
          </cell>
          <cell r="CH286">
            <v>0</v>
          </cell>
          <cell r="CI286">
            <v>0</v>
          </cell>
          <cell r="CJ286">
            <v>0</v>
          </cell>
          <cell r="CK286">
            <v>0</v>
          </cell>
          <cell r="CL286">
            <v>0</v>
          </cell>
          <cell r="CM286">
            <v>4</v>
          </cell>
          <cell r="CN286">
            <v>1</v>
          </cell>
          <cell r="CO286">
            <v>75</v>
          </cell>
          <cell r="CP286">
            <v>0</v>
          </cell>
          <cell r="CQ286">
            <v>0</v>
          </cell>
          <cell r="CR286">
            <v>18</v>
          </cell>
          <cell r="CS286">
            <v>1</v>
          </cell>
          <cell r="CT286">
            <v>78</v>
          </cell>
          <cell r="CU286">
            <v>0</v>
          </cell>
          <cell r="CV286">
            <v>0</v>
          </cell>
          <cell r="CW286">
            <v>0</v>
          </cell>
          <cell r="CX286">
            <v>0</v>
          </cell>
          <cell r="CY286">
            <v>0</v>
          </cell>
          <cell r="CZ286">
            <v>0</v>
          </cell>
          <cell r="DA286">
            <v>0</v>
          </cell>
          <cell r="DB286">
            <v>0</v>
          </cell>
          <cell r="DC286">
            <v>0</v>
          </cell>
          <cell r="DD286">
            <v>0</v>
          </cell>
          <cell r="DE286">
            <v>0</v>
          </cell>
          <cell r="DF286">
            <v>0</v>
          </cell>
          <cell r="DG286">
            <v>0</v>
          </cell>
          <cell r="DH286">
            <v>0</v>
          </cell>
          <cell r="DI286">
            <v>0</v>
          </cell>
          <cell r="DJ286">
            <v>0</v>
          </cell>
          <cell r="DK286">
            <v>0</v>
          </cell>
          <cell r="DL286">
            <v>0</v>
          </cell>
          <cell r="DM286">
            <v>0</v>
          </cell>
          <cell r="DN286">
            <v>0</v>
          </cell>
          <cell r="DO286">
            <v>0</v>
          </cell>
          <cell r="DP286">
            <v>0</v>
          </cell>
          <cell r="DQ286">
            <v>0</v>
          </cell>
          <cell r="DR286">
            <v>0</v>
          </cell>
          <cell r="DS286">
            <v>0</v>
          </cell>
          <cell r="DT286">
            <v>0</v>
          </cell>
          <cell r="DU286">
            <v>0</v>
          </cell>
        </row>
        <row r="287">
          <cell r="AS287">
            <v>1310073</v>
          </cell>
          <cell r="AT287" t="str">
            <v>恶魔号角</v>
          </cell>
          <cell r="AU287">
            <v>20</v>
          </cell>
          <cell r="AV287">
            <v>4</v>
          </cell>
          <cell r="AW287" t="str">
            <v>步枪</v>
          </cell>
          <cell r="AX287">
            <v>21</v>
          </cell>
          <cell r="AY287">
            <v>14</v>
          </cell>
          <cell r="AZ287" t="str">
            <v>通用</v>
          </cell>
          <cell r="BA287">
            <v>1.3</v>
          </cell>
          <cell r="BB287">
            <v>63</v>
          </cell>
          <cell r="BC287">
            <v>0</v>
          </cell>
          <cell r="BD287">
            <v>0</v>
          </cell>
          <cell r="BE287">
            <v>0</v>
          </cell>
          <cell r="BF287">
            <v>0.17696000000000001</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v>0</v>
          </cell>
          <cell r="BV287">
            <v>0</v>
          </cell>
          <cell r="BW287">
            <v>0</v>
          </cell>
          <cell r="BX287">
            <v>0</v>
          </cell>
          <cell r="BY287">
            <v>0</v>
          </cell>
          <cell r="BZ287">
            <v>0</v>
          </cell>
          <cell r="CA287">
            <v>0</v>
          </cell>
          <cell r="CB287">
            <v>0</v>
          </cell>
          <cell r="CC287">
            <v>7</v>
          </cell>
          <cell r="CD287">
            <v>0</v>
          </cell>
          <cell r="CE287">
            <v>0</v>
          </cell>
          <cell r="CF287" t="str">
            <v>物攻</v>
          </cell>
          <cell r="CG287" t="str">
            <v>物理穿透</v>
          </cell>
          <cell r="CH287">
            <v>0</v>
          </cell>
          <cell r="CI287">
            <v>0</v>
          </cell>
          <cell r="CJ287">
            <v>0</v>
          </cell>
          <cell r="CK287">
            <v>0</v>
          </cell>
          <cell r="CL287">
            <v>0</v>
          </cell>
          <cell r="CM287">
            <v>3</v>
          </cell>
          <cell r="CN287">
            <v>1</v>
          </cell>
          <cell r="CO287">
            <v>63</v>
          </cell>
          <cell r="CP287">
            <v>0</v>
          </cell>
          <cell r="CQ287">
            <v>0</v>
          </cell>
          <cell r="CR287">
            <v>15</v>
          </cell>
          <cell r="CS287">
            <v>1</v>
          </cell>
          <cell r="CT287">
            <v>177</v>
          </cell>
          <cell r="CU287">
            <v>0</v>
          </cell>
          <cell r="CV287">
            <v>0</v>
          </cell>
          <cell r="CW287">
            <v>0</v>
          </cell>
          <cell r="CX287">
            <v>0</v>
          </cell>
          <cell r="CY287">
            <v>0</v>
          </cell>
          <cell r="CZ287">
            <v>0</v>
          </cell>
          <cell r="DA287">
            <v>0</v>
          </cell>
          <cell r="DB287">
            <v>0</v>
          </cell>
          <cell r="DC287">
            <v>0</v>
          </cell>
          <cell r="DD287">
            <v>0</v>
          </cell>
          <cell r="DE287">
            <v>0</v>
          </cell>
          <cell r="DF287">
            <v>0</v>
          </cell>
          <cell r="DG287">
            <v>0</v>
          </cell>
          <cell r="DH287">
            <v>0</v>
          </cell>
          <cell r="DI287">
            <v>0</v>
          </cell>
          <cell r="DJ287">
            <v>0</v>
          </cell>
          <cell r="DK287">
            <v>0</v>
          </cell>
          <cell r="DL287">
            <v>0</v>
          </cell>
          <cell r="DM287">
            <v>0</v>
          </cell>
          <cell r="DN287">
            <v>0</v>
          </cell>
          <cell r="DO287">
            <v>0</v>
          </cell>
          <cell r="DP287">
            <v>0</v>
          </cell>
          <cell r="DQ287">
            <v>0</v>
          </cell>
          <cell r="DR287">
            <v>0</v>
          </cell>
          <cell r="DS287">
            <v>0</v>
          </cell>
          <cell r="DT287">
            <v>0</v>
          </cell>
          <cell r="DU287">
            <v>0</v>
          </cell>
        </row>
        <row r="288">
          <cell r="AS288">
            <v>1310074</v>
          </cell>
          <cell r="AT288" t="str">
            <v>魔神法杖</v>
          </cell>
          <cell r="AU288">
            <v>20</v>
          </cell>
          <cell r="AV288">
            <v>4</v>
          </cell>
          <cell r="AW288" t="str">
            <v>法杖</v>
          </cell>
          <cell r="AX288">
            <v>22</v>
          </cell>
          <cell r="AY288">
            <v>14</v>
          </cell>
          <cell r="AZ288" t="str">
            <v>通用</v>
          </cell>
          <cell r="BA288">
            <v>1.5</v>
          </cell>
          <cell r="BB288">
            <v>0</v>
          </cell>
          <cell r="BC288">
            <v>82</v>
          </cell>
          <cell r="BD288">
            <v>0</v>
          </cell>
          <cell r="BE288">
            <v>0</v>
          </cell>
          <cell r="BF288">
            <v>0</v>
          </cell>
          <cell r="BG288">
            <v>0.17696000000000001</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v>0</v>
          </cell>
          <cell r="BV288">
            <v>0</v>
          </cell>
          <cell r="BW288">
            <v>0</v>
          </cell>
          <cell r="BX288">
            <v>0</v>
          </cell>
          <cell r="BY288">
            <v>0</v>
          </cell>
          <cell r="BZ288">
            <v>0</v>
          </cell>
          <cell r="CA288">
            <v>0</v>
          </cell>
          <cell r="CB288">
            <v>0</v>
          </cell>
          <cell r="CC288">
            <v>7</v>
          </cell>
          <cell r="CD288">
            <v>0</v>
          </cell>
          <cell r="CE288">
            <v>0</v>
          </cell>
          <cell r="CF288" t="str">
            <v>魔攻</v>
          </cell>
          <cell r="CG288" t="str">
            <v>法术穿透</v>
          </cell>
          <cell r="CH288">
            <v>0</v>
          </cell>
          <cell r="CI288">
            <v>0</v>
          </cell>
          <cell r="CJ288">
            <v>0</v>
          </cell>
          <cell r="CK288">
            <v>0</v>
          </cell>
          <cell r="CL288">
            <v>0</v>
          </cell>
          <cell r="CM288">
            <v>4</v>
          </cell>
          <cell r="CN288">
            <v>1</v>
          </cell>
          <cell r="CO288">
            <v>82</v>
          </cell>
          <cell r="CP288">
            <v>0</v>
          </cell>
          <cell r="CQ288">
            <v>0</v>
          </cell>
          <cell r="CR288">
            <v>16</v>
          </cell>
          <cell r="CS288">
            <v>1</v>
          </cell>
          <cell r="CT288">
            <v>177</v>
          </cell>
          <cell r="CU288">
            <v>0</v>
          </cell>
          <cell r="CV288">
            <v>0</v>
          </cell>
          <cell r="CW288">
            <v>0</v>
          </cell>
          <cell r="CX288">
            <v>0</v>
          </cell>
          <cell r="CY288">
            <v>0</v>
          </cell>
          <cell r="CZ288">
            <v>0</v>
          </cell>
          <cell r="DA288">
            <v>0</v>
          </cell>
          <cell r="DB288">
            <v>0</v>
          </cell>
          <cell r="DC288">
            <v>0</v>
          </cell>
          <cell r="DD288">
            <v>0</v>
          </cell>
          <cell r="DE288">
            <v>0</v>
          </cell>
          <cell r="DF288">
            <v>0</v>
          </cell>
          <cell r="DG288">
            <v>0</v>
          </cell>
          <cell r="DH288">
            <v>0</v>
          </cell>
          <cell r="DI288">
            <v>0</v>
          </cell>
          <cell r="DJ288">
            <v>0</v>
          </cell>
          <cell r="DK288">
            <v>0</v>
          </cell>
          <cell r="DL288">
            <v>0</v>
          </cell>
          <cell r="DM288">
            <v>0</v>
          </cell>
          <cell r="DN288">
            <v>0</v>
          </cell>
          <cell r="DO288">
            <v>0</v>
          </cell>
          <cell r="DP288">
            <v>0</v>
          </cell>
          <cell r="DQ288">
            <v>0</v>
          </cell>
          <cell r="DR288">
            <v>0</v>
          </cell>
          <cell r="DS288">
            <v>0</v>
          </cell>
          <cell r="DT288">
            <v>0</v>
          </cell>
          <cell r="DU288">
            <v>0</v>
          </cell>
        </row>
        <row r="289">
          <cell r="AS289">
            <v>1330103</v>
          </cell>
          <cell r="AT289" t="str">
            <v>逆五星坠饰</v>
          </cell>
          <cell r="AU289">
            <v>20</v>
          </cell>
          <cell r="AV289">
            <v>4</v>
          </cell>
          <cell r="AW289" t="str">
            <v>饰品</v>
          </cell>
          <cell r="AX289">
            <v>1</v>
          </cell>
          <cell r="AY289">
            <v>6</v>
          </cell>
          <cell r="AZ289" t="str">
            <v>通用</v>
          </cell>
          <cell r="BA289">
            <v>0</v>
          </cell>
          <cell r="BB289">
            <v>0</v>
          </cell>
          <cell r="BC289">
            <v>0</v>
          </cell>
          <cell r="BD289">
            <v>0</v>
          </cell>
          <cell r="BE289">
            <v>0</v>
          </cell>
          <cell r="BF289">
            <v>0</v>
          </cell>
          <cell r="BG289">
            <v>0</v>
          </cell>
          <cell r="BH289">
            <v>0</v>
          </cell>
          <cell r="BI289">
            <v>0</v>
          </cell>
          <cell r="BJ289">
            <v>0</v>
          </cell>
          <cell r="BK289">
            <v>79</v>
          </cell>
          <cell r="BL289">
            <v>79</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cell r="CB289">
            <v>0</v>
          </cell>
          <cell r="CC289">
            <v>0</v>
          </cell>
          <cell r="CD289">
            <v>0</v>
          </cell>
          <cell r="CE289">
            <v>0</v>
          </cell>
          <cell r="CF289" t="str">
            <v>生命</v>
          </cell>
          <cell r="CG289" t="str">
            <v>魔力</v>
          </cell>
          <cell r="CH289">
            <v>0</v>
          </cell>
          <cell r="CI289">
            <v>0</v>
          </cell>
          <cell r="CJ289">
            <v>0</v>
          </cell>
          <cell r="CK289">
            <v>0</v>
          </cell>
          <cell r="CL289">
            <v>0</v>
          </cell>
          <cell r="CM289">
            <v>1</v>
          </cell>
          <cell r="CN289">
            <v>1</v>
          </cell>
          <cell r="CO289">
            <v>79</v>
          </cell>
          <cell r="CP289">
            <v>0</v>
          </cell>
          <cell r="CQ289">
            <v>0</v>
          </cell>
          <cell r="CR289">
            <v>2</v>
          </cell>
          <cell r="CS289">
            <v>1</v>
          </cell>
          <cell r="CT289">
            <v>79</v>
          </cell>
          <cell r="CU289">
            <v>0</v>
          </cell>
          <cell r="CV289">
            <v>0</v>
          </cell>
          <cell r="CW289">
            <v>0</v>
          </cell>
          <cell r="CX289">
            <v>0</v>
          </cell>
          <cell r="CY289">
            <v>0</v>
          </cell>
          <cell r="CZ289">
            <v>0</v>
          </cell>
          <cell r="DA289">
            <v>0</v>
          </cell>
          <cell r="DB289">
            <v>0</v>
          </cell>
          <cell r="DC289">
            <v>0</v>
          </cell>
          <cell r="DD289">
            <v>0</v>
          </cell>
          <cell r="DE289">
            <v>0</v>
          </cell>
          <cell r="DF289">
            <v>0</v>
          </cell>
          <cell r="DG289">
            <v>0</v>
          </cell>
          <cell r="DH289">
            <v>0</v>
          </cell>
          <cell r="DI289">
            <v>0</v>
          </cell>
          <cell r="DJ289">
            <v>0</v>
          </cell>
          <cell r="DK289">
            <v>0</v>
          </cell>
          <cell r="DL289">
            <v>0</v>
          </cell>
          <cell r="DM289">
            <v>0</v>
          </cell>
          <cell r="DN289">
            <v>0</v>
          </cell>
          <cell r="DO289">
            <v>0</v>
          </cell>
          <cell r="DP289">
            <v>0</v>
          </cell>
          <cell r="DQ289">
            <v>0</v>
          </cell>
          <cell r="DR289">
            <v>0</v>
          </cell>
          <cell r="DS289">
            <v>0</v>
          </cell>
          <cell r="DT289">
            <v>0</v>
          </cell>
          <cell r="DU289">
            <v>0</v>
          </cell>
        </row>
        <row r="290">
          <cell r="AS290">
            <v>1310075</v>
          </cell>
          <cell r="AT290" t="str">
            <v>棒棒糖</v>
          </cell>
          <cell r="AU290">
            <v>20</v>
          </cell>
          <cell r="AV290">
            <v>4</v>
          </cell>
          <cell r="AW290" t="str">
            <v>短刀</v>
          </cell>
          <cell r="AX290">
            <v>20</v>
          </cell>
          <cell r="AY290">
            <v>14</v>
          </cell>
          <cell r="AZ290" t="str">
            <v>通用</v>
          </cell>
          <cell r="BA290">
            <v>2</v>
          </cell>
          <cell r="BB290">
            <v>47</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v>0</v>
          </cell>
          <cell r="BV290">
            <v>0</v>
          </cell>
          <cell r="BW290">
            <v>0</v>
          </cell>
          <cell r="BX290">
            <v>0</v>
          </cell>
          <cell r="BY290">
            <v>0</v>
          </cell>
          <cell r="BZ290">
            <v>0</v>
          </cell>
          <cell r="CA290">
            <v>0</v>
          </cell>
          <cell r="CB290">
            <v>0</v>
          </cell>
          <cell r="CC290">
            <v>0.5</v>
          </cell>
          <cell r="CD290" t="str">
            <v>knife_02</v>
          </cell>
          <cell r="CE290" t="str">
            <v>models/weapons/knife_02/knife_02.model</v>
          </cell>
          <cell r="CF290" t="str">
            <v>物攻</v>
          </cell>
          <cell r="CG290">
            <v>0</v>
          </cell>
          <cell r="CH290">
            <v>0</v>
          </cell>
          <cell r="CI290">
            <v>0</v>
          </cell>
          <cell r="CJ290">
            <v>0</v>
          </cell>
          <cell r="CK290">
            <v>0</v>
          </cell>
          <cell r="CL290">
            <v>0</v>
          </cell>
          <cell r="CM290">
            <v>3</v>
          </cell>
          <cell r="CN290">
            <v>1</v>
          </cell>
          <cell r="CO290">
            <v>47</v>
          </cell>
          <cell r="CP290">
            <v>0</v>
          </cell>
          <cell r="CQ290">
            <v>0</v>
          </cell>
          <cell r="CR290">
            <v>0</v>
          </cell>
          <cell r="CS290">
            <v>0</v>
          </cell>
          <cell r="CT290">
            <v>0</v>
          </cell>
          <cell r="CU290">
            <v>0</v>
          </cell>
          <cell r="CV290">
            <v>0</v>
          </cell>
          <cell r="CW290">
            <v>0</v>
          </cell>
          <cell r="CX290">
            <v>0</v>
          </cell>
          <cell r="CY290">
            <v>0</v>
          </cell>
          <cell r="CZ290">
            <v>0</v>
          </cell>
          <cell r="DA290">
            <v>0</v>
          </cell>
          <cell r="DB290">
            <v>0</v>
          </cell>
          <cell r="DC290">
            <v>0</v>
          </cell>
          <cell r="DD290">
            <v>0</v>
          </cell>
          <cell r="DE290">
            <v>0</v>
          </cell>
          <cell r="DF290">
            <v>0</v>
          </cell>
          <cell r="DG290">
            <v>0</v>
          </cell>
          <cell r="DH290">
            <v>0</v>
          </cell>
          <cell r="DI290">
            <v>0</v>
          </cell>
          <cell r="DJ290">
            <v>0</v>
          </cell>
          <cell r="DK290">
            <v>0</v>
          </cell>
          <cell r="DL290">
            <v>0</v>
          </cell>
          <cell r="DM290">
            <v>0</v>
          </cell>
          <cell r="DN290">
            <v>0</v>
          </cell>
          <cell r="DO290">
            <v>0</v>
          </cell>
          <cell r="DP290">
            <v>0</v>
          </cell>
          <cell r="DQ290">
            <v>0</v>
          </cell>
          <cell r="DR290">
            <v>0</v>
          </cell>
          <cell r="DS290">
            <v>0</v>
          </cell>
          <cell r="DT290">
            <v>0</v>
          </cell>
          <cell r="DU290">
            <v>0</v>
          </cell>
        </row>
        <row r="291">
          <cell r="AS291">
            <v>1310076</v>
          </cell>
          <cell r="AT291" t="str">
            <v>蛛网枪</v>
          </cell>
          <cell r="AU291">
            <v>15</v>
          </cell>
          <cell r="AV291">
            <v>3</v>
          </cell>
          <cell r="AW291" t="str">
            <v>步枪</v>
          </cell>
          <cell r="AX291">
            <v>21</v>
          </cell>
          <cell r="AY291">
            <v>14</v>
          </cell>
          <cell r="AZ291" t="str">
            <v>通用</v>
          </cell>
          <cell r="BA291">
            <v>1.3</v>
          </cell>
          <cell r="BB291">
            <v>40</v>
          </cell>
          <cell r="BC291">
            <v>0</v>
          </cell>
          <cell r="BD291">
            <v>0</v>
          </cell>
          <cell r="BE291">
            <v>0</v>
          </cell>
          <cell r="BF291">
            <v>0.14976</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v>0</v>
          </cell>
          <cell r="BV291">
            <v>0</v>
          </cell>
          <cell r="BW291">
            <v>0</v>
          </cell>
          <cell r="BX291">
            <v>0</v>
          </cell>
          <cell r="BY291">
            <v>0</v>
          </cell>
          <cell r="BZ291">
            <v>0</v>
          </cell>
          <cell r="CA291">
            <v>0</v>
          </cell>
          <cell r="CB291">
            <v>0</v>
          </cell>
          <cell r="CC291">
            <v>7</v>
          </cell>
          <cell r="CD291">
            <v>0</v>
          </cell>
          <cell r="CE291">
            <v>0</v>
          </cell>
          <cell r="CF291" t="str">
            <v>物攻</v>
          </cell>
          <cell r="CG291" t="str">
            <v>物理穿透</v>
          </cell>
          <cell r="CH291">
            <v>0</v>
          </cell>
          <cell r="CI291">
            <v>0</v>
          </cell>
          <cell r="CJ291">
            <v>0</v>
          </cell>
          <cell r="CK291">
            <v>0</v>
          </cell>
          <cell r="CL291">
            <v>0</v>
          </cell>
          <cell r="CM291">
            <v>3</v>
          </cell>
          <cell r="CN291">
            <v>1</v>
          </cell>
          <cell r="CO291">
            <v>40</v>
          </cell>
          <cell r="CP291">
            <v>0</v>
          </cell>
          <cell r="CQ291">
            <v>0</v>
          </cell>
          <cell r="CR291">
            <v>15</v>
          </cell>
          <cell r="CS291">
            <v>1</v>
          </cell>
          <cell r="CT291">
            <v>150</v>
          </cell>
          <cell r="CU291">
            <v>0</v>
          </cell>
          <cell r="CV291">
            <v>0</v>
          </cell>
          <cell r="CW291">
            <v>0</v>
          </cell>
          <cell r="CX291">
            <v>0</v>
          </cell>
          <cell r="CY291">
            <v>0</v>
          </cell>
          <cell r="CZ291">
            <v>0</v>
          </cell>
          <cell r="DA291">
            <v>0</v>
          </cell>
          <cell r="DB291">
            <v>0</v>
          </cell>
          <cell r="DC291">
            <v>0</v>
          </cell>
          <cell r="DD291">
            <v>0</v>
          </cell>
          <cell r="DE291">
            <v>0</v>
          </cell>
          <cell r="DF291">
            <v>0</v>
          </cell>
          <cell r="DG291">
            <v>0</v>
          </cell>
          <cell r="DH291">
            <v>0</v>
          </cell>
          <cell r="DI291">
            <v>0</v>
          </cell>
          <cell r="DJ291">
            <v>0</v>
          </cell>
          <cell r="DK291">
            <v>0</v>
          </cell>
          <cell r="DL291">
            <v>0</v>
          </cell>
          <cell r="DM291">
            <v>0</v>
          </cell>
          <cell r="DN291">
            <v>0</v>
          </cell>
          <cell r="DO291">
            <v>0</v>
          </cell>
          <cell r="DP291">
            <v>0</v>
          </cell>
          <cell r="DQ291">
            <v>0</v>
          </cell>
          <cell r="DR291">
            <v>0</v>
          </cell>
          <cell r="DS291">
            <v>0</v>
          </cell>
          <cell r="DT291">
            <v>0</v>
          </cell>
          <cell r="DU291">
            <v>0</v>
          </cell>
        </row>
        <row r="292">
          <cell r="AS292">
            <v>1310077</v>
          </cell>
          <cell r="AT292" t="str">
            <v>齿轮战斗锤</v>
          </cell>
          <cell r="AU292">
            <v>25</v>
          </cell>
          <cell r="AV292">
            <v>4</v>
          </cell>
          <cell r="AW292" t="str">
            <v>斧头</v>
          </cell>
          <cell r="AX292">
            <v>20</v>
          </cell>
          <cell r="AY292">
            <v>14</v>
          </cell>
          <cell r="AZ292" t="str">
            <v>通用</v>
          </cell>
          <cell r="BA292">
            <v>1.2</v>
          </cell>
          <cell r="BB292">
            <v>98</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v>0</v>
          </cell>
          <cell r="BV292">
            <v>0</v>
          </cell>
          <cell r="BW292">
            <v>0</v>
          </cell>
          <cell r="BX292">
            <v>0</v>
          </cell>
          <cell r="BY292">
            <v>0</v>
          </cell>
          <cell r="BZ292">
            <v>0</v>
          </cell>
          <cell r="CA292">
            <v>0</v>
          </cell>
          <cell r="CB292">
            <v>0</v>
          </cell>
          <cell r="CC292">
            <v>1</v>
          </cell>
          <cell r="CD292" t="str">
            <v>axe_01</v>
          </cell>
          <cell r="CE292" t="str">
            <v>models/weapons/axe_01/axe_01.model</v>
          </cell>
          <cell r="CF292" t="str">
            <v>物攻</v>
          </cell>
          <cell r="CG292">
            <v>0</v>
          </cell>
          <cell r="CH292">
            <v>0</v>
          </cell>
          <cell r="CI292">
            <v>0</v>
          </cell>
          <cell r="CJ292">
            <v>0</v>
          </cell>
          <cell r="CK292">
            <v>0</v>
          </cell>
          <cell r="CL292">
            <v>0</v>
          </cell>
          <cell r="CM292">
            <v>3</v>
          </cell>
          <cell r="CN292">
            <v>1</v>
          </cell>
          <cell r="CO292">
            <v>98</v>
          </cell>
          <cell r="CP292">
            <v>0</v>
          </cell>
          <cell r="CQ292">
            <v>0</v>
          </cell>
          <cell r="CR292">
            <v>0</v>
          </cell>
          <cell r="CS292">
            <v>0</v>
          </cell>
          <cell r="CT292">
            <v>0</v>
          </cell>
          <cell r="CU292">
            <v>0</v>
          </cell>
          <cell r="CV292">
            <v>0</v>
          </cell>
          <cell r="CW292">
            <v>0</v>
          </cell>
          <cell r="CX292">
            <v>0</v>
          </cell>
          <cell r="CY292">
            <v>0</v>
          </cell>
          <cell r="CZ292">
            <v>0</v>
          </cell>
          <cell r="DA292">
            <v>0</v>
          </cell>
          <cell r="DB292">
            <v>0</v>
          </cell>
          <cell r="DC292">
            <v>0</v>
          </cell>
          <cell r="DD292">
            <v>0</v>
          </cell>
          <cell r="DE292">
            <v>0</v>
          </cell>
          <cell r="DF292">
            <v>0</v>
          </cell>
          <cell r="DG292">
            <v>0</v>
          </cell>
          <cell r="DH292">
            <v>0</v>
          </cell>
          <cell r="DI292">
            <v>0</v>
          </cell>
          <cell r="DJ292">
            <v>0</v>
          </cell>
          <cell r="DK292">
            <v>0</v>
          </cell>
          <cell r="DL292">
            <v>0</v>
          </cell>
          <cell r="DM292">
            <v>0</v>
          </cell>
          <cell r="DN292">
            <v>0</v>
          </cell>
          <cell r="DO292">
            <v>0</v>
          </cell>
          <cell r="DP292">
            <v>0</v>
          </cell>
          <cell r="DQ292">
            <v>0</v>
          </cell>
          <cell r="DR292">
            <v>0</v>
          </cell>
          <cell r="DS292">
            <v>0</v>
          </cell>
          <cell r="DT292">
            <v>0</v>
          </cell>
          <cell r="DU292">
            <v>0</v>
          </cell>
        </row>
        <row r="293">
          <cell r="AS293">
            <v>1310078</v>
          </cell>
          <cell r="AT293" t="str">
            <v>动力匕首</v>
          </cell>
          <cell r="AU293">
            <v>25</v>
          </cell>
          <cell r="AV293">
            <v>4</v>
          </cell>
          <cell r="AW293" t="str">
            <v>短刀</v>
          </cell>
          <cell r="AX293">
            <v>20</v>
          </cell>
          <cell r="AY293">
            <v>14</v>
          </cell>
          <cell r="AZ293" t="str">
            <v>通用</v>
          </cell>
          <cell r="BA293">
            <v>2</v>
          </cell>
          <cell r="BB293">
            <v>63</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v>0</v>
          </cell>
          <cell r="BV293">
            <v>0</v>
          </cell>
          <cell r="BW293">
            <v>0</v>
          </cell>
          <cell r="BX293">
            <v>0</v>
          </cell>
          <cell r="BY293">
            <v>0</v>
          </cell>
          <cell r="BZ293">
            <v>0</v>
          </cell>
          <cell r="CA293">
            <v>0</v>
          </cell>
          <cell r="CB293">
            <v>0</v>
          </cell>
          <cell r="CC293">
            <v>0.5</v>
          </cell>
          <cell r="CD293" t="str">
            <v>knife_01</v>
          </cell>
          <cell r="CE293" t="str">
            <v>models/weapons/knife_01/knife_01.model</v>
          </cell>
          <cell r="CF293" t="str">
            <v>物攻</v>
          </cell>
          <cell r="CG293">
            <v>0</v>
          </cell>
          <cell r="CH293">
            <v>0</v>
          </cell>
          <cell r="CI293">
            <v>0</v>
          </cell>
          <cell r="CJ293">
            <v>0</v>
          </cell>
          <cell r="CK293">
            <v>0</v>
          </cell>
          <cell r="CL293">
            <v>0</v>
          </cell>
          <cell r="CM293">
            <v>3</v>
          </cell>
          <cell r="CN293">
            <v>1</v>
          </cell>
          <cell r="CO293">
            <v>63</v>
          </cell>
          <cell r="CP293">
            <v>0</v>
          </cell>
          <cell r="CQ293">
            <v>0</v>
          </cell>
          <cell r="CR293">
            <v>0</v>
          </cell>
          <cell r="CS293">
            <v>0</v>
          </cell>
          <cell r="CT293">
            <v>0</v>
          </cell>
          <cell r="CU293">
            <v>0</v>
          </cell>
          <cell r="CV293">
            <v>0</v>
          </cell>
          <cell r="CW293">
            <v>0</v>
          </cell>
          <cell r="CX293">
            <v>0</v>
          </cell>
          <cell r="CY293">
            <v>0</v>
          </cell>
          <cell r="CZ293">
            <v>0</v>
          </cell>
          <cell r="DA293">
            <v>0</v>
          </cell>
          <cell r="DB293">
            <v>0</v>
          </cell>
          <cell r="DC293">
            <v>0</v>
          </cell>
          <cell r="DD293">
            <v>0</v>
          </cell>
          <cell r="DE293">
            <v>0</v>
          </cell>
          <cell r="DF293">
            <v>0</v>
          </cell>
          <cell r="DG293">
            <v>0</v>
          </cell>
          <cell r="DH293">
            <v>0</v>
          </cell>
          <cell r="DI293">
            <v>0</v>
          </cell>
          <cell r="DJ293">
            <v>0</v>
          </cell>
          <cell r="DK293">
            <v>0</v>
          </cell>
          <cell r="DL293">
            <v>0</v>
          </cell>
          <cell r="DM293">
            <v>0</v>
          </cell>
          <cell r="DN293">
            <v>0</v>
          </cell>
          <cell r="DO293">
            <v>0</v>
          </cell>
          <cell r="DP293">
            <v>0</v>
          </cell>
          <cell r="DQ293">
            <v>0</v>
          </cell>
          <cell r="DR293">
            <v>0</v>
          </cell>
          <cell r="DS293">
            <v>0</v>
          </cell>
          <cell r="DT293">
            <v>0</v>
          </cell>
          <cell r="DU293">
            <v>0</v>
          </cell>
        </row>
        <row r="294">
          <cell r="AS294">
            <v>1310079</v>
          </cell>
          <cell r="AT294" t="str">
            <v>锯齿长剑</v>
          </cell>
          <cell r="AU294">
            <v>25</v>
          </cell>
          <cell r="AV294">
            <v>4</v>
          </cell>
          <cell r="AW294" t="str">
            <v>长剑</v>
          </cell>
          <cell r="AX294">
            <v>20</v>
          </cell>
          <cell r="AY294">
            <v>14</v>
          </cell>
          <cell r="AZ294" t="str">
            <v>通用</v>
          </cell>
          <cell r="BA294">
            <v>1.7</v>
          </cell>
          <cell r="BB294">
            <v>70</v>
          </cell>
          <cell r="BC294">
            <v>0</v>
          </cell>
          <cell r="BD294">
            <v>5.6840000000000002E-2</v>
          </cell>
          <cell r="BE294">
            <v>0</v>
          </cell>
          <cell r="BF294">
            <v>0</v>
          </cell>
          <cell r="BG294">
            <v>0</v>
          </cell>
          <cell r="BH294">
            <v>0</v>
          </cell>
          <cell r="BI294">
            <v>0</v>
          </cell>
          <cell r="BJ294">
            <v>0</v>
          </cell>
          <cell r="BK294">
            <v>0</v>
          </cell>
          <cell r="BL294">
            <v>0</v>
          </cell>
          <cell r="BM294">
            <v>0</v>
          </cell>
          <cell r="BN294">
            <v>0</v>
          </cell>
          <cell r="BO294">
            <v>0</v>
          </cell>
          <cell r="BP294">
            <v>0</v>
          </cell>
          <cell r="BQ294">
            <v>0</v>
          </cell>
          <cell r="BR294">
            <v>0</v>
          </cell>
          <cell r="BS294">
            <v>0</v>
          </cell>
          <cell r="BT294">
            <v>0</v>
          </cell>
          <cell r="BU294">
            <v>0</v>
          </cell>
          <cell r="BV294">
            <v>0</v>
          </cell>
          <cell r="BW294">
            <v>0</v>
          </cell>
          <cell r="BX294">
            <v>0</v>
          </cell>
          <cell r="BY294">
            <v>0</v>
          </cell>
          <cell r="BZ294">
            <v>0</v>
          </cell>
          <cell r="CA294">
            <v>0</v>
          </cell>
          <cell r="CB294">
            <v>0</v>
          </cell>
          <cell r="CC294">
            <v>1</v>
          </cell>
          <cell r="CD294" t="str">
            <v>sword_01</v>
          </cell>
          <cell r="CE294" t="str">
            <v>models/weapons/sword_01/sword_01.model</v>
          </cell>
          <cell r="CF294" t="str">
            <v>物攻</v>
          </cell>
          <cell r="CG294" t="str">
            <v>物理暴击</v>
          </cell>
          <cell r="CH294">
            <v>0</v>
          </cell>
          <cell r="CI294">
            <v>0</v>
          </cell>
          <cell r="CJ294">
            <v>0</v>
          </cell>
          <cell r="CK294">
            <v>0</v>
          </cell>
          <cell r="CL294">
            <v>0</v>
          </cell>
          <cell r="CM294">
            <v>3</v>
          </cell>
          <cell r="CN294">
            <v>1</v>
          </cell>
          <cell r="CO294">
            <v>70</v>
          </cell>
          <cell r="CP294">
            <v>0</v>
          </cell>
          <cell r="CQ294">
            <v>0</v>
          </cell>
          <cell r="CR294">
            <v>17</v>
          </cell>
          <cell r="CS294">
            <v>1</v>
          </cell>
          <cell r="CT294">
            <v>57</v>
          </cell>
          <cell r="CU294">
            <v>0</v>
          </cell>
          <cell r="CV294">
            <v>0</v>
          </cell>
          <cell r="CW294">
            <v>0</v>
          </cell>
          <cell r="CX294">
            <v>0</v>
          </cell>
          <cell r="CY294">
            <v>0</v>
          </cell>
          <cell r="CZ294">
            <v>0</v>
          </cell>
          <cell r="DA294">
            <v>0</v>
          </cell>
          <cell r="DB294">
            <v>0</v>
          </cell>
          <cell r="DC294">
            <v>0</v>
          </cell>
          <cell r="DD294">
            <v>0</v>
          </cell>
          <cell r="DE294">
            <v>0</v>
          </cell>
          <cell r="DF294">
            <v>0</v>
          </cell>
          <cell r="DG294">
            <v>0</v>
          </cell>
          <cell r="DH294">
            <v>0</v>
          </cell>
          <cell r="DI294">
            <v>0</v>
          </cell>
          <cell r="DJ294">
            <v>0</v>
          </cell>
          <cell r="DK294">
            <v>0</v>
          </cell>
          <cell r="DL294">
            <v>0</v>
          </cell>
          <cell r="DM294">
            <v>0</v>
          </cell>
          <cell r="DN294">
            <v>0</v>
          </cell>
          <cell r="DO294">
            <v>0</v>
          </cell>
          <cell r="DP294">
            <v>0</v>
          </cell>
          <cell r="DQ294">
            <v>0</v>
          </cell>
          <cell r="DR294">
            <v>0</v>
          </cell>
          <cell r="DS294">
            <v>0</v>
          </cell>
          <cell r="DT294">
            <v>0</v>
          </cell>
          <cell r="DU294">
            <v>0</v>
          </cell>
        </row>
        <row r="295">
          <cell r="AS295">
            <v>1310080</v>
          </cell>
          <cell r="AT295" t="str">
            <v>蒸汽冲锋枪</v>
          </cell>
          <cell r="AU295">
            <v>25</v>
          </cell>
          <cell r="AV295">
            <v>4</v>
          </cell>
          <cell r="AW295" t="str">
            <v>步枪</v>
          </cell>
          <cell r="AX295">
            <v>21</v>
          </cell>
          <cell r="AY295">
            <v>14</v>
          </cell>
          <cell r="AZ295" t="str">
            <v>通用</v>
          </cell>
          <cell r="BA295">
            <v>1.3</v>
          </cell>
          <cell r="BB295">
            <v>84</v>
          </cell>
          <cell r="BC295">
            <v>0</v>
          </cell>
          <cell r="BD295">
            <v>0</v>
          </cell>
          <cell r="BE295">
            <v>0</v>
          </cell>
          <cell r="BF295">
            <v>0.1792</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v>0</v>
          </cell>
          <cell r="BV295">
            <v>0</v>
          </cell>
          <cell r="BW295">
            <v>0</v>
          </cell>
          <cell r="BX295">
            <v>0</v>
          </cell>
          <cell r="BY295">
            <v>0</v>
          </cell>
          <cell r="BZ295">
            <v>0</v>
          </cell>
          <cell r="CA295">
            <v>0</v>
          </cell>
          <cell r="CB295">
            <v>0</v>
          </cell>
          <cell r="CC295">
            <v>7</v>
          </cell>
          <cell r="CD295">
            <v>0</v>
          </cell>
          <cell r="CE295">
            <v>0</v>
          </cell>
          <cell r="CF295" t="str">
            <v>物攻</v>
          </cell>
          <cell r="CG295" t="str">
            <v>物理穿透</v>
          </cell>
          <cell r="CH295">
            <v>0</v>
          </cell>
          <cell r="CI295">
            <v>0</v>
          </cell>
          <cell r="CJ295">
            <v>0</v>
          </cell>
          <cell r="CK295">
            <v>0</v>
          </cell>
          <cell r="CL295">
            <v>0</v>
          </cell>
          <cell r="CM295">
            <v>3</v>
          </cell>
          <cell r="CN295">
            <v>1</v>
          </cell>
          <cell r="CO295">
            <v>84</v>
          </cell>
          <cell r="CP295">
            <v>0</v>
          </cell>
          <cell r="CQ295">
            <v>0</v>
          </cell>
          <cell r="CR295">
            <v>15</v>
          </cell>
          <cell r="CS295">
            <v>1</v>
          </cell>
          <cell r="CT295">
            <v>179</v>
          </cell>
          <cell r="CU295">
            <v>0</v>
          </cell>
          <cell r="CV295">
            <v>0</v>
          </cell>
          <cell r="CW295">
            <v>0</v>
          </cell>
          <cell r="CX295">
            <v>0</v>
          </cell>
          <cell r="CY295">
            <v>0</v>
          </cell>
          <cell r="CZ295">
            <v>0</v>
          </cell>
          <cell r="DA295">
            <v>0</v>
          </cell>
          <cell r="DB295">
            <v>0</v>
          </cell>
          <cell r="DC295">
            <v>0</v>
          </cell>
          <cell r="DD295">
            <v>0</v>
          </cell>
          <cell r="DE295">
            <v>0</v>
          </cell>
          <cell r="DF295">
            <v>0</v>
          </cell>
          <cell r="DG295">
            <v>0</v>
          </cell>
          <cell r="DH295">
            <v>0</v>
          </cell>
          <cell r="DI295">
            <v>0</v>
          </cell>
          <cell r="DJ295">
            <v>0</v>
          </cell>
          <cell r="DK295">
            <v>0</v>
          </cell>
          <cell r="DL295">
            <v>0</v>
          </cell>
          <cell r="DM295">
            <v>0</v>
          </cell>
          <cell r="DN295">
            <v>0</v>
          </cell>
          <cell r="DO295">
            <v>0</v>
          </cell>
          <cell r="DP295">
            <v>0</v>
          </cell>
          <cell r="DQ295">
            <v>0</v>
          </cell>
          <cell r="DR295">
            <v>0</v>
          </cell>
          <cell r="DS295">
            <v>0</v>
          </cell>
          <cell r="DT295">
            <v>0</v>
          </cell>
          <cell r="DU295">
            <v>0</v>
          </cell>
        </row>
        <row r="296">
          <cell r="AS296">
            <v>1310081</v>
          </cell>
          <cell r="AT296" t="str">
            <v>科技魔棒</v>
          </cell>
          <cell r="AU296">
            <v>25</v>
          </cell>
          <cell r="AV296">
            <v>4</v>
          </cell>
          <cell r="AW296" t="str">
            <v>法杖</v>
          </cell>
          <cell r="AX296">
            <v>22</v>
          </cell>
          <cell r="AY296">
            <v>14</v>
          </cell>
          <cell r="AZ296" t="str">
            <v>通用</v>
          </cell>
          <cell r="BA296">
            <v>1.5</v>
          </cell>
          <cell r="BB296">
            <v>0</v>
          </cell>
          <cell r="BC296">
            <v>110</v>
          </cell>
          <cell r="BD296">
            <v>0</v>
          </cell>
          <cell r="BE296">
            <v>0</v>
          </cell>
          <cell r="BF296">
            <v>0</v>
          </cell>
          <cell r="BG296">
            <v>0.1792</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v>0</v>
          </cell>
          <cell r="BV296">
            <v>0</v>
          </cell>
          <cell r="BW296">
            <v>0</v>
          </cell>
          <cell r="BX296">
            <v>0</v>
          </cell>
          <cell r="BY296">
            <v>0</v>
          </cell>
          <cell r="BZ296">
            <v>0</v>
          </cell>
          <cell r="CA296">
            <v>0</v>
          </cell>
          <cell r="CB296">
            <v>0</v>
          </cell>
          <cell r="CC296">
            <v>7</v>
          </cell>
          <cell r="CD296">
            <v>0</v>
          </cell>
          <cell r="CE296">
            <v>0</v>
          </cell>
          <cell r="CF296" t="str">
            <v>魔攻</v>
          </cell>
          <cell r="CG296" t="str">
            <v>法术穿透</v>
          </cell>
          <cell r="CH296">
            <v>0</v>
          </cell>
          <cell r="CI296">
            <v>0</v>
          </cell>
          <cell r="CJ296">
            <v>0</v>
          </cell>
          <cell r="CK296">
            <v>0</v>
          </cell>
          <cell r="CL296">
            <v>0</v>
          </cell>
          <cell r="CM296">
            <v>4</v>
          </cell>
          <cell r="CN296">
            <v>1</v>
          </cell>
          <cell r="CO296">
            <v>110</v>
          </cell>
          <cell r="CP296">
            <v>0</v>
          </cell>
          <cell r="CQ296">
            <v>0</v>
          </cell>
          <cell r="CR296">
            <v>16</v>
          </cell>
          <cell r="CS296">
            <v>1</v>
          </cell>
          <cell r="CT296">
            <v>179</v>
          </cell>
          <cell r="CU296">
            <v>0</v>
          </cell>
          <cell r="CV296">
            <v>0</v>
          </cell>
          <cell r="CW296">
            <v>0</v>
          </cell>
          <cell r="CX296">
            <v>0</v>
          </cell>
          <cell r="CY296">
            <v>0</v>
          </cell>
          <cell r="CZ296">
            <v>0</v>
          </cell>
          <cell r="DA296">
            <v>0</v>
          </cell>
          <cell r="DB296">
            <v>0</v>
          </cell>
          <cell r="DC296">
            <v>0</v>
          </cell>
          <cell r="DD296">
            <v>0</v>
          </cell>
          <cell r="DE296">
            <v>0</v>
          </cell>
          <cell r="DF296">
            <v>0</v>
          </cell>
          <cell r="DG296">
            <v>0</v>
          </cell>
          <cell r="DH296">
            <v>0</v>
          </cell>
          <cell r="DI296">
            <v>0</v>
          </cell>
          <cell r="DJ296">
            <v>0</v>
          </cell>
          <cell r="DK296">
            <v>0</v>
          </cell>
          <cell r="DL296">
            <v>0</v>
          </cell>
          <cell r="DM296">
            <v>0</v>
          </cell>
          <cell r="DN296">
            <v>0</v>
          </cell>
          <cell r="DO296">
            <v>0</v>
          </cell>
          <cell r="DP296">
            <v>0</v>
          </cell>
          <cell r="DQ296">
            <v>0</v>
          </cell>
          <cell r="DR296">
            <v>0</v>
          </cell>
          <cell r="DS296">
            <v>0</v>
          </cell>
          <cell r="DT296">
            <v>0</v>
          </cell>
          <cell r="DU296">
            <v>0</v>
          </cell>
        </row>
        <row r="297">
          <cell r="AS297">
            <v>1310082</v>
          </cell>
          <cell r="AT297" t="str">
            <v>聚能发射器</v>
          </cell>
          <cell r="AU297">
            <v>25</v>
          </cell>
          <cell r="AV297">
            <v>4</v>
          </cell>
          <cell r="AW297" t="str">
            <v>重炮</v>
          </cell>
          <cell r="AX297">
            <v>21</v>
          </cell>
          <cell r="AY297">
            <v>14</v>
          </cell>
          <cell r="AZ297" t="str">
            <v>通用</v>
          </cell>
          <cell r="BA297">
            <v>1</v>
          </cell>
          <cell r="BB297">
            <v>91</v>
          </cell>
          <cell r="BC297">
            <v>0</v>
          </cell>
          <cell r="BD297">
            <v>8.1199999999999994E-2</v>
          </cell>
          <cell r="BE297">
            <v>0</v>
          </cell>
          <cell r="BF297">
            <v>0</v>
          </cell>
          <cell r="BG297">
            <v>0</v>
          </cell>
          <cell r="BH297">
            <v>0</v>
          </cell>
          <cell r="BI297">
            <v>0</v>
          </cell>
          <cell r="BJ297">
            <v>0</v>
          </cell>
          <cell r="BK297">
            <v>0</v>
          </cell>
          <cell r="BL297">
            <v>0</v>
          </cell>
          <cell r="BM297">
            <v>0</v>
          </cell>
          <cell r="BN297">
            <v>0</v>
          </cell>
          <cell r="BO297">
            <v>0</v>
          </cell>
          <cell r="BP297">
            <v>0</v>
          </cell>
          <cell r="BQ297">
            <v>0</v>
          </cell>
          <cell r="BR297">
            <v>0</v>
          </cell>
          <cell r="BS297">
            <v>0</v>
          </cell>
          <cell r="BT297">
            <v>0</v>
          </cell>
          <cell r="BU297">
            <v>0</v>
          </cell>
          <cell r="BV297">
            <v>0</v>
          </cell>
          <cell r="BW297">
            <v>0</v>
          </cell>
          <cell r="BX297">
            <v>0</v>
          </cell>
          <cell r="BY297">
            <v>0</v>
          </cell>
          <cell r="BZ297">
            <v>0</v>
          </cell>
          <cell r="CA297">
            <v>0</v>
          </cell>
          <cell r="CB297">
            <v>0</v>
          </cell>
          <cell r="CC297">
            <v>7</v>
          </cell>
          <cell r="CD297">
            <v>0</v>
          </cell>
          <cell r="CE297">
            <v>0</v>
          </cell>
          <cell r="CF297" t="str">
            <v>物攻</v>
          </cell>
          <cell r="CG297" t="str">
            <v>物理暴击</v>
          </cell>
          <cell r="CH297">
            <v>0</v>
          </cell>
          <cell r="CI297">
            <v>0</v>
          </cell>
          <cell r="CJ297">
            <v>0</v>
          </cell>
          <cell r="CK297">
            <v>0</v>
          </cell>
          <cell r="CL297">
            <v>0</v>
          </cell>
          <cell r="CM297">
            <v>3</v>
          </cell>
          <cell r="CN297">
            <v>1</v>
          </cell>
          <cell r="CO297">
            <v>91</v>
          </cell>
          <cell r="CP297">
            <v>0</v>
          </cell>
          <cell r="CQ297">
            <v>0</v>
          </cell>
          <cell r="CR297">
            <v>17</v>
          </cell>
          <cell r="CS297">
            <v>1</v>
          </cell>
          <cell r="CT297">
            <v>81</v>
          </cell>
          <cell r="CU297">
            <v>0</v>
          </cell>
          <cell r="CV297">
            <v>0</v>
          </cell>
          <cell r="CW297">
            <v>0</v>
          </cell>
          <cell r="CX297">
            <v>0</v>
          </cell>
          <cell r="CY297">
            <v>0</v>
          </cell>
          <cell r="CZ297">
            <v>0</v>
          </cell>
          <cell r="DA297">
            <v>0</v>
          </cell>
          <cell r="DB297">
            <v>0</v>
          </cell>
          <cell r="DC297">
            <v>0</v>
          </cell>
          <cell r="DD297">
            <v>0</v>
          </cell>
          <cell r="DE297">
            <v>0</v>
          </cell>
          <cell r="DF297">
            <v>0</v>
          </cell>
          <cell r="DG297">
            <v>0</v>
          </cell>
          <cell r="DH297">
            <v>0</v>
          </cell>
          <cell r="DI297">
            <v>0</v>
          </cell>
          <cell r="DJ297">
            <v>0</v>
          </cell>
          <cell r="DK297">
            <v>0</v>
          </cell>
          <cell r="DL297">
            <v>0</v>
          </cell>
          <cell r="DM297">
            <v>0</v>
          </cell>
          <cell r="DN297">
            <v>0</v>
          </cell>
          <cell r="DO297">
            <v>0</v>
          </cell>
          <cell r="DP297">
            <v>0</v>
          </cell>
          <cell r="DQ297">
            <v>0</v>
          </cell>
          <cell r="DR297">
            <v>0</v>
          </cell>
          <cell r="DS297">
            <v>0</v>
          </cell>
          <cell r="DT297">
            <v>0</v>
          </cell>
          <cell r="DU297">
            <v>0</v>
          </cell>
        </row>
        <row r="298">
          <cell r="AS298">
            <v>1310083</v>
          </cell>
          <cell r="AT298" t="str">
            <v>火焰喷射器</v>
          </cell>
          <cell r="AU298">
            <v>25</v>
          </cell>
          <cell r="AV298">
            <v>4</v>
          </cell>
          <cell r="AW298" t="str">
            <v>法杖</v>
          </cell>
          <cell r="AX298">
            <v>22</v>
          </cell>
          <cell r="AY298">
            <v>14</v>
          </cell>
          <cell r="AZ298" t="str">
            <v>通用</v>
          </cell>
          <cell r="BA298">
            <v>1.5</v>
          </cell>
          <cell r="BB298">
            <v>0</v>
          </cell>
          <cell r="BC298">
            <v>110</v>
          </cell>
          <cell r="BD298">
            <v>0</v>
          </cell>
          <cell r="BE298">
            <v>0</v>
          </cell>
          <cell r="BF298">
            <v>0</v>
          </cell>
          <cell r="BG298">
            <v>0.1792</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v>0</v>
          </cell>
          <cell r="BV298">
            <v>0</v>
          </cell>
          <cell r="BW298">
            <v>0</v>
          </cell>
          <cell r="BX298">
            <v>0</v>
          </cell>
          <cell r="BY298">
            <v>0</v>
          </cell>
          <cell r="BZ298">
            <v>0</v>
          </cell>
          <cell r="CA298">
            <v>0</v>
          </cell>
          <cell r="CB298">
            <v>0</v>
          </cell>
          <cell r="CC298">
            <v>7</v>
          </cell>
          <cell r="CD298">
            <v>0</v>
          </cell>
          <cell r="CE298">
            <v>0</v>
          </cell>
          <cell r="CF298" t="str">
            <v>魔攻</v>
          </cell>
          <cell r="CG298" t="str">
            <v>法术穿透</v>
          </cell>
          <cell r="CH298">
            <v>0</v>
          </cell>
          <cell r="CI298">
            <v>0</v>
          </cell>
          <cell r="CJ298">
            <v>0</v>
          </cell>
          <cell r="CK298">
            <v>0</v>
          </cell>
          <cell r="CL298">
            <v>0</v>
          </cell>
          <cell r="CM298">
            <v>4</v>
          </cell>
          <cell r="CN298">
            <v>1</v>
          </cell>
          <cell r="CO298">
            <v>110</v>
          </cell>
          <cell r="CP298">
            <v>0</v>
          </cell>
          <cell r="CQ298">
            <v>0</v>
          </cell>
          <cell r="CR298">
            <v>16</v>
          </cell>
          <cell r="CS298">
            <v>1</v>
          </cell>
          <cell r="CT298">
            <v>179</v>
          </cell>
          <cell r="CU298">
            <v>0</v>
          </cell>
          <cell r="CV298">
            <v>0</v>
          </cell>
          <cell r="CW298">
            <v>0</v>
          </cell>
          <cell r="CX298">
            <v>0</v>
          </cell>
          <cell r="CY298">
            <v>0</v>
          </cell>
          <cell r="CZ298">
            <v>0</v>
          </cell>
          <cell r="DA298">
            <v>0</v>
          </cell>
          <cell r="DB298">
            <v>0</v>
          </cell>
          <cell r="DC298">
            <v>0</v>
          </cell>
          <cell r="DD298">
            <v>0</v>
          </cell>
          <cell r="DE298">
            <v>0</v>
          </cell>
          <cell r="DF298">
            <v>0</v>
          </cell>
          <cell r="DG298">
            <v>0</v>
          </cell>
          <cell r="DH298">
            <v>0</v>
          </cell>
          <cell r="DI298">
            <v>0</v>
          </cell>
          <cell r="DJ298">
            <v>0</v>
          </cell>
          <cell r="DK298">
            <v>0</v>
          </cell>
          <cell r="DL298">
            <v>0</v>
          </cell>
          <cell r="DM298">
            <v>0</v>
          </cell>
          <cell r="DN298">
            <v>0</v>
          </cell>
          <cell r="DO298">
            <v>0</v>
          </cell>
          <cell r="DP298">
            <v>0</v>
          </cell>
          <cell r="DQ298">
            <v>0</v>
          </cell>
          <cell r="DR298">
            <v>0</v>
          </cell>
          <cell r="DS298">
            <v>0</v>
          </cell>
          <cell r="DT298">
            <v>0</v>
          </cell>
          <cell r="DU298">
            <v>0</v>
          </cell>
        </row>
        <row r="299">
          <cell r="AS299">
            <v>1310084</v>
          </cell>
          <cell r="AT299" t="str">
            <v>机械巨镰</v>
          </cell>
          <cell r="AU299">
            <v>25</v>
          </cell>
          <cell r="AV299">
            <v>4</v>
          </cell>
          <cell r="AW299" t="str">
            <v>镰刀</v>
          </cell>
          <cell r="AX299">
            <v>20</v>
          </cell>
          <cell r="AY299">
            <v>14</v>
          </cell>
          <cell r="AZ299" t="str">
            <v>通用</v>
          </cell>
          <cell r="BA299">
            <v>1.4</v>
          </cell>
          <cell r="BB299">
            <v>84</v>
          </cell>
          <cell r="BC299">
            <v>0</v>
          </cell>
          <cell r="BD299">
            <v>0</v>
          </cell>
          <cell r="BE299">
            <v>0</v>
          </cell>
          <cell r="BF299">
            <v>0.224</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v>0</v>
          </cell>
          <cell r="BV299">
            <v>0</v>
          </cell>
          <cell r="BW299">
            <v>0</v>
          </cell>
          <cell r="BX299">
            <v>0</v>
          </cell>
          <cell r="BY299">
            <v>0</v>
          </cell>
          <cell r="BZ299">
            <v>0</v>
          </cell>
          <cell r="CA299">
            <v>0</v>
          </cell>
          <cell r="CB299">
            <v>0</v>
          </cell>
          <cell r="CC299">
            <v>1</v>
          </cell>
          <cell r="CD299" t="e">
            <v>#N/A</v>
          </cell>
          <cell r="CE299" t="e">
            <v>#N/A</v>
          </cell>
          <cell r="CF299" t="str">
            <v>物攻</v>
          </cell>
          <cell r="CG299" t="str">
            <v>物理穿透</v>
          </cell>
          <cell r="CH299">
            <v>0</v>
          </cell>
          <cell r="CI299">
            <v>0</v>
          </cell>
          <cell r="CJ299">
            <v>0</v>
          </cell>
          <cell r="CK299">
            <v>0</v>
          </cell>
          <cell r="CL299">
            <v>0</v>
          </cell>
          <cell r="CM299">
            <v>3</v>
          </cell>
          <cell r="CN299">
            <v>1</v>
          </cell>
          <cell r="CO299">
            <v>84</v>
          </cell>
          <cell r="CP299">
            <v>0</v>
          </cell>
          <cell r="CQ299">
            <v>0</v>
          </cell>
          <cell r="CR299">
            <v>15</v>
          </cell>
          <cell r="CS299">
            <v>1</v>
          </cell>
          <cell r="CT299">
            <v>224</v>
          </cell>
          <cell r="CU299">
            <v>0</v>
          </cell>
          <cell r="CV299">
            <v>0</v>
          </cell>
          <cell r="CW299">
            <v>0</v>
          </cell>
          <cell r="CX299">
            <v>0</v>
          </cell>
          <cell r="CY299">
            <v>0</v>
          </cell>
          <cell r="CZ299">
            <v>0</v>
          </cell>
          <cell r="DA299">
            <v>0</v>
          </cell>
          <cell r="DB299">
            <v>0</v>
          </cell>
          <cell r="DC299">
            <v>0</v>
          </cell>
          <cell r="DD299">
            <v>0</v>
          </cell>
          <cell r="DE299">
            <v>0</v>
          </cell>
          <cell r="DF299">
            <v>0</v>
          </cell>
          <cell r="DG299">
            <v>0</v>
          </cell>
          <cell r="DH299">
            <v>0</v>
          </cell>
          <cell r="DI299">
            <v>0</v>
          </cell>
          <cell r="DJ299">
            <v>0</v>
          </cell>
          <cell r="DK299">
            <v>0</v>
          </cell>
          <cell r="DL299">
            <v>0</v>
          </cell>
          <cell r="DM299">
            <v>0</v>
          </cell>
          <cell r="DN299">
            <v>0</v>
          </cell>
          <cell r="DO299">
            <v>0</v>
          </cell>
          <cell r="DP299">
            <v>0</v>
          </cell>
          <cell r="DQ299">
            <v>0</v>
          </cell>
          <cell r="DR299">
            <v>0</v>
          </cell>
          <cell r="DS299">
            <v>0</v>
          </cell>
          <cell r="DT299">
            <v>0</v>
          </cell>
          <cell r="DU299">
            <v>0</v>
          </cell>
        </row>
        <row r="300">
          <cell r="AS300">
            <v>1330104</v>
          </cell>
          <cell r="AT300" t="str">
            <v>防风镜</v>
          </cell>
          <cell r="AU300">
            <v>25</v>
          </cell>
          <cell r="AV300">
            <v>4</v>
          </cell>
          <cell r="AW300" t="str">
            <v>头盔</v>
          </cell>
          <cell r="AX300">
            <v>1</v>
          </cell>
          <cell r="AY300">
            <v>1</v>
          </cell>
          <cell r="AZ300" t="str">
            <v>通用</v>
          </cell>
          <cell r="BA300">
            <v>0</v>
          </cell>
          <cell r="BB300">
            <v>0</v>
          </cell>
          <cell r="BC300">
            <v>0</v>
          </cell>
          <cell r="BD300">
            <v>0</v>
          </cell>
          <cell r="BE300">
            <v>0</v>
          </cell>
          <cell r="BF300">
            <v>0</v>
          </cell>
          <cell r="BG300">
            <v>0</v>
          </cell>
          <cell r="BH300">
            <v>0</v>
          </cell>
          <cell r="BI300">
            <v>0</v>
          </cell>
          <cell r="BJ300">
            <v>0</v>
          </cell>
          <cell r="BK300">
            <v>0</v>
          </cell>
          <cell r="BL300">
            <v>210</v>
          </cell>
          <cell r="BM300">
            <v>0</v>
          </cell>
          <cell r="BN300">
            <v>54</v>
          </cell>
          <cell r="BO300">
            <v>0</v>
          </cell>
          <cell r="BP300">
            <v>0</v>
          </cell>
          <cell r="BQ300">
            <v>0</v>
          </cell>
          <cell r="BR300">
            <v>0</v>
          </cell>
          <cell r="BS300">
            <v>0</v>
          </cell>
          <cell r="BT300">
            <v>0</v>
          </cell>
          <cell r="BU300">
            <v>0</v>
          </cell>
          <cell r="BV300">
            <v>0</v>
          </cell>
          <cell r="BW300">
            <v>0</v>
          </cell>
          <cell r="BX300">
            <v>0</v>
          </cell>
          <cell r="BY300">
            <v>0</v>
          </cell>
          <cell r="BZ300">
            <v>0</v>
          </cell>
          <cell r="CA300">
            <v>0</v>
          </cell>
          <cell r="CB300">
            <v>0</v>
          </cell>
          <cell r="CC300">
            <v>0</v>
          </cell>
          <cell r="CD300">
            <v>0</v>
          </cell>
          <cell r="CE300">
            <v>0</v>
          </cell>
          <cell r="CF300" t="str">
            <v>魔力</v>
          </cell>
          <cell r="CG300" t="str">
            <v>法术防御</v>
          </cell>
          <cell r="CH300">
            <v>0</v>
          </cell>
          <cell r="CI300">
            <v>0</v>
          </cell>
          <cell r="CJ300">
            <v>0</v>
          </cell>
          <cell r="CK300">
            <v>0</v>
          </cell>
          <cell r="CL300">
            <v>0</v>
          </cell>
          <cell r="CM300">
            <v>2</v>
          </cell>
          <cell r="CN300">
            <v>1</v>
          </cell>
          <cell r="CO300">
            <v>210</v>
          </cell>
          <cell r="CP300">
            <v>0</v>
          </cell>
          <cell r="CQ300">
            <v>0</v>
          </cell>
          <cell r="CR300">
            <v>6</v>
          </cell>
          <cell r="CS300">
            <v>1</v>
          </cell>
          <cell r="CT300">
            <v>54</v>
          </cell>
          <cell r="CU300">
            <v>0</v>
          </cell>
          <cell r="CV300">
            <v>0</v>
          </cell>
          <cell r="CW300">
            <v>0</v>
          </cell>
          <cell r="CX300">
            <v>0</v>
          </cell>
          <cell r="CY300">
            <v>0</v>
          </cell>
          <cell r="CZ300">
            <v>0</v>
          </cell>
          <cell r="DA300">
            <v>0</v>
          </cell>
          <cell r="DB300">
            <v>0</v>
          </cell>
          <cell r="DC300">
            <v>0</v>
          </cell>
          <cell r="DD300">
            <v>0</v>
          </cell>
          <cell r="DE300">
            <v>0</v>
          </cell>
          <cell r="DF300">
            <v>0</v>
          </cell>
          <cell r="DG300">
            <v>0</v>
          </cell>
          <cell r="DH300">
            <v>0</v>
          </cell>
          <cell r="DI300">
            <v>0</v>
          </cell>
          <cell r="DJ300">
            <v>0</v>
          </cell>
          <cell r="DK300">
            <v>0</v>
          </cell>
          <cell r="DL300">
            <v>0</v>
          </cell>
          <cell r="DM300">
            <v>0</v>
          </cell>
          <cell r="DN300">
            <v>0</v>
          </cell>
          <cell r="DO300">
            <v>0</v>
          </cell>
          <cell r="DP300">
            <v>0</v>
          </cell>
          <cell r="DQ300">
            <v>0</v>
          </cell>
          <cell r="DR300">
            <v>0</v>
          </cell>
          <cell r="DS300">
            <v>0</v>
          </cell>
          <cell r="DT300">
            <v>0</v>
          </cell>
          <cell r="DU300">
            <v>0</v>
          </cell>
        </row>
        <row r="301">
          <cell r="AS301">
            <v>1330105</v>
          </cell>
          <cell r="AT301" t="str">
            <v>防风皮甲</v>
          </cell>
          <cell r="AU301">
            <v>25</v>
          </cell>
          <cell r="AV301">
            <v>4</v>
          </cell>
          <cell r="AW301" t="str">
            <v>衣服</v>
          </cell>
          <cell r="AX301">
            <v>1</v>
          </cell>
          <cell r="AY301">
            <v>2</v>
          </cell>
          <cell r="AZ301" t="str">
            <v>通用</v>
          </cell>
          <cell r="BA301">
            <v>0</v>
          </cell>
          <cell r="BB301">
            <v>0</v>
          </cell>
          <cell r="BC301">
            <v>0</v>
          </cell>
          <cell r="BD301">
            <v>0</v>
          </cell>
          <cell r="BE301">
            <v>0</v>
          </cell>
          <cell r="BF301">
            <v>0</v>
          </cell>
          <cell r="BG301">
            <v>0</v>
          </cell>
          <cell r="BH301">
            <v>0</v>
          </cell>
          <cell r="BI301">
            <v>0</v>
          </cell>
          <cell r="BJ301">
            <v>0</v>
          </cell>
          <cell r="BK301">
            <v>210</v>
          </cell>
          <cell r="BL301">
            <v>0</v>
          </cell>
          <cell r="BM301">
            <v>54</v>
          </cell>
          <cell r="BN301">
            <v>0</v>
          </cell>
          <cell r="BO301">
            <v>0</v>
          </cell>
          <cell r="BP301">
            <v>0</v>
          </cell>
          <cell r="BQ301">
            <v>0</v>
          </cell>
          <cell r="BR301">
            <v>0</v>
          </cell>
          <cell r="BS301">
            <v>0</v>
          </cell>
          <cell r="BT301">
            <v>0</v>
          </cell>
          <cell r="BU301">
            <v>0</v>
          </cell>
          <cell r="BV301">
            <v>0</v>
          </cell>
          <cell r="BW301">
            <v>0</v>
          </cell>
          <cell r="BX301">
            <v>0</v>
          </cell>
          <cell r="BY301">
            <v>0</v>
          </cell>
          <cell r="BZ301">
            <v>0</v>
          </cell>
          <cell r="CA301">
            <v>0</v>
          </cell>
          <cell r="CB301">
            <v>0</v>
          </cell>
          <cell r="CC301">
            <v>0</v>
          </cell>
          <cell r="CD301">
            <v>0</v>
          </cell>
          <cell r="CE301">
            <v>0</v>
          </cell>
          <cell r="CF301" t="str">
            <v>生命</v>
          </cell>
          <cell r="CG301" t="str">
            <v>物理防御</v>
          </cell>
          <cell r="CH301">
            <v>0</v>
          </cell>
          <cell r="CI301">
            <v>0</v>
          </cell>
          <cell r="CJ301">
            <v>0</v>
          </cell>
          <cell r="CK301">
            <v>0</v>
          </cell>
          <cell r="CL301">
            <v>0</v>
          </cell>
          <cell r="CM301">
            <v>1</v>
          </cell>
          <cell r="CN301">
            <v>1</v>
          </cell>
          <cell r="CO301">
            <v>210</v>
          </cell>
          <cell r="CP301">
            <v>0</v>
          </cell>
          <cell r="CQ301">
            <v>0</v>
          </cell>
          <cell r="CR301">
            <v>5</v>
          </cell>
          <cell r="CS301">
            <v>1</v>
          </cell>
          <cell r="CT301">
            <v>54</v>
          </cell>
          <cell r="CU301">
            <v>0</v>
          </cell>
          <cell r="CV301">
            <v>0</v>
          </cell>
          <cell r="CW301">
            <v>0</v>
          </cell>
          <cell r="CX301">
            <v>0</v>
          </cell>
          <cell r="CY301">
            <v>0</v>
          </cell>
          <cell r="CZ301">
            <v>0</v>
          </cell>
          <cell r="DA301">
            <v>0</v>
          </cell>
          <cell r="DB301">
            <v>0</v>
          </cell>
          <cell r="DC301">
            <v>0</v>
          </cell>
          <cell r="DD301">
            <v>0</v>
          </cell>
          <cell r="DE301">
            <v>0</v>
          </cell>
          <cell r="DF301">
            <v>0</v>
          </cell>
          <cell r="DG301">
            <v>0</v>
          </cell>
          <cell r="DH301">
            <v>0</v>
          </cell>
          <cell r="DI301">
            <v>0</v>
          </cell>
          <cell r="DJ301">
            <v>0</v>
          </cell>
          <cell r="DK301">
            <v>0</v>
          </cell>
          <cell r="DL301">
            <v>0</v>
          </cell>
          <cell r="DM301">
            <v>0</v>
          </cell>
          <cell r="DN301">
            <v>0</v>
          </cell>
          <cell r="DO301">
            <v>0</v>
          </cell>
          <cell r="DP301">
            <v>0</v>
          </cell>
          <cell r="DQ301">
            <v>0</v>
          </cell>
          <cell r="DR301">
            <v>0</v>
          </cell>
          <cell r="DS301">
            <v>0</v>
          </cell>
          <cell r="DT301">
            <v>0</v>
          </cell>
          <cell r="DU301">
            <v>0</v>
          </cell>
        </row>
        <row r="302">
          <cell r="AS302">
            <v>1330106</v>
          </cell>
          <cell r="AT302" t="str">
            <v>皮革战术裤</v>
          </cell>
          <cell r="AU302">
            <v>25</v>
          </cell>
          <cell r="AV302">
            <v>4</v>
          </cell>
          <cell r="AW302" t="str">
            <v>裤子</v>
          </cell>
          <cell r="AX302">
            <v>1</v>
          </cell>
          <cell r="AY302">
            <v>3</v>
          </cell>
          <cell r="AZ302" t="str">
            <v>通用</v>
          </cell>
          <cell r="BA302">
            <v>0</v>
          </cell>
          <cell r="BB302">
            <v>0</v>
          </cell>
          <cell r="BC302">
            <v>0</v>
          </cell>
          <cell r="BD302">
            <v>0</v>
          </cell>
          <cell r="BE302">
            <v>0</v>
          </cell>
          <cell r="BF302">
            <v>0</v>
          </cell>
          <cell r="BG302">
            <v>0</v>
          </cell>
          <cell r="BH302">
            <v>0</v>
          </cell>
          <cell r="BI302">
            <v>0</v>
          </cell>
          <cell r="BJ302">
            <v>0</v>
          </cell>
          <cell r="BK302">
            <v>210</v>
          </cell>
          <cell r="BL302">
            <v>0</v>
          </cell>
          <cell r="BM302">
            <v>54</v>
          </cell>
          <cell r="BN302">
            <v>0</v>
          </cell>
          <cell r="BO302">
            <v>0</v>
          </cell>
          <cell r="BP302">
            <v>0</v>
          </cell>
          <cell r="BQ302">
            <v>0</v>
          </cell>
          <cell r="BR302">
            <v>0</v>
          </cell>
          <cell r="BS302">
            <v>0</v>
          </cell>
          <cell r="BT302">
            <v>0</v>
          </cell>
          <cell r="BU302">
            <v>0</v>
          </cell>
          <cell r="BV302">
            <v>0</v>
          </cell>
          <cell r="BW302">
            <v>0</v>
          </cell>
          <cell r="BX302">
            <v>0</v>
          </cell>
          <cell r="BY302">
            <v>0</v>
          </cell>
          <cell r="BZ302">
            <v>0</v>
          </cell>
          <cell r="CA302">
            <v>0</v>
          </cell>
          <cell r="CB302">
            <v>0</v>
          </cell>
          <cell r="CC302">
            <v>0</v>
          </cell>
          <cell r="CD302">
            <v>0</v>
          </cell>
          <cell r="CE302">
            <v>0</v>
          </cell>
          <cell r="CF302" t="str">
            <v>生命</v>
          </cell>
          <cell r="CG302" t="str">
            <v>物理防御</v>
          </cell>
          <cell r="CH302">
            <v>0</v>
          </cell>
          <cell r="CI302">
            <v>0</v>
          </cell>
          <cell r="CJ302">
            <v>0</v>
          </cell>
          <cell r="CK302">
            <v>0</v>
          </cell>
          <cell r="CL302">
            <v>0</v>
          </cell>
          <cell r="CM302">
            <v>1</v>
          </cell>
          <cell r="CN302">
            <v>1</v>
          </cell>
          <cell r="CO302">
            <v>210</v>
          </cell>
          <cell r="CP302">
            <v>0</v>
          </cell>
          <cell r="CQ302">
            <v>0</v>
          </cell>
          <cell r="CR302">
            <v>5</v>
          </cell>
          <cell r="CS302">
            <v>1</v>
          </cell>
          <cell r="CT302">
            <v>54</v>
          </cell>
          <cell r="CU302">
            <v>0</v>
          </cell>
          <cell r="CV302">
            <v>0</v>
          </cell>
          <cell r="CW302">
            <v>0</v>
          </cell>
          <cell r="CX302">
            <v>0</v>
          </cell>
          <cell r="CY302">
            <v>0</v>
          </cell>
          <cell r="CZ302">
            <v>0</v>
          </cell>
          <cell r="DA302">
            <v>0</v>
          </cell>
          <cell r="DB302">
            <v>0</v>
          </cell>
          <cell r="DC302">
            <v>0</v>
          </cell>
          <cell r="DD302">
            <v>0</v>
          </cell>
          <cell r="DE302">
            <v>0</v>
          </cell>
          <cell r="DF302">
            <v>0</v>
          </cell>
          <cell r="DG302">
            <v>0</v>
          </cell>
          <cell r="DH302">
            <v>0</v>
          </cell>
          <cell r="DI302">
            <v>0</v>
          </cell>
          <cell r="DJ302">
            <v>0</v>
          </cell>
          <cell r="DK302">
            <v>0</v>
          </cell>
          <cell r="DL302">
            <v>0</v>
          </cell>
          <cell r="DM302">
            <v>0</v>
          </cell>
          <cell r="DN302">
            <v>0</v>
          </cell>
          <cell r="DO302">
            <v>0</v>
          </cell>
          <cell r="DP302">
            <v>0</v>
          </cell>
          <cell r="DQ302">
            <v>0</v>
          </cell>
          <cell r="DR302">
            <v>0</v>
          </cell>
          <cell r="DS302">
            <v>0</v>
          </cell>
          <cell r="DT302">
            <v>0</v>
          </cell>
          <cell r="DU302">
            <v>0</v>
          </cell>
        </row>
        <row r="303">
          <cell r="AS303">
            <v>1330107</v>
          </cell>
          <cell r="AT303" t="str">
            <v>强化钢靴</v>
          </cell>
          <cell r="AU303">
            <v>25</v>
          </cell>
          <cell r="AV303">
            <v>4</v>
          </cell>
          <cell r="AW303" t="str">
            <v>鞋子</v>
          </cell>
          <cell r="AX303">
            <v>1</v>
          </cell>
          <cell r="AY303">
            <v>5</v>
          </cell>
          <cell r="AZ303" t="str">
            <v>通用</v>
          </cell>
          <cell r="BA303">
            <v>0</v>
          </cell>
          <cell r="BB303">
            <v>0</v>
          </cell>
          <cell r="BC303">
            <v>0</v>
          </cell>
          <cell r="BD303">
            <v>0</v>
          </cell>
          <cell r="BE303">
            <v>0</v>
          </cell>
          <cell r="BF303">
            <v>0</v>
          </cell>
          <cell r="BG303">
            <v>0</v>
          </cell>
          <cell r="BH303">
            <v>0</v>
          </cell>
          <cell r="BI303">
            <v>0</v>
          </cell>
          <cell r="BJ303">
            <v>0</v>
          </cell>
          <cell r="BK303">
            <v>140</v>
          </cell>
          <cell r="BL303">
            <v>0</v>
          </cell>
          <cell r="BM303">
            <v>0</v>
          </cell>
          <cell r="BN303">
            <v>0</v>
          </cell>
          <cell r="BO303">
            <v>0</v>
          </cell>
          <cell r="BP303">
            <v>0</v>
          </cell>
          <cell r="BQ303">
            <v>0</v>
          </cell>
          <cell r="BR303">
            <v>0</v>
          </cell>
          <cell r="BS303">
            <v>0</v>
          </cell>
          <cell r="BT303">
            <v>0</v>
          </cell>
          <cell r="BU303">
            <v>0</v>
          </cell>
          <cell r="BV303">
            <v>0</v>
          </cell>
          <cell r="BW303">
            <v>0</v>
          </cell>
          <cell r="BX303">
            <v>0</v>
          </cell>
          <cell r="BY303">
            <v>18</v>
          </cell>
          <cell r="BZ303">
            <v>0</v>
          </cell>
          <cell r="CA303">
            <v>0</v>
          </cell>
          <cell r="CB303">
            <v>0</v>
          </cell>
          <cell r="CC303">
            <v>0</v>
          </cell>
          <cell r="CD303">
            <v>0</v>
          </cell>
          <cell r="CE303">
            <v>0</v>
          </cell>
          <cell r="CF303" t="str">
            <v>生命</v>
          </cell>
          <cell r="CG303" t="str">
            <v>移动速度</v>
          </cell>
          <cell r="CH303">
            <v>0</v>
          </cell>
          <cell r="CI303">
            <v>0</v>
          </cell>
          <cell r="CJ303">
            <v>0</v>
          </cell>
          <cell r="CK303">
            <v>0</v>
          </cell>
          <cell r="CL303">
            <v>0</v>
          </cell>
          <cell r="CM303">
            <v>1</v>
          </cell>
          <cell r="CN303">
            <v>1</v>
          </cell>
          <cell r="CO303">
            <v>140</v>
          </cell>
          <cell r="CP303">
            <v>0</v>
          </cell>
          <cell r="CQ303">
            <v>0</v>
          </cell>
          <cell r="CR303">
            <v>37</v>
          </cell>
          <cell r="CS303">
            <v>1</v>
          </cell>
          <cell r="CT303">
            <v>18</v>
          </cell>
          <cell r="CU303">
            <v>0</v>
          </cell>
          <cell r="CV303">
            <v>0</v>
          </cell>
          <cell r="CW303">
            <v>0</v>
          </cell>
          <cell r="CX303">
            <v>0</v>
          </cell>
          <cell r="CY303">
            <v>0</v>
          </cell>
          <cell r="CZ303">
            <v>0</v>
          </cell>
          <cell r="DA303">
            <v>0</v>
          </cell>
          <cell r="DB303">
            <v>0</v>
          </cell>
          <cell r="DC303">
            <v>0</v>
          </cell>
          <cell r="DD303">
            <v>0</v>
          </cell>
          <cell r="DE303">
            <v>0</v>
          </cell>
          <cell r="DF303">
            <v>0</v>
          </cell>
          <cell r="DG303">
            <v>0</v>
          </cell>
          <cell r="DH303">
            <v>0</v>
          </cell>
          <cell r="DI303">
            <v>0</v>
          </cell>
          <cell r="DJ303">
            <v>0</v>
          </cell>
          <cell r="DK303">
            <v>0</v>
          </cell>
          <cell r="DL303">
            <v>0</v>
          </cell>
          <cell r="DM303">
            <v>0</v>
          </cell>
          <cell r="DN303">
            <v>0</v>
          </cell>
          <cell r="DO303">
            <v>0</v>
          </cell>
          <cell r="DP303">
            <v>0</v>
          </cell>
          <cell r="DQ303">
            <v>0</v>
          </cell>
          <cell r="DR303">
            <v>0</v>
          </cell>
          <cell r="DS303">
            <v>0</v>
          </cell>
          <cell r="DT303">
            <v>0</v>
          </cell>
          <cell r="DU303">
            <v>0</v>
          </cell>
        </row>
        <row r="304">
          <cell r="AS304">
            <v>1330108</v>
          </cell>
          <cell r="AT304" t="str">
            <v>蒸汽头盔</v>
          </cell>
          <cell r="AU304">
            <v>25</v>
          </cell>
          <cell r="AV304">
            <v>4</v>
          </cell>
          <cell r="AW304" t="str">
            <v>头盔</v>
          </cell>
          <cell r="AX304">
            <v>1</v>
          </cell>
          <cell r="AY304">
            <v>1</v>
          </cell>
          <cell r="AZ304" t="str">
            <v>通用</v>
          </cell>
          <cell r="BA304">
            <v>0</v>
          </cell>
          <cell r="BB304">
            <v>0</v>
          </cell>
          <cell r="BC304">
            <v>0</v>
          </cell>
          <cell r="BD304">
            <v>0</v>
          </cell>
          <cell r="BE304">
            <v>0</v>
          </cell>
          <cell r="BF304">
            <v>0</v>
          </cell>
          <cell r="BG304">
            <v>0</v>
          </cell>
          <cell r="BH304">
            <v>0</v>
          </cell>
          <cell r="BI304">
            <v>0</v>
          </cell>
          <cell r="BJ304">
            <v>0</v>
          </cell>
          <cell r="BK304">
            <v>0</v>
          </cell>
          <cell r="BL304">
            <v>210</v>
          </cell>
          <cell r="BM304">
            <v>0</v>
          </cell>
          <cell r="BN304">
            <v>54</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cell r="CB304">
            <v>0</v>
          </cell>
          <cell r="CC304">
            <v>0</v>
          </cell>
          <cell r="CD304">
            <v>0</v>
          </cell>
          <cell r="CE304">
            <v>0</v>
          </cell>
          <cell r="CF304" t="str">
            <v>魔力</v>
          </cell>
          <cell r="CG304" t="str">
            <v>法术防御</v>
          </cell>
          <cell r="CH304">
            <v>0</v>
          </cell>
          <cell r="CI304">
            <v>0</v>
          </cell>
          <cell r="CJ304">
            <v>0</v>
          </cell>
          <cell r="CK304">
            <v>0</v>
          </cell>
          <cell r="CL304">
            <v>0</v>
          </cell>
          <cell r="CM304">
            <v>2</v>
          </cell>
          <cell r="CN304">
            <v>1</v>
          </cell>
          <cell r="CO304">
            <v>210</v>
          </cell>
          <cell r="CP304">
            <v>0</v>
          </cell>
          <cell r="CQ304">
            <v>0</v>
          </cell>
          <cell r="CR304">
            <v>6</v>
          </cell>
          <cell r="CS304">
            <v>1</v>
          </cell>
          <cell r="CT304">
            <v>54</v>
          </cell>
          <cell r="CU304">
            <v>0</v>
          </cell>
          <cell r="CV304">
            <v>0</v>
          </cell>
          <cell r="CW304">
            <v>0</v>
          </cell>
          <cell r="CX304">
            <v>0</v>
          </cell>
          <cell r="CY304">
            <v>0</v>
          </cell>
          <cell r="CZ304">
            <v>0</v>
          </cell>
          <cell r="DA304">
            <v>0</v>
          </cell>
          <cell r="DB304">
            <v>0</v>
          </cell>
          <cell r="DC304">
            <v>0</v>
          </cell>
          <cell r="DD304">
            <v>0</v>
          </cell>
          <cell r="DE304">
            <v>0</v>
          </cell>
          <cell r="DF304">
            <v>0</v>
          </cell>
          <cell r="DG304">
            <v>0</v>
          </cell>
          <cell r="DH304">
            <v>0</v>
          </cell>
          <cell r="DI304">
            <v>0</v>
          </cell>
          <cell r="DJ304">
            <v>0</v>
          </cell>
          <cell r="DK304">
            <v>0</v>
          </cell>
          <cell r="DL304">
            <v>0</v>
          </cell>
          <cell r="DM304">
            <v>0</v>
          </cell>
          <cell r="DN304">
            <v>0</v>
          </cell>
          <cell r="DO304">
            <v>0</v>
          </cell>
          <cell r="DP304">
            <v>0</v>
          </cell>
          <cell r="DQ304">
            <v>0</v>
          </cell>
          <cell r="DR304">
            <v>0</v>
          </cell>
          <cell r="DS304">
            <v>0</v>
          </cell>
          <cell r="DT304">
            <v>0</v>
          </cell>
          <cell r="DU304">
            <v>0</v>
          </cell>
        </row>
        <row r="305">
          <cell r="AS305">
            <v>1330109</v>
          </cell>
          <cell r="AT305" t="str">
            <v>蒸汽动力铠</v>
          </cell>
          <cell r="AU305">
            <v>25</v>
          </cell>
          <cell r="AV305">
            <v>4</v>
          </cell>
          <cell r="AW305" t="str">
            <v>衣服</v>
          </cell>
          <cell r="AX305">
            <v>1</v>
          </cell>
          <cell r="AY305">
            <v>2</v>
          </cell>
          <cell r="AZ305" t="str">
            <v>通用</v>
          </cell>
          <cell r="BA305">
            <v>0</v>
          </cell>
          <cell r="BB305">
            <v>0</v>
          </cell>
          <cell r="BC305">
            <v>0</v>
          </cell>
          <cell r="BD305">
            <v>0</v>
          </cell>
          <cell r="BE305">
            <v>0</v>
          </cell>
          <cell r="BF305">
            <v>0</v>
          </cell>
          <cell r="BG305">
            <v>0</v>
          </cell>
          <cell r="BH305">
            <v>0</v>
          </cell>
          <cell r="BI305">
            <v>0</v>
          </cell>
          <cell r="BJ305">
            <v>0</v>
          </cell>
          <cell r="BK305">
            <v>210</v>
          </cell>
          <cell r="BL305">
            <v>0</v>
          </cell>
          <cell r="BM305">
            <v>54</v>
          </cell>
          <cell r="BN305">
            <v>0</v>
          </cell>
          <cell r="BO305">
            <v>0</v>
          </cell>
          <cell r="BP305">
            <v>0</v>
          </cell>
          <cell r="BQ305">
            <v>0</v>
          </cell>
          <cell r="BR305">
            <v>0</v>
          </cell>
          <cell r="BS305">
            <v>0</v>
          </cell>
          <cell r="BT305">
            <v>0</v>
          </cell>
          <cell r="BU305">
            <v>0</v>
          </cell>
          <cell r="BV305">
            <v>0</v>
          </cell>
          <cell r="BW305">
            <v>0</v>
          </cell>
          <cell r="BX305">
            <v>0</v>
          </cell>
          <cell r="BY305">
            <v>0</v>
          </cell>
          <cell r="BZ305">
            <v>0</v>
          </cell>
          <cell r="CA305">
            <v>0</v>
          </cell>
          <cell r="CB305">
            <v>0</v>
          </cell>
          <cell r="CC305">
            <v>0</v>
          </cell>
          <cell r="CD305">
            <v>0</v>
          </cell>
          <cell r="CE305">
            <v>0</v>
          </cell>
          <cell r="CF305" t="str">
            <v>生命</v>
          </cell>
          <cell r="CG305" t="str">
            <v>物理防御</v>
          </cell>
          <cell r="CH305">
            <v>0</v>
          </cell>
          <cell r="CI305">
            <v>0</v>
          </cell>
          <cell r="CJ305">
            <v>0</v>
          </cell>
          <cell r="CK305">
            <v>0</v>
          </cell>
          <cell r="CL305">
            <v>0</v>
          </cell>
          <cell r="CM305">
            <v>1</v>
          </cell>
          <cell r="CN305">
            <v>1</v>
          </cell>
          <cell r="CO305">
            <v>210</v>
          </cell>
          <cell r="CP305">
            <v>0</v>
          </cell>
          <cell r="CQ305">
            <v>0</v>
          </cell>
          <cell r="CR305">
            <v>5</v>
          </cell>
          <cell r="CS305">
            <v>1</v>
          </cell>
          <cell r="CT305">
            <v>54</v>
          </cell>
          <cell r="CU305">
            <v>0</v>
          </cell>
          <cell r="CV305">
            <v>0</v>
          </cell>
          <cell r="CW305">
            <v>0</v>
          </cell>
          <cell r="CX305">
            <v>0</v>
          </cell>
          <cell r="CY305">
            <v>0</v>
          </cell>
          <cell r="CZ305">
            <v>0</v>
          </cell>
          <cell r="DA305">
            <v>0</v>
          </cell>
          <cell r="DB305">
            <v>0</v>
          </cell>
          <cell r="DC305">
            <v>0</v>
          </cell>
          <cell r="DD305">
            <v>0</v>
          </cell>
          <cell r="DE305">
            <v>0</v>
          </cell>
          <cell r="DF305">
            <v>0</v>
          </cell>
          <cell r="DG305">
            <v>0</v>
          </cell>
          <cell r="DH305">
            <v>0</v>
          </cell>
          <cell r="DI305">
            <v>0</v>
          </cell>
          <cell r="DJ305">
            <v>0</v>
          </cell>
          <cell r="DK305">
            <v>0</v>
          </cell>
          <cell r="DL305">
            <v>0</v>
          </cell>
          <cell r="DM305">
            <v>0</v>
          </cell>
          <cell r="DN305">
            <v>0</v>
          </cell>
          <cell r="DO305">
            <v>0</v>
          </cell>
          <cell r="DP305">
            <v>0</v>
          </cell>
          <cell r="DQ305">
            <v>0</v>
          </cell>
          <cell r="DR305">
            <v>0</v>
          </cell>
          <cell r="DS305">
            <v>0</v>
          </cell>
          <cell r="DT305">
            <v>0</v>
          </cell>
          <cell r="DU305">
            <v>0</v>
          </cell>
        </row>
        <row r="306">
          <cell r="AS306">
            <v>1330110</v>
          </cell>
          <cell r="AT306" t="str">
            <v>强化钢裤</v>
          </cell>
          <cell r="AU306">
            <v>25</v>
          </cell>
          <cell r="AV306">
            <v>4</v>
          </cell>
          <cell r="AW306" t="str">
            <v>裤子</v>
          </cell>
          <cell r="AX306">
            <v>1</v>
          </cell>
          <cell r="AY306">
            <v>3</v>
          </cell>
          <cell r="AZ306" t="str">
            <v>通用</v>
          </cell>
          <cell r="BA306">
            <v>0</v>
          </cell>
          <cell r="BB306">
            <v>0</v>
          </cell>
          <cell r="BC306">
            <v>0</v>
          </cell>
          <cell r="BD306">
            <v>0</v>
          </cell>
          <cell r="BE306">
            <v>0</v>
          </cell>
          <cell r="BF306">
            <v>0</v>
          </cell>
          <cell r="BG306">
            <v>0</v>
          </cell>
          <cell r="BH306">
            <v>0</v>
          </cell>
          <cell r="BI306">
            <v>0</v>
          </cell>
          <cell r="BJ306">
            <v>0</v>
          </cell>
          <cell r="BK306">
            <v>210</v>
          </cell>
          <cell r="BL306">
            <v>0</v>
          </cell>
          <cell r="BM306">
            <v>54</v>
          </cell>
          <cell r="BN306">
            <v>0</v>
          </cell>
          <cell r="BO306">
            <v>0</v>
          </cell>
          <cell r="BP306">
            <v>0</v>
          </cell>
          <cell r="BQ306">
            <v>0</v>
          </cell>
          <cell r="BR306">
            <v>0</v>
          </cell>
          <cell r="BS306">
            <v>0</v>
          </cell>
          <cell r="BT306">
            <v>0</v>
          </cell>
          <cell r="BU306">
            <v>0</v>
          </cell>
          <cell r="BV306">
            <v>0</v>
          </cell>
          <cell r="BW306">
            <v>0</v>
          </cell>
          <cell r="BX306">
            <v>0</v>
          </cell>
          <cell r="BY306">
            <v>0</v>
          </cell>
          <cell r="BZ306">
            <v>0</v>
          </cell>
          <cell r="CA306">
            <v>0</v>
          </cell>
          <cell r="CB306">
            <v>0</v>
          </cell>
          <cell r="CC306">
            <v>0</v>
          </cell>
          <cell r="CD306">
            <v>0</v>
          </cell>
          <cell r="CE306">
            <v>0</v>
          </cell>
          <cell r="CF306" t="str">
            <v>生命</v>
          </cell>
          <cell r="CG306" t="str">
            <v>物理防御</v>
          </cell>
          <cell r="CH306">
            <v>0</v>
          </cell>
          <cell r="CI306">
            <v>0</v>
          </cell>
          <cell r="CJ306">
            <v>0</v>
          </cell>
          <cell r="CK306">
            <v>0</v>
          </cell>
          <cell r="CL306">
            <v>0</v>
          </cell>
          <cell r="CM306">
            <v>1</v>
          </cell>
          <cell r="CN306">
            <v>1</v>
          </cell>
          <cell r="CO306">
            <v>210</v>
          </cell>
          <cell r="CP306">
            <v>0</v>
          </cell>
          <cell r="CQ306">
            <v>0</v>
          </cell>
          <cell r="CR306">
            <v>5</v>
          </cell>
          <cell r="CS306">
            <v>1</v>
          </cell>
          <cell r="CT306">
            <v>54</v>
          </cell>
          <cell r="CU306">
            <v>0</v>
          </cell>
          <cell r="CV306">
            <v>0</v>
          </cell>
          <cell r="CW306">
            <v>0</v>
          </cell>
          <cell r="CX306">
            <v>0</v>
          </cell>
          <cell r="CY306">
            <v>0</v>
          </cell>
          <cell r="CZ306">
            <v>0</v>
          </cell>
          <cell r="DA306">
            <v>0</v>
          </cell>
          <cell r="DB306">
            <v>0</v>
          </cell>
          <cell r="DC306">
            <v>0</v>
          </cell>
          <cell r="DD306">
            <v>0</v>
          </cell>
          <cell r="DE306">
            <v>0</v>
          </cell>
          <cell r="DF306">
            <v>0</v>
          </cell>
          <cell r="DG306">
            <v>0</v>
          </cell>
          <cell r="DH306">
            <v>0</v>
          </cell>
          <cell r="DI306">
            <v>0</v>
          </cell>
          <cell r="DJ306">
            <v>0</v>
          </cell>
          <cell r="DK306">
            <v>0</v>
          </cell>
          <cell r="DL306">
            <v>0</v>
          </cell>
          <cell r="DM306">
            <v>0</v>
          </cell>
          <cell r="DN306">
            <v>0</v>
          </cell>
          <cell r="DO306">
            <v>0</v>
          </cell>
          <cell r="DP306">
            <v>0</v>
          </cell>
          <cell r="DQ306">
            <v>0</v>
          </cell>
          <cell r="DR306">
            <v>0</v>
          </cell>
          <cell r="DS306">
            <v>0</v>
          </cell>
          <cell r="DT306">
            <v>0</v>
          </cell>
          <cell r="DU306">
            <v>0</v>
          </cell>
        </row>
        <row r="307">
          <cell r="AS307">
            <v>1330111</v>
          </cell>
          <cell r="AT307" t="str">
            <v>蒸汽喷射靴</v>
          </cell>
          <cell r="AU307">
            <v>25</v>
          </cell>
          <cell r="AV307">
            <v>4</v>
          </cell>
          <cell r="AW307" t="str">
            <v>鞋子</v>
          </cell>
          <cell r="AX307">
            <v>1</v>
          </cell>
          <cell r="AY307">
            <v>5</v>
          </cell>
          <cell r="AZ307" t="str">
            <v>通用</v>
          </cell>
          <cell r="BA307">
            <v>0</v>
          </cell>
          <cell r="BB307">
            <v>0</v>
          </cell>
          <cell r="BC307">
            <v>0</v>
          </cell>
          <cell r="BD307">
            <v>0</v>
          </cell>
          <cell r="BE307">
            <v>0</v>
          </cell>
          <cell r="BF307">
            <v>0</v>
          </cell>
          <cell r="BG307">
            <v>0</v>
          </cell>
          <cell r="BH307">
            <v>0</v>
          </cell>
          <cell r="BI307">
            <v>0</v>
          </cell>
          <cell r="BJ307">
            <v>0</v>
          </cell>
          <cell r="BK307">
            <v>140</v>
          </cell>
          <cell r="BL307">
            <v>0</v>
          </cell>
          <cell r="BM307">
            <v>0</v>
          </cell>
          <cell r="BN307">
            <v>0</v>
          </cell>
          <cell r="BO307">
            <v>0</v>
          </cell>
          <cell r="BP307">
            <v>0</v>
          </cell>
          <cell r="BQ307">
            <v>0</v>
          </cell>
          <cell r="BR307">
            <v>0</v>
          </cell>
          <cell r="BS307">
            <v>0</v>
          </cell>
          <cell r="BT307">
            <v>0</v>
          </cell>
          <cell r="BU307">
            <v>0</v>
          </cell>
          <cell r="BV307">
            <v>0</v>
          </cell>
          <cell r="BW307">
            <v>0</v>
          </cell>
          <cell r="BX307">
            <v>0</v>
          </cell>
          <cell r="BY307">
            <v>18</v>
          </cell>
          <cell r="BZ307">
            <v>0</v>
          </cell>
          <cell r="CA307">
            <v>0</v>
          </cell>
          <cell r="CB307">
            <v>0</v>
          </cell>
          <cell r="CC307">
            <v>0</v>
          </cell>
          <cell r="CD307">
            <v>0</v>
          </cell>
          <cell r="CE307">
            <v>0</v>
          </cell>
          <cell r="CF307" t="str">
            <v>生命</v>
          </cell>
          <cell r="CG307" t="str">
            <v>移动速度</v>
          </cell>
          <cell r="CH307">
            <v>0</v>
          </cell>
          <cell r="CI307">
            <v>0</v>
          </cell>
          <cell r="CJ307">
            <v>0</v>
          </cell>
          <cell r="CK307">
            <v>0</v>
          </cell>
          <cell r="CL307">
            <v>0</v>
          </cell>
          <cell r="CM307">
            <v>1</v>
          </cell>
          <cell r="CN307">
            <v>1</v>
          </cell>
          <cell r="CO307">
            <v>140</v>
          </cell>
          <cell r="CP307">
            <v>0</v>
          </cell>
          <cell r="CQ307">
            <v>0</v>
          </cell>
          <cell r="CR307">
            <v>37</v>
          </cell>
          <cell r="CS307">
            <v>1</v>
          </cell>
          <cell r="CT307">
            <v>18</v>
          </cell>
          <cell r="CU307">
            <v>0</v>
          </cell>
          <cell r="CV307">
            <v>0</v>
          </cell>
          <cell r="CW307">
            <v>0</v>
          </cell>
          <cell r="CX307">
            <v>0</v>
          </cell>
          <cell r="CY307">
            <v>0</v>
          </cell>
          <cell r="CZ307">
            <v>0</v>
          </cell>
          <cell r="DA307">
            <v>0</v>
          </cell>
          <cell r="DB307">
            <v>0</v>
          </cell>
          <cell r="DC307">
            <v>0</v>
          </cell>
          <cell r="DD307">
            <v>0</v>
          </cell>
          <cell r="DE307">
            <v>0</v>
          </cell>
          <cell r="DF307">
            <v>0</v>
          </cell>
          <cell r="DG307">
            <v>0</v>
          </cell>
          <cell r="DH307">
            <v>0</v>
          </cell>
          <cell r="DI307">
            <v>0</v>
          </cell>
          <cell r="DJ307">
            <v>0</v>
          </cell>
          <cell r="DK307">
            <v>0</v>
          </cell>
          <cell r="DL307">
            <v>0</v>
          </cell>
          <cell r="DM307">
            <v>0</v>
          </cell>
          <cell r="DN307">
            <v>0</v>
          </cell>
          <cell r="DO307">
            <v>0</v>
          </cell>
          <cell r="DP307">
            <v>0</v>
          </cell>
          <cell r="DQ307">
            <v>0</v>
          </cell>
          <cell r="DR307">
            <v>0</v>
          </cell>
          <cell r="DS307">
            <v>0</v>
          </cell>
          <cell r="DT307">
            <v>0</v>
          </cell>
          <cell r="DU307">
            <v>0</v>
          </cell>
        </row>
        <row r="308">
          <cell r="AS308">
            <v>1330112</v>
          </cell>
          <cell r="AT308" t="str">
            <v>蒸汽机械背包</v>
          </cell>
          <cell r="AU308">
            <v>25</v>
          </cell>
          <cell r="AV308">
            <v>4</v>
          </cell>
          <cell r="AW308" t="str">
            <v>披风</v>
          </cell>
          <cell r="AX308">
            <v>1</v>
          </cell>
          <cell r="AY308">
            <v>4</v>
          </cell>
          <cell r="AZ308" t="str">
            <v>通用</v>
          </cell>
          <cell r="BA308">
            <v>0</v>
          </cell>
          <cell r="BB308">
            <v>0</v>
          </cell>
          <cell r="BC308">
            <v>0</v>
          </cell>
          <cell r="BD308">
            <v>0</v>
          </cell>
          <cell r="BE308">
            <v>0</v>
          </cell>
          <cell r="BF308">
            <v>0</v>
          </cell>
          <cell r="BG308">
            <v>0</v>
          </cell>
          <cell r="BH308">
            <v>0</v>
          </cell>
          <cell r="BI308">
            <v>0</v>
          </cell>
          <cell r="BJ308">
            <v>0</v>
          </cell>
          <cell r="BK308">
            <v>0</v>
          </cell>
          <cell r="BL308">
            <v>210</v>
          </cell>
          <cell r="BM308">
            <v>0</v>
          </cell>
          <cell r="BN308">
            <v>54</v>
          </cell>
          <cell r="BO308">
            <v>0</v>
          </cell>
          <cell r="BP308">
            <v>0</v>
          </cell>
          <cell r="BQ308">
            <v>0</v>
          </cell>
          <cell r="BR308">
            <v>0</v>
          </cell>
          <cell r="BS308">
            <v>0</v>
          </cell>
          <cell r="BT308">
            <v>0</v>
          </cell>
          <cell r="BU308">
            <v>0</v>
          </cell>
          <cell r="BV308">
            <v>0</v>
          </cell>
          <cell r="BW308">
            <v>0</v>
          </cell>
          <cell r="BX308">
            <v>0</v>
          </cell>
          <cell r="BY308">
            <v>0</v>
          </cell>
          <cell r="BZ308">
            <v>0</v>
          </cell>
          <cell r="CA308">
            <v>0</v>
          </cell>
          <cell r="CB308">
            <v>0</v>
          </cell>
          <cell r="CC308">
            <v>0</v>
          </cell>
          <cell r="CD308">
            <v>0</v>
          </cell>
          <cell r="CE308">
            <v>0</v>
          </cell>
          <cell r="CF308" t="str">
            <v>魔力</v>
          </cell>
          <cell r="CG308" t="str">
            <v>法术防御</v>
          </cell>
          <cell r="CH308">
            <v>0</v>
          </cell>
          <cell r="CI308">
            <v>0</v>
          </cell>
          <cell r="CJ308">
            <v>0</v>
          </cell>
          <cell r="CK308">
            <v>0</v>
          </cell>
          <cell r="CL308">
            <v>0</v>
          </cell>
          <cell r="CM308">
            <v>2</v>
          </cell>
          <cell r="CN308">
            <v>1</v>
          </cell>
          <cell r="CO308">
            <v>210</v>
          </cell>
          <cell r="CP308">
            <v>0</v>
          </cell>
          <cell r="CQ308">
            <v>0</v>
          </cell>
          <cell r="CR308">
            <v>6</v>
          </cell>
          <cell r="CS308">
            <v>1</v>
          </cell>
          <cell r="CT308">
            <v>54</v>
          </cell>
          <cell r="CU308">
            <v>0</v>
          </cell>
          <cell r="CV308">
            <v>0</v>
          </cell>
          <cell r="CW308">
            <v>0</v>
          </cell>
          <cell r="CX308">
            <v>0</v>
          </cell>
          <cell r="CY308">
            <v>0</v>
          </cell>
          <cell r="CZ308">
            <v>0</v>
          </cell>
          <cell r="DA308">
            <v>0</v>
          </cell>
          <cell r="DB308">
            <v>0</v>
          </cell>
          <cell r="DC308">
            <v>0</v>
          </cell>
          <cell r="DD308">
            <v>0</v>
          </cell>
          <cell r="DE308">
            <v>0</v>
          </cell>
          <cell r="DF308">
            <v>0</v>
          </cell>
          <cell r="DG308">
            <v>0</v>
          </cell>
          <cell r="DH308">
            <v>0</v>
          </cell>
          <cell r="DI308">
            <v>0</v>
          </cell>
          <cell r="DJ308">
            <v>0</v>
          </cell>
          <cell r="DK308">
            <v>0</v>
          </cell>
          <cell r="DL308">
            <v>0</v>
          </cell>
          <cell r="DM308">
            <v>0</v>
          </cell>
          <cell r="DN308">
            <v>0</v>
          </cell>
          <cell r="DO308">
            <v>0</v>
          </cell>
          <cell r="DP308">
            <v>0</v>
          </cell>
          <cell r="DQ308">
            <v>0</v>
          </cell>
          <cell r="DR308">
            <v>0</v>
          </cell>
          <cell r="DS308">
            <v>0</v>
          </cell>
          <cell r="DT308">
            <v>0</v>
          </cell>
          <cell r="DU308">
            <v>0</v>
          </cell>
        </row>
        <row r="309">
          <cell r="AS309">
            <v>1330113</v>
          </cell>
          <cell r="AT309" t="str">
            <v>疾风靴</v>
          </cell>
          <cell r="AU309">
            <v>5</v>
          </cell>
          <cell r="AV309">
            <v>4</v>
          </cell>
          <cell r="AW309" t="str">
            <v>鞋子</v>
          </cell>
          <cell r="AX309">
            <v>1</v>
          </cell>
          <cell r="AY309">
            <v>5</v>
          </cell>
          <cell r="AZ309" t="str">
            <v>通用</v>
          </cell>
          <cell r="BA309">
            <v>0</v>
          </cell>
          <cell r="BB309">
            <v>0</v>
          </cell>
          <cell r="BC309">
            <v>0</v>
          </cell>
          <cell r="BD309">
            <v>0</v>
          </cell>
          <cell r="BE309">
            <v>0</v>
          </cell>
          <cell r="BF309">
            <v>0</v>
          </cell>
          <cell r="BG309">
            <v>0</v>
          </cell>
          <cell r="BH309">
            <v>0</v>
          </cell>
          <cell r="BI309">
            <v>0</v>
          </cell>
          <cell r="BJ309">
            <v>0</v>
          </cell>
          <cell r="BK309">
            <v>25</v>
          </cell>
          <cell r="BL309">
            <v>0</v>
          </cell>
          <cell r="BM309">
            <v>0</v>
          </cell>
          <cell r="BN309">
            <v>0</v>
          </cell>
          <cell r="BO309">
            <v>0</v>
          </cell>
          <cell r="BP309">
            <v>0</v>
          </cell>
          <cell r="BQ309">
            <v>0</v>
          </cell>
          <cell r="BR309">
            <v>0</v>
          </cell>
          <cell r="BS309">
            <v>0</v>
          </cell>
          <cell r="BT309">
            <v>0</v>
          </cell>
          <cell r="BU309">
            <v>0</v>
          </cell>
          <cell r="BV309">
            <v>0</v>
          </cell>
          <cell r="BW309">
            <v>0</v>
          </cell>
          <cell r="BX309">
            <v>0</v>
          </cell>
          <cell r="BY309">
            <v>0</v>
          </cell>
          <cell r="BZ309">
            <v>0</v>
          </cell>
          <cell r="CA309">
            <v>0</v>
          </cell>
          <cell r="CB309">
            <v>0</v>
          </cell>
          <cell r="CC309">
            <v>0</v>
          </cell>
          <cell r="CD309">
            <v>0</v>
          </cell>
          <cell r="CE309">
            <v>0</v>
          </cell>
          <cell r="CF309" t="str">
            <v>生命</v>
          </cell>
          <cell r="CG309">
            <v>0</v>
          </cell>
          <cell r="CH309">
            <v>0</v>
          </cell>
          <cell r="CI309">
            <v>0</v>
          </cell>
          <cell r="CJ309">
            <v>0</v>
          </cell>
          <cell r="CK309">
            <v>0</v>
          </cell>
          <cell r="CL309">
            <v>0</v>
          </cell>
          <cell r="CM309">
            <v>1</v>
          </cell>
          <cell r="CN309">
            <v>1</v>
          </cell>
          <cell r="CO309">
            <v>25</v>
          </cell>
          <cell r="CP309">
            <v>0</v>
          </cell>
          <cell r="CQ309">
            <v>0</v>
          </cell>
          <cell r="CR309">
            <v>0</v>
          </cell>
          <cell r="CS309">
            <v>0</v>
          </cell>
          <cell r="CT309">
            <v>0</v>
          </cell>
          <cell r="CU309">
            <v>0</v>
          </cell>
          <cell r="CV309">
            <v>0</v>
          </cell>
          <cell r="CW309">
            <v>0</v>
          </cell>
          <cell r="CX309">
            <v>0</v>
          </cell>
          <cell r="CY309">
            <v>0</v>
          </cell>
          <cell r="CZ309">
            <v>0</v>
          </cell>
          <cell r="DA309">
            <v>0</v>
          </cell>
          <cell r="DB309">
            <v>0</v>
          </cell>
          <cell r="DC309">
            <v>0</v>
          </cell>
          <cell r="DD309">
            <v>0</v>
          </cell>
          <cell r="DE309">
            <v>0</v>
          </cell>
          <cell r="DF309">
            <v>0</v>
          </cell>
          <cell r="DG309">
            <v>0</v>
          </cell>
          <cell r="DH309">
            <v>0</v>
          </cell>
          <cell r="DI309">
            <v>0</v>
          </cell>
          <cell r="DJ309">
            <v>0</v>
          </cell>
          <cell r="DK309">
            <v>0</v>
          </cell>
          <cell r="DL309">
            <v>0</v>
          </cell>
          <cell r="DM309">
            <v>0</v>
          </cell>
          <cell r="DN309">
            <v>0</v>
          </cell>
          <cell r="DO309">
            <v>0</v>
          </cell>
          <cell r="DP309">
            <v>0</v>
          </cell>
          <cell r="DQ309">
            <v>0</v>
          </cell>
          <cell r="DR309">
            <v>0</v>
          </cell>
          <cell r="DS309">
            <v>0</v>
          </cell>
          <cell r="DT309">
            <v>0</v>
          </cell>
          <cell r="DU309">
            <v>0</v>
          </cell>
        </row>
        <row r="310">
          <cell r="AS310">
            <v>1330114</v>
          </cell>
          <cell r="AT310" t="str">
            <v>溜冰鞋</v>
          </cell>
          <cell r="AU310">
            <v>15</v>
          </cell>
          <cell r="AV310">
            <v>4</v>
          </cell>
          <cell r="AW310" t="str">
            <v>鞋子</v>
          </cell>
          <cell r="AX310">
            <v>1</v>
          </cell>
          <cell r="AY310">
            <v>5</v>
          </cell>
          <cell r="AZ310" t="str">
            <v>通用</v>
          </cell>
          <cell r="BA310">
            <v>0</v>
          </cell>
          <cell r="BB310">
            <v>0</v>
          </cell>
          <cell r="BC310">
            <v>0</v>
          </cell>
          <cell r="BD310">
            <v>0</v>
          </cell>
          <cell r="BE310">
            <v>0</v>
          </cell>
          <cell r="BF310">
            <v>0</v>
          </cell>
          <cell r="BG310">
            <v>0</v>
          </cell>
          <cell r="BH310">
            <v>0</v>
          </cell>
          <cell r="BI310">
            <v>0</v>
          </cell>
          <cell r="BJ310">
            <v>0</v>
          </cell>
          <cell r="BK310">
            <v>77</v>
          </cell>
          <cell r="BL310">
            <v>0</v>
          </cell>
          <cell r="BM310">
            <v>0</v>
          </cell>
          <cell r="BN310">
            <v>0</v>
          </cell>
          <cell r="BO310">
            <v>0</v>
          </cell>
          <cell r="BP310">
            <v>0</v>
          </cell>
          <cell r="BQ310">
            <v>0</v>
          </cell>
          <cell r="BR310">
            <v>0</v>
          </cell>
          <cell r="BS310">
            <v>0</v>
          </cell>
          <cell r="BT310">
            <v>0</v>
          </cell>
          <cell r="BU310">
            <v>0</v>
          </cell>
          <cell r="BV310">
            <v>0</v>
          </cell>
          <cell r="BW310">
            <v>0</v>
          </cell>
          <cell r="BX310">
            <v>0</v>
          </cell>
          <cell r="BY310">
            <v>17</v>
          </cell>
          <cell r="BZ310">
            <v>0</v>
          </cell>
          <cell r="CA310">
            <v>0</v>
          </cell>
          <cell r="CB310">
            <v>0</v>
          </cell>
          <cell r="CC310">
            <v>0</v>
          </cell>
          <cell r="CD310">
            <v>0</v>
          </cell>
          <cell r="CE310">
            <v>0</v>
          </cell>
          <cell r="CF310" t="str">
            <v>生命</v>
          </cell>
          <cell r="CG310" t="str">
            <v>移动速度</v>
          </cell>
          <cell r="CH310">
            <v>0</v>
          </cell>
          <cell r="CI310">
            <v>0</v>
          </cell>
          <cell r="CJ310">
            <v>0</v>
          </cell>
          <cell r="CK310">
            <v>0</v>
          </cell>
          <cell r="CL310">
            <v>0</v>
          </cell>
          <cell r="CM310">
            <v>1</v>
          </cell>
          <cell r="CN310">
            <v>1</v>
          </cell>
          <cell r="CO310">
            <v>77</v>
          </cell>
          <cell r="CP310">
            <v>0</v>
          </cell>
          <cell r="CQ310">
            <v>0</v>
          </cell>
          <cell r="CR310">
            <v>37</v>
          </cell>
          <cell r="CS310">
            <v>1</v>
          </cell>
          <cell r="CT310">
            <v>17</v>
          </cell>
          <cell r="CU310">
            <v>0</v>
          </cell>
          <cell r="CV310">
            <v>0</v>
          </cell>
          <cell r="CW310">
            <v>0</v>
          </cell>
          <cell r="CX310">
            <v>0</v>
          </cell>
          <cell r="CY310">
            <v>0</v>
          </cell>
          <cell r="CZ310">
            <v>0</v>
          </cell>
          <cell r="DA310">
            <v>0</v>
          </cell>
          <cell r="DB310">
            <v>0</v>
          </cell>
          <cell r="DC310">
            <v>0</v>
          </cell>
          <cell r="DD310">
            <v>0</v>
          </cell>
          <cell r="DE310">
            <v>0</v>
          </cell>
          <cell r="DF310">
            <v>0</v>
          </cell>
          <cell r="DG310">
            <v>0</v>
          </cell>
          <cell r="DH310">
            <v>0</v>
          </cell>
          <cell r="DI310">
            <v>0</v>
          </cell>
          <cell r="DJ310">
            <v>0</v>
          </cell>
          <cell r="DK310">
            <v>0</v>
          </cell>
          <cell r="DL310">
            <v>0</v>
          </cell>
          <cell r="DM310">
            <v>0</v>
          </cell>
          <cell r="DN310">
            <v>0</v>
          </cell>
          <cell r="DO310">
            <v>0</v>
          </cell>
          <cell r="DP310">
            <v>0</v>
          </cell>
          <cell r="DQ310">
            <v>0</v>
          </cell>
          <cell r="DR310">
            <v>0</v>
          </cell>
          <cell r="DS310">
            <v>0</v>
          </cell>
          <cell r="DT310">
            <v>0</v>
          </cell>
          <cell r="DU310">
            <v>0</v>
          </cell>
        </row>
        <row r="311">
          <cell r="AS311">
            <v>1330115</v>
          </cell>
          <cell r="AT311" t="str">
            <v>水跃靴</v>
          </cell>
          <cell r="AU311">
            <v>10</v>
          </cell>
          <cell r="AV311">
            <v>4</v>
          </cell>
          <cell r="AW311" t="str">
            <v>鞋子</v>
          </cell>
          <cell r="AX311">
            <v>1</v>
          </cell>
          <cell r="AY311">
            <v>5</v>
          </cell>
          <cell r="AZ311" t="str">
            <v>通用</v>
          </cell>
          <cell r="BA311">
            <v>0</v>
          </cell>
          <cell r="BB311">
            <v>0</v>
          </cell>
          <cell r="BC311">
            <v>0</v>
          </cell>
          <cell r="BD311">
            <v>0</v>
          </cell>
          <cell r="BE311">
            <v>0</v>
          </cell>
          <cell r="BF311">
            <v>0</v>
          </cell>
          <cell r="BG311">
            <v>0</v>
          </cell>
          <cell r="BH311">
            <v>0</v>
          </cell>
          <cell r="BI311">
            <v>0</v>
          </cell>
          <cell r="BJ311">
            <v>0</v>
          </cell>
          <cell r="BK311">
            <v>56</v>
          </cell>
          <cell r="BL311">
            <v>0</v>
          </cell>
          <cell r="BM311">
            <v>0</v>
          </cell>
          <cell r="BN311">
            <v>0</v>
          </cell>
          <cell r="BO311">
            <v>0</v>
          </cell>
          <cell r="BP311">
            <v>0</v>
          </cell>
          <cell r="BQ311">
            <v>0</v>
          </cell>
          <cell r="BR311">
            <v>0</v>
          </cell>
          <cell r="BS311">
            <v>0</v>
          </cell>
          <cell r="BT311">
            <v>0</v>
          </cell>
          <cell r="BU311">
            <v>0</v>
          </cell>
          <cell r="BV311">
            <v>0</v>
          </cell>
          <cell r="BW311">
            <v>0</v>
          </cell>
          <cell r="BX311">
            <v>0</v>
          </cell>
          <cell r="BY311">
            <v>16</v>
          </cell>
          <cell r="BZ311">
            <v>0</v>
          </cell>
          <cell r="CA311">
            <v>0</v>
          </cell>
          <cell r="CB311">
            <v>0</v>
          </cell>
          <cell r="CC311">
            <v>0</v>
          </cell>
          <cell r="CD311">
            <v>0</v>
          </cell>
          <cell r="CE311">
            <v>0</v>
          </cell>
          <cell r="CF311" t="str">
            <v>生命</v>
          </cell>
          <cell r="CG311" t="str">
            <v>移动速度</v>
          </cell>
          <cell r="CH311">
            <v>0</v>
          </cell>
          <cell r="CI311">
            <v>0</v>
          </cell>
          <cell r="CJ311">
            <v>0</v>
          </cell>
          <cell r="CK311">
            <v>0</v>
          </cell>
          <cell r="CL311">
            <v>0</v>
          </cell>
          <cell r="CM311">
            <v>1</v>
          </cell>
          <cell r="CN311">
            <v>1</v>
          </cell>
          <cell r="CO311">
            <v>56</v>
          </cell>
          <cell r="CP311">
            <v>0</v>
          </cell>
          <cell r="CQ311">
            <v>0</v>
          </cell>
          <cell r="CR311">
            <v>37</v>
          </cell>
          <cell r="CS311">
            <v>1</v>
          </cell>
          <cell r="CT311">
            <v>16</v>
          </cell>
          <cell r="CU311">
            <v>0</v>
          </cell>
          <cell r="CV311">
            <v>0</v>
          </cell>
          <cell r="CW311">
            <v>0</v>
          </cell>
          <cell r="CX311">
            <v>0</v>
          </cell>
          <cell r="CY311">
            <v>0</v>
          </cell>
          <cell r="CZ311">
            <v>0</v>
          </cell>
          <cell r="DA311">
            <v>0</v>
          </cell>
          <cell r="DB311">
            <v>0</v>
          </cell>
          <cell r="DC311">
            <v>0</v>
          </cell>
          <cell r="DD311">
            <v>0</v>
          </cell>
          <cell r="DE311">
            <v>0</v>
          </cell>
          <cell r="DF311">
            <v>0</v>
          </cell>
          <cell r="DG311">
            <v>0</v>
          </cell>
          <cell r="DH311">
            <v>0</v>
          </cell>
          <cell r="DI311">
            <v>0</v>
          </cell>
          <cell r="DJ311">
            <v>0</v>
          </cell>
          <cell r="DK311">
            <v>0</v>
          </cell>
          <cell r="DL311">
            <v>0</v>
          </cell>
          <cell r="DM311">
            <v>0</v>
          </cell>
          <cell r="DN311">
            <v>0</v>
          </cell>
          <cell r="DO311">
            <v>0</v>
          </cell>
          <cell r="DP311">
            <v>0</v>
          </cell>
          <cell r="DQ311">
            <v>0</v>
          </cell>
          <cell r="DR311">
            <v>0</v>
          </cell>
          <cell r="DS311">
            <v>0</v>
          </cell>
          <cell r="DT311">
            <v>0</v>
          </cell>
          <cell r="DU311">
            <v>0</v>
          </cell>
        </row>
        <row r="312">
          <cell r="AS312">
            <v>1330116</v>
          </cell>
          <cell r="AT312" t="str">
            <v>火焰靴</v>
          </cell>
          <cell r="AU312">
            <v>30</v>
          </cell>
          <cell r="AV312">
            <v>4</v>
          </cell>
          <cell r="AW312" t="str">
            <v>鞋子</v>
          </cell>
          <cell r="AX312">
            <v>1</v>
          </cell>
          <cell r="AY312">
            <v>5</v>
          </cell>
          <cell r="AZ312" t="str">
            <v>通用</v>
          </cell>
          <cell r="BA312">
            <v>0</v>
          </cell>
          <cell r="BB312">
            <v>0</v>
          </cell>
          <cell r="BC312">
            <v>0</v>
          </cell>
          <cell r="BD312">
            <v>0</v>
          </cell>
          <cell r="BE312">
            <v>0</v>
          </cell>
          <cell r="BF312">
            <v>0</v>
          </cell>
          <cell r="BG312">
            <v>0</v>
          </cell>
          <cell r="BH312">
            <v>0</v>
          </cell>
          <cell r="BI312">
            <v>0</v>
          </cell>
          <cell r="BJ312">
            <v>0</v>
          </cell>
          <cell r="BK312">
            <v>175</v>
          </cell>
          <cell r="BL312">
            <v>0</v>
          </cell>
          <cell r="BM312">
            <v>0</v>
          </cell>
          <cell r="BN312">
            <v>0</v>
          </cell>
          <cell r="BO312">
            <v>0</v>
          </cell>
          <cell r="BP312">
            <v>0</v>
          </cell>
          <cell r="BQ312">
            <v>0</v>
          </cell>
          <cell r="BR312">
            <v>0</v>
          </cell>
          <cell r="BS312">
            <v>0</v>
          </cell>
          <cell r="BT312">
            <v>0</v>
          </cell>
          <cell r="BU312">
            <v>0</v>
          </cell>
          <cell r="BV312">
            <v>0</v>
          </cell>
          <cell r="BW312">
            <v>0</v>
          </cell>
          <cell r="BX312">
            <v>0</v>
          </cell>
          <cell r="BY312">
            <v>19</v>
          </cell>
          <cell r="BZ312">
            <v>0</v>
          </cell>
          <cell r="CA312">
            <v>0</v>
          </cell>
          <cell r="CB312">
            <v>0</v>
          </cell>
          <cell r="CC312">
            <v>0</v>
          </cell>
          <cell r="CD312">
            <v>0</v>
          </cell>
          <cell r="CE312">
            <v>0</v>
          </cell>
          <cell r="CF312" t="str">
            <v>生命</v>
          </cell>
          <cell r="CG312" t="str">
            <v>移动速度</v>
          </cell>
          <cell r="CH312">
            <v>0</v>
          </cell>
          <cell r="CI312">
            <v>0</v>
          </cell>
          <cell r="CJ312">
            <v>0</v>
          </cell>
          <cell r="CK312">
            <v>0</v>
          </cell>
          <cell r="CL312">
            <v>0</v>
          </cell>
          <cell r="CM312">
            <v>1</v>
          </cell>
          <cell r="CN312">
            <v>1</v>
          </cell>
          <cell r="CO312">
            <v>175</v>
          </cell>
          <cell r="CP312">
            <v>0</v>
          </cell>
          <cell r="CQ312">
            <v>0</v>
          </cell>
          <cell r="CR312">
            <v>37</v>
          </cell>
          <cell r="CS312">
            <v>1</v>
          </cell>
          <cell r="CT312">
            <v>19</v>
          </cell>
          <cell r="CU312">
            <v>0</v>
          </cell>
          <cell r="CV312">
            <v>0</v>
          </cell>
          <cell r="CW312">
            <v>0</v>
          </cell>
          <cell r="CX312">
            <v>0</v>
          </cell>
          <cell r="CY312">
            <v>0</v>
          </cell>
          <cell r="CZ312">
            <v>0</v>
          </cell>
          <cell r="DA312">
            <v>0</v>
          </cell>
          <cell r="DB312">
            <v>0</v>
          </cell>
          <cell r="DC312">
            <v>0</v>
          </cell>
          <cell r="DD312">
            <v>0</v>
          </cell>
          <cell r="DE312">
            <v>0</v>
          </cell>
          <cell r="DF312">
            <v>0</v>
          </cell>
          <cell r="DG312">
            <v>0</v>
          </cell>
          <cell r="DH312">
            <v>0</v>
          </cell>
          <cell r="DI312">
            <v>0</v>
          </cell>
          <cell r="DJ312">
            <v>0</v>
          </cell>
          <cell r="DK312">
            <v>0</v>
          </cell>
          <cell r="DL312">
            <v>0</v>
          </cell>
          <cell r="DM312">
            <v>0</v>
          </cell>
          <cell r="DN312">
            <v>0</v>
          </cell>
          <cell r="DO312">
            <v>0</v>
          </cell>
          <cell r="DP312">
            <v>0</v>
          </cell>
          <cell r="DQ312">
            <v>0</v>
          </cell>
          <cell r="DR312">
            <v>0</v>
          </cell>
          <cell r="DS312">
            <v>0</v>
          </cell>
          <cell r="DT312">
            <v>0</v>
          </cell>
          <cell r="DU312">
            <v>0</v>
          </cell>
        </row>
        <row r="313">
          <cell r="AS313">
            <v>1330117</v>
          </cell>
          <cell r="AT313" t="str">
            <v>幻影靴</v>
          </cell>
          <cell r="AU313">
            <v>10</v>
          </cell>
          <cell r="AV313">
            <v>4</v>
          </cell>
          <cell r="AW313" t="str">
            <v>鞋子</v>
          </cell>
          <cell r="AX313">
            <v>1</v>
          </cell>
          <cell r="AY313">
            <v>5</v>
          </cell>
          <cell r="AZ313" t="str">
            <v>通用</v>
          </cell>
          <cell r="BA313">
            <v>0</v>
          </cell>
          <cell r="BB313">
            <v>0</v>
          </cell>
          <cell r="BC313">
            <v>0</v>
          </cell>
          <cell r="BD313">
            <v>0</v>
          </cell>
          <cell r="BE313">
            <v>0</v>
          </cell>
          <cell r="BF313">
            <v>0</v>
          </cell>
          <cell r="BG313">
            <v>0</v>
          </cell>
          <cell r="BH313">
            <v>0</v>
          </cell>
          <cell r="BI313">
            <v>0</v>
          </cell>
          <cell r="BJ313">
            <v>0</v>
          </cell>
          <cell r="BK313">
            <v>56</v>
          </cell>
          <cell r="BL313">
            <v>0</v>
          </cell>
          <cell r="BM313">
            <v>0</v>
          </cell>
          <cell r="BN313">
            <v>0</v>
          </cell>
          <cell r="BO313">
            <v>0</v>
          </cell>
          <cell r="BP313">
            <v>0</v>
          </cell>
          <cell r="BQ313">
            <v>0</v>
          </cell>
          <cell r="BR313">
            <v>0</v>
          </cell>
          <cell r="BS313">
            <v>0</v>
          </cell>
          <cell r="BT313">
            <v>0</v>
          </cell>
          <cell r="BU313">
            <v>0</v>
          </cell>
          <cell r="BV313">
            <v>0</v>
          </cell>
          <cell r="BW313">
            <v>0</v>
          </cell>
          <cell r="BX313">
            <v>0</v>
          </cell>
          <cell r="BY313">
            <v>16</v>
          </cell>
          <cell r="BZ313">
            <v>0</v>
          </cell>
          <cell r="CA313">
            <v>0</v>
          </cell>
          <cell r="CB313">
            <v>0</v>
          </cell>
          <cell r="CC313">
            <v>0</v>
          </cell>
          <cell r="CD313">
            <v>0</v>
          </cell>
          <cell r="CE313">
            <v>0</v>
          </cell>
          <cell r="CF313" t="str">
            <v>生命</v>
          </cell>
          <cell r="CG313" t="str">
            <v>移动速度</v>
          </cell>
          <cell r="CH313">
            <v>0</v>
          </cell>
          <cell r="CI313">
            <v>0</v>
          </cell>
          <cell r="CJ313">
            <v>0</v>
          </cell>
          <cell r="CK313">
            <v>0</v>
          </cell>
          <cell r="CL313">
            <v>0</v>
          </cell>
          <cell r="CM313">
            <v>1</v>
          </cell>
          <cell r="CN313">
            <v>1</v>
          </cell>
          <cell r="CO313">
            <v>56</v>
          </cell>
          <cell r="CP313">
            <v>0</v>
          </cell>
          <cell r="CQ313">
            <v>0</v>
          </cell>
          <cell r="CR313">
            <v>37</v>
          </cell>
          <cell r="CS313">
            <v>1</v>
          </cell>
          <cell r="CT313">
            <v>16</v>
          </cell>
          <cell r="CU313">
            <v>0</v>
          </cell>
          <cell r="CV313">
            <v>0</v>
          </cell>
          <cell r="CW313">
            <v>0</v>
          </cell>
          <cell r="CX313">
            <v>0</v>
          </cell>
          <cell r="CY313">
            <v>0</v>
          </cell>
          <cell r="CZ313">
            <v>0</v>
          </cell>
          <cell r="DA313">
            <v>0</v>
          </cell>
          <cell r="DB313">
            <v>0</v>
          </cell>
          <cell r="DC313">
            <v>0</v>
          </cell>
          <cell r="DD313">
            <v>0</v>
          </cell>
          <cell r="DE313">
            <v>0</v>
          </cell>
          <cell r="DF313">
            <v>0</v>
          </cell>
          <cell r="DG313">
            <v>0</v>
          </cell>
          <cell r="DH313">
            <v>0</v>
          </cell>
          <cell r="DI313">
            <v>0</v>
          </cell>
          <cell r="DJ313">
            <v>0</v>
          </cell>
          <cell r="DK313">
            <v>0</v>
          </cell>
          <cell r="DL313">
            <v>0</v>
          </cell>
          <cell r="DM313">
            <v>0</v>
          </cell>
          <cell r="DN313">
            <v>0</v>
          </cell>
          <cell r="DO313">
            <v>0</v>
          </cell>
          <cell r="DP313">
            <v>0</v>
          </cell>
          <cell r="DQ313">
            <v>0</v>
          </cell>
          <cell r="DR313">
            <v>0</v>
          </cell>
          <cell r="DS313">
            <v>0</v>
          </cell>
          <cell r="DT313">
            <v>0</v>
          </cell>
          <cell r="DU313">
            <v>0</v>
          </cell>
        </row>
        <row r="314">
          <cell r="AS314">
            <v>1330118</v>
          </cell>
          <cell r="AT314" t="str">
            <v>抓地脚钉</v>
          </cell>
          <cell r="AU314">
            <v>5</v>
          </cell>
          <cell r="AV314">
            <v>4</v>
          </cell>
          <cell r="AW314" t="str">
            <v>饰品</v>
          </cell>
          <cell r="AX314">
            <v>1</v>
          </cell>
          <cell r="AY314">
            <v>6</v>
          </cell>
          <cell r="AZ314" t="str">
            <v>通用</v>
          </cell>
          <cell r="BA314">
            <v>0</v>
          </cell>
          <cell r="BB314">
            <v>0</v>
          </cell>
          <cell r="BC314">
            <v>0</v>
          </cell>
          <cell r="BD314">
            <v>0</v>
          </cell>
          <cell r="BE314">
            <v>0</v>
          </cell>
          <cell r="BF314">
            <v>0</v>
          </cell>
          <cell r="BG314">
            <v>0</v>
          </cell>
          <cell r="BH314">
            <v>0</v>
          </cell>
          <cell r="BI314">
            <v>0</v>
          </cell>
          <cell r="BJ314">
            <v>0</v>
          </cell>
          <cell r="BK314">
            <v>19</v>
          </cell>
          <cell r="BL314">
            <v>19</v>
          </cell>
          <cell r="BM314">
            <v>0</v>
          </cell>
          <cell r="BN314">
            <v>0</v>
          </cell>
          <cell r="BO314">
            <v>0</v>
          </cell>
          <cell r="BP314">
            <v>0</v>
          </cell>
          <cell r="BQ314">
            <v>0</v>
          </cell>
          <cell r="BR314">
            <v>0</v>
          </cell>
          <cell r="BS314">
            <v>0</v>
          </cell>
          <cell r="BT314">
            <v>0</v>
          </cell>
          <cell r="BU314">
            <v>0</v>
          </cell>
          <cell r="BV314">
            <v>0</v>
          </cell>
          <cell r="BW314">
            <v>0</v>
          </cell>
          <cell r="BX314">
            <v>0</v>
          </cell>
          <cell r="BY314">
            <v>0</v>
          </cell>
          <cell r="BZ314">
            <v>0</v>
          </cell>
          <cell r="CA314">
            <v>0</v>
          </cell>
          <cell r="CB314">
            <v>0</v>
          </cell>
          <cell r="CC314">
            <v>0</v>
          </cell>
          <cell r="CD314">
            <v>0</v>
          </cell>
          <cell r="CE314">
            <v>0</v>
          </cell>
          <cell r="CF314" t="str">
            <v>生命</v>
          </cell>
          <cell r="CG314" t="str">
            <v>魔力</v>
          </cell>
          <cell r="CH314">
            <v>0</v>
          </cell>
          <cell r="CI314">
            <v>0</v>
          </cell>
          <cell r="CJ314">
            <v>0</v>
          </cell>
          <cell r="CK314">
            <v>0</v>
          </cell>
          <cell r="CL314">
            <v>0</v>
          </cell>
          <cell r="CM314">
            <v>1</v>
          </cell>
          <cell r="CN314">
            <v>1</v>
          </cell>
          <cell r="CO314">
            <v>19</v>
          </cell>
          <cell r="CP314">
            <v>0</v>
          </cell>
          <cell r="CQ314">
            <v>0</v>
          </cell>
          <cell r="CR314">
            <v>2</v>
          </cell>
          <cell r="CS314">
            <v>1</v>
          </cell>
          <cell r="CT314">
            <v>19</v>
          </cell>
          <cell r="CU314">
            <v>0</v>
          </cell>
          <cell r="CV314">
            <v>0</v>
          </cell>
          <cell r="CW314">
            <v>0</v>
          </cell>
          <cell r="CX314">
            <v>0</v>
          </cell>
          <cell r="CY314">
            <v>0</v>
          </cell>
          <cell r="CZ314">
            <v>0</v>
          </cell>
          <cell r="DA314">
            <v>0</v>
          </cell>
          <cell r="DB314">
            <v>0</v>
          </cell>
          <cell r="DC314">
            <v>0</v>
          </cell>
          <cell r="DD314">
            <v>0</v>
          </cell>
          <cell r="DE314">
            <v>0</v>
          </cell>
          <cell r="DF314">
            <v>0</v>
          </cell>
          <cell r="DG314">
            <v>0</v>
          </cell>
          <cell r="DH314">
            <v>0</v>
          </cell>
          <cell r="DI314">
            <v>0</v>
          </cell>
          <cell r="DJ314">
            <v>0</v>
          </cell>
          <cell r="DK314">
            <v>0</v>
          </cell>
          <cell r="DL314">
            <v>0</v>
          </cell>
          <cell r="DM314">
            <v>0</v>
          </cell>
          <cell r="DN314">
            <v>0</v>
          </cell>
          <cell r="DO314">
            <v>0</v>
          </cell>
          <cell r="DP314">
            <v>0</v>
          </cell>
          <cell r="DQ314">
            <v>0</v>
          </cell>
          <cell r="DR314">
            <v>0</v>
          </cell>
          <cell r="DS314">
            <v>0</v>
          </cell>
          <cell r="DT314">
            <v>0</v>
          </cell>
          <cell r="DU314">
            <v>0</v>
          </cell>
        </row>
        <row r="315">
          <cell r="AS315">
            <v>1330119</v>
          </cell>
          <cell r="AT315" t="str">
            <v>漂浮气球</v>
          </cell>
          <cell r="AU315">
            <v>10</v>
          </cell>
          <cell r="AV315">
            <v>4</v>
          </cell>
          <cell r="AW315" t="str">
            <v>饰品</v>
          </cell>
          <cell r="AX315">
            <v>1</v>
          </cell>
          <cell r="AY315">
            <v>6</v>
          </cell>
          <cell r="AZ315" t="str">
            <v>通用</v>
          </cell>
          <cell r="BA315">
            <v>0</v>
          </cell>
          <cell r="BB315">
            <v>0</v>
          </cell>
          <cell r="BC315">
            <v>0</v>
          </cell>
          <cell r="BD315">
            <v>0</v>
          </cell>
          <cell r="BE315">
            <v>0</v>
          </cell>
          <cell r="BF315">
            <v>0</v>
          </cell>
          <cell r="BG315">
            <v>0</v>
          </cell>
          <cell r="BH315">
            <v>0</v>
          </cell>
          <cell r="BI315">
            <v>0</v>
          </cell>
          <cell r="BJ315">
            <v>0</v>
          </cell>
          <cell r="BK315">
            <v>42</v>
          </cell>
          <cell r="BL315">
            <v>42</v>
          </cell>
          <cell r="BM315">
            <v>0</v>
          </cell>
          <cell r="BN315">
            <v>0</v>
          </cell>
          <cell r="BO315">
            <v>0</v>
          </cell>
          <cell r="BP315">
            <v>0</v>
          </cell>
          <cell r="BQ315">
            <v>0</v>
          </cell>
          <cell r="BR315">
            <v>0</v>
          </cell>
          <cell r="BS315">
            <v>0</v>
          </cell>
          <cell r="BT315">
            <v>0</v>
          </cell>
          <cell r="BU315">
            <v>0</v>
          </cell>
          <cell r="BV315">
            <v>0</v>
          </cell>
          <cell r="BW315">
            <v>0</v>
          </cell>
          <cell r="BX315">
            <v>0</v>
          </cell>
          <cell r="BY315">
            <v>0</v>
          </cell>
          <cell r="BZ315">
            <v>0</v>
          </cell>
          <cell r="CA315">
            <v>0</v>
          </cell>
          <cell r="CB315">
            <v>0</v>
          </cell>
          <cell r="CC315">
            <v>0</v>
          </cell>
          <cell r="CD315">
            <v>0</v>
          </cell>
          <cell r="CE315">
            <v>0</v>
          </cell>
          <cell r="CF315" t="str">
            <v>生命</v>
          </cell>
          <cell r="CG315" t="str">
            <v>魔力</v>
          </cell>
          <cell r="CH315">
            <v>0</v>
          </cell>
          <cell r="CI315">
            <v>0</v>
          </cell>
          <cell r="CJ315">
            <v>0</v>
          </cell>
          <cell r="CK315">
            <v>0</v>
          </cell>
          <cell r="CL315">
            <v>0</v>
          </cell>
          <cell r="CM315">
            <v>1</v>
          </cell>
          <cell r="CN315">
            <v>1</v>
          </cell>
          <cell r="CO315">
            <v>42</v>
          </cell>
          <cell r="CP315">
            <v>0</v>
          </cell>
          <cell r="CQ315">
            <v>0</v>
          </cell>
          <cell r="CR315">
            <v>2</v>
          </cell>
          <cell r="CS315">
            <v>1</v>
          </cell>
          <cell r="CT315">
            <v>42</v>
          </cell>
          <cell r="CU315">
            <v>0</v>
          </cell>
          <cell r="CV315">
            <v>0</v>
          </cell>
          <cell r="CW315">
            <v>0</v>
          </cell>
          <cell r="CX315">
            <v>0</v>
          </cell>
          <cell r="CY315">
            <v>0</v>
          </cell>
          <cell r="CZ315">
            <v>0</v>
          </cell>
          <cell r="DA315">
            <v>0</v>
          </cell>
          <cell r="DB315">
            <v>0</v>
          </cell>
          <cell r="DC315">
            <v>0</v>
          </cell>
          <cell r="DD315">
            <v>0</v>
          </cell>
          <cell r="DE315">
            <v>0</v>
          </cell>
          <cell r="DF315">
            <v>0</v>
          </cell>
          <cell r="DG315">
            <v>0</v>
          </cell>
          <cell r="DH315">
            <v>0</v>
          </cell>
          <cell r="DI315">
            <v>0</v>
          </cell>
          <cell r="DJ315">
            <v>0</v>
          </cell>
          <cell r="DK315">
            <v>0</v>
          </cell>
          <cell r="DL315">
            <v>0</v>
          </cell>
          <cell r="DM315">
            <v>0</v>
          </cell>
          <cell r="DN315">
            <v>0</v>
          </cell>
          <cell r="DO315">
            <v>0</v>
          </cell>
          <cell r="DP315">
            <v>0</v>
          </cell>
          <cell r="DQ315">
            <v>0</v>
          </cell>
          <cell r="DR315">
            <v>0</v>
          </cell>
          <cell r="DS315">
            <v>0</v>
          </cell>
          <cell r="DT315">
            <v>0</v>
          </cell>
          <cell r="DU315">
            <v>0</v>
          </cell>
        </row>
        <row r="316">
          <cell r="AS316">
            <v>1330120</v>
          </cell>
          <cell r="AT316" t="str">
            <v>缓降雨伞</v>
          </cell>
          <cell r="AU316">
            <v>5</v>
          </cell>
          <cell r="AV316">
            <v>4</v>
          </cell>
          <cell r="AW316" t="str">
            <v>饰品</v>
          </cell>
          <cell r="AX316">
            <v>1</v>
          </cell>
          <cell r="AY316">
            <v>6</v>
          </cell>
          <cell r="AZ316" t="str">
            <v>通用</v>
          </cell>
          <cell r="BA316">
            <v>0</v>
          </cell>
          <cell r="BB316">
            <v>0</v>
          </cell>
          <cell r="BC316">
            <v>0</v>
          </cell>
          <cell r="BD316">
            <v>0</v>
          </cell>
          <cell r="BE316">
            <v>0</v>
          </cell>
          <cell r="BF316">
            <v>0</v>
          </cell>
          <cell r="BG316">
            <v>0</v>
          </cell>
          <cell r="BH316">
            <v>0</v>
          </cell>
          <cell r="BI316">
            <v>0</v>
          </cell>
          <cell r="BJ316">
            <v>0</v>
          </cell>
          <cell r="BK316">
            <v>19</v>
          </cell>
          <cell r="BL316">
            <v>19</v>
          </cell>
          <cell r="BM316">
            <v>0</v>
          </cell>
          <cell r="BN316">
            <v>0</v>
          </cell>
          <cell r="BO316">
            <v>0</v>
          </cell>
          <cell r="BP316">
            <v>0</v>
          </cell>
          <cell r="BQ316">
            <v>0</v>
          </cell>
          <cell r="BR316">
            <v>0</v>
          </cell>
          <cell r="BS316">
            <v>0</v>
          </cell>
          <cell r="BT316">
            <v>0</v>
          </cell>
          <cell r="BU316">
            <v>0</v>
          </cell>
          <cell r="BV316">
            <v>0</v>
          </cell>
          <cell r="BW316">
            <v>0</v>
          </cell>
          <cell r="BX316">
            <v>0</v>
          </cell>
          <cell r="BY316">
            <v>0</v>
          </cell>
          <cell r="BZ316">
            <v>0</v>
          </cell>
          <cell r="CA316">
            <v>0</v>
          </cell>
          <cell r="CB316">
            <v>0</v>
          </cell>
          <cell r="CC316">
            <v>0</v>
          </cell>
          <cell r="CD316">
            <v>0</v>
          </cell>
          <cell r="CE316">
            <v>0</v>
          </cell>
          <cell r="CF316" t="str">
            <v>生命</v>
          </cell>
          <cell r="CG316" t="str">
            <v>魔力</v>
          </cell>
          <cell r="CH316">
            <v>0</v>
          </cell>
          <cell r="CI316">
            <v>0</v>
          </cell>
          <cell r="CJ316">
            <v>0</v>
          </cell>
          <cell r="CK316">
            <v>0</v>
          </cell>
          <cell r="CL316">
            <v>0</v>
          </cell>
          <cell r="CM316">
            <v>1</v>
          </cell>
          <cell r="CN316">
            <v>1</v>
          </cell>
          <cell r="CO316">
            <v>19</v>
          </cell>
          <cell r="CP316">
            <v>0</v>
          </cell>
          <cell r="CQ316">
            <v>0</v>
          </cell>
          <cell r="CR316">
            <v>2</v>
          </cell>
          <cell r="CS316">
            <v>1</v>
          </cell>
          <cell r="CT316">
            <v>19</v>
          </cell>
          <cell r="CU316">
            <v>0</v>
          </cell>
          <cell r="CV316">
            <v>0</v>
          </cell>
          <cell r="CW316">
            <v>0</v>
          </cell>
          <cell r="CX316">
            <v>0</v>
          </cell>
          <cell r="CY316">
            <v>0</v>
          </cell>
          <cell r="CZ316">
            <v>0</v>
          </cell>
          <cell r="DA316">
            <v>0</v>
          </cell>
          <cell r="DB316">
            <v>0</v>
          </cell>
          <cell r="DC316">
            <v>0</v>
          </cell>
          <cell r="DD316">
            <v>0</v>
          </cell>
          <cell r="DE316">
            <v>0</v>
          </cell>
          <cell r="DF316">
            <v>0</v>
          </cell>
          <cell r="DG316">
            <v>0</v>
          </cell>
          <cell r="DH316">
            <v>0</v>
          </cell>
          <cell r="DI316">
            <v>0</v>
          </cell>
          <cell r="DJ316">
            <v>0</v>
          </cell>
          <cell r="DK316">
            <v>0</v>
          </cell>
          <cell r="DL316">
            <v>0</v>
          </cell>
          <cell r="DM316">
            <v>0</v>
          </cell>
          <cell r="DN316">
            <v>0</v>
          </cell>
          <cell r="DO316">
            <v>0</v>
          </cell>
          <cell r="DP316">
            <v>0</v>
          </cell>
          <cell r="DQ316">
            <v>0</v>
          </cell>
          <cell r="DR316">
            <v>0</v>
          </cell>
          <cell r="DS316">
            <v>0</v>
          </cell>
          <cell r="DT316">
            <v>0</v>
          </cell>
          <cell r="DU316">
            <v>0</v>
          </cell>
        </row>
        <row r="317">
          <cell r="AS317">
            <v>1330121</v>
          </cell>
          <cell r="AT317" t="str">
            <v>强力弹簧</v>
          </cell>
          <cell r="AU317">
            <v>15</v>
          </cell>
          <cell r="AV317">
            <v>4</v>
          </cell>
          <cell r="AW317" t="str">
            <v>饰品</v>
          </cell>
          <cell r="AX317">
            <v>1</v>
          </cell>
          <cell r="AY317">
            <v>6</v>
          </cell>
          <cell r="AZ317" t="str">
            <v>通用</v>
          </cell>
          <cell r="BA317">
            <v>0</v>
          </cell>
          <cell r="BB317">
            <v>0</v>
          </cell>
          <cell r="BC317">
            <v>0</v>
          </cell>
          <cell r="BD317">
            <v>0</v>
          </cell>
          <cell r="BE317">
            <v>0</v>
          </cell>
          <cell r="BF317">
            <v>0</v>
          </cell>
          <cell r="BG317">
            <v>0</v>
          </cell>
          <cell r="BH317">
            <v>0</v>
          </cell>
          <cell r="BI317">
            <v>0</v>
          </cell>
          <cell r="BJ317">
            <v>0</v>
          </cell>
          <cell r="BK317">
            <v>58</v>
          </cell>
          <cell r="BL317">
            <v>58</v>
          </cell>
          <cell r="BM317">
            <v>0</v>
          </cell>
          <cell r="BN317">
            <v>0</v>
          </cell>
          <cell r="BO317">
            <v>0</v>
          </cell>
          <cell r="BP317">
            <v>0</v>
          </cell>
          <cell r="BQ317">
            <v>0</v>
          </cell>
          <cell r="BR317">
            <v>0</v>
          </cell>
          <cell r="BS317">
            <v>0</v>
          </cell>
          <cell r="BT317">
            <v>0</v>
          </cell>
          <cell r="BU317">
            <v>0</v>
          </cell>
          <cell r="BV317">
            <v>0</v>
          </cell>
          <cell r="BW317">
            <v>0</v>
          </cell>
          <cell r="BX317">
            <v>0</v>
          </cell>
          <cell r="BY317">
            <v>0</v>
          </cell>
          <cell r="BZ317">
            <v>0</v>
          </cell>
          <cell r="CA317">
            <v>0</v>
          </cell>
          <cell r="CB317">
            <v>0</v>
          </cell>
          <cell r="CC317">
            <v>0</v>
          </cell>
          <cell r="CD317">
            <v>0</v>
          </cell>
          <cell r="CE317">
            <v>0</v>
          </cell>
          <cell r="CF317" t="str">
            <v>生命</v>
          </cell>
          <cell r="CG317" t="str">
            <v>魔力</v>
          </cell>
          <cell r="CH317">
            <v>0</v>
          </cell>
          <cell r="CI317">
            <v>0</v>
          </cell>
          <cell r="CJ317">
            <v>0</v>
          </cell>
          <cell r="CK317">
            <v>0</v>
          </cell>
          <cell r="CL317">
            <v>0</v>
          </cell>
          <cell r="CM317">
            <v>1</v>
          </cell>
          <cell r="CN317">
            <v>1</v>
          </cell>
          <cell r="CO317">
            <v>58</v>
          </cell>
          <cell r="CP317">
            <v>0</v>
          </cell>
          <cell r="CQ317">
            <v>0</v>
          </cell>
          <cell r="CR317">
            <v>2</v>
          </cell>
          <cell r="CS317">
            <v>1</v>
          </cell>
          <cell r="CT317">
            <v>58</v>
          </cell>
          <cell r="CU317">
            <v>0</v>
          </cell>
          <cell r="CV317">
            <v>0</v>
          </cell>
          <cell r="CW317">
            <v>0</v>
          </cell>
          <cell r="CX317">
            <v>0</v>
          </cell>
          <cell r="CY317">
            <v>0</v>
          </cell>
          <cell r="CZ317">
            <v>0</v>
          </cell>
          <cell r="DA317">
            <v>0</v>
          </cell>
          <cell r="DB317">
            <v>0</v>
          </cell>
          <cell r="DC317">
            <v>0</v>
          </cell>
          <cell r="DD317">
            <v>0</v>
          </cell>
          <cell r="DE317">
            <v>0</v>
          </cell>
          <cell r="DF317">
            <v>0</v>
          </cell>
          <cell r="DG317">
            <v>0</v>
          </cell>
          <cell r="DH317">
            <v>0</v>
          </cell>
          <cell r="DI317">
            <v>0</v>
          </cell>
          <cell r="DJ317">
            <v>0</v>
          </cell>
          <cell r="DK317">
            <v>0</v>
          </cell>
          <cell r="DL317">
            <v>0</v>
          </cell>
          <cell r="DM317">
            <v>0</v>
          </cell>
          <cell r="DN317">
            <v>0</v>
          </cell>
          <cell r="DO317">
            <v>0</v>
          </cell>
          <cell r="DP317">
            <v>0</v>
          </cell>
          <cell r="DQ317">
            <v>0</v>
          </cell>
          <cell r="DR317">
            <v>0</v>
          </cell>
          <cell r="DS317">
            <v>0</v>
          </cell>
          <cell r="DT317">
            <v>0</v>
          </cell>
          <cell r="DU317">
            <v>0</v>
          </cell>
        </row>
        <row r="318">
          <cell r="AS318">
            <v>1330122</v>
          </cell>
          <cell r="AT318" t="str">
            <v>蜂箱</v>
          </cell>
          <cell r="AU318">
            <v>5</v>
          </cell>
          <cell r="AV318">
            <v>4</v>
          </cell>
          <cell r="AW318" t="str">
            <v>饰品</v>
          </cell>
          <cell r="AX318">
            <v>1</v>
          </cell>
          <cell r="AY318">
            <v>6</v>
          </cell>
          <cell r="AZ318" t="str">
            <v>通用</v>
          </cell>
          <cell r="BA318">
            <v>0</v>
          </cell>
          <cell r="BB318">
            <v>0</v>
          </cell>
          <cell r="BC318">
            <v>0</v>
          </cell>
          <cell r="BD318">
            <v>0</v>
          </cell>
          <cell r="BE318">
            <v>0</v>
          </cell>
          <cell r="BF318">
            <v>0</v>
          </cell>
          <cell r="BG318">
            <v>0</v>
          </cell>
          <cell r="BH318">
            <v>0</v>
          </cell>
          <cell r="BI318">
            <v>0</v>
          </cell>
          <cell r="BJ318">
            <v>0</v>
          </cell>
          <cell r="BK318">
            <v>19</v>
          </cell>
          <cell r="BL318">
            <v>19</v>
          </cell>
          <cell r="BM318">
            <v>0</v>
          </cell>
          <cell r="BN318">
            <v>0</v>
          </cell>
          <cell r="BO318">
            <v>0</v>
          </cell>
          <cell r="BP318">
            <v>0</v>
          </cell>
          <cell r="BQ318">
            <v>0</v>
          </cell>
          <cell r="BR318">
            <v>0</v>
          </cell>
          <cell r="BS318">
            <v>0</v>
          </cell>
          <cell r="BT318">
            <v>0</v>
          </cell>
          <cell r="BU318">
            <v>0</v>
          </cell>
          <cell r="BV318">
            <v>0</v>
          </cell>
          <cell r="BW318">
            <v>0</v>
          </cell>
          <cell r="BX318">
            <v>0</v>
          </cell>
          <cell r="BY318">
            <v>0</v>
          </cell>
          <cell r="BZ318">
            <v>0</v>
          </cell>
          <cell r="CA318">
            <v>0</v>
          </cell>
          <cell r="CB318">
            <v>0</v>
          </cell>
          <cell r="CC318">
            <v>0</v>
          </cell>
          <cell r="CD318">
            <v>0</v>
          </cell>
          <cell r="CE318">
            <v>0</v>
          </cell>
          <cell r="CF318" t="str">
            <v>生命</v>
          </cell>
          <cell r="CG318" t="str">
            <v>魔力</v>
          </cell>
          <cell r="CH318">
            <v>0</v>
          </cell>
          <cell r="CI318">
            <v>0</v>
          </cell>
          <cell r="CJ318">
            <v>0</v>
          </cell>
          <cell r="CK318">
            <v>0</v>
          </cell>
          <cell r="CL318">
            <v>0</v>
          </cell>
          <cell r="CM318">
            <v>1</v>
          </cell>
          <cell r="CN318">
            <v>1</v>
          </cell>
          <cell r="CO318">
            <v>19</v>
          </cell>
          <cell r="CP318">
            <v>0</v>
          </cell>
          <cell r="CQ318">
            <v>0</v>
          </cell>
          <cell r="CR318">
            <v>2</v>
          </cell>
          <cell r="CS318">
            <v>1</v>
          </cell>
          <cell r="CT318">
            <v>19</v>
          </cell>
          <cell r="CU318">
            <v>0</v>
          </cell>
          <cell r="CV318">
            <v>0</v>
          </cell>
          <cell r="CW318">
            <v>0</v>
          </cell>
          <cell r="CX318">
            <v>0</v>
          </cell>
          <cell r="CY318">
            <v>0</v>
          </cell>
          <cell r="CZ318">
            <v>0</v>
          </cell>
          <cell r="DA318">
            <v>0</v>
          </cell>
          <cell r="DB318">
            <v>0</v>
          </cell>
          <cell r="DC318">
            <v>0</v>
          </cell>
          <cell r="DD318">
            <v>0</v>
          </cell>
          <cell r="DE318">
            <v>0</v>
          </cell>
          <cell r="DF318">
            <v>0</v>
          </cell>
          <cell r="DG318">
            <v>0</v>
          </cell>
          <cell r="DH318">
            <v>0</v>
          </cell>
          <cell r="DI318">
            <v>0</v>
          </cell>
          <cell r="DJ318">
            <v>0</v>
          </cell>
          <cell r="DK318">
            <v>0</v>
          </cell>
          <cell r="DL318">
            <v>0</v>
          </cell>
          <cell r="DM318">
            <v>0</v>
          </cell>
          <cell r="DN318">
            <v>0</v>
          </cell>
          <cell r="DO318">
            <v>0</v>
          </cell>
          <cell r="DP318">
            <v>0</v>
          </cell>
          <cell r="DQ318">
            <v>0</v>
          </cell>
          <cell r="DR318">
            <v>0</v>
          </cell>
          <cell r="DS318">
            <v>0</v>
          </cell>
          <cell r="DT318">
            <v>0</v>
          </cell>
          <cell r="DU318">
            <v>0</v>
          </cell>
        </row>
        <row r="319">
          <cell r="AS319">
            <v>1330123</v>
          </cell>
          <cell r="AT319" t="str">
            <v>蜂蜜气球</v>
          </cell>
          <cell r="AU319">
            <v>15</v>
          </cell>
          <cell r="AV319">
            <v>4</v>
          </cell>
          <cell r="AW319" t="str">
            <v>饰品</v>
          </cell>
          <cell r="AX319">
            <v>1</v>
          </cell>
          <cell r="AY319">
            <v>6</v>
          </cell>
          <cell r="AZ319" t="str">
            <v>通用</v>
          </cell>
          <cell r="BA319">
            <v>0</v>
          </cell>
          <cell r="BB319">
            <v>0</v>
          </cell>
          <cell r="BC319">
            <v>0</v>
          </cell>
          <cell r="BD319">
            <v>0</v>
          </cell>
          <cell r="BE319">
            <v>0</v>
          </cell>
          <cell r="BF319">
            <v>0</v>
          </cell>
          <cell r="BG319">
            <v>0</v>
          </cell>
          <cell r="BH319">
            <v>0</v>
          </cell>
          <cell r="BI319">
            <v>0</v>
          </cell>
          <cell r="BJ319">
            <v>0</v>
          </cell>
          <cell r="BK319">
            <v>58</v>
          </cell>
          <cell r="BL319">
            <v>58</v>
          </cell>
          <cell r="BM319">
            <v>0</v>
          </cell>
          <cell r="BN319">
            <v>0</v>
          </cell>
          <cell r="BO319">
            <v>0</v>
          </cell>
          <cell r="BP319">
            <v>0</v>
          </cell>
          <cell r="BQ319">
            <v>0</v>
          </cell>
          <cell r="BR319">
            <v>0</v>
          </cell>
          <cell r="BS319">
            <v>0</v>
          </cell>
          <cell r="BT319">
            <v>0</v>
          </cell>
          <cell r="BU319">
            <v>0</v>
          </cell>
          <cell r="BV319">
            <v>0</v>
          </cell>
          <cell r="BW319">
            <v>0</v>
          </cell>
          <cell r="BX319">
            <v>0</v>
          </cell>
          <cell r="BY319">
            <v>0</v>
          </cell>
          <cell r="BZ319">
            <v>0</v>
          </cell>
          <cell r="CA319">
            <v>0</v>
          </cell>
          <cell r="CB319">
            <v>0</v>
          </cell>
          <cell r="CC319">
            <v>0</v>
          </cell>
          <cell r="CD319">
            <v>0</v>
          </cell>
          <cell r="CE319">
            <v>0</v>
          </cell>
          <cell r="CF319" t="str">
            <v>生命</v>
          </cell>
          <cell r="CG319" t="str">
            <v>魔力</v>
          </cell>
          <cell r="CH319">
            <v>0</v>
          </cell>
          <cell r="CI319">
            <v>0</v>
          </cell>
          <cell r="CJ319">
            <v>0</v>
          </cell>
          <cell r="CK319">
            <v>0</v>
          </cell>
          <cell r="CL319">
            <v>0</v>
          </cell>
          <cell r="CM319">
            <v>1</v>
          </cell>
          <cell r="CN319">
            <v>1</v>
          </cell>
          <cell r="CO319">
            <v>58</v>
          </cell>
          <cell r="CP319">
            <v>0</v>
          </cell>
          <cell r="CQ319">
            <v>0</v>
          </cell>
          <cell r="CR319">
            <v>2</v>
          </cell>
          <cell r="CS319">
            <v>1</v>
          </cell>
          <cell r="CT319">
            <v>58</v>
          </cell>
          <cell r="CU319">
            <v>0</v>
          </cell>
          <cell r="CV319">
            <v>0</v>
          </cell>
          <cell r="CW319">
            <v>0</v>
          </cell>
          <cell r="CX319">
            <v>0</v>
          </cell>
          <cell r="CY319">
            <v>0</v>
          </cell>
          <cell r="CZ319">
            <v>0</v>
          </cell>
          <cell r="DA319">
            <v>0</v>
          </cell>
          <cell r="DB319">
            <v>0</v>
          </cell>
          <cell r="DC319">
            <v>0</v>
          </cell>
          <cell r="DD319">
            <v>0</v>
          </cell>
          <cell r="DE319">
            <v>0</v>
          </cell>
          <cell r="DF319">
            <v>0</v>
          </cell>
          <cell r="DG319">
            <v>0</v>
          </cell>
          <cell r="DH319">
            <v>0</v>
          </cell>
          <cell r="DI319">
            <v>0</v>
          </cell>
          <cell r="DJ319">
            <v>0</v>
          </cell>
          <cell r="DK319">
            <v>0</v>
          </cell>
          <cell r="DL319">
            <v>0</v>
          </cell>
          <cell r="DM319">
            <v>0</v>
          </cell>
          <cell r="DN319">
            <v>0</v>
          </cell>
          <cell r="DO319">
            <v>0</v>
          </cell>
          <cell r="DP319">
            <v>0</v>
          </cell>
          <cell r="DQ319">
            <v>0</v>
          </cell>
          <cell r="DR319">
            <v>0</v>
          </cell>
          <cell r="DS319">
            <v>0</v>
          </cell>
          <cell r="DT319">
            <v>0</v>
          </cell>
          <cell r="DU319">
            <v>0</v>
          </cell>
        </row>
        <row r="320">
          <cell r="AS320">
            <v>1330124</v>
          </cell>
          <cell r="AT320" t="str">
            <v>幸运四叶草</v>
          </cell>
          <cell r="AU320">
            <v>5</v>
          </cell>
          <cell r="AV320">
            <v>4</v>
          </cell>
          <cell r="AW320" t="str">
            <v>饰品</v>
          </cell>
          <cell r="AX320">
            <v>1</v>
          </cell>
          <cell r="AY320">
            <v>6</v>
          </cell>
          <cell r="AZ320" t="str">
            <v>通用</v>
          </cell>
          <cell r="BA320">
            <v>0</v>
          </cell>
          <cell r="BB320">
            <v>0</v>
          </cell>
          <cell r="BC320">
            <v>0</v>
          </cell>
          <cell r="BD320">
            <v>0</v>
          </cell>
          <cell r="BE320">
            <v>0</v>
          </cell>
          <cell r="BF320">
            <v>0</v>
          </cell>
          <cell r="BG320">
            <v>0</v>
          </cell>
          <cell r="BH320">
            <v>0</v>
          </cell>
          <cell r="BI320">
            <v>0</v>
          </cell>
          <cell r="BJ320">
            <v>0</v>
          </cell>
          <cell r="BK320">
            <v>19</v>
          </cell>
          <cell r="BL320">
            <v>19</v>
          </cell>
          <cell r="BM320">
            <v>0</v>
          </cell>
          <cell r="BN320">
            <v>0</v>
          </cell>
          <cell r="BO320">
            <v>0</v>
          </cell>
          <cell r="BP320">
            <v>0</v>
          </cell>
          <cell r="BQ320">
            <v>0</v>
          </cell>
          <cell r="BR320">
            <v>0</v>
          </cell>
          <cell r="BS320">
            <v>0</v>
          </cell>
          <cell r="BT320">
            <v>0</v>
          </cell>
          <cell r="BU320">
            <v>0</v>
          </cell>
          <cell r="BV320">
            <v>0</v>
          </cell>
          <cell r="BW320">
            <v>0</v>
          </cell>
          <cell r="BX320">
            <v>0</v>
          </cell>
          <cell r="BY320">
            <v>0</v>
          </cell>
          <cell r="BZ320">
            <v>0</v>
          </cell>
          <cell r="CA320">
            <v>0</v>
          </cell>
          <cell r="CB320">
            <v>0</v>
          </cell>
          <cell r="CC320">
            <v>0</v>
          </cell>
          <cell r="CD320">
            <v>0</v>
          </cell>
          <cell r="CE320">
            <v>0</v>
          </cell>
          <cell r="CF320" t="str">
            <v>生命</v>
          </cell>
          <cell r="CG320" t="str">
            <v>魔力</v>
          </cell>
          <cell r="CH320">
            <v>0</v>
          </cell>
          <cell r="CI320">
            <v>0</v>
          </cell>
          <cell r="CJ320">
            <v>0</v>
          </cell>
          <cell r="CK320">
            <v>0</v>
          </cell>
          <cell r="CL320">
            <v>0</v>
          </cell>
          <cell r="CM320">
            <v>1</v>
          </cell>
          <cell r="CN320">
            <v>1</v>
          </cell>
          <cell r="CO320">
            <v>19</v>
          </cell>
          <cell r="CP320">
            <v>0</v>
          </cell>
          <cell r="CQ320">
            <v>0</v>
          </cell>
          <cell r="CR320">
            <v>2</v>
          </cell>
          <cell r="CS320">
            <v>1</v>
          </cell>
          <cell r="CT320">
            <v>19</v>
          </cell>
          <cell r="CU320">
            <v>0</v>
          </cell>
          <cell r="CV320">
            <v>0</v>
          </cell>
          <cell r="CW320">
            <v>0</v>
          </cell>
          <cell r="CX320">
            <v>0</v>
          </cell>
          <cell r="CY320">
            <v>0</v>
          </cell>
          <cell r="CZ320">
            <v>0</v>
          </cell>
          <cell r="DA320">
            <v>0</v>
          </cell>
          <cell r="DB320">
            <v>0</v>
          </cell>
          <cell r="DC320">
            <v>0</v>
          </cell>
          <cell r="DD320">
            <v>0</v>
          </cell>
          <cell r="DE320">
            <v>0</v>
          </cell>
          <cell r="DF320">
            <v>0</v>
          </cell>
          <cell r="DG320">
            <v>0</v>
          </cell>
          <cell r="DH320">
            <v>0</v>
          </cell>
          <cell r="DI320">
            <v>0</v>
          </cell>
          <cell r="DJ320">
            <v>0</v>
          </cell>
          <cell r="DK320">
            <v>0</v>
          </cell>
          <cell r="DL320">
            <v>0</v>
          </cell>
          <cell r="DM320">
            <v>0</v>
          </cell>
          <cell r="DN320">
            <v>0</v>
          </cell>
          <cell r="DO320">
            <v>0</v>
          </cell>
          <cell r="DP320">
            <v>0</v>
          </cell>
          <cell r="DQ320">
            <v>0</v>
          </cell>
          <cell r="DR320">
            <v>0</v>
          </cell>
          <cell r="DS320">
            <v>0</v>
          </cell>
          <cell r="DT320">
            <v>0</v>
          </cell>
          <cell r="DU320">
            <v>0</v>
          </cell>
        </row>
        <row r="321">
          <cell r="AS321">
            <v>1330125</v>
          </cell>
          <cell r="AT321" t="str">
            <v>太阳石</v>
          </cell>
          <cell r="AU321">
            <v>10</v>
          </cell>
          <cell r="AV321">
            <v>4</v>
          </cell>
          <cell r="AW321" t="str">
            <v>饰品</v>
          </cell>
          <cell r="AX321">
            <v>1</v>
          </cell>
          <cell r="AY321">
            <v>6</v>
          </cell>
          <cell r="AZ321" t="str">
            <v>通用</v>
          </cell>
          <cell r="BA321">
            <v>0</v>
          </cell>
          <cell r="BB321">
            <v>0</v>
          </cell>
          <cell r="BC321">
            <v>0</v>
          </cell>
          <cell r="BD321">
            <v>0</v>
          </cell>
          <cell r="BE321">
            <v>0</v>
          </cell>
          <cell r="BF321">
            <v>0</v>
          </cell>
          <cell r="BG321">
            <v>0</v>
          </cell>
          <cell r="BH321">
            <v>0</v>
          </cell>
          <cell r="BI321">
            <v>0</v>
          </cell>
          <cell r="BJ321">
            <v>0</v>
          </cell>
          <cell r="BK321">
            <v>42</v>
          </cell>
          <cell r="BL321">
            <v>42</v>
          </cell>
          <cell r="BM321">
            <v>0</v>
          </cell>
          <cell r="BN321">
            <v>0</v>
          </cell>
          <cell r="BO321">
            <v>0</v>
          </cell>
          <cell r="BP321">
            <v>0</v>
          </cell>
          <cell r="BQ321">
            <v>0</v>
          </cell>
          <cell r="BR321">
            <v>0</v>
          </cell>
          <cell r="BS321">
            <v>0</v>
          </cell>
          <cell r="BT321">
            <v>0</v>
          </cell>
          <cell r="BU321">
            <v>0</v>
          </cell>
          <cell r="BV321">
            <v>0</v>
          </cell>
          <cell r="BW321">
            <v>0</v>
          </cell>
          <cell r="BX321">
            <v>0</v>
          </cell>
          <cell r="BY321">
            <v>0</v>
          </cell>
          <cell r="BZ321">
            <v>0</v>
          </cell>
          <cell r="CA321">
            <v>0</v>
          </cell>
          <cell r="CB321">
            <v>0</v>
          </cell>
          <cell r="CC321">
            <v>0</v>
          </cell>
          <cell r="CD321">
            <v>0</v>
          </cell>
          <cell r="CE321">
            <v>0</v>
          </cell>
          <cell r="CF321" t="str">
            <v>生命</v>
          </cell>
          <cell r="CG321" t="str">
            <v>魔力</v>
          </cell>
          <cell r="CH321">
            <v>0</v>
          </cell>
          <cell r="CI321">
            <v>0</v>
          </cell>
          <cell r="CJ321">
            <v>0</v>
          </cell>
          <cell r="CK321">
            <v>0</v>
          </cell>
          <cell r="CL321">
            <v>0</v>
          </cell>
          <cell r="CM321">
            <v>1</v>
          </cell>
          <cell r="CN321">
            <v>1</v>
          </cell>
          <cell r="CO321">
            <v>42</v>
          </cell>
          <cell r="CP321">
            <v>0</v>
          </cell>
          <cell r="CQ321">
            <v>0</v>
          </cell>
          <cell r="CR321">
            <v>2</v>
          </cell>
          <cell r="CS321">
            <v>1</v>
          </cell>
          <cell r="CT321">
            <v>42</v>
          </cell>
          <cell r="CU321">
            <v>0</v>
          </cell>
          <cell r="CV321">
            <v>0</v>
          </cell>
          <cell r="CW321">
            <v>0</v>
          </cell>
          <cell r="CX321">
            <v>0</v>
          </cell>
          <cell r="CY321">
            <v>0</v>
          </cell>
          <cell r="CZ321">
            <v>0</v>
          </cell>
          <cell r="DA321">
            <v>0</v>
          </cell>
          <cell r="DB321">
            <v>0</v>
          </cell>
          <cell r="DC321">
            <v>0</v>
          </cell>
          <cell r="DD321">
            <v>0</v>
          </cell>
          <cell r="DE321">
            <v>0</v>
          </cell>
          <cell r="DF321">
            <v>0</v>
          </cell>
          <cell r="DG321">
            <v>0</v>
          </cell>
          <cell r="DH321">
            <v>0</v>
          </cell>
          <cell r="DI321">
            <v>0</v>
          </cell>
          <cell r="DJ321">
            <v>0</v>
          </cell>
          <cell r="DK321">
            <v>0</v>
          </cell>
          <cell r="DL321">
            <v>0</v>
          </cell>
          <cell r="DM321">
            <v>0</v>
          </cell>
          <cell r="DN321">
            <v>0</v>
          </cell>
          <cell r="DO321">
            <v>0</v>
          </cell>
          <cell r="DP321">
            <v>0</v>
          </cell>
          <cell r="DQ321">
            <v>0</v>
          </cell>
          <cell r="DR321">
            <v>0</v>
          </cell>
          <cell r="DS321">
            <v>0</v>
          </cell>
          <cell r="DT321">
            <v>0</v>
          </cell>
          <cell r="DU321">
            <v>0</v>
          </cell>
        </row>
        <row r="322">
          <cell r="AS322">
            <v>1330126</v>
          </cell>
          <cell r="AT322" t="str">
            <v>月亮石</v>
          </cell>
          <cell r="AU322">
            <v>15</v>
          </cell>
          <cell r="AV322">
            <v>4</v>
          </cell>
          <cell r="AW322" t="str">
            <v>饰品</v>
          </cell>
          <cell r="AX322">
            <v>1</v>
          </cell>
          <cell r="AY322">
            <v>6</v>
          </cell>
          <cell r="AZ322" t="str">
            <v>通用</v>
          </cell>
          <cell r="BA322">
            <v>0</v>
          </cell>
          <cell r="BB322">
            <v>0</v>
          </cell>
          <cell r="BC322">
            <v>0</v>
          </cell>
          <cell r="BD322">
            <v>0</v>
          </cell>
          <cell r="BE322">
            <v>0</v>
          </cell>
          <cell r="BF322">
            <v>0</v>
          </cell>
          <cell r="BG322">
            <v>0</v>
          </cell>
          <cell r="BH322">
            <v>0</v>
          </cell>
          <cell r="BI322">
            <v>0</v>
          </cell>
          <cell r="BJ322">
            <v>0</v>
          </cell>
          <cell r="BK322">
            <v>58</v>
          </cell>
          <cell r="BL322">
            <v>58</v>
          </cell>
          <cell r="BM322">
            <v>0</v>
          </cell>
          <cell r="BN322">
            <v>0</v>
          </cell>
          <cell r="BO322">
            <v>0</v>
          </cell>
          <cell r="BP322">
            <v>0</v>
          </cell>
          <cell r="BQ322">
            <v>0</v>
          </cell>
          <cell r="BR322">
            <v>0</v>
          </cell>
          <cell r="BS322">
            <v>0</v>
          </cell>
          <cell r="BT322">
            <v>0</v>
          </cell>
          <cell r="BU322">
            <v>0</v>
          </cell>
          <cell r="BV322">
            <v>0</v>
          </cell>
          <cell r="BW322">
            <v>0</v>
          </cell>
          <cell r="BX322">
            <v>0</v>
          </cell>
          <cell r="BY322">
            <v>0</v>
          </cell>
          <cell r="BZ322">
            <v>0</v>
          </cell>
          <cell r="CA322">
            <v>0</v>
          </cell>
          <cell r="CB322">
            <v>0</v>
          </cell>
          <cell r="CC322">
            <v>0</v>
          </cell>
          <cell r="CD322">
            <v>0</v>
          </cell>
          <cell r="CE322">
            <v>0</v>
          </cell>
          <cell r="CF322" t="str">
            <v>生命</v>
          </cell>
          <cell r="CG322" t="str">
            <v>魔力</v>
          </cell>
          <cell r="CH322">
            <v>0</v>
          </cell>
          <cell r="CI322">
            <v>0</v>
          </cell>
          <cell r="CJ322">
            <v>0</v>
          </cell>
          <cell r="CK322">
            <v>0</v>
          </cell>
          <cell r="CL322">
            <v>0</v>
          </cell>
          <cell r="CM322">
            <v>1</v>
          </cell>
          <cell r="CN322">
            <v>1</v>
          </cell>
          <cell r="CO322">
            <v>58</v>
          </cell>
          <cell r="CP322">
            <v>0</v>
          </cell>
          <cell r="CQ322">
            <v>0</v>
          </cell>
          <cell r="CR322">
            <v>2</v>
          </cell>
          <cell r="CS322">
            <v>1</v>
          </cell>
          <cell r="CT322">
            <v>58</v>
          </cell>
          <cell r="CU322">
            <v>0</v>
          </cell>
          <cell r="CV322">
            <v>0</v>
          </cell>
          <cell r="CW322">
            <v>0</v>
          </cell>
          <cell r="CX322">
            <v>0</v>
          </cell>
          <cell r="CY322">
            <v>0</v>
          </cell>
          <cell r="CZ322">
            <v>0</v>
          </cell>
          <cell r="DA322">
            <v>0</v>
          </cell>
          <cell r="DB322">
            <v>0</v>
          </cell>
          <cell r="DC322">
            <v>0</v>
          </cell>
          <cell r="DD322">
            <v>0</v>
          </cell>
          <cell r="DE322">
            <v>0</v>
          </cell>
          <cell r="DF322">
            <v>0</v>
          </cell>
          <cell r="DG322">
            <v>0</v>
          </cell>
          <cell r="DH322">
            <v>0</v>
          </cell>
          <cell r="DI322">
            <v>0</v>
          </cell>
          <cell r="DJ322">
            <v>0</v>
          </cell>
          <cell r="DK322">
            <v>0</v>
          </cell>
          <cell r="DL322">
            <v>0</v>
          </cell>
          <cell r="DM322">
            <v>0</v>
          </cell>
          <cell r="DN322">
            <v>0</v>
          </cell>
          <cell r="DO322">
            <v>0</v>
          </cell>
          <cell r="DP322">
            <v>0</v>
          </cell>
          <cell r="DQ322">
            <v>0</v>
          </cell>
          <cell r="DR322">
            <v>0</v>
          </cell>
          <cell r="DS322">
            <v>0</v>
          </cell>
          <cell r="DT322">
            <v>0</v>
          </cell>
          <cell r="DU322">
            <v>0</v>
          </cell>
        </row>
        <row r="323">
          <cell r="AS323">
            <v>1330127</v>
          </cell>
          <cell r="AT323" t="str">
            <v>领导者徽章</v>
          </cell>
          <cell r="AU323">
            <v>20</v>
          </cell>
          <cell r="AV323">
            <v>4</v>
          </cell>
          <cell r="AW323" t="str">
            <v>饰品</v>
          </cell>
          <cell r="AX323">
            <v>1</v>
          </cell>
          <cell r="AY323">
            <v>6</v>
          </cell>
          <cell r="AZ323" t="str">
            <v>通用</v>
          </cell>
          <cell r="BA323">
            <v>0</v>
          </cell>
          <cell r="BB323">
            <v>0</v>
          </cell>
          <cell r="BC323">
            <v>0</v>
          </cell>
          <cell r="BD323">
            <v>0</v>
          </cell>
          <cell r="BE323">
            <v>0</v>
          </cell>
          <cell r="BF323">
            <v>0</v>
          </cell>
          <cell r="BG323">
            <v>0</v>
          </cell>
          <cell r="BH323">
            <v>0</v>
          </cell>
          <cell r="BI323">
            <v>0</v>
          </cell>
          <cell r="BJ323">
            <v>0</v>
          </cell>
          <cell r="BK323">
            <v>79</v>
          </cell>
          <cell r="BL323">
            <v>79</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cell r="CB323">
            <v>0</v>
          </cell>
          <cell r="CC323">
            <v>0</v>
          </cell>
          <cell r="CD323">
            <v>0</v>
          </cell>
          <cell r="CE323">
            <v>0</v>
          </cell>
          <cell r="CF323" t="str">
            <v>生命</v>
          </cell>
          <cell r="CG323" t="str">
            <v>魔力</v>
          </cell>
          <cell r="CH323">
            <v>0</v>
          </cell>
          <cell r="CI323">
            <v>0</v>
          </cell>
          <cell r="CJ323">
            <v>0</v>
          </cell>
          <cell r="CK323">
            <v>0</v>
          </cell>
          <cell r="CL323">
            <v>0</v>
          </cell>
          <cell r="CM323">
            <v>1</v>
          </cell>
          <cell r="CN323">
            <v>1</v>
          </cell>
          <cell r="CO323">
            <v>79</v>
          </cell>
          <cell r="CP323">
            <v>0</v>
          </cell>
          <cell r="CQ323">
            <v>0</v>
          </cell>
          <cell r="CR323">
            <v>2</v>
          </cell>
          <cell r="CS323">
            <v>1</v>
          </cell>
          <cell r="CT323">
            <v>79</v>
          </cell>
          <cell r="CU323">
            <v>0</v>
          </cell>
          <cell r="CV323">
            <v>0</v>
          </cell>
          <cell r="CW323">
            <v>0</v>
          </cell>
          <cell r="CX323">
            <v>0</v>
          </cell>
          <cell r="CY323">
            <v>0</v>
          </cell>
          <cell r="CZ323">
            <v>0</v>
          </cell>
          <cell r="DA323">
            <v>0</v>
          </cell>
          <cell r="DB323">
            <v>0</v>
          </cell>
          <cell r="DC323">
            <v>0</v>
          </cell>
          <cell r="DD323">
            <v>0</v>
          </cell>
          <cell r="DE323">
            <v>0</v>
          </cell>
          <cell r="DF323">
            <v>0</v>
          </cell>
          <cell r="DG323">
            <v>0</v>
          </cell>
          <cell r="DH323">
            <v>0</v>
          </cell>
          <cell r="DI323">
            <v>0</v>
          </cell>
          <cell r="DJ323">
            <v>0</v>
          </cell>
          <cell r="DK323">
            <v>0</v>
          </cell>
          <cell r="DL323">
            <v>0</v>
          </cell>
          <cell r="DM323">
            <v>0</v>
          </cell>
          <cell r="DN323">
            <v>0</v>
          </cell>
          <cell r="DO323">
            <v>0</v>
          </cell>
          <cell r="DP323">
            <v>0</v>
          </cell>
          <cell r="DQ323">
            <v>0</v>
          </cell>
          <cell r="DR323">
            <v>0</v>
          </cell>
          <cell r="DS323">
            <v>0</v>
          </cell>
          <cell r="DT323">
            <v>0</v>
          </cell>
          <cell r="DU323">
            <v>0</v>
          </cell>
        </row>
        <row r="324">
          <cell r="AS324">
            <v>1330128</v>
          </cell>
          <cell r="AT324" t="str">
            <v>荆棘项鍊</v>
          </cell>
          <cell r="AU324">
            <v>20</v>
          </cell>
          <cell r="AV324">
            <v>4</v>
          </cell>
          <cell r="AW324" t="str">
            <v>饰品</v>
          </cell>
          <cell r="AX324">
            <v>1</v>
          </cell>
          <cell r="AY324">
            <v>6</v>
          </cell>
          <cell r="AZ324" t="str">
            <v>通用</v>
          </cell>
          <cell r="BA324">
            <v>0</v>
          </cell>
          <cell r="BB324">
            <v>0</v>
          </cell>
          <cell r="BC324">
            <v>0</v>
          </cell>
          <cell r="BD324">
            <v>0</v>
          </cell>
          <cell r="BE324">
            <v>0</v>
          </cell>
          <cell r="BF324">
            <v>0</v>
          </cell>
          <cell r="BG324">
            <v>0</v>
          </cell>
          <cell r="BH324">
            <v>0</v>
          </cell>
          <cell r="BI324">
            <v>0</v>
          </cell>
          <cell r="BJ324">
            <v>0</v>
          </cell>
          <cell r="BK324">
            <v>79</v>
          </cell>
          <cell r="BL324">
            <v>79</v>
          </cell>
          <cell r="BM324">
            <v>0</v>
          </cell>
          <cell r="BN324">
            <v>0</v>
          </cell>
          <cell r="BO324">
            <v>0</v>
          </cell>
          <cell r="BP324">
            <v>0</v>
          </cell>
          <cell r="BQ324">
            <v>0</v>
          </cell>
          <cell r="BR324">
            <v>0</v>
          </cell>
          <cell r="BS324">
            <v>0</v>
          </cell>
          <cell r="BT324">
            <v>0</v>
          </cell>
          <cell r="BU324">
            <v>0</v>
          </cell>
          <cell r="BV324">
            <v>0</v>
          </cell>
          <cell r="BW324">
            <v>0</v>
          </cell>
          <cell r="BX324">
            <v>0</v>
          </cell>
          <cell r="BY324">
            <v>0</v>
          </cell>
          <cell r="BZ324">
            <v>0</v>
          </cell>
          <cell r="CA324">
            <v>0</v>
          </cell>
          <cell r="CB324">
            <v>0</v>
          </cell>
          <cell r="CC324">
            <v>0</v>
          </cell>
          <cell r="CD324">
            <v>0</v>
          </cell>
          <cell r="CE324">
            <v>0</v>
          </cell>
          <cell r="CF324" t="str">
            <v>生命</v>
          </cell>
          <cell r="CG324" t="str">
            <v>魔力</v>
          </cell>
          <cell r="CH324">
            <v>0</v>
          </cell>
          <cell r="CI324">
            <v>0</v>
          </cell>
          <cell r="CJ324">
            <v>0</v>
          </cell>
          <cell r="CK324">
            <v>0</v>
          </cell>
          <cell r="CL324">
            <v>0</v>
          </cell>
          <cell r="CM324">
            <v>1</v>
          </cell>
          <cell r="CN324">
            <v>1</v>
          </cell>
          <cell r="CO324">
            <v>79</v>
          </cell>
          <cell r="CP324">
            <v>0</v>
          </cell>
          <cell r="CQ324">
            <v>0</v>
          </cell>
          <cell r="CR324">
            <v>2</v>
          </cell>
          <cell r="CS324">
            <v>1</v>
          </cell>
          <cell r="CT324">
            <v>79</v>
          </cell>
          <cell r="CU324">
            <v>0</v>
          </cell>
          <cell r="CV324">
            <v>0</v>
          </cell>
          <cell r="CW324">
            <v>0</v>
          </cell>
          <cell r="CX324">
            <v>0</v>
          </cell>
          <cell r="CY324">
            <v>0</v>
          </cell>
          <cell r="CZ324">
            <v>0</v>
          </cell>
          <cell r="DA324">
            <v>0</v>
          </cell>
          <cell r="DB324">
            <v>0</v>
          </cell>
          <cell r="DC324">
            <v>0</v>
          </cell>
          <cell r="DD324">
            <v>0</v>
          </cell>
          <cell r="DE324">
            <v>0</v>
          </cell>
          <cell r="DF324">
            <v>0</v>
          </cell>
          <cell r="DG324">
            <v>0</v>
          </cell>
          <cell r="DH324">
            <v>0</v>
          </cell>
          <cell r="DI324">
            <v>0</v>
          </cell>
          <cell r="DJ324">
            <v>0</v>
          </cell>
          <cell r="DK324">
            <v>0</v>
          </cell>
          <cell r="DL324">
            <v>0</v>
          </cell>
          <cell r="DM324">
            <v>0</v>
          </cell>
          <cell r="DN324">
            <v>0</v>
          </cell>
          <cell r="DO324">
            <v>0</v>
          </cell>
          <cell r="DP324">
            <v>0</v>
          </cell>
          <cell r="DQ324">
            <v>0</v>
          </cell>
          <cell r="DR324">
            <v>0</v>
          </cell>
          <cell r="DS324">
            <v>0</v>
          </cell>
          <cell r="DT324">
            <v>0</v>
          </cell>
          <cell r="DU324">
            <v>0</v>
          </cell>
        </row>
        <row r="325">
          <cell r="AS325">
            <v>1330129</v>
          </cell>
          <cell r="AT325" t="str">
            <v>仿龙牙项鍊</v>
          </cell>
          <cell r="AU325">
            <v>20</v>
          </cell>
          <cell r="AV325">
            <v>4</v>
          </cell>
          <cell r="AW325" t="str">
            <v>饰品</v>
          </cell>
          <cell r="AX325">
            <v>1</v>
          </cell>
          <cell r="AY325">
            <v>6</v>
          </cell>
          <cell r="AZ325" t="str">
            <v>通用</v>
          </cell>
          <cell r="BA325">
            <v>0</v>
          </cell>
          <cell r="BB325">
            <v>0</v>
          </cell>
          <cell r="BC325">
            <v>0</v>
          </cell>
          <cell r="BD325">
            <v>0</v>
          </cell>
          <cell r="BE325">
            <v>0</v>
          </cell>
          <cell r="BF325">
            <v>0</v>
          </cell>
          <cell r="BG325">
            <v>0</v>
          </cell>
          <cell r="BH325">
            <v>0</v>
          </cell>
          <cell r="BI325">
            <v>0</v>
          </cell>
          <cell r="BJ325">
            <v>0</v>
          </cell>
          <cell r="BK325">
            <v>79</v>
          </cell>
          <cell r="BL325">
            <v>79</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cell r="CB325">
            <v>0</v>
          </cell>
          <cell r="CC325">
            <v>0</v>
          </cell>
          <cell r="CD325">
            <v>0</v>
          </cell>
          <cell r="CE325">
            <v>0</v>
          </cell>
          <cell r="CF325" t="str">
            <v>生命</v>
          </cell>
          <cell r="CG325" t="str">
            <v>魔力</v>
          </cell>
          <cell r="CH325">
            <v>0</v>
          </cell>
          <cell r="CI325">
            <v>0</v>
          </cell>
          <cell r="CJ325">
            <v>0</v>
          </cell>
          <cell r="CK325">
            <v>0</v>
          </cell>
          <cell r="CL325">
            <v>0</v>
          </cell>
          <cell r="CM325">
            <v>1</v>
          </cell>
          <cell r="CN325">
            <v>1</v>
          </cell>
          <cell r="CO325">
            <v>79</v>
          </cell>
          <cell r="CP325">
            <v>0</v>
          </cell>
          <cell r="CQ325">
            <v>0</v>
          </cell>
          <cell r="CR325">
            <v>2</v>
          </cell>
          <cell r="CS325">
            <v>1</v>
          </cell>
          <cell r="CT325">
            <v>79</v>
          </cell>
          <cell r="CU325">
            <v>0</v>
          </cell>
          <cell r="CV325">
            <v>0</v>
          </cell>
          <cell r="CW325">
            <v>0</v>
          </cell>
          <cell r="CX325">
            <v>0</v>
          </cell>
          <cell r="CY325">
            <v>0</v>
          </cell>
          <cell r="CZ325">
            <v>0</v>
          </cell>
          <cell r="DA325">
            <v>0</v>
          </cell>
          <cell r="DB325">
            <v>0</v>
          </cell>
          <cell r="DC325">
            <v>0</v>
          </cell>
          <cell r="DD325">
            <v>0</v>
          </cell>
          <cell r="DE325">
            <v>0</v>
          </cell>
          <cell r="DF325">
            <v>0</v>
          </cell>
          <cell r="DG325">
            <v>0</v>
          </cell>
          <cell r="DH325">
            <v>0</v>
          </cell>
          <cell r="DI325">
            <v>0</v>
          </cell>
          <cell r="DJ325">
            <v>0</v>
          </cell>
          <cell r="DK325">
            <v>0</v>
          </cell>
          <cell r="DL325">
            <v>0</v>
          </cell>
          <cell r="DM325">
            <v>0</v>
          </cell>
          <cell r="DN325">
            <v>0</v>
          </cell>
          <cell r="DO325">
            <v>0</v>
          </cell>
          <cell r="DP325">
            <v>0</v>
          </cell>
          <cell r="DQ325">
            <v>0</v>
          </cell>
          <cell r="DR325">
            <v>0</v>
          </cell>
          <cell r="DS325">
            <v>0</v>
          </cell>
          <cell r="DT325">
            <v>0</v>
          </cell>
          <cell r="DU325">
            <v>0</v>
          </cell>
        </row>
        <row r="326">
          <cell r="AS326">
            <v>1330130</v>
          </cell>
          <cell r="AT326" t="str">
            <v>愤怒精华</v>
          </cell>
          <cell r="AU326">
            <v>25</v>
          </cell>
          <cell r="AV326">
            <v>4</v>
          </cell>
          <cell r="AW326" t="str">
            <v>饰品</v>
          </cell>
          <cell r="AX326">
            <v>1</v>
          </cell>
          <cell r="AY326">
            <v>6</v>
          </cell>
          <cell r="AZ326" t="str">
            <v>通用</v>
          </cell>
          <cell r="BA326">
            <v>0</v>
          </cell>
          <cell r="BB326">
            <v>0</v>
          </cell>
          <cell r="BC326">
            <v>0</v>
          </cell>
          <cell r="BD326">
            <v>0</v>
          </cell>
          <cell r="BE326">
            <v>0</v>
          </cell>
          <cell r="BF326">
            <v>0</v>
          </cell>
          <cell r="BG326">
            <v>0</v>
          </cell>
          <cell r="BH326">
            <v>0</v>
          </cell>
          <cell r="BI326">
            <v>0</v>
          </cell>
          <cell r="BJ326">
            <v>0</v>
          </cell>
          <cell r="BK326">
            <v>105</v>
          </cell>
          <cell r="BL326">
            <v>105</v>
          </cell>
          <cell r="BM326">
            <v>0</v>
          </cell>
          <cell r="BN326">
            <v>0</v>
          </cell>
          <cell r="BO326">
            <v>0</v>
          </cell>
          <cell r="BP326">
            <v>0</v>
          </cell>
          <cell r="BQ326">
            <v>0</v>
          </cell>
          <cell r="BR326">
            <v>0</v>
          </cell>
          <cell r="BS326">
            <v>0</v>
          </cell>
          <cell r="BT326">
            <v>0</v>
          </cell>
          <cell r="BU326">
            <v>0</v>
          </cell>
          <cell r="BV326">
            <v>0</v>
          </cell>
          <cell r="BW326">
            <v>0</v>
          </cell>
          <cell r="BX326">
            <v>0</v>
          </cell>
          <cell r="BY326">
            <v>0</v>
          </cell>
          <cell r="BZ326">
            <v>0</v>
          </cell>
          <cell r="CA326">
            <v>0</v>
          </cell>
          <cell r="CB326">
            <v>0</v>
          </cell>
          <cell r="CC326">
            <v>0</v>
          </cell>
          <cell r="CD326">
            <v>0</v>
          </cell>
          <cell r="CE326">
            <v>0</v>
          </cell>
          <cell r="CF326" t="str">
            <v>生命</v>
          </cell>
          <cell r="CG326" t="str">
            <v>魔力</v>
          </cell>
          <cell r="CH326">
            <v>0</v>
          </cell>
          <cell r="CI326">
            <v>0</v>
          </cell>
          <cell r="CJ326">
            <v>0</v>
          </cell>
          <cell r="CK326">
            <v>0</v>
          </cell>
          <cell r="CL326">
            <v>0</v>
          </cell>
          <cell r="CM326">
            <v>1</v>
          </cell>
          <cell r="CN326">
            <v>1</v>
          </cell>
          <cell r="CO326">
            <v>105</v>
          </cell>
          <cell r="CP326">
            <v>0</v>
          </cell>
          <cell r="CQ326">
            <v>0</v>
          </cell>
          <cell r="CR326">
            <v>2</v>
          </cell>
          <cell r="CS326">
            <v>1</v>
          </cell>
          <cell r="CT326">
            <v>105</v>
          </cell>
          <cell r="CU326">
            <v>0</v>
          </cell>
          <cell r="CV326">
            <v>0</v>
          </cell>
          <cell r="CW326">
            <v>0</v>
          </cell>
          <cell r="CX326">
            <v>0</v>
          </cell>
          <cell r="CY326">
            <v>0</v>
          </cell>
          <cell r="CZ326">
            <v>0</v>
          </cell>
          <cell r="DA326">
            <v>0</v>
          </cell>
          <cell r="DB326">
            <v>0</v>
          </cell>
          <cell r="DC326">
            <v>0</v>
          </cell>
          <cell r="DD326">
            <v>0</v>
          </cell>
          <cell r="DE326">
            <v>0</v>
          </cell>
          <cell r="DF326">
            <v>0</v>
          </cell>
          <cell r="DG326">
            <v>0</v>
          </cell>
          <cell r="DH326">
            <v>0</v>
          </cell>
          <cell r="DI326">
            <v>0</v>
          </cell>
          <cell r="DJ326">
            <v>0</v>
          </cell>
          <cell r="DK326">
            <v>0</v>
          </cell>
          <cell r="DL326">
            <v>0</v>
          </cell>
          <cell r="DM326">
            <v>0</v>
          </cell>
          <cell r="DN326">
            <v>0</v>
          </cell>
          <cell r="DO326">
            <v>0</v>
          </cell>
          <cell r="DP326">
            <v>0</v>
          </cell>
          <cell r="DQ326">
            <v>0</v>
          </cell>
          <cell r="DR326">
            <v>0</v>
          </cell>
          <cell r="DS326">
            <v>0</v>
          </cell>
          <cell r="DT326">
            <v>0</v>
          </cell>
          <cell r="DU326">
            <v>0</v>
          </cell>
        </row>
        <row r="327">
          <cell r="AS327">
            <v>1330131</v>
          </cell>
          <cell r="AT327" t="str">
            <v>解毒香囊</v>
          </cell>
          <cell r="AU327">
            <v>20</v>
          </cell>
          <cell r="AV327">
            <v>4</v>
          </cell>
          <cell r="AW327" t="str">
            <v>饰品</v>
          </cell>
          <cell r="AX327">
            <v>1</v>
          </cell>
          <cell r="AY327">
            <v>6</v>
          </cell>
          <cell r="AZ327" t="str">
            <v>通用</v>
          </cell>
          <cell r="BA327">
            <v>0</v>
          </cell>
          <cell r="BB327">
            <v>0</v>
          </cell>
          <cell r="BC327">
            <v>0</v>
          </cell>
          <cell r="BD327">
            <v>0</v>
          </cell>
          <cell r="BE327">
            <v>0</v>
          </cell>
          <cell r="BF327">
            <v>0</v>
          </cell>
          <cell r="BG327">
            <v>0</v>
          </cell>
          <cell r="BH327">
            <v>0</v>
          </cell>
          <cell r="BI327">
            <v>0</v>
          </cell>
          <cell r="BJ327">
            <v>0</v>
          </cell>
          <cell r="BK327">
            <v>79</v>
          </cell>
          <cell r="BL327">
            <v>79</v>
          </cell>
          <cell r="BM327">
            <v>0</v>
          </cell>
          <cell r="BN327">
            <v>0</v>
          </cell>
          <cell r="BO327">
            <v>0</v>
          </cell>
          <cell r="BP327">
            <v>0</v>
          </cell>
          <cell r="BQ327">
            <v>0</v>
          </cell>
          <cell r="BR327">
            <v>0</v>
          </cell>
          <cell r="BS327">
            <v>0</v>
          </cell>
          <cell r="BT327">
            <v>0</v>
          </cell>
          <cell r="BU327">
            <v>0</v>
          </cell>
          <cell r="BV327">
            <v>0</v>
          </cell>
          <cell r="BW327">
            <v>0</v>
          </cell>
          <cell r="BX327">
            <v>0</v>
          </cell>
          <cell r="BY327">
            <v>0</v>
          </cell>
          <cell r="BZ327">
            <v>0</v>
          </cell>
          <cell r="CA327">
            <v>0</v>
          </cell>
          <cell r="CB327">
            <v>0</v>
          </cell>
          <cell r="CC327">
            <v>0</v>
          </cell>
          <cell r="CD327">
            <v>0</v>
          </cell>
          <cell r="CE327">
            <v>0</v>
          </cell>
          <cell r="CF327" t="str">
            <v>生命</v>
          </cell>
          <cell r="CG327" t="str">
            <v>魔力</v>
          </cell>
          <cell r="CH327">
            <v>0</v>
          </cell>
          <cell r="CI327">
            <v>0</v>
          </cell>
          <cell r="CJ327">
            <v>0</v>
          </cell>
          <cell r="CK327">
            <v>0</v>
          </cell>
          <cell r="CL327">
            <v>0</v>
          </cell>
          <cell r="CM327">
            <v>1</v>
          </cell>
          <cell r="CN327">
            <v>1</v>
          </cell>
          <cell r="CO327">
            <v>79</v>
          </cell>
          <cell r="CP327">
            <v>0</v>
          </cell>
          <cell r="CQ327">
            <v>0</v>
          </cell>
          <cell r="CR327">
            <v>2</v>
          </cell>
          <cell r="CS327">
            <v>1</v>
          </cell>
          <cell r="CT327">
            <v>79</v>
          </cell>
          <cell r="CU327">
            <v>0</v>
          </cell>
          <cell r="CV327">
            <v>0</v>
          </cell>
          <cell r="CW327">
            <v>0</v>
          </cell>
          <cell r="CX327">
            <v>0</v>
          </cell>
          <cell r="CY327">
            <v>0</v>
          </cell>
          <cell r="CZ327">
            <v>0</v>
          </cell>
          <cell r="DA327">
            <v>0</v>
          </cell>
          <cell r="DB327">
            <v>0</v>
          </cell>
          <cell r="DC327">
            <v>0</v>
          </cell>
          <cell r="DD327">
            <v>0</v>
          </cell>
          <cell r="DE327">
            <v>0</v>
          </cell>
          <cell r="DF327">
            <v>0</v>
          </cell>
          <cell r="DG327">
            <v>0</v>
          </cell>
          <cell r="DH327">
            <v>0</v>
          </cell>
          <cell r="DI327">
            <v>0</v>
          </cell>
          <cell r="DJ327">
            <v>0</v>
          </cell>
          <cell r="DK327">
            <v>0</v>
          </cell>
          <cell r="DL327">
            <v>0</v>
          </cell>
          <cell r="DM327">
            <v>0</v>
          </cell>
          <cell r="DN327">
            <v>0</v>
          </cell>
          <cell r="DO327">
            <v>0</v>
          </cell>
          <cell r="DP327">
            <v>0</v>
          </cell>
          <cell r="DQ327">
            <v>0</v>
          </cell>
          <cell r="DR327">
            <v>0</v>
          </cell>
          <cell r="DS327">
            <v>0</v>
          </cell>
          <cell r="DT327">
            <v>0</v>
          </cell>
          <cell r="DU327">
            <v>0</v>
          </cell>
        </row>
        <row r="328">
          <cell r="AS328">
            <v>1330132</v>
          </cell>
          <cell r="AT328" t="str">
            <v>蜂刺</v>
          </cell>
          <cell r="AU328">
            <v>5</v>
          </cell>
          <cell r="AV328">
            <v>4</v>
          </cell>
          <cell r="AW328" t="str">
            <v>饰品</v>
          </cell>
          <cell r="AX328">
            <v>1</v>
          </cell>
          <cell r="AY328">
            <v>6</v>
          </cell>
          <cell r="AZ328" t="str">
            <v>通用</v>
          </cell>
          <cell r="BA328">
            <v>0</v>
          </cell>
          <cell r="BB328">
            <v>0</v>
          </cell>
          <cell r="BC328">
            <v>0</v>
          </cell>
          <cell r="BD328">
            <v>0</v>
          </cell>
          <cell r="BE328">
            <v>0</v>
          </cell>
          <cell r="BF328">
            <v>0</v>
          </cell>
          <cell r="BG328">
            <v>0</v>
          </cell>
          <cell r="BH328">
            <v>0</v>
          </cell>
          <cell r="BI328">
            <v>0</v>
          </cell>
          <cell r="BJ328">
            <v>0</v>
          </cell>
          <cell r="BK328">
            <v>19</v>
          </cell>
          <cell r="BL328">
            <v>19</v>
          </cell>
          <cell r="BM328">
            <v>0</v>
          </cell>
          <cell r="BN328">
            <v>0</v>
          </cell>
          <cell r="BO328">
            <v>0</v>
          </cell>
          <cell r="BP328">
            <v>0</v>
          </cell>
          <cell r="BQ328">
            <v>0</v>
          </cell>
          <cell r="BR328">
            <v>0</v>
          </cell>
          <cell r="BS328">
            <v>0</v>
          </cell>
          <cell r="BT328">
            <v>0</v>
          </cell>
          <cell r="BU328">
            <v>0</v>
          </cell>
          <cell r="BV328">
            <v>0</v>
          </cell>
          <cell r="BW328">
            <v>0</v>
          </cell>
          <cell r="BX328">
            <v>0</v>
          </cell>
          <cell r="BY328">
            <v>0</v>
          </cell>
          <cell r="BZ328">
            <v>0</v>
          </cell>
          <cell r="CA328">
            <v>0</v>
          </cell>
          <cell r="CB328">
            <v>0</v>
          </cell>
          <cell r="CC328">
            <v>0</v>
          </cell>
          <cell r="CD328">
            <v>0</v>
          </cell>
          <cell r="CE328">
            <v>0</v>
          </cell>
          <cell r="CF328" t="str">
            <v>生命</v>
          </cell>
          <cell r="CG328" t="str">
            <v>魔力</v>
          </cell>
          <cell r="CH328">
            <v>0</v>
          </cell>
          <cell r="CI328">
            <v>0</v>
          </cell>
          <cell r="CJ328">
            <v>0</v>
          </cell>
          <cell r="CK328">
            <v>0</v>
          </cell>
          <cell r="CL328">
            <v>0</v>
          </cell>
          <cell r="CM328">
            <v>1</v>
          </cell>
          <cell r="CN328">
            <v>1</v>
          </cell>
          <cell r="CO328">
            <v>19</v>
          </cell>
          <cell r="CP328">
            <v>0</v>
          </cell>
          <cell r="CQ328">
            <v>0</v>
          </cell>
          <cell r="CR328">
            <v>2</v>
          </cell>
          <cell r="CS328">
            <v>1</v>
          </cell>
          <cell r="CT328">
            <v>19</v>
          </cell>
          <cell r="CU328">
            <v>0</v>
          </cell>
          <cell r="CV328">
            <v>0</v>
          </cell>
          <cell r="CW328">
            <v>0</v>
          </cell>
          <cell r="CX328">
            <v>0</v>
          </cell>
          <cell r="CY328">
            <v>0</v>
          </cell>
          <cell r="CZ328">
            <v>0</v>
          </cell>
          <cell r="DA328">
            <v>0</v>
          </cell>
          <cell r="DB328">
            <v>0</v>
          </cell>
          <cell r="DC328">
            <v>0</v>
          </cell>
          <cell r="DD328">
            <v>0</v>
          </cell>
          <cell r="DE328">
            <v>0</v>
          </cell>
          <cell r="DF328">
            <v>0</v>
          </cell>
          <cell r="DG328">
            <v>0</v>
          </cell>
          <cell r="DH328">
            <v>0</v>
          </cell>
          <cell r="DI328">
            <v>0</v>
          </cell>
          <cell r="DJ328">
            <v>0</v>
          </cell>
          <cell r="DK328">
            <v>0</v>
          </cell>
          <cell r="DL328">
            <v>0</v>
          </cell>
          <cell r="DM328">
            <v>0</v>
          </cell>
          <cell r="DN328">
            <v>0</v>
          </cell>
          <cell r="DO328">
            <v>0</v>
          </cell>
          <cell r="DP328">
            <v>0</v>
          </cell>
          <cell r="DQ328">
            <v>0</v>
          </cell>
          <cell r="DR328">
            <v>0</v>
          </cell>
          <cell r="DS328">
            <v>0</v>
          </cell>
          <cell r="DT328">
            <v>0</v>
          </cell>
          <cell r="DU328">
            <v>0</v>
          </cell>
        </row>
        <row r="329">
          <cell r="AS329">
            <v>1330133</v>
          </cell>
          <cell r="AT329" t="str">
            <v>加速陀螺</v>
          </cell>
          <cell r="AU329">
            <v>15</v>
          </cell>
          <cell r="AV329">
            <v>4</v>
          </cell>
          <cell r="AW329" t="str">
            <v>饰品</v>
          </cell>
          <cell r="AX329">
            <v>1</v>
          </cell>
          <cell r="AY329">
            <v>6</v>
          </cell>
          <cell r="AZ329" t="str">
            <v>通用</v>
          </cell>
          <cell r="BA329">
            <v>0</v>
          </cell>
          <cell r="BB329">
            <v>0</v>
          </cell>
          <cell r="BC329">
            <v>0</v>
          </cell>
          <cell r="BD329">
            <v>0</v>
          </cell>
          <cell r="BE329">
            <v>0</v>
          </cell>
          <cell r="BF329">
            <v>0</v>
          </cell>
          <cell r="BG329">
            <v>0</v>
          </cell>
          <cell r="BH329">
            <v>0</v>
          </cell>
          <cell r="BI329">
            <v>0</v>
          </cell>
          <cell r="BJ329">
            <v>0</v>
          </cell>
          <cell r="BK329">
            <v>58</v>
          </cell>
          <cell r="BL329">
            <v>58</v>
          </cell>
          <cell r="BM329">
            <v>0</v>
          </cell>
          <cell r="BN329">
            <v>0</v>
          </cell>
          <cell r="BO329">
            <v>0</v>
          </cell>
          <cell r="BP329">
            <v>0</v>
          </cell>
          <cell r="BQ329">
            <v>0</v>
          </cell>
          <cell r="BR329">
            <v>0</v>
          </cell>
          <cell r="BS329">
            <v>0</v>
          </cell>
          <cell r="BT329">
            <v>0</v>
          </cell>
          <cell r="BU329">
            <v>0</v>
          </cell>
          <cell r="BV329">
            <v>0</v>
          </cell>
          <cell r="BW329">
            <v>0</v>
          </cell>
          <cell r="BX329">
            <v>0</v>
          </cell>
          <cell r="BY329">
            <v>0</v>
          </cell>
          <cell r="BZ329">
            <v>0</v>
          </cell>
          <cell r="CA329">
            <v>0</v>
          </cell>
          <cell r="CB329">
            <v>0</v>
          </cell>
          <cell r="CC329">
            <v>0</v>
          </cell>
          <cell r="CD329">
            <v>0</v>
          </cell>
          <cell r="CE329">
            <v>0</v>
          </cell>
          <cell r="CF329" t="str">
            <v>生命</v>
          </cell>
          <cell r="CG329" t="str">
            <v>魔力</v>
          </cell>
          <cell r="CH329">
            <v>0</v>
          </cell>
          <cell r="CI329">
            <v>0</v>
          </cell>
          <cell r="CJ329">
            <v>0</v>
          </cell>
          <cell r="CK329">
            <v>0</v>
          </cell>
          <cell r="CL329">
            <v>0</v>
          </cell>
          <cell r="CM329">
            <v>1</v>
          </cell>
          <cell r="CN329">
            <v>1</v>
          </cell>
          <cell r="CO329">
            <v>58</v>
          </cell>
          <cell r="CP329">
            <v>0</v>
          </cell>
          <cell r="CQ329">
            <v>0</v>
          </cell>
          <cell r="CR329">
            <v>2</v>
          </cell>
          <cell r="CS329">
            <v>1</v>
          </cell>
          <cell r="CT329">
            <v>58</v>
          </cell>
          <cell r="CU329">
            <v>0</v>
          </cell>
          <cell r="CV329">
            <v>0</v>
          </cell>
          <cell r="CW329">
            <v>0</v>
          </cell>
          <cell r="CX329">
            <v>0</v>
          </cell>
          <cell r="CY329">
            <v>0</v>
          </cell>
          <cell r="CZ329">
            <v>0</v>
          </cell>
          <cell r="DA329">
            <v>0</v>
          </cell>
          <cell r="DB329">
            <v>0</v>
          </cell>
          <cell r="DC329">
            <v>0</v>
          </cell>
          <cell r="DD329">
            <v>0</v>
          </cell>
          <cell r="DE329">
            <v>0</v>
          </cell>
          <cell r="DF329">
            <v>0</v>
          </cell>
          <cell r="DG329">
            <v>0</v>
          </cell>
          <cell r="DH329">
            <v>0</v>
          </cell>
          <cell r="DI329">
            <v>0</v>
          </cell>
          <cell r="DJ329">
            <v>0</v>
          </cell>
          <cell r="DK329">
            <v>0</v>
          </cell>
          <cell r="DL329">
            <v>0</v>
          </cell>
          <cell r="DM329">
            <v>0</v>
          </cell>
          <cell r="DN329">
            <v>0</v>
          </cell>
          <cell r="DO329">
            <v>0</v>
          </cell>
          <cell r="DP329">
            <v>0</v>
          </cell>
          <cell r="DQ329">
            <v>0</v>
          </cell>
          <cell r="DR329">
            <v>0</v>
          </cell>
          <cell r="DS329">
            <v>0</v>
          </cell>
          <cell r="DT329">
            <v>0</v>
          </cell>
          <cell r="DU329">
            <v>0</v>
          </cell>
        </row>
        <row r="330">
          <cell r="AS330">
            <v>1330134</v>
          </cell>
          <cell r="AT330" t="str">
            <v>恐慌项鍊</v>
          </cell>
          <cell r="AU330">
            <v>5</v>
          </cell>
          <cell r="AV330">
            <v>4</v>
          </cell>
          <cell r="AW330" t="str">
            <v>饰品</v>
          </cell>
          <cell r="AX330">
            <v>1</v>
          </cell>
          <cell r="AY330">
            <v>6</v>
          </cell>
          <cell r="AZ330" t="str">
            <v>通用</v>
          </cell>
          <cell r="BA330">
            <v>0</v>
          </cell>
          <cell r="BB330">
            <v>0</v>
          </cell>
          <cell r="BC330">
            <v>0</v>
          </cell>
          <cell r="BD330">
            <v>0</v>
          </cell>
          <cell r="BE330">
            <v>0</v>
          </cell>
          <cell r="BF330">
            <v>0</v>
          </cell>
          <cell r="BG330">
            <v>0</v>
          </cell>
          <cell r="BH330">
            <v>0</v>
          </cell>
          <cell r="BI330">
            <v>0</v>
          </cell>
          <cell r="BJ330">
            <v>0</v>
          </cell>
          <cell r="BK330">
            <v>19</v>
          </cell>
          <cell r="BL330">
            <v>19</v>
          </cell>
          <cell r="BM330">
            <v>0</v>
          </cell>
          <cell r="BN330">
            <v>0</v>
          </cell>
          <cell r="BO330">
            <v>0</v>
          </cell>
          <cell r="BP330">
            <v>0</v>
          </cell>
          <cell r="BQ330">
            <v>0</v>
          </cell>
          <cell r="BR330">
            <v>0</v>
          </cell>
          <cell r="BS330">
            <v>0</v>
          </cell>
          <cell r="BT330">
            <v>0</v>
          </cell>
          <cell r="BU330">
            <v>0</v>
          </cell>
          <cell r="BV330">
            <v>0</v>
          </cell>
          <cell r="BW330">
            <v>0</v>
          </cell>
          <cell r="BX330">
            <v>0</v>
          </cell>
          <cell r="BY330">
            <v>0</v>
          </cell>
          <cell r="BZ330">
            <v>0</v>
          </cell>
          <cell r="CA330">
            <v>0</v>
          </cell>
          <cell r="CB330">
            <v>0</v>
          </cell>
          <cell r="CC330">
            <v>0</v>
          </cell>
          <cell r="CD330">
            <v>0</v>
          </cell>
          <cell r="CE330">
            <v>0</v>
          </cell>
          <cell r="CF330" t="str">
            <v>生命</v>
          </cell>
          <cell r="CG330" t="str">
            <v>魔力</v>
          </cell>
          <cell r="CH330">
            <v>0</v>
          </cell>
          <cell r="CI330">
            <v>0</v>
          </cell>
          <cell r="CJ330">
            <v>0</v>
          </cell>
          <cell r="CK330">
            <v>0</v>
          </cell>
          <cell r="CL330">
            <v>0</v>
          </cell>
          <cell r="CM330">
            <v>1</v>
          </cell>
          <cell r="CN330">
            <v>1</v>
          </cell>
          <cell r="CO330">
            <v>19</v>
          </cell>
          <cell r="CP330">
            <v>0</v>
          </cell>
          <cell r="CQ330">
            <v>0</v>
          </cell>
          <cell r="CR330">
            <v>2</v>
          </cell>
          <cell r="CS330">
            <v>1</v>
          </cell>
          <cell r="CT330">
            <v>19</v>
          </cell>
          <cell r="CU330">
            <v>0</v>
          </cell>
          <cell r="CV330">
            <v>0</v>
          </cell>
          <cell r="CW330">
            <v>0</v>
          </cell>
          <cell r="CX330">
            <v>0</v>
          </cell>
          <cell r="CY330">
            <v>0</v>
          </cell>
          <cell r="CZ330">
            <v>0</v>
          </cell>
          <cell r="DA330">
            <v>0</v>
          </cell>
          <cell r="DB330">
            <v>0</v>
          </cell>
          <cell r="DC330">
            <v>0</v>
          </cell>
          <cell r="DD330">
            <v>0</v>
          </cell>
          <cell r="DE330">
            <v>0</v>
          </cell>
          <cell r="DF330">
            <v>0</v>
          </cell>
          <cell r="DG330">
            <v>0</v>
          </cell>
          <cell r="DH330">
            <v>0</v>
          </cell>
          <cell r="DI330">
            <v>0</v>
          </cell>
          <cell r="DJ330">
            <v>0</v>
          </cell>
          <cell r="DK330">
            <v>0</v>
          </cell>
          <cell r="DL330">
            <v>0</v>
          </cell>
          <cell r="DM330">
            <v>0</v>
          </cell>
          <cell r="DN330">
            <v>0</v>
          </cell>
          <cell r="DO330">
            <v>0</v>
          </cell>
          <cell r="DP330">
            <v>0</v>
          </cell>
          <cell r="DQ330">
            <v>0</v>
          </cell>
          <cell r="DR330">
            <v>0</v>
          </cell>
          <cell r="DS330">
            <v>0</v>
          </cell>
          <cell r="DT330">
            <v>0</v>
          </cell>
          <cell r="DU330">
            <v>0</v>
          </cell>
        </row>
        <row r="331">
          <cell r="AS331">
            <v>1330135</v>
          </cell>
          <cell r="AT331" t="str">
            <v>幸运马蹄铁</v>
          </cell>
          <cell r="AU331">
            <v>10</v>
          </cell>
          <cell r="AV331">
            <v>4</v>
          </cell>
          <cell r="AW331" t="str">
            <v>饰品</v>
          </cell>
          <cell r="AX331">
            <v>1</v>
          </cell>
          <cell r="AY331">
            <v>6</v>
          </cell>
          <cell r="AZ331" t="str">
            <v>通用</v>
          </cell>
          <cell r="BA331">
            <v>0</v>
          </cell>
          <cell r="BB331">
            <v>0</v>
          </cell>
          <cell r="BC331">
            <v>0</v>
          </cell>
          <cell r="BD331">
            <v>0</v>
          </cell>
          <cell r="BE331">
            <v>0</v>
          </cell>
          <cell r="BF331">
            <v>0</v>
          </cell>
          <cell r="BG331">
            <v>0</v>
          </cell>
          <cell r="BH331">
            <v>0</v>
          </cell>
          <cell r="BI331">
            <v>0</v>
          </cell>
          <cell r="BJ331">
            <v>0</v>
          </cell>
          <cell r="BK331">
            <v>42</v>
          </cell>
          <cell r="BL331">
            <v>42</v>
          </cell>
          <cell r="BM331">
            <v>0</v>
          </cell>
          <cell r="BN331">
            <v>0</v>
          </cell>
          <cell r="BO331">
            <v>0</v>
          </cell>
          <cell r="BP331">
            <v>0</v>
          </cell>
          <cell r="BQ331">
            <v>0</v>
          </cell>
          <cell r="BR331">
            <v>0</v>
          </cell>
          <cell r="BS331">
            <v>0</v>
          </cell>
          <cell r="BT331">
            <v>0</v>
          </cell>
          <cell r="BU331">
            <v>0</v>
          </cell>
          <cell r="BV331">
            <v>0</v>
          </cell>
          <cell r="BW331">
            <v>0</v>
          </cell>
          <cell r="BX331">
            <v>0</v>
          </cell>
          <cell r="BY331">
            <v>0</v>
          </cell>
          <cell r="BZ331">
            <v>0</v>
          </cell>
          <cell r="CA331">
            <v>0</v>
          </cell>
          <cell r="CB331">
            <v>0</v>
          </cell>
          <cell r="CC331">
            <v>0</v>
          </cell>
          <cell r="CD331">
            <v>0</v>
          </cell>
          <cell r="CE331">
            <v>0</v>
          </cell>
          <cell r="CF331" t="str">
            <v>生命</v>
          </cell>
          <cell r="CG331" t="str">
            <v>魔力</v>
          </cell>
          <cell r="CH331">
            <v>0</v>
          </cell>
          <cell r="CI331">
            <v>0</v>
          </cell>
          <cell r="CJ331">
            <v>0</v>
          </cell>
          <cell r="CK331">
            <v>0</v>
          </cell>
          <cell r="CL331">
            <v>0</v>
          </cell>
          <cell r="CM331">
            <v>1</v>
          </cell>
          <cell r="CN331">
            <v>1</v>
          </cell>
          <cell r="CO331">
            <v>42</v>
          </cell>
          <cell r="CP331">
            <v>0</v>
          </cell>
          <cell r="CQ331">
            <v>0</v>
          </cell>
          <cell r="CR331">
            <v>2</v>
          </cell>
          <cell r="CS331">
            <v>1</v>
          </cell>
          <cell r="CT331">
            <v>42</v>
          </cell>
          <cell r="CU331">
            <v>0</v>
          </cell>
          <cell r="CV331">
            <v>0</v>
          </cell>
          <cell r="CW331">
            <v>0</v>
          </cell>
          <cell r="CX331">
            <v>0</v>
          </cell>
          <cell r="CY331">
            <v>0</v>
          </cell>
          <cell r="CZ331">
            <v>0</v>
          </cell>
          <cell r="DA331">
            <v>0</v>
          </cell>
          <cell r="DB331">
            <v>0</v>
          </cell>
          <cell r="DC331">
            <v>0</v>
          </cell>
          <cell r="DD331">
            <v>0</v>
          </cell>
          <cell r="DE331">
            <v>0</v>
          </cell>
          <cell r="DF331">
            <v>0</v>
          </cell>
          <cell r="DG331">
            <v>0</v>
          </cell>
          <cell r="DH331">
            <v>0</v>
          </cell>
          <cell r="DI331">
            <v>0</v>
          </cell>
          <cell r="DJ331">
            <v>0</v>
          </cell>
          <cell r="DK331">
            <v>0</v>
          </cell>
          <cell r="DL331">
            <v>0</v>
          </cell>
          <cell r="DM331">
            <v>0</v>
          </cell>
          <cell r="DN331">
            <v>0</v>
          </cell>
          <cell r="DO331">
            <v>0</v>
          </cell>
          <cell r="DP331">
            <v>0</v>
          </cell>
          <cell r="DQ331">
            <v>0</v>
          </cell>
          <cell r="DR331">
            <v>0</v>
          </cell>
          <cell r="DS331">
            <v>0</v>
          </cell>
          <cell r="DT331">
            <v>0</v>
          </cell>
          <cell r="DU331">
            <v>0</v>
          </cell>
        </row>
        <row r="332">
          <cell r="AS332">
            <v>1330136</v>
          </cell>
          <cell r="AT332" t="str">
            <v>战神之怒</v>
          </cell>
          <cell r="AU332">
            <v>15</v>
          </cell>
          <cell r="AV332">
            <v>4</v>
          </cell>
          <cell r="AW332" t="str">
            <v>饰品</v>
          </cell>
          <cell r="AX332">
            <v>1</v>
          </cell>
          <cell r="AY332">
            <v>6</v>
          </cell>
          <cell r="AZ332" t="str">
            <v>通用</v>
          </cell>
          <cell r="BA332">
            <v>0</v>
          </cell>
          <cell r="BB332">
            <v>0</v>
          </cell>
          <cell r="BC332">
            <v>0</v>
          </cell>
          <cell r="BD332">
            <v>0</v>
          </cell>
          <cell r="BE332">
            <v>0</v>
          </cell>
          <cell r="BF332">
            <v>0</v>
          </cell>
          <cell r="BG332">
            <v>0</v>
          </cell>
          <cell r="BH332">
            <v>0</v>
          </cell>
          <cell r="BI332">
            <v>0</v>
          </cell>
          <cell r="BJ332">
            <v>0</v>
          </cell>
          <cell r="BK332">
            <v>58</v>
          </cell>
          <cell r="BL332">
            <v>58</v>
          </cell>
          <cell r="BM332">
            <v>0</v>
          </cell>
          <cell r="BN332">
            <v>0</v>
          </cell>
          <cell r="BO332">
            <v>0</v>
          </cell>
          <cell r="BP332">
            <v>0</v>
          </cell>
          <cell r="BQ332">
            <v>0</v>
          </cell>
          <cell r="BR332">
            <v>0</v>
          </cell>
          <cell r="BS332">
            <v>0</v>
          </cell>
          <cell r="BT332">
            <v>0</v>
          </cell>
          <cell r="BU332">
            <v>0</v>
          </cell>
          <cell r="BV332">
            <v>0</v>
          </cell>
          <cell r="BW332">
            <v>0</v>
          </cell>
          <cell r="BX332">
            <v>0</v>
          </cell>
          <cell r="BY332">
            <v>0</v>
          </cell>
          <cell r="BZ332">
            <v>0</v>
          </cell>
          <cell r="CA332">
            <v>0</v>
          </cell>
          <cell r="CB332">
            <v>0</v>
          </cell>
          <cell r="CC332">
            <v>0</v>
          </cell>
          <cell r="CD332">
            <v>0</v>
          </cell>
          <cell r="CE332">
            <v>0</v>
          </cell>
          <cell r="CF332" t="str">
            <v>生命</v>
          </cell>
          <cell r="CG332" t="str">
            <v>魔力</v>
          </cell>
          <cell r="CH332">
            <v>0</v>
          </cell>
          <cell r="CI332">
            <v>0</v>
          </cell>
          <cell r="CJ332">
            <v>0</v>
          </cell>
          <cell r="CK332">
            <v>0</v>
          </cell>
          <cell r="CL332">
            <v>0</v>
          </cell>
          <cell r="CM332">
            <v>1</v>
          </cell>
          <cell r="CN332">
            <v>1</v>
          </cell>
          <cell r="CO332">
            <v>58</v>
          </cell>
          <cell r="CP332">
            <v>0</v>
          </cell>
          <cell r="CQ332">
            <v>0</v>
          </cell>
          <cell r="CR332">
            <v>2</v>
          </cell>
          <cell r="CS332">
            <v>1</v>
          </cell>
          <cell r="CT332">
            <v>58</v>
          </cell>
          <cell r="CU332">
            <v>0</v>
          </cell>
          <cell r="CV332">
            <v>0</v>
          </cell>
          <cell r="CW332">
            <v>0</v>
          </cell>
          <cell r="CX332">
            <v>0</v>
          </cell>
          <cell r="CY332">
            <v>0</v>
          </cell>
          <cell r="CZ332">
            <v>0</v>
          </cell>
          <cell r="DA332">
            <v>0</v>
          </cell>
          <cell r="DB332">
            <v>0</v>
          </cell>
          <cell r="DC332">
            <v>0</v>
          </cell>
          <cell r="DD332">
            <v>0</v>
          </cell>
          <cell r="DE332">
            <v>0</v>
          </cell>
          <cell r="DF332">
            <v>0</v>
          </cell>
          <cell r="DG332">
            <v>0</v>
          </cell>
          <cell r="DH332">
            <v>0</v>
          </cell>
          <cell r="DI332">
            <v>0</v>
          </cell>
          <cell r="DJ332">
            <v>0</v>
          </cell>
          <cell r="DK332">
            <v>0</v>
          </cell>
          <cell r="DL332">
            <v>0</v>
          </cell>
          <cell r="DM332">
            <v>0</v>
          </cell>
          <cell r="DN332">
            <v>0</v>
          </cell>
          <cell r="DO332">
            <v>0</v>
          </cell>
          <cell r="DP332">
            <v>0</v>
          </cell>
          <cell r="DQ332">
            <v>0</v>
          </cell>
          <cell r="DR332">
            <v>0</v>
          </cell>
          <cell r="DS332">
            <v>0</v>
          </cell>
          <cell r="DT332">
            <v>0</v>
          </cell>
          <cell r="DU332">
            <v>0</v>
          </cell>
        </row>
        <row r="333">
          <cell r="AS333">
            <v>1330137</v>
          </cell>
          <cell r="AT333" t="str">
            <v>驯兽长鞭</v>
          </cell>
          <cell r="AU333">
            <v>25</v>
          </cell>
          <cell r="AV333">
            <v>4</v>
          </cell>
          <cell r="AW333" t="str">
            <v>饰品</v>
          </cell>
          <cell r="AX333">
            <v>1</v>
          </cell>
          <cell r="AY333">
            <v>6</v>
          </cell>
          <cell r="AZ333" t="str">
            <v>通用</v>
          </cell>
          <cell r="BA333">
            <v>0</v>
          </cell>
          <cell r="BB333">
            <v>0</v>
          </cell>
          <cell r="BC333">
            <v>0</v>
          </cell>
          <cell r="BD333">
            <v>0</v>
          </cell>
          <cell r="BE333">
            <v>0</v>
          </cell>
          <cell r="BF333">
            <v>0</v>
          </cell>
          <cell r="BG333">
            <v>0</v>
          </cell>
          <cell r="BH333">
            <v>0</v>
          </cell>
          <cell r="BI333">
            <v>0</v>
          </cell>
          <cell r="BJ333">
            <v>0</v>
          </cell>
          <cell r="BK333">
            <v>105</v>
          </cell>
          <cell r="BL333">
            <v>105</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cell r="CB333">
            <v>0</v>
          </cell>
          <cell r="CC333">
            <v>0</v>
          </cell>
          <cell r="CD333">
            <v>0</v>
          </cell>
          <cell r="CE333">
            <v>0</v>
          </cell>
          <cell r="CF333" t="str">
            <v>生命</v>
          </cell>
          <cell r="CG333" t="str">
            <v>魔力</v>
          </cell>
          <cell r="CH333">
            <v>0</v>
          </cell>
          <cell r="CI333">
            <v>0</v>
          </cell>
          <cell r="CJ333">
            <v>0</v>
          </cell>
          <cell r="CK333">
            <v>0</v>
          </cell>
          <cell r="CL333">
            <v>0</v>
          </cell>
          <cell r="CM333">
            <v>1</v>
          </cell>
          <cell r="CN333">
            <v>1</v>
          </cell>
          <cell r="CO333">
            <v>105</v>
          </cell>
          <cell r="CP333">
            <v>0</v>
          </cell>
          <cell r="CQ333">
            <v>0</v>
          </cell>
          <cell r="CR333">
            <v>2</v>
          </cell>
          <cell r="CS333">
            <v>1</v>
          </cell>
          <cell r="CT333">
            <v>105</v>
          </cell>
          <cell r="CU333">
            <v>0</v>
          </cell>
          <cell r="CV333">
            <v>0</v>
          </cell>
          <cell r="CW333">
            <v>0</v>
          </cell>
          <cell r="CX333">
            <v>0</v>
          </cell>
          <cell r="CY333">
            <v>0</v>
          </cell>
          <cell r="CZ333">
            <v>0</v>
          </cell>
          <cell r="DA333">
            <v>0</v>
          </cell>
          <cell r="DB333">
            <v>0</v>
          </cell>
          <cell r="DC333">
            <v>0</v>
          </cell>
          <cell r="DD333">
            <v>0</v>
          </cell>
          <cell r="DE333">
            <v>0</v>
          </cell>
          <cell r="DF333">
            <v>0</v>
          </cell>
          <cell r="DG333">
            <v>0</v>
          </cell>
          <cell r="DH333">
            <v>0</v>
          </cell>
          <cell r="DI333">
            <v>0</v>
          </cell>
          <cell r="DJ333">
            <v>0</v>
          </cell>
          <cell r="DK333">
            <v>0</v>
          </cell>
          <cell r="DL333">
            <v>0</v>
          </cell>
          <cell r="DM333">
            <v>0</v>
          </cell>
          <cell r="DN333">
            <v>0</v>
          </cell>
          <cell r="DO333">
            <v>0</v>
          </cell>
          <cell r="DP333">
            <v>0</v>
          </cell>
          <cell r="DQ333">
            <v>0</v>
          </cell>
          <cell r="DR333">
            <v>0</v>
          </cell>
          <cell r="DS333">
            <v>0</v>
          </cell>
          <cell r="DT333">
            <v>0</v>
          </cell>
          <cell r="DU333">
            <v>0</v>
          </cell>
        </row>
        <row r="334">
          <cell r="AS334">
            <v>1330138</v>
          </cell>
          <cell r="AT334" t="str">
            <v>蛙腿</v>
          </cell>
          <cell r="AU334">
            <v>25</v>
          </cell>
          <cell r="AV334">
            <v>4</v>
          </cell>
          <cell r="AW334" t="str">
            <v>饰品</v>
          </cell>
          <cell r="AX334">
            <v>1</v>
          </cell>
          <cell r="AY334">
            <v>6</v>
          </cell>
          <cell r="AZ334" t="str">
            <v>通用</v>
          </cell>
          <cell r="BA334">
            <v>0</v>
          </cell>
          <cell r="BB334">
            <v>0</v>
          </cell>
          <cell r="BC334">
            <v>0</v>
          </cell>
          <cell r="BD334">
            <v>0</v>
          </cell>
          <cell r="BE334">
            <v>0</v>
          </cell>
          <cell r="BF334">
            <v>0</v>
          </cell>
          <cell r="BG334">
            <v>0</v>
          </cell>
          <cell r="BH334">
            <v>0</v>
          </cell>
          <cell r="BI334">
            <v>0</v>
          </cell>
          <cell r="BJ334">
            <v>0</v>
          </cell>
          <cell r="BK334">
            <v>105</v>
          </cell>
          <cell r="BL334">
            <v>105</v>
          </cell>
          <cell r="BM334">
            <v>0</v>
          </cell>
          <cell r="BN334">
            <v>0</v>
          </cell>
          <cell r="BO334">
            <v>0</v>
          </cell>
          <cell r="BP334">
            <v>0</v>
          </cell>
          <cell r="BQ334">
            <v>0</v>
          </cell>
          <cell r="BR334">
            <v>0</v>
          </cell>
          <cell r="BS334">
            <v>0</v>
          </cell>
          <cell r="BT334">
            <v>0</v>
          </cell>
          <cell r="BU334">
            <v>0</v>
          </cell>
          <cell r="BV334">
            <v>0</v>
          </cell>
          <cell r="BW334">
            <v>0</v>
          </cell>
          <cell r="BX334">
            <v>0</v>
          </cell>
          <cell r="BY334">
            <v>0</v>
          </cell>
          <cell r="BZ334">
            <v>0</v>
          </cell>
          <cell r="CA334">
            <v>0</v>
          </cell>
          <cell r="CB334">
            <v>0</v>
          </cell>
          <cell r="CC334">
            <v>0</v>
          </cell>
          <cell r="CD334">
            <v>0</v>
          </cell>
          <cell r="CE334">
            <v>0</v>
          </cell>
          <cell r="CF334" t="str">
            <v>生命</v>
          </cell>
          <cell r="CG334" t="str">
            <v>魔力</v>
          </cell>
          <cell r="CH334">
            <v>0</v>
          </cell>
          <cell r="CI334">
            <v>0</v>
          </cell>
          <cell r="CJ334">
            <v>0</v>
          </cell>
          <cell r="CK334">
            <v>0</v>
          </cell>
          <cell r="CL334">
            <v>0</v>
          </cell>
          <cell r="CM334">
            <v>1</v>
          </cell>
          <cell r="CN334">
            <v>1</v>
          </cell>
          <cell r="CO334">
            <v>105</v>
          </cell>
          <cell r="CP334">
            <v>0</v>
          </cell>
          <cell r="CQ334">
            <v>0</v>
          </cell>
          <cell r="CR334">
            <v>2</v>
          </cell>
          <cell r="CS334">
            <v>1</v>
          </cell>
          <cell r="CT334">
            <v>105</v>
          </cell>
          <cell r="CU334">
            <v>0</v>
          </cell>
          <cell r="CV334">
            <v>0</v>
          </cell>
          <cell r="CW334">
            <v>0</v>
          </cell>
          <cell r="CX334">
            <v>0</v>
          </cell>
          <cell r="CY334">
            <v>0</v>
          </cell>
          <cell r="CZ334">
            <v>0</v>
          </cell>
          <cell r="DA334">
            <v>0</v>
          </cell>
          <cell r="DB334">
            <v>0</v>
          </cell>
          <cell r="DC334">
            <v>0</v>
          </cell>
          <cell r="DD334">
            <v>0</v>
          </cell>
          <cell r="DE334">
            <v>0</v>
          </cell>
          <cell r="DF334">
            <v>0</v>
          </cell>
          <cell r="DG334">
            <v>0</v>
          </cell>
          <cell r="DH334">
            <v>0</v>
          </cell>
          <cell r="DI334">
            <v>0</v>
          </cell>
          <cell r="DJ334">
            <v>0</v>
          </cell>
          <cell r="DK334">
            <v>0</v>
          </cell>
          <cell r="DL334">
            <v>0</v>
          </cell>
          <cell r="DM334">
            <v>0</v>
          </cell>
          <cell r="DN334">
            <v>0</v>
          </cell>
          <cell r="DO334">
            <v>0</v>
          </cell>
          <cell r="DP334">
            <v>0</v>
          </cell>
          <cell r="DQ334">
            <v>0</v>
          </cell>
          <cell r="DR334">
            <v>0</v>
          </cell>
          <cell r="DS334">
            <v>0</v>
          </cell>
          <cell r="DT334">
            <v>0</v>
          </cell>
          <cell r="DU334">
            <v>0</v>
          </cell>
        </row>
        <row r="335">
          <cell r="AS335">
            <v>1330139</v>
          </cell>
          <cell r="AT335" t="str">
            <v>芦苇吸管</v>
          </cell>
          <cell r="AU335">
            <v>15</v>
          </cell>
          <cell r="AV335">
            <v>4</v>
          </cell>
          <cell r="AW335" t="str">
            <v>饰品</v>
          </cell>
          <cell r="AX335">
            <v>1</v>
          </cell>
          <cell r="AY335">
            <v>6</v>
          </cell>
          <cell r="AZ335" t="str">
            <v>通用</v>
          </cell>
          <cell r="BA335">
            <v>0</v>
          </cell>
          <cell r="BB335">
            <v>0</v>
          </cell>
          <cell r="BC335">
            <v>0</v>
          </cell>
          <cell r="BD335">
            <v>0</v>
          </cell>
          <cell r="BE335">
            <v>0</v>
          </cell>
          <cell r="BF335">
            <v>0</v>
          </cell>
          <cell r="BG335">
            <v>0</v>
          </cell>
          <cell r="BH335">
            <v>0</v>
          </cell>
          <cell r="BI335">
            <v>0</v>
          </cell>
          <cell r="BJ335">
            <v>0</v>
          </cell>
          <cell r="BK335">
            <v>58</v>
          </cell>
          <cell r="BL335">
            <v>58</v>
          </cell>
          <cell r="BM335">
            <v>0</v>
          </cell>
          <cell r="BN335">
            <v>0</v>
          </cell>
          <cell r="BO335">
            <v>0</v>
          </cell>
          <cell r="BP335">
            <v>0</v>
          </cell>
          <cell r="BQ335">
            <v>0</v>
          </cell>
          <cell r="BR335">
            <v>0</v>
          </cell>
          <cell r="BS335">
            <v>0</v>
          </cell>
          <cell r="BT335">
            <v>0</v>
          </cell>
          <cell r="BU335">
            <v>0</v>
          </cell>
          <cell r="BV335">
            <v>0</v>
          </cell>
          <cell r="BW335">
            <v>0</v>
          </cell>
          <cell r="BX335">
            <v>0</v>
          </cell>
          <cell r="BY335">
            <v>0</v>
          </cell>
          <cell r="BZ335">
            <v>0</v>
          </cell>
          <cell r="CA335">
            <v>0</v>
          </cell>
          <cell r="CB335">
            <v>0</v>
          </cell>
          <cell r="CC335">
            <v>0</v>
          </cell>
          <cell r="CD335">
            <v>0</v>
          </cell>
          <cell r="CE335">
            <v>0</v>
          </cell>
          <cell r="CF335" t="str">
            <v>生命</v>
          </cell>
          <cell r="CG335" t="str">
            <v>魔力</v>
          </cell>
          <cell r="CH335">
            <v>0</v>
          </cell>
          <cell r="CI335">
            <v>0</v>
          </cell>
          <cell r="CJ335">
            <v>0</v>
          </cell>
          <cell r="CK335">
            <v>0</v>
          </cell>
          <cell r="CL335">
            <v>0</v>
          </cell>
          <cell r="CM335">
            <v>1</v>
          </cell>
          <cell r="CN335">
            <v>1</v>
          </cell>
          <cell r="CO335">
            <v>58</v>
          </cell>
          <cell r="CP335">
            <v>0</v>
          </cell>
          <cell r="CQ335">
            <v>0</v>
          </cell>
          <cell r="CR335">
            <v>2</v>
          </cell>
          <cell r="CS335">
            <v>1</v>
          </cell>
          <cell r="CT335">
            <v>58</v>
          </cell>
          <cell r="CU335">
            <v>0</v>
          </cell>
          <cell r="CV335">
            <v>0</v>
          </cell>
          <cell r="CW335">
            <v>0</v>
          </cell>
          <cell r="CX335">
            <v>0</v>
          </cell>
          <cell r="CY335">
            <v>0</v>
          </cell>
          <cell r="CZ335">
            <v>0</v>
          </cell>
          <cell r="DA335">
            <v>0</v>
          </cell>
          <cell r="DB335">
            <v>0</v>
          </cell>
          <cell r="DC335">
            <v>0</v>
          </cell>
          <cell r="DD335">
            <v>0</v>
          </cell>
          <cell r="DE335">
            <v>0</v>
          </cell>
          <cell r="DF335">
            <v>0</v>
          </cell>
          <cell r="DG335">
            <v>0</v>
          </cell>
          <cell r="DH335">
            <v>0</v>
          </cell>
          <cell r="DI335">
            <v>0</v>
          </cell>
          <cell r="DJ335">
            <v>0</v>
          </cell>
          <cell r="DK335">
            <v>0</v>
          </cell>
          <cell r="DL335">
            <v>0</v>
          </cell>
          <cell r="DM335">
            <v>0</v>
          </cell>
          <cell r="DN335">
            <v>0</v>
          </cell>
          <cell r="DO335">
            <v>0</v>
          </cell>
          <cell r="DP335">
            <v>0</v>
          </cell>
          <cell r="DQ335">
            <v>0</v>
          </cell>
          <cell r="DR335">
            <v>0</v>
          </cell>
          <cell r="DS335">
            <v>0</v>
          </cell>
          <cell r="DT335">
            <v>0</v>
          </cell>
          <cell r="DU335">
            <v>0</v>
          </cell>
        </row>
        <row r="336">
          <cell r="AS336">
            <v>1330140</v>
          </cell>
          <cell r="AT336" t="str">
            <v>狙击镜</v>
          </cell>
          <cell r="AU336">
            <v>10</v>
          </cell>
          <cell r="AV336">
            <v>4</v>
          </cell>
          <cell r="AW336" t="str">
            <v>饰品</v>
          </cell>
          <cell r="AX336">
            <v>1</v>
          </cell>
          <cell r="AY336">
            <v>6</v>
          </cell>
          <cell r="AZ336" t="str">
            <v>通用</v>
          </cell>
          <cell r="BA336">
            <v>0</v>
          </cell>
          <cell r="BB336">
            <v>0</v>
          </cell>
          <cell r="BC336">
            <v>0</v>
          </cell>
          <cell r="BD336">
            <v>0</v>
          </cell>
          <cell r="BE336">
            <v>0</v>
          </cell>
          <cell r="BF336">
            <v>0</v>
          </cell>
          <cell r="BG336">
            <v>0</v>
          </cell>
          <cell r="BH336">
            <v>0</v>
          </cell>
          <cell r="BI336">
            <v>0</v>
          </cell>
          <cell r="BJ336">
            <v>0</v>
          </cell>
          <cell r="BK336">
            <v>42</v>
          </cell>
          <cell r="BL336">
            <v>42</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cell r="CB336">
            <v>0</v>
          </cell>
          <cell r="CC336">
            <v>0</v>
          </cell>
          <cell r="CD336">
            <v>0</v>
          </cell>
          <cell r="CE336">
            <v>0</v>
          </cell>
          <cell r="CF336" t="str">
            <v>生命</v>
          </cell>
          <cell r="CG336" t="str">
            <v>魔力</v>
          </cell>
          <cell r="CH336">
            <v>0</v>
          </cell>
          <cell r="CI336">
            <v>0</v>
          </cell>
          <cell r="CJ336">
            <v>0</v>
          </cell>
          <cell r="CK336">
            <v>0</v>
          </cell>
          <cell r="CL336">
            <v>0</v>
          </cell>
          <cell r="CM336">
            <v>1</v>
          </cell>
          <cell r="CN336">
            <v>1</v>
          </cell>
          <cell r="CO336">
            <v>42</v>
          </cell>
          <cell r="CP336">
            <v>0</v>
          </cell>
          <cell r="CQ336">
            <v>0</v>
          </cell>
          <cell r="CR336">
            <v>2</v>
          </cell>
          <cell r="CS336">
            <v>1</v>
          </cell>
          <cell r="CT336">
            <v>42</v>
          </cell>
          <cell r="CU336">
            <v>0</v>
          </cell>
          <cell r="CV336">
            <v>0</v>
          </cell>
          <cell r="CW336">
            <v>0</v>
          </cell>
          <cell r="CX336">
            <v>0</v>
          </cell>
          <cell r="CY336">
            <v>0</v>
          </cell>
          <cell r="CZ336">
            <v>0</v>
          </cell>
          <cell r="DA336">
            <v>0</v>
          </cell>
          <cell r="DB336">
            <v>0</v>
          </cell>
          <cell r="DC336">
            <v>0</v>
          </cell>
          <cell r="DD336">
            <v>0</v>
          </cell>
          <cell r="DE336">
            <v>0</v>
          </cell>
          <cell r="DF336">
            <v>0</v>
          </cell>
          <cell r="DG336">
            <v>0</v>
          </cell>
          <cell r="DH336">
            <v>0</v>
          </cell>
          <cell r="DI336">
            <v>0</v>
          </cell>
          <cell r="DJ336">
            <v>0</v>
          </cell>
          <cell r="DK336">
            <v>0</v>
          </cell>
          <cell r="DL336">
            <v>0</v>
          </cell>
          <cell r="DM336">
            <v>0</v>
          </cell>
          <cell r="DN336">
            <v>0</v>
          </cell>
          <cell r="DO336">
            <v>0</v>
          </cell>
          <cell r="DP336">
            <v>0</v>
          </cell>
          <cell r="DQ336">
            <v>0</v>
          </cell>
          <cell r="DR336">
            <v>0</v>
          </cell>
          <cell r="DS336">
            <v>0</v>
          </cell>
          <cell r="DT336">
            <v>0</v>
          </cell>
          <cell r="DU336">
            <v>0</v>
          </cell>
        </row>
        <row r="337">
          <cell r="AS337">
            <v>1330141</v>
          </cell>
          <cell r="AT337" t="str">
            <v>魔力符石</v>
          </cell>
          <cell r="AU337">
            <v>5</v>
          </cell>
          <cell r="AV337">
            <v>4</v>
          </cell>
          <cell r="AW337" t="str">
            <v>饰品</v>
          </cell>
          <cell r="AX337">
            <v>1</v>
          </cell>
          <cell r="AY337">
            <v>6</v>
          </cell>
          <cell r="AZ337" t="str">
            <v>通用</v>
          </cell>
          <cell r="BA337">
            <v>0</v>
          </cell>
          <cell r="BB337">
            <v>0</v>
          </cell>
          <cell r="BC337">
            <v>0</v>
          </cell>
          <cell r="BD337">
            <v>0</v>
          </cell>
          <cell r="BE337">
            <v>0</v>
          </cell>
          <cell r="BF337">
            <v>0</v>
          </cell>
          <cell r="BG337">
            <v>0</v>
          </cell>
          <cell r="BH337">
            <v>0</v>
          </cell>
          <cell r="BI337">
            <v>0</v>
          </cell>
          <cell r="BJ337">
            <v>0</v>
          </cell>
          <cell r="BK337">
            <v>19</v>
          </cell>
          <cell r="BL337">
            <v>19</v>
          </cell>
          <cell r="BM337">
            <v>0</v>
          </cell>
          <cell r="BN337">
            <v>0</v>
          </cell>
          <cell r="BO337">
            <v>0</v>
          </cell>
          <cell r="BP337">
            <v>0</v>
          </cell>
          <cell r="BQ337">
            <v>0</v>
          </cell>
          <cell r="BR337">
            <v>0</v>
          </cell>
          <cell r="BS337">
            <v>0</v>
          </cell>
          <cell r="BT337">
            <v>0</v>
          </cell>
          <cell r="BU337">
            <v>0</v>
          </cell>
          <cell r="BV337">
            <v>0</v>
          </cell>
          <cell r="BW337">
            <v>0</v>
          </cell>
          <cell r="BX337">
            <v>0</v>
          </cell>
          <cell r="BY337">
            <v>0</v>
          </cell>
          <cell r="BZ337">
            <v>0</v>
          </cell>
          <cell r="CA337">
            <v>0</v>
          </cell>
          <cell r="CB337">
            <v>0</v>
          </cell>
          <cell r="CC337">
            <v>0</v>
          </cell>
          <cell r="CD337">
            <v>0</v>
          </cell>
          <cell r="CE337">
            <v>0</v>
          </cell>
          <cell r="CF337" t="str">
            <v>生命</v>
          </cell>
          <cell r="CG337" t="str">
            <v>魔力</v>
          </cell>
          <cell r="CH337">
            <v>0</v>
          </cell>
          <cell r="CI337">
            <v>0</v>
          </cell>
          <cell r="CJ337">
            <v>0</v>
          </cell>
          <cell r="CK337">
            <v>0</v>
          </cell>
          <cell r="CL337">
            <v>0</v>
          </cell>
          <cell r="CM337">
            <v>1</v>
          </cell>
          <cell r="CN337">
            <v>1</v>
          </cell>
          <cell r="CO337">
            <v>19</v>
          </cell>
          <cell r="CP337">
            <v>0</v>
          </cell>
          <cell r="CQ337">
            <v>0</v>
          </cell>
          <cell r="CR337">
            <v>2</v>
          </cell>
          <cell r="CS337">
            <v>1</v>
          </cell>
          <cell r="CT337">
            <v>19</v>
          </cell>
          <cell r="CU337">
            <v>0</v>
          </cell>
          <cell r="CV337">
            <v>0</v>
          </cell>
          <cell r="CW337">
            <v>0</v>
          </cell>
          <cell r="CX337">
            <v>0</v>
          </cell>
          <cell r="CY337">
            <v>0</v>
          </cell>
          <cell r="CZ337">
            <v>0</v>
          </cell>
          <cell r="DA337">
            <v>0</v>
          </cell>
          <cell r="DB337">
            <v>0</v>
          </cell>
          <cell r="DC337">
            <v>0</v>
          </cell>
          <cell r="DD337">
            <v>0</v>
          </cell>
          <cell r="DE337">
            <v>0</v>
          </cell>
          <cell r="DF337">
            <v>0</v>
          </cell>
          <cell r="DG337">
            <v>0</v>
          </cell>
          <cell r="DH337">
            <v>0</v>
          </cell>
          <cell r="DI337">
            <v>0</v>
          </cell>
          <cell r="DJ337">
            <v>0</v>
          </cell>
          <cell r="DK337">
            <v>0</v>
          </cell>
          <cell r="DL337">
            <v>0</v>
          </cell>
          <cell r="DM337">
            <v>0</v>
          </cell>
          <cell r="DN337">
            <v>0</v>
          </cell>
          <cell r="DO337">
            <v>0</v>
          </cell>
          <cell r="DP337">
            <v>0</v>
          </cell>
          <cell r="DQ337">
            <v>0</v>
          </cell>
          <cell r="DR337">
            <v>0</v>
          </cell>
          <cell r="DS337">
            <v>0</v>
          </cell>
          <cell r="DT337">
            <v>0</v>
          </cell>
          <cell r="DU337">
            <v>0</v>
          </cell>
        </row>
        <row r="338">
          <cell r="AS338">
            <v>1330142</v>
          </cell>
          <cell r="AT338" t="str">
            <v>狼人护符</v>
          </cell>
          <cell r="AU338">
            <v>20</v>
          </cell>
          <cell r="AV338">
            <v>4</v>
          </cell>
          <cell r="AW338" t="str">
            <v>饰品</v>
          </cell>
          <cell r="AX338">
            <v>1</v>
          </cell>
          <cell r="AY338">
            <v>6</v>
          </cell>
          <cell r="AZ338" t="str">
            <v>通用</v>
          </cell>
          <cell r="BA338">
            <v>0</v>
          </cell>
          <cell r="BB338">
            <v>0</v>
          </cell>
          <cell r="BC338">
            <v>0</v>
          </cell>
          <cell r="BD338">
            <v>0</v>
          </cell>
          <cell r="BE338">
            <v>0</v>
          </cell>
          <cell r="BF338">
            <v>0</v>
          </cell>
          <cell r="BG338">
            <v>0</v>
          </cell>
          <cell r="BH338">
            <v>0</v>
          </cell>
          <cell r="BI338">
            <v>0</v>
          </cell>
          <cell r="BJ338">
            <v>0</v>
          </cell>
          <cell r="BK338">
            <v>79</v>
          </cell>
          <cell r="BL338">
            <v>79</v>
          </cell>
          <cell r="BM338">
            <v>0</v>
          </cell>
          <cell r="BN338">
            <v>0</v>
          </cell>
          <cell r="BO338">
            <v>0</v>
          </cell>
          <cell r="BP338">
            <v>0</v>
          </cell>
          <cell r="BQ338">
            <v>0</v>
          </cell>
          <cell r="BR338">
            <v>0</v>
          </cell>
          <cell r="BS338">
            <v>0</v>
          </cell>
          <cell r="BT338">
            <v>0</v>
          </cell>
          <cell r="BU338">
            <v>0</v>
          </cell>
          <cell r="BV338">
            <v>0</v>
          </cell>
          <cell r="BW338">
            <v>0</v>
          </cell>
          <cell r="BX338">
            <v>0</v>
          </cell>
          <cell r="BY338">
            <v>0</v>
          </cell>
          <cell r="BZ338">
            <v>0</v>
          </cell>
          <cell r="CA338">
            <v>0</v>
          </cell>
          <cell r="CB338">
            <v>0</v>
          </cell>
          <cell r="CC338">
            <v>0</v>
          </cell>
          <cell r="CD338">
            <v>0</v>
          </cell>
          <cell r="CE338">
            <v>0</v>
          </cell>
          <cell r="CF338" t="str">
            <v>生命</v>
          </cell>
          <cell r="CG338" t="str">
            <v>魔力</v>
          </cell>
          <cell r="CH338">
            <v>0</v>
          </cell>
          <cell r="CI338">
            <v>0</v>
          </cell>
          <cell r="CJ338">
            <v>0</v>
          </cell>
          <cell r="CK338">
            <v>0</v>
          </cell>
          <cell r="CL338">
            <v>0</v>
          </cell>
          <cell r="CM338">
            <v>1</v>
          </cell>
          <cell r="CN338">
            <v>1</v>
          </cell>
          <cell r="CO338">
            <v>79</v>
          </cell>
          <cell r="CP338">
            <v>0</v>
          </cell>
          <cell r="CQ338">
            <v>0</v>
          </cell>
          <cell r="CR338">
            <v>2</v>
          </cell>
          <cell r="CS338">
            <v>1</v>
          </cell>
          <cell r="CT338">
            <v>79</v>
          </cell>
          <cell r="CU338">
            <v>0</v>
          </cell>
          <cell r="CV338">
            <v>0</v>
          </cell>
          <cell r="CW338">
            <v>0</v>
          </cell>
          <cell r="CX338">
            <v>0</v>
          </cell>
          <cell r="CY338">
            <v>0</v>
          </cell>
          <cell r="CZ338">
            <v>0</v>
          </cell>
          <cell r="DA338">
            <v>0</v>
          </cell>
          <cell r="DB338">
            <v>0</v>
          </cell>
          <cell r="DC338">
            <v>0</v>
          </cell>
          <cell r="DD338">
            <v>0</v>
          </cell>
          <cell r="DE338">
            <v>0</v>
          </cell>
          <cell r="DF338">
            <v>0</v>
          </cell>
          <cell r="DG338">
            <v>0</v>
          </cell>
          <cell r="DH338">
            <v>0</v>
          </cell>
          <cell r="DI338">
            <v>0</v>
          </cell>
          <cell r="DJ338">
            <v>0</v>
          </cell>
          <cell r="DK338">
            <v>0</v>
          </cell>
          <cell r="DL338">
            <v>0</v>
          </cell>
          <cell r="DM338">
            <v>0</v>
          </cell>
          <cell r="DN338">
            <v>0</v>
          </cell>
          <cell r="DO338">
            <v>0</v>
          </cell>
          <cell r="DP338">
            <v>0</v>
          </cell>
          <cell r="DQ338">
            <v>0</v>
          </cell>
          <cell r="DR338">
            <v>0</v>
          </cell>
          <cell r="DS338">
            <v>0</v>
          </cell>
          <cell r="DT338">
            <v>0</v>
          </cell>
          <cell r="DU338">
            <v>0</v>
          </cell>
        </row>
        <row r="339">
          <cell r="AS339">
            <v>1310085</v>
          </cell>
          <cell r="AT339" t="str">
            <v>棒棒糖</v>
          </cell>
          <cell r="AU339">
            <v>25</v>
          </cell>
          <cell r="AV339">
            <v>4</v>
          </cell>
          <cell r="AW339" t="str">
            <v>短刀</v>
          </cell>
          <cell r="AX339">
            <v>20</v>
          </cell>
          <cell r="AY339">
            <v>14</v>
          </cell>
          <cell r="AZ339" t="str">
            <v>通用</v>
          </cell>
          <cell r="BA339">
            <v>2</v>
          </cell>
          <cell r="BB339">
            <v>63</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cell r="CB339">
            <v>0</v>
          </cell>
          <cell r="CC339">
            <v>0.5</v>
          </cell>
          <cell r="CD339" t="str">
            <v>knife_01</v>
          </cell>
          <cell r="CE339" t="str">
            <v>models/weapons/knife_01/knife_01.model</v>
          </cell>
          <cell r="CF339" t="str">
            <v>物攻</v>
          </cell>
          <cell r="CG339">
            <v>0</v>
          </cell>
          <cell r="CH339">
            <v>0</v>
          </cell>
          <cell r="CI339">
            <v>0</v>
          </cell>
          <cell r="CJ339">
            <v>0</v>
          </cell>
          <cell r="CK339">
            <v>0</v>
          </cell>
          <cell r="CL339">
            <v>0</v>
          </cell>
          <cell r="CM339">
            <v>3</v>
          </cell>
          <cell r="CN339">
            <v>1</v>
          </cell>
          <cell r="CO339">
            <v>63</v>
          </cell>
          <cell r="CP339">
            <v>0</v>
          </cell>
          <cell r="CQ339">
            <v>0</v>
          </cell>
          <cell r="CR339">
            <v>0</v>
          </cell>
          <cell r="CS339">
            <v>0</v>
          </cell>
          <cell r="CT339">
            <v>0</v>
          </cell>
          <cell r="CU339">
            <v>0</v>
          </cell>
          <cell r="CV339">
            <v>0</v>
          </cell>
          <cell r="CW339">
            <v>0</v>
          </cell>
          <cell r="CX339">
            <v>0</v>
          </cell>
          <cell r="CY339">
            <v>0</v>
          </cell>
          <cell r="CZ339">
            <v>0</v>
          </cell>
          <cell r="DA339">
            <v>0</v>
          </cell>
          <cell r="DB339">
            <v>0</v>
          </cell>
          <cell r="DC339">
            <v>0</v>
          </cell>
          <cell r="DD339">
            <v>0</v>
          </cell>
          <cell r="DE339">
            <v>0</v>
          </cell>
          <cell r="DF339">
            <v>0</v>
          </cell>
          <cell r="DG339">
            <v>0</v>
          </cell>
          <cell r="DH339">
            <v>0</v>
          </cell>
          <cell r="DI339">
            <v>0</v>
          </cell>
          <cell r="DJ339">
            <v>0</v>
          </cell>
          <cell r="DK339">
            <v>0</v>
          </cell>
          <cell r="DL339">
            <v>0</v>
          </cell>
          <cell r="DM339">
            <v>0</v>
          </cell>
          <cell r="DN339">
            <v>0</v>
          </cell>
          <cell r="DO339">
            <v>0</v>
          </cell>
          <cell r="DP339">
            <v>0</v>
          </cell>
          <cell r="DQ339">
            <v>0</v>
          </cell>
          <cell r="DR339">
            <v>0</v>
          </cell>
          <cell r="DS339">
            <v>0</v>
          </cell>
          <cell r="DT339">
            <v>0</v>
          </cell>
          <cell r="DU339">
            <v>0</v>
          </cell>
        </row>
        <row r="340">
          <cell r="AS340">
            <v>1310086</v>
          </cell>
          <cell r="AT340" t="str">
            <v>棒棒糖</v>
          </cell>
          <cell r="AU340">
            <v>30</v>
          </cell>
          <cell r="AV340">
            <v>4</v>
          </cell>
          <cell r="AW340" t="str">
            <v>短刀</v>
          </cell>
          <cell r="AX340">
            <v>20</v>
          </cell>
          <cell r="AY340">
            <v>14</v>
          </cell>
          <cell r="AZ340" t="str">
            <v>通用</v>
          </cell>
          <cell r="BA340">
            <v>2</v>
          </cell>
          <cell r="BB340">
            <v>78</v>
          </cell>
          <cell r="BC340">
            <v>0</v>
          </cell>
          <cell r="BD340">
            <v>0</v>
          </cell>
          <cell r="BE340">
            <v>0</v>
          </cell>
          <cell r="BF340">
            <v>0</v>
          </cell>
          <cell r="BG340">
            <v>0</v>
          </cell>
          <cell r="BH340">
            <v>0</v>
          </cell>
          <cell r="BI340">
            <v>0</v>
          </cell>
          <cell r="BJ340">
            <v>0</v>
          </cell>
          <cell r="BK340">
            <v>0</v>
          </cell>
          <cell r="BL340">
            <v>0</v>
          </cell>
          <cell r="BM340">
            <v>0</v>
          </cell>
          <cell r="BN340">
            <v>0</v>
          </cell>
          <cell r="BO340">
            <v>0</v>
          </cell>
          <cell r="BP340">
            <v>0</v>
          </cell>
          <cell r="BQ340">
            <v>0</v>
          </cell>
          <cell r="BR340">
            <v>0</v>
          </cell>
          <cell r="BS340">
            <v>0</v>
          </cell>
          <cell r="BT340">
            <v>0</v>
          </cell>
          <cell r="BU340">
            <v>0</v>
          </cell>
          <cell r="BV340">
            <v>0</v>
          </cell>
          <cell r="BW340">
            <v>0</v>
          </cell>
          <cell r="BX340">
            <v>0</v>
          </cell>
          <cell r="BY340">
            <v>0</v>
          </cell>
          <cell r="BZ340">
            <v>0</v>
          </cell>
          <cell r="CA340">
            <v>0</v>
          </cell>
          <cell r="CB340">
            <v>0</v>
          </cell>
          <cell r="CC340">
            <v>0.5</v>
          </cell>
          <cell r="CD340" t="str">
            <v>knife_02</v>
          </cell>
          <cell r="CE340" t="str">
            <v>models/weapons/knife_02/knife_02.model</v>
          </cell>
          <cell r="CF340" t="str">
            <v>物攻</v>
          </cell>
          <cell r="CG340">
            <v>0</v>
          </cell>
          <cell r="CH340">
            <v>0</v>
          </cell>
          <cell r="CI340">
            <v>0</v>
          </cell>
          <cell r="CJ340">
            <v>0</v>
          </cell>
          <cell r="CK340">
            <v>0</v>
          </cell>
          <cell r="CL340">
            <v>0</v>
          </cell>
          <cell r="CM340">
            <v>3</v>
          </cell>
          <cell r="CN340">
            <v>1</v>
          </cell>
          <cell r="CO340">
            <v>78</v>
          </cell>
          <cell r="CP340">
            <v>0</v>
          </cell>
          <cell r="CQ340">
            <v>0</v>
          </cell>
          <cell r="CR340">
            <v>0</v>
          </cell>
          <cell r="CS340">
            <v>0</v>
          </cell>
          <cell r="CT340">
            <v>0</v>
          </cell>
          <cell r="CU340">
            <v>0</v>
          </cell>
          <cell r="CV340">
            <v>0</v>
          </cell>
          <cell r="CW340">
            <v>0</v>
          </cell>
          <cell r="CX340">
            <v>0</v>
          </cell>
          <cell r="CY340">
            <v>0</v>
          </cell>
          <cell r="CZ340">
            <v>0</v>
          </cell>
          <cell r="DA340">
            <v>0</v>
          </cell>
          <cell r="DB340">
            <v>0</v>
          </cell>
          <cell r="DC340">
            <v>0</v>
          </cell>
          <cell r="DD340">
            <v>0</v>
          </cell>
          <cell r="DE340">
            <v>0</v>
          </cell>
          <cell r="DF340">
            <v>0</v>
          </cell>
          <cell r="DG340">
            <v>0</v>
          </cell>
          <cell r="DH340">
            <v>0</v>
          </cell>
          <cell r="DI340">
            <v>0</v>
          </cell>
          <cell r="DJ340">
            <v>0</v>
          </cell>
          <cell r="DK340">
            <v>0</v>
          </cell>
          <cell r="DL340">
            <v>0</v>
          </cell>
          <cell r="DM340">
            <v>0</v>
          </cell>
          <cell r="DN340">
            <v>0</v>
          </cell>
          <cell r="DO340">
            <v>0</v>
          </cell>
          <cell r="DP340">
            <v>0</v>
          </cell>
          <cell r="DQ340">
            <v>0</v>
          </cell>
          <cell r="DR340">
            <v>0</v>
          </cell>
          <cell r="DS340">
            <v>0</v>
          </cell>
          <cell r="DT340">
            <v>0</v>
          </cell>
          <cell r="DU340">
            <v>0</v>
          </cell>
        </row>
        <row r="341">
          <cell r="AS341">
            <v>1310087</v>
          </cell>
          <cell r="AT341" t="str">
            <v>棒棒糖</v>
          </cell>
          <cell r="AU341">
            <v>35</v>
          </cell>
          <cell r="AV341">
            <v>4</v>
          </cell>
          <cell r="AW341" t="str">
            <v>短刀</v>
          </cell>
          <cell r="AX341">
            <v>20</v>
          </cell>
          <cell r="AY341">
            <v>14</v>
          </cell>
          <cell r="AZ341" t="str">
            <v>通用</v>
          </cell>
          <cell r="BA341">
            <v>2</v>
          </cell>
          <cell r="BB341">
            <v>95</v>
          </cell>
          <cell r="BC341">
            <v>0</v>
          </cell>
          <cell r="BD341">
            <v>0</v>
          </cell>
          <cell r="BE341">
            <v>0</v>
          </cell>
          <cell r="BF341">
            <v>0</v>
          </cell>
          <cell r="BG341">
            <v>0</v>
          </cell>
          <cell r="BH341">
            <v>0</v>
          </cell>
          <cell r="BI341">
            <v>0</v>
          </cell>
          <cell r="BJ341">
            <v>0</v>
          </cell>
          <cell r="BK341">
            <v>0</v>
          </cell>
          <cell r="BL341">
            <v>0</v>
          </cell>
          <cell r="BM341">
            <v>0</v>
          </cell>
          <cell r="BN341">
            <v>0</v>
          </cell>
          <cell r="BO341">
            <v>0</v>
          </cell>
          <cell r="BP341">
            <v>0</v>
          </cell>
          <cell r="BQ341">
            <v>0</v>
          </cell>
          <cell r="BR341">
            <v>0</v>
          </cell>
          <cell r="BS341">
            <v>0</v>
          </cell>
          <cell r="BT341">
            <v>0</v>
          </cell>
          <cell r="BU341">
            <v>0</v>
          </cell>
          <cell r="BV341">
            <v>0</v>
          </cell>
          <cell r="BW341">
            <v>0</v>
          </cell>
          <cell r="BX341">
            <v>0</v>
          </cell>
          <cell r="BY341">
            <v>0</v>
          </cell>
          <cell r="BZ341">
            <v>0</v>
          </cell>
          <cell r="CA341">
            <v>0</v>
          </cell>
          <cell r="CB341">
            <v>0</v>
          </cell>
          <cell r="CC341">
            <v>0.5</v>
          </cell>
          <cell r="CD341" t="str">
            <v>knife_01</v>
          </cell>
          <cell r="CE341" t="str">
            <v>models/weapons/knife_01/knife_01.model</v>
          </cell>
          <cell r="CF341" t="str">
            <v>物攻</v>
          </cell>
          <cell r="CG341">
            <v>0</v>
          </cell>
          <cell r="CH341">
            <v>0</v>
          </cell>
          <cell r="CI341">
            <v>0</v>
          </cell>
          <cell r="CJ341">
            <v>0</v>
          </cell>
          <cell r="CK341">
            <v>0</v>
          </cell>
          <cell r="CL341">
            <v>0</v>
          </cell>
          <cell r="CM341">
            <v>3</v>
          </cell>
          <cell r="CN341">
            <v>1</v>
          </cell>
          <cell r="CO341">
            <v>95</v>
          </cell>
          <cell r="CP341">
            <v>0</v>
          </cell>
          <cell r="CQ341">
            <v>0</v>
          </cell>
          <cell r="CR341">
            <v>0</v>
          </cell>
          <cell r="CS341">
            <v>0</v>
          </cell>
          <cell r="CT341">
            <v>0</v>
          </cell>
          <cell r="CU341">
            <v>0</v>
          </cell>
          <cell r="CV341">
            <v>0</v>
          </cell>
          <cell r="CW341">
            <v>0</v>
          </cell>
          <cell r="CX341">
            <v>0</v>
          </cell>
          <cell r="CY341">
            <v>0</v>
          </cell>
          <cell r="CZ341">
            <v>0</v>
          </cell>
          <cell r="DA341">
            <v>0</v>
          </cell>
          <cell r="DB341">
            <v>0</v>
          </cell>
          <cell r="DC341">
            <v>0</v>
          </cell>
          <cell r="DD341">
            <v>0</v>
          </cell>
          <cell r="DE341">
            <v>0</v>
          </cell>
          <cell r="DF341">
            <v>0</v>
          </cell>
          <cell r="DG341">
            <v>0</v>
          </cell>
          <cell r="DH341">
            <v>0</v>
          </cell>
          <cell r="DI341">
            <v>0</v>
          </cell>
          <cell r="DJ341">
            <v>0</v>
          </cell>
          <cell r="DK341">
            <v>0</v>
          </cell>
          <cell r="DL341">
            <v>0</v>
          </cell>
          <cell r="DM341">
            <v>0</v>
          </cell>
          <cell r="DN341">
            <v>0</v>
          </cell>
          <cell r="DO341">
            <v>0</v>
          </cell>
          <cell r="DP341">
            <v>0</v>
          </cell>
          <cell r="DQ341">
            <v>0</v>
          </cell>
          <cell r="DR341">
            <v>0</v>
          </cell>
          <cell r="DS341">
            <v>0</v>
          </cell>
          <cell r="DT341">
            <v>0</v>
          </cell>
          <cell r="DU341">
            <v>0</v>
          </cell>
        </row>
        <row r="342">
          <cell r="AS342">
            <v>1310088</v>
          </cell>
          <cell r="AT342" t="str">
            <v>棒棒糖</v>
          </cell>
          <cell r="AU342">
            <v>40</v>
          </cell>
          <cell r="AV342">
            <v>4</v>
          </cell>
          <cell r="AW342" t="str">
            <v>短刀</v>
          </cell>
          <cell r="AX342">
            <v>20</v>
          </cell>
          <cell r="AY342">
            <v>14</v>
          </cell>
          <cell r="AZ342" t="str">
            <v>通用</v>
          </cell>
          <cell r="BA342">
            <v>2</v>
          </cell>
          <cell r="BB342">
            <v>126</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cell r="CB342">
            <v>0</v>
          </cell>
          <cell r="CC342">
            <v>0.5</v>
          </cell>
          <cell r="CD342" t="str">
            <v>knife_02</v>
          </cell>
          <cell r="CE342" t="str">
            <v>models/weapons/knife_02/knife_02.model</v>
          </cell>
          <cell r="CF342" t="str">
            <v>物攻</v>
          </cell>
          <cell r="CG342">
            <v>0</v>
          </cell>
          <cell r="CH342">
            <v>0</v>
          </cell>
          <cell r="CI342">
            <v>0</v>
          </cell>
          <cell r="CJ342">
            <v>0</v>
          </cell>
          <cell r="CK342">
            <v>0</v>
          </cell>
          <cell r="CL342">
            <v>0</v>
          </cell>
          <cell r="CM342">
            <v>3</v>
          </cell>
          <cell r="CN342">
            <v>1</v>
          </cell>
          <cell r="CO342">
            <v>126</v>
          </cell>
          <cell r="CP342">
            <v>0</v>
          </cell>
          <cell r="CQ342">
            <v>0</v>
          </cell>
          <cell r="CR342">
            <v>0</v>
          </cell>
          <cell r="CS342">
            <v>0</v>
          </cell>
          <cell r="CT342">
            <v>0</v>
          </cell>
          <cell r="CU342">
            <v>0</v>
          </cell>
          <cell r="CV342">
            <v>0</v>
          </cell>
          <cell r="CW342">
            <v>0</v>
          </cell>
          <cell r="CX342">
            <v>0</v>
          </cell>
          <cell r="CY342">
            <v>0</v>
          </cell>
          <cell r="CZ342">
            <v>0</v>
          </cell>
          <cell r="DA342">
            <v>0</v>
          </cell>
          <cell r="DB342">
            <v>0</v>
          </cell>
          <cell r="DC342">
            <v>0</v>
          </cell>
          <cell r="DD342">
            <v>0</v>
          </cell>
          <cell r="DE342">
            <v>0</v>
          </cell>
          <cell r="DF342">
            <v>0</v>
          </cell>
          <cell r="DG342">
            <v>0</v>
          </cell>
          <cell r="DH342">
            <v>0</v>
          </cell>
          <cell r="DI342">
            <v>0</v>
          </cell>
          <cell r="DJ342">
            <v>0</v>
          </cell>
          <cell r="DK342">
            <v>0</v>
          </cell>
          <cell r="DL342">
            <v>0</v>
          </cell>
          <cell r="DM342">
            <v>0</v>
          </cell>
          <cell r="DN342">
            <v>0</v>
          </cell>
          <cell r="DO342">
            <v>0</v>
          </cell>
          <cell r="DP342">
            <v>0</v>
          </cell>
          <cell r="DQ342">
            <v>0</v>
          </cell>
          <cell r="DR342">
            <v>0</v>
          </cell>
          <cell r="DS342">
            <v>0</v>
          </cell>
          <cell r="DT342">
            <v>0</v>
          </cell>
          <cell r="DU342">
            <v>0</v>
          </cell>
        </row>
        <row r="343">
          <cell r="AS343">
            <v>1310089</v>
          </cell>
          <cell r="AT343" t="str">
            <v>蛛网枪</v>
          </cell>
          <cell r="AU343">
            <v>20</v>
          </cell>
          <cell r="AV343">
            <v>4</v>
          </cell>
          <cell r="AW343" t="str">
            <v>步枪</v>
          </cell>
          <cell r="AX343">
            <v>21</v>
          </cell>
          <cell r="AY343">
            <v>14</v>
          </cell>
          <cell r="AZ343" t="str">
            <v>通用</v>
          </cell>
          <cell r="BA343">
            <v>1.3</v>
          </cell>
          <cell r="BB343">
            <v>63</v>
          </cell>
          <cell r="BC343">
            <v>0</v>
          </cell>
          <cell r="BD343">
            <v>0</v>
          </cell>
          <cell r="BE343">
            <v>0</v>
          </cell>
          <cell r="BF343">
            <v>0.17696000000000001</v>
          </cell>
          <cell r="BG343">
            <v>0</v>
          </cell>
          <cell r="BH343">
            <v>0</v>
          </cell>
          <cell r="BI343">
            <v>0</v>
          </cell>
          <cell r="BJ343">
            <v>0</v>
          </cell>
          <cell r="BK343">
            <v>0</v>
          </cell>
          <cell r="BL343">
            <v>0</v>
          </cell>
          <cell r="BM343">
            <v>0</v>
          </cell>
          <cell r="BN343">
            <v>0</v>
          </cell>
          <cell r="BO343">
            <v>0</v>
          </cell>
          <cell r="BP343">
            <v>0</v>
          </cell>
          <cell r="BQ343">
            <v>0</v>
          </cell>
          <cell r="BR343">
            <v>0</v>
          </cell>
          <cell r="BS343">
            <v>0</v>
          </cell>
          <cell r="BT343">
            <v>0</v>
          </cell>
          <cell r="BU343">
            <v>0</v>
          </cell>
          <cell r="BV343">
            <v>0</v>
          </cell>
          <cell r="BW343">
            <v>0</v>
          </cell>
          <cell r="BX343">
            <v>0</v>
          </cell>
          <cell r="BY343">
            <v>0</v>
          </cell>
          <cell r="BZ343">
            <v>0</v>
          </cell>
          <cell r="CA343">
            <v>0</v>
          </cell>
          <cell r="CB343">
            <v>0</v>
          </cell>
          <cell r="CC343">
            <v>7</v>
          </cell>
          <cell r="CD343">
            <v>0</v>
          </cell>
          <cell r="CE343">
            <v>0</v>
          </cell>
          <cell r="CF343" t="str">
            <v>物攻</v>
          </cell>
          <cell r="CG343" t="str">
            <v>物理穿透</v>
          </cell>
          <cell r="CH343">
            <v>0</v>
          </cell>
          <cell r="CI343">
            <v>0</v>
          </cell>
          <cell r="CJ343">
            <v>0</v>
          </cell>
          <cell r="CK343">
            <v>0</v>
          </cell>
          <cell r="CL343">
            <v>0</v>
          </cell>
          <cell r="CM343">
            <v>3</v>
          </cell>
          <cell r="CN343">
            <v>1</v>
          </cell>
          <cell r="CO343">
            <v>63</v>
          </cell>
          <cell r="CP343">
            <v>0</v>
          </cell>
          <cell r="CQ343">
            <v>0</v>
          </cell>
          <cell r="CR343">
            <v>15</v>
          </cell>
          <cell r="CS343">
            <v>1</v>
          </cell>
          <cell r="CT343">
            <v>177</v>
          </cell>
          <cell r="CU343">
            <v>0</v>
          </cell>
          <cell r="CV343">
            <v>0</v>
          </cell>
          <cell r="CW343">
            <v>0</v>
          </cell>
          <cell r="CX343">
            <v>0</v>
          </cell>
          <cell r="CY343">
            <v>0</v>
          </cell>
          <cell r="CZ343">
            <v>0</v>
          </cell>
          <cell r="DA343">
            <v>0</v>
          </cell>
          <cell r="DB343">
            <v>0</v>
          </cell>
          <cell r="DC343">
            <v>0</v>
          </cell>
          <cell r="DD343">
            <v>0</v>
          </cell>
          <cell r="DE343">
            <v>0</v>
          </cell>
          <cell r="DF343">
            <v>0</v>
          </cell>
          <cell r="DG343">
            <v>0</v>
          </cell>
          <cell r="DH343">
            <v>0</v>
          </cell>
          <cell r="DI343">
            <v>0</v>
          </cell>
          <cell r="DJ343">
            <v>0</v>
          </cell>
          <cell r="DK343">
            <v>0</v>
          </cell>
          <cell r="DL343">
            <v>0</v>
          </cell>
          <cell r="DM343">
            <v>0</v>
          </cell>
          <cell r="DN343">
            <v>0</v>
          </cell>
          <cell r="DO343">
            <v>0</v>
          </cell>
          <cell r="DP343">
            <v>0</v>
          </cell>
          <cell r="DQ343">
            <v>0</v>
          </cell>
          <cell r="DR343">
            <v>0</v>
          </cell>
          <cell r="DS343">
            <v>0</v>
          </cell>
          <cell r="DT343">
            <v>0</v>
          </cell>
          <cell r="DU343">
            <v>0</v>
          </cell>
        </row>
        <row r="344">
          <cell r="AS344">
            <v>1310090</v>
          </cell>
          <cell r="AT344" t="str">
            <v>蛛网枪</v>
          </cell>
          <cell r="AU344">
            <v>25</v>
          </cell>
          <cell r="AV344">
            <v>4</v>
          </cell>
          <cell r="AW344" t="str">
            <v>步枪</v>
          </cell>
          <cell r="AX344">
            <v>21</v>
          </cell>
          <cell r="AY344">
            <v>14</v>
          </cell>
          <cell r="AZ344" t="str">
            <v>通用</v>
          </cell>
          <cell r="BA344">
            <v>1.3</v>
          </cell>
          <cell r="BB344">
            <v>84</v>
          </cell>
          <cell r="BC344">
            <v>0</v>
          </cell>
          <cell r="BD344">
            <v>0</v>
          </cell>
          <cell r="BE344">
            <v>0</v>
          </cell>
          <cell r="BF344">
            <v>0.1792</v>
          </cell>
          <cell r="BG344">
            <v>0</v>
          </cell>
          <cell r="BH344">
            <v>0</v>
          </cell>
          <cell r="BI344">
            <v>0</v>
          </cell>
          <cell r="BJ344">
            <v>0</v>
          </cell>
          <cell r="BK344">
            <v>0</v>
          </cell>
          <cell r="BL344">
            <v>0</v>
          </cell>
          <cell r="BM344">
            <v>0</v>
          </cell>
          <cell r="BN344">
            <v>0</v>
          </cell>
          <cell r="BO344">
            <v>0</v>
          </cell>
          <cell r="BP344">
            <v>0</v>
          </cell>
          <cell r="BQ344">
            <v>0</v>
          </cell>
          <cell r="BR344">
            <v>0</v>
          </cell>
          <cell r="BS344">
            <v>0</v>
          </cell>
          <cell r="BT344">
            <v>0</v>
          </cell>
          <cell r="BU344">
            <v>0</v>
          </cell>
          <cell r="BV344">
            <v>0</v>
          </cell>
          <cell r="BW344">
            <v>0</v>
          </cell>
          <cell r="BX344">
            <v>0</v>
          </cell>
          <cell r="BY344">
            <v>0</v>
          </cell>
          <cell r="BZ344">
            <v>0</v>
          </cell>
          <cell r="CA344">
            <v>0</v>
          </cell>
          <cell r="CB344">
            <v>0</v>
          </cell>
          <cell r="CC344">
            <v>7</v>
          </cell>
          <cell r="CD344">
            <v>0</v>
          </cell>
          <cell r="CE344">
            <v>0</v>
          </cell>
          <cell r="CF344" t="str">
            <v>物攻</v>
          </cell>
          <cell r="CG344" t="str">
            <v>物理穿透</v>
          </cell>
          <cell r="CH344">
            <v>0</v>
          </cell>
          <cell r="CI344">
            <v>0</v>
          </cell>
          <cell r="CJ344">
            <v>0</v>
          </cell>
          <cell r="CK344">
            <v>0</v>
          </cell>
          <cell r="CL344">
            <v>0</v>
          </cell>
          <cell r="CM344">
            <v>3</v>
          </cell>
          <cell r="CN344">
            <v>1</v>
          </cell>
          <cell r="CO344">
            <v>84</v>
          </cell>
          <cell r="CP344">
            <v>0</v>
          </cell>
          <cell r="CQ344">
            <v>0</v>
          </cell>
          <cell r="CR344">
            <v>15</v>
          </cell>
          <cell r="CS344">
            <v>1</v>
          </cell>
          <cell r="CT344">
            <v>179</v>
          </cell>
          <cell r="CU344">
            <v>0</v>
          </cell>
          <cell r="CV344">
            <v>0</v>
          </cell>
          <cell r="CW344">
            <v>0</v>
          </cell>
          <cell r="CX344">
            <v>0</v>
          </cell>
          <cell r="CY344">
            <v>0</v>
          </cell>
          <cell r="CZ344">
            <v>0</v>
          </cell>
          <cell r="DA344">
            <v>0</v>
          </cell>
          <cell r="DB344">
            <v>0</v>
          </cell>
          <cell r="DC344">
            <v>0</v>
          </cell>
          <cell r="DD344">
            <v>0</v>
          </cell>
          <cell r="DE344">
            <v>0</v>
          </cell>
          <cell r="DF344">
            <v>0</v>
          </cell>
          <cell r="DG344">
            <v>0</v>
          </cell>
          <cell r="DH344">
            <v>0</v>
          </cell>
          <cell r="DI344">
            <v>0</v>
          </cell>
          <cell r="DJ344">
            <v>0</v>
          </cell>
          <cell r="DK344">
            <v>0</v>
          </cell>
          <cell r="DL344">
            <v>0</v>
          </cell>
          <cell r="DM344">
            <v>0</v>
          </cell>
          <cell r="DN344">
            <v>0</v>
          </cell>
          <cell r="DO344">
            <v>0</v>
          </cell>
          <cell r="DP344">
            <v>0</v>
          </cell>
          <cell r="DQ344">
            <v>0</v>
          </cell>
          <cell r="DR344">
            <v>0</v>
          </cell>
          <cell r="DS344">
            <v>0</v>
          </cell>
          <cell r="DT344">
            <v>0</v>
          </cell>
          <cell r="DU344">
            <v>0</v>
          </cell>
        </row>
        <row r="345">
          <cell r="AS345">
            <v>1310091</v>
          </cell>
          <cell r="AT345" t="str">
            <v>蛛网枪</v>
          </cell>
          <cell r="AU345">
            <v>30</v>
          </cell>
          <cell r="AV345">
            <v>4</v>
          </cell>
          <cell r="AW345" t="str">
            <v>步枪</v>
          </cell>
          <cell r="AX345">
            <v>21</v>
          </cell>
          <cell r="AY345">
            <v>14</v>
          </cell>
          <cell r="AZ345" t="str">
            <v>通用</v>
          </cell>
          <cell r="BA345">
            <v>1.3</v>
          </cell>
          <cell r="BB345">
            <v>105</v>
          </cell>
          <cell r="BC345">
            <v>0</v>
          </cell>
          <cell r="BD345">
            <v>0</v>
          </cell>
          <cell r="BE345">
            <v>0</v>
          </cell>
          <cell r="BF345">
            <v>0.18143999999999999</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v>0</v>
          </cell>
          <cell r="BW345">
            <v>0</v>
          </cell>
          <cell r="BX345">
            <v>0</v>
          </cell>
          <cell r="BY345">
            <v>0</v>
          </cell>
          <cell r="BZ345">
            <v>0</v>
          </cell>
          <cell r="CA345">
            <v>0</v>
          </cell>
          <cell r="CB345">
            <v>0</v>
          </cell>
          <cell r="CC345">
            <v>7</v>
          </cell>
          <cell r="CD345">
            <v>0</v>
          </cell>
          <cell r="CE345">
            <v>0</v>
          </cell>
          <cell r="CF345" t="str">
            <v>物攻</v>
          </cell>
          <cell r="CG345" t="str">
            <v>物理穿透</v>
          </cell>
          <cell r="CH345">
            <v>0</v>
          </cell>
          <cell r="CI345">
            <v>0</v>
          </cell>
          <cell r="CJ345">
            <v>0</v>
          </cell>
          <cell r="CK345">
            <v>0</v>
          </cell>
          <cell r="CL345">
            <v>0</v>
          </cell>
          <cell r="CM345">
            <v>3</v>
          </cell>
          <cell r="CN345">
            <v>1</v>
          </cell>
          <cell r="CO345">
            <v>105</v>
          </cell>
          <cell r="CP345">
            <v>0</v>
          </cell>
          <cell r="CQ345">
            <v>0</v>
          </cell>
          <cell r="CR345">
            <v>15</v>
          </cell>
          <cell r="CS345">
            <v>1</v>
          </cell>
          <cell r="CT345">
            <v>181</v>
          </cell>
          <cell r="CU345">
            <v>0</v>
          </cell>
          <cell r="CV345">
            <v>0</v>
          </cell>
          <cell r="CW345">
            <v>0</v>
          </cell>
          <cell r="CX345">
            <v>0</v>
          </cell>
          <cell r="CY345">
            <v>0</v>
          </cell>
          <cell r="CZ345">
            <v>0</v>
          </cell>
          <cell r="DA345">
            <v>0</v>
          </cell>
          <cell r="DB345">
            <v>0</v>
          </cell>
          <cell r="DC345">
            <v>0</v>
          </cell>
          <cell r="DD345">
            <v>0</v>
          </cell>
          <cell r="DE345">
            <v>0</v>
          </cell>
          <cell r="DF345">
            <v>0</v>
          </cell>
          <cell r="DG345">
            <v>0</v>
          </cell>
          <cell r="DH345">
            <v>0</v>
          </cell>
          <cell r="DI345">
            <v>0</v>
          </cell>
          <cell r="DJ345">
            <v>0</v>
          </cell>
          <cell r="DK345">
            <v>0</v>
          </cell>
          <cell r="DL345">
            <v>0</v>
          </cell>
          <cell r="DM345">
            <v>0</v>
          </cell>
          <cell r="DN345">
            <v>0</v>
          </cell>
          <cell r="DO345">
            <v>0</v>
          </cell>
          <cell r="DP345">
            <v>0</v>
          </cell>
          <cell r="DQ345">
            <v>0</v>
          </cell>
          <cell r="DR345">
            <v>0</v>
          </cell>
          <cell r="DS345">
            <v>0</v>
          </cell>
          <cell r="DT345">
            <v>0</v>
          </cell>
          <cell r="DU345">
            <v>0</v>
          </cell>
        </row>
        <row r="346">
          <cell r="AS346">
            <v>1310092</v>
          </cell>
          <cell r="AT346" t="str">
            <v>蛛网枪</v>
          </cell>
          <cell r="AU346">
            <v>35</v>
          </cell>
          <cell r="AV346">
            <v>4</v>
          </cell>
          <cell r="AW346" t="str">
            <v>步枪</v>
          </cell>
          <cell r="AX346">
            <v>21</v>
          </cell>
          <cell r="AY346">
            <v>14</v>
          </cell>
          <cell r="AZ346" t="str">
            <v>通用</v>
          </cell>
          <cell r="BA346">
            <v>1.3</v>
          </cell>
          <cell r="BB346">
            <v>126</v>
          </cell>
          <cell r="BC346">
            <v>0</v>
          </cell>
          <cell r="BD346">
            <v>0</v>
          </cell>
          <cell r="BE346">
            <v>0</v>
          </cell>
          <cell r="BF346">
            <v>0.18368000000000001</v>
          </cell>
          <cell r="BG346">
            <v>0</v>
          </cell>
          <cell r="BH346">
            <v>0</v>
          </cell>
          <cell r="BI346">
            <v>0</v>
          </cell>
          <cell r="BJ346">
            <v>0</v>
          </cell>
          <cell r="BK346">
            <v>0</v>
          </cell>
          <cell r="BL346">
            <v>0</v>
          </cell>
          <cell r="BM346">
            <v>0</v>
          </cell>
          <cell r="BN346">
            <v>0</v>
          </cell>
          <cell r="BO346">
            <v>0</v>
          </cell>
          <cell r="BP346">
            <v>0</v>
          </cell>
          <cell r="BQ346">
            <v>0</v>
          </cell>
          <cell r="BR346">
            <v>0</v>
          </cell>
          <cell r="BS346">
            <v>0</v>
          </cell>
          <cell r="BT346">
            <v>0</v>
          </cell>
          <cell r="BU346">
            <v>0</v>
          </cell>
          <cell r="BV346">
            <v>0</v>
          </cell>
          <cell r="BW346">
            <v>0</v>
          </cell>
          <cell r="BX346">
            <v>0</v>
          </cell>
          <cell r="BY346">
            <v>0</v>
          </cell>
          <cell r="BZ346">
            <v>0</v>
          </cell>
          <cell r="CA346">
            <v>0</v>
          </cell>
          <cell r="CB346">
            <v>0</v>
          </cell>
          <cell r="CC346">
            <v>7</v>
          </cell>
          <cell r="CD346">
            <v>0</v>
          </cell>
          <cell r="CE346">
            <v>0</v>
          </cell>
          <cell r="CF346" t="str">
            <v>物攻</v>
          </cell>
          <cell r="CG346" t="str">
            <v>物理穿透</v>
          </cell>
          <cell r="CH346">
            <v>0</v>
          </cell>
          <cell r="CI346">
            <v>0</v>
          </cell>
          <cell r="CJ346">
            <v>0</v>
          </cell>
          <cell r="CK346">
            <v>0</v>
          </cell>
          <cell r="CL346">
            <v>0</v>
          </cell>
          <cell r="CM346">
            <v>3</v>
          </cell>
          <cell r="CN346">
            <v>1</v>
          </cell>
          <cell r="CO346">
            <v>126</v>
          </cell>
          <cell r="CP346">
            <v>0</v>
          </cell>
          <cell r="CQ346">
            <v>0</v>
          </cell>
          <cell r="CR346">
            <v>15</v>
          </cell>
          <cell r="CS346">
            <v>1</v>
          </cell>
          <cell r="CT346">
            <v>184</v>
          </cell>
          <cell r="CU346">
            <v>0</v>
          </cell>
          <cell r="CV346">
            <v>0</v>
          </cell>
          <cell r="CW346">
            <v>0</v>
          </cell>
          <cell r="CX346">
            <v>0</v>
          </cell>
          <cell r="CY346">
            <v>0</v>
          </cell>
          <cell r="CZ346">
            <v>0</v>
          </cell>
          <cell r="DA346">
            <v>0</v>
          </cell>
          <cell r="DB346">
            <v>0</v>
          </cell>
          <cell r="DC346">
            <v>0</v>
          </cell>
          <cell r="DD346">
            <v>0</v>
          </cell>
          <cell r="DE346">
            <v>0</v>
          </cell>
          <cell r="DF346">
            <v>0</v>
          </cell>
          <cell r="DG346">
            <v>0</v>
          </cell>
          <cell r="DH346">
            <v>0</v>
          </cell>
          <cell r="DI346">
            <v>0</v>
          </cell>
          <cell r="DJ346">
            <v>0</v>
          </cell>
          <cell r="DK346">
            <v>0</v>
          </cell>
          <cell r="DL346">
            <v>0</v>
          </cell>
          <cell r="DM346">
            <v>0</v>
          </cell>
          <cell r="DN346">
            <v>0</v>
          </cell>
          <cell r="DO346">
            <v>0</v>
          </cell>
          <cell r="DP346">
            <v>0</v>
          </cell>
          <cell r="DQ346">
            <v>0</v>
          </cell>
          <cell r="DR346">
            <v>0</v>
          </cell>
          <cell r="DS346">
            <v>0</v>
          </cell>
          <cell r="DT346">
            <v>0</v>
          </cell>
          <cell r="DU346">
            <v>0</v>
          </cell>
        </row>
        <row r="347">
          <cell r="AS347">
            <v>1310093</v>
          </cell>
          <cell r="AT347" t="str">
            <v>蛛网枪</v>
          </cell>
          <cell r="AU347">
            <v>40</v>
          </cell>
          <cell r="AV347">
            <v>4</v>
          </cell>
          <cell r="AW347" t="str">
            <v>步枪</v>
          </cell>
          <cell r="AX347">
            <v>21</v>
          </cell>
          <cell r="AY347">
            <v>14</v>
          </cell>
          <cell r="AZ347" t="str">
            <v>通用</v>
          </cell>
          <cell r="BA347">
            <v>1.3</v>
          </cell>
          <cell r="BB347">
            <v>168</v>
          </cell>
          <cell r="BC347">
            <v>0</v>
          </cell>
          <cell r="BD347">
            <v>0</v>
          </cell>
          <cell r="BE347">
            <v>0</v>
          </cell>
          <cell r="BF347">
            <v>0.18592</v>
          </cell>
          <cell r="BG347">
            <v>0</v>
          </cell>
          <cell r="BH347">
            <v>0</v>
          </cell>
          <cell r="BI347">
            <v>0</v>
          </cell>
          <cell r="BJ347">
            <v>0</v>
          </cell>
          <cell r="BK347">
            <v>0</v>
          </cell>
          <cell r="BL347">
            <v>0</v>
          </cell>
          <cell r="BM347">
            <v>0</v>
          </cell>
          <cell r="BN347">
            <v>0</v>
          </cell>
          <cell r="BO347">
            <v>0</v>
          </cell>
          <cell r="BP347">
            <v>0</v>
          </cell>
          <cell r="BQ347">
            <v>0</v>
          </cell>
          <cell r="BR347">
            <v>0</v>
          </cell>
          <cell r="BS347">
            <v>0</v>
          </cell>
          <cell r="BT347">
            <v>0</v>
          </cell>
          <cell r="BU347">
            <v>0</v>
          </cell>
          <cell r="BV347">
            <v>0</v>
          </cell>
          <cell r="BW347">
            <v>0</v>
          </cell>
          <cell r="BX347">
            <v>0</v>
          </cell>
          <cell r="BY347">
            <v>0</v>
          </cell>
          <cell r="BZ347">
            <v>0</v>
          </cell>
          <cell r="CA347">
            <v>0</v>
          </cell>
          <cell r="CB347">
            <v>0</v>
          </cell>
          <cell r="CC347">
            <v>7</v>
          </cell>
          <cell r="CD347">
            <v>0</v>
          </cell>
          <cell r="CE347">
            <v>0</v>
          </cell>
          <cell r="CF347" t="str">
            <v>物攻</v>
          </cell>
          <cell r="CG347" t="str">
            <v>物理穿透</v>
          </cell>
          <cell r="CH347">
            <v>0</v>
          </cell>
          <cell r="CI347">
            <v>0</v>
          </cell>
          <cell r="CJ347">
            <v>0</v>
          </cell>
          <cell r="CK347">
            <v>0</v>
          </cell>
          <cell r="CL347">
            <v>0</v>
          </cell>
          <cell r="CM347">
            <v>3</v>
          </cell>
          <cell r="CN347">
            <v>1</v>
          </cell>
          <cell r="CO347">
            <v>168</v>
          </cell>
          <cell r="CP347">
            <v>0</v>
          </cell>
          <cell r="CQ347">
            <v>0</v>
          </cell>
          <cell r="CR347">
            <v>15</v>
          </cell>
          <cell r="CS347">
            <v>1</v>
          </cell>
          <cell r="CT347">
            <v>186</v>
          </cell>
          <cell r="CU347">
            <v>0</v>
          </cell>
          <cell r="CV347">
            <v>0</v>
          </cell>
          <cell r="CW347">
            <v>0</v>
          </cell>
          <cell r="CX347">
            <v>0</v>
          </cell>
          <cell r="CY347">
            <v>0</v>
          </cell>
          <cell r="CZ347">
            <v>0</v>
          </cell>
          <cell r="DA347">
            <v>0</v>
          </cell>
          <cell r="DB347">
            <v>0</v>
          </cell>
          <cell r="DC347">
            <v>0</v>
          </cell>
          <cell r="DD347">
            <v>0</v>
          </cell>
          <cell r="DE347">
            <v>0</v>
          </cell>
          <cell r="DF347">
            <v>0</v>
          </cell>
          <cell r="DG347">
            <v>0</v>
          </cell>
          <cell r="DH347">
            <v>0</v>
          </cell>
          <cell r="DI347">
            <v>0</v>
          </cell>
          <cell r="DJ347">
            <v>0</v>
          </cell>
          <cell r="DK347">
            <v>0</v>
          </cell>
          <cell r="DL347">
            <v>0</v>
          </cell>
          <cell r="DM347">
            <v>0</v>
          </cell>
          <cell r="DN347">
            <v>0</v>
          </cell>
          <cell r="DO347">
            <v>0</v>
          </cell>
          <cell r="DP347">
            <v>0</v>
          </cell>
          <cell r="DQ347">
            <v>0</v>
          </cell>
          <cell r="DR347">
            <v>0</v>
          </cell>
          <cell r="DS347">
            <v>0</v>
          </cell>
          <cell r="DT347">
            <v>0</v>
          </cell>
          <cell r="DU347">
            <v>0</v>
          </cell>
        </row>
        <row r="348">
          <cell r="AS348">
            <v>1310094</v>
          </cell>
          <cell r="AT348" t="str">
            <v>毒液枪</v>
          </cell>
          <cell r="AU348">
            <v>10</v>
          </cell>
          <cell r="AV348">
            <v>3</v>
          </cell>
          <cell r="AW348" t="str">
            <v>步枪</v>
          </cell>
          <cell r="AX348">
            <v>21</v>
          </cell>
          <cell r="AY348">
            <v>14</v>
          </cell>
          <cell r="AZ348" t="str">
            <v>通用</v>
          </cell>
          <cell r="BA348">
            <v>1.3</v>
          </cell>
          <cell r="BB348">
            <v>29</v>
          </cell>
          <cell r="BC348">
            <v>0</v>
          </cell>
          <cell r="BD348">
            <v>0</v>
          </cell>
          <cell r="BE348">
            <v>0</v>
          </cell>
          <cell r="BF348">
            <v>0.14784</v>
          </cell>
          <cell r="BG348">
            <v>0</v>
          </cell>
          <cell r="BH348">
            <v>0</v>
          </cell>
          <cell r="BI348">
            <v>0</v>
          </cell>
          <cell r="BJ348">
            <v>0</v>
          </cell>
          <cell r="BK348">
            <v>0</v>
          </cell>
          <cell r="BL348">
            <v>0</v>
          </cell>
          <cell r="BM348">
            <v>0</v>
          </cell>
          <cell r="BN348">
            <v>0</v>
          </cell>
          <cell r="BO348">
            <v>0</v>
          </cell>
          <cell r="BP348">
            <v>0</v>
          </cell>
          <cell r="BQ348">
            <v>0</v>
          </cell>
          <cell r="BR348">
            <v>0</v>
          </cell>
          <cell r="BS348">
            <v>0</v>
          </cell>
          <cell r="BT348">
            <v>0</v>
          </cell>
          <cell r="BU348">
            <v>0</v>
          </cell>
          <cell r="BV348">
            <v>0</v>
          </cell>
          <cell r="BW348">
            <v>0</v>
          </cell>
          <cell r="BX348">
            <v>0</v>
          </cell>
          <cell r="BY348">
            <v>0</v>
          </cell>
          <cell r="BZ348">
            <v>0</v>
          </cell>
          <cell r="CA348">
            <v>0</v>
          </cell>
          <cell r="CB348">
            <v>0</v>
          </cell>
          <cell r="CC348">
            <v>7</v>
          </cell>
          <cell r="CD348">
            <v>0</v>
          </cell>
          <cell r="CE348">
            <v>0</v>
          </cell>
          <cell r="CF348" t="str">
            <v>物攻</v>
          </cell>
          <cell r="CG348" t="str">
            <v>物理穿透</v>
          </cell>
          <cell r="CH348">
            <v>0</v>
          </cell>
          <cell r="CI348">
            <v>0</v>
          </cell>
          <cell r="CJ348">
            <v>0</v>
          </cell>
          <cell r="CK348">
            <v>0</v>
          </cell>
          <cell r="CL348">
            <v>0</v>
          </cell>
          <cell r="CM348">
            <v>3</v>
          </cell>
          <cell r="CN348">
            <v>1</v>
          </cell>
          <cell r="CO348">
            <v>29</v>
          </cell>
          <cell r="CP348">
            <v>0</v>
          </cell>
          <cell r="CQ348">
            <v>0</v>
          </cell>
          <cell r="CR348">
            <v>15</v>
          </cell>
          <cell r="CS348">
            <v>1</v>
          </cell>
          <cell r="CT348">
            <v>148</v>
          </cell>
          <cell r="CU348">
            <v>0</v>
          </cell>
          <cell r="CV348">
            <v>0</v>
          </cell>
          <cell r="CW348">
            <v>0</v>
          </cell>
          <cell r="CX348">
            <v>0</v>
          </cell>
          <cell r="CY348">
            <v>0</v>
          </cell>
          <cell r="CZ348">
            <v>0</v>
          </cell>
          <cell r="DA348">
            <v>0</v>
          </cell>
          <cell r="DB348">
            <v>0</v>
          </cell>
          <cell r="DC348">
            <v>0</v>
          </cell>
          <cell r="DD348">
            <v>0</v>
          </cell>
          <cell r="DE348">
            <v>0</v>
          </cell>
          <cell r="DF348">
            <v>0</v>
          </cell>
          <cell r="DG348">
            <v>0</v>
          </cell>
          <cell r="DH348">
            <v>0</v>
          </cell>
          <cell r="DI348">
            <v>0</v>
          </cell>
          <cell r="DJ348">
            <v>0</v>
          </cell>
          <cell r="DK348">
            <v>0</v>
          </cell>
          <cell r="DL348">
            <v>0</v>
          </cell>
          <cell r="DM348">
            <v>0</v>
          </cell>
          <cell r="DN348">
            <v>0</v>
          </cell>
          <cell r="DO348">
            <v>0</v>
          </cell>
          <cell r="DP348">
            <v>0</v>
          </cell>
          <cell r="DQ348">
            <v>0</v>
          </cell>
          <cell r="DR348">
            <v>0</v>
          </cell>
          <cell r="DS348">
            <v>0</v>
          </cell>
          <cell r="DT348">
            <v>0</v>
          </cell>
          <cell r="DU348">
            <v>0</v>
          </cell>
        </row>
        <row r="349">
          <cell r="AS349">
            <v>1310095</v>
          </cell>
          <cell r="AT349" t="str">
            <v>守护者战斧</v>
          </cell>
          <cell r="AU349">
            <v>20</v>
          </cell>
          <cell r="AV349">
            <v>4</v>
          </cell>
          <cell r="AW349" t="str">
            <v>斧头</v>
          </cell>
          <cell r="AX349">
            <v>20</v>
          </cell>
          <cell r="AY349">
            <v>14</v>
          </cell>
          <cell r="AZ349" t="str">
            <v>通用</v>
          </cell>
          <cell r="BA349">
            <v>1.2</v>
          </cell>
          <cell r="BB349">
            <v>74</v>
          </cell>
          <cell r="BC349">
            <v>0</v>
          </cell>
          <cell r="BD349">
            <v>0</v>
          </cell>
          <cell r="BE349">
            <v>0</v>
          </cell>
          <cell r="BF349">
            <v>0</v>
          </cell>
          <cell r="BG349">
            <v>0</v>
          </cell>
          <cell r="BH349">
            <v>0</v>
          </cell>
          <cell r="BI349">
            <v>0</v>
          </cell>
          <cell r="BJ349">
            <v>0</v>
          </cell>
          <cell r="BK349">
            <v>0</v>
          </cell>
          <cell r="BL349">
            <v>0</v>
          </cell>
          <cell r="BM349">
            <v>0</v>
          </cell>
          <cell r="BN349">
            <v>0</v>
          </cell>
          <cell r="BO349">
            <v>0</v>
          </cell>
          <cell r="BP349">
            <v>0</v>
          </cell>
          <cell r="BQ349">
            <v>0</v>
          </cell>
          <cell r="BR349">
            <v>0</v>
          </cell>
          <cell r="BS349">
            <v>0</v>
          </cell>
          <cell r="BT349">
            <v>0</v>
          </cell>
          <cell r="BU349">
            <v>0</v>
          </cell>
          <cell r="BV349">
            <v>0</v>
          </cell>
          <cell r="BW349">
            <v>0</v>
          </cell>
          <cell r="BX349">
            <v>0</v>
          </cell>
          <cell r="BY349">
            <v>0</v>
          </cell>
          <cell r="BZ349">
            <v>0</v>
          </cell>
          <cell r="CA349">
            <v>0</v>
          </cell>
          <cell r="CB349">
            <v>0</v>
          </cell>
          <cell r="CC349">
            <v>1</v>
          </cell>
          <cell r="CD349" t="str">
            <v>axe_02</v>
          </cell>
          <cell r="CE349" t="str">
            <v>models/weapons/axe_02/axe_02.model</v>
          </cell>
          <cell r="CF349" t="str">
            <v>物攻</v>
          </cell>
          <cell r="CG349">
            <v>0</v>
          </cell>
          <cell r="CH349">
            <v>0</v>
          </cell>
          <cell r="CI349">
            <v>0</v>
          </cell>
          <cell r="CJ349">
            <v>0</v>
          </cell>
          <cell r="CK349">
            <v>0</v>
          </cell>
          <cell r="CL349">
            <v>0</v>
          </cell>
          <cell r="CM349">
            <v>3</v>
          </cell>
          <cell r="CN349">
            <v>1</v>
          </cell>
          <cell r="CO349">
            <v>74</v>
          </cell>
          <cell r="CP349">
            <v>0</v>
          </cell>
          <cell r="CQ349">
            <v>0</v>
          </cell>
          <cell r="CR349">
            <v>0</v>
          </cell>
          <cell r="CS349">
            <v>0</v>
          </cell>
          <cell r="CT349">
            <v>0</v>
          </cell>
          <cell r="CU349">
            <v>0</v>
          </cell>
          <cell r="CV349">
            <v>0</v>
          </cell>
          <cell r="CW349">
            <v>0</v>
          </cell>
          <cell r="CX349">
            <v>0</v>
          </cell>
          <cell r="CY349">
            <v>0</v>
          </cell>
          <cell r="CZ349">
            <v>0</v>
          </cell>
          <cell r="DA349">
            <v>0</v>
          </cell>
          <cell r="DB349">
            <v>0</v>
          </cell>
          <cell r="DC349">
            <v>0</v>
          </cell>
          <cell r="DD349">
            <v>0</v>
          </cell>
          <cell r="DE349">
            <v>0</v>
          </cell>
          <cell r="DF349">
            <v>0</v>
          </cell>
          <cell r="DG349">
            <v>0</v>
          </cell>
          <cell r="DH349">
            <v>0</v>
          </cell>
          <cell r="DI349">
            <v>0</v>
          </cell>
          <cell r="DJ349">
            <v>0</v>
          </cell>
          <cell r="DK349">
            <v>0</v>
          </cell>
          <cell r="DL349">
            <v>0</v>
          </cell>
          <cell r="DM349">
            <v>0</v>
          </cell>
          <cell r="DN349">
            <v>0</v>
          </cell>
          <cell r="DO349">
            <v>0</v>
          </cell>
          <cell r="DP349">
            <v>0</v>
          </cell>
          <cell r="DQ349">
            <v>0</v>
          </cell>
          <cell r="DR349">
            <v>0</v>
          </cell>
          <cell r="DS349">
            <v>0</v>
          </cell>
          <cell r="DT349">
            <v>0</v>
          </cell>
          <cell r="DU349">
            <v>0</v>
          </cell>
        </row>
        <row r="350">
          <cell r="AS350">
            <v>1310096</v>
          </cell>
          <cell r="AT350" t="str">
            <v>雷光</v>
          </cell>
          <cell r="AU350">
            <v>25</v>
          </cell>
          <cell r="AV350">
            <v>4</v>
          </cell>
          <cell r="AW350" t="str">
            <v>长剑</v>
          </cell>
          <cell r="AX350">
            <v>20</v>
          </cell>
          <cell r="AY350">
            <v>14</v>
          </cell>
          <cell r="AZ350" t="str">
            <v>通用</v>
          </cell>
          <cell r="BA350">
            <v>1.7</v>
          </cell>
          <cell r="BB350">
            <v>70</v>
          </cell>
          <cell r="BC350">
            <v>0</v>
          </cell>
          <cell r="BD350">
            <v>5.6840000000000002E-2</v>
          </cell>
          <cell r="BE350">
            <v>0</v>
          </cell>
          <cell r="BF350">
            <v>0</v>
          </cell>
          <cell r="BG350">
            <v>0</v>
          </cell>
          <cell r="BH350">
            <v>0</v>
          </cell>
          <cell r="BI350">
            <v>0</v>
          </cell>
          <cell r="BJ350">
            <v>0</v>
          </cell>
          <cell r="BK350">
            <v>0</v>
          </cell>
          <cell r="BL350">
            <v>0</v>
          </cell>
          <cell r="BM350">
            <v>0</v>
          </cell>
          <cell r="BN350">
            <v>0</v>
          </cell>
          <cell r="BO350">
            <v>0</v>
          </cell>
          <cell r="BP350">
            <v>0</v>
          </cell>
          <cell r="BQ350">
            <v>0</v>
          </cell>
          <cell r="BR350">
            <v>0</v>
          </cell>
          <cell r="BS350">
            <v>0</v>
          </cell>
          <cell r="BT350">
            <v>0</v>
          </cell>
          <cell r="BU350">
            <v>0</v>
          </cell>
          <cell r="BV350">
            <v>0</v>
          </cell>
          <cell r="BW350">
            <v>0</v>
          </cell>
          <cell r="BX350">
            <v>0</v>
          </cell>
          <cell r="BY350">
            <v>0</v>
          </cell>
          <cell r="BZ350">
            <v>0</v>
          </cell>
          <cell r="CA350">
            <v>0</v>
          </cell>
          <cell r="CB350">
            <v>0</v>
          </cell>
          <cell r="CC350">
            <v>1</v>
          </cell>
          <cell r="CD350" t="str">
            <v>sword_01</v>
          </cell>
          <cell r="CE350" t="str">
            <v>models/weapons/sword_01/sword_01.model</v>
          </cell>
          <cell r="CF350" t="str">
            <v>物攻</v>
          </cell>
          <cell r="CG350" t="str">
            <v>物理暴击</v>
          </cell>
          <cell r="CH350">
            <v>0</v>
          </cell>
          <cell r="CI350">
            <v>0</v>
          </cell>
          <cell r="CJ350">
            <v>0</v>
          </cell>
          <cell r="CK350">
            <v>0</v>
          </cell>
          <cell r="CL350">
            <v>0</v>
          </cell>
          <cell r="CM350">
            <v>3</v>
          </cell>
          <cell r="CN350">
            <v>1</v>
          </cell>
          <cell r="CO350">
            <v>70</v>
          </cell>
          <cell r="CP350">
            <v>0</v>
          </cell>
          <cell r="CQ350">
            <v>0</v>
          </cell>
          <cell r="CR350">
            <v>17</v>
          </cell>
          <cell r="CS350">
            <v>1</v>
          </cell>
          <cell r="CT350">
            <v>57</v>
          </cell>
          <cell r="CU350">
            <v>0</v>
          </cell>
          <cell r="CV350">
            <v>0</v>
          </cell>
          <cell r="CW350">
            <v>0</v>
          </cell>
          <cell r="CX350">
            <v>0</v>
          </cell>
          <cell r="CY350">
            <v>0</v>
          </cell>
          <cell r="CZ350">
            <v>0</v>
          </cell>
          <cell r="DA350">
            <v>0</v>
          </cell>
          <cell r="DB350">
            <v>0</v>
          </cell>
          <cell r="DC350">
            <v>0</v>
          </cell>
          <cell r="DD350">
            <v>0</v>
          </cell>
          <cell r="DE350">
            <v>0</v>
          </cell>
          <cell r="DF350">
            <v>0</v>
          </cell>
          <cell r="DG350">
            <v>0</v>
          </cell>
          <cell r="DH350">
            <v>0</v>
          </cell>
          <cell r="DI350">
            <v>0</v>
          </cell>
          <cell r="DJ350">
            <v>0</v>
          </cell>
          <cell r="DK350">
            <v>0</v>
          </cell>
          <cell r="DL350">
            <v>0</v>
          </cell>
          <cell r="DM350">
            <v>0</v>
          </cell>
          <cell r="DN350">
            <v>0</v>
          </cell>
          <cell r="DO350">
            <v>0</v>
          </cell>
          <cell r="DP350">
            <v>0</v>
          </cell>
          <cell r="DQ350">
            <v>0</v>
          </cell>
          <cell r="DR350">
            <v>0</v>
          </cell>
          <cell r="DS350">
            <v>0</v>
          </cell>
          <cell r="DT350">
            <v>0</v>
          </cell>
          <cell r="DU350">
            <v>0</v>
          </cell>
        </row>
        <row r="351">
          <cell r="AS351">
            <v>1330143</v>
          </cell>
          <cell r="AT351" t="str">
            <v>实验护目镜</v>
          </cell>
          <cell r="AU351">
            <v>10</v>
          </cell>
          <cell r="AV351">
            <v>3</v>
          </cell>
          <cell r="AW351" t="str">
            <v>头盔</v>
          </cell>
          <cell r="AX351">
            <v>1</v>
          </cell>
          <cell r="AY351">
            <v>1</v>
          </cell>
          <cell r="AZ351" t="str">
            <v>通用</v>
          </cell>
          <cell r="BA351">
            <v>0</v>
          </cell>
          <cell r="BB351">
            <v>0</v>
          </cell>
          <cell r="BC351">
            <v>0</v>
          </cell>
          <cell r="BD351">
            <v>0</v>
          </cell>
          <cell r="BE351">
            <v>0</v>
          </cell>
          <cell r="BF351">
            <v>0</v>
          </cell>
          <cell r="BG351">
            <v>0</v>
          </cell>
          <cell r="BH351">
            <v>0</v>
          </cell>
          <cell r="BI351">
            <v>0</v>
          </cell>
          <cell r="BJ351">
            <v>0</v>
          </cell>
          <cell r="BK351">
            <v>0</v>
          </cell>
          <cell r="BL351">
            <v>72</v>
          </cell>
          <cell r="BM351">
            <v>0</v>
          </cell>
          <cell r="BN351">
            <v>19</v>
          </cell>
          <cell r="BO351">
            <v>0</v>
          </cell>
          <cell r="BP351">
            <v>0</v>
          </cell>
          <cell r="BQ351">
            <v>0</v>
          </cell>
          <cell r="BR351">
            <v>0</v>
          </cell>
          <cell r="BS351">
            <v>0</v>
          </cell>
          <cell r="BT351">
            <v>0</v>
          </cell>
          <cell r="BU351">
            <v>0</v>
          </cell>
          <cell r="BV351">
            <v>0</v>
          </cell>
          <cell r="BW351">
            <v>0</v>
          </cell>
          <cell r="BX351">
            <v>0</v>
          </cell>
          <cell r="BY351">
            <v>0</v>
          </cell>
          <cell r="BZ351">
            <v>0</v>
          </cell>
          <cell r="CA351">
            <v>0</v>
          </cell>
          <cell r="CB351">
            <v>0</v>
          </cell>
          <cell r="CC351">
            <v>0</v>
          </cell>
          <cell r="CD351">
            <v>0</v>
          </cell>
          <cell r="CE351">
            <v>0</v>
          </cell>
          <cell r="CF351" t="str">
            <v>魔力</v>
          </cell>
          <cell r="CG351" t="str">
            <v>法术防御</v>
          </cell>
          <cell r="CH351">
            <v>0</v>
          </cell>
          <cell r="CI351">
            <v>0</v>
          </cell>
          <cell r="CJ351">
            <v>0</v>
          </cell>
          <cell r="CK351">
            <v>0</v>
          </cell>
          <cell r="CL351">
            <v>0</v>
          </cell>
          <cell r="CM351">
            <v>2</v>
          </cell>
          <cell r="CN351">
            <v>1</v>
          </cell>
          <cell r="CO351">
            <v>72</v>
          </cell>
          <cell r="CP351">
            <v>0</v>
          </cell>
          <cell r="CQ351">
            <v>0</v>
          </cell>
          <cell r="CR351">
            <v>6</v>
          </cell>
          <cell r="CS351">
            <v>1</v>
          </cell>
          <cell r="CT351">
            <v>19</v>
          </cell>
          <cell r="CU351">
            <v>0</v>
          </cell>
          <cell r="CV351">
            <v>0</v>
          </cell>
          <cell r="CW351">
            <v>0</v>
          </cell>
          <cell r="CX351">
            <v>0</v>
          </cell>
          <cell r="CY351">
            <v>0</v>
          </cell>
          <cell r="CZ351">
            <v>0</v>
          </cell>
          <cell r="DA351">
            <v>0</v>
          </cell>
          <cell r="DB351">
            <v>0</v>
          </cell>
          <cell r="DC351">
            <v>0</v>
          </cell>
          <cell r="DD351">
            <v>0</v>
          </cell>
          <cell r="DE351">
            <v>0</v>
          </cell>
          <cell r="DF351">
            <v>0</v>
          </cell>
          <cell r="DG351">
            <v>0</v>
          </cell>
          <cell r="DH351">
            <v>0</v>
          </cell>
          <cell r="DI351">
            <v>0</v>
          </cell>
          <cell r="DJ351">
            <v>0</v>
          </cell>
          <cell r="DK351">
            <v>0</v>
          </cell>
          <cell r="DL351">
            <v>0</v>
          </cell>
          <cell r="DM351">
            <v>0</v>
          </cell>
          <cell r="DN351">
            <v>0</v>
          </cell>
          <cell r="DO351">
            <v>0</v>
          </cell>
          <cell r="DP351">
            <v>0</v>
          </cell>
          <cell r="DQ351">
            <v>0</v>
          </cell>
          <cell r="DR351">
            <v>0</v>
          </cell>
          <cell r="DS351">
            <v>0</v>
          </cell>
          <cell r="DT351">
            <v>0</v>
          </cell>
          <cell r="DU351">
            <v>0</v>
          </cell>
        </row>
        <row r="352">
          <cell r="AS352">
            <v>1330144</v>
          </cell>
          <cell r="AT352" t="str">
            <v>守护者胸甲</v>
          </cell>
          <cell r="AU352">
            <v>20</v>
          </cell>
          <cell r="AV352">
            <v>4</v>
          </cell>
          <cell r="AW352" t="str">
            <v>衣服</v>
          </cell>
          <cell r="AX352">
            <v>1</v>
          </cell>
          <cell r="AY352">
            <v>2</v>
          </cell>
          <cell r="AZ352" t="str">
            <v>通用</v>
          </cell>
          <cell r="BA352">
            <v>0</v>
          </cell>
          <cell r="BB352">
            <v>0</v>
          </cell>
          <cell r="BC352">
            <v>0</v>
          </cell>
          <cell r="BD352">
            <v>0</v>
          </cell>
          <cell r="BE352">
            <v>0</v>
          </cell>
          <cell r="BF352">
            <v>0</v>
          </cell>
          <cell r="BG352">
            <v>0</v>
          </cell>
          <cell r="BH352">
            <v>0</v>
          </cell>
          <cell r="BI352">
            <v>0</v>
          </cell>
          <cell r="BJ352">
            <v>0</v>
          </cell>
          <cell r="BK352">
            <v>157</v>
          </cell>
          <cell r="BL352">
            <v>0</v>
          </cell>
          <cell r="BM352">
            <v>40</v>
          </cell>
          <cell r="BN352">
            <v>0</v>
          </cell>
          <cell r="BO352">
            <v>0</v>
          </cell>
          <cell r="BP352">
            <v>0</v>
          </cell>
          <cell r="BQ352">
            <v>0</v>
          </cell>
          <cell r="BR352">
            <v>0</v>
          </cell>
          <cell r="BS352">
            <v>0</v>
          </cell>
          <cell r="BT352">
            <v>0</v>
          </cell>
          <cell r="BU352">
            <v>0</v>
          </cell>
          <cell r="BV352">
            <v>0</v>
          </cell>
          <cell r="BW352">
            <v>0</v>
          </cell>
          <cell r="BX352">
            <v>0</v>
          </cell>
          <cell r="BY352">
            <v>0</v>
          </cell>
          <cell r="BZ352">
            <v>0</v>
          </cell>
          <cell r="CA352">
            <v>0</v>
          </cell>
          <cell r="CB352">
            <v>0</v>
          </cell>
          <cell r="CC352">
            <v>0</v>
          </cell>
          <cell r="CD352">
            <v>0</v>
          </cell>
          <cell r="CE352">
            <v>0</v>
          </cell>
          <cell r="CF352" t="str">
            <v>生命</v>
          </cell>
          <cell r="CG352" t="str">
            <v>物理防御</v>
          </cell>
          <cell r="CH352">
            <v>0</v>
          </cell>
          <cell r="CI352">
            <v>0</v>
          </cell>
          <cell r="CJ352">
            <v>0</v>
          </cell>
          <cell r="CK352">
            <v>0</v>
          </cell>
          <cell r="CL352">
            <v>0</v>
          </cell>
          <cell r="CM352">
            <v>1</v>
          </cell>
          <cell r="CN352">
            <v>1</v>
          </cell>
          <cell r="CO352">
            <v>157</v>
          </cell>
          <cell r="CP352">
            <v>0</v>
          </cell>
          <cell r="CQ352">
            <v>0</v>
          </cell>
          <cell r="CR352">
            <v>5</v>
          </cell>
          <cell r="CS352">
            <v>1</v>
          </cell>
          <cell r="CT352">
            <v>40</v>
          </cell>
          <cell r="CU352">
            <v>0</v>
          </cell>
          <cell r="CV352">
            <v>0</v>
          </cell>
          <cell r="CW352">
            <v>0</v>
          </cell>
          <cell r="CX352">
            <v>0</v>
          </cell>
          <cell r="CY352">
            <v>0</v>
          </cell>
          <cell r="CZ352">
            <v>0</v>
          </cell>
          <cell r="DA352">
            <v>0</v>
          </cell>
          <cell r="DB352">
            <v>0</v>
          </cell>
          <cell r="DC352">
            <v>0</v>
          </cell>
          <cell r="DD352">
            <v>0</v>
          </cell>
          <cell r="DE352">
            <v>0</v>
          </cell>
          <cell r="DF352">
            <v>0</v>
          </cell>
          <cell r="DG352">
            <v>0</v>
          </cell>
          <cell r="DH352">
            <v>0</v>
          </cell>
          <cell r="DI352">
            <v>0</v>
          </cell>
          <cell r="DJ352">
            <v>0</v>
          </cell>
          <cell r="DK352">
            <v>0</v>
          </cell>
          <cell r="DL352">
            <v>0</v>
          </cell>
          <cell r="DM352">
            <v>0</v>
          </cell>
          <cell r="DN352">
            <v>0</v>
          </cell>
          <cell r="DO352">
            <v>0</v>
          </cell>
          <cell r="DP352">
            <v>0</v>
          </cell>
          <cell r="DQ352">
            <v>0</v>
          </cell>
          <cell r="DR352">
            <v>0</v>
          </cell>
          <cell r="DS352">
            <v>0</v>
          </cell>
          <cell r="DT352">
            <v>0</v>
          </cell>
          <cell r="DU352">
            <v>0</v>
          </cell>
        </row>
        <row r="353">
          <cell r="AS353">
            <v>1330145</v>
          </cell>
          <cell r="AT353" t="str">
            <v>风驰</v>
          </cell>
          <cell r="AU353">
            <v>25</v>
          </cell>
          <cell r="AV353">
            <v>4</v>
          </cell>
          <cell r="AW353" t="str">
            <v>鞋子</v>
          </cell>
          <cell r="AX353">
            <v>1</v>
          </cell>
          <cell r="AY353">
            <v>5</v>
          </cell>
          <cell r="AZ353" t="str">
            <v>通用</v>
          </cell>
          <cell r="BA353">
            <v>0</v>
          </cell>
          <cell r="BB353">
            <v>0</v>
          </cell>
          <cell r="BC353">
            <v>0</v>
          </cell>
          <cell r="BD353">
            <v>0</v>
          </cell>
          <cell r="BE353">
            <v>0</v>
          </cell>
          <cell r="BF353">
            <v>0</v>
          </cell>
          <cell r="BG353">
            <v>0</v>
          </cell>
          <cell r="BH353">
            <v>0</v>
          </cell>
          <cell r="BI353">
            <v>0</v>
          </cell>
          <cell r="BJ353">
            <v>0</v>
          </cell>
          <cell r="BK353">
            <v>140</v>
          </cell>
          <cell r="BL353">
            <v>0</v>
          </cell>
          <cell r="BM353">
            <v>0</v>
          </cell>
          <cell r="BN353">
            <v>0</v>
          </cell>
          <cell r="BO353">
            <v>0</v>
          </cell>
          <cell r="BP353">
            <v>0</v>
          </cell>
          <cell r="BQ353">
            <v>0</v>
          </cell>
          <cell r="BR353">
            <v>0</v>
          </cell>
          <cell r="BS353">
            <v>0</v>
          </cell>
          <cell r="BT353">
            <v>0</v>
          </cell>
          <cell r="BU353">
            <v>0</v>
          </cell>
          <cell r="BV353">
            <v>0</v>
          </cell>
          <cell r="BW353">
            <v>0</v>
          </cell>
          <cell r="BX353">
            <v>0</v>
          </cell>
          <cell r="BY353">
            <v>18</v>
          </cell>
          <cell r="BZ353">
            <v>0</v>
          </cell>
          <cell r="CA353">
            <v>0</v>
          </cell>
          <cell r="CB353">
            <v>0</v>
          </cell>
          <cell r="CC353">
            <v>0</v>
          </cell>
          <cell r="CD353">
            <v>0</v>
          </cell>
          <cell r="CE353">
            <v>0</v>
          </cell>
          <cell r="CF353" t="str">
            <v>生命</v>
          </cell>
          <cell r="CG353" t="str">
            <v>移动速度</v>
          </cell>
          <cell r="CH353">
            <v>0</v>
          </cell>
          <cell r="CI353">
            <v>0</v>
          </cell>
          <cell r="CJ353">
            <v>0</v>
          </cell>
          <cell r="CK353">
            <v>0</v>
          </cell>
          <cell r="CL353">
            <v>0</v>
          </cell>
          <cell r="CM353">
            <v>1</v>
          </cell>
          <cell r="CN353">
            <v>1</v>
          </cell>
          <cell r="CO353">
            <v>140</v>
          </cell>
          <cell r="CP353">
            <v>0</v>
          </cell>
          <cell r="CQ353">
            <v>0</v>
          </cell>
          <cell r="CR353">
            <v>37</v>
          </cell>
          <cell r="CS353">
            <v>1</v>
          </cell>
          <cell r="CT353">
            <v>18</v>
          </cell>
          <cell r="CU353">
            <v>0</v>
          </cell>
          <cell r="CV353">
            <v>0</v>
          </cell>
          <cell r="CW353">
            <v>0</v>
          </cell>
          <cell r="CX353">
            <v>0</v>
          </cell>
          <cell r="CY353">
            <v>0</v>
          </cell>
          <cell r="CZ353">
            <v>0</v>
          </cell>
          <cell r="DA353">
            <v>0</v>
          </cell>
          <cell r="DB353">
            <v>0</v>
          </cell>
          <cell r="DC353">
            <v>0</v>
          </cell>
          <cell r="DD353">
            <v>0</v>
          </cell>
          <cell r="DE353">
            <v>0</v>
          </cell>
          <cell r="DF353">
            <v>0</v>
          </cell>
          <cell r="DG353">
            <v>0</v>
          </cell>
          <cell r="DH353">
            <v>0</v>
          </cell>
          <cell r="DI353">
            <v>0</v>
          </cell>
          <cell r="DJ353">
            <v>0</v>
          </cell>
          <cell r="DK353">
            <v>0</v>
          </cell>
          <cell r="DL353">
            <v>0</v>
          </cell>
          <cell r="DM353">
            <v>0</v>
          </cell>
          <cell r="DN353">
            <v>0</v>
          </cell>
          <cell r="DO353">
            <v>0</v>
          </cell>
          <cell r="DP353">
            <v>0</v>
          </cell>
          <cell r="DQ353">
            <v>0</v>
          </cell>
          <cell r="DR353">
            <v>0</v>
          </cell>
          <cell r="DS353">
            <v>0</v>
          </cell>
          <cell r="DT353">
            <v>0</v>
          </cell>
          <cell r="DU353">
            <v>0</v>
          </cell>
        </row>
      </sheetData>
      <sheetData sheetId="4" refreshError="1"/>
      <sheetData sheetId="5" refreshError="1"/>
      <sheetData sheetId="6" refreshError="1"/>
      <sheetData sheetId="7" refreshError="1"/>
      <sheetData sheetId="8" refreshError="1"/>
      <sheetData sheetId="9"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baike.baidu.com/item/%E9%8A%8A/0?fromModule=lemma_inlink" TargetMode="External"/><Relationship Id="rId2" Type="http://schemas.openxmlformats.org/officeDocument/2006/relationships/hyperlink" Target="https://baike.baidu.com/item/%E6%9C%B1%E4%BA%A5/5997537?fromModule=lemma_inlink" TargetMode="External"/><Relationship Id="rId1" Type="http://schemas.openxmlformats.org/officeDocument/2006/relationships/hyperlink" Target="https://baike.baidu.com/item/%E9%8A%8A/0?fromModule=lemma_inlink"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hyperlink" Target="https://baike.baidu.com/item/%E6%9C%B1%E4%BA%A5/5997537?fromModule=lemma_inlink"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U631"/>
  <sheetViews>
    <sheetView tabSelected="1" workbookViewId="0">
      <pane xSplit="1" ySplit="4" topLeftCell="AH107" activePane="bottomRight" state="frozen"/>
      <selection pane="topRight"/>
      <selection pane="bottomLeft"/>
      <selection pane="bottomRight" activeCell="AO120" sqref="AO120"/>
    </sheetView>
  </sheetViews>
  <sheetFormatPr defaultColWidth="9" defaultRowHeight="13.5"/>
  <cols>
    <col min="1" max="1" width="11.625" customWidth="1"/>
    <col min="2" max="2" width="12.5" customWidth="1"/>
    <col min="3" max="3" width="10.5" customWidth="1"/>
    <col min="4" max="4" width="12.75" customWidth="1"/>
    <col min="5" max="5" width="17.25" customWidth="1"/>
    <col min="6" max="6" width="16.25" customWidth="1"/>
    <col min="7" max="7" width="13.875" customWidth="1"/>
    <col min="8" max="9" width="11.625" customWidth="1"/>
    <col min="10" max="10" width="17.125" customWidth="1"/>
    <col min="11" max="11" width="10.5" customWidth="1"/>
    <col min="12" max="12" width="15" customWidth="1"/>
    <col min="13" max="13" width="13.875" customWidth="1"/>
    <col min="14" max="15" width="11.625" customWidth="1"/>
    <col min="16" max="16" width="14.875" customWidth="1"/>
    <col min="17" max="19" width="12.75" customWidth="1"/>
    <col min="20" max="20" width="19.375" customWidth="1"/>
    <col min="21" max="21" width="23.875" customWidth="1"/>
    <col min="22" max="22" width="23.75" customWidth="1"/>
    <col min="23" max="27" width="20.125" customWidth="1"/>
    <col min="28" max="28" width="23.5" customWidth="1"/>
    <col min="29" max="29" width="24" customWidth="1"/>
    <col min="30" max="30" width="22.25" customWidth="1"/>
    <col min="31" max="31" width="22.75" customWidth="1"/>
    <col min="32" max="32" width="22.875" customWidth="1"/>
    <col min="33" max="33" width="19.25" customWidth="1"/>
    <col min="34" max="34" width="25.25" customWidth="1"/>
    <col min="35" max="35" width="19.375" customWidth="1"/>
    <col min="36" max="36" width="23.625" customWidth="1"/>
    <col min="37" max="40" width="19.25" customWidth="1"/>
    <col min="41" max="41" width="21" customWidth="1"/>
    <col min="42" max="42" width="20.75" customWidth="1"/>
    <col min="43" max="43" width="21.25" customWidth="1"/>
    <col min="44" max="45" width="20.875" customWidth="1"/>
    <col min="46" max="46" width="23.75" customWidth="1"/>
    <col min="47" max="47" width="21.375" customWidth="1"/>
    <col min="48" max="48" width="20.875" customWidth="1"/>
    <col min="49" max="49" width="25.75" customWidth="1"/>
    <col min="50" max="50" width="23.75" customWidth="1"/>
    <col min="51" max="51" width="25.75" customWidth="1"/>
    <col min="52" max="52" width="22.625" customWidth="1"/>
    <col min="53" max="58" width="19.25" customWidth="1"/>
    <col min="59" max="59" width="25.75" customWidth="1"/>
    <col min="60" max="60" width="23.75" customWidth="1"/>
    <col min="61" max="61" width="25.75" customWidth="1"/>
    <col min="62" max="66" width="23.75" customWidth="1"/>
    <col min="67" max="67" width="52.5" customWidth="1"/>
    <col min="68" max="71" width="23.75" customWidth="1"/>
    <col min="72" max="72" width="21.375" customWidth="1"/>
    <col min="73" max="73" width="11.375" customWidth="1"/>
    <col min="74" max="74" width="72.625" customWidth="1"/>
    <col min="75" max="75" width="55" customWidth="1"/>
    <col min="76" max="78" width="24.375" customWidth="1"/>
    <col min="79" max="79" width="68" customWidth="1"/>
    <col min="80" max="82" width="9" customWidth="1"/>
    <col min="83" max="83" width="18.625" customWidth="1"/>
    <col min="84" max="84" width="13.875" customWidth="1"/>
    <col min="85" max="85" width="17.25" customWidth="1"/>
    <col min="86" max="86" width="14.375" customWidth="1"/>
    <col min="93" max="93" width="9.125" customWidth="1"/>
    <col min="94" max="94" width="15.125" customWidth="1"/>
    <col min="95" max="95" width="20.75" customWidth="1"/>
    <col min="96" max="96" width="23.375" customWidth="1"/>
  </cols>
  <sheetData>
    <row r="1" spans="1:96" ht="15.75">
      <c r="A1" s="52" t="s">
        <v>0</v>
      </c>
      <c r="B1" s="52" t="s">
        <v>1</v>
      </c>
      <c r="C1" s="52" t="s">
        <v>2</v>
      </c>
      <c r="D1" s="53"/>
      <c r="E1" s="53"/>
      <c r="F1" s="54"/>
      <c r="G1" s="54"/>
      <c r="AB1" s="54"/>
      <c r="AC1" s="54"/>
      <c r="AD1" s="54"/>
      <c r="AE1" s="54"/>
      <c r="AF1" s="54"/>
      <c r="CF1" s="54"/>
      <c r="CG1" s="53"/>
    </row>
    <row r="2" spans="1:96" ht="15.75">
      <c r="A2" s="55" t="s">
        <v>3</v>
      </c>
      <c r="B2" s="55" t="s">
        <v>4</v>
      </c>
      <c r="C2" s="55"/>
      <c r="D2" s="56"/>
      <c r="E2" s="56"/>
      <c r="F2" s="54" t="s">
        <v>5</v>
      </c>
      <c r="G2" s="54"/>
      <c r="AB2" s="54"/>
      <c r="AC2" s="54"/>
      <c r="AD2" s="54"/>
      <c r="AE2" s="54"/>
      <c r="AF2" s="54"/>
      <c r="BW2" s="60">
        <v>45</v>
      </c>
      <c r="CF2" s="54"/>
      <c r="CG2" s="56"/>
    </row>
    <row r="3" spans="1:96" ht="66.75" customHeight="1">
      <c r="A3" s="52" t="s">
        <v>6</v>
      </c>
      <c r="B3" s="57" t="s">
        <v>7</v>
      </c>
      <c r="C3" s="57" t="s">
        <v>8</v>
      </c>
      <c r="D3" s="57" t="s">
        <v>9</v>
      </c>
      <c r="E3" s="57" t="s">
        <v>10</v>
      </c>
      <c r="F3" s="57" t="s">
        <v>11</v>
      </c>
      <c r="G3" s="57" t="s">
        <v>12</v>
      </c>
      <c r="H3" s="57" t="s">
        <v>13</v>
      </c>
      <c r="I3" s="57" t="s">
        <v>14</v>
      </c>
      <c r="J3" s="57" t="s">
        <v>15</v>
      </c>
      <c r="K3" s="57" t="s">
        <v>16</v>
      </c>
      <c r="L3" s="57" t="s">
        <v>17</v>
      </c>
      <c r="M3" s="57" t="s">
        <v>18</v>
      </c>
      <c r="N3" s="57" t="s">
        <v>19</v>
      </c>
      <c r="O3" s="57" t="s">
        <v>20</v>
      </c>
      <c r="P3" s="57" t="s">
        <v>21</v>
      </c>
      <c r="Q3" s="57" t="s">
        <v>22</v>
      </c>
      <c r="R3" s="57" t="s">
        <v>23</v>
      </c>
      <c r="S3" s="57" t="s">
        <v>24</v>
      </c>
      <c r="T3" s="57" t="s">
        <v>25</v>
      </c>
      <c r="U3" s="57" t="s">
        <v>26</v>
      </c>
      <c r="V3" s="57" t="s">
        <v>27</v>
      </c>
      <c r="W3" s="57" t="s">
        <v>28</v>
      </c>
      <c r="X3" s="57" t="s">
        <v>29</v>
      </c>
      <c r="Y3" s="57" t="s">
        <v>30</v>
      </c>
      <c r="Z3" s="57" t="s">
        <v>4674</v>
      </c>
      <c r="AA3" s="57" t="s">
        <v>4674</v>
      </c>
      <c r="AB3" s="64" t="s">
        <v>31</v>
      </c>
      <c r="AC3" s="64" t="s">
        <v>32</v>
      </c>
      <c r="AD3" s="65" t="s">
        <v>33</v>
      </c>
      <c r="AE3" s="65" t="s">
        <v>34</v>
      </c>
      <c r="AF3" s="65" t="s">
        <v>35</v>
      </c>
      <c r="AG3" s="65" t="s">
        <v>36</v>
      </c>
      <c r="AH3" s="65" t="s">
        <v>37</v>
      </c>
      <c r="AI3" s="65" t="s">
        <v>38</v>
      </c>
      <c r="AJ3" s="65" t="s">
        <v>39</v>
      </c>
      <c r="AK3" s="65" t="s">
        <v>40</v>
      </c>
      <c r="AL3" s="65" t="s">
        <v>41</v>
      </c>
      <c r="AM3" s="65" t="s">
        <v>42</v>
      </c>
      <c r="AN3" s="65" t="s">
        <v>43</v>
      </c>
      <c r="AO3" s="65" t="s">
        <v>44</v>
      </c>
      <c r="AP3" s="65" t="s">
        <v>45</v>
      </c>
      <c r="AQ3" s="65" t="s">
        <v>46</v>
      </c>
      <c r="AR3" s="65" t="s">
        <v>47</v>
      </c>
      <c r="AS3" s="65" t="s">
        <v>48</v>
      </c>
      <c r="AT3" s="65" t="s">
        <v>49</v>
      </c>
      <c r="AU3" s="65" t="s">
        <v>50</v>
      </c>
      <c r="AV3" s="65" t="s">
        <v>51</v>
      </c>
      <c r="AW3" s="65" t="s">
        <v>52</v>
      </c>
      <c r="AX3" s="65" t="s">
        <v>53</v>
      </c>
      <c r="AY3" s="65" t="s">
        <v>54</v>
      </c>
      <c r="AZ3" s="65" t="s">
        <v>55</v>
      </c>
      <c r="BA3" s="65" t="s">
        <v>56</v>
      </c>
      <c r="BB3" s="65" t="s">
        <v>57</v>
      </c>
      <c r="BC3" s="65" t="s">
        <v>58</v>
      </c>
      <c r="BD3" s="65" t="s">
        <v>59</v>
      </c>
      <c r="BE3" s="65" t="s">
        <v>60</v>
      </c>
      <c r="BF3" s="65" t="s">
        <v>61</v>
      </c>
      <c r="BG3" s="65" t="s">
        <v>62</v>
      </c>
      <c r="BH3" s="65" t="s">
        <v>63</v>
      </c>
      <c r="BI3" s="65" t="s">
        <v>64</v>
      </c>
      <c r="BJ3" s="65" t="s">
        <v>65</v>
      </c>
      <c r="BK3" s="66" t="s">
        <v>66</v>
      </c>
      <c r="BL3" s="66" t="s">
        <v>66</v>
      </c>
      <c r="BM3" s="66" t="s">
        <v>67</v>
      </c>
      <c r="BN3" s="66" t="s">
        <v>68</v>
      </c>
      <c r="BO3" s="66" t="s">
        <v>69</v>
      </c>
      <c r="BP3" s="66" t="s">
        <v>70</v>
      </c>
      <c r="BQ3" s="66" t="s">
        <v>71</v>
      </c>
      <c r="BR3" s="66" t="s">
        <v>72</v>
      </c>
      <c r="BS3" s="66" t="s">
        <v>73</v>
      </c>
      <c r="BT3" s="66" t="s">
        <v>74</v>
      </c>
      <c r="BU3" s="66" t="s">
        <v>75</v>
      </c>
      <c r="BV3" s="66" t="s">
        <v>76</v>
      </c>
      <c r="BW3" s="66" t="s">
        <v>77</v>
      </c>
      <c r="BX3" s="68" t="s">
        <v>78</v>
      </c>
      <c r="BY3" s="69"/>
      <c r="BZ3" s="69" t="s">
        <v>79</v>
      </c>
      <c r="CA3" s="69" t="s">
        <v>80</v>
      </c>
      <c r="CF3" s="57" t="s">
        <v>12</v>
      </c>
      <c r="CG3" s="57" t="s">
        <v>10</v>
      </c>
    </row>
    <row r="4" spans="1:96" ht="17.25">
      <c r="A4" s="52" t="s">
        <v>81</v>
      </c>
      <c r="B4" s="58" t="s">
        <v>82</v>
      </c>
      <c r="C4" s="58" t="s">
        <v>83</v>
      </c>
      <c r="D4" s="58" t="s">
        <v>84</v>
      </c>
      <c r="E4" s="58" t="s">
        <v>4542</v>
      </c>
      <c r="F4" s="58" t="s">
        <v>85</v>
      </c>
      <c r="G4" s="58" t="s">
        <v>86</v>
      </c>
      <c r="H4" s="58" t="s">
        <v>87</v>
      </c>
      <c r="I4" s="58" t="s">
        <v>88</v>
      </c>
      <c r="J4" s="58" t="s">
        <v>89</v>
      </c>
      <c r="K4" s="58" t="s">
        <v>90</v>
      </c>
      <c r="L4" s="58" t="s">
        <v>91</v>
      </c>
      <c r="M4" s="58" t="s">
        <v>92</v>
      </c>
      <c r="N4" s="58" t="s">
        <v>93</v>
      </c>
      <c r="O4" s="58" t="s">
        <v>94</v>
      </c>
      <c r="P4" s="58" t="s">
        <v>95</v>
      </c>
      <c r="Q4" s="58" t="s">
        <v>96</v>
      </c>
      <c r="R4" s="58" t="s">
        <v>97</v>
      </c>
      <c r="S4" s="58" t="s">
        <v>98</v>
      </c>
      <c r="T4" s="58" t="s">
        <v>99</v>
      </c>
      <c r="U4" s="58" t="s">
        <v>100</v>
      </c>
      <c r="V4" s="61" t="s">
        <v>101</v>
      </c>
      <c r="W4" s="58" t="s">
        <v>4514</v>
      </c>
      <c r="X4" s="58" t="s">
        <v>102</v>
      </c>
      <c r="Y4" s="58" t="s">
        <v>103</v>
      </c>
      <c r="Z4" s="58" t="s">
        <v>4673</v>
      </c>
      <c r="AA4" s="58" t="s">
        <v>4675</v>
      </c>
      <c r="AB4" s="52" t="s">
        <v>104</v>
      </c>
      <c r="AC4" s="52" t="s">
        <v>105</v>
      </c>
      <c r="AD4" s="52" t="s">
        <v>106</v>
      </c>
      <c r="AE4" s="52" t="s">
        <v>107</v>
      </c>
      <c r="AF4" s="52" t="s">
        <v>108</v>
      </c>
      <c r="AG4" s="52" t="s">
        <v>4515</v>
      </c>
      <c r="AH4" s="52" t="s">
        <v>110</v>
      </c>
      <c r="AI4" s="52" t="s">
        <v>111</v>
      </c>
      <c r="AJ4" s="52" t="s">
        <v>112</v>
      </c>
      <c r="AK4" s="52" t="s">
        <v>113</v>
      </c>
      <c r="AL4" s="52" t="s">
        <v>114</v>
      </c>
      <c r="AM4" s="52" t="s">
        <v>115</v>
      </c>
      <c r="AN4" s="52" t="s">
        <v>116</v>
      </c>
      <c r="AO4" s="52" t="s">
        <v>117</v>
      </c>
      <c r="AP4" s="52" t="s">
        <v>118</v>
      </c>
      <c r="AQ4" s="52" t="s">
        <v>119</v>
      </c>
      <c r="AR4" s="52" t="s">
        <v>120</v>
      </c>
      <c r="AS4" s="52" t="s">
        <v>121</v>
      </c>
      <c r="AT4" s="52" t="s">
        <v>122</v>
      </c>
      <c r="AU4" s="52" t="s">
        <v>123</v>
      </c>
      <c r="AV4" s="52" t="s">
        <v>124</v>
      </c>
      <c r="AW4" s="52" t="s">
        <v>125</v>
      </c>
      <c r="AX4" s="52" t="s">
        <v>126</v>
      </c>
      <c r="AY4" s="52" t="s">
        <v>127</v>
      </c>
      <c r="AZ4" s="52" t="s">
        <v>128</v>
      </c>
      <c r="BA4" s="52" t="s">
        <v>129</v>
      </c>
      <c r="BB4" s="52" t="s">
        <v>130</v>
      </c>
      <c r="BC4" s="52" t="s">
        <v>131</v>
      </c>
      <c r="BD4" s="52" t="s">
        <v>132</v>
      </c>
      <c r="BE4" s="52" t="s">
        <v>133</v>
      </c>
      <c r="BF4" s="52" t="s">
        <v>134</v>
      </c>
      <c r="BG4" s="52" t="s">
        <v>135</v>
      </c>
      <c r="BH4" s="52" t="s">
        <v>136</v>
      </c>
      <c r="BI4" s="52" t="s">
        <v>137</v>
      </c>
      <c r="BJ4" s="52" t="s">
        <v>138</v>
      </c>
      <c r="BK4" s="67" t="s">
        <v>139</v>
      </c>
      <c r="BL4" s="67" t="s">
        <v>140</v>
      </c>
      <c r="BM4" s="67" t="s">
        <v>141</v>
      </c>
      <c r="BN4" s="67" t="s">
        <v>142</v>
      </c>
      <c r="BO4" s="67" t="s">
        <v>143</v>
      </c>
      <c r="BP4" s="67" t="s">
        <v>144</v>
      </c>
      <c r="BQ4" s="67" t="s">
        <v>145</v>
      </c>
      <c r="BR4" s="67" t="s">
        <v>146</v>
      </c>
      <c r="BS4" s="67" t="s">
        <v>147</v>
      </c>
      <c r="BT4" s="67" t="s">
        <v>148</v>
      </c>
      <c r="BU4" s="67" t="s">
        <v>149</v>
      </c>
      <c r="BV4" s="67" t="s">
        <v>150</v>
      </c>
      <c r="BW4" s="67" t="s">
        <v>151</v>
      </c>
      <c r="BX4" s="67" t="s">
        <v>152</v>
      </c>
      <c r="BY4" s="67" t="s">
        <v>153</v>
      </c>
      <c r="BZ4" s="70" t="s">
        <v>154</v>
      </c>
      <c r="CA4" s="70" t="s">
        <v>155</v>
      </c>
      <c r="CB4" s="71" t="s">
        <v>156</v>
      </c>
      <c r="CE4" s="60" t="s">
        <v>157</v>
      </c>
      <c r="CF4" s="58"/>
      <c r="CG4" s="58"/>
    </row>
    <row r="5" spans="1:96" ht="15.75">
      <c r="A5" s="59">
        <v>101</v>
      </c>
      <c r="B5" s="60">
        <v>0</v>
      </c>
      <c r="C5" s="60">
        <v>0</v>
      </c>
      <c r="D5" s="60">
        <v>1</v>
      </c>
      <c r="E5" s="60">
        <v>1</v>
      </c>
      <c r="F5" s="60">
        <v>1</v>
      </c>
      <c r="G5" s="60">
        <v>0</v>
      </c>
      <c r="H5" s="60">
        <v>0</v>
      </c>
      <c r="I5" s="60">
        <v>0</v>
      </c>
      <c r="J5" s="60">
        <v>0</v>
      </c>
      <c r="K5" s="60">
        <v>0</v>
      </c>
      <c r="L5" s="60">
        <f t="shared" ref="L5:L36" si="0">IF(K5=0,0,1)</f>
        <v>0</v>
      </c>
      <c r="M5" s="60">
        <f t="shared" ref="M5:M36" si="1">IF(E5=30,0.15,IF(E5=31,0.25,IF(E5=32,0.06,0)))</f>
        <v>0</v>
      </c>
      <c r="N5" s="60">
        <v>0</v>
      </c>
      <c r="O5" s="60">
        <v>0</v>
      </c>
      <c r="P5" s="60">
        <v>0</v>
      </c>
      <c r="Q5" s="60">
        <v>0</v>
      </c>
      <c r="R5" s="60">
        <v>0</v>
      </c>
      <c r="S5" s="60">
        <v>0</v>
      </c>
      <c r="T5" s="60">
        <v>0</v>
      </c>
      <c r="U5" s="60">
        <v>0</v>
      </c>
      <c r="W5" s="60">
        <v>1</v>
      </c>
      <c r="X5" s="60">
        <v>0</v>
      </c>
      <c r="Y5" s="60">
        <v>0</v>
      </c>
      <c r="Z5" s="60"/>
      <c r="AA5" s="60"/>
      <c r="AB5" s="60">
        <v>0</v>
      </c>
      <c r="AC5" s="60">
        <v>0</v>
      </c>
      <c r="AD5" s="60">
        <v>0</v>
      </c>
      <c r="AE5" s="60">
        <v>0</v>
      </c>
      <c r="AF5" s="60">
        <v>0</v>
      </c>
      <c r="AG5" s="60">
        <v>0</v>
      </c>
      <c r="AH5" s="60">
        <v>0</v>
      </c>
      <c r="AI5" s="60">
        <v>0</v>
      </c>
      <c r="AJ5" s="60">
        <v>0</v>
      </c>
      <c r="AK5" s="60">
        <v>0</v>
      </c>
      <c r="AL5" s="60">
        <v>0</v>
      </c>
      <c r="AM5" s="60">
        <v>0</v>
      </c>
      <c r="AN5" s="60">
        <v>0</v>
      </c>
      <c r="AO5" s="60">
        <v>0</v>
      </c>
      <c r="AP5" s="60">
        <v>0</v>
      </c>
      <c r="AQ5" s="60">
        <v>0</v>
      </c>
      <c r="AR5" s="60">
        <v>0</v>
      </c>
      <c r="AS5" s="60">
        <v>0</v>
      </c>
      <c r="AT5" s="60">
        <v>0</v>
      </c>
      <c r="AU5" s="60">
        <v>0</v>
      </c>
      <c r="AV5" s="60">
        <v>0</v>
      </c>
      <c r="AW5" s="60">
        <v>0</v>
      </c>
      <c r="AX5" s="60">
        <v>0</v>
      </c>
      <c r="AY5" s="60">
        <v>0</v>
      </c>
      <c r="AZ5" s="60">
        <v>0</v>
      </c>
      <c r="BA5" s="60">
        <v>0</v>
      </c>
      <c r="BB5" s="60">
        <v>0</v>
      </c>
      <c r="BC5" s="60">
        <v>0</v>
      </c>
      <c r="BD5" s="60">
        <v>0</v>
      </c>
      <c r="BE5" s="60">
        <v>0</v>
      </c>
      <c r="BF5" s="60">
        <v>0</v>
      </c>
      <c r="BG5" s="60">
        <v>0</v>
      </c>
      <c r="BH5" s="60">
        <v>0</v>
      </c>
      <c r="BI5" s="60">
        <v>0</v>
      </c>
      <c r="BJ5" s="60">
        <v>0</v>
      </c>
      <c r="BP5" s="60">
        <v>0</v>
      </c>
      <c r="BX5" s="60">
        <v>0</v>
      </c>
      <c r="BY5" s="60">
        <v>0</v>
      </c>
      <c r="BZ5" s="60">
        <v>0</v>
      </c>
      <c r="CA5" s="60">
        <v>0</v>
      </c>
      <c r="CF5" s="60">
        <v>0</v>
      </c>
      <c r="CG5" s="60">
        <v>1</v>
      </c>
    </row>
    <row r="6" spans="1:96" ht="15.75">
      <c r="A6" s="59">
        <v>102</v>
      </c>
      <c r="B6" s="60">
        <v>0</v>
      </c>
      <c r="C6" s="60">
        <v>0</v>
      </c>
      <c r="D6" s="60">
        <v>1</v>
      </c>
      <c r="E6" s="60">
        <v>1</v>
      </c>
      <c r="F6" s="60">
        <v>2</v>
      </c>
      <c r="G6" s="60">
        <v>0</v>
      </c>
      <c r="H6" s="60">
        <v>0</v>
      </c>
      <c r="I6" s="60">
        <v>0</v>
      </c>
      <c r="J6" s="60">
        <v>0</v>
      </c>
      <c r="K6" s="60">
        <v>0</v>
      </c>
      <c r="L6" s="60">
        <f t="shared" si="0"/>
        <v>0</v>
      </c>
      <c r="M6" s="60">
        <f t="shared" si="1"/>
        <v>0</v>
      </c>
      <c r="N6" s="60">
        <v>0</v>
      </c>
      <c r="O6" s="60">
        <v>0</v>
      </c>
      <c r="P6" s="60">
        <v>0</v>
      </c>
      <c r="Q6" s="60">
        <v>0</v>
      </c>
      <c r="R6" s="60">
        <v>0</v>
      </c>
      <c r="S6" s="60">
        <v>0</v>
      </c>
      <c r="T6" s="60">
        <v>0</v>
      </c>
      <c r="U6" s="60">
        <v>0</v>
      </c>
      <c r="W6" s="60">
        <v>2</v>
      </c>
      <c r="X6" s="60">
        <v>0</v>
      </c>
      <c r="Y6" s="60">
        <v>0</v>
      </c>
      <c r="Z6" s="60"/>
      <c r="AA6" s="60"/>
      <c r="AB6" s="60">
        <v>0</v>
      </c>
      <c r="AC6" s="60">
        <v>0</v>
      </c>
      <c r="AD6" s="60">
        <v>0</v>
      </c>
      <c r="AE6" s="60">
        <v>0</v>
      </c>
      <c r="AF6" s="60">
        <v>0</v>
      </c>
      <c r="AG6" s="60">
        <v>0</v>
      </c>
      <c r="AH6" s="60">
        <v>0</v>
      </c>
      <c r="AI6" s="60">
        <v>0</v>
      </c>
      <c r="AJ6" s="60">
        <v>0</v>
      </c>
      <c r="AK6" s="60">
        <v>0</v>
      </c>
      <c r="AL6" s="60">
        <v>0</v>
      </c>
      <c r="AM6" s="60">
        <v>0</v>
      </c>
      <c r="AN6" s="60">
        <v>0</v>
      </c>
      <c r="AO6" s="60">
        <v>0</v>
      </c>
      <c r="AP6" s="60">
        <v>0</v>
      </c>
      <c r="AQ6" s="60">
        <v>0</v>
      </c>
      <c r="AR6" s="60">
        <v>0</v>
      </c>
      <c r="AS6" s="60">
        <v>0</v>
      </c>
      <c r="AT6" s="60">
        <v>0</v>
      </c>
      <c r="AU6" s="60">
        <v>0</v>
      </c>
      <c r="AV6" s="60">
        <v>0</v>
      </c>
      <c r="AW6" s="60">
        <v>0</v>
      </c>
      <c r="AX6" s="60">
        <v>0</v>
      </c>
      <c r="AY6" s="60">
        <v>0</v>
      </c>
      <c r="AZ6" s="60">
        <v>0</v>
      </c>
      <c r="BA6" s="60">
        <v>0</v>
      </c>
      <c r="BB6" s="60">
        <v>0</v>
      </c>
      <c r="BC6" s="60">
        <v>0</v>
      </c>
      <c r="BD6" s="60">
        <v>0</v>
      </c>
      <c r="BE6" s="60">
        <v>0</v>
      </c>
      <c r="BF6" s="60">
        <v>0</v>
      </c>
      <c r="BG6" s="60">
        <v>0</v>
      </c>
      <c r="BH6" s="60">
        <v>0</v>
      </c>
      <c r="BI6" s="60">
        <v>0</v>
      </c>
      <c r="BJ6" s="60">
        <v>0</v>
      </c>
      <c r="BP6" s="60">
        <v>0</v>
      </c>
      <c r="BX6" s="60">
        <v>0</v>
      </c>
      <c r="BY6" s="60">
        <v>0</v>
      </c>
      <c r="BZ6" s="60">
        <v>0</v>
      </c>
      <c r="CA6" s="60">
        <v>0</v>
      </c>
      <c r="CF6" s="60">
        <v>0</v>
      </c>
      <c r="CG6" s="60">
        <v>1</v>
      </c>
      <c r="CO6" s="72"/>
      <c r="CP6" s="73"/>
      <c r="CQ6" s="73"/>
    </row>
    <row r="7" spans="1:96" ht="15.75">
      <c r="A7" s="59">
        <v>103</v>
      </c>
      <c r="B7" s="60">
        <v>0</v>
      </c>
      <c r="C7" s="60">
        <v>0</v>
      </c>
      <c r="D7" s="60">
        <v>1</v>
      </c>
      <c r="E7" s="60">
        <v>1</v>
      </c>
      <c r="F7" s="60">
        <v>3</v>
      </c>
      <c r="G7" s="60">
        <v>0</v>
      </c>
      <c r="H7" s="60">
        <v>0</v>
      </c>
      <c r="I7" s="60">
        <v>0</v>
      </c>
      <c r="J7" s="60">
        <v>0</v>
      </c>
      <c r="K7" s="60">
        <v>0</v>
      </c>
      <c r="L7" s="60">
        <f t="shared" si="0"/>
        <v>0</v>
      </c>
      <c r="M7" s="60">
        <f t="shared" si="1"/>
        <v>0</v>
      </c>
      <c r="N7" s="60">
        <v>0</v>
      </c>
      <c r="O7" s="60">
        <v>0</v>
      </c>
      <c r="P7" s="60">
        <v>0</v>
      </c>
      <c r="Q7" s="60">
        <v>0</v>
      </c>
      <c r="R7" s="60">
        <v>0</v>
      </c>
      <c r="S7" s="60">
        <v>0</v>
      </c>
      <c r="T7" s="60">
        <v>0</v>
      </c>
      <c r="U7" s="60">
        <v>0</v>
      </c>
      <c r="W7" s="60">
        <v>3</v>
      </c>
      <c r="X7" s="60">
        <v>0</v>
      </c>
      <c r="Y7" s="60">
        <v>0</v>
      </c>
      <c r="Z7" s="60"/>
      <c r="AA7" s="60"/>
      <c r="AB7" s="60">
        <v>0</v>
      </c>
      <c r="AC7" s="60">
        <v>0</v>
      </c>
      <c r="AD7" s="60">
        <v>0</v>
      </c>
      <c r="AE7" s="60">
        <v>0</v>
      </c>
      <c r="AF7" s="60">
        <v>0</v>
      </c>
      <c r="AG7" s="60">
        <v>0</v>
      </c>
      <c r="AH7" s="60">
        <v>0</v>
      </c>
      <c r="AI7" s="60">
        <v>0</v>
      </c>
      <c r="AJ7" s="60">
        <v>0</v>
      </c>
      <c r="AK7" s="60">
        <v>0</v>
      </c>
      <c r="AL7" s="60">
        <v>0</v>
      </c>
      <c r="AM7" s="60">
        <v>0</v>
      </c>
      <c r="AN7" s="60">
        <v>0</v>
      </c>
      <c r="AO7" s="60">
        <v>0</v>
      </c>
      <c r="AP7" s="60">
        <v>0</v>
      </c>
      <c r="AQ7" s="60">
        <v>0</v>
      </c>
      <c r="AR7" s="60">
        <v>0</v>
      </c>
      <c r="AS7" s="60">
        <v>0</v>
      </c>
      <c r="AT7" s="60">
        <v>0</v>
      </c>
      <c r="AU7" s="60">
        <v>0</v>
      </c>
      <c r="AV7" s="60">
        <v>0</v>
      </c>
      <c r="AW7" s="60">
        <v>0</v>
      </c>
      <c r="AX7" s="60">
        <v>0</v>
      </c>
      <c r="AY7" s="60">
        <v>0</v>
      </c>
      <c r="AZ7" s="60">
        <v>0</v>
      </c>
      <c r="BA7" s="60">
        <v>0</v>
      </c>
      <c r="BB7" s="60">
        <v>0</v>
      </c>
      <c r="BC7" s="60">
        <v>0</v>
      </c>
      <c r="BD7" s="60">
        <v>0</v>
      </c>
      <c r="BE7" s="60">
        <v>0</v>
      </c>
      <c r="BF7" s="60">
        <v>0</v>
      </c>
      <c r="BG7" s="60">
        <v>0</v>
      </c>
      <c r="BH7" s="60">
        <v>0</v>
      </c>
      <c r="BI7" s="60">
        <v>0</v>
      </c>
      <c r="BJ7" s="60">
        <v>0</v>
      </c>
      <c r="BP7" s="60">
        <v>0</v>
      </c>
      <c r="BX7" s="60">
        <v>0</v>
      </c>
      <c r="BY7" s="60">
        <v>0</v>
      </c>
      <c r="BZ7" s="60">
        <v>0</v>
      </c>
      <c r="CA7" s="60">
        <v>0</v>
      </c>
      <c r="CF7" s="60">
        <v>0</v>
      </c>
      <c r="CG7" s="60">
        <v>1</v>
      </c>
    </row>
    <row r="8" spans="1:96" ht="15.75">
      <c r="A8" s="59">
        <v>104</v>
      </c>
      <c r="B8" s="60">
        <v>0</v>
      </c>
      <c r="C8" s="60">
        <v>0</v>
      </c>
      <c r="D8" s="60">
        <v>1</v>
      </c>
      <c r="E8" s="60">
        <v>1</v>
      </c>
      <c r="F8" s="60">
        <v>4</v>
      </c>
      <c r="G8" s="60">
        <v>0</v>
      </c>
      <c r="H8" s="60">
        <v>0</v>
      </c>
      <c r="I8" s="60">
        <v>0</v>
      </c>
      <c r="J8" s="60">
        <v>0</v>
      </c>
      <c r="K8" s="60">
        <v>0</v>
      </c>
      <c r="L8" s="60">
        <f t="shared" si="0"/>
        <v>0</v>
      </c>
      <c r="M8" s="60">
        <f t="shared" si="1"/>
        <v>0</v>
      </c>
      <c r="N8" s="60">
        <v>0</v>
      </c>
      <c r="O8" s="60">
        <v>0</v>
      </c>
      <c r="P8" s="60">
        <v>0</v>
      </c>
      <c r="Q8" s="60">
        <v>0</v>
      </c>
      <c r="R8" s="60">
        <v>0</v>
      </c>
      <c r="S8" s="60">
        <v>0</v>
      </c>
      <c r="T8" s="60">
        <v>0</v>
      </c>
      <c r="U8" s="60">
        <v>0</v>
      </c>
      <c r="W8" s="60">
        <v>4</v>
      </c>
      <c r="X8" s="60">
        <v>0</v>
      </c>
      <c r="Y8" s="60">
        <v>0</v>
      </c>
      <c r="Z8" s="60"/>
      <c r="AA8" s="60"/>
      <c r="AB8" s="60">
        <v>0</v>
      </c>
      <c r="AC8" s="60">
        <v>0</v>
      </c>
      <c r="AD8" s="60">
        <v>0</v>
      </c>
      <c r="AE8" s="60">
        <v>0</v>
      </c>
      <c r="AF8" s="60">
        <v>0</v>
      </c>
      <c r="AG8" s="60">
        <v>0</v>
      </c>
      <c r="AH8" s="60">
        <v>0</v>
      </c>
      <c r="AI8" s="60">
        <v>0</v>
      </c>
      <c r="AJ8" s="60">
        <v>0</v>
      </c>
      <c r="AK8" s="60">
        <v>0</v>
      </c>
      <c r="AL8" s="60">
        <v>0</v>
      </c>
      <c r="AM8" s="60">
        <v>0</v>
      </c>
      <c r="AN8" s="60">
        <v>0</v>
      </c>
      <c r="AO8" s="60">
        <v>0</v>
      </c>
      <c r="AP8" s="60">
        <v>0</v>
      </c>
      <c r="AQ8" s="60">
        <v>0</v>
      </c>
      <c r="AR8" s="60">
        <v>0</v>
      </c>
      <c r="AS8" s="60">
        <v>0</v>
      </c>
      <c r="AT8" s="60">
        <v>0</v>
      </c>
      <c r="AU8" s="60">
        <v>0</v>
      </c>
      <c r="AV8" s="60">
        <v>0</v>
      </c>
      <c r="AW8" s="60">
        <v>0</v>
      </c>
      <c r="AX8" s="60">
        <v>0</v>
      </c>
      <c r="AY8" s="60">
        <v>0</v>
      </c>
      <c r="AZ8" s="60">
        <v>0</v>
      </c>
      <c r="BA8" s="60">
        <v>0</v>
      </c>
      <c r="BB8" s="60">
        <v>0</v>
      </c>
      <c r="BC8" s="60">
        <v>0</v>
      </c>
      <c r="BD8" s="60">
        <v>0</v>
      </c>
      <c r="BE8" s="60">
        <v>0</v>
      </c>
      <c r="BF8" s="60">
        <v>0</v>
      </c>
      <c r="BG8" s="60">
        <v>0</v>
      </c>
      <c r="BH8" s="60">
        <v>0</v>
      </c>
      <c r="BI8" s="60">
        <v>0</v>
      </c>
      <c r="BJ8" s="60">
        <v>0</v>
      </c>
      <c r="BP8" s="60">
        <v>0</v>
      </c>
      <c r="BX8" s="60">
        <v>0</v>
      </c>
      <c r="BY8" s="60">
        <v>0</v>
      </c>
      <c r="BZ8" s="60">
        <v>0</v>
      </c>
      <c r="CA8" s="60">
        <v>0</v>
      </c>
      <c r="CF8" s="60">
        <v>0</v>
      </c>
      <c r="CG8" s="60">
        <v>1</v>
      </c>
      <c r="CO8" s="72"/>
      <c r="CP8" s="73"/>
      <c r="CQ8" s="73"/>
      <c r="CR8" s="75"/>
    </row>
    <row r="9" spans="1:96" ht="15.75">
      <c r="A9" s="59">
        <v>105</v>
      </c>
      <c r="B9" s="60">
        <v>0</v>
      </c>
      <c r="C9" s="60">
        <v>0</v>
      </c>
      <c r="D9" s="60">
        <v>1</v>
      </c>
      <c r="E9" s="60">
        <v>1</v>
      </c>
      <c r="F9" s="60">
        <v>5</v>
      </c>
      <c r="G9" s="60">
        <v>0</v>
      </c>
      <c r="H9" s="60">
        <v>0</v>
      </c>
      <c r="I9" s="60">
        <v>0</v>
      </c>
      <c r="J9" s="60">
        <v>0</v>
      </c>
      <c r="K9" s="60">
        <v>0</v>
      </c>
      <c r="L9" s="60">
        <f t="shared" si="0"/>
        <v>0</v>
      </c>
      <c r="M9" s="60">
        <f t="shared" si="1"/>
        <v>0</v>
      </c>
      <c r="N9" s="60">
        <v>0</v>
      </c>
      <c r="O9" s="60">
        <v>0</v>
      </c>
      <c r="P9" s="60">
        <v>0</v>
      </c>
      <c r="Q9" s="60">
        <v>0</v>
      </c>
      <c r="R9" s="60">
        <v>0</v>
      </c>
      <c r="S9" s="60">
        <v>0</v>
      </c>
      <c r="T9" s="60">
        <v>0</v>
      </c>
      <c r="U9" s="60">
        <v>0</v>
      </c>
      <c r="W9" s="60">
        <v>5</v>
      </c>
      <c r="X9" s="60">
        <v>0</v>
      </c>
      <c r="Y9" s="60">
        <v>0</v>
      </c>
      <c r="Z9" s="60"/>
      <c r="AA9" s="60"/>
      <c r="AB9" s="60">
        <v>0</v>
      </c>
      <c r="AC9" s="60">
        <v>0</v>
      </c>
      <c r="AD9" s="60">
        <v>0</v>
      </c>
      <c r="AE9" s="60">
        <v>0</v>
      </c>
      <c r="AF9" s="60">
        <v>0</v>
      </c>
      <c r="AG9" s="60">
        <v>0</v>
      </c>
      <c r="AH9" s="60">
        <v>0</v>
      </c>
      <c r="AI9" s="60">
        <v>0</v>
      </c>
      <c r="AJ9" s="60">
        <v>0</v>
      </c>
      <c r="AK9" s="60">
        <v>0</v>
      </c>
      <c r="AL9" s="60">
        <v>0</v>
      </c>
      <c r="AM9" s="60">
        <v>0</v>
      </c>
      <c r="AN9" s="60">
        <v>0</v>
      </c>
      <c r="AO9" s="60">
        <v>0</v>
      </c>
      <c r="AP9" s="60">
        <v>0</v>
      </c>
      <c r="AQ9" s="60">
        <v>0</v>
      </c>
      <c r="AR9" s="60">
        <v>0</v>
      </c>
      <c r="AS9" s="60">
        <v>0</v>
      </c>
      <c r="AT9" s="60">
        <v>0</v>
      </c>
      <c r="AU9" s="60">
        <v>0</v>
      </c>
      <c r="AV9" s="60">
        <v>0</v>
      </c>
      <c r="AW9" s="60">
        <v>0</v>
      </c>
      <c r="AX9" s="60">
        <v>0</v>
      </c>
      <c r="AY9" s="60">
        <v>0</v>
      </c>
      <c r="AZ9" s="60">
        <v>0</v>
      </c>
      <c r="BA9" s="60">
        <v>0</v>
      </c>
      <c r="BB9" s="60">
        <v>0</v>
      </c>
      <c r="BC9" s="60">
        <v>0</v>
      </c>
      <c r="BD9" s="60">
        <v>0</v>
      </c>
      <c r="BE9" s="60">
        <v>0</v>
      </c>
      <c r="BF9" s="60">
        <v>0</v>
      </c>
      <c r="BG9" s="60">
        <v>0</v>
      </c>
      <c r="BH9" s="60">
        <v>0</v>
      </c>
      <c r="BI9" s="60">
        <v>0</v>
      </c>
      <c r="BJ9" s="60">
        <v>0</v>
      </c>
      <c r="BP9" s="60">
        <v>0</v>
      </c>
      <c r="BX9" s="60">
        <v>0</v>
      </c>
      <c r="BY9" s="60">
        <v>0</v>
      </c>
      <c r="BZ9" s="60">
        <v>0</v>
      </c>
      <c r="CA9" s="60">
        <v>0</v>
      </c>
      <c r="CF9" s="60">
        <v>0</v>
      </c>
      <c r="CG9" s="60">
        <v>1</v>
      </c>
    </row>
    <row r="10" spans="1:96" ht="15.75">
      <c r="A10" s="59">
        <v>106</v>
      </c>
      <c r="B10" s="60">
        <v>0</v>
      </c>
      <c r="C10" s="60">
        <v>0</v>
      </c>
      <c r="D10" s="60">
        <v>1</v>
      </c>
      <c r="E10" s="60">
        <v>1</v>
      </c>
      <c r="F10" s="60">
        <v>6</v>
      </c>
      <c r="G10" s="60">
        <v>0</v>
      </c>
      <c r="H10" s="60">
        <v>0</v>
      </c>
      <c r="I10" s="60">
        <v>0</v>
      </c>
      <c r="J10" s="60">
        <v>0</v>
      </c>
      <c r="K10" s="60">
        <v>0</v>
      </c>
      <c r="L10" s="60">
        <f t="shared" si="0"/>
        <v>0</v>
      </c>
      <c r="M10" s="60">
        <f t="shared" si="1"/>
        <v>0</v>
      </c>
      <c r="N10" s="60">
        <v>0</v>
      </c>
      <c r="O10" s="60">
        <v>0</v>
      </c>
      <c r="P10" s="60">
        <v>0</v>
      </c>
      <c r="Q10" s="60">
        <v>0</v>
      </c>
      <c r="R10" s="60">
        <v>0</v>
      </c>
      <c r="S10" s="60">
        <v>0</v>
      </c>
      <c r="T10" s="60">
        <v>0</v>
      </c>
      <c r="U10" s="60">
        <v>0</v>
      </c>
      <c r="W10" s="60">
        <v>6</v>
      </c>
      <c r="X10" s="60">
        <v>0</v>
      </c>
      <c r="Y10" s="60">
        <v>0</v>
      </c>
      <c r="Z10" s="60"/>
      <c r="AA10" s="60"/>
      <c r="AB10" s="60">
        <v>0</v>
      </c>
      <c r="AC10" s="60">
        <v>0</v>
      </c>
      <c r="AD10" s="60">
        <v>0</v>
      </c>
      <c r="AE10" s="60">
        <v>0</v>
      </c>
      <c r="AF10" s="60">
        <v>0</v>
      </c>
      <c r="AG10" s="60">
        <v>0</v>
      </c>
      <c r="AH10" s="60">
        <v>0</v>
      </c>
      <c r="AI10" s="60">
        <v>0</v>
      </c>
      <c r="AJ10" s="60">
        <v>0</v>
      </c>
      <c r="AK10" s="60">
        <v>0</v>
      </c>
      <c r="AL10" s="60">
        <v>0</v>
      </c>
      <c r="AM10" s="60">
        <v>0</v>
      </c>
      <c r="AN10" s="60">
        <v>0</v>
      </c>
      <c r="AO10" s="60">
        <v>0</v>
      </c>
      <c r="AP10" s="60">
        <v>0</v>
      </c>
      <c r="AQ10" s="60">
        <v>0</v>
      </c>
      <c r="AR10" s="60">
        <v>0</v>
      </c>
      <c r="AS10" s="60">
        <v>0</v>
      </c>
      <c r="AT10" s="60">
        <v>0</v>
      </c>
      <c r="AU10" s="60">
        <v>0</v>
      </c>
      <c r="AV10" s="60">
        <v>0</v>
      </c>
      <c r="AW10" s="60">
        <v>0</v>
      </c>
      <c r="AX10" s="60">
        <v>0</v>
      </c>
      <c r="AY10" s="60">
        <v>0</v>
      </c>
      <c r="AZ10" s="60">
        <v>0</v>
      </c>
      <c r="BA10" s="60">
        <v>0</v>
      </c>
      <c r="BB10" s="60">
        <v>0</v>
      </c>
      <c r="BC10" s="60">
        <v>0</v>
      </c>
      <c r="BD10" s="60">
        <v>0</v>
      </c>
      <c r="BE10" s="60">
        <v>0</v>
      </c>
      <c r="BF10" s="60">
        <v>0</v>
      </c>
      <c r="BG10" s="60">
        <v>0</v>
      </c>
      <c r="BH10" s="60">
        <v>0</v>
      </c>
      <c r="BI10" s="60">
        <v>0</v>
      </c>
      <c r="BJ10" s="60">
        <v>0</v>
      </c>
      <c r="BP10" s="60">
        <v>0</v>
      </c>
      <c r="BX10" s="60">
        <v>0</v>
      </c>
      <c r="BY10" s="60">
        <v>0</v>
      </c>
      <c r="BZ10" s="60">
        <v>0</v>
      </c>
      <c r="CA10" s="60">
        <v>0</v>
      </c>
      <c r="CF10" s="60">
        <v>0</v>
      </c>
      <c r="CG10" s="60">
        <v>1</v>
      </c>
      <c r="CO10" s="72"/>
      <c r="CP10" s="73"/>
      <c r="CQ10" s="73"/>
      <c r="CR10" s="73"/>
    </row>
    <row r="11" spans="1:96" ht="15.75">
      <c r="A11" s="59">
        <v>107</v>
      </c>
      <c r="B11" s="60">
        <v>0</v>
      </c>
      <c r="C11" s="60">
        <v>0</v>
      </c>
      <c r="D11" s="60">
        <v>1</v>
      </c>
      <c r="E11" s="60">
        <v>1</v>
      </c>
      <c r="F11" s="60">
        <v>7</v>
      </c>
      <c r="G11" s="60">
        <v>0</v>
      </c>
      <c r="H11" s="60">
        <v>0</v>
      </c>
      <c r="I11" s="60">
        <v>0</v>
      </c>
      <c r="J11" s="60">
        <v>0</v>
      </c>
      <c r="K11" s="60">
        <v>0</v>
      </c>
      <c r="L11" s="60">
        <f t="shared" si="0"/>
        <v>0</v>
      </c>
      <c r="M11" s="60">
        <f t="shared" si="1"/>
        <v>0</v>
      </c>
      <c r="N11" s="60">
        <v>0</v>
      </c>
      <c r="O11" s="60">
        <v>0</v>
      </c>
      <c r="P11" s="60">
        <v>0</v>
      </c>
      <c r="Q11" s="60">
        <v>0</v>
      </c>
      <c r="R11" s="60">
        <v>0</v>
      </c>
      <c r="S11" s="60">
        <v>0</v>
      </c>
      <c r="T11" s="60">
        <v>0</v>
      </c>
      <c r="U11" s="60">
        <v>0</v>
      </c>
      <c r="W11" s="60">
        <v>0</v>
      </c>
      <c r="X11" s="60">
        <v>0</v>
      </c>
      <c r="Y11" s="60">
        <v>0</v>
      </c>
      <c r="Z11" s="60"/>
      <c r="AA11" s="60"/>
      <c r="AB11" s="60">
        <v>0</v>
      </c>
      <c r="AC11" s="60">
        <v>0</v>
      </c>
      <c r="AD11" s="60">
        <v>0</v>
      </c>
      <c r="AE11" s="60">
        <v>0</v>
      </c>
      <c r="AF11" s="60">
        <v>0</v>
      </c>
      <c r="AG11" s="60">
        <v>0</v>
      </c>
      <c r="AH11" s="60">
        <v>0</v>
      </c>
      <c r="AI11" s="60">
        <v>0</v>
      </c>
      <c r="AJ11" s="60">
        <v>0</v>
      </c>
      <c r="AK11" s="60">
        <v>0</v>
      </c>
      <c r="AL11" s="60">
        <v>0</v>
      </c>
      <c r="AM11" s="60">
        <v>0</v>
      </c>
      <c r="AN11" s="60">
        <v>0</v>
      </c>
      <c r="AO11" s="60">
        <v>0</v>
      </c>
      <c r="AP11" s="60">
        <v>0</v>
      </c>
      <c r="AQ11" s="60">
        <v>0</v>
      </c>
      <c r="AR11" s="60">
        <v>0</v>
      </c>
      <c r="AS11" s="60">
        <v>0</v>
      </c>
      <c r="AT11" s="60">
        <v>0</v>
      </c>
      <c r="AU11" s="60">
        <v>0</v>
      </c>
      <c r="AV11" s="60">
        <v>0</v>
      </c>
      <c r="AW11" s="60">
        <v>0</v>
      </c>
      <c r="AX11" s="60">
        <v>0</v>
      </c>
      <c r="AY11" s="60">
        <v>0</v>
      </c>
      <c r="AZ11" s="60">
        <v>0</v>
      </c>
      <c r="BA11" s="60">
        <v>0</v>
      </c>
      <c r="BB11" s="60">
        <v>0</v>
      </c>
      <c r="BC11" s="60">
        <v>0</v>
      </c>
      <c r="BD11" s="60">
        <v>0</v>
      </c>
      <c r="BE11" s="60">
        <v>0</v>
      </c>
      <c r="BF11" s="60">
        <v>0</v>
      </c>
      <c r="BG11" s="60">
        <v>0</v>
      </c>
      <c r="BH11" s="60">
        <v>0</v>
      </c>
      <c r="BI11" s="60">
        <v>0</v>
      </c>
      <c r="BJ11" s="60">
        <v>0</v>
      </c>
      <c r="BP11" s="60">
        <v>0</v>
      </c>
      <c r="BX11" s="60">
        <v>0</v>
      </c>
      <c r="BY11" s="60">
        <v>0</v>
      </c>
      <c r="BZ11" s="60">
        <v>0</v>
      </c>
      <c r="CA11" s="60">
        <v>0</v>
      </c>
      <c r="CF11" s="60">
        <v>0</v>
      </c>
      <c r="CG11" s="60">
        <v>1</v>
      </c>
    </row>
    <row r="12" spans="1:96" ht="15.75">
      <c r="A12" s="59">
        <v>108</v>
      </c>
      <c r="B12" s="60">
        <v>0</v>
      </c>
      <c r="C12" s="60">
        <v>0</v>
      </c>
      <c r="D12" s="60">
        <v>1</v>
      </c>
      <c r="E12" s="60">
        <v>1</v>
      </c>
      <c r="F12" s="60">
        <v>8</v>
      </c>
      <c r="G12" s="60">
        <v>0</v>
      </c>
      <c r="H12" s="60">
        <v>0</v>
      </c>
      <c r="I12" s="60">
        <v>0</v>
      </c>
      <c r="J12" s="60">
        <v>0</v>
      </c>
      <c r="K12" s="60">
        <v>0</v>
      </c>
      <c r="L12" s="60">
        <f t="shared" si="0"/>
        <v>0</v>
      </c>
      <c r="M12" s="60">
        <f t="shared" si="1"/>
        <v>0</v>
      </c>
      <c r="N12" s="60">
        <v>0</v>
      </c>
      <c r="O12" s="60">
        <v>0</v>
      </c>
      <c r="P12" s="60">
        <v>0</v>
      </c>
      <c r="Q12" s="60">
        <v>0</v>
      </c>
      <c r="R12" s="60">
        <v>0</v>
      </c>
      <c r="S12" s="60">
        <v>0</v>
      </c>
      <c r="T12" s="60">
        <v>0</v>
      </c>
      <c r="U12" s="60">
        <v>0</v>
      </c>
      <c r="W12" s="60">
        <v>0</v>
      </c>
      <c r="X12" s="60">
        <v>0</v>
      </c>
      <c r="Y12" s="60">
        <v>0</v>
      </c>
      <c r="Z12" s="60"/>
      <c r="AA12" s="60"/>
      <c r="AB12" s="60">
        <v>0</v>
      </c>
      <c r="AC12" s="60">
        <v>0</v>
      </c>
      <c r="AD12" s="60">
        <v>0</v>
      </c>
      <c r="AE12" s="60">
        <v>0</v>
      </c>
      <c r="AF12" s="60">
        <v>0</v>
      </c>
      <c r="AG12" s="60">
        <v>0</v>
      </c>
      <c r="AH12" s="60">
        <v>0</v>
      </c>
      <c r="AI12" s="60">
        <v>0</v>
      </c>
      <c r="AJ12" s="60">
        <v>0</v>
      </c>
      <c r="AK12" s="60">
        <v>0</v>
      </c>
      <c r="AL12" s="60">
        <v>0</v>
      </c>
      <c r="AM12" s="60">
        <v>0</v>
      </c>
      <c r="AN12" s="60">
        <v>0</v>
      </c>
      <c r="AO12" s="60">
        <v>0</v>
      </c>
      <c r="AP12" s="60">
        <v>0</v>
      </c>
      <c r="AQ12" s="60">
        <v>0</v>
      </c>
      <c r="AR12" s="60">
        <v>0</v>
      </c>
      <c r="AS12" s="60">
        <v>0</v>
      </c>
      <c r="AT12" s="60">
        <v>0</v>
      </c>
      <c r="AU12" s="60">
        <v>0</v>
      </c>
      <c r="AV12" s="60">
        <v>0</v>
      </c>
      <c r="AW12" s="60">
        <v>0</v>
      </c>
      <c r="AX12" s="60">
        <v>0</v>
      </c>
      <c r="AY12" s="60">
        <v>0</v>
      </c>
      <c r="AZ12" s="60">
        <v>0</v>
      </c>
      <c r="BA12" s="60">
        <v>0</v>
      </c>
      <c r="BB12" s="60">
        <v>0</v>
      </c>
      <c r="BC12" s="60">
        <v>0</v>
      </c>
      <c r="BD12" s="60">
        <v>0</v>
      </c>
      <c r="BE12" s="60">
        <v>0</v>
      </c>
      <c r="BF12" s="60">
        <v>0</v>
      </c>
      <c r="BG12" s="60">
        <v>0</v>
      </c>
      <c r="BH12" s="60">
        <v>0</v>
      </c>
      <c r="BI12" s="60">
        <v>0</v>
      </c>
      <c r="BJ12" s="60">
        <v>0</v>
      </c>
      <c r="BP12" s="60">
        <v>0</v>
      </c>
      <c r="BX12" s="60">
        <v>0</v>
      </c>
      <c r="BY12" s="60">
        <v>0</v>
      </c>
      <c r="BZ12" s="60">
        <v>0</v>
      </c>
      <c r="CA12" s="60">
        <v>0</v>
      </c>
      <c r="CF12" s="60">
        <v>0</v>
      </c>
      <c r="CG12" s="60">
        <v>1</v>
      </c>
      <c r="CO12" s="72"/>
      <c r="CP12" s="73"/>
      <c r="CQ12" s="73"/>
    </row>
    <row r="13" spans="1:96" ht="15.75">
      <c r="A13" s="59">
        <v>109</v>
      </c>
      <c r="B13" s="60">
        <v>0</v>
      </c>
      <c r="C13" s="60">
        <v>0</v>
      </c>
      <c r="D13" s="60">
        <v>1</v>
      </c>
      <c r="E13" s="60">
        <v>1</v>
      </c>
      <c r="F13" s="60">
        <v>9</v>
      </c>
      <c r="G13" s="60">
        <v>0</v>
      </c>
      <c r="H13" s="60">
        <v>0</v>
      </c>
      <c r="I13" s="60">
        <v>0</v>
      </c>
      <c r="J13" s="60">
        <v>0</v>
      </c>
      <c r="K13" s="60">
        <v>0</v>
      </c>
      <c r="L13" s="60">
        <f t="shared" si="0"/>
        <v>0</v>
      </c>
      <c r="M13" s="60">
        <f t="shared" si="1"/>
        <v>0</v>
      </c>
      <c r="N13" s="60">
        <v>0</v>
      </c>
      <c r="O13" s="60">
        <v>0</v>
      </c>
      <c r="P13" s="60">
        <v>0</v>
      </c>
      <c r="Q13" s="60">
        <v>0</v>
      </c>
      <c r="R13" s="60">
        <v>0</v>
      </c>
      <c r="S13" s="60">
        <v>0</v>
      </c>
      <c r="T13" s="60">
        <v>0</v>
      </c>
      <c r="U13" s="60">
        <v>0</v>
      </c>
      <c r="W13" s="60">
        <v>0</v>
      </c>
      <c r="X13" s="60">
        <v>0</v>
      </c>
      <c r="Y13" s="60">
        <v>0</v>
      </c>
      <c r="Z13" s="60"/>
      <c r="AA13" s="60"/>
      <c r="AB13" s="60">
        <v>0</v>
      </c>
      <c r="AC13" s="60">
        <v>0</v>
      </c>
      <c r="AD13" s="60">
        <v>0</v>
      </c>
      <c r="AE13" s="60">
        <v>0</v>
      </c>
      <c r="AF13" s="60">
        <v>0</v>
      </c>
      <c r="AG13" s="60">
        <v>0</v>
      </c>
      <c r="AH13" s="60">
        <v>0</v>
      </c>
      <c r="AI13" s="60">
        <v>0</v>
      </c>
      <c r="AJ13" s="60">
        <v>0</v>
      </c>
      <c r="AK13" s="60">
        <v>0</v>
      </c>
      <c r="AL13" s="60">
        <v>0</v>
      </c>
      <c r="AM13" s="60">
        <v>0</v>
      </c>
      <c r="AN13" s="60">
        <v>0</v>
      </c>
      <c r="AO13" s="60">
        <v>0</v>
      </c>
      <c r="AP13" s="60">
        <v>0</v>
      </c>
      <c r="AQ13" s="60">
        <v>0</v>
      </c>
      <c r="AR13" s="60">
        <v>0</v>
      </c>
      <c r="AS13" s="60">
        <v>0</v>
      </c>
      <c r="AT13" s="60">
        <v>0</v>
      </c>
      <c r="AU13" s="60">
        <v>0</v>
      </c>
      <c r="AV13" s="60">
        <v>0</v>
      </c>
      <c r="AW13" s="60">
        <v>0</v>
      </c>
      <c r="AX13" s="60">
        <v>0</v>
      </c>
      <c r="AY13" s="60">
        <v>0</v>
      </c>
      <c r="AZ13" s="60">
        <v>0</v>
      </c>
      <c r="BA13" s="60">
        <v>0</v>
      </c>
      <c r="BB13" s="60">
        <v>0</v>
      </c>
      <c r="BC13" s="60">
        <v>0</v>
      </c>
      <c r="BD13" s="60">
        <v>0</v>
      </c>
      <c r="BE13" s="60">
        <v>0</v>
      </c>
      <c r="BF13" s="60">
        <v>0</v>
      </c>
      <c r="BG13" s="60">
        <v>0</v>
      </c>
      <c r="BH13" s="60">
        <v>0</v>
      </c>
      <c r="BI13" s="60">
        <v>0</v>
      </c>
      <c r="BJ13" s="60">
        <v>0</v>
      </c>
      <c r="BP13" s="60">
        <v>0</v>
      </c>
      <c r="BX13" s="60">
        <v>0</v>
      </c>
      <c r="BY13" s="60">
        <v>0</v>
      </c>
      <c r="BZ13" s="60">
        <v>0</v>
      </c>
      <c r="CA13" s="60">
        <v>0</v>
      </c>
      <c r="CF13" s="60">
        <v>0</v>
      </c>
      <c r="CG13" s="60">
        <v>1</v>
      </c>
    </row>
    <row r="14" spans="1:96" ht="15.75">
      <c r="A14" s="59">
        <v>110</v>
      </c>
      <c r="B14" s="60">
        <v>0</v>
      </c>
      <c r="C14" s="60">
        <v>0</v>
      </c>
      <c r="D14" s="60">
        <v>1</v>
      </c>
      <c r="E14" s="60">
        <v>1</v>
      </c>
      <c r="F14" s="60">
        <v>10</v>
      </c>
      <c r="G14" s="60">
        <v>0</v>
      </c>
      <c r="H14" s="60">
        <v>0</v>
      </c>
      <c r="I14" s="60">
        <v>0</v>
      </c>
      <c r="J14" s="60">
        <v>0</v>
      </c>
      <c r="K14" s="60">
        <v>0</v>
      </c>
      <c r="L14" s="60">
        <f t="shared" si="0"/>
        <v>0</v>
      </c>
      <c r="M14" s="60">
        <f t="shared" si="1"/>
        <v>0</v>
      </c>
      <c r="N14" s="60">
        <v>0</v>
      </c>
      <c r="O14" s="60">
        <v>0</v>
      </c>
      <c r="P14" s="60">
        <v>0</v>
      </c>
      <c r="Q14" s="60">
        <v>0</v>
      </c>
      <c r="R14" s="60">
        <v>0</v>
      </c>
      <c r="S14" s="60">
        <v>0</v>
      </c>
      <c r="T14" s="60">
        <v>0</v>
      </c>
      <c r="U14" s="60">
        <v>0</v>
      </c>
      <c r="W14" s="60">
        <v>0</v>
      </c>
      <c r="X14" s="60">
        <v>0</v>
      </c>
      <c r="Y14" s="60">
        <v>0</v>
      </c>
      <c r="Z14" s="60"/>
      <c r="AA14" s="60"/>
      <c r="AB14" s="60">
        <v>0</v>
      </c>
      <c r="AC14" s="60">
        <v>0</v>
      </c>
      <c r="AD14" s="60">
        <v>0</v>
      </c>
      <c r="AE14" s="60">
        <v>0</v>
      </c>
      <c r="AF14" s="60">
        <v>0</v>
      </c>
      <c r="AG14" s="60">
        <v>0</v>
      </c>
      <c r="AH14" s="60">
        <v>0</v>
      </c>
      <c r="AI14" s="60">
        <v>0</v>
      </c>
      <c r="AJ14" s="60">
        <v>0</v>
      </c>
      <c r="AK14" s="60">
        <v>0</v>
      </c>
      <c r="AL14" s="60">
        <v>0</v>
      </c>
      <c r="AM14" s="60">
        <v>0</v>
      </c>
      <c r="AN14" s="60">
        <v>0</v>
      </c>
      <c r="AO14" s="60">
        <v>0</v>
      </c>
      <c r="AP14" s="60">
        <v>0</v>
      </c>
      <c r="AQ14" s="60">
        <v>0</v>
      </c>
      <c r="AR14" s="60">
        <v>0</v>
      </c>
      <c r="AS14" s="60">
        <v>0</v>
      </c>
      <c r="AT14" s="60">
        <v>0</v>
      </c>
      <c r="AU14" s="60">
        <v>0</v>
      </c>
      <c r="AV14" s="60">
        <v>0</v>
      </c>
      <c r="AW14" s="60">
        <v>0</v>
      </c>
      <c r="AX14" s="60">
        <v>0</v>
      </c>
      <c r="AY14" s="60">
        <v>0</v>
      </c>
      <c r="AZ14" s="60">
        <v>0</v>
      </c>
      <c r="BA14" s="60">
        <v>0</v>
      </c>
      <c r="BB14" s="60">
        <v>0</v>
      </c>
      <c r="BC14" s="60">
        <v>0</v>
      </c>
      <c r="BD14" s="60">
        <v>0</v>
      </c>
      <c r="BE14" s="60">
        <v>0</v>
      </c>
      <c r="BF14" s="60">
        <v>0</v>
      </c>
      <c r="BG14" s="60">
        <v>0</v>
      </c>
      <c r="BH14" s="60">
        <v>0</v>
      </c>
      <c r="BI14" s="60">
        <v>0</v>
      </c>
      <c r="BJ14" s="60">
        <v>0</v>
      </c>
      <c r="BP14" s="60">
        <v>0</v>
      </c>
      <c r="BX14" s="60">
        <v>0</v>
      </c>
      <c r="BY14" s="60">
        <v>0</v>
      </c>
      <c r="BZ14" s="60">
        <v>0</v>
      </c>
      <c r="CA14" s="60">
        <v>0</v>
      </c>
      <c r="CF14" s="60">
        <v>0</v>
      </c>
      <c r="CG14" s="60">
        <v>1</v>
      </c>
      <c r="CO14" s="72"/>
      <c r="CP14" s="73"/>
      <c r="CQ14" s="73"/>
    </row>
    <row r="15" spans="1:96" ht="15.75">
      <c r="A15" s="59">
        <v>111</v>
      </c>
      <c r="B15" s="60">
        <v>0</v>
      </c>
      <c r="C15" s="60">
        <v>0</v>
      </c>
      <c r="D15" s="60">
        <v>1</v>
      </c>
      <c r="E15" s="60">
        <v>1</v>
      </c>
      <c r="F15" s="60">
        <v>11</v>
      </c>
      <c r="G15" s="60">
        <v>0</v>
      </c>
      <c r="H15" s="60">
        <v>0</v>
      </c>
      <c r="I15" s="60">
        <v>0</v>
      </c>
      <c r="J15" s="60">
        <v>0</v>
      </c>
      <c r="K15" s="60">
        <v>0</v>
      </c>
      <c r="L15" s="60">
        <f t="shared" si="0"/>
        <v>0</v>
      </c>
      <c r="M15" s="60">
        <f t="shared" si="1"/>
        <v>0</v>
      </c>
      <c r="N15" s="60">
        <v>0</v>
      </c>
      <c r="O15" s="60">
        <v>0</v>
      </c>
      <c r="P15" s="60">
        <v>0</v>
      </c>
      <c r="Q15" s="60">
        <v>0</v>
      </c>
      <c r="R15" s="60">
        <v>0</v>
      </c>
      <c r="S15" s="60">
        <v>0</v>
      </c>
      <c r="T15" s="60">
        <v>0</v>
      </c>
      <c r="U15" s="60">
        <v>0</v>
      </c>
      <c r="W15" s="60">
        <v>0</v>
      </c>
      <c r="X15" s="60">
        <v>0</v>
      </c>
      <c r="Y15" s="60">
        <v>0</v>
      </c>
      <c r="Z15" s="60"/>
      <c r="AA15" s="60"/>
      <c r="AB15" s="60">
        <v>0</v>
      </c>
      <c r="AC15" s="60">
        <v>0</v>
      </c>
      <c r="AD15" s="60">
        <v>0</v>
      </c>
      <c r="AE15" s="60">
        <v>0</v>
      </c>
      <c r="AF15" s="60">
        <v>0</v>
      </c>
      <c r="AG15" s="60">
        <v>0</v>
      </c>
      <c r="AH15" s="60">
        <v>0</v>
      </c>
      <c r="AI15" s="60">
        <v>0</v>
      </c>
      <c r="AJ15" s="60">
        <v>0</v>
      </c>
      <c r="AK15" s="60">
        <v>0</v>
      </c>
      <c r="AL15" s="60">
        <v>0</v>
      </c>
      <c r="AM15" s="60">
        <v>0</v>
      </c>
      <c r="AN15" s="60">
        <v>0</v>
      </c>
      <c r="AO15" s="60">
        <v>0</v>
      </c>
      <c r="AP15" s="60">
        <v>0</v>
      </c>
      <c r="AQ15" s="60">
        <v>0</v>
      </c>
      <c r="AR15" s="60">
        <v>0</v>
      </c>
      <c r="AS15" s="60">
        <v>0</v>
      </c>
      <c r="AT15" s="60">
        <v>0</v>
      </c>
      <c r="AU15" s="60">
        <v>0</v>
      </c>
      <c r="AV15" s="60">
        <v>0</v>
      </c>
      <c r="AW15" s="60">
        <v>0</v>
      </c>
      <c r="AX15" s="60">
        <v>0</v>
      </c>
      <c r="AY15" s="60">
        <v>0</v>
      </c>
      <c r="AZ15" s="60">
        <v>0</v>
      </c>
      <c r="BA15" s="60">
        <v>0</v>
      </c>
      <c r="BB15" s="60">
        <v>0</v>
      </c>
      <c r="BC15" s="60">
        <v>0</v>
      </c>
      <c r="BD15" s="60">
        <v>0</v>
      </c>
      <c r="BE15" s="60">
        <v>0</v>
      </c>
      <c r="BF15" s="60">
        <v>0</v>
      </c>
      <c r="BG15" s="60">
        <v>0</v>
      </c>
      <c r="BH15" s="60">
        <v>0</v>
      </c>
      <c r="BI15" s="60">
        <v>0</v>
      </c>
      <c r="BJ15" s="60">
        <v>0</v>
      </c>
      <c r="BP15" s="60">
        <v>0</v>
      </c>
      <c r="BX15" s="60">
        <v>0</v>
      </c>
      <c r="BY15" s="60">
        <v>0</v>
      </c>
      <c r="BZ15" s="60">
        <v>0</v>
      </c>
      <c r="CA15" s="60">
        <v>0</v>
      </c>
      <c r="CF15" s="60">
        <v>0</v>
      </c>
      <c r="CG15" s="60">
        <v>1</v>
      </c>
    </row>
    <row r="16" spans="1:96" ht="15.75">
      <c r="A16" s="59">
        <v>112</v>
      </c>
      <c r="B16" s="60">
        <v>0</v>
      </c>
      <c r="C16" s="60">
        <v>0</v>
      </c>
      <c r="D16" s="60">
        <v>1</v>
      </c>
      <c r="E16" s="60">
        <v>1</v>
      </c>
      <c r="F16" s="60">
        <v>12</v>
      </c>
      <c r="G16" s="60">
        <v>0</v>
      </c>
      <c r="H16" s="60">
        <v>0</v>
      </c>
      <c r="I16" s="60">
        <v>0</v>
      </c>
      <c r="J16" s="60">
        <v>0</v>
      </c>
      <c r="K16" s="60">
        <v>0</v>
      </c>
      <c r="L16" s="60">
        <f t="shared" si="0"/>
        <v>0</v>
      </c>
      <c r="M16" s="60">
        <f t="shared" si="1"/>
        <v>0</v>
      </c>
      <c r="N16" s="60">
        <v>0</v>
      </c>
      <c r="O16" s="60">
        <v>0</v>
      </c>
      <c r="P16" s="60">
        <v>0</v>
      </c>
      <c r="Q16" s="60">
        <v>0</v>
      </c>
      <c r="R16" s="60">
        <v>0</v>
      </c>
      <c r="S16" s="60">
        <v>0</v>
      </c>
      <c r="T16" s="60">
        <v>0</v>
      </c>
      <c r="U16" s="60">
        <v>0</v>
      </c>
      <c r="W16" s="60">
        <v>0</v>
      </c>
      <c r="X16" s="60">
        <v>0</v>
      </c>
      <c r="Y16" s="60">
        <v>0</v>
      </c>
      <c r="Z16" s="60"/>
      <c r="AA16" s="60"/>
      <c r="AB16" s="60">
        <v>0</v>
      </c>
      <c r="AC16" s="60">
        <v>0</v>
      </c>
      <c r="AD16" s="60">
        <v>0</v>
      </c>
      <c r="AE16" s="60">
        <v>0</v>
      </c>
      <c r="AF16" s="60">
        <v>0</v>
      </c>
      <c r="AG16" s="60">
        <v>0</v>
      </c>
      <c r="AH16" s="60">
        <v>0</v>
      </c>
      <c r="AI16" s="60">
        <v>0</v>
      </c>
      <c r="AJ16" s="60">
        <v>0</v>
      </c>
      <c r="AK16" s="60">
        <v>0</v>
      </c>
      <c r="AL16" s="60">
        <v>0</v>
      </c>
      <c r="AM16" s="60">
        <v>0</v>
      </c>
      <c r="AN16" s="60">
        <v>0</v>
      </c>
      <c r="AO16" s="60">
        <v>0</v>
      </c>
      <c r="AP16" s="60">
        <v>0</v>
      </c>
      <c r="AQ16" s="60">
        <v>0</v>
      </c>
      <c r="AR16" s="60">
        <v>0</v>
      </c>
      <c r="AS16" s="60">
        <v>0</v>
      </c>
      <c r="AT16" s="60">
        <v>0</v>
      </c>
      <c r="AU16" s="60">
        <v>0</v>
      </c>
      <c r="AV16" s="60">
        <v>0</v>
      </c>
      <c r="AW16" s="60">
        <v>0</v>
      </c>
      <c r="AX16" s="60">
        <v>0</v>
      </c>
      <c r="AY16" s="60">
        <v>0</v>
      </c>
      <c r="AZ16" s="60">
        <v>0</v>
      </c>
      <c r="BA16" s="60">
        <v>0</v>
      </c>
      <c r="BB16" s="60">
        <v>0</v>
      </c>
      <c r="BC16" s="60">
        <v>0</v>
      </c>
      <c r="BD16" s="60">
        <v>0</v>
      </c>
      <c r="BE16" s="60">
        <v>0</v>
      </c>
      <c r="BF16" s="60">
        <v>0</v>
      </c>
      <c r="BG16" s="60">
        <v>0</v>
      </c>
      <c r="BH16" s="60">
        <v>0</v>
      </c>
      <c r="BI16" s="60">
        <v>0</v>
      </c>
      <c r="BJ16" s="60">
        <v>0</v>
      </c>
      <c r="BP16" s="60">
        <v>0</v>
      </c>
      <c r="BX16" s="60">
        <v>0</v>
      </c>
      <c r="BY16" s="60">
        <v>0</v>
      </c>
      <c r="BZ16" s="60">
        <v>0</v>
      </c>
      <c r="CA16" s="60">
        <v>0</v>
      </c>
      <c r="CF16" s="60">
        <v>0</v>
      </c>
      <c r="CG16" s="60">
        <v>1</v>
      </c>
      <c r="CO16" s="72"/>
      <c r="CP16" s="73"/>
      <c r="CQ16" s="73"/>
    </row>
    <row r="17" spans="1:99" ht="15.75">
      <c r="A17" s="59">
        <v>113</v>
      </c>
      <c r="B17" s="60">
        <v>0</v>
      </c>
      <c r="C17" s="60">
        <v>0</v>
      </c>
      <c r="D17" s="60">
        <v>1</v>
      </c>
      <c r="E17" s="60">
        <v>1</v>
      </c>
      <c r="F17" s="60">
        <v>13</v>
      </c>
      <c r="G17" s="60">
        <v>0</v>
      </c>
      <c r="H17" s="60">
        <v>0</v>
      </c>
      <c r="I17" s="60">
        <v>0</v>
      </c>
      <c r="J17" s="60">
        <v>0</v>
      </c>
      <c r="K17" s="60">
        <v>0</v>
      </c>
      <c r="L17" s="60">
        <f t="shared" si="0"/>
        <v>0</v>
      </c>
      <c r="M17" s="60">
        <f t="shared" si="1"/>
        <v>0</v>
      </c>
      <c r="N17" s="60">
        <v>0</v>
      </c>
      <c r="O17" s="60">
        <v>0</v>
      </c>
      <c r="P17" s="60">
        <v>0</v>
      </c>
      <c r="Q17" s="60">
        <v>0</v>
      </c>
      <c r="R17" s="60">
        <v>0</v>
      </c>
      <c r="S17" s="60">
        <v>0</v>
      </c>
      <c r="T17" s="60">
        <v>0</v>
      </c>
      <c r="U17" s="60">
        <v>0</v>
      </c>
      <c r="W17" s="60">
        <v>0</v>
      </c>
      <c r="X17" s="60">
        <v>0</v>
      </c>
      <c r="Y17" s="60">
        <v>0</v>
      </c>
      <c r="Z17" s="60"/>
      <c r="AA17" s="60"/>
      <c r="AB17" s="60">
        <v>0</v>
      </c>
      <c r="AC17" s="60">
        <v>0</v>
      </c>
      <c r="AD17" s="60">
        <v>0</v>
      </c>
      <c r="AE17" s="60">
        <v>0</v>
      </c>
      <c r="AF17" s="60">
        <v>0</v>
      </c>
      <c r="AG17" s="60">
        <v>0</v>
      </c>
      <c r="AH17" s="60">
        <v>0</v>
      </c>
      <c r="AI17" s="60">
        <v>0</v>
      </c>
      <c r="AJ17" s="60">
        <v>0</v>
      </c>
      <c r="AK17" s="60">
        <v>0</v>
      </c>
      <c r="AL17" s="60">
        <v>0</v>
      </c>
      <c r="AM17" s="60">
        <v>0</v>
      </c>
      <c r="AN17" s="60">
        <v>0</v>
      </c>
      <c r="AO17" s="60">
        <v>0</v>
      </c>
      <c r="AP17" s="60">
        <v>0</v>
      </c>
      <c r="AQ17" s="60">
        <v>0</v>
      </c>
      <c r="AR17" s="60">
        <v>0</v>
      </c>
      <c r="AS17" s="60">
        <v>0</v>
      </c>
      <c r="AT17" s="60">
        <v>0</v>
      </c>
      <c r="AU17" s="60">
        <v>0</v>
      </c>
      <c r="AV17" s="60">
        <v>0</v>
      </c>
      <c r="AW17" s="60">
        <v>0</v>
      </c>
      <c r="AX17" s="60">
        <v>0</v>
      </c>
      <c r="AY17" s="60">
        <v>0</v>
      </c>
      <c r="AZ17" s="60">
        <v>0</v>
      </c>
      <c r="BA17" s="60">
        <v>0</v>
      </c>
      <c r="BB17" s="60">
        <v>0</v>
      </c>
      <c r="BC17" s="60">
        <v>0</v>
      </c>
      <c r="BD17" s="60">
        <v>0</v>
      </c>
      <c r="BE17" s="60">
        <v>0</v>
      </c>
      <c r="BF17" s="60">
        <v>0</v>
      </c>
      <c r="BG17" s="60">
        <v>0</v>
      </c>
      <c r="BH17" s="60">
        <v>0</v>
      </c>
      <c r="BI17" s="60">
        <v>0</v>
      </c>
      <c r="BJ17" s="60">
        <v>0</v>
      </c>
      <c r="BP17" s="60">
        <v>0</v>
      </c>
      <c r="BX17" s="60">
        <v>0</v>
      </c>
      <c r="BY17" s="60">
        <v>0</v>
      </c>
      <c r="BZ17" s="60">
        <v>0</v>
      </c>
      <c r="CA17" s="60">
        <v>0</v>
      </c>
      <c r="CF17" s="60">
        <v>0</v>
      </c>
      <c r="CG17" s="60">
        <v>1</v>
      </c>
    </row>
    <row r="18" spans="1:99" ht="15.75">
      <c r="A18" s="59">
        <v>114</v>
      </c>
      <c r="B18" s="60">
        <v>0</v>
      </c>
      <c r="C18" s="60">
        <v>0</v>
      </c>
      <c r="D18" s="60">
        <v>22</v>
      </c>
      <c r="E18" s="60">
        <v>22</v>
      </c>
      <c r="F18" s="60">
        <v>14</v>
      </c>
      <c r="G18" s="60">
        <v>0</v>
      </c>
      <c r="H18" s="60">
        <v>0</v>
      </c>
      <c r="I18" s="60">
        <v>0</v>
      </c>
      <c r="J18" s="60">
        <v>0</v>
      </c>
      <c r="K18" s="60">
        <v>0</v>
      </c>
      <c r="L18" s="60">
        <f t="shared" si="0"/>
        <v>0</v>
      </c>
      <c r="M18" s="60">
        <f t="shared" si="1"/>
        <v>0</v>
      </c>
      <c r="N18" s="60">
        <v>0</v>
      </c>
      <c r="O18" s="60">
        <v>0</v>
      </c>
      <c r="P18" s="60">
        <v>0</v>
      </c>
      <c r="Q18" s="60">
        <v>0</v>
      </c>
      <c r="R18" s="60">
        <v>0</v>
      </c>
      <c r="S18" s="60">
        <v>0</v>
      </c>
      <c r="T18" s="60">
        <v>0</v>
      </c>
      <c r="U18" s="60">
        <v>0</v>
      </c>
      <c r="W18" s="60">
        <v>0</v>
      </c>
      <c r="X18" s="60">
        <v>0</v>
      </c>
      <c r="Y18" s="60">
        <v>0</v>
      </c>
      <c r="Z18" s="60"/>
      <c r="AA18" s="60"/>
      <c r="AB18" s="60">
        <v>0</v>
      </c>
      <c r="AC18" s="60">
        <v>0</v>
      </c>
      <c r="AD18" s="60">
        <v>0</v>
      </c>
      <c r="AE18" s="60">
        <v>0</v>
      </c>
      <c r="AF18" s="60">
        <v>0</v>
      </c>
      <c r="AG18" s="60">
        <v>0</v>
      </c>
      <c r="AH18" s="60">
        <v>0</v>
      </c>
      <c r="AI18" s="60">
        <v>0</v>
      </c>
      <c r="AJ18" s="60">
        <v>0</v>
      </c>
      <c r="AK18" s="60">
        <v>0</v>
      </c>
      <c r="AL18" s="60">
        <v>0</v>
      </c>
      <c r="AM18" s="60">
        <v>0</v>
      </c>
      <c r="AN18" s="60">
        <v>0</v>
      </c>
      <c r="AO18" s="60">
        <v>0</v>
      </c>
      <c r="AP18" s="60">
        <v>0</v>
      </c>
      <c r="AQ18" s="60">
        <v>0</v>
      </c>
      <c r="AR18" s="60">
        <v>0</v>
      </c>
      <c r="AS18" s="60">
        <v>0</v>
      </c>
      <c r="AT18" s="60">
        <v>0</v>
      </c>
      <c r="AU18" s="60">
        <v>0</v>
      </c>
      <c r="AV18" s="60">
        <v>0</v>
      </c>
      <c r="AW18" s="60">
        <v>0</v>
      </c>
      <c r="AX18" s="60">
        <v>0</v>
      </c>
      <c r="AY18" s="60">
        <v>0</v>
      </c>
      <c r="AZ18" s="60">
        <v>0</v>
      </c>
      <c r="BA18" s="60">
        <v>0</v>
      </c>
      <c r="BB18" s="60">
        <v>0</v>
      </c>
      <c r="BC18" s="60">
        <v>0</v>
      </c>
      <c r="BD18" s="60">
        <v>0</v>
      </c>
      <c r="BE18" s="60">
        <v>0</v>
      </c>
      <c r="BF18" s="60">
        <v>0</v>
      </c>
      <c r="BG18" s="60">
        <v>0</v>
      </c>
      <c r="BH18" s="60">
        <v>0</v>
      </c>
      <c r="BI18" s="60">
        <v>0</v>
      </c>
      <c r="BJ18" s="60">
        <v>0</v>
      </c>
      <c r="BP18" s="60">
        <v>0</v>
      </c>
      <c r="BX18" s="60">
        <v>0</v>
      </c>
      <c r="BY18" s="60">
        <v>0</v>
      </c>
      <c r="BZ18" s="60">
        <v>0</v>
      </c>
      <c r="CA18" s="60">
        <v>0</v>
      </c>
      <c r="CF18" s="60">
        <v>0</v>
      </c>
      <c r="CG18" s="60">
        <v>22</v>
      </c>
      <c r="CO18" s="72"/>
      <c r="CP18" s="73"/>
      <c r="CQ18" s="73"/>
    </row>
    <row r="19" spans="1:99" ht="15.75">
      <c r="A19" s="59">
        <v>115</v>
      </c>
      <c r="B19" s="60">
        <v>0</v>
      </c>
      <c r="C19" s="60">
        <v>0</v>
      </c>
      <c r="D19" s="60">
        <v>24</v>
      </c>
      <c r="E19" s="60">
        <v>24</v>
      </c>
      <c r="F19" s="60">
        <v>15</v>
      </c>
      <c r="G19" s="60">
        <v>0</v>
      </c>
      <c r="H19" s="60">
        <v>0</v>
      </c>
      <c r="I19" s="60">
        <v>0</v>
      </c>
      <c r="J19" s="60">
        <v>0</v>
      </c>
      <c r="K19" s="60">
        <v>0</v>
      </c>
      <c r="L19" s="60">
        <f t="shared" si="0"/>
        <v>0</v>
      </c>
      <c r="M19" s="60">
        <f t="shared" si="1"/>
        <v>0</v>
      </c>
      <c r="N19" s="60">
        <v>0</v>
      </c>
      <c r="O19" s="60">
        <v>0</v>
      </c>
      <c r="P19" s="60">
        <v>0</v>
      </c>
      <c r="Q19" s="60">
        <v>0</v>
      </c>
      <c r="R19" s="60">
        <v>0</v>
      </c>
      <c r="S19" s="60">
        <v>0</v>
      </c>
      <c r="T19" s="60">
        <v>0</v>
      </c>
      <c r="U19" s="60">
        <v>0</v>
      </c>
      <c r="W19" s="60">
        <v>0</v>
      </c>
      <c r="X19" s="60">
        <v>0</v>
      </c>
      <c r="Y19" s="60">
        <v>0</v>
      </c>
      <c r="Z19" s="60"/>
      <c r="AA19" s="60"/>
      <c r="AB19" s="60">
        <v>0</v>
      </c>
      <c r="AC19" s="60">
        <v>0</v>
      </c>
      <c r="AD19" s="60">
        <v>0</v>
      </c>
      <c r="AE19" s="60">
        <v>0</v>
      </c>
      <c r="AF19" s="60">
        <v>0</v>
      </c>
      <c r="AG19" s="60">
        <v>0</v>
      </c>
      <c r="AH19" s="60">
        <v>0</v>
      </c>
      <c r="AI19" s="60">
        <v>0</v>
      </c>
      <c r="AJ19" s="60">
        <v>0</v>
      </c>
      <c r="AK19" s="60">
        <v>0</v>
      </c>
      <c r="AL19" s="60">
        <v>0</v>
      </c>
      <c r="AM19" s="60">
        <v>0</v>
      </c>
      <c r="AN19" s="60">
        <v>0</v>
      </c>
      <c r="AO19" s="60">
        <v>0</v>
      </c>
      <c r="AP19" s="60">
        <v>0</v>
      </c>
      <c r="AQ19" s="60">
        <v>0</v>
      </c>
      <c r="AR19" s="60">
        <v>0</v>
      </c>
      <c r="AS19" s="60">
        <v>0</v>
      </c>
      <c r="AT19" s="60">
        <v>0</v>
      </c>
      <c r="AU19" s="60">
        <v>0</v>
      </c>
      <c r="AV19" s="60">
        <v>0</v>
      </c>
      <c r="AW19" s="60">
        <v>0</v>
      </c>
      <c r="AX19" s="60">
        <v>0</v>
      </c>
      <c r="AY19" s="60">
        <v>0</v>
      </c>
      <c r="AZ19" s="60">
        <v>0</v>
      </c>
      <c r="BA19" s="60">
        <v>0</v>
      </c>
      <c r="BB19" s="60">
        <v>0</v>
      </c>
      <c r="BC19" s="60">
        <v>0</v>
      </c>
      <c r="BD19" s="60">
        <v>0</v>
      </c>
      <c r="BE19" s="60">
        <v>0</v>
      </c>
      <c r="BF19" s="60">
        <v>0</v>
      </c>
      <c r="BG19" s="60">
        <v>0</v>
      </c>
      <c r="BH19" s="60">
        <v>0</v>
      </c>
      <c r="BI19" s="60">
        <v>0</v>
      </c>
      <c r="BJ19" s="60">
        <v>0</v>
      </c>
      <c r="BP19" s="60">
        <v>0</v>
      </c>
      <c r="BX19" s="60">
        <v>0</v>
      </c>
      <c r="BY19" s="60">
        <v>0</v>
      </c>
      <c r="BZ19" s="60">
        <v>0</v>
      </c>
      <c r="CA19" s="60">
        <v>0</v>
      </c>
      <c r="CF19" s="60">
        <v>0</v>
      </c>
      <c r="CG19" s="60">
        <v>24</v>
      </c>
    </row>
    <row r="20" spans="1:99" ht="15.75">
      <c r="A20" s="59">
        <v>121</v>
      </c>
      <c r="B20" s="60">
        <v>121</v>
      </c>
      <c r="C20" s="60">
        <v>0</v>
      </c>
      <c r="D20" s="60">
        <v>22</v>
      </c>
      <c r="E20" s="60">
        <v>22</v>
      </c>
      <c r="F20" s="60">
        <v>14</v>
      </c>
      <c r="G20" s="60">
        <v>0</v>
      </c>
      <c r="H20" s="60">
        <v>3</v>
      </c>
      <c r="I20" s="60">
        <v>0</v>
      </c>
      <c r="J20" s="60">
        <v>10</v>
      </c>
      <c r="K20" s="60">
        <v>300</v>
      </c>
      <c r="L20" s="60">
        <f t="shared" si="0"/>
        <v>1</v>
      </c>
      <c r="M20" s="60">
        <f t="shared" si="1"/>
        <v>0</v>
      </c>
      <c r="N20" s="60">
        <v>7</v>
      </c>
      <c r="O20" s="60">
        <v>0.27100000000000002</v>
      </c>
      <c r="P20" s="60">
        <v>0</v>
      </c>
      <c r="Q20" s="60">
        <v>10111</v>
      </c>
      <c r="R20" s="60">
        <v>0</v>
      </c>
      <c r="S20" s="60">
        <v>0</v>
      </c>
      <c r="T20" s="60">
        <v>0</v>
      </c>
      <c r="U20" s="62">
        <v>1008</v>
      </c>
      <c r="W20" s="60">
        <v>10055</v>
      </c>
      <c r="X20" s="60">
        <v>240</v>
      </c>
      <c r="Y20" s="60">
        <v>10078</v>
      </c>
      <c r="Z20" s="60"/>
      <c r="AA20" s="60"/>
      <c r="AB20" s="60">
        <v>4</v>
      </c>
      <c r="AC20" s="60">
        <v>1</v>
      </c>
      <c r="AD20" s="60">
        <v>55</v>
      </c>
      <c r="AE20" s="60">
        <v>0</v>
      </c>
      <c r="AF20" s="60">
        <v>0</v>
      </c>
      <c r="AG20" s="60">
        <v>18</v>
      </c>
      <c r="AH20" s="60">
        <v>1</v>
      </c>
      <c r="AI20" s="60">
        <v>17</v>
      </c>
      <c r="AJ20" s="60">
        <v>0</v>
      </c>
      <c r="AK20" s="60">
        <v>0</v>
      </c>
      <c r="AL20" s="60">
        <v>0</v>
      </c>
      <c r="AM20" s="60">
        <v>0</v>
      </c>
      <c r="AN20" s="60">
        <v>0</v>
      </c>
      <c r="AO20" s="60">
        <v>0</v>
      </c>
      <c r="AP20" s="60">
        <v>0</v>
      </c>
      <c r="AQ20" s="60">
        <v>0</v>
      </c>
      <c r="AR20" s="60">
        <v>0</v>
      </c>
      <c r="AS20" s="60">
        <v>0</v>
      </c>
      <c r="AT20" s="60">
        <v>0</v>
      </c>
      <c r="AU20" s="60">
        <v>0</v>
      </c>
      <c r="AV20" s="60">
        <v>0</v>
      </c>
      <c r="AW20" s="60">
        <v>0</v>
      </c>
      <c r="AX20" s="60">
        <v>0</v>
      </c>
      <c r="AY20" s="60">
        <v>0</v>
      </c>
      <c r="AZ20" s="60">
        <v>0</v>
      </c>
      <c r="BA20" s="60">
        <v>0</v>
      </c>
      <c r="BB20" s="60">
        <v>0</v>
      </c>
      <c r="BC20" s="60">
        <v>0</v>
      </c>
      <c r="BD20" s="60">
        <v>0</v>
      </c>
      <c r="BE20" s="60">
        <v>0</v>
      </c>
      <c r="BF20" s="60">
        <v>0</v>
      </c>
      <c r="BG20" s="60">
        <v>0</v>
      </c>
      <c r="BH20" s="60">
        <v>0</v>
      </c>
      <c r="BI20" s="60">
        <v>0</v>
      </c>
      <c r="BJ20" s="60">
        <v>0</v>
      </c>
      <c r="BK20" s="60" t="s">
        <v>158</v>
      </c>
      <c r="BL20" s="60" t="s">
        <v>158</v>
      </c>
      <c r="BM20" s="60" t="s">
        <v>158</v>
      </c>
      <c r="BN20" s="60" t="s">
        <v>158</v>
      </c>
      <c r="BP20" s="60">
        <v>0</v>
      </c>
      <c r="BT20" s="60" t="s">
        <v>159</v>
      </c>
      <c r="BU20" s="60" t="s">
        <v>160</v>
      </c>
      <c r="BV20" s="60" t="s">
        <v>159</v>
      </c>
      <c r="BW20" s="60" t="s">
        <v>160</v>
      </c>
      <c r="BX20" s="60">
        <v>0</v>
      </c>
      <c r="BY20" s="60">
        <v>0</v>
      </c>
      <c r="BZ20" s="60">
        <v>0</v>
      </c>
      <c r="CA20" s="60">
        <v>0</v>
      </c>
      <c r="CF20" s="60">
        <v>0</v>
      </c>
      <c r="CG20" s="60">
        <v>22</v>
      </c>
      <c r="CO20" s="72"/>
      <c r="CP20" s="73"/>
      <c r="CQ20" s="73"/>
    </row>
    <row r="21" spans="1:99" ht="15.75">
      <c r="A21" s="59">
        <v>122</v>
      </c>
      <c r="B21" s="60">
        <v>122</v>
      </c>
      <c r="C21" s="60">
        <v>0</v>
      </c>
      <c r="D21" s="60">
        <v>22</v>
      </c>
      <c r="E21" s="60">
        <v>22</v>
      </c>
      <c r="F21" s="60">
        <v>14</v>
      </c>
      <c r="G21" s="60">
        <v>0</v>
      </c>
      <c r="H21" s="60">
        <v>3</v>
      </c>
      <c r="I21" s="60">
        <v>0</v>
      </c>
      <c r="J21" s="60">
        <v>10</v>
      </c>
      <c r="K21" s="60">
        <v>300</v>
      </c>
      <c r="L21" s="60">
        <f t="shared" si="0"/>
        <v>1</v>
      </c>
      <c r="M21" s="60">
        <f t="shared" si="1"/>
        <v>0</v>
      </c>
      <c r="N21" s="60">
        <v>7</v>
      </c>
      <c r="O21" s="60">
        <v>0.27100000000000002</v>
      </c>
      <c r="P21" s="60">
        <v>0</v>
      </c>
      <c r="Q21" s="60">
        <v>10251</v>
      </c>
      <c r="R21" s="60">
        <v>0</v>
      </c>
      <c r="S21" s="60">
        <v>0</v>
      </c>
      <c r="T21" s="60">
        <v>0</v>
      </c>
      <c r="U21" s="62">
        <v>1008</v>
      </c>
      <c r="W21" s="60">
        <v>10055</v>
      </c>
      <c r="X21" s="60">
        <v>240</v>
      </c>
      <c r="Y21" s="60">
        <v>10078</v>
      </c>
      <c r="Z21" s="60"/>
      <c r="AA21" s="60"/>
      <c r="AB21" s="60">
        <v>4</v>
      </c>
      <c r="AC21" s="60">
        <v>1</v>
      </c>
      <c r="AD21" s="60">
        <v>55</v>
      </c>
      <c r="AE21" s="60">
        <v>0</v>
      </c>
      <c r="AF21" s="60">
        <v>0</v>
      </c>
      <c r="AG21" s="60">
        <v>18</v>
      </c>
      <c r="AH21" s="60">
        <v>1</v>
      </c>
      <c r="AI21" s="60">
        <v>17</v>
      </c>
      <c r="AJ21" s="60">
        <v>0</v>
      </c>
      <c r="AK21" s="60">
        <v>0</v>
      </c>
      <c r="AL21" s="60">
        <v>0</v>
      </c>
      <c r="AM21" s="60">
        <v>0</v>
      </c>
      <c r="AN21" s="60">
        <v>0</v>
      </c>
      <c r="AO21" s="60">
        <v>0</v>
      </c>
      <c r="AP21" s="60">
        <v>0</v>
      </c>
      <c r="AQ21" s="60">
        <v>0</v>
      </c>
      <c r="AR21" s="60">
        <v>0</v>
      </c>
      <c r="AS21" s="60">
        <v>0</v>
      </c>
      <c r="AT21" s="60">
        <v>0</v>
      </c>
      <c r="AU21" s="60">
        <v>0</v>
      </c>
      <c r="AV21" s="60">
        <v>0</v>
      </c>
      <c r="AW21" s="60">
        <v>0</v>
      </c>
      <c r="AX21" s="60">
        <v>0</v>
      </c>
      <c r="AY21" s="60">
        <v>0</v>
      </c>
      <c r="AZ21" s="60">
        <v>0</v>
      </c>
      <c r="BA21" s="60">
        <v>0</v>
      </c>
      <c r="BB21" s="60">
        <v>0</v>
      </c>
      <c r="BC21" s="60">
        <v>0</v>
      </c>
      <c r="BD21" s="60">
        <v>0</v>
      </c>
      <c r="BE21" s="60">
        <v>0</v>
      </c>
      <c r="BF21" s="60">
        <v>0</v>
      </c>
      <c r="BG21" s="60">
        <v>0</v>
      </c>
      <c r="BH21" s="60">
        <v>0</v>
      </c>
      <c r="BI21" s="60">
        <v>0</v>
      </c>
      <c r="BJ21" s="60">
        <v>0</v>
      </c>
      <c r="BK21" s="60" t="s">
        <v>158</v>
      </c>
      <c r="BL21" s="60" t="s">
        <v>158</v>
      </c>
      <c r="BM21" s="60" t="s">
        <v>158</v>
      </c>
      <c r="BN21" s="60" t="s">
        <v>158</v>
      </c>
      <c r="BP21" s="60">
        <v>0</v>
      </c>
      <c r="BT21" s="60" t="s">
        <v>159</v>
      </c>
      <c r="BU21" s="60" t="s">
        <v>160</v>
      </c>
      <c r="BV21" s="60" t="s">
        <v>159</v>
      </c>
      <c r="BW21" s="60" t="s">
        <v>160</v>
      </c>
      <c r="BX21" s="60">
        <v>0</v>
      </c>
      <c r="BY21" s="60">
        <v>0</v>
      </c>
      <c r="BZ21" s="60">
        <v>0</v>
      </c>
      <c r="CA21" s="60">
        <v>0</v>
      </c>
      <c r="CF21" s="60">
        <v>0</v>
      </c>
      <c r="CG21" s="60">
        <v>22</v>
      </c>
    </row>
    <row r="22" spans="1:99" ht="15.75">
      <c r="A22" s="59">
        <v>123</v>
      </c>
      <c r="B22" s="60">
        <v>123</v>
      </c>
      <c r="C22" s="60">
        <v>0</v>
      </c>
      <c r="D22" s="60">
        <v>22</v>
      </c>
      <c r="E22" s="60">
        <v>22</v>
      </c>
      <c r="F22" s="60">
        <v>14</v>
      </c>
      <c r="G22" s="60">
        <v>0</v>
      </c>
      <c r="H22" s="60">
        <v>3</v>
      </c>
      <c r="I22" s="60">
        <v>0</v>
      </c>
      <c r="J22" s="60">
        <v>10</v>
      </c>
      <c r="K22" s="60">
        <v>300</v>
      </c>
      <c r="L22" s="60">
        <f t="shared" si="0"/>
        <v>1</v>
      </c>
      <c r="M22" s="60">
        <f t="shared" si="1"/>
        <v>0</v>
      </c>
      <c r="N22" s="60">
        <v>7</v>
      </c>
      <c r="O22" s="60">
        <v>0.27100000000000002</v>
      </c>
      <c r="P22" s="60">
        <v>0</v>
      </c>
      <c r="Q22" s="60">
        <v>10261</v>
      </c>
      <c r="R22" s="60">
        <v>0</v>
      </c>
      <c r="S22" s="60">
        <v>0</v>
      </c>
      <c r="T22" s="60">
        <v>0</v>
      </c>
      <c r="U22" s="62">
        <v>1008</v>
      </c>
      <c r="W22" s="60">
        <v>10055</v>
      </c>
      <c r="X22" s="60">
        <v>240</v>
      </c>
      <c r="Y22" s="60">
        <v>10078</v>
      </c>
      <c r="Z22" s="60"/>
      <c r="AA22" s="60"/>
      <c r="AB22" s="60">
        <v>4</v>
      </c>
      <c r="AC22" s="60">
        <v>1</v>
      </c>
      <c r="AD22" s="60">
        <v>55</v>
      </c>
      <c r="AE22" s="60">
        <v>0</v>
      </c>
      <c r="AF22" s="60">
        <v>0</v>
      </c>
      <c r="AG22" s="60">
        <v>18</v>
      </c>
      <c r="AH22" s="60">
        <v>1</v>
      </c>
      <c r="AI22" s="60">
        <v>17</v>
      </c>
      <c r="AJ22" s="60">
        <v>0</v>
      </c>
      <c r="AK22" s="60">
        <v>0</v>
      </c>
      <c r="AL22" s="60">
        <v>0</v>
      </c>
      <c r="AM22" s="60">
        <v>0</v>
      </c>
      <c r="AN22" s="60">
        <v>0</v>
      </c>
      <c r="AO22" s="60">
        <v>0</v>
      </c>
      <c r="AP22" s="60">
        <v>0</v>
      </c>
      <c r="AQ22" s="60">
        <v>0</v>
      </c>
      <c r="AR22" s="60">
        <v>0</v>
      </c>
      <c r="AS22" s="60">
        <v>0</v>
      </c>
      <c r="AT22" s="60">
        <v>0</v>
      </c>
      <c r="AU22" s="60">
        <v>0</v>
      </c>
      <c r="AV22" s="60">
        <v>0</v>
      </c>
      <c r="AW22" s="60">
        <v>0</v>
      </c>
      <c r="AX22" s="60">
        <v>0</v>
      </c>
      <c r="AY22" s="60">
        <v>0</v>
      </c>
      <c r="AZ22" s="60">
        <v>0</v>
      </c>
      <c r="BA22" s="60">
        <v>0</v>
      </c>
      <c r="BB22" s="60">
        <v>0</v>
      </c>
      <c r="BC22" s="60">
        <v>0</v>
      </c>
      <c r="BD22" s="60">
        <v>0</v>
      </c>
      <c r="BE22" s="60">
        <v>0</v>
      </c>
      <c r="BF22" s="60">
        <v>0</v>
      </c>
      <c r="BG22" s="60">
        <v>0</v>
      </c>
      <c r="BH22" s="60">
        <v>0</v>
      </c>
      <c r="BI22" s="60">
        <v>0</v>
      </c>
      <c r="BJ22" s="60">
        <v>0</v>
      </c>
      <c r="BK22" s="60" t="s">
        <v>158</v>
      </c>
      <c r="BL22" s="60" t="s">
        <v>158</v>
      </c>
      <c r="BM22" s="60" t="s">
        <v>158</v>
      </c>
      <c r="BN22" s="60" t="s">
        <v>158</v>
      </c>
      <c r="BP22" s="60">
        <v>0</v>
      </c>
      <c r="BT22" s="60" t="s">
        <v>159</v>
      </c>
      <c r="BU22" s="60" t="s">
        <v>160</v>
      </c>
      <c r="BV22" s="60" t="s">
        <v>159</v>
      </c>
      <c r="BW22" s="60" t="s">
        <v>160</v>
      </c>
      <c r="BX22" s="60">
        <v>0</v>
      </c>
      <c r="BY22" s="60">
        <v>0</v>
      </c>
      <c r="BZ22" s="60">
        <v>0</v>
      </c>
      <c r="CA22" s="60">
        <v>0</v>
      </c>
      <c r="CF22" s="60">
        <v>0</v>
      </c>
      <c r="CG22" s="60">
        <v>22</v>
      </c>
      <c r="CO22" s="72"/>
      <c r="CP22" s="73"/>
      <c r="CQ22" s="73"/>
    </row>
    <row r="23" spans="1:99" ht="15.75">
      <c r="A23" s="59">
        <v>124</v>
      </c>
      <c r="B23" s="60">
        <v>124</v>
      </c>
      <c r="C23" s="60">
        <v>0</v>
      </c>
      <c r="D23" s="60">
        <v>22</v>
      </c>
      <c r="E23" s="60">
        <v>22</v>
      </c>
      <c r="F23" s="60">
        <v>14</v>
      </c>
      <c r="G23" s="60">
        <v>0</v>
      </c>
      <c r="H23" s="60">
        <v>3</v>
      </c>
      <c r="I23" s="60">
        <v>0</v>
      </c>
      <c r="J23" s="60">
        <v>10</v>
      </c>
      <c r="K23" s="60">
        <v>300</v>
      </c>
      <c r="L23" s="60">
        <f t="shared" si="0"/>
        <v>1</v>
      </c>
      <c r="M23" s="60">
        <f t="shared" si="1"/>
        <v>0</v>
      </c>
      <c r="N23" s="60">
        <v>7</v>
      </c>
      <c r="O23" s="60">
        <v>0.27100000000000002</v>
      </c>
      <c r="P23" s="60">
        <v>0</v>
      </c>
      <c r="Q23" s="60">
        <v>101</v>
      </c>
      <c r="R23" s="60">
        <v>0</v>
      </c>
      <c r="S23" s="60">
        <v>0</v>
      </c>
      <c r="T23" s="60">
        <v>0</v>
      </c>
      <c r="U23" s="62">
        <v>1008</v>
      </c>
      <c r="W23" s="60">
        <v>10055</v>
      </c>
      <c r="X23" s="60">
        <v>240</v>
      </c>
      <c r="Y23" s="60">
        <v>10078</v>
      </c>
      <c r="Z23" s="60"/>
      <c r="AA23" s="60"/>
      <c r="AB23" s="60">
        <v>4</v>
      </c>
      <c r="AC23" s="60">
        <v>1</v>
      </c>
      <c r="AD23" s="60">
        <v>55</v>
      </c>
      <c r="AE23" s="60">
        <v>0</v>
      </c>
      <c r="AF23" s="60">
        <v>0</v>
      </c>
      <c r="AG23" s="60">
        <v>18</v>
      </c>
      <c r="AH23" s="60">
        <v>1</v>
      </c>
      <c r="AI23" s="60">
        <v>17</v>
      </c>
      <c r="AJ23" s="60">
        <v>0</v>
      </c>
      <c r="AK23" s="60">
        <v>0</v>
      </c>
      <c r="AL23" s="60">
        <v>0</v>
      </c>
      <c r="AM23" s="60">
        <v>0</v>
      </c>
      <c r="AN23" s="60">
        <v>0</v>
      </c>
      <c r="AO23" s="60">
        <v>0</v>
      </c>
      <c r="AP23" s="60">
        <v>0</v>
      </c>
      <c r="AQ23" s="60">
        <v>0</v>
      </c>
      <c r="AR23" s="60">
        <v>0</v>
      </c>
      <c r="AS23" s="60">
        <v>0</v>
      </c>
      <c r="AT23" s="60">
        <v>0</v>
      </c>
      <c r="AU23" s="60">
        <v>0</v>
      </c>
      <c r="AV23" s="60">
        <v>0</v>
      </c>
      <c r="AW23" s="60">
        <v>0</v>
      </c>
      <c r="AX23" s="60">
        <v>0</v>
      </c>
      <c r="AY23" s="60">
        <v>0</v>
      </c>
      <c r="AZ23" s="60">
        <v>0</v>
      </c>
      <c r="BA23" s="60">
        <v>0</v>
      </c>
      <c r="BB23" s="60">
        <v>0</v>
      </c>
      <c r="BC23" s="60">
        <v>0</v>
      </c>
      <c r="BD23" s="60">
        <v>0</v>
      </c>
      <c r="BE23" s="60">
        <v>0</v>
      </c>
      <c r="BF23" s="60">
        <v>0</v>
      </c>
      <c r="BG23" s="60">
        <v>0</v>
      </c>
      <c r="BH23" s="60">
        <v>0</v>
      </c>
      <c r="BI23" s="60">
        <v>0</v>
      </c>
      <c r="BJ23" s="60">
        <v>0</v>
      </c>
      <c r="BK23" s="60" t="s">
        <v>158</v>
      </c>
      <c r="BL23" s="60" t="s">
        <v>158</v>
      </c>
      <c r="BM23" s="60" t="s">
        <v>158</v>
      </c>
      <c r="BN23" s="60" t="s">
        <v>158</v>
      </c>
      <c r="BP23" s="60">
        <v>0</v>
      </c>
      <c r="BT23" s="60" t="s">
        <v>159</v>
      </c>
      <c r="BU23" s="60" t="s">
        <v>160</v>
      </c>
      <c r="BV23" s="60" t="s">
        <v>159</v>
      </c>
      <c r="BW23" s="60" t="s">
        <v>160</v>
      </c>
      <c r="BX23" s="60">
        <v>0</v>
      </c>
      <c r="BY23" s="60">
        <v>0</v>
      </c>
      <c r="BZ23" s="60">
        <v>0</v>
      </c>
      <c r="CA23" s="60">
        <v>0</v>
      </c>
      <c r="CF23" s="60">
        <v>0</v>
      </c>
      <c r="CG23" s="60">
        <v>22</v>
      </c>
    </row>
    <row r="24" spans="1:99" ht="15.75">
      <c r="A24" s="59">
        <v>201</v>
      </c>
      <c r="B24" s="60">
        <v>0</v>
      </c>
      <c r="C24" s="60">
        <v>0</v>
      </c>
      <c r="D24" s="60">
        <v>22</v>
      </c>
      <c r="E24" s="60">
        <v>22</v>
      </c>
      <c r="F24" s="60">
        <v>0</v>
      </c>
      <c r="G24" s="60">
        <v>0</v>
      </c>
      <c r="H24" s="60">
        <v>0</v>
      </c>
      <c r="I24" s="60">
        <v>0</v>
      </c>
      <c r="J24" s="60">
        <v>0</v>
      </c>
      <c r="K24" s="60">
        <v>0</v>
      </c>
      <c r="L24" s="60">
        <f t="shared" si="0"/>
        <v>0</v>
      </c>
      <c r="M24" s="60">
        <f t="shared" si="1"/>
        <v>0</v>
      </c>
      <c r="N24" s="60">
        <v>0</v>
      </c>
      <c r="O24" s="60">
        <v>0</v>
      </c>
      <c r="P24" s="60">
        <v>0</v>
      </c>
      <c r="Q24" s="60">
        <v>0</v>
      </c>
      <c r="R24" s="60">
        <v>0</v>
      </c>
      <c r="S24" s="60">
        <v>0</v>
      </c>
      <c r="T24" s="60">
        <v>0</v>
      </c>
      <c r="U24" s="60">
        <v>0</v>
      </c>
      <c r="W24" s="60">
        <v>0</v>
      </c>
      <c r="X24" s="60">
        <v>0</v>
      </c>
      <c r="Y24" s="60">
        <v>0</v>
      </c>
      <c r="Z24" s="60"/>
      <c r="AA24" s="60"/>
      <c r="AB24" s="60">
        <v>0</v>
      </c>
      <c r="AC24" s="60">
        <v>0</v>
      </c>
      <c r="AD24" s="60">
        <v>0</v>
      </c>
      <c r="AE24" s="60">
        <v>0</v>
      </c>
      <c r="AF24" s="60">
        <v>0</v>
      </c>
      <c r="AG24" s="60">
        <v>0</v>
      </c>
      <c r="AH24" s="60">
        <v>0</v>
      </c>
      <c r="AI24" s="60">
        <v>0</v>
      </c>
      <c r="AJ24" s="60">
        <v>0</v>
      </c>
      <c r="AK24" s="60">
        <v>0</v>
      </c>
      <c r="AL24" s="60">
        <v>0</v>
      </c>
      <c r="AM24" s="60">
        <v>0</v>
      </c>
      <c r="AN24" s="60">
        <v>0</v>
      </c>
      <c r="AO24" s="60">
        <v>0</v>
      </c>
      <c r="AP24" s="60">
        <v>0</v>
      </c>
      <c r="AQ24" s="60">
        <v>0</v>
      </c>
      <c r="AR24" s="60">
        <v>0</v>
      </c>
      <c r="AS24" s="60">
        <v>0</v>
      </c>
      <c r="AT24" s="60">
        <v>0</v>
      </c>
      <c r="AU24" s="60">
        <v>0</v>
      </c>
      <c r="AV24" s="60">
        <v>0</v>
      </c>
      <c r="AW24" s="60">
        <v>0</v>
      </c>
      <c r="AX24" s="60">
        <v>0</v>
      </c>
      <c r="AY24" s="60">
        <v>0</v>
      </c>
      <c r="AZ24" s="60">
        <v>0</v>
      </c>
      <c r="BA24" s="60">
        <v>0</v>
      </c>
      <c r="BB24" s="60">
        <v>0</v>
      </c>
      <c r="BC24" s="60">
        <v>0</v>
      </c>
      <c r="BD24" s="60">
        <v>0</v>
      </c>
      <c r="BE24" s="60">
        <v>0</v>
      </c>
      <c r="BF24" s="60">
        <v>0</v>
      </c>
      <c r="BG24" s="60">
        <v>0</v>
      </c>
      <c r="BH24" s="60">
        <v>0</v>
      </c>
      <c r="BI24" s="60">
        <v>0</v>
      </c>
      <c r="BJ24" s="60">
        <v>0</v>
      </c>
      <c r="BP24" s="60">
        <v>0</v>
      </c>
      <c r="BX24" s="60">
        <v>0</v>
      </c>
      <c r="BY24" s="60">
        <v>0</v>
      </c>
      <c r="BZ24" s="60">
        <v>0</v>
      </c>
      <c r="CA24" s="60">
        <v>0</v>
      </c>
      <c r="CD24" s="60" t="s">
        <v>161</v>
      </c>
      <c r="CF24" s="60">
        <v>0</v>
      </c>
      <c r="CG24" s="60">
        <v>22</v>
      </c>
      <c r="CH24" s="60" t="s">
        <v>162</v>
      </c>
      <c r="CJ24" s="60" t="s">
        <v>163</v>
      </c>
      <c r="CK24" s="60" t="s">
        <v>163</v>
      </c>
      <c r="CL24" s="60" t="s">
        <v>164</v>
      </c>
      <c r="CM24" s="60" t="s">
        <v>165</v>
      </c>
      <c r="CO24" s="72"/>
      <c r="CP24" s="73"/>
      <c r="CQ24" s="73"/>
      <c r="CU24" s="60" t="e">
        <f>MATCH(A24,Sheet6!$K$3:$K$16,0)</f>
        <v>#N/A</v>
      </c>
    </row>
    <row r="25" spans="1:99" ht="14.25">
      <c r="A25" s="60">
        <v>725</v>
      </c>
      <c r="B25" s="60">
        <v>725</v>
      </c>
      <c r="C25" s="60">
        <v>0</v>
      </c>
      <c r="D25" s="60">
        <v>1</v>
      </c>
      <c r="E25" s="60">
        <v>1</v>
      </c>
      <c r="F25" s="60">
        <v>6</v>
      </c>
      <c r="G25" s="60">
        <v>0</v>
      </c>
      <c r="H25" s="60">
        <v>5</v>
      </c>
      <c r="I25" s="60">
        <v>2</v>
      </c>
      <c r="J25" s="60">
        <v>10</v>
      </c>
      <c r="K25" s="60">
        <v>1000</v>
      </c>
      <c r="L25" s="60">
        <f t="shared" si="0"/>
        <v>1</v>
      </c>
      <c r="M25" s="60">
        <f t="shared" si="1"/>
        <v>0</v>
      </c>
      <c r="N25" s="60">
        <v>0</v>
      </c>
      <c r="O25" s="60">
        <v>0</v>
      </c>
      <c r="P25" s="60">
        <v>0</v>
      </c>
      <c r="Q25" s="60">
        <v>0</v>
      </c>
      <c r="R25" s="60">
        <v>0</v>
      </c>
      <c r="S25" s="60">
        <v>0</v>
      </c>
      <c r="T25" s="60">
        <v>0</v>
      </c>
      <c r="U25" s="60">
        <v>0</v>
      </c>
      <c r="W25" s="60">
        <f>30000+H25*1000+CH25*100+ROUND(CD25/100,0)*100+CK25</f>
        <v>35822</v>
      </c>
      <c r="X25" s="60">
        <v>140</v>
      </c>
      <c r="Y25" s="60">
        <v>10323</v>
      </c>
      <c r="Z25" s="60"/>
      <c r="AA25" s="60"/>
      <c r="AB25" s="60">
        <v>1</v>
      </c>
      <c r="AC25" s="60">
        <v>1</v>
      </c>
      <c r="AD25" s="60">
        <v>65535</v>
      </c>
      <c r="AE25" s="60">
        <v>0</v>
      </c>
      <c r="AF25" s="60">
        <v>0</v>
      </c>
      <c r="AG25" s="60">
        <v>0</v>
      </c>
      <c r="AH25" s="60">
        <v>0</v>
      </c>
      <c r="AI25" s="60">
        <v>0</v>
      </c>
      <c r="AJ25" s="60">
        <v>0</v>
      </c>
      <c r="AK25" s="60">
        <v>0</v>
      </c>
      <c r="AL25" s="60">
        <v>0</v>
      </c>
      <c r="AM25" s="60">
        <v>0</v>
      </c>
      <c r="AN25" s="60">
        <v>0</v>
      </c>
      <c r="AO25" s="60">
        <v>0</v>
      </c>
      <c r="AP25" s="60">
        <v>0</v>
      </c>
      <c r="AQ25" s="60">
        <v>0</v>
      </c>
      <c r="AR25" s="60">
        <v>0</v>
      </c>
      <c r="AS25" s="60">
        <v>0</v>
      </c>
      <c r="AT25" s="60">
        <v>0</v>
      </c>
      <c r="AU25" s="60">
        <v>0</v>
      </c>
      <c r="AV25" s="60">
        <v>0</v>
      </c>
      <c r="AW25" s="60">
        <v>0</v>
      </c>
      <c r="AX25" s="60">
        <v>0</v>
      </c>
      <c r="AY25" s="60">
        <v>0</v>
      </c>
      <c r="AZ25" s="60">
        <v>0</v>
      </c>
      <c r="BA25" s="60">
        <v>0</v>
      </c>
      <c r="BB25" s="60">
        <v>0</v>
      </c>
      <c r="BC25" s="60">
        <v>0</v>
      </c>
      <c r="BD25" s="60">
        <v>0</v>
      </c>
      <c r="BE25" s="60">
        <v>0</v>
      </c>
      <c r="BF25" s="60">
        <v>0</v>
      </c>
      <c r="BG25" s="60">
        <v>0</v>
      </c>
      <c r="BH25" s="60">
        <v>0</v>
      </c>
      <c r="BI25" s="60">
        <v>0</v>
      </c>
      <c r="BJ25" s="60">
        <v>0</v>
      </c>
      <c r="BK25" s="60" t="s">
        <v>158</v>
      </c>
      <c r="BL25" s="60" t="s">
        <v>158</v>
      </c>
      <c r="BM25" s="60" t="s">
        <v>158</v>
      </c>
      <c r="BN25" s="60" t="s">
        <v>158</v>
      </c>
      <c r="BP25" s="60">
        <v>0</v>
      </c>
      <c r="BX25" s="60">
        <v>0</v>
      </c>
      <c r="BY25" s="60">
        <v>0</v>
      </c>
      <c r="BZ25" s="60">
        <v>0</v>
      </c>
      <c r="CA25" s="60">
        <v>0</v>
      </c>
      <c r="CD25" s="60">
        <f>MATCH(A25,Sheet5!AB5:AB4562,)</f>
        <v>93</v>
      </c>
      <c r="CE25" s="60" t="s">
        <v>166</v>
      </c>
      <c r="CF25" s="60">
        <v>0</v>
      </c>
      <c r="CG25" s="60">
        <v>1</v>
      </c>
      <c r="CH25" s="60">
        <f t="shared" ref="CH25:CH37" si="2">IF(F25=14,1,IF(F25=1,4,IF(F25&gt;=4,F25+1,F25)))</f>
        <v>7</v>
      </c>
      <c r="CI25" s="60">
        <f>30000+H25*1000+CH25*100+ROUND(CD25/100,0)*100</f>
        <v>35800</v>
      </c>
      <c r="CJ25" s="74">
        <f t="shared" ref="CJ25:CJ37" si="3">MAX(1,IF(CD25=3,3,IF(CD25=8,8,(CEILING(CD25-2.5,5)))))</f>
        <v>95</v>
      </c>
      <c r="CK25" s="60">
        <f>IF(CJ25=1,1,IF(CJ25=3,2,IF(CJ25=5,3,IF(CJ25=8,4,(CJ25/5)+3))))</f>
        <v>22</v>
      </c>
      <c r="CL25" s="60" t="e">
        <f t="shared" ref="CL25:CL56" si="4">INDEX($CP$38:$CP$631,MATCH(Q25,$CO$38:$CO$631,0))</f>
        <v>#N/A</v>
      </c>
      <c r="CM25" s="60" t="e">
        <f t="shared" ref="CM25:CM56" si="5">INDEX($CQ$38:$CQ$631,MATCH(Q25,$CO$38:$CO$631,0))</f>
        <v>#N/A</v>
      </c>
      <c r="CU25" s="60" t="e">
        <f>MATCH(A25,Sheet6!$K$3:$K$16,0)</f>
        <v>#N/A</v>
      </c>
    </row>
    <row r="26" spans="1:99" ht="15.75">
      <c r="A26" s="59">
        <v>1101</v>
      </c>
      <c r="B26" s="60">
        <v>1101</v>
      </c>
      <c r="C26" s="60">
        <v>0</v>
      </c>
      <c r="D26" s="60">
        <v>21</v>
      </c>
      <c r="E26" s="60">
        <v>38</v>
      </c>
      <c r="F26" s="60">
        <v>14</v>
      </c>
      <c r="G26" s="60">
        <v>0</v>
      </c>
      <c r="H26" s="60">
        <v>1</v>
      </c>
      <c r="I26" s="60">
        <v>0</v>
      </c>
      <c r="J26" s="60">
        <v>10</v>
      </c>
      <c r="K26" s="60">
        <v>100</v>
      </c>
      <c r="L26" s="60">
        <f t="shared" si="0"/>
        <v>1</v>
      </c>
      <c r="M26" s="60">
        <f t="shared" si="1"/>
        <v>0</v>
      </c>
      <c r="N26" s="60">
        <v>8</v>
      </c>
      <c r="O26" s="60">
        <v>0.2</v>
      </c>
      <c r="P26" s="60">
        <v>10</v>
      </c>
      <c r="Q26" s="60">
        <v>31001</v>
      </c>
      <c r="R26" s="60">
        <v>0</v>
      </c>
      <c r="S26" s="60">
        <v>0</v>
      </c>
      <c r="T26" s="60">
        <v>0</v>
      </c>
      <c r="U26" s="62">
        <v>1010</v>
      </c>
      <c r="W26" s="60">
        <f>30000+H26*1000+CH26*100+ROUND(CD26/100,0)*100+CK26</f>
        <v>31101</v>
      </c>
      <c r="X26" s="60">
        <v>0</v>
      </c>
      <c r="Y26" s="60">
        <v>0</v>
      </c>
      <c r="Z26" s="60"/>
      <c r="AA26" s="60"/>
      <c r="AB26" s="60">
        <v>0</v>
      </c>
      <c r="AC26" s="60">
        <v>0</v>
      </c>
      <c r="AD26" s="60">
        <v>0</v>
      </c>
      <c r="AE26" s="60">
        <v>0</v>
      </c>
      <c r="AF26" s="60">
        <v>0</v>
      </c>
      <c r="AG26" s="60">
        <v>0</v>
      </c>
      <c r="AH26" s="60">
        <v>0</v>
      </c>
      <c r="AI26" s="60">
        <v>0</v>
      </c>
      <c r="AJ26" s="60">
        <v>0</v>
      </c>
      <c r="AK26" s="60">
        <v>0</v>
      </c>
      <c r="AL26" s="60">
        <v>0</v>
      </c>
      <c r="AM26" s="60">
        <v>0</v>
      </c>
      <c r="AN26" s="60">
        <v>0</v>
      </c>
      <c r="AO26" s="60">
        <v>0</v>
      </c>
      <c r="AP26" s="60">
        <v>0</v>
      </c>
      <c r="AQ26" s="60">
        <v>0</v>
      </c>
      <c r="AR26" s="60">
        <v>0</v>
      </c>
      <c r="AS26" s="60">
        <v>0</v>
      </c>
      <c r="AT26" s="60">
        <v>0</v>
      </c>
      <c r="AU26" s="60">
        <v>0</v>
      </c>
      <c r="AV26" s="60">
        <v>0</v>
      </c>
      <c r="AW26" s="60">
        <v>0</v>
      </c>
      <c r="AX26" s="60">
        <v>0</v>
      </c>
      <c r="AY26" s="60">
        <v>0</v>
      </c>
      <c r="AZ26" s="60">
        <v>0</v>
      </c>
      <c r="BA26" s="60">
        <v>0</v>
      </c>
      <c r="BB26" s="60">
        <v>0</v>
      </c>
      <c r="BC26" s="60">
        <v>0</v>
      </c>
      <c r="BD26" s="60">
        <v>0</v>
      </c>
      <c r="BE26" s="60">
        <v>0</v>
      </c>
      <c r="BF26" s="60">
        <v>0</v>
      </c>
      <c r="BG26" s="60">
        <v>0</v>
      </c>
      <c r="BH26" s="60">
        <v>0</v>
      </c>
      <c r="BI26" s="60">
        <v>0</v>
      </c>
      <c r="BJ26" s="60">
        <v>0</v>
      </c>
      <c r="BP26" s="60">
        <v>0</v>
      </c>
      <c r="BT26" s="60" t="s">
        <v>168</v>
      </c>
      <c r="BU26" s="60" t="s">
        <v>169</v>
      </c>
      <c r="BV26" s="60" t="s">
        <v>168</v>
      </c>
      <c r="BW26" s="60" t="s">
        <v>169</v>
      </c>
      <c r="BX26" s="60">
        <v>0</v>
      </c>
      <c r="BY26" s="60">
        <v>0</v>
      </c>
      <c r="BZ26" s="60">
        <v>0</v>
      </c>
      <c r="CA26" s="60">
        <v>0</v>
      </c>
      <c r="CD26" s="60">
        <f>INDEX(Sheet5!$AC$5:$AC$4562,MATCH(Sheet1!A26,Sheet5!$AB$5:$AB$4562,0))</f>
        <v>1</v>
      </c>
      <c r="CE26" s="60" t="s">
        <v>170</v>
      </c>
      <c r="CF26" s="60">
        <v>0</v>
      </c>
      <c r="CG26" s="60">
        <v>38</v>
      </c>
      <c r="CH26" s="60">
        <f t="shared" si="2"/>
        <v>1</v>
      </c>
      <c r="CJ26" s="74">
        <f t="shared" si="3"/>
        <v>1</v>
      </c>
      <c r="CK26" s="60">
        <f t="shared" ref="CK26:CK37" si="6">IF(CJ26=1,1,IF(CJ26=3,2,IF(CJ26=5,3,IF(CJ26=8,4,(CJ26/5)+3))))</f>
        <v>1</v>
      </c>
      <c r="CL26" s="60">
        <f t="shared" si="4"/>
        <v>1</v>
      </c>
      <c r="CM26" s="60">
        <f t="shared" si="5"/>
        <v>1</v>
      </c>
      <c r="CO26" s="72"/>
      <c r="CP26" s="73"/>
      <c r="CQ26" s="73"/>
      <c r="CR26" s="73"/>
      <c r="CU26" s="60" t="e">
        <f>MATCH(A26,Sheet6!$K$3:$K$16,0)</f>
        <v>#N/A</v>
      </c>
    </row>
    <row r="27" spans="1:99" ht="15.75">
      <c r="A27" s="59">
        <v>1102</v>
      </c>
      <c r="B27" s="60">
        <v>1102</v>
      </c>
      <c r="C27" s="60">
        <v>0</v>
      </c>
      <c r="D27" s="60">
        <v>21</v>
      </c>
      <c r="E27" s="60">
        <v>38</v>
      </c>
      <c r="F27" s="60">
        <v>14</v>
      </c>
      <c r="G27" s="60">
        <v>0</v>
      </c>
      <c r="H27" s="60">
        <v>1</v>
      </c>
      <c r="I27" s="60">
        <v>0</v>
      </c>
      <c r="J27" s="60">
        <v>10</v>
      </c>
      <c r="K27" s="60">
        <v>100</v>
      </c>
      <c r="L27" s="60">
        <f t="shared" si="0"/>
        <v>1</v>
      </c>
      <c r="M27" s="60">
        <f t="shared" si="1"/>
        <v>0</v>
      </c>
      <c r="N27" s="60">
        <v>8</v>
      </c>
      <c r="O27" s="60">
        <v>0.2</v>
      </c>
      <c r="P27" s="60">
        <v>10</v>
      </c>
      <c r="Q27" s="60">
        <v>31002</v>
      </c>
      <c r="R27" s="60">
        <v>0</v>
      </c>
      <c r="S27" s="60">
        <v>0</v>
      </c>
      <c r="T27" s="60">
        <v>0</v>
      </c>
      <c r="U27" s="62">
        <v>1010</v>
      </c>
      <c r="W27" s="60">
        <v>0</v>
      </c>
      <c r="X27" s="60">
        <v>0</v>
      </c>
      <c r="Y27" s="60">
        <v>0</v>
      </c>
      <c r="Z27" s="60"/>
      <c r="AA27" s="60"/>
      <c r="AB27" s="60">
        <v>0</v>
      </c>
      <c r="AC27" s="60">
        <v>0</v>
      </c>
      <c r="AD27" s="60">
        <v>0</v>
      </c>
      <c r="AE27" s="60">
        <v>0</v>
      </c>
      <c r="AF27" s="60">
        <v>0</v>
      </c>
      <c r="AG27" s="60">
        <v>0</v>
      </c>
      <c r="AH27" s="60">
        <v>0</v>
      </c>
      <c r="AI27" s="60">
        <v>0</v>
      </c>
      <c r="AJ27" s="60">
        <v>0</v>
      </c>
      <c r="AK27" s="60">
        <v>0</v>
      </c>
      <c r="AL27" s="60">
        <v>0</v>
      </c>
      <c r="AM27" s="60">
        <v>0</v>
      </c>
      <c r="AN27" s="60">
        <v>0</v>
      </c>
      <c r="AO27" s="60">
        <v>0</v>
      </c>
      <c r="AP27" s="60">
        <v>0</v>
      </c>
      <c r="AQ27" s="60">
        <v>0</v>
      </c>
      <c r="AR27" s="60">
        <v>0</v>
      </c>
      <c r="AS27" s="60">
        <v>0</v>
      </c>
      <c r="AT27" s="60">
        <v>0</v>
      </c>
      <c r="AU27" s="60">
        <v>0</v>
      </c>
      <c r="AV27" s="60">
        <v>0</v>
      </c>
      <c r="AW27" s="60">
        <v>0</v>
      </c>
      <c r="AX27" s="60">
        <v>0</v>
      </c>
      <c r="AY27" s="60">
        <v>0</v>
      </c>
      <c r="AZ27" s="60">
        <v>0</v>
      </c>
      <c r="BA27" s="60">
        <v>0</v>
      </c>
      <c r="BB27" s="60">
        <v>0</v>
      </c>
      <c r="BC27" s="60">
        <v>0</v>
      </c>
      <c r="BD27" s="60">
        <v>0</v>
      </c>
      <c r="BE27" s="60">
        <v>0</v>
      </c>
      <c r="BF27" s="60">
        <v>0</v>
      </c>
      <c r="BG27" s="60">
        <v>0</v>
      </c>
      <c r="BH27" s="60">
        <v>0</v>
      </c>
      <c r="BI27" s="60">
        <v>0</v>
      </c>
      <c r="BJ27" s="60">
        <v>0</v>
      </c>
      <c r="BP27" s="60">
        <v>0</v>
      </c>
      <c r="BT27" s="60" t="s">
        <v>168</v>
      </c>
      <c r="BU27" s="60" t="s">
        <v>169</v>
      </c>
      <c r="BV27" s="60" t="s">
        <v>168</v>
      </c>
      <c r="BW27" s="60" t="s">
        <v>169</v>
      </c>
      <c r="BX27" s="60">
        <v>0</v>
      </c>
      <c r="BY27" s="60">
        <v>0</v>
      </c>
      <c r="BZ27" s="60">
        <v>0</v>
      </c>
      <c r="CA27" s="60">
        <v>0</v>
      </c>
      <c r="CD27" s="60" t="e">
        <f>INDEX(Sheet5!$AC$5:$AC$4562,MATCH(Sheet1!A27,Sheet5!$AB$5:$AB$4562,0))</f>
        <v>#N/A</v>
      </c>
      <c r="CF27" s="60">
        <v>0</v>
      </c>
      <c r="CG27" s="60">
        <v>38</v>
      </c>
      <c r="CH27" s="60">
        <f t="shared" si="2"/>
        <v>1</v>
      </c>
      <c r="CJ27" s="74" t="e">
        <f t="shared" si="3"/>
        <v>#N/A</v>
      </c>
      <c r="CK27" s="60" t="e">
        <f t="shared" si="6"/>
        <v>#N/A</v>
      </c>
      <c r="CL27" s="60">
        <f t="shared" si="4"/>
        <v>7</v>
      </c>
      <c r="CM27" s="60">
        <f t="shared" si="5"/>
        <v>1</v>
      </c>
      <c r="CU27" s="60" t="e">
        <f>MATCH(A27,Sheet6!$K$3:$K$16,0)</f>
        <v>#N/A</v>
      </c>
    </row>
    <row r="28" spans="1:99" ht="15.75">
      <c r="A28" s="59">
        <v>1301</v>
      </c>
      <c r="B28" s="59">
        <v>1301</v>
      </c>
      <c r="C28" s="60">
        <v>0</v>
      </c>
      <c r="D28" s="60">
        <v>20</v>
      </c>
      <c r="E28" s="60">
        <v>30</v>
      </c>
      <c r="F28" s="60">
        <v>14</v>
      </c>
      <c r="G28" s="60">
        <v>0</v>
      </c>
      <c r="H28" s="60">
        <v>1</v>
      </c>
      <c r="I28" s="60">
        <v>0</v>
      </c>
      <c r="J28" s="60">
        <v>10</v>
      </c>
      <c r="K28" s="60">
        <v>100</v>
      </c>
      <c r="L28" s="60">
        <f t="shared" si="0"/>
        <v>1</v>
      </c>
      <c r="M28" s="60">
        <f t="shared" si="1"/>
        <v>0.15</v>
      </c>
      <c r="N28" s="60">
        <v>0.5</v>
      </c>
      <c r="O28" s="60">
        <v>0.5</v>
      </c>
      <c r="P28" s="60">
        <v>4</v>
      </c>
      <c r="Q28" s="60">
        <v>0</v>
      </c>
      <c r="R28" s="60">
        <v>0</v>
      </c>
      <c r="S28" s="60">
        <v>0</v>
      </c>
      <c r="T28" s="60">
        <v>0</v>
      </c>
      <c r="U28" s="62">
        <v>1002</v>
      </c>
      <c r="W28" s="60">
        <f t="shared" ref="W28:W37" si="7">30000+H28*1000+CH28*100+ROUND(CD28/100,0)*100+CK28</f>
        <v>31101</v>
      </c>
      <c r="X28" s="60">
        <v>0</v>
      </c>
      <c r="Y28" s="60">
        <v>0</v>
      </c>
      <c r="Z28" s="60"/>
      <c r="AA28" s="60"/>
      <c r="AB28" s="60">
        <v>3</v>
      </c>
      <c r="AC28" s="60">
        <v>1</v>
      </c>
      <c r="AD28" s="60">
        <v>5</v>
      </c>
      <c r="AE28" s="60">
        <v>0</v>
      </c>
      <c r="AF28" s="60">
        <v>0</v>
      </c>
      <c r="AG28" s="60">
        <v>0</v>
      </c>
      <c r="AH28" s="60">
        <v>0</v>
      </c>
      <c r="AI28" s="60">
        <v>0</v>
      </c>
      <c r="AJ28" s="60">
        <v>0</v>
      </c>
      <c r="AK28" s="60">
        <v>0</v>
      </c>
      <c r="AL28" s="60">
        <v>0</v>
      </c>
      <c r="AM28" s="60">
        <v>0</v>
      </c>
      <c r="AN28" s="60">
        <v>0</v>
      </c>
      <c r="AO28" s="60">
        <v>0</v>
      </c>
      <c r="AP28" s="60">
        <v>0</v>
      </c>
      <c r="AQ28" s="60">
        <v>0</v>
      </c>
      <c r="AR28" s="60">
        <v>0</v>
      </c>
      <c r="AS28" s="60">
        <v>0</v>
      </c>
      <c r="AT28" s="60">
        <v>0</v>
      </c>
      <c r="AU28" s="60">
        <v>0</v>
      </c>
      <c r="AV28" s="60">
        <v>0</v>
      </c>
      <c r="AW28" s="60">
        <v>0</v>
      </c>
      <c r="AX28" s="60">
        <v>0</v>
      </c>
      <c r="AY28" s="60">
        <v>0</v>
      </c>
      <c r="AZ28" s="60">
        <v>0</v>
      </c>
      <c r="BA28" s="60">
        <v>0</v>
      </c>
      <c r="BB28" s="60">
        <v>0</v>
      </c>
      <c r="BC28" s="60">
        <v>0</v>
      </c>
      <c r="BD28" s="60">
        <v>0</v>
      </c>
      <c r="BE28" s="60">
        <v>0</v>
      </c>
      <c r="BF28" s="60">
        <v>0</v>
      </c>
      <c r="BG28" s="60">
        <v>0</v>
      </c>
      <c r="BH28" s="60">
        <v>0</v>
      </c>
      <c r="BI28" s="60">
        <v>0</v>
      </c>
      <c r="BJ28" s="60">
        <v>0</v>
      </c>
      <c r="BK28" s="60" t="s">
        <v>158</v>
      </c>
      <c r="BL28" s="60" t="s">
        <v>158</v>
      </c>
      <c r="BM28" s="60" t="s">
        <v>158</v>
      </c>
      <c r="BN28" s="60" t="s">
        <v>158</v>
      </c>
      <c r="BP28" s="60">
        <v>0</v>
      </c>
      <c r="BT28" s="60" t="s">
        <v>171</v>
      </c>
      <c r="BU28" s="60" t="s">
        <v>172</v>
      </c>
      <c r="BV28" s="60" t="s">
        <v>171</v>
      </c>
      <c r="BW28" s="60" t="s">
        <v>172</v>
      </c>
      <c r="BX28" s="60">
        <v>0</v>
      </c>
      <c r="BY28" s="60">
        <v>0</v>
      </c>
      <c r="BZ28" s="60">
        <v>0</v>
      </c>
      <c r="CA28" s="60">
        <v>0</v>
      </c>
      <c r="CD28" s="60">
        <f>INDEX(Sheet5!$AC$5:$AC$4562,MATCH(Sheet1!A28,Sheet5!$AB$5:$AB$4562,0))</f>
        <v>1</v>
      </c>
      <c r="CE28" s="60" t="s">
        <v>173</v>
      </c>
      <c r="CF28" s="60">
        <v>0</v>
      </c>
      <c r="CG28" s="60">
        <v>30</v>
      </c>
      <c r="CH28" s="60">
        <f t="shared" si="2"/>
        <v>1</v>
      </c>
      <c r="CJ28" s="74">
        <f t="shared" si="3"/>
        <v>1</v>
      </c>
      <c r="CK28" s="60">
        <f t="shared" si="6"/>
        <v>1</v>
      </c>
      <c r="CL28" s="60" t="e">
        <f t="shared" si="4"/>
        <v>#N/A</v>
      </c>
      <c r="CM28" s="60" t="e">
        <f t="shared" si="5"/>
        <v>#N/A</v>
      </c>
      <c r="CO28" s="72"/>
      <c r="CP28" s="73"/>
      <c r="CQ28" s="73"/>
      <c r="CR28" s="73"/>
      <c r="CU28" s="60" t="e">
        <f>MATCH(A28,Sheet6!$K$3:$K$16,0)</f>
        <v>#N/A</v>
      </c>
    </row>
    <row r="29" spans="1:99" ht="15.75">
      <c r="A29" s="60">
        <v>1302</v>
      </c>
      <c r="B29" s="60">
        <v>1302</v>
      </c>
      <c r="C29" s="60">
        <v>0</v>
      </c>
      <c r="D29" s="60">
        <v>22</v>
      </c>
      <c r="E29" s="60">
        <v>38</v>
      </c>
      <c r="F29" s="60">
        <v>14</v>
      </c>
      <c r="G29" s="60">
        <v>0</v>
      </c>
      <c r="H29" s="60">
        <v>1</v>
      </c>
      <c r="I29" s="60">
        <v>0</v>
      </c>
      <c r="J29" s="60">
        <v>10</v>
      </c>
      <c r="K29" s="60">
        <v>300</v>
      </c>
      <c r="L29" s="60">
        <f t="shared" si="0"/>
        <v>1</v>
      </c>
      <c r="M29" s="60">
        <f t="shared" si="1"/>
        <v>0</v>
      </c>
      <c r="N29" s="60">
        <v>7</v>
      </c>
      <c r="O29" s="60">
        <v>0.14399999999999999</v>
      </c>
      <c r="P29" s="60">
        <f>IF(N29&gt;2,0,4)</f>
        <v>0</v>
      </c>
      <c r="Q29" s="60">
        <v>110171</v>
      </c>
      <c r="R29" s="60">
        <v>0</v>
      </c>
      <c r="S29" s="60">
        <v>0</v>
      </c>
      <c r="T29" s="60">
        <v>0</v>
      </c>
      <c r="U29" s="62">
        <v>1010</v>
      </c>
      <c r="W29" s="60">
        <f t="shared" si="7"/>
        <v>31106</v>
      </c>
      <c r="X29" s="60">
        <v>40</v>
      </c>
      <c r="Y29" s="60">
        <v>10017</v>
      </c>
      <c r="Z29" s="60"/>
      <c r="AA29" s="60"/>
      <c r="AB29" s="60">
        <v>3</v>
      </c>
      <c r="AC29" s="60">
        <v>1</v>
      </c>
      <c r="AD29" s="60">
        <v>3</v>
      </c>
      <c r="AE29" s="60">
        <v>0</v>
      </c>
      <c r="AF29" s="60">
        <v>0</v>
      </c>
      <c r="AG29" s="60">
        <v>17</v>
      </c>
      <c r="AH29" s="60">
        <v>1</v>
      </c>
      <c r="AI29" s="60">
        <v>5</v>
      </c>
      <c r="AJ29" s="60">
        <v>0</v>
      </c>
      <c r="AK29" s="60">
        <v>0</v>
      </c>
      <c r="AL29" s="60">
        <v>15</v>
      </c>
      <c r="AM29" s="60">
        <v>1</v>
      </c>
      <c r="AN29" s="60">
        <v>9</v>
      </c>
      <c r="AO29" s="60">
        <v>0</v>
      </c>
      <c r="AP29" s="60">
        <v>0</v>
      </c>
      <c r="AQ29" s="60">
        <v>27</v>
      </c>
      <c r="AR29" s="60">
        <v>1</v>
      </c>
      <c r="AS29" s="60">
        <v>30</v>
      </c>
      <c r="AT29" s="60">
        <v>0</v>
      </c>
      <c r="AU29" s="60">
        <v>0</v>
      </c>
      <c r="AV29" s="60">
        <v>0</v>
      </c>
      <c r="AW29" s="60">
        <v>0</v>
      </c>
      <c r="AX29" s="60">
        <v>0</v>
      </c>
      <c r="AY29" s="60">
        <v>0</v>
      </c>
      <c r="AZ29" s="60">
        <v>0</v>
      </c>
      <c r="BA29" s="60">
        <v>0</v>
      </c>
      <c r="BB29" s="60">
        <v>0</v>
      </c>
      <c r="BC29" s="60">
        <v>0</v>
      </c>
      <c r="BD29" s="60">
        <v>0</v>
      </c>
      <c r="BE29" s="60">
        <v>0</v>
      </c>
      <c r="BF29" s="60">
        <v>0</v>
      </c>
      <c r="BG29" s="60">
        <v>0</v>
      </c>
      <c r="BH29" s="60">
        <v>0</v>
      </c>
      <c r="BI29" s="60">
        <v>0</v>
      </c>
      <c r="BJ29" s="60">
        <v>0</v>
      </c>
      <c r="BK29" s="60" t="s">
        <v>158</v>
      </c>
      <c r="BL29" s="60" t="s">
        <v>158</v>
      </c>
      <c r="BM29" s="60" t="s">
        <v>158</v>
      </c>
      <c r="BN29" s="60" t="s">
        <v>158</v>
      </c>
      <c r="BP29" s="60">
        <v>0</v>
      </c>
      <c r="BT29" s="60" t="s">
        <v>168</v>
      </c>
      <c r="BU29" s="60" t="s">
        <v>169</v>
      </c>
      <c r="BV29" s="60" t="s">
        <v>168</v>
      </c>
      <c r="BW29" s="60" t="s">
        <v>169</v>
      </c>
      <c r="BX29" s="60">
        <v>0</v>
      </c>
      <c r="BY29" s="60">
        <v>0</v>
      </c>
      <c r="BZ29" s="60">
        <v>0</v>
      </c>
      <c r="CA29" s="60">
        <v>0</v>
      </c>
      <c r="CD29" s="60">
        <f>INDEX(Sheet5!$AC$5:$AC$4562,MATCH(Sheet1!A29,Sheet5!$AB$5:$AB$4562,0))</f>
        <v>15</v>
      </c>
      <c r="CE29" s="60" t="s">
        <v>174</v>
      </c>
      <c r="CF29" s="60">
        <v>0</v>
      </c>
      <c r="CG29" s="60">
        <v>38</v>
      </c>
      <c r="CH29" s="60">
        <f t="shared" si="2"/>
        <v>1</v>
      </c>
      <c r="CJ29" s="74">
        <f t="shared" si="3"/>
        <v>15</v>
      </c>
      <c r="CK29" s="60">
        <f t="shared" si="6"/>
        <v>6</v>
      </c>
      <c r="CL29" s="60">
        <f t="shared" si="4"/>
        <v>2</v>
      </c>
      <c r="CM29" s="60">
        <f t="shared" si="5"/>
        <v>203</v>
      </c>
      <c r="CU29" s="60" t="e">
        <f>MATCH(A29,Sheet6!$K$3:$K$16,0)</f>
        <v>#N/A</v>
      </c>
    </row>
    <row r="30" spans="1:99" ht="15.75">
      <c r="A30" s="60">
        <v>1303</v>
      </c>
      <c r="B30" s="60">
        <v>1303</v>
      </c>
      <c r="C30" s="60">
        <v>0</v>
      </c>
      <c r="D30" s="60">
        <v>22</v>
      </c>
      <c r="E30" s="60">
        <v>38</v>
      </c>
      <c r="F30" s="60">
        <v>14</v>
      </c>
      <c r="G30" s="60">
        <v>0</v>
      </c>
      <c r="H30" s="60">
        <v>1</v>
      </c>
      <c r="I30" s="60">
        <v>0</v>
      </c>
      <c r="J30" s="60">
        <v>10</v>
      </c>
      <c r="K30" s="60">
        <v>300</v>
      </c>
      <c r="L30" s="60">
        <f t="shared" si="0"/>
        <v>1</v>
      </c>
      <c r="M30" s="60">
        <f t="shared" si="1"/>
        <v>0</v>
      </c>
      <c r="N30" s="60">
        <v>7</v>
      </c>
      <c r="O30" s="60">
        <v>0.16200000000000001</v>
      </c>
      <c r="P30" s="60">
        <f>IF(N30&gt;2,0,4)</f>
        <v>0</v>
      </c>
      <c r="Q30" s="60">
        <v>110221</v>
      </c>
      <c r="R30" s="60">
        <v>0</v>
      </c>
      <c r="S30" s="60">
        <v>0</v>
      </c>
      <c r="T30" s="60">
        <v>0</v>
      </c>
      <c r="U30" s="62">
        <v>1010</v>
      </c>
      <c r="W30" s="60">
        <f t="shared" si="7"/>
        <v>31106</v>
      </c>
      <c r="X30" s="60">
        <v>60</v>
      </c>
      <c r="Y30" s="60">
        <v>10022</v>
      </c>
      <c r="Z30" s="60"/>
      <c r="AA30" s="60"/>
      <c r="AB30" s="60">
        <v>3</v>
      </c>
      <c r="AC30" s="60">
        <v>1</v>
      </c>
      <c r="AD30" s="60">
        <v>4</v>
      </c>
      <c r="AE30" s="60">
        <v>0</v>
      </c>
      <c r="AF30" s="60">
        <v>0</v>
      </c>
      <c r="AG30" s="60">
        <v>17</v>
      </c>
      <c r="AH30" s="60">
        <v>1</v>
      </c>
      <c r="AI30" s="60">
        <v>5</v>
      </c>
      <c r="AJ30" s="60">
        <v>0</v>
      </c>
      <c r="AK30" s="60">
        <v>0</v>
      </c>
      <c r="AL30" s="60">
        <v>15</v>
      </c>
      <c r="AM30" s="60">
        <v>1</v>
      </c>
      <c r="AN30" s="60">
        <v>9</v>
      </c>
      <c r="AO30" s="60">
        <v>0</v>
      </c>
      <c r="AP30" s="60">
        <v>0</v>
      </c>
      <c r="AQ30" s="60">
        <v>27</v>
      </c>
      <c r="AR30" s="60">
        <v>1</v>
      </c>
      <c r="AS30" s="60">
        <v>30</v>
      </c>
      <c r="AT30" s="60">
        <v>0</v>
      </c>
      <c r="AU30" s="60">
        <v>0</v>
      </c>
      <c r="AV30" s="60">
        <v>0</v>
      </c>
      <c r="AW30" s="60">
        <v>0</v>
      </c>
      <c r="AX30" s="60">
        <v>0</v>
      </c>
      <c r="AY30" s="60">
        <v>0</v>
      </c>
      <c r="AZ30" s="60">
        <v>0</v>
      </c>
      <c r="BA30" s="60">
        <v>0</v>
      </c>
      <c r="BB30" s="60">
        <v>0</v>
      </c>
      <c r="BC30" s="60">
        <v>0</v>
      </c>
      <c r="BD30" s="60">
        <v>0</v>
      </c>
      <c r="BE30" s="60">
        <v>0</v>
      </c>
      <c r="BF30" s="60">
        <v>0</v>
      </c>
      <c r="BG30" s="60">
        <v>0</v>
      </c>
      <c r="BH30" s="60">
        <v>0</v>
      </c>
      <c r="BI30" s="60">
        <v>0</v>
      </c>
      <c r="BJ30" s="60">
        <v>0</v>
      </c>
      <c r="BK30" s="60" t="s">
        <v>158</v>
      </c>
      <c r="BL30" s="60" t="s">
        <v>158</v>
      </c>
      <c r="BM30" s="60" t="s">
        <v>158</v>
      </c>
      <c r="BN30" s="60" t="s">
        <v>158</v>
      </c>
      <c r="BP30" s="60">
        <v>0</v>
      </c>
      <c r="BT30" s="60" t="s">
        <v>168</v>
      </c>
      <c r="BU30" s="60" t="s">
        <v>169</v>
      </c>
      <c r="BV30" s="60" t="s">
        <v>168</v>
      </c>
      <c r="BW30" s="60" t="s">
        <v>169</v>
      </c>
      <c r="BX30" s="60">
        <v>0</v>
      </c>
      <c r="BY30" s="60">
        <v>0</v>
      </c>
      <c r="BZ30" s="60">
        <v>0</v>
      </c>
      <c r="CA30" s="60">
        <v>0</v>
      </c>
      <c r="CD30" s="60">
        <f>INDEX(Sheet5!$AC$5:$AC$4562,MATCH(Sheet1!A30,Sheet5!$AB$5:$AB$4562,0))</f>
        <v>15</v>
      </c>
      <c r="CE30" s="60" t="s">
        <v>174</v>
      </c>
      <c r="CF30" s="60">
        <v>0</v>
      </c>
      <c r="CG30" s="60">
        <v>38</v>
      </c>
      <c r="CH30" s="60">
        <f t="shared" si="2"/>
        <v>1</v>
      </c>
      <c r="CJ30" s="74">
        <f t="shared" si="3"/>
        <v>15</v>
      </c>
      <c r="CK30" s="60">
        <f t="shared" si="6"/>
        <v>6</v>
      </c>
      <c r="CL30" s="60">
        <f t="shared" si="4"/>
        <v>2</v>
      </c>
      <c r="CM30" s="60">
        <f t="shared" si="5"/>
        <v>203</v>
      </c>
      <c r="CO30" s="72"/>
      <c r="CP30" s="73"/>
      <c r="CQ30" s="73"/>
      <c r="CR30" s="73"/>
      <c r="CU30" s="60" t="e">
        <f>MATCH(A30,Sheet6!$K$3:$K$16,0)</f>
        <v>#N/A</v>
      </c>
    </row>
    <row r="31" spans="1:99" ht="15.75">
      <c r="A31" s="60">
        <v>9995</v>
      </c>
      <c r="B31" s="60">
        <v>9999</v>
      </c>
      <c r="C31" s="60">
        <v>0</v>
      </c>
      <c r="D31" s="60">
        <v>20</v>
      </c>
      <c r="E31" s="60">
        <v>30</v>
      </c>
      <c r="F31" s="60">
        <v>14</v>
      </c>
      <c r="G31" s="60">
        <v>0</v>
      </c>
      <c r="H31" s="60">
        <v>5</v>
      </c>
      <c r="I31" s="60">
        <v>0</v>
      </c>
      <c r="J31" s="60">
        <v>10</v>
      </c>
      <c r="K31" s="60">
        <v>9999</v>
      </c>
      <c r="L31" s="60">
        <f t="shared" si="0"/>
        <v>1</v>
      </c>
      <c r="M31" s="60">
        <f t="shared" si="1"/>
        <v>0.15</v>
      </c>
      <c r="N31" s="60">
        <v>3</v>
      </c>
      <c r="O31" s="60">
        <v>1.7</v>
      </c>
      <c r="P31" s="60">
        <v>4</v>
      </c>
      <c r="Q31" s="60">
        <v>0</v>
      </c>
      <c r="R31" s="60">
        <v>0</v>
      </c>
      <c r="S31" s="60">
        <v>0</v>
      </c>
      <c r="T31" s="60">
        <v>0</v>
      </c>
      <c r="U31" s="62">
        <v>1002</v>
      </c>
      <c r="V31" s="63" t="s">
        <v>175</v>
      </c>
      <c r="W31" s="60">
        <f t="shared" si="7"/>
        <v>35101</v>
      </c>
      <c r="X31" s="60">
        <v>0</v>
      </c>
      <c r="Y31" s="60">
        <v>0</v>
      </c>
      <c r="Z31" s="60"/>
      <c r="AA31" s="60"/>
      <c r="AB31" s="60">
        <v>3</v>
      </c>
      <c r="AC31" s="60">
        <v>1</v>
      </c>
      <c r="AD31" s="60">
        <v>5</v>
      </c>
      <c r="AE31" s="60">
        <v>0</v>
      </c>
      <c r="AF31" s="60">
        <v>0</v>
      </c>
      <c r="AG31" s="60">
        <v>17</v>
      </c>
      <c r="AH31" s="60">
        <v>1</v>
      </c>
      <c r="AI31" s="60">
        <v>500</v>
      </c>
      <c r="AJ31" s="60">
        <v>0</v>
      </c>
      <c r="AK31" s="60">
        <v>0</v>
      </c>
      <c r="AL31" s="60">
        <v>1</v>
      </c>
      <c r="AM31" s="60">
        <v>1</v>
      </c>
      <c r="AN31" s="60">
        <v>88888</v>
      </c>
      <c r="AO31" s="60">
        <v>0</v>
      </c>
      <c r="AP31" s="60">
        <v>0</v>
      </c>
      <c r="AQ31" s="60">
        <v>28</v>
      </c>
      <c r="AR31" s="60">
        <v>1</v>
      </c>
      <c r="AS31" s="60">
        <v>8888</v>
      </c>
      <c r="AT31" s="60">
        <v>0</v>
      </c>
      <c r="AU31" s="60">
        <v>0</v>
      </c>
      <c r="AV31" s="60">
        <v>19</v>
      </c>
      <c r="AW31" s="60">
        <v>1</v>
      </c>
      <c r="AX31" s="60">
        <v>1000</v>
      </c>
      <c r="AY31" s="60">
        <v>0</v>
      </c>
      <c r="AZ31" s="60">
        <v>0</v>
      </c>
      <c r="BA31" s="60">
        <v>24</v>
      </c>
      <c r="BB31" s="60">
        <v>1</v>
      </c>
      <c r="BC31" s="60">
        <v>1000</v>
      </c>
      <c r="BD31" s="60">
        <v>0</v>
      </c>
      <c r="BE31" s="60">
        <v>0</v>
      </c>
      <c r="BF31" s="60">
        <v>37</v>
      </c>
      <c r="BG31" s="60">
        <v>1</v>
      </c>
      <c r="BH31" s="60">
        <v>200</v>
      </c>
      <c r="BI31" s="60">
        <v>0</v>
      </c>
      <c r="BJ31" s="60">
        <v>0</v>
      </c>
      <c r="BK31" s="60" t="s">
        <v>158</v>
      </c>
      <c r="BL31" s="60" t="s">
        <v>158</v>
      </c>
      <c r="BM31" s="60" t="s">
        <v>158</v>
      </c>
      <c r="BN31" s="60" t="s">
        <v>158</v>
      </c>
      <c r="BP31" s="60">
        <v>0</v>
      </c>
      <c r="BT31" s="60" t="s">
        <v>171</v>
      </c>
      <c r="BU31" s="60" t="s">
        <v>172</v>
      </c>
      <c r="BV31" s="60" t="s">
        <v>171</v>
      </c>
      <c r="BW31" s="60" t="s">
        <v>172</v>
      </c>
      <c r="BX31" s="60">
        <v>0</v>
      </c>
      <c r="BY31" s="60">
        <v>0</v>
      </c>
      <c r="BZ31" s="60">
        <v>0</v>
      </c>
      <c r="CA31" s="60">
        <v>0</v>
      </c>
      <c r="CD31" s="60">
        <f>INDEX(Sheet5!$AC$5:$AC$4562,MATCH(Sheet1!A31,Sheet5!$AB$5:$AB$4562,0))</f>
        <v>1</v>
      </c>
      <c r="CE31" s="60" t="s">
        <v>176</v>
      </c>
      <c r="CF31" s="60">
        <v>0</v>
      </c>
      <c r="CG31" s="60">
        <v>30</v>
      </c>
      <c r="CH31" s="60">
        <f t="shared" si="2"/>
        <v>1</v>
      </c>
      <c r="CJ31" s="74">
        <f t="shared" si="3"/>
        <v>1</v>
      </c>
      <c r="CK31" s="60">
        <f t="shared" si="6"/>
        <v>1</v>
      </c>
      <c r="CL31" s="60" t="e">
        <f t="shared" si="4"/>
        <v>#N/A</v>
      </c>
      <c r="CM31" s="60" t="e">
        <f t="shared" si="5"/>
        <v>#N/A</v>
      </c>
      <c r="CU31" s="60" t="e">
        <f>MATCH(A31,Sheet6!$K$3:$K$16,0)</f>
        <v>#N/A</v>
      </c>
    </row>
    <row r="32" spans="1:99" ht="15.75">
      <c r="A32" s="60">
        <v>9996</v>
      </c>
      <c r="B32" s="60">
        <v>9996</v>
      </c>
      <c r="C32" s="60">
        <v>0</v>
      </c>
      <c r="D32" s="60">
        <v>20</v>
      </c>
      <c r="E32" s="60">
        <v>30</v>
      </c>
      <c r="F32" s="60">
        <v>14</v>
      </c>
      <c r="G32" s="60">
        <v>0</v>
      </c>
      <c r="H32" s="60">
        <v>3</v>
      </c>
      <c r="I32" s="60">
        <v>0</v>
      </c>
      <c r="J32" s="60">
        <v>10</v>
      </c>
      <c r="K32" s="60">
        <v>1000</v>
      </c>
      <c r="L32" s="60">
        <f t="shared" si="0"/>
        <v>1</v>
      </c>
      <c r="M32" s="60">
        <f t="shared" si="1"/>
        <v>0.15</v>
      </c>
      <c r="N32" s="60">
        <v>1</v>
      </c>
      <c r="O32" s="60">
        <v>0.7</v>
      </c>
      <c r="P32" s="60">
        <f>IF(N32&gt;2,0,4)</f>
        <v>4</v>
      </c>
      <c r="Q32" s="60">
        <v>0</v>
      </c>
      <c r="R32" s="60">
        <v>0</v>
      </c>
      <c r="S32" s="60">
        <v>0</v>
      </c>
      <c r="T32" s="60">
        <v>0</v>
      </c>
      <c r="U32" s="62">
        <v>1002</v>
      </c>
      <c r="V32" s="60" t="s">
        <v>175</v>
      </c>
      <c r="W32" s="60">
        <f t="shared" si="7"/>
        <v>33106</v>
      </c>
      <c r="X32" s="60">
        <v>100</v>
      </c>
      <c r="Y32" s="60">
        <v>10052</v>
      </c>
      <c r="Z32" s="60"/>
      <c r="AA32" s="60"/>
      <c r="AB32" s="60">
        <v>3</v>
      </c>
      <c r="AC32" s="60">
        <v>1</v>
      </c>
      <c r="AD32" s="60">
        <v>36</v>
      </c>
      <c r="AE32" s="60">
        <v>0</v>
      </c>
      <c r="AF32" s="60">
        <v>0</v>
      </c>
      <c r="AG32" s="60">
        <v>17</v>
      </c>
      <c r="AH32" s="60">
        <v>1</v>
      </c>
      <c r="AI32" s="60">
        <v>20</v>
      </c>
      <c r="AJ32" s="60">
        <v>0</v>
      </c>
      <c r="AK32" s="60">
        <v>0</v>
      </c>
      <c r="AL32" s="60">
        <v>0</v>
      </c>
      <c r="AM32" s="60">
        <v>0</v>
      </c>
      <c r="AN32" s="60">
        <v>0</v>
      </c>
      <c r="AO32" s="60">
        <v>0</v>
      </c>
      <c r="AP32" s="60">
        <v>0</v>
      </c>
      <c r="AQ32" s="60">
        <v>0</v>
      </c>
      <c r="AR32" s="60">
        <v>0</v>
      </c>
      <c r="AS32" s="60">
        <v>0</v>
      </c>
      <c r="AT32" s="60">
        <v>0</v>
      </c>
      <c r="AU32" s="60">
        <v>0</v>
      </c>
      <c r="AV32" s="60">
        <v>0</v>
      </c>
      <c r="AW32" s="60">
        <v>0</v>
      </c>
      <c r="AX32" s="60">
        <v>0</v>
      </c>
      <c r="AY32" s="60">
        <v>0</v>
      </c>
      <c r="AZ32" s="60">
        <v>0</v>
      </c>
      <c r="BA32" s="60">
        <v>0</v>
      </c>
      <c r="BB32" s="60">
        <v>0</v>
      </c>
      <c r="BC32" s="60">
        <v>0</v>
      </c>
      <c r="BD32" s="60">
        <v>0</v>
      </c>
      <c r="BE32" s="60">
        <v>0</v>
      </c>
      <c r="BF32" s="60">
        <v>0</v>
      </c>
      <c r="BG32" s="60">
        <v>0</v>
      </c>
      <c r="BH32" s="60">
        <v>0</v>
      </c>
      <c r="BI32" s="60">
        <v>0</v>
      </c>
      <c r="BJ32" s="60">
        <v>0</v>
      </c>
      <c r="BK32" s="60" t="s">
        <v>158</v>
      </c>
      <c r="BL32" s="60" t="s">
        <v>158</v>
      </c>
      <c r="BM32" s="60" t="s">
        <v>158</v>
      </c>
      <c r="BN32" s="60" t="s">
        <v>158</v>
      </c>
      <c r="BP32" s="60">
        <v>0</v>
      </c>
      <c r="BT32" s="60" t="s">
        <v>171</v>
      </c>
      <c r="BU32" s="60" t="s">
        <v>172</v>
      </c>
      <c r="BV32" s="60" t="s">
        <v>171</v>
      </c>
      <c r="BW32" s="60" t="s">
        <v>172</v>
      </c>
      <c r="BX32" s="60">
        <v>0</v>
      </c>
      <c r="BY32" s="60">
        <v>0</v>
      </c>
      <c r="BZ32" s="60">
        <v>0</v>
      </c>
      <c r="CA32" s="60">
        <v>0</v>
      </c>
      <c r="CD32" s="60">
        <f>INDEX(Sheet5!$AC$5:$AC$4562,MATCH(Sheet1!A32,Sheet5!$AB$5:$AB$4562,0))</f>
        <v>15</v>
      </c>
      <c r="CE32" s="60" t="s">
        <v>177</v>
      </c>
      <c r="CF32" s="60">
        <v>0</v>
      </c>
      <c r="CG32" s="60">
        <v>30</v>
      </c>
      <c r="CH32" s="60">
        <f t="shared" si="2"/>
        <v>1</v>
      </c>
      <c r="CJ32" s="74">
        <f t="shared" si="3"/>
        <v>15</v>
      </c>
      <c r="CK32" s="60">
        <f t="shared" si="6"/>
        <v>6</v>
      </c>
      <c r="CL32" s="60" t="e">
        <f t="shared" si="4"/>
        <v>#N/A</v>
      </c>
      <c r="CM32" s="60" t="e">
        <f t="shared" si="5"/>
        <v>#N/A</v>
      </c>
      <c r="CO32" s="72"/>
      <c r="CP32" s="73"/>
      <c r="CQ32" s="73"/>
      <c r="CR32" s="73"/>
      <c r="CU32" s="60" t="e">
        <f>MATCH(A32,Sheet6!$K$3:$K$16,0)</f>
        <v>#N/A</v>
      </c>
    </row>
    <row r="33" spans="1:99" ht="15.75">
      <c r="A33" s="60">
        <v>9997</v>
      </c>
      <c r="B33" s="60">
        <v>9997</v>
      </c>
      <c r="C33" s="60">
        <v>0</v>
      </c>
      <c r="D33" s="60">
        <v>20</v>
      </c>
      <c r="E33" s="60">
        <v>32</v>
      </c>
      <c r="F33" s="60">
        <v>14</v>
      </c>
      <c r="G33" s="60">
        <v>1</v>
      </c>
      <c r="H33" s="60">
        <v>3</v>
      </c>
      <c r="I33" s="60">
        <v>0</v>
      </c>
      <c r="J33" s="60">
        <v>10</v>
      </c>
      <c r="K33" s="60">
        <v>1000</v>
      </c>
      <c r="L33" s="60">
        <f t="shared" si="0"/>
        <v>1</v>
      </c>
      <c r="M33" s="60">
        <f t="shared" si="1"/>
        <v>0.06</v>
      </c>
      <c r="N33" s="60">
        <v>0.5</v>
      </c>
      <c r="O33" s="60">
        <v>1</v>
      </c>
      <c r="P33" s="60">
        <v>4</v>
      </c>
      <c r="Q33" s="60">
        <v>0</v>
      </c>
      <c r="R33" s="60">
        <v>0</v>
      </c>
      <c r="S33" s="60">
        <v>0</v>
      </c>
      <c r="T33" s="60">
        <v>0</v>
      </c>
      <c r="U33" s="62">
        <v>1004</v>
      </c>
      <c r="V33" s="63" t="s">
        <v>175</v>
      </c>
      <c r="W33" s="60">
        <f t="shared" si="7"/>
        <v>33106</v>
      </c>
      <c r="X33" s="60">
        <v>100</v>
      </c>
      <c r="Y33" s="60">
        <v>10055</v>
      </c>
      <c r="Z33" s="60"/>
      <c r="AA33" s="60"/>
      <c r="AB33" s="60">
        <v>3</v>
      </c>
      <c r="AC33" s="60">
        <v>1</v>
      </c>
      <c r="AD33" s="60">
        <v>29</v>
      </c>
      <c r="AE33" s="60">
        <v>0</v>
      </c>
      <c r="AF33" s="60">
        <v>0</v>
      </c>
      <c r="AG33" s="60">
        <v>0</v>
      </c>
      <c r="AH33" s="60">
        <v>0</v>
      </c>
      <c r="AI33" s="60">
        <v>0</v>
      </c>
      <c r="AJ33" s="60">
        <v>0</v>
      </c>
      <c r="AK33" s="60">
        <v>0</v>
      </c>
      <c r="AL33" s="60">
        <v>0</v>
      </c>
      <c r="AM33" s="60">
        <v>0</v>
      </c>
      <c r="AN33" s="60">
        <v>0</v>
      </c>
      <c r="AO33" s="60">
        <v>0</v>
      </c>
      <c r="AP33" s="60">
        <v>0</v>
      </c>
      <c r="AQ33" s="60">
        <v>0</v>
      </c>
      <c r="AR33" s="60">
        <v>0</v>
      </c>
      <c r="AS33" s="60">
        <v>0</v>
      </c>
      <c r="AT33" s="60">
        <v>0</v>
      </c>
      <c r="AU33" s="60">
        <v>0</v>
      </c>
      <c r="AV33" s="60">
        <v>0</v>
      </c>
      <c r="AW33" s="60">
        <v>0</v>
      </c>
      <c r="AX33" s="60">
        <v>0</v>
      </c>
      <c r="AY33" s="60">
        <v>0</v>
      </c>
      <c r="AZ33" s="60">
        <v>0</v>
      </c>
      <c r="BA33" s="60">
        <v>0</v>
      </c>
      <c r="BB33" s="60">
        <v>0</v>
      </c>
      <c r="BC33" s="60">
        <v>0</v>
      </c>
      <c r="BD33" s="60">
        <v>0</v>
      </c>
      <c r="BE33" s="60">
        <v>0</v>
      </c>
      <c r="BF33" s="60">
        <v>0</v>
      </c>
      <c r="BG33" s="60">
        <v>0</v>
      </c>
      <c r="BH33" s="60">
        <v>0</v>
      </c>
      <c r="BI33" s="60">
        <v>0</v>
      </c>
      <c r="BJ33" s="60">
        <v>0</v>
      </c>
      <c r="BK33" s="60" t="s">
        <v>158</v>
      </c>
      <c r="BL33" s="60" t="s">
        <v>158</v>
      </c>
      <c r="BM33" s="60" t="s">
        <v>158</v>
      </c>
      <c r="BN33" s="60" t="s">
        <v>158</v>
      </c>
      <c r="BP33" s="60">
        <v>0</v>
      </c>
      <c r="BT33" s="60" t="s">
        <v>178</v>
      </c>
      <c r="BU33" s="60" t="s">
        <v>179</v>
      </c>
      <c r="BV33" s="60" t="s">
        <v>178</v>
      </c>
      <c r="BW33" s="60" t="s">
        <v>179</v>
      </c>
      <c r="BX33" s="60">
        <v>0</v>
      </c>
      <c r="BY33" s="60">
        <v>0</v>
      </c>
      <c r="BZ33" s="60">
        <v>0</v>
      </c>
      <c r="CA33" s="60">
        <v>0</v>
      </c>
      <c r="CD33" s="60">
        <f>INDEX(Sheet5!$AC$5:$AC$4562,MATCH(Sheet1!A33,Sheet5!$AB$5:$AB$4562,0))</f>
        <v>15</v>
      </c>
      <c r="CE33" s="60" t="s">
        <v>180</v>
      </c>
      <c r="CF33" s="60">
        <v>1</v>
      </c>
      <c r="CG33" s="60">
        <v>32</v>
      </c>
      <c r="CH33" s="60">
        <f t="shared" si="2"/>
        <v>1</v>
      </c>
      <c r="CJ33" s="74">
        <f t="shared" si="3"/>
        <v>15</v>
      </c>
      <c r="CK33" s="60">
        <f t="shared" si="6"/>
        <v>6</v>
      </c>
      <c r="CL33" s="60" t="e">
        <f t="shared" si="4"/>
        <v>#N/A</v>
      </c>
      <c r="CM33" s="60" t="e">
        <f t="shared" si="5"/>
        <v>#N/A</v>
      </c>
      <c r="CU33" s="60" t="e">
        <f>MATCH(A33,Sheet6!$K$3:$K$16,0)</f>
        <v>#N/A</v>
      </c>
    </row>
    <row r="34" spans="1:99" ht="15.75">
      <c r="A34" s="60">
        <v>9998</v>
      </c>
      <c r="B34" s="60">
        <v>9998</v>
      </c>
      <c r="C34" s="60">
        <v>0</v>
      </c>
      <c r="D34" s="60">
        <v>21</v>
      </c>
      <c r="E34" s="60">
        <v>38</v>
      </c>
      <c r="F34" s="60">
        <v>14</v>
      </c>
      <c r="G34" s="60">
        <v>0</v>
      </c>
      <c r="H34" s="60">
        <v>1</v>
      </c>
      <c r="I34" s="60">
        <v>0</v>
      </c>
      <c r="J34" s="60">
        <v>10</v>
      </c>
      <c r="K34" s="60">
        <v>20</v>
      </c>
      <c r="L34" s="60">
        <f t="shared" si="0"/>
        <v>1</v>
      </c>
      <c r="M34" s="60">
        <f t="shared" si="1"/>
        <v>0</v>
      </c>
      <c r="N34" s="60">
        <v>10</v>
      </c>
      <c r="O34" s="60">
        <v>5</v>
      </c>
      <c r="P34" s="60">
        <v>10</v>
      </c>
      <c r="Q34" s="60">
        <v>10271</v>
      </c>
      <c r="R34" s="60">
        <v>0</v>
      </c>
      <c r="S34" s="60">
        <v>0</v>
      </c>
      <c r="T34" s="60">
        <v>0</v>
      </c>
      <c r="U34" s="62">
        <v>1010</v>
      </c>
      <c r="W34" s="60">
        <f t="shared" si="7"/>
        <v>31101</v>
      </c>
      <c r="X34" s="60">
        <v>0</v>
      </c>
      <c r="Y34" s="60">
        <v>0</v>
      </c>
      <c r="Z34" s="60"/>
      <c r="AA34" s="60"/>
      <c r="AB34" s="60">
        <v>0</v>
      </c>
      <c r="AC34" s="60">
        <v>0</v>
      </c>
      <c r="AD34" s="60">
        <v>0</v>
      </c>
      <c r="AE34" s="60">
        <v>0</v>
      </c>
      <c r="AF34" s="60">
        <v>0</v>
      </c>
      <c r="AG34" s="60">
        <v>0</v>
      </c>
      <c r="AH34" s="60">
        <v>0</v>
      </c>
      <c r="AI34" s="60">
        <v>0</v>
      </c>
      <c r="AJ34" s="60">
        <v>0</v>
      </c>
      <c r="AK34" s="60">
        <v>0</v>
      </c>
      <c r="AL34" s="60">
        <v>0</v>
      </c>
      <c r="AM34" s="60">
        <v>0</v>
      </c>
      <c r="AN34" s="60">
        <v>0</v>
      </c>
      <c r="AO34" s="63">
        <v>0</v>
      </c>
      <c r="AP34" s="60">
        <v>0</v>
      </c>
      <c r="AQ34" s="60">
        <v>0</v>
      </c>
      <c r="AR34" s="60">
        <v>0</v>
      </c>
      <c r="AS34" s="60">
        <v>0</v>
      </c>
      <c r="AT34" s="60">
        <v>0</v>
      </c>
      <c r="AU34" s="60">
        <v>0</v>
      </c>
      <c r="AV34" s="60">
        <v>0</v>
      </c>
      <c r="AW34" s="60">
        <v>0</v>
      </c>
      <c r="AX34" s="60">
        <v>0</v>
      </c>
      <c r="AY34" s="60">
        <v>0</v>
      </c>
      <c r="AZ34" s="60">
        <v>0</v>
      </c>
      <c r="BA34" s="60">
        <v>0</v>
      </c>
      <c r="BB34" s="60">
        <v>0</v>
      </c>
      <c r="BC34" s="60">
        <v>0</v>
      </c>
      <c r="BD34" s="60">
        <v>0</v>
      </c>
      <c r="BE34" s="60">
        <v>0</v>
      </c>
      <c r="BF34" s="60">
        <v>0</v>
      </c>
      <c r="BG34" s="60">
        <v>0</v>
      </c>
      <c r="BH34" s="60">
        <v>0</v>
      </c>
      <c r="BI34" s="60">
        <v>0</v>
      </c>
      <c r="BJ34" s="60">
        <v>0</v>
      </c>
      <c r="BP34" s="60">
        <v>0</v>
      </c>
      <c r="BT34" s="60" t="s">
        <v>168</v>
      </c>
      <c r="BU34" s="60" t="s">
        <v>169</v>
      </c>
      <c r="BV34" s="60" t="s">
        <v>168</v>
      </c>
      <c r="BW34" s="60" t="s">
        <v>169</v>
      </c>
      <c r="BX34" s="60">
        <v>0</v>
      </c>
      <c r="BY34" s="60">
        <v>0</v>
      </c>
      <c r="BZ34" s="60">
        <v>0</v>
      </c>
      <c r="CA34" s="60">
        <v>0</v>
      </c>
      <c r="CD34" s="60">
        <f>INDEX(Sheet5!$AC$5:$AC$4562,MATCH(Sheet1!A34,Sheet5!$AB$5:$AB$4562,0))</f>
        <v>1</v>
      </c>
      <c r="CE34" s="60" t="s">
        <v>181</v>
      </c>
      <c r="CF34" s="60">
        <v>0</v>
      </c>
      <c r="CG34" s="60">
        <v>38</v>
      </c>
      <c r="CH34" s="60">
        <f t="shared" si="2"/>
        <v>1</v>
      </c>
      <c r="CJ34" s="74">
        <f t="shared" si="3"/>
        <v>1</v>
      </c>
      <c r="CK34" s="60">
        <f t="shared" si="6"/>
        <v>1</v>
      </c>
      <c r="CL34" s="60" t="e">
        <f t="shared" si="4"/>
        <v>#N/A</v>
      </c>
      <c r="CM34" s="60" t="e">
        <f t="shared" si="5"/>
        <v>#N/A</v>
      </c>
      <c r="CO34" s="72"/>
      <c r="CP34" s="73"/>
      <c r="CQ34" s="73"/>
      <c r="CR34" s="73"/>
      <c r="CU34" s="60" t="e">
        <f>MATCH(A34,Sheet6!$K$3:$K$16,0)</f>
        <v>#N/A</v>
      </c>
    </row>
    <row r="35" spans="1:99" ht="15.75">
      <c r="A35" s="59">
        <v>9999</v>
      </c>
      <c r="B35" s="59">
        <v>9999</v>
      </c>
      <c r="C35" s="60">
        <v>0</v>
      </c>
      <c r="D35" s="60">
        <v>20</v>
      </c>
      <c r="E35" s="60">
        <v>30</v>
      </c>
      <c r="F35" s="60">
        <v>14</v>
      </c>
      <c r="G35" s="60">
        <v>0</v>
      </c>
      <c r="H35" s="60">
        <v>5</v>
      </c>
      <c r="I35" s="60">
        <v>0</v>
      </c>
      <c r="J35" s="60">
        <v>10</v>
      </c>
      <c r="K35" s="60">
        <v>9999</v>
      </c>
      <c r="L35" s="60">
        <f t="shared" si="0"/>
        <v>1</v>
      </c>
      <c r="M35" s="60">
        <f t="shared" si="1"/>
        <v>0.15</v>
      </c>
      <c r="N35" s="60">
        <v>3</v>
      </c>
      <c r="O35" s="60">
        <v>2.5</v>
      </c>
      <c r="P35" s="60">
        <v>4</v>
      </c>
      <c r="Q35" s="60">
        <v>0</v>
      </c>
      <c r="R35" s="60">
        <v>0</v>
      </c>
      <c r="S35" s="60">
        <v>0</v>
      </c>
      <c r="T35" s="60">
        <v>0</v>
      </c>
      <c r="U35" s="62">
        <v>1002</v>
      </c>
      <c r="V35" s="60" t="s">
        <v>175</v>
      </c>
      <c r="W35" s="60">
        <f t="shared" si="7"/>
        <v>35101</v>
      </c>
      <c r="X35" s="60">
        <v>0</v>
      </c>
      <c r="Y35" s="60">
        <v>0</v>
      </c>
      <c r="Z35" s="60"/>
      <c r="AA35" s="60"/>
      <c r="AB35" s="60">
        <v>3</v>
      </c>
      <c r="AC35" s="60">
        <v>1</v>
      </c>
      <c r="AD35" s="60">
        <v>50000</v>
      </c>
      <c r="AE35" s="60">
        <v>0</v>
      </c>
      <c r="AF35" s="60">
        <v>0</v>
      </c>
      <c r="AG35" s="60">
        <v>17</v>
      </c>
      <c r="AH35" s="60">
        <v>1</v>
      </c>
      <c r="AI35" s="60">
        <v>500</v>
      </c>
      <c r="AJ35" s="60">
        <v>0</v>
      </c>
      <c r="AK35" s="60">
        <v>0</v>
      </c>
      <c r="AL35" s="60">
        <v>1</v>
      </c>
      <c r="AM35" s="60">
        <v>1</v>
      </c>
      <c r="AN35" s="60">
        <v>88888</v>
      </c>
      <c r="AO35" s="60">
        <v>0</v>
      </c>
      <c r="AP35" s="60">
        <v>0</v>
      </c>
      <c r="AQ35" s="60">
        <v>28</v>
      </c>
      <c r="AR35" s="60">
        <v>1</v>
      </c>
      <c r="AS35" s="60">
        <v>8888</v>
      </c>
      <c r="AT35" s="60">
        <v>0</v>
      </c>
      <c r="AU35" s="60">
        <v>0</v>
      </c>
      <c r="AV35" s="60">
        <v>19</v>
      </c>
      <c r="AW35" s="60">
        <v>1</v>
      </c>
      <c r="AX35" s="60">
        <v>10000</v>
      </c>
      <c r="AY35" s="60">
        <v>0</v>
      </c>
      <c r="AZ35" s="60">
        <v>0</v>
      </c>
      <c r="BA35" s="60">
        <v>24</v>
      </c>
      <c r="BB35" s="60">
        <v>1</v>
      </c>
      <c r="BC35" s="60">
        <v>1000</v>
      </c>
      <c r="BD35" s="60">
        <v>0</v>
      </c>
      <c r="BE35" s="60">
        <v>0</v>
      </c>
      <c r="BF35" s="60">
        <v>37</v>
      </c>
      <c r="BG35" s="60">
        <v>1</v>
      </c>
      <c r="BH35" s="60">
        <v>200</v>
      </c>
      <c r="BI35" s="60">
        <v>0</v>
      </c>
      <c r="BJ35" s="60">
        <v>0</v>
      </c>
      <c r="BK35" s="60" t="s">
        <v>158</v>
      </c>
      <c r="BL35" s="60" t="s">
        <v>158</v>
      </c>
      <c r="BM35" s="60" t="s">
        <v>158</v>
      </c>
      <c r="BN35" s="60" t="s">
        <v>158</v>
      </c>
      <c r="BP35" s="60">
        <v>0</v>
      </c>
      <c r="BT35" s="60" t="s">
        <v>171</v>
      </c>
      <c r="BU35" s="60" t="s">
        <v>172</v>
      </c>
      <c r="BV35" s="60" t="s">
        <v>171</v>
      </c>
      <c r="BW35" s="60" t="s">
        <v>172</v>
      </c>
      <c r="BX35" s="60">
        <v>0</v>
      </c>
      <c r="BY35" s="60">
        <v>0</v>
      </c>
      <c r="BZ35" s="60">
        <v>0</v>
      </c>
      <c r="CA35" s="60">
        <v>0</v>
      </c>
      <c r="CD35" s="60">
        <f>INDEX(Sheet5!$AC$5:$AC$4562,MATCH(Sheet1!A35,Sheet5!$AB$5:$AB$4562,0))</f>
        <v>1</v>
      </c>
      <c r="CE35" s="60" t="s">
        <v>176</v>
      </c>
      <c r="CF35" s="60">
        <v>0</v>
      </c>
      <c r="CG35" s="60">
        <v>30</v>
      </c>
      <c r="CH35" s="60">
        <f t="shared" si="2"/>
        <v>1</v>
      </c>
      <c r="CJ35" s="74">
        <f t="shared" si="3"/>
        <v>1</v>
      </c>
      <c r="CK35" s="60">
        <f t="shared" si="6"/>
        <v>1</v>
      </c>
      <c r="CL35" s="60" t="e">
        <f t="shared" si="4"/>
        <v>#N/A</v>
      </c>
      <c r="CM35" s="60" t="e">
        <f t="shared" si="5"/>
        <v>#N/A</v>
      </c>
      <c r="CU35" s="60" t="e">
        <f>MATCH(A35,Sheet6!$K$3:$K$16,0)</f>
        <v>#N/A</v>
      </c>
    </row>
    <row r="36" spans="1:99" ht="15.75">
      <c r="A36" s="59">
        <v>100000</v>
      </c>
      <c r="B36" s="59">
        <v>100000</v>
      </c>
      <c r="C36" s="60">
        <v>0</v>
      </c>
      <c r="D36" s="60">
        <v>1</v>
      </c>
      <c r="E36" s="60">
        <v>1</v>
      </c>
      <c r="F36" s="60">
        <v>2</v>
      </c>
      <c r="G36" s="60">
        <v>0</v>
      </c>
      <c r="H36" s="60">
        <v>1</v>
      </c>
      <c r="I36" s="60">
        <v>0</v>
      </c>
      <c r="J36" s="60">
        <v>10</v>
      </c>
      <c r="K36" s="60">
        <v>9999</v>
      </c>
      <c r="L36" s="60">
        <f t="shared" si="0"/>
        <v>1</v>
      </c>
      <c r="M36" s="60">
        <f t="shared" si="1"/>
        <v>0</v>
      </c>
      <c r="N36" s="60">
        <v>0</v>
      </c>
      <c r="O36" s="60">
        <v>0</v>
      </c>
      <c r="P36" s="60">
        <v>0</v>
      </c>
      <c r="Q36" s="60">
        <v>0</v>
      </c>
      <c r="R36" s="60">
        <v>0</v>
      </c>
      <c r="S36" s="60">
        <v>0</v>
      </c>
      <c r="T36" s="60">
        <v>0</v>
      </c>
      <c r="U36" s="60">
        <v>0</v>
      </c>
      <c r="W36" s="60">
        <f t="shared" si="7"/>
        <v>31201</v>
      </c>
      <c r="X36" s="60">
        <v>0</v>
      </c>
      <c r="Y36" s="60">
        <v>0</v>
      </c>
      <c r="Z36" s="60"/>
      <c r="AA36" s="60"/>
      <c r="AB36" s="60">
        <v>0</v>
      </c>
      <c r="AC36" s="60">
        <v>0</v>
      </c>
      <c r="AD36" s="60">
        <v>0</v>
      </c>
      <c r="AE36" s="60">
        <v>0</v>
      </c>
      <c r="AF36" s="60">
        <v>0</v>
      </c>
      <c r="AG36" s="60">
        <v>0</v>
      </c>
      <c r="AH36" s="60">
        <v>0</v>
      </c>
      <c r="AI36" s="60">
        <v>0</v>
      </c>
      <c r="AJ36" s="60">
        <v>0</v>
      </c>
      <c r="AK36" s="60">
        <v>0</v>
      </c>
      <c r="AL36" s="60">
        <v>0</v>
      </c>
      <c r="AM36" s="60">
        <v>0</v>
      </c>
      <c r="AN36" s="60">
        <v>0</v>
      </c>
      <c r="AO36" s="60">
        <v>0</v>
      </c>
      <c r="AP36" s="60">
        <v>0</v>
      </c>
      <c r="AQ36" s="60">
        <v>0</v>
      </c>
      <c r="AR36" s="60">
        <v>0</v>
      </c>
      <c r="AS36" s="60">
        <v>0</v>
      </c>
      <c r="AT36" s="60">
        <v>0</v>
      </c>
      <c r="AU36" s="60">
        <v>0</v>
      </c>
      <c r="AV36" s="60">
        <v>0</v>
      </c>
      <c r="AW36" s="60">
        <v>0</v>
      </c>
      <c r="AX36" s="60">
        <v>0</v>
      </c>
      <c r="AY36" s="60">
        <v>0</v>
      </c>
      <c r="AZ36" s="60">
        <v>0</v>
      </c>
      <c r="BA36" s="60">
        <v>0</v>
      </c>
      <c r="BB36" s="60">
        <v>0</v>
      </c>
      <c r="BC36" s="60">
        <v>0</v>
      </c>
      <c r="BD36" s="60">
        <v>0</v>
      </c>
      <c r="BE36" s="60">
        <v>0</v>
      </c>
      <c r="BF36" s="60">
        <v>0</v>
      </c>
      <c r="BG36" s="60">
        <v>0</v>
      </c>
      <c r="BH36" s="60">
        <v>0</v>
      </c>
      <c r="BI36" s="60">
        <v>0</v>
      </c>
      <c r="BJ36" s="60">
        <v>0</v>
      </c>
      <c r="BM36" s="60" t="s">
        <v>158</v>
      </c>
      <c r="BN36" s="60" t="s">
        <v>158</v>
      </c>
      <c r="BP36" s="60">
        <v>0</v>
      </c>
      <c r="BX36" s="60">
        <v>0</v>
      </c>
      <c r="BY36" s="60">
        <v>0</v>
      </c>
      <c r="BZ36" s="60">
        <v>0</v>
      </c>
      <c r="CA36" s="60">
        <v>0</v>
      </c>
      <c r="CD36" s="60">
        <f>INDEX(Sheet5!$AC$5:$AC$4562,MATCH(Sheet1!A36,Sheet5!$AB$5:$AB$4562,0))</f>
        <v>1</v>
      </c>
      <c r="CE36" s="60" t="s">
        <v>182</v>
      </c>
      <c r="CF36" s="60">
        <v>0</v>
      </c>
      <c r="CG36" s="60">
        <v>1</v>
      </c>
      <c r="CH36" s="60">
        <f t="shared" si="2"/>
        <v>2</v>
      </c>
      <c r="CJ36" s="74">
        <f t="shared" si="3"/>
        <v>1</v>
      </c>
      <c r="CK36" s="60">
        <f t="shared" si="6"/>
        <v>1</v>
      </c>
      <c r="CL36" s="60" t="e">
        <f t="shared" si="4"/>
        <v>#N/A</v>
      </c>
      <c r="CM36" s="60" t="e">
        <f t="shared" si="5"/>
        <v>#N/A</v>
      </c>
      <c r="CO36" s="72"/>
      <c r="CP36" s="73"/>
      <c r="CQ36" s="73"/>
      <c r="CR36" s="73"/>
      <c r="CU36" s="60" t="e">
        <f>MATCH(A36,Sheet6!$K$3:$K$16,0)</f>
        <v>#N/A</v>
      </c>
    </row>
    <row r="37" spans="1:99" ht="15.75">
      <c r="A37" s="59">
        <v>100001</v>
      </c>
      <c r="B37" s="59">
        <v>100001</v>
      </c>
      <c r="C37" s="60">
        <v>0</v>
      </c>
      <c r="D37" s="60">
        <v>1</v>
      </c>
      <c r="E37" s="60">
        <v>1</v>
      </c>
      <c r="F37" s="60">
        <v>2</v>
      </c>
      <c r="G37" s="60">
        <v>0</v>
      </c>
      <c r="H37" s="60">
        <v>1</v>
      </c>
      <c r="I37" s="60">
        <v>0</v>
      </c>
      <c r="J37" s="60">
        <v>10</v>
      </c>
      <c r="K37" s="60">
        <v>9999</v>
      </c>
      <c r="L37" s="60">
        <f t="shared" ref="L37:L68" si="8">IF(K37=0,0,1)</f>
        <v>1</v>
      </c>
      <c r="M37" s="60">
        <f t="shared" ref="M37:M68" si="9">IF(E37=30,0.15,IF(E37=31,0.25,IF(E37=32,0.06,0)))</f>
        <v>0</v>
      </c>
      <c r="N37" s="60">
        <v>0</v>
      </c>
      <c r="O37" s="60">
        <v>0</v>
      </c>
      <c r="P37" s="60">
        <v>0</v>
      </c>
      <c r="Q37" s="60">
        <v>0</v>
      </c>
      <c r="R37" s="60">
        <v>0</v>
      </c>
      <c r="S37" s="60">
        <v>0</v>
      </c>
      <c r="T37" s="60">
        <v>0</v>
      </c>
      <c r="U37" s="60">
        <v>0</v>
      </c>
      <c r="W37" s="60">
        <f t="shared" si="7"/>
        <v>31201</v>
      </c>
      <c r="X37" s="60">
        <v>0</v>
      </c>
      <c r="Y37" s="60">
        <v>0</v>
      </c>
      <c r="Z37" s="60"/>
      <c r="AA37" s="60"/>
      <c r="AB37" s="60">
        <v>0</v>
      </c>
      <c r="AC37" s="60">
        <v>0</v>
      </c>
      <c r="AD37" s="60">
        <v>0</v>
      </c>
      <c r="AE37" s="60">
        <v>0</v>
      </c>
      <c r="AF37" s="60">
        <v>0</v>
      </c>
      <c r="AG37" s="60">
        <v>0</v>
      </c>
      <c r="AH37" s="60">
        <v>0</v>
      </c>
      <c r="AI37" s="60">
        <v>0</v>
      </c>
      <c r="AJ37" s="60">
        <v>0</v>
      </c>
      <c r="AK37" s="60">
        <v>0</v>
      </c>
      <c r="AL37" s="60">
        <v>0</v>
      </c>
      <c r="AM37" s="60">
        <v>0</v>
      </c>
      <c r="AN37" s="60">
        <v>0</v>
      </c>
      <c r="AO37" s="60">
        <v>0</v>
      </c>
      <c r="AP37" s="60">
        <v>0</v>
      </c>
      <c r="AQ37" s="60">
        <v>0</v>
      </c>
      <c r="AR37" s="60">
        <v>0</v>
      </c>
      <c r="AS37" s="60">
        <v>0</v>
      </c>
      <c r="AT37" s="60">
        <v>0</v>
      </c>
      <c r="AU37" s="60">
        <v>0</v>
      </c>
      <c r="AV37" s="60">
        <v>0</v>
      </c>
      <c r="AW37" s="60">
        <v>0</v>
      </c>
      <c r="AX37" s="60">
        <v>0</v>
      </c>
      <c r="AY37" s="60">
        <v>0</v>
      </c>
      <c r="AZ37" s="60">
        <v>0</v>
      </c>
      <c r="BA37" s="60">
        <v>0</v>
      </c>
      <c r="BB37" s="60">
        <v>0</v>
      </c>
      <c r="BC37" s="60">
        <v>0</v>
      </c>
      <c r="BD37" s="60">
        <v>0</v>
      </c>
      <c r="BE37" s="60">
        <v>0</v>
      </c>
      <c r="BF37" s="60">
        <v>0</v>
      </c>
      <c r="BG37" s="60">
        <v>0</v>
      </c>
      <c r="BH37" s="60">
        <v>0</v>
      </c>
      <c r="BI37" s="60">
        <v>0</v>
      </c>
      <c r="BJ37" s="60">
        <v>0</v>
      </c>
      <c r="BK37" s="60">
        <v>4</v>
      </c>
      <c r="BL37" s="60">
        <v>4</v>
      </c>
      <c r="BM37" s="60" t="s">
        <v>158</v>
      </c>
      <c r="BN37" s="60" t="s">
        <v>158</v>
      </c>
      <c r="BP37" s="60">
        <v>0</v>
      </c>
      <c r="BX37" s="60">
        <v>0</v>
      </c>
      <c r="BY37" s="60">
        <v>0</v>
      </c>
      <c r="BZ37" s="60">
        <v>0</v>
      </c>
      <c r="CA37" s="60">
        <v>0</v>
      </c>
      <c r="CD37" s="60">
        <f>INDEX(Sheet5!$AC$5:$AC$4562,MATCH(Sheet1!A37,Sheet5!$AB$5:$AB$4562,0))</f>
        <v>1</v>
      </c>
      <c r="CE37" s="60" t="s">
        <v>183</v>
      </c>
      <c r="CF37" s="60">
        <v>0</v>
      </c>
      <c r="CG37" s="60">
        <v>1</v>
      </c>
      <c r="CH37" s="60">
        <f t="shared" si="2"/>
        <v>2</v>
      </c>
      <c r="CJ37" s="74">
        <f t="shared" si="3"/>
        <v>1</v>
      </c>
      <c r="CK37" s="60">
        <f t="shared" si="6"/>
        <v>1</v>
      </c>
      <c r="CL37" s="60" t="e">
        <f t="shared" si="4"/>
        <v>#N/A</v>
      </c>
      <c r="CM37" s="60" t="e">
        <f t="shared" si="5"/>
        <v>#N/A</v>
      </c>
      <c r="CU37" s="60" t="e">
        <f>MATCH(A37,Sheet6!$K$3:$K$16,0)</f>
        <v>#N/A</v>
      </c>
    </row>
    <row r="38" spans="1:99" ht="17.25">
      <c r="A38" s="84">
        <v>1300001</v>
      </c>
      <c r="B38" s="60">
        <f t="shared" ref="B38:B69" si="10">A38</f>
        <v>1300001</v>
      </c>
      <c r="C38" s="60">
        <v>0</v>
      </c>
      <c r="D38" s="60">
        <v>20</v>
      </c>
      <c r="E38" s="60">
        <v>30</v>
      </c>
      <c r="F38" s="60">
        <v>14</v>
      </c>
      <c r="G38" s="60">
        <v>0</v>
      </c>
      <c r="H38" s="60">
        <v>99</v>
      </c>
      <c r="I38" s="60">
        <v>0</v>
      </c>
      <c r="J38" s="60">
        <v>10</v>
      </c>
      <c r="K38" s="60">
        <v>1000</v>
      </c>
      <c r="L38" s="60">
        <f t="shared" si="8"/>
        <v>1</v>
      </c>
      <c r="M38" s="60">
        <f t="shared" si="9"/>
        <v>0.15</v>
      </c>
      <c r="N38" s="60">
        <v>1.5</v>
      </c>
      <c r="O38" s="60">
        <v>1.7</v>
      </c>
      <c r="P38" s="60">
        <f t="shared" ref="P38:P44" si="11">IF(N38&gt;2,0,4)</f>
        <v>4</v>
      </c>
      <c r="Q38" s="60">
        <v>0</v>
      </c>
      <c r="R38" s="60">
        <v>0</v>
      </c>
      <c r="S38" s="60">
        <v>0</v>
      </c>
      <c r="T38" s="60">
        <v>0</v>
      </c>
      <c r="U38" s="62">
        <v>1002</v>
      </c>
      <c r="V38" s="60" t="s">
        <v>175</v>
      </c>
      <c r="W38" s="60">
        <v>0</v>
      </c>
      <c r="X38" s="60">
        <v>5</v>
      </c>
      <c r="Y38" s="60">
        <v>10001</v>
      </c>
      <c r="Z38" s="84">
        <v>1</v>
      </c>
      <c r="AA38" s="88" t="s">
        <v>4398</v>
      </c>
      <c r="AB38" s="60">
        <v>3</v>
      </c>
      <c r="AC38" s="60">
        <v>1</v>
      </c>
      <c r="AD38" s="60">
        <v>15</v>
      </c>
      <c r="AE38" s="60">
        <v>0</v>
      </c>
      <c r="AF38" s="60">
        <v>0</v>
      </c>
      <c r="AG38" s="60">
        <v>0</v>
      </c>
      <c r="AH38" s="60">
        <v>0</v>
      </c>
      <c r="AI38" s="60">
        <v>0</v>
      </c>
      <c r="AJ38" s="60">
        <v>0</v>
      </c>
      <c r="AK38" s="60">
        <v>0</v>
      </c>
      <c r="AL38" s="60">
        <v>0</v>
      </c>
      <c r="AM38" s="60">
        <v>0</v>
      </c>
      <c r="AN38" s="60">
        <v>0</v>
      </c>
      <c r="AO38" s="60">
        <v>0</v>
      </c>
      <c r="AP38" s="60">
        <v>0</v>
      </c>
      <c r="AQ38" s="60">
        <v>0</v>
      </c>
      <c r="AR38" s="60">
        <v>0</v>
      </c>
      <c r="AS38" s="60">
        <v>0</v>
      </c>
      <c r="AT38" s="60">
        <v>0</v>
      </c>
      <c r="AU38" s="60">
        <v>0</v>
      </c>
      <c r="AV38" s="60">
        <v>0</v>
      </c>
      <c r="AW38" s="60">
        <v>0</v>
      </c>
      <c r="AX38" s="60">
        <v>0</v>
      </c>
      <c r="AY38" s="60">
        <v>0</v>
      </c>
      <c r="AZ38" s="60">
        <v>0</v>
      </c>
      <c r="BA38" s="60">
        <v>0</v>
      </c>
      <c r="BB38" s="60">
        <v>0</v>
      </c>
      <c r="BC38" s="60">
        <v>0</v>
      </c>
      <c r="BD38" s="60">
        <v>0</v>
      </c>
      <c r="BE38" s="60">
        <v>0</v>
      </c>
      <c r="BF38" s="60">
        <v>0</v>
      </c>
      <c r="BG38" s="60">
        <v>0</v>
      </c>
      <c r="BH38" s="60">
        <v>0</v>
      </c>
      <c r="BI38" s="60">
        <v>0</v>
      </c>
      <c r="BJ38" s="60">
        <v>0</v>
      </c>
      <c r="BK38" s="60" t="s">
        <v>158</v>
      </c>
      <c r="BL38" s="60" t="s">
        <v>158</v>
      </c>
      <c r="BM38" s="60" t="s">
        <v>158</v>
      </c>
      <c r="BN38" s="60" t="s">
        <v>158</v>
      </c>
      <c r="BP38" s="60">
        <v>0</v>
      </c>
      <c r="BT38" s="60" t="s">
        <v>171</v>
      </c>
      <c r="BU38" s="60" t="s">
        <v>172</v>
      </c>
      <c r="BV38" s="60" t="s">
        <v>171</v>
      </c>
      <c r="BW38" s="60" t="s">
        <v>172</v>
      </c>
      <c r="BX38" s="60">
        <v>0</v>
      </c>
      <c r="BY38" s="60">
        <v>3017</v>
      </c>
      <c r="BZ38" s="60">
        <v>0</v>
      </c>
      <c r="CA38" s="60">
        <v>0</v>
      </c>
      <c r="CD38" s="60">
        <f>INDEX(Sheet5!$AC$5:$AC$4562,MATCH(Sheet1!A38,Sheet5!$AB$5:$AB$4562,0))</f>
        <v>1</v>
      </c>
      <c r="CE38" s="88" t="s">
        <v>4398</v>
      </c>
      <c r="CF38" s="60">
        <v>0</v>
      </c>
      <c r="CG38" s="60">
        <v>30</v>
      </c>
      <c r="CH38" s="60">
        <v>1</v>
      </c>
      <c r="CJ38" s="74">
        <f t="shared" ref="CJ38:CJ69" si="12">MAX(1,IF(CD38=3,3,IF(CD38=8,8,(CEILING(CD38-2.5,5)))))</f>
        <v>1</v>
      </c>
      <c r="CK38" s="60">
        <f t="shared" ref="CK38:CK112" si="13">IF(CJ38=1,1,IF(CJ38=3,2,IF(CJ38=5,3,IF(CJ38=8,4,(CJ38/5)+3))))</f>
        <v>1</v>
      </c>
      <c r="CL38" s="60" t="e">
        <f t="shared" si="4"/>
        <v>#N/A</v>
      </c>
      <c r="CM38" s="60" t="e">
        <f t="shared" si="5"/>
        <v>#N/A</v>
      </c>
      <c r="CO38" s="8">
        <v>20222</v>
      </c>
      <c r="CP38" s="8">
        <v>2</v>
      </c>
      <c r="CQ38" s="8">
        <v>203</v>
      </c>
      <c r="CR38" s="8">
        <v>0</v>
      </c>
      <c r="CU38" s="60" t="e">
        <f>MATCH(A38,Sheet6!$K$3:$K$16,0)</f>
        <v>#N/A</v>
      </c>
    </row>
    <row r="39" spans="1:99" ht="17.25">
      <c r="A39" s="84">
        <v>1300002</v>
      </c>
      <c r="B39" s="60">
        <f t="shared" si="10"/>
        <v>1300002</v>
      </c>
      <c r="C39" s="60">
        <v>0</v>
      </c>
      <c r="D39" s="60">
        <v>20</v>
      </c>
      <c r="E39" s="60">
        <v>30</v>
      </c>
      <c r="F39" s="60">
        <v>14</v>
      </c>
      <c r="G39" s="60">
        <v>0</v>
      </c>
      <c r="H39" s="60">
        <v>1</v>
      </c>
      <c r="I39" s="60">
        <v>0</v>
      </c>
      <c r="J39" s="60">
        <v>10</v>
      </c>
      <c r="K39" s="60">
        <v>1000</v>
      </c>
      <c r="L39" s="60">
        <f t="shared" si="8"/>
        <v>1</v>
      </c>
      <c r="M39" s="60">
        <f t="shared" si="9"/>
        <v>0.15</v>
      </c>
      <c r="N39" s="60">
        <v>1.5</v>
      </c>
      <c r="O39" s="60">
        <v>1.7</v>
      </c>
      <c r="P39" s="60">
        <f t="shared" si="11"/>
        <v>4</v>
      </c>
      <c r="Q39" s="60">
        <v>0</v>
      </c>
      <c r="R39" s="60">
        <v>0</v>
      </c>
      <c r="S39" s="60">
        <v>0</v>
      </c>
      <c r="T39" s="60">
        <v>0</v>
      </c>
      <c r="U39" s="62">
        <v>1002</v>
      </c>
      <c r="V39" s="60" t="s">
        <v>175</v>
      </c>
      <c r="W39" s="60">
        <f t="shared" ref="W39:W50" si="14">30000+H39*1000+CH39*100+ROUND(CD39/100,0)*100+CK39</f>
        <v>31001</v>
      </c>
      <c r="X39" s="60">
        <v>15</v>
      </c>
      <c r="Y39" s="60">
        <v>10005</v>
      </c>
      <c r="Z39" s="84">
        <v>4</v>
      </c>
      <c r="AA39" s="88" t="s">
        <v>4543</v>
      </c>
      <c r="AB39" s="60">
        <v>3</v>
      </c>
      <c r="AC39" s="60">
        <v>1</v>
      </c>
      <c r="AD39" s="60">
        <v>53</v>
      </c>
      <c r="AE39" s="60">
        <v>0</v>
      </c>
      <c r="AF39" s="60">
        <v>0</v>
      </c>
      <c r="AG39" s="60">
        <v>3</v>
      </c>
      <c r="AH39" s="60">
        <v>1</v>
      </c>
      <c r="AI39" s="60">
        <v>28</v>
      </c>
      <c r="AJ39" s="60">
        <v>0</v>
      </c>
      <c r="AK39" s="60">
        <v>0</v>
      </c>
      <c r="AL39" s="60">
        <f t="shared" ref="AL39:AL47" si="15">IF(AG39=3,15,16)</f>
        <v>15</v>
      </c>
      <c r="AM39" s="60">
        <v>1</v>
      </c>
      <c r="AN39" s="60">
        <v>200</v>
      </c>
      <c r="AO39" s="60">
        <v>0</v>
      </c>
      <c r="AP39" s="60">
        <v>0</v>
      </c>
      <c r="AQ39" s="60">
        <v>0</v>
      </c>
      <c r="AR39" s="60">
        <v>0</v>
      </c>
      <c r="AS39" s="60">
        <v>0</v>
      </c>
      <c r="AT39" s="60">
        <v>0</v>
      </c>
      <c r="AU39" s="60">
        <v>0</v>
      </c>
      <c r="AV39" s="60">
        <v>0</v>
      </c>
      <c r="AW39" s="60">
        <v>0</v>
      </c>
      <c r="AX39" s="60">
        <v>0</v>
      </c>
      <c r="AY39" s="60">
        <v>0</v>
      </c>
      <c r="AZ39" s="60">
        <v>0</v>
      </c>
      <c r="BA39" s="60">
        <v>0</v>
      </c>
      <c r="BB39" s="60">
        <v>0</v>
      </c>
      <c r="BC39" s="60">
        <v>0</v>
      </c>
      <c r="BD39" s="60">
        <v>0</v>
      </c>
      <c r="BE39" s="60">
        <v>0</v>
      </c>
      <c r="BF39" s="60">
        <v>0</v>
      </c>
      <c r="BG39" s="60">
        <v>0</v>
      </c>
      <c r="BH39" s="60">
        <v>0</v>
      </c>
      <c r="BI39" s="60">
        <v>0</v>
      </c>
      <c r="BJ39" s="60">
        <v>0</v>
      </c>
      <c r="BK39" s="60" t="s">
        <v>158</v>
      </c>
      <c r="BL39" s="60" t="s">
        <v>158</v>
      </c>
      <c r="BM39" s="60" t="s">
        <v>158</v>
      </c>
      <c r="BN39" s="60" t="s">
        <v>158</v>
      </c>
      <c r="BP39" s="60">
        <v>0</v>
      </c>
      <c r="BT39" s="60" t="s">
        <v>171</v>
      </c>
      <c r="BU39" s="60" t="s">
        <v>172</v>
      </c>
      <c r="BV39" s="60" t="s">
        <v>171</v>
      </c>
      <c r="BW39" s="60" t="s">
        <v>172</v>
      </c>
      <c r="BX39" s="60">
        <v>0</v>
      </c>
      <c r="BY39" s="60">
        <v>3017</v>
      </c>
      <c r="BZ39" s="60">
        <v>0</v>
      </c>
      <c r="CA39" s="60">
        <v>0</v>
      </c>
      <c r="CD39" s="60">
        <f>INDEX(Sheet5!$AC$5:$AC$4562,MATCH(Sheet1!A39,Sheet5!$AB$5:$AB$4562,0))</f>
        <v>1</v>
      </c>
      <c r="CE39" s="88" t="s">
        <v>4422</v>
      </c>
      <c r="CF39" s="60">
        <v>0</v>
      </c>
      <c r="CG39" s="60">
        <v>31</v>
      </c>
      <c r="CH39" s="60"/>
      <c r="CJ39" s="74">
        <f t="shared" si="12"/>
        <v>1</v>
      </c>
      <c r="CK39" s="60">
        <f t="shared" si="13"/>
        <v>1</v>
      </c>
      <c r="CL39" s="60" t="e">
        <f t="shared" si="4"/>
        <v>#N/A</v>
      </c>
      <c r="CM39" s="60" t="e">
        <f t="shared" si="5"/>
        <v>#N/A</v>
      </c>
      <c r="CO39" s="8">
        <v>20223</v>
      </c>
      <c r="CP39" s="8">
        <v>2</v>
      </c>
      <c r="CQ39" s="8">
        <v>203</v>
      </c>
      <c r="CR39" s="8">
        <v>0</v>
      </c>
      <c r="CU39" s="60" t="e">
        <f>MATCH(A39,Sheet6!$K$3:$K$16,0)</f>
        <v>#N/A</v>
      </c>
    </row>
    <row r="40" spans="1:99" ht="17.25">
      <c r="A40" s="84">
        <v>1300003</v>
      </c>
      <c r="B40" s="60">
        <f t="shared" si="10"/>
        <v>1300003</v>
      </c>
      <c r="C40" s="60">
        <v>0</v>
      </c>
      <c r="D40" s="60">
        <v>20</v>
      </c>
      <c r="E40" s="60">
        <v>30</v>
      </c>
      <c r="F40" s="60">
        <v>14</v>
      </c>
      <c r="G40" s="60">
        <v>0</v>
      </c>
      <c r="H40" s="60">
        <v>1</v>
      </c>
      <c r="I40" s="60">
        <v>0</v>
      </c>
      <c r="J40" s="60">
        <v>10</v>
      </c>
      <c r="K40" s="60">
        <v>1000</v>
      </c>
      <c r="L40" s="60">
        <f t="shared" si="8"/>
        <v>1</v>
      </c>
      <c r="M40" s="60">
        <f t="shared" si="9"/>
        <v>0.15</v>
      </c>
      <c r="N40" s="60">
        <v>1.5</v>
      </c>
      <c r="O40" s="60">
        <v>1.7</v>
      </c>
      <c r="P40" s="60">
        <f t="shared" si="11"/>
        <v>4</v>
      </c>
      <c r="Q40" s="60">
        <v>0</v>
      </c>
      <c r="R40" s="60">
        <v>0</v>
      </c>
      <c r="S40" s="60">
        <v>0</v>
      </c>
      <c r="T40" s="60">
        <v>0</v>
      </c>
      <c r="U40" s="62">
        <v>1002</v>
      </c>
      <c r="V40" s="60" t="s">
        <v>175</v>
      </c>
      <c r="W40" s="60">
        <f t="shared" si="14"/>
        <v>31001</v>
      </c>
      <c r="X40" s="60">
        <v>25</v>
      </c>
      <c r="Y40" s="60">
        <v>10009</v>
      </c>
      <c r="Z40" s="84">
        <v>5</v>
      </c>
      <c r="AA40" s="88" t="s">
        <v>4544</v>
      </c>
      <c r="AB40" s="60">
        <v>3</v>
      </c>
      <c r="AC40" s="60">
        <v>1</v>
      </c>
      <c r="AD40" s="60">
        <v>65</v>
      </c>
      <c r="AE40" s="60">
        <v>0</v>
      </c>
      <c r="AF40" s="60">
        <v>0</v>
      </c>
      <c r="AG40" s="60">
        <v>3</v>
      </c>
      <c r="AH40" s="60">
        <v>1</v>
      </c>
      <c r="AI40" s="60">
        <v>43</v>
      </c>
      <c r="AJ40" s="60">
        <v>0</v>
      </c>
      <c r="AK40" s="60">
        <v>0</v>
      </c>
      <c r="AL40" s="60">
        <f t="shared" si="15"/>
        <v>15</v>
      </c>
      <c r="AM40" s="60">
        <v>1</v>
      </c>
      <c r="AN40" s="60">
        <v>200</v>
      </c>
      <c r="AO40" s="60">
        <v>0</v>
      </c>
      <c r="AP40" s="60">
        <v>0</v>
      </c>
      <c r="AQ40" s="60">
        <v>0</v>
      </c>
      <c r="AR40" s="60">
        <v>0</v>
      </c>
      <c r="AS40" s="60">
        <v>0</v>
      </c>
      <c r="AT40" s="60">
        <v>0</v>
      </c>
      <c r="AU40" s="60">
        <v>0</v>
      </c>
      <c r="AV40" s="60">
        <v>0</v>
      </c>
      <c r="AW40" s="60">
        <v>0</v>
      </c>
      <c r="AX40" s="60">
        <v>0</v>
      </c>
      <c r="AY40" s="60">
        <v>0</v>
      </c>
      <c r="AZ40" s="60">
        <v>0</v>
      </c>
      <c r="BA40" s="60">
        <v>0</v>
      </c>
      <c r="BB40" s="60">
        <v>0</v>
      </c>
      <c r="BC40" s="60">
        <v>0</v>
      </c>
      <c r="BD40" s="60">
        <v>0</v>
      </c>
      <c r="BE40" s="60">
        <v>0</v>
      </c>
      <c r="BF40" s="60">
        <v>0</v>
      </c>
      <c r="BG40" s="60">
        <v>0</v>
      </c>
      <c r="BH40" s="60">
        <v>0</v>
      </c>
      <c r="BI40" s="60">
        <v>0</v>
      </c>
      <c r="BJ40" s="60">
        <v>0</v>
      </c>
      <c r="BK40" s="60" t="s">
        <v>158</v>
      </c>
      <c r="BL40" s="60" t="s">
        <v>158</v>
      </c>
      <c r="BM40" s="60" t="s">
        <v>158</v>
      </c>
      <c r="BN40" s="60" t="s">
        <v>158</v>
      </c>
      <c r="BP40" s="60">
        <v>0</v>
      </c>
      <c r="BT40" s="60" t="s">
        <v>171</v>
      </c>
      <c r="BU40" s="60" t="s">
        <v>172</v>
      </c>
      <c r="BV40" s="60" t="s">
        <v>171</v>
      </c>
      <c r="BW40" s="60" t="s">
        <v>172</v>
      </c>
      <c r="BX40" s="60">
        <v>0</v>
      </c>
      <c r="BY40" s="60">
        <v>3017</v>
      </c>
      <c r="BZ40" s="60">
        <v>0</v>
      </c>
      <c r="CA40" s="60">
        <v>0</v>
      </c>
      <c r="CD40" s="60">
        <f>INDEX(Sheet5!$AC$5:$AC$4562,MATCH(Sheet1!A40,Sheet5!$AB$5:$AB$4562,0))</f>
        <v>1</v>
      </c>
      <c r="CE40" s="88" t="s">
        <v>4504</v>
      </c>
      <c r="CF40" s="60">
        <v>0</v>
      </c>
      <c r="CG40" s="60">
        <v>31</v>
      </c>
      <c r="CH40" s="60"/>
      <c r="CJ40" s="74">
        <f t="shared" si="12"/>
        <v>1</v>
      </c>
      <c r="CK40" s="60">
        <f t="shared" ref="CK40" si="16">IF(CJ40=1,1,IF(CJ40=3,2,IF(CJ40=5,3,IF(CJ40=8,4,(CJ40/5)+3))))</f>
        <v>1</v>
      </c>
      <c r="CL40" s="60" t="e">
        <f t="shared" si="4"/>
        <v>#N/A</v>
      </c>
      <c r="CM40" s="60" t="e">
        <f t="shared" si="5"/>
        <v>#N/A</v>
      </c>
      <c r="CO40" s="8">
        <v>20223</v>
      </c>
      <c r="CP40" s="8">
        <v>2</v>
      </c>
      <c r="CQ40" s="8">
        <v>203</v>
      </c>
      <c r="CR40" s="8">
        <v>0</v>
      </c>
      <c r="CU40" s="60" t="e">
        <f>MATCH(A40,Sheet6!$K$3:$K$16,0)</f>
        <v>#N/A</v>
      </c>
    </row>
    <row r="41" spans="1:99" ht="17.25">
      <c r="A41" s="84">
        <v>1300004</v>
      </c>
      <c r="B41" s="60">
        <f t="shared" si="10"/>
        <v>1300004</v>
      </c>
      <c r="C41" s="60">
        <v>0</v>
      </c>
      <c r="D41" s="60">
        <v>20</v>
      </c>
      <c r="E41" s="60">
        <v>30</v>
      </c>
      <c r="F41" s="60">
        <v>14</v>
      </c>
      <c r="G41" s="60">
        <v>0</v>
      </c>
      <c r="H41" s="60">
        <v>1</v>
      </c>
      <c r="I41" s="60">
        <v>0</v>
      </c>
      <c r="J41" s="60">
        <v>10</v>
      </c>
      <c r="K41" s="60">
        <v>1000</v>
      </c>
      <c r="L41" s="60">
        <f t="shared" si="8"/>
        <v>1</v>
      </c>
      <c r="M41" s="60">
        <f t="shared" si="9"/>
        <v>0.15</v>
      </c>
      <c r="N41" s="60">
        <v>1.5</v>
      </c>
      <c r="O41" s="60">
        <v>1.7</v>
      </c>
      <c r="P41" s="60">
        <f t="shared" si="11"/>
        <v>4</v>
      </c>
      <c r="Q41" s="60">
        <v>0</v>
      </c>
      <c r="R41" s="60">
        <v>0</v>
      </c>
      <c r="S41" s="60">
        <v>0</v>
      </c>
      <c r="T41" s="60">
        <v>0</v>
      </c>
      <c r="U41" s="62">
        <v>1002</v>
      </c>
      <c r="V41" s="60" t="s">
        <v>175</v>
      </c>
      <c r="W41" s="60">
        <f t="shared" si="14"/>
        <v>31001</v>
      </c>
      <c r="X41" s="60">
        <v>40</v>
      </c>
      <c r="Y41" s="60">
        <v>10014</v>
      </c>
      <c r="Z41" s="84">
        <v>10</v>
      </c>
      <c r="AA41" s="88" t="s">
        <v>4545</v>
      </c>
      <c r="AB41" s="60">
        <v>3</v>
      </c>
      <c r="AC41" s="60">
        <v>1</v>
      </c>
      <c r="AD41" s="60">
        <v>120</v>
      </c>
      <c r="AE41" s="60">
        <v>0</v>
      </c>
      <c r="AF41" s="60">
        <v>0</v>
      </c>
      <c r="AG41" s="60">
        <v>3</v>
      </c>
      <c r="AH41" s="60">
        <v>1</v>
      </c>
      <c r="AI41" s="60">
        <v>63</v>
      </c>
      <c r="AJ41" s="60">
        <v>0</v>
      </c>
      <c r="AK41" s="60">
        <v>0</v>
      </c>
      <c r="AL41" s="60">
        <f t="shared" si="15"/>
        <v>15</v>
      </c>
      <c r="AM41" s="60">
        <v>1</v>
      </c>
      <c r="AN41" s="60">
        <v>200</v>
      </c>
      <c r="AO41" s="60">
        <v>0</v>
      </c>
      <c r="AP41" s="60">
        <v>0</v>
      </c>
      <c r="AQ41" s="60">
        <v>0</v>
      </c>
      <c r="AR41" s="60">
        <v>0</v>
      </c>
      <c r="AS41" s="60">
        <v>0</v>
      </c>
      <c r="AT41" s="60">
        <v>0</v>
      </c>
      <c r="AU41" s="60">
        <v>0</v>
      </c>
      <c r="AV41" s="60">
        <v>0</v>
      </c>
      <c r="AW41" s="60">
        <v>0</v>
      </c>
      <c r="AX41" s="60">
        <v>0</v>
      </c>
      <c r="AY41" s="60">
        <v>0</v>
      </c>
      <c r="AZ41" s="60">
        <v>0</v>
      </c>
      <c r="BA41" s="60">
        <v>0</v>
      </c>
      <c r="BB41" s="60">
        <v>0</v>
      </c>
      <c r="BC41" s="60">
        <v>0</v>
      </c>
      <c r="BD41" s="60">
        <v>0</v>
      </c>
      <c r="BE41" s="60">
        <v>0</v>
      </c>
      <c r="BF41" s="60">
        <v>0</v>
      </c>
      <c r="BG41" s="60">
        <v>0</v>
      </c>
      <c r="BH41" s="60">
        <v>0</v>
      </c>
      <c r="BI41" s="60">
        <v>0</v>
      </c>
      <c r="BJ41" s="60">
        <v>0</v>
      </c>
      <c r="BK41" s="60" t="s">
        <v>158</v>
      </c>
      <c r="BL41" s="60" t="s">
        <v>158</v>
      </c>
      <c r="BM41" s="60" t="s">
        <v>158</v>
      </c>
      <c r="BN41" s="60" t="s">
        <v>158</v>
      </c>
      <c r="BP41" s="60">
        <v>0</v>
      </c>
      <c r="BT41" s="60" t="s">
        <v>171</v>
      </c>
      <c r="BU41" s="60" t="s">
        <v>172</v>
      </c>
      <c r="BV41" s="60" t="s">
        <v>171</v>
      </c>
      <c r="BW41" s="60" t="s">
        <v>172</v>
      </c>
      <c r="BX41" s="60">
        <v>0</v>
      </c>
      <c r="BY41" s="60">
        <v>3017</v>
      </c>
      <c r="BZ41" s="60">
        <v>0</v>
      </c>
      <c r="CA41" s="60">
        <v>0</v>
      </c>
      <c r="CD41" s="60">
        <f>INDEX(Sheet5!$AC$5:$AC$4562,MATCH(Sheet1!A41,Sheet5!$AB$5:$AB$4562,0))</f>
        <v>1</v>
      </c>
      <c r="CE41" s="88" t="s">
        <v>4429</v>
      </c>
      <c r="CF41" s="60">
        <v>0</v>
      </c>
      <c r="CG41" s="60">
        <v>31</v>
      </c>
      <c r="CH41" s="60"/>
      <c r="CJ41" s="74">
        <f t="shared" si="12"/>
        <v>1</v>
      </c>
      <c r="CK41" s="60">
        <f t="shared" ref="CK41" si="17">IF(CJ41=1,1,IF(CJ41=3,2,IF(CJ41=5,3,IF(CJ41=8,4,(CJ41/5)+3))))</f>
        <v>1</v>
      </c>
      <c r="CL41" s="60" t="e">
        <f t="shared" si="4"/>
        <v>#N/A</v>
      </c>
      <c r="CM41" s="60" t="e">
        <f t="shared" si="5"/>
        <v>#N/A</v>
      </c>
      <c r="CO41" s="8">
        <v>20223</v>
      </c>
      <c r="CP41" s="8">
        <v>2</v>
      </c>
      <c r="CQ41" s="8">
        <v>203</v>
      </c>
      <c r="CR41" s="8">
        <v>0</v>
      </c>
      <c r="CU41" s="60" t="e">
        <f>MATCH(A41,Sheet6!$K$3:$K$16,0)</f>
        <v>#N/A</v>
      </c>
    </row>
    <row r="42" spans="1:99" ht="17.25">
      <c r="A42" s="84">
        <v>1300005</v>
      </c>
      <c r="B42" s="60">
        <f t="shared" si="10"/>
        <v>1300005</v>
      </c>
      <c r="C42" s="60">
        <v>0</v>
      </c>
      <c r="D42" s="60">
        <v>20</v>
      </c>
      <c r="E42" s="60">
        <v>30</v>
      </c>
      <c r="F42" s="60">
        <v>14</v>
      </c>
      <c r="G42" s="60">
        <v>0</v>
      </c>
      <c r="H42" s="60">
        <v>1</v>
      </c>
      <c r="I42" s="60">
        <v>0</v>
      </c>
      <c r="J42" s="60">
        <v>10</v>
      </c>
      <c r="K42" s="60">
        <v>1000</v>
      </c>
      <c r="L42" s="60">
        <f t="shared" si="8"/>
        <v>1</v>
      </c>
      <c r="M42" s="60">
        <f t="shared" si="9"/>
        <v>0.15</v>
      </c>
      <c r="N42" s="60">
        <v>1.5</v>
      </c>
      <c r="O42" s="60">
        <v>1.7</v>
      </c>
      <c r="P42" s="60">
        <f t="shared" si="11"/>
        <v>4</v>
      </c>
      <c r="Q42" s="60">
        <v>0</v>
      </c>
      <c r="R42" s="60">
        <v>0</v>
      </c>
      <c r="S42" s="60">
        <v>0</v>
      </c>
      <c r="T42" s="60">
        <v>0</v>
      </c>
      <c r="U42" s="62">
        <v>1002</v>
      </c>
      <c r="V42" s="60" t="s">
        <v>175</v>
      </c>
      <c r="W42" s="60">
        <f t="shared" si="14"/>
        <v>31102</v>
      </c>
      <c r="X42" s="60">
        <v>60</v>
      </c>
      <c r="Y42" s="60">
        <v>10019</v>
      </c>
      <c r="Z42" s="84">
        <v>15</v>
      </c>
      <c r="AA42" s="88" t="s">
        <v>4402</v>
      </c>
      <c r="AB42" s="60">
        <v>3</v>
      </c>
      <c r="AC42" s="60">
        <v>1</v>
      </c>
      <c r="AD42" s="60">
        <v>385</v>
      </c>
      <c r="AE42" s="60">
        <v>0</v>
      </c>
      <c r="AF42" s="60">
        <v>0</v>
      </c>
      <c r="AG42" s="60">
        <v>3</v>
      </c>
      <c r="AH42" s="60">
        <v>1</v>
      </c>
      <c r="AI42" s="60">
        <v>86</v>
      </c>
      <c r="AJ42" s="60">
        <v>0</v>
      </c>
      <c r="AK42" s="60">
        <v>0</v>
      </c>
      <c r="AL42" s="60">
        <f t="shared" si="15"/>
        <v>15</v>
      </c>
      <c r="AM42" s="60">
        <v>1</v>
      </c>
      <c r="AN42" s="60">
        <v>600</v>
      </c>
      <c r="AO42" s="60">
        <v>0</v>
      </c>
      <c r="AP42" s="60">
        <v>0</v>
      </c>
      <c r="AQ42" s="60">
        <v>0</v>
      </c>
      <c r="AR42" s="60">
        <v>0</v>
      </c>
      <c r="AS42" s="60">
        <v>0</v>
      </c>
      <c r="AT42" s="60">
        <v>0</v>
      </c>
      <c r="AU42" s="60">
        <v>0</v>
      </c>
      <c r="AV42" s="60">
        <v>0</v>
      </c>
      <c r="AW42" s="60">
        <v>0</v>
      </c>
      <c r="AX42" s="60">
        <v>0</v>
      </c>
      <c r="AY42" s="60">
        <v>0</v>
      </c>
      <c r="AZ42" s="60">
        <v>0</v>
      </c>
      <c r="BA42" s="60">
        <v>0</v>
      </c>
      <c r="BB42" s="60">
        <v>0</v>
      </c>
      <c r="BC42" s="60">
        <v>0</v>
      </c>
      <c r="BD42" s="60">
        <v>0</v>
      </c>
      <c r="BE42" s="60">
        <v>0</v>
      </c>
      <c r="BF42" s="60">
        <v>0</v>
      </c>
      <c r="BG42" s="60">
        <v>0</v>
      </c>
      <c r="BH42" s="60">
        <v>0</v>
      </c>
      <c r="BI42" s="60">
        <v>0</v>
      </c>
      <c r="BJ42" s="60">
        <v>0</v>
      </c>
      <c r="BK42" s="60" t="s">
        <v>158</v>
      </c>
      <c r="BL42" s="60" t="s">
        <v>158</v>
      </c>
      <c r="BM42" s="60" t="s">
        <v>158</v>
      </c>
      <c r="BN42" s="60" t="s">
        <v>158</v>
      </c>
      <c r="BP42" s="60">
        <v>0</v>
      </c>
      <c r="BT42" s="60" t="s">
        <v>171</v>
      </c>
      <c r="BU42" s="60" t="s">
        <v>172</v>
      </c>
      <c r="BV42" s="60" t="s">
        <v>171</v>
      </c>
      <c r="BW42" s="60" t="s">
        <v>172</v>
      </c>
      <c r="BX42" s="60">
        <v>0</v>
      </c>
      <c r="BY42" s="60">
        <v>3017</v>
      </c>
      <c r="BZ42" s="60">
        <v>0</v>
      </c>
      <c r="CA42" s="60">
        <v>0</v>
      </c>
      <c r="CD42" s="60">
        <f>INDEX(Sheet5!$AC$5:$AC$4562,MATCH(Sheet1!A42,Sheet5!$AB$5:$AB$4562,0))</f>
        <v>3</v>
      </c>
      <c r="CE42" s="88" t="s">
        <v>4399</v>
      </c>
      <c r="CF42" s="60">
        <v>0</v>
      </c>
      <c r="CG42" s="60">
        <v>30</v>
      </c>
      <c r="CH42" s="60">
        <v>1</v>
      </c>
      <c r="CJ42" s="74">
        <f t="shared" si="12"/>
        <v>3</v>
      </c>
      <c r="CK42" s="60">
        <f t="shared" si="13"/>
        <v>2</v>
      </c>
      <c r="CL42" s="60" t="e">
        <f t="shared" si="4"/>
        <v>#N/A</v>
      </c>
      <c r="CM42" s="60" t="e">
        <f t="shared" si="5"/>
        <v>#N/A</v>
      </c>
      <c r="CO42" s="8">
        <v>20226</v>
      </c>
      <c r="CP42" s="8">
        <v>2</v>
      </c>
      <c r="CQ42" s="8">
        <v>203</v>
      </c>
      <c r="CR42" s="8">
        <v>0</v>
      </c>
      <c r="CU42" s="60" t="e">
        <f>MATCH(A42,Sheet6!$K$3:$K$16,0)</f>
        <v>#N/A</v>
      </c>
    </row>
    <row r="43" spans="1:99" ht="17.25">
      <c r="A43" s="84">
        <v>1300006</v>
      </c>
      <c r="B43" s="60">
        <f t="shared" si="10"/>
        <v>1300006</v>
      </c>
      <c r="C43" s="60">
        <v>0</v>
      </c>
      <c r="D43" s="60">
        <v>20</v>
      </c>
      <c r="E43" s="60">
        <v>30</v>
      </c>
      <c r="F43" s="60">
        <v>14</v>
      </c>
      <c r="G43" s="60">
        <v>0</v>
      </c>
      <c r="H43" s="60">
        <v>2</v>
      </c>
      <c r="I43" s="60">
        <v>0</v>
      </c>
      <c r="J43" s="60">
        <v>10</v>
      </c>
      <c r="K43" s="60">
        <v>1000</v>
      </c>
      <c r="L43" s="60">
        <f t="shared" si="8"/>
        <v>1</v>
      </c>
      <c r="M43" s="60">
        <f t="shared" si="9"/>
        <v>0.15</v>
      </c>
      <c r="N43" s="60">
        <v>1.5</v>
      </c>
      <c r="O43" s="60">
        <v>1.7</v>
      </c>
      <c r="P43" s="60">
        <f t="shared" si="11"/>
        <v>4</v>
      </c>
      <c r="Q43" s="60">
        <v>0</v>
      </c>
      <c r="R43" s="60">
        <v>0</v>
      </c>
      <c r="S43" s="60">
        <v>0</v>
      </c>
      <c r="T43" s="60">
        <v>0</v>
      </c>
      <c r="U43" s="62">
        <v>1002</v>
      </c>
      <c r="V43" s="60" t="s">
        <v>175</v>
      </c>
      <c r="W43" s="60">
        <f t="shared" si="14"/>
        <v>32002</v>
      </c>
      <c r="X43" s="60">
        <v>140</v>
      </c>
      <c r="Y43" s="60">
        <v>10029</v>
      </c>
      <c r="Z43" s="84">
        <v>20</v>
      </c>
      <c r="AA43" s="88" t="s">
        <v>4546</v>
      </c>
      <c r="AB43" s="60">
        <v>3</v>
      </c>
      <c r="AC43" s="60">
        <v>1</v>
      </c>
      <c r="AD43" s="60">
        <v>338</v>
      </c>
      <c r="AE43" s="60">
        <v>0</v>
      </c>
      <c r="AF43" s="60">
        <v>0</v>
      </c>
      <c r="AG43" s="60">
        <v>3</v>
      </c>
      <c r="AH43" s="60">
        <v>1</v>
      </c>
      <c r="AI43" s="60">
        <v>176</v>
      </c>
      <c r="AJ43" s="60">
        <v>0</v>
      </c>
      <c r="AK43" s="60">
        <v>0</v>
      </c>
      <c r="AL43" s="60">
        <f t="shared" si="15"/>
        <v>15</v>
      </c>
      <c r="AM43" s="60">
        <v>1</v>
      </c>
      <c r="AN43" s="60">
        <v>169</v>
      </c>
      <c r="AO43" s="60">
        <v>0</v>
      </c>
      <c r="AP43" s="60">
        <v>0</v>
      </c>
      <c r="AQ43" s="60">
        <v>0</v>
      </c>
      <c r="AR43" s="60">
        <v>0</v>
      </c>
      <c r="AS43" s="60">
        <v>0</v>
      </c>
      <c r="AT43" s="60">
        <v>0</v>
      </c>
      <c r="AU43" s="60">
        <v>0</v>
      </c>
      <c r="AV43" s="60">
        <v>0</v>
      </c>
      <c r="AW43" s="60">
        <v>0</v>
      </c>
      <c r="AX43" s="60">
        <v>0</v>
      </c>
      <c r="AY43" s="60">
        <v>0</v>
      </c>
      <c r="AZ43" s="60">
        <v>0</v>
      </c>
      <c r="BA43" s="60">
        <v>0</v>
      </c>
      <c r="BB43" s="60">
        <v>0</v>
      </c>
      <c r="BC43" s="60">
        <v>0</v>
      </c>
      <c r="BD43" s="60">
        <v>0</v>
      </c>
      <c r="BE43" s="60">
        <v>0</v>
      </c>
      <c r="BF43" s="60">
        <v>0</v>
      </c>
      <c r="BG43" s="60">
        <v>0</v>
      </c>
      <c r="BH43" s="60">
        <v>0</v>
      </c>
      <c r="BI43" s="60">
        <v>0</v>
      </c>
      <c r="BJ43" s="60">
        <v>0</v>
      </c>
      <c r="BK43" s="60" t="s">
        <v>158</v>
      </c>
      <c r="BL43" s="60" t="s">
        <v>158</v>
      </c>
      <c r="BM43" s="60" t="s">
        <v>158</v>
      </c>
      <c r="BN43" s="60" t="s">
        <v>158</v>
      </c>
      <c r="BP43" s="60">
        <v>0</v>
      </c>
      <c r="BT43" s="60" t="s">
        <v>171</v>
      </c>
      <c r="BU43" s="60" t="s">
        <v>172</v>
      </c>
      <c r="BV43" s="60" t="s">
        <v>171</v>
      </c>
      <c r="BW43" s="60" t="s">
        <v>172</v>
      </c>
      <c r="BX43" s="60">
        <v>0</v>
      </c>
      <c r="BY43" s="60">
        <v>3017</v>
      </c>
      <c r="BZ43" s="60">
        <v>0</v>
      </c>
      <c r="CA43" s="60">
        <v>0</v>
      </c>
      <c r="CD43" s="60">
        <f>INDEX(Sheet5!$AC$5:$AC$4562,MATCH(Sheet1!A43,Sheet5!$AB$5:$AB$4562,0))</f>
        <v>3</v>
      </c>
      <c r="CE43" s="88" t="s">
        <v>4423</v>
      </c>
      <c r="CF43" s="60">
        <v>0</v>
      </c>
      <c r="CG43" s="60">
        <v>31</v>
      </c>
      <c r="CH43" s="60"/>
      <c r="CJ43" s="74">
        <f t="shared" si="12"/>
        <v>3</v>
      </c>
      <c r="CK43" s="60">
        <f t="shared" si="13"/>
        <v>2</v>
      </c>
      <c r="CL43" s="60" t="e">
        <f t="shared" si="4"/>
        <v>#N/A</v>
      </c>
      <c r="CM43" s="60" t="e">
        <f t="shared" si="5"/>
        <v>#N/A</v>
      </c>
      <c r="CO43" s="8">
        <v>20227</v>
      </c>
      <c r="CP43" s="8">
        <v>4</v>
      </c>
      <c r="CQ43" s="8">
        <v>203</v>
      </c>
      <c r="CR43" s="8">
        <v>1</v>
      </c>
      <c r="CU43" s="60" t="e">
        <f>MATCH(A43,Sheet6!$K$3:$K$16,0)</f>
        <v>#N/A</v>
      </c>
    </row>
    <row r="44" spans="1:99" ht="17.25">
      <c r="A44" s="84">
        <v>1300007</v>
      </c>
      <c r="B44" s="60">
        <f t="shared" si="10"/>
        <v>1300007</v>
      </c>
      <c r="C44" s="60">
        <v>0</v>
      </c>
      <c r="D44" s="60">
        <v>20</v>
      </c>
      <c r="E44" s="60">
        <v>30</v>
      </c>
      <c r="F44" s="60">
        <v>14</v>
      </c>
      <c r="G44" s="60">
        <v>0</v>
      </c>
      <c r="H44" s="60">
        <v>2</v>
      </c>
      <c r="I44" s="60">
        <v>0</v>
      </c>
      <c r="J44" s="60">
        <v>10</v>
      </c>
      <c r="K44" s="60">
        <v>1000</v>
      </c>
      <c r="L44" s="60">
        <f t="shared" si="8"/>
        <v>1</v>
      </c>
      <c r="M44" s="60">
        <f t="shared" si="9"/>
        <v>0.15</v>
      </c>
      <c r="N44" s="60">
        <v>1.5</v>
      </c>
      <c r="O44" s="60">
        <v>1.7</v>
      </c>
      <c r="P44" s="60">
        <f t="shared" si="11"/>
        <v>4</v>
      </c>
      <c r="Q44" s="60">
        <v>0</v>
      </c>
      <c r="R44" s="60">
        <v>0</v>
      </c>
      <c r="S44" s="60">
        <v>0</v>
      </c>
      <c r="T44" s="60">
        <v>0</v>
      </c>
      <c r="U44" s="62">
        <v>1002</v>
      </c>
      <c r="V44" s="60" t="s">
        <v>175</v>
      </c>
      <c r="W44" s="60">
        <f t="shared" si="14"/>
        <v>32002</v>
      </c>
      <c r="X44" s="60">
        <v>180</v>
      </c>
      <c r="Y44" s="60">
        <v>10034</v>
      </c>
      <c r="Z44" s="84">
        <v>25</v>
      </c>
      <c r="AA44" s="88" t="s">
        <v>4547</v>
      </c>
      <c r="AB44" s="60">
        <v>3</v>
      </c>
      <c r="AC44" s="60">
        <v>1</v>
      </c>
      <c r="AD44" s="60">
        <v>422</v>
      </c>
      <c r="AE44" s="60">
        <v>0</v>
      </c>
      <c r="AF44" s="60">
        <v>0</v>
      </c>
      <c r="AG44" s="60">
        <v>3</v>
      </c>
      <c r="AH44" s="60">
        <v>1</v>
      </c>
      <c r="AI44" s="60">
        <v>220</v>
      </c>
      <c r="AJ44" s="60">
        <v>0</v>
      </c>
      <c r="AK44" s="60">
        <v>0</v>
      </c>
      <c r="AL44" s="60">
        <f t="shared" si="15"/>
        <v>15</v>
      </c>
      <c r="AM44" s="60">
        <v>1</v>
      </c>
      <c r="AN44" s="60">
        <v>169</v>
      </c>
      <c r="AO44" s="60">
        <v>0</v>
      </c>
      <c r="AP44" s="60">
        <v>0</v>
      </c>
      <c r="AQ44" s="60">
        <v>0</v>
      </c>
      <c r="AR44" s="60">
        <v>0</v>
      </c>
      <c r="AS44" s="60">
        <v>0</v>
      </c>
      <c r="AT44" s="60">
        <v>0</v>
      </c>
      <c r="AU44" s="60">
        <v>0</v>
      </c>
      <c r="AV44" s="60">
        <v>0</v>
      </c>
      <c r="AW44" s="60">
        <v>0</v>
      </c>
      <c r="AX44" s="60">
        <v>0</v>
      </c>
      <c r="AY44" s="60">
        <v>0</v>
      </c>
      <c r="AZ44" s="60">
        <v>0</v>
      </c>
      <c r="BA44" s="60">
        <v>0</v>
      </c>
      <c r="BB44" s="60">
        <v>0</v>
      </c>
      <c r="BC44" s="60">
        <v>0</v>
      </c>
      <c r="BD44" s="60">
        <v>0</v>
      </c>
      <c r="BE44" s="60">
        <v>0</v>
      </c>
      <c r="BF44" s="60">
        <v>0</v>
      </c>
      <c r="BG44" s="60">
        <v>0</v>
      </c>
      <c r="BH44" s="60">
        <v>0</v>
      </c>
      <c r="BI44" s="60">
        <v>0</v>
      </c>
      <c r="BJ44" s="60">
        <v>0</v>
      </c>
      <c r="BK44" s="60" t="s">
        <v>158</v>
      </c>
      <c r="BL44" s="60" t="s">
        <v>158</v>
      </c>
      <c r="BM44" s="60" t="s">
        <v>158</v>
      </c>
      <c r="BN44" s="60" t="s">
        <v>158</v>
      </c>
      <c r="BP44" s="60">
        <v>0</v>
      </c>
      <c r="BT44" s="60" t="s">
        <v>171</v>
      </c>
      <c r="BU44" s="60" t="s">
        <v>172</v>
      </c>
      <c r="BV44" s="60" t="s">
        <v>171</v>
      </c>
      <c r="BW44" s="60" t="s">
        <v>172</v>
      </c>
      <c r="BX44" s="60">
        <v>0</v>
      </c>
      <c r="BY44" s="60">
        <v>3017</v>
      </c>
      <c r="BZ44" s="60">
        <v>0</v>
      </c>
      <c r="CA44" s="60">
        <v>0</v>
      </c>
      <c r="CD44" s="60">
        <f>INDEX(Sheet5!$AC$5:$AC$4562,MATCH(Sheet1!A44,Sheet5!$AB$5:$AB$4562,0))</f>
        <v>3</v>
      </c>
      <c r="CE44" s="88" t="s">
        <v>4505</v>
      </c>
      <c r="CF44" s="60">
        <v>0</v>
      </c>
      <c r="CG44" s="60">
        <v>31</v>
      </c>
      <c r="CH44" s="60"/>
      <c r="CJ44" s="74">
        <f t="shared" si="12"/>
        <v>3</v>
      </c>
      <c r="CK44" s="60">
        <f t="shared" ref="CK44" si="18">IF(CJ44=1,1,IF(CJ44=3,2,IF(CJ44=5,3,IF(CJ44=8,4,(CJ44/5)+3))))</f>
        <v>2</v>
      </c>
      <c r="CL44" s="60" t="e">
        <f t="shared" si="4"/>
        <v>#N/A</v>
      </c>
      <c r="CM44" s="60" t="e">
        <f t="shared" si="5"/>
        <v>#N/A</v>
      </c>
      <c r="CO44" s="8">
        <v>20227</v>
      </c>
      <c r="CP44" s="8">
        <v>4</v>
      </c>
      <c r="CQ44" s="8">
        <v>203</v>
      </c>
      <c r="CR44" s="8">
        <v>1</v>
      </c>
      <c r="CU44" s="60" t="e">
        <f>MATCH(A44,Sheet6!$K$3:$K$16,0)</f>
        <v>#N/A</v>
      </c>
    </row>
    <row r="45" spans="1:99" ht="17.25">
      <c r="A45" s="84">
        <v>1300008</v>
      </c>
      <c r="B45" s="60">
        <f t="shared" si="10"/>
        <v>1300008</v>
      </c>
      <c r="C45" s="60">
        <v>0</v>
      </c>
      <c r="D45" s="60">
        <v>20</v>
      </c>
      <c r="E45" s="60">
        <v>30</v>
      </c>
      <c r="F45" s="60">
        <v>14</v>
      </c>
      <c r="G45" s="60">
        <v>0</v>
      </c>
      <c r="H45" s="60">
        <v>3</v>
      </c>
      <c r="I45" s="60">
        <v>0</v>
      </c>
      <c r="J45" s="60">
        <v>10</v>
      </c>
      <c r="K45" s="60">
        <v>1000</v>
      </c>
      <c r="L45" s="60">
        <f t="shared" si="8"/>
        <v>1</v>
      </c>
      <c r="M45" s="60">
        <f t="shared" si="9"/>
        <v>0.15</v>
      </c>
      <c r="N45" s="60">
        <v>1.5</v>
      </c>
      <c r="O45" s="60">
        <v>1.7</v>
      </c>
      <c r="P45" s="60">
        <v>4</v>
      </c>
      <c r="Q45" s="60">
        <v>0</v>
      </c>
      <c r="R45" s="60">
        <v>0</v>
      </c>
      <c r="S45" s="60">
        <v>0</v>
      </c>
      <c r="T45" s="60">
        <v>0</v>
      </c>
      <c r="U45" s="62">
        <v>1002</v>
      </c>
      <c r="V45" s="60" t="s">
        <v>175</v>
      </c>
      <c r="W45" s="60">
        <f t="shared" si="14"/>
        <v>33002</v>
      </c>
      <c r="X45" s="60">
        <v>240</v>
      </c>
      <c r="Y45" s="60">
        <v>10256</v>
      </c>
      <c r="Z45" s="84">
        <v>30</v>
      </c>
      <c r="AA45" s="88" t="s">
        <v>4548</v>
      </c>
      <c r="AB45" s="60">
        <v>3</v>
      </c>
      <c r="AC45" s="60">
        <v>1</v>
      </c>
      <c r="AD45" s="60">
        <v>563</v>
      </c>
      <c r="AE45" s="60">
        <v>0</v>
      </c>
      <c r="AF45" s="60">
        <v>0</v>
      </c>
      <c r="AG45" s="60">
        <v>3</v>
      </c>
      <c r="AH45" s="60">
        <v>1</v>
      </c>
      <c r="AI45" s="60">
        <v>293</v>
      </c>
      <c r="AJ45" s="60">
        <v>0</v>
      </c>
      <c r="AK45" s="60">
        <v>0</v>
      </c>
      <c r="AL45" s="60">
        <f t="shared" si="15"/>
        <v>15</v>
      </c>
      <c r="AM45" s="60">
        <v>1</v>
      </c>
      <c r="AN45" s="60">
        <v>169</v>
      </c>
      <c r="AO45" s="60">
        <v>0</v>
      </c>
      <c r="AP45" s="60">
        <v>0</v>
      </c>
      <c r="AQ45" s="60">
        <v>0</v>
      </c>
      <c r="AR45" s="60">
        <v>0</v>
      </c>
      <c r="AS45" s="60">
        <v>0</v>
      </c>
      <c r="AT45" s="60">
        <v>0</v>
      </c>
      <c r="AU45" s="60">
        <v>0</v>
      </c>
      <c r="AV45" s="60">
        <v>0</v>
      </c>
      <c r="AW45" s="60">
        <v>0</v>
      </c>
      <c r="AX45" s="60">
        <v>0</v>
      </c>
      <c r="AY45" s="60">
        <v>0</v>
      </c>
      <c r="AZ45" s="60">
        <v>0</v>
      </c>
      <c r="BA45" s="60">
        <v>0</v>
      </c>
      <c r="BB45" s="60">
        <v>0</v>
      </c>
      <c r="BC45" s="60">
        <v>0</v>
      </c>
      <c r="BD45" s="60">
        <v>0</v>
      </c>
      <c r="BE45" s="60">
        <v>0</v>
      </c>
      <c r="BF45" s="60">
        <v>0</v>
      </c>
      <c r="BG45" s="60">
        <v>0</v>
      </c>
      <c r="BH45" s="60">
        <v>0</v>
      </c>
      <c r="BI45" s="60">
        <v>0</v>
      </c>
      <c r="BJ45" s="60">
        <v>0</v>
      </c>
      <c r="BK45" s="60" t="s">
        <v>158</v>
      </c>
      <c r="BL45" s="60" t="s">
        <v>158</v>
      </c>
      <c r="BM45" s="60" t="s">
        <v>158</v>
      </c>
      <c r="BN45" s="60" t="s">
        <v>158</v>
      </c>
      <c r="BP45" s="60">
        <v>0</v>
      </c>
      <c r="BT45" s="60" t="s">
        <v>171</v>
      </c>
      <c r="BU45" s="60" t="s">
        <v>172</v>
      </c>
      <c r="BV45" s="60" t="s">
        <v>171</v>
      </c>
      <c r="BW45" s="60" t="s">
        <v>172</v>
      </c>
      <c r="BX45" s="60">
        <v>0</v>
      </c>
      <c r="BY45" s="60">
        <v>3017</v>
      </c>
      <c r="BZ45" s="60">
        <v>0</v>
      </c>
      <c r="CA45" s="60">
        <v>0</v>
      </c>
      <c r="CD45" s="60">
        <f>INDEX(Sheet5!$AC$5:$AC$4562,MATCH(Sheet1!A45,Sheet5!$AB$5:$AB$4562,0))</f>
        <v>3</v>
      </c>
      <c r="CE45" s="88" t="s">
        <v>4430</v>
      </c>
      <c r="CF45" s="60">
        <v>0</v>
      </c>
      <c r="CG45" s="60">
        <v>31</v>
      </c>
      <c r="CH45" s="60"/>
      <c r="CJ45" s="74">
        <f t="shared" si="12"/>
        <v>3</v>
      </c>
      <c r="CK45" s="60">
        <f t="shared" ref="CK45:CK46" si="19">IF(CJ45=1,1,IF(CJ45=3,2,IF(CJ45=5,3,IF(CJ45=8,4,(CJ45/5)+3))))</f>
        <v>2</v>
      </c>
      <c r="CL45" s="60" t="e">
        <f t="shared" si="4"/>
        <v>#N/A</v>
      </c>
      <c r="CM45" s="60" t="e">
        <f t="shared" si="5"/>
        <v>#N/A</v>
      </c>
      <c r="CO45" s="8">
        <v>20227</v>
      </c>
      <c r="CP45" s="8">
        <v>4</v>
      </c>
      <c r="CQ45" s="8">
        <v>203</v>
      </c>
      <c r="CR45" s="8">
        <v>1</v>
      </c>
      <c r="CU45" s="60" t="e">
        <f>MATCH(A45,Sheet6!$K$3:$K$16,0)</f>
        <v>#N/A</v>
      </c>
    </row>
    <row r="46" spans="1:99" ht="17.25">
      <c r="A46" s="84">
        <v>1300009</v>
      </c>
      <c r="B46" s="60">
        <f t="shared" si="10"/>
        <v>1300009</v>
      </c>
      <c r="C46" s="60">
        <v>0</v>
      </c>
      <c r="D46" s="60">
        <v>20</v>
      </c>
      <c r="E46" s="60">
        <v>30</v>
      </c>
      <c r="F46" s="60">
        <v>14</v>
      </c>
      <c r="G46" s="60">
        <v>0</v>
      </c>
      <c r="H46" s="60">
        <v>4</v>
      </c>
      <c r="I46" s="60">
        <v>0</v>
      </c>
      <c r="J46" s="60">
        <v>10</v>
      </c>
      <c r="K46" s="60">
        <v>1000</v>
      </c>
      <c r="L46" s="60">
        <f t="shared" si="8"/>
        <v>1</v>
      </c>
      <c r="M46" s="60">
        <f t="shared" si="9"/>
        <v>0.15</v>
      </c>
      <c r="N46" s="60">
        <v>1.5</v>
      </c>
      <c r="O46" s="60">
        <v>1.7</v>
      </c>
      <c r="P46" s="60">
        <v>4</v>
      </c>
      <c r="Q46" s="60">
        <v>0</v>
      </c>
      <c r="R46" s="60">
        <v>0</v>
      </c>
      <c r="S46" s="60">
        <v>0</v>
      </c>
      <c r="T46" s="60">
        <v>0</v>
      </c>
      <c r="U46" s="62">
        <v>1002</v>
      </c>
      <c r="V46" s="60" t="s">
        <v>175</v>
      </c>
      <c r="W46" s="60">
        <f t="shared" si="14"/>
        <v>34003</v>
      </c>
      <c r="X46" s="60">
        <v>300</v>
      </c>
      <c r="Y46" s="60">
        <v>10261</v>
      </c>
      <c r="Z46" s="84">
        <v>35</v>
      </c>
      <c r="AA46" s="88" t="s">
        <v>4549</v>
      </c>
      <c r="AB46" s="60">
        <v>3</v>
      </c>
      <c r="AC46" s="60">
        <v>1</v>
      </c>
      <c r="AD46" s="60">
        <v>675</v>
      </c>
      <c r="AE46" s="60">
        <v>0</v>
      </c>
      <c r="AF46" s="60">
        <v>0</v>
      </c>
      <c r="AG46" s="60">
        <v>3</v>
      </c>
      <c r="AH46" s="60">
        <v>1</v>
      </c>
      <c r="AI46" s="60">
        <v>351</v>
      </c>
      <c r="AJ46" s="60">
        <v>0</v>
      </c>
      <c r="AK46" s="60">
        <v>0</v>
      </c>
      <c r="AL46" s="60">
        <f t="shared" si="15"/>
        <v>15</v>
      </c>
      <c r="AM46" s="60">
        <v>1</v>
      </c>
      <c r="AN46" s="60">
        <v>169</v>
      </c>
      <c r="AO46" s="60">
        <v>0</v>
      </c>
      <c r="AP46" s="60">
        <v>0</v>
      </c>
      <c r="AQ46" s="60">
        <v>0</v>
      </c>
      <c r="AR46" s="60">
        <v>0</v>
      </c>
      <c r="AS46" s="60">
        <v>0</v>
      </c>
      <c r="AT46" s="60">
        <v>0</v>
      </c>
      <c r="AU46" s="60">
        <v>0</v>
      </c>
      <c r="AV46" s="60">
        <v>0</v>
      </c>
      <c r="AW46" s="60">
        <v>0</v>
      </c>
      <c r="AX46" s="60">
        <v>0</v>
      </c>
      <c r="AY46" s="60">
        <v>0</v>
      </c>
      <c r="AZ46" s="60">
        <v>0</v>
      </c>
      <c r="BA46" s="60">
        <v>0</v>
      </c>
      <c r="BB46" s="60">
        <v>0</v>
      </c>
      <c r="BC46" s="60">
        <v>0</v>
      </c>
      <c r="BD46" s="60">
        <v>0</v>
      </c>
      <c r="BE46" s="60">
        <v>0</v>
      </c>
      <c r="BF46" s="60">
        <v>0</v>
      </c>
      <c r="BG46" s="60">
        <v>0</v>
      </c>
      <c r="BH46" s="60">
        <v>0</v>
      </c>
      <c r="BI46" s="60">
        <v>0</v>
      </c>
      <c r="BJ46" s="60">
        <v>0</v>
      </c>
      <c r="BK46" s="60" t="s">
        <v>158</v>
      </c>
      <c r="BL46" s="60" t="s">
        <v>158</v>
      </c>
      <c r="BM46" s="60" t="s">
        <v>158</v>
      </c>
      <c r="BN46" s="60" t="s">
        <v>158</v>
      </c>
      <c r="BP46" s="60">
        <v>0</v>
      </c>
      <c r="BT46" s="60" t="s">
        <v>171</v>
      </c>
      <c r="BU46" s="60" t="s">
        <v>172</v>
      </c>
      <c r="BV46" s="60" t="s">
        <v>171</v>
      </c>
      <c r="BW46" s="60" t="s">
        <v>172</v>
      </c>
      <c r="BX46" s="60">
        <v>0</v>
      </c>
      <c r="BY46" s="60">
        <v>3017</v>
      </c>
      <c r="BZ46" s="60">
        <v>0</v>
      </c>
      <c r="CA46" s="60">
        <v>0</v>
      </c>
      <c r="CD46" s="60">
        <f>INDEX(Sheet5!$AC$5:$AC$4562,MATCH(Sheet1!A46,Sheet5!$AB$5:$AB$4562,0))</f>
        <v>5</v>
      </c>
      <c r="CE46" s="88" t="s">
        <v>4434</v>
      </c>
      <c r="CF46" s="60">
        <v>0</v>
      </c>
      <c r="CG46" s="60">
        <v>31</v>
      </c>
      <c r="CH46" s="60"/>
      <c r="CJ46" s="74">
        <f t="shared" si="12"/>
        <v>5</v>
      </c>
      <c r="CK46" s="60">
        <f t="shared" si="19"/>
        <v>3</v>
      </c>
      <c r="CL46" s="60" t="e">
        <f t="shared" si="4"/>
        <v>#N/A</v>
      </c>
      <c r="CM46" s="60" t="e">
        <f t="shared" si="5"/>
        <v>#N/A</v>
      </c>
      <c r="CO46" s="8">
        <v>20227</v>
      </c>
      <c r="CP46" s="8">
        <v>4</v>
      </c>
      <c r="CQ46" s="8">
        <v>203</v>
      </c>
      <c r="CR46" s="8">
        <v>1</v>
      </c>
      <c r="CU46" s="60" t="e">
        <f>MATCH(A46,Sheet6!$K$3:$K$16,0)</f>
        <v>#N/A</v>
      </c>
    </row>
    <row r="47" spans="1:99" ht="17.25">
      <c r="A47" s="84">
        <v>1300010</v>
      </c>
      <c r="B47" s="60">
        <f t="shared" si="10"/>
        <v>1300010</v>
      </c>
      <c r="C47" s="60">
        <v>0</v>
      </c>
      <c r="D47" s="60">
        <v>20</v>
      </c>
      <c r="E47" s="60">
        <v>30</v>
      </c>
      <c r="F47" s="60">
        <v>14</v>
      </c>
      <c r="G47" s="60">
        <v>0</v>
      </c>
      <c r="H47" s="60">
        <v>3</v>
      </c>
      <c r="I47" s="60">
        <v>0</v>
      </c>
      <c r="J47" s="60">
        <v>10</v>
      </c>
      <c r="K47" s="60">
        <v>1000</v>
      </c>
      <c r="L47" s="60">
        <f t="shared" si="8"/>
        <v>1</v>
      </c>
      <c r="M47" s="60">
        <f t="shared" si="9"/>
        <v>0.15</v>
      </c>
      <c r="N47" s="60">
        <v>1.5</v>
      </c>
      <c r="O47" s="60">
        <v>1.7</v>
      </c>
      <c r="P47" s="60">
        <f>IF(N47&gt;2,0,4)</f>
        <v>4</v>
      </c>
      <c r="Q47" s="60">
        <v>0</v>
      </c>
      <c r="R47" s="60">
        <v>0</v>
      </c>
      <c r="S47" s="60">
        <v>0</v>
      </c>
      <c r="T47" s="60">
        <v>0</v>
      </c>
      <c r="U47" s="62">
        <v>1002</v>
      </c>
      <c r="V47" s="60" t="s">
        <v>175</v>
      </c>
      <c r="W47" s="60">
        <f t="shared" si="14"/>
        <v>33003</v>
      </c>
      <c r="X47" s="60">
        <v>180</v>
      </c>
      <c r="Y47" s="60">
        <v>10073</v>
      </c>
      <c r="Z47" s="84">
        <v>40</v>
      </c>
      <c r="AA47" s="88" t="s">
        <v>4550</v>
      </c>
      <c r="AB47" s="60">
        <v>3</v>
      </c>
      <c r="AC47" s="60">
        <v>1</v>
      </c>
      <c r="AD47" s="60">
        <v>669</v>
      </c>
      <c r="AE47" s="60">
        <v>0</v>
      </c>
      <c r="AF47" s="60">
        <v>0</v>
      </c>
      <c r="AG47" s="60">
        <v>3</v>
      </c>
      <c r="AH47" s="60">
        <v>1</v>
      </c>
      <c r="AI47" s="60">
        <v>244</v>
      </c>
      <c r="AJ47" s="60">
        <v>0</v>
      </c>
      <c r="AK47" s="60">
        <v>0</v>
      </c>
      <c r="AL47" s="60">
        <f t="shared" si="15"/>
        <v>15</v>
      </c>
      <c r="AM47" s="60">
        <v>1</v>
      </c>
      <c r="AN47" s="60">
        <v>850</v>
      </c>
      <c r="AO47" s="60">
        <v>0</v>
      </c>
      <c r="AP47" s="60">
        <v>0</v>
      </c>
      <c r="AQ47" s="60">
        <v>0</v>
      </c>
      <c r="AR47" s="60">
        <v>0</v>
      </c>
      <c r="AS47" s="60">
        <v>0</v>
      </c>
      <c r="AT47" s="60">
        <v>0</v>
      </c>
      <c r="AU47" s="60">
        <v>0</v>
      </c>
      <c r="AV47" s="60">
        <v>0</v>
      </c>
      <c r="AW47" s="60">
        <v>0</v>
      </c>
      <c r="AX47" s="60">
        <v>0</v>
      </c>
      <c r="AY47" s="60">
        <v>0</v>
      </c>
      <c r="AZ47" s="60">
        <v>0</v>
      </c>
      <c r="BA47" s="60">
        <v>0</v>
      </c>
      <c r="BB47" s="60">
        <v>0</v>
      </c>
      <c r="BC47" s="60">
        <v>0</v>
      </c>
      <c r="BD47" s="60">
        <v>0</v>
      </c>
      <c r="BE47" s="60">
        <v>0</v>
      </c>
      <c r="BF47" s="60">
        <v>0</v>
      </c>
      <c r="BG47" s="60">
        <v>0</v>
      </c>
      <c r="BH47" s="60">
        <v>0</v>
      </c>
      <c r="BI47" s="60">
        <v>0</v>
      </c>
      <c r="BJ47" s="60">
        <v>0</v>
      </c>
      <c r="BK47" s="60" t="s">
        <v>158</v>
      </c>
      <c r="BL47" s="60" t="s">
        <v>158</v>
      </c>
      <c r="BM47" s="60" t="s">
        <v>158</v>
      </c>
      <c r="BN47" s="60" t="s">
        <v>158</v>
      </c>
      <c r="BP47" s="60">
        <v>0</v>
      </c>
      <c r="BT47" s="60" t="s">
        <v>171</v>
      </c>
      <c r="BU47" s="60" t="s">
        <v>172</v>
      </c>
      <c r="BV47" s="60" t="s">
        <v>171</v>
      </c>
      <c r="BW47" s="60" t="s">
        <v>172</v>
      </c>
      <c r="BX47" s="60">
        <v>0</v>
      </c>
      <c r="BY47" s="60">
        <v>3017</v>
      </c>
      <c r="BZ47" s="60">
        <v>0</v>
      </c>
      <c r="CA47" s="60">
        <v>0</v>
      </c>
      <c r="CD47" s="60">
        <f>INDEX(Sheet5!$AC$5:$AC$4562,MATCH(Sheet1!A47,Sheet5!$AB$5:$AB$4562,0))</f>
        <v>5</v>
      </c>
      <c r="CE47" s="88" t="s">
        <v>4443</v>
      </c>
      <c r="CF47" s="60">
        <v>0</v>
      </c>
      <c r="CG47" s="60">
        <v>33</v>
      </c>
      <c r="CH47" s="60"/>
      <c r="CJ47" s="74">
        <f t="shared" si="12"/>
        <v>5</v>
      </c>
      <c r="CK47" s="60">
        <f t="shared" si="13"/>
        <v>3</v>
      </c>
      <c r="CL47" s="60" t="e">
        <f t="shared" si="4"/>
        <v>#N/A</v>
      </c>
      <c r="CM47" s="60" t="e">
        <f t="shared" si="5"/>
        <v>#N/A</v>
      </c>
      <c r="CO47" s="8">
        <v>20228</v>
      </c>
      <c r="CP47" s="8">
        <v>3</v>
      </c>
      <c r="CQ47" s="8">
        <v>204</v>
      </c>
      <c r="CR47" s="8">
        <v>1</v>
      </c>
      <c r="CU47" s="60" t="e">
        <f>MATCH(A47,Sheet6!$K$3:$K$16,0)</f>
        <v>#N/A</v>
      </c>
    </row>
    <row r="48" spans="1:99" ht="17.25">
      <c r="A48" s="84">
        <v>1300011</v>
      </c>
      <c r="B48" s="60">
        <f t="shared" si="10"/>
        <v>1300011</v>
      </c>
      <c r="C48" s="60">
        <v>0</v>
      </c>
      <c r="D48" s="60">
        <v>20</v>
      </c>
      <c r="E48" s="60">
        <v>30</v>
      </c>
      <c r="F48" s="60">
        <v>14</v>
      </c>
      <c r="G48" s="60">
        <v>0</v>
      </c>
      <c r="H48" s="60">
        <v>3</v>
      </c>
      <c r="I48" s="60">
        <v>0</v>
      </c>
      <c r="J48" s="60">
        <v>10</v>
      </c>
      <c r="K48" s="60">
        <v>1000</v>
      </c>
      <c r="L48" s="60">
        <f t="shared" si="8"/>
        <v>1</v>
      </c>
      <c r="M48" s="60">
        <f t="shared" si="9"/>
        <v>0.15</v>
      </c>
      <c r="N48" s="60">
        <v>1.5</v>
      </c>
      <c r="O48" s="60">
        <v>1.7</v>
      </c>
      <c r="P48" s="60">
        <f>IF(N48&gt;2,0,4)</f>
        <v>4</v>
      </c>
      <c r="Q48" s="60">
        <v>0</v>
      </c>
      <c r="R48" s="60">
        <v>0</v>
      </c>
      <c r="S48" s="60">
        <v>0</v>
      </c>
      <c r="T48" s="60">
        <v>0</v>
      </c>
      <c r="U48" s="62">
        <v>1002</v>
      </c>
      <c r="V48" s="60" t="s">
        <v>175</v>
      </c>
      <c r="W48" s="60">
        <f t="shared" si="14"/>
        <v>33003</v>
      </c>
      <c r="X48" s="60">
        <v>240</v>
      </c>
      <c r="Y48" s="60">
        <v>10075</v>
      </c>
      <c r="Z48" s="84">
        <v>45</v>
      </c>
      <c r="AA48" s="88" t="s">
        <v>4408</v>
      </c>
      <c r="AB48" s="60">
        <v>3</v>
      </c>
      <c r="AC48" s="60">
        <v>1</v>
      </c>
      <c r="AD48" s="60">
        <v>644</v>
      </c>
      <c r="AE48" s="60">
        <v>0</v>
      </c>
      <c r="AF48" s="60">
        <v>0</v>
      </c>
      <c r="AG48" s="60">
        <v>1</v>
      </c>
      <c r="AH48" s="60">
        <v>1</v>
      </c>
      <c r="AI48" s="60">
        <v>495</v>
      </c>
      <c r="AJ48" s="60">
        <v>0</v>
      </c>
      <c r="AK48" s="60">
        <v>0</v>
      </c>
      <c r="AL48" s="60">
        <f>IF(AB48=3,15,16)</f>
        <v>15</v>
      </c>
      <c r="AM48" s="60">
        <v>1</v>
      </c>
      <c r="AN48" s="60">
        <v>750</v>
      </c>
      <c r="AO48" s="60">
        <v>0</v>
      </c>
      <c r="AP48" s="60">
        <v>0</v>
      </c>
      <c r="AQ48" s="60">
        <v>0</v>
      </c>
      <c r="AR48" s="60">
        <v>0</v>
      </c>
      <c r="AS48" s="60">
        <v>0</v>
      </c>
      <c r="AT48" s="60">
        <v>0</v>
      </c>
      <c r="AU48" s="60">
        <v>0</v>
      </c>
      <c r="AV48" s="60">
        <v>0</v>
      </c>
      <c r="AW48" s="60">
        <v>0</v>
      </c>
      <c r="AX48" s="60">
        <v>0</v>
      </c>
      <c r="AY48" s="60">
        <v>0</v>
      </c>
      <c r="AZ48" s="60">
        <v>0</v>
      </c>
      <c r="BA48" s="60">
        <v>0</v>
      </c>
      <c r="BB48" s="60">
        <v>0</v>
      </c>
      <c r="BC48" s="60">
        <v>0</v>
      </c>
      <c r="BD48" s="60">
        <v>0</v>
      </c>
      <c r="BE48" s="60">
        <v>0</v>
      </c>
      <c r="BF48" s="60">
        <v>0</v>
      </c>
      <c r="BG48" s="60">
        <v>0</v>
      </c>
      <c r="BH48" s="60">
        <v>0</v>
      </c>
      <c r="BI48" s="60">
        <v>0</v>
      </c>
      <c r="BJ48" s="60">
        <v>0</v>
      </c>
      <c r="BK48" s="60" t="s">
        <v>158</v>
      </c>
      <c r="BL48" s="60" t="s">
        <v>158</v>
      </c>
      <c r="BM48" s="60" t="s">
        <v>158</v>
      </c>
      <c r="BN48" s="60" t="s">
        <v>158</v>
      </c>
      <c r="BP48" s="60">
        <v>0</v>
      </c>
      <c r="BT48" s="60" t="s">
        <v>171</v>
      </c>
      <c r="BU48" s="60" t="s">
        <v>172</v>
      </c>
      <c r="BV48" s="60" t="s">
        <v>171</v>
      </c>
      <c r="BW48" s="60" t="s">
        <v>172</v>
      </c>
      <c r="BX48" s="60">
        <v>0</v>
      </c>
      <c r="BY48" s="60">
        <v>2072</v>
      </c>
      <c r="BZ48" s="60">
        <v>0</v>
      </c>
      <c r="CA48" s="60">
        <v>0</v>
      </c>
      <c r="CD48" s="60">
        <f>INDEX(Sheet5!$AC$5:$AC$4562,MATCH(Sheet1!A48,Sheet5!$AB$5:$AB$4562,0))</f>
        <v>5</v>
      </c>
      <c r="CE48" s="88" t="s">
        <v>4453</v>
      </c>
      <c r="CF48" s="60">
        <v>0</v>
      </c>
      <c r="CG48" s="60">
        <v>36</v>
      </c>
      <c r="CH48" s="60"/>
      <c r="CJ48" s="74">
        <f t="shared" si="12"/>
        <v>5</v>
      </c>
      <c r="CK48" s="60">
        <f t="shared" si="13"/>
        <v>3</v>
      </c>
      <c r="CL48" s="60" t="e">
        <f t="shared" si="4"/>
        <v>#N/A</v>
      </c>
      <c r="CM48" s="60" t="e">
        <f t="shared" si="5"/>
        <v>#N/A</v>
      </c>
      <c r="CO48" s="8">
        <v>20229</v>
      </c>
      <c r="CP48" s="8">
        <v>4</v>
      </c>
      <c r="CQ48" s="8">
        <v>204</v>
      </c>
      <c r="CR48" s="8">
        <v>1</v>
      </c>
      <c r="CU48" s="60" t="e">
        <f>MATCH(A48,Sheet6!$K$3:$K$16,0)</f>
        <v>#N/A</v>
      </c>
    </row>
    <row r="49" spans="1:99" ht="17.25">
      <c r="A49" s="84">
        <v>1300012</v>
      </c>
      <c r="B49" s="60">
        <f t="shared" si="10"/>
        <v>1300012</v>
      </c>
      <c r="C49" s="60">
        <v>0</v>
      </c>
      <c r="D49" s="60">
        <v>20</v>
      </c>
      <c r="E49" s="60">
        <v>30</v>
      </c>
      <c r="F49" s="60">
        <v>14</v>
      </c>
      <c r="G49" s="60">
        <v>0</v>
      </c>
      <c r="H49" s="60">
        <v>4</v>
      </c>
      <c r="I49" s="60">
        <v>0</v>
      </c>
      <c r="J49" s="60">
        <v>10</v>
      </c>
      <c r="K49" s="60">
        <v>1000</v>
      </c>
      <c r="L49" s="60">
        <f t="shared" si="8"/>
        <v>1</v>
      </c>
      <c r="M49" s="60">
        <f t="shared" si="9"/>
        <v>0.15</v>
      </c>
      <c r="N49" s="60">
        <v>1.5</v>
      </c>
      <c r="O49" s="60">
        <v>1.7</v>
      </c>
      <c r="P49" s="60">
        <v>4</v>
      </c>
      <c r="Q49" s="60">
        <v>0</v>
      </c>
      <c r="R49" s="60">
        <v>0</v>
      </c>
      <c r="S49" s="60">
        <v>0</v>
      </c>
      <c r="T49" s="60">
        <v>0</v>
      </c>
      <c r="U49" s="62">
        <v>1002</v>
      </c>
      <c r="V49" s="60" t="s">
        <v>175</v>
      </c>
      <c r="W49" s="60">
        <f t="shared" si="14"/>
        <v>34103</v>
      </c>
      <c r="X49" s="60">
        <v>100</v>
      </c>
      <c r="Y49" s="60">
        <v>10232</v>
      </c>
      <c r="Z49" s="84">
        <v>50</v>
      </c>
      <c r="AA49" s="88" t="s">
        <v>4551</v>
      </c>
      <c r="AB49" s="60">
        <v>3</v>
      </c>
      <c r="AC49" s="60">
        <v>1</v>
      </c>
      <c r="AD49" s="60">
        <v>876</v>
      </c>
      <c r="AE49" s="60">
        <v>0</v>
      </c>
      <c r="AF49" s="60">
        <v>0</v>
      </c>
      <c r="AG49" s="60">
        <v>1</v>
      </c>
      <c r="AH49" s="60">
        <v>1</v>
      </c>
      <c r="AI49" s="60">
        <v>738</v>
      </c>
      <c r="AJ49" s="60">
        <v>0</v>
      </c>
      <c r="AK49" s="60">
        <v>0</v>
      </c>
      <c r="AL49" s="60">
        <f>IF(AB49=3,15,16)</f>
        <v>15</v>
      </c>
      <c r="AM49" s="60">
        <v>1</v>
      </c>
      <c r="AN49" s="60">
        <v>1250</v>
      </c>
      <c r="AO49" s="60">
        <v>0</v>
      </c>
      <c r="AP49" s="60">
        <v>0</v>
      </c>
      <c r="AQ49" s="60">
        <v>0</v>
      </c>
      <c r="AR49" s="60">
        <v>0</v>
      </c>
      <c r="AS49" s="60">
        <v>0</v>
      </c>
      <c r="AT49" s="60">
        <v>0</v>
      </c>
      <c r="AU49" s="60">
        <v>0</v>
      </c>
      <c r="AV49" s="60">
        <v>0</v>
      </c>
      <c r="AW49" s="60">
        <v>0</v>
      </c>
      <c r="AX49" s="60">
        <v>0</v>
      </c>
      <c r="AY49" s="60">
        <v>0</v>
      </c>
      <c r="AZ49" s="60">
        <v>0</v>
      </c>
      <c r="BA49" s="60">
        <v>0</v>
      </c>
      <c r="BB49" s="60">
        <v>0</v>
      </c>
      <c r="BC49" s="60">
        <v>0</v>
      </c>
      <c r="BD49" s="60">
        <v>0</v>
      </c>
      <c r="BE49" s="60">
        <v>0</v>
      </c>
      <c r="BF49" s="60">
        <v>0</v>
      </c>
      <c r="BG49" s="60">
        <v>0</v>
      </c>
      <c r="BH49" s="60">
        <v>0</v>
      </c>
      <c r="BI49" s="60">
        <v>0</v>
      </c>
      <c r="BJ49" s="60">
        <v>0</v>
      </c>
      <c r="BP49" s="60">
        <v>0</v>
      </c>
      <c r="BT49" s="60" t="s">
        <v>171</v>
      </c>
      <c r="BU49" s="60" t="s">
        <v>172</v>
      </c>
      <c r="BV49" s="60" t="s">
        <v>171</v>
      </c>
      <c r="BW49" s="60" t="s">
        <v>172</v>
      </c>
      <c r="BX49" s="60">
        <v>0</v>
      </c>
      <c r="BY49" s="60">
        <v>0</v>
      </c>
      <c r="BZ49" s="60">
        <v>0</v>
      </c>
      <c r="CA49" s="60">
        <v>0</v>
      </c>
      <c r="CD49" s="60">
        <f>INDEX(Sheet5!$AC$5:$AC$4562,MATCH(Sheet1!A49,Sheet5!$AB$5:$AB$4562,0))</f>
        <v>5</v>
      </c>
      <c r="CE49" s="88" t="s">
        <v>4400</v>
      </c>
      <c r="CF49" s="60">
        <v>0</v>
      </c>
      <c r="CG49" s="60">
        <v>30</v>
      </c>
      <c r="CH49" s="88">
        <v>1</v>
      </c>
      <c r="CJ49" s="74">
        <f t="shared" si="12"/>
        <v>5</v>
      </c>
      <c r="CK49" s="60">
        <f t="shared" si="13"/>
        <v>3</v>
      </c>
      <c r="CL49" s="60" t="e">
        <f t="shared" si="4"/>
        <v>#N/A</v>
      </c>
      <c r="CM49" s="60" t="e">
        <f t="shared" si="5"/>
        <v>#N/A</v>
      </c>
      <c r="CO49" s="8">
        <v>30000</v>
      </c>
      <c r="CP49" s="8">
        <v>2</v>
      </c>
      <c r="CQ49" s="8">
        <v>203</v>
      </c>
      <c r="CR49" s="8">
        <v>0</v>
      </c>
      <c r="CU49" s="60" t="e">
        <f>MATCH(A49,Sheet6!$K$3:$K$16,0)</f>
        <v>#N/A</v>
      </c>
    </row>
    <row r="50" spans="1:99" ht="17.25">
      <c r="A50" s="84">
        <v>1300013</v>
      </c>
      <c r="B50" s="60">
        <f t="shared" si="10"/>
        <v>1300013</v>
      </c>
      <c r="C50" s="60">
        <v>0</v>
      </c>
      <c r="D50" s="60">
        <v>20</v>
      </c>
      <c r="E50" s="60">
        <v>30</v>
      </c>
      <c r="F50" s="60">
        <v>14</v>
      </c>
      <c r="G50" s="60">
        <v>0</v>
      </c>
      <c r="H50" s="60">
        <v>2</v>
      </c>
      <c r="I50" s="60">
        <v>0</v>
      </c>
      <c r="J50" s="60">
        <v>10</v>
      </c>
      <c r="K50" s="60">
        <v>1000</v>
      </c>
      <c r="L50" s="60">
        <f t="shared" si="8"/>
        <v>1</v>
      </c>
      <c r="M50" s="60">
        <f t="shared" si="9"/>
        <v>0.15</v>
      </c>
      <c r="N50" s="60">
        <v>1.5</v>
      </c>
      <c r="O50" s="60">
        <v>1.7</v>
      </c>
      <c r="P50" s="60">
        <f t="shared" ref="P50:P56" si="20">IF(N50&gt;2,0,4)</f>
        <v>4</v>
      </c>
      <c r="Q50" s="60">
        <v>0</v>
      </c>
      <c r="R50" s="60">
        <v>0</v>
      </c>
      <c r="S50" s="60">
        <v>0</v>
      </c>
      <c r="T50" s="60">
        <v>0</v>
      </c>
      <c r="U50" s="62">
        <v>1002</v>
      </c>
      <c r="V50" s="60" t="s">
        <v>175</v>
      </c>
      <c r="W50" s="60">
        <f t="shared" si="14"/>
        <v>32003</v>
      </c>
      <c r="X50" s="60">
        <v>100</v>
      </c>
      <c r="Y50" s="60">
        <v>10024</v>
      </c>
      <c r="Z50" s="84">
        <v>55</v>
      </c>
      <c r="AA50" s="88" t="s">
        <v>4552</v>
      </c>
      <c r="AB50" s="60">
        <v>3</v>
      </c>
      <c r="AC50" s="60">
        <v>1</v>
      </c>
      <c r="AD50" s="60">
        <v>900</v>
      </c>
      <c r="AE50" s="60">
        <v>0</v>
      </c>
      <c r="AF50" s="60">
        <v>0</v>
      </c>
      <c r="AG50" s="60">
        <v>3</v>
      </c>
      <c r="AH50" s="60">
        <v>1</v>
      </c>
      <c r="AI50" s="60">
        <v>132</v>
      </c>
      <c r="AJ50" s="60">
        <v>0</v>
      </c>
      <c r="AK50" s="60">
        <v>0</v>
      </c>
      <c r="AL50" s="60">
        <f t="shared" ref="AL50:AL60" si="21">IF(AG50=3,15,16)</f>
        <v>15</v>
      </c>
      <c r="AM50" s="60">
        <v>1</v>
      </c>
      <c r="AN50" s="60">
        <v>1169</v>
      </c>
      <c r="AO50" s="60">
        <v>0</v>
      </c>
      <c r="AP50" s="60">
        <v>0</v>
      </c>
      <c r="AQ50" s="60">
        <v>0</v>
      </c>
      <c r="AR50" s="60">
        <v>0</v>
      </c>
      <c r="AS50" s="60">
        <v>0</v>
      </c>
      <c r="AT50" s="60">
        <v>0</v>
      </c>
      <c r="AU50" s="60">
        <v>0</v>
      </c>
      <c r="AV50" s="60">
        <v>0</v>
      </c>
      <c r="AW50" s="60">
        <v>0</v>
      </c>
      <c r="AX50" s="60">
        <v>0</v>
      </c>
      <c r="AY50" s="60">
        <v>0</v>
      </c>
      <c r="AZ50" s="60">
        <v>0</v>
      </c>
      <c r="BA50" s="60">
        <v>0</v>
      </c>
      <c r="BB50" s="60">
        <v>0</v>
      </c>
      <c r="BC50" s="60">
        <v>0</v>
      </c>
      <c r="BD50" s="60">
        <v>0</v>
      </c>
      <c r="BE50" s="60">
        <v>0</v>
      </c>
      <c r="BF50" s="60">
        <v>0</v>
      </c>
      <c r="BG50" s="60">
        <v>0</v>
      </c>
      <c r="BH50" s="60">
        <v>0</v>
      </c>
      <c r="BI50" s="60">
        <v>0</v>
      </c>
      <c r="BJ50" s="60">
        <v>0</v>
      </c>
      <c r="BK50" s="60" t="s">
        <v>158</v>
      </c>
      <c r="BL50" s="60" t="s">
        <v>158</v>
      </c>
      <c r="BM50" s="60" t="s">
        <v>158</v>
      </c>
      <c r="BN50" s="60" t="s">
        <v>158</v>
      </c>
      <c r="BP50" s="60">
        <v>0</v>
      </c>
      <c r="BT50" s="60" t="s">
        <v>171</v>
      </c>
      <c r="BU50" s="60" t="s">
        <v>172</v>
      </c>
      <c r="BV50" s="60" t="s">
        <v>171</v>
      </c>
      <c r="BW50" s="60" t="s">
        <v>172</v>
      </c>
      <c r="BX50" s="60">
        <v>0</v>
      </c>
      <c r="BY50" s="60">
        <v>3017</v>
      </c>
      <c r="BZ50" s="60">
        <v>0</v>
      </c>
      <c r="CA50" s="60">
        <v>0</v>
      </c>
      <c r="CD50" s="60">
        <f>INDEX(Sheet5!$AC$5:$AC$4562,MATCH(Sheet1!A50,Sheet5!$AB$5:$AB$4562,0))</f>
        <v>5</v>
      </c>
      <c r="CE50" s="88" t="s">
        <v>4424</v>
      </c>
      <c r="CF50" s="60">
        <v>0</v>
      </c>
      <c r="CG50" s="60">
        <v>31</v>
      </c>
      <c r="CH50" s="60"/>
      <c r="CJ50" s="74">
        <f t="shared" si="12"/>
        <v>5</v>
      </c>
      <c r="CK50" s="60">
        <f t="shared" si="13"/>
        <v>3</v>
      </c>
      <c r="CL50" s="60" t="e">
        <f t="shared" si="4"/>
        <v>#N/A</v>
      </c>
      <c r="CM50" s="60" t="e">
        <f t="shared" si="5"/>
        <v>#N/A</v>
      </c>
      <c r="CO50" s="8">
        <v>30001</v>
      </c>
      <c r="CP50" s="8">
        <v>10</v>
      </c>
      <c r="CQ50" s="8">
        <v>1</v>
      </c>
      <c r="CR50" s="8">
        <v>0</v>
      </c>
      <c r="CU50" s="60" t="e">
        <f>MATCH(A50,Sheet6!$K$3:$K$16,0)</f>
        <v>#N/A</v>
      </c>
    </row>
    <row r="51" spans="1:99" ht="17.25">
      <c r="A51" s="84">
        <v>1300101</v>
      </c>
      <c r="B51" s="60">
        <f t="shared" si="10"/>
        <v>1300101</v>
      </c>
      <c r="C51" s="60">
        <v>0</v>
      </c>
      <c r="D51" s="60">
        <v>20</v>
      </c>
      <c r="E51" s="60">
        <v>32</v>
      </c>
      <c r="F51" s="60">
        <v>14</v>
      </c>
      <c r="G51" s="60">
        <v>1</v>
      </c>
      <c r="H51" s="60">
        <v>1</v>
      </c>
      <c r="I51" s="60">
        <v>0</v>
      </c>
      <c r="J51" s="60">
        <v>10</v>
      </c>
      <c r="K51" s="60">
        <v>1000</v>
      </c>
      <c r="L51" s="60">
        <f t="shared" si="8"/>
        <v>1</v>
      </c>
      <c r="M51" s="60">
        <f t="shared" si="9"/>
        <v>0.06</v>
      </c>
      <c r="N51" s="60">
        <v>0.5</v>
      </c>
      <c r="O51" s="60">
        <v>2</v>
      </c>
      <c r="P51" s="60">
        <f t="shared" si="20"/>
        <v>4</v>
      </c>
      <c r="Q51" s="60">
        <v>0</v>
      </c>
      <c r="R51" s="60">
        <v>0</v>
      </c>
      <c r="S51" s="60">
        <v>0</v>
      </c>
      <c r="T51" s="60">
        <v>0</v>
      </c>
      <c r="U51" s="62">
        <v>1004</v>
      </c>
      <c r="V51" s="60" t="s">
        <v>175</v>
      </c>
      <c r="W51" s="60">
        <v>0</v>
      </c>
      <c r="X51" s="60">
        <v>25</v>
      </c>
      <c r="Y51" s="60">
        <v>10011</v>
      </c>
      <c r="Z51" s="84">
        <v>4</v>
      </c>
      <c r="AA51" s="88" t="s">
        <v>4553</v>
      </c>
      <c r="AB51" s="60">
        <v>3</v>
      </c>
      <c r="AC51" s="60">
        <v>1</v>
      </c>
      <c r="AD51" s="60">
        <v>35</v>
      </c>
      <c r="AE51" s="60">
        <v>0</v>
      </c>
      <c r="AF51" s="60">
        <v>0</v>
      </c>
      <c r="AG51" s="60">
        <v>3</v>
      </c>
      <c r="AH51" s="60">
        <v>1</v>
      </c>
      <c r="AI51" s="60">
        <v>43</v>
      </c>
      <c r="AJ51" s="60">
        <v>0</v>
      </c>
      <c r="AK51" s="60">
        <v>0</v>
      </c>
      <c r="AL51" s="60">
        <f t="shared" si="21"/>
        <v>15</v>
      </c>
      <c r="AM51" s="60">
        <v>1</v>
      </c>
      <c r="AN51" s="60">
        <v>0</v>
      </c>
      <c r="AO51" s="60">
        <v>0</v>
      </c>
      <c r="AP51" s="60">
        <v>0</v>
      </c>
      <c r="AQ51" s="60">
        <v>0</v>
      </c>
      <c r="AR51" s="60">
        <v>0</v>
      </c>
      <c r="AS51" s="60">
        <v>0</v>
      </c>
      <c r="AT51" s="60">
        <v>0</v>
      </c>
      <c r="AU51" s="60">
        <v>0</v>
      </c>
      <c r="AV51" s="60">
        <v>0</v>
      </c>
      <c r="AW51" s="60">
        <v>0</v>
      </c>
      <c r="AX51" s="60">
        <v>0</v>
      </c>
      <c r="AY51" s="60">
        <v>0</v>
      </c>
      <c r="AZ51" s="60">
        <v>0</v>
      </c>
      <c r="BA51" s="60">
        <v>0</v>
      </c>
      <c r="BB51" s="60">
        <v>0</v>
      </c>
      <c r="BC51" s="60">
        <v>0</v>
      </c>
      <c r="BD51" s="60">
        <v>0</v>
      </c>
      <c r="BE51" s="60">
        <v>0</v>
      </c>
      <c r="BF51" s="60">
        <v>0</v>
      </c>
      <c r="BG51" s="60">
        <v>0</v>
      </c>
      <c r="BH51" s="60">
        <v>0</v>
      </c>
      <c r="BI51" s="60">
        <v>0</v>
      </c>
      <c r="BJ51" s="60">
        <v>0</v>
      </c>
      <c r="BK51" s="60" t="s">
        <v>158</v>
      </c>
      <c r="BL51" s="60" t="s">
        <v>158</v>
      </c>
      <c r="BM51" s="60" t="s">
        <v>158</v>
      </c>
      <c r="BN51" s="60" t="s">
        <v>158</v>
      </c>
      <c r="BP51" s="60">
        <v>0</v>
      </c>
      <c r="BT51" s="60" t="s">
        <v>178</v>
      </c>
      <c r="BU51" s="60" t="s">
        <v>179</v>
      </c>
      <c r="BV51" s="60" t="s">
        <v>178</v>
      </c>
      <c r="BW51" s="60" t="s">
        <v>179</v>
      </c>
      <c r="BX51" s="60">
        <v>0</v>
      </c>
      <c r="BY51" s="60">
        <v>0</v>
      </c>
      <c r="BZ51" s="60">
        <v>0</v>
      </c>
      <c r="CA51" s="60">
        <v>0</v>
      </c>
      <c r="CD51" s="60" t="e">
        <f>INDEX(Sheet5!$AC$5:$AC$4562,MATCH(Sheet1!A51,Sheet5!$AB$5:$AB$4562,0))</f>
        <v>#N/A</v>
      </c>
      <c r="CE51" s="88" t="s">
        <v>4506</v>
      </c>
      <c r="CF51" s="60">
        <v>0</v>
      </c>
      <c r="CG51" s="60">
        <v>31</v>
      </c>
      <c r="CH51" s="60"/>
      <c r="CJ51" s="74" t="e">
        <f t="shared" si="12"/>
        <v>#N/A</v>
      </c>
      <c r="CK51" s="60" t="e">
        <f t="shared" ref="CK51" si="22">IF(CJ51=1,1,IF(CJ51=3,2,IF(CJ51=5,3,IF(CJ51=8,4,(CJ51/5)+3))))</f>
        <v>#N/A</v>
      </c>
      <c r="CL51" s="60" t="e">
        <f t="shared" si="4"/>
        <v>#N/A</v>
      </c>
      <c r="CM51" s="60" t="e">
        <f t="shared" si="5"/>
        <v>#N/A</v>
      </c>
      <c r="CO51" s="8">
        <v>30001</v>
      </c>
      <c r="CP51" s="8">
        <v>10</v>
      </c>
      <c r="CQ51" s="8">
        <v>1</v>
      </c>
      <c r="CR51" s="8">
        <v>0</v>
      </c>
      <c r="CU51" s="60" t="e">
        <f>MATCH(A51,Sheet6!$K$3:$K$16,0)</f>
        <v>#N/A</v>
      </c>
    </row>
    <row r="52" spans="1:99" ht="17.25">
      <c r="A52" s="84">
        <v>1300102</v>
      </c>
      <c r="B52" s="60">
        <f t="shared" si="10"/>
        <v>1300102</v>
      </c>
      <c r="C52" s="60">
        <v>0</v>
      </c>
      <c r="D52" s="60">
        <v>20</v>
      </c>
      <c r="E52" s="60">
        <v>32</v>
      </c>
      <c r="F52" s="60">
        <v>14</v>
      </c>
      <c r="G52" s="60">
        <v>1</v>
      </c>
      <c r="H52" s="60">
        <v>1</v>
      </c>
      <c r="I52" s="60">
        <v>0</v>
      </c>
      <c r="J52" s="60">
        <v>10</v>
      </c>
      <c r="K52" s="60">
        <v>1000</v>
      </c>
      <c r="L52" s="60">
        <f t="shared" si="8"/>
        <v>1</v>
      </c>
      <c r="M52" s="60">
        <f t="shared" si="9"/>
        <v>0.06</v>
      </c>
      <c r="N52" s="60">
        <v>0.5</v>
      </c>
      <c r="O52" s="60">
        <v>2</v>
      </c>
      <c r="P52" s="60">
        <f t="shared" si="20"/>
        <v>4</v>
      </c>
      <c r="Q52" s="60">
        <v>0</v>
      </c>
      <c r="R52" s="60">
        <v>0</v>
      </c>
      <c r="S52" s="60">
        <v>0</v>
      </c>
      <c r="T52" s="60">
        <v>0</v>
      </c>
      <c r="U52" s="62">
        <v>1004</v>
      </c>
      <c r="V52" s="60" t="s">
        <v>175</v>
      </c>
      <c r="W52" s="60">
        <v>0</v>
      </c>
      <c r="X52" s="60">
        <v>40</v>
      </c>
      <c r="Y52" s="60">
        <v>10016</v>
      </c>
      <c r="Z52" s="84">
        <v>10</v>
      </c>
      <c r="AA52" s="88" t="s">
        <v>4554</v>
      </c>
      <c r="AB52" s="60">
        <v>3</v>
      </c>
      <c r="AC52" s="60">
        <v>1</v>
      </c>
      <c r="AD52" s="60">
        <v>500</v>
      </c>
      <c r="AE52" s="60">
        <v>0</v>
      </c>
      <c r="AF52" s="60">
        <v>0</v>
      </c>
      <c r="AG52" s="60">
        <v>3</v>
      </c>
      <c r="AH52" s="60">
        <v>1</v>
      </c>
      <c r="AI52" s="60">
        <v>63</v>
      </c>
      <c r="AJ52" s="60">
        <v>0</v>
      </c>
      <c r="AK52" s="60">
        <v>0</v>
      </c>
      <c r="AL52" s="60">
        <f t="shared" si="21"/>
        <v>15</v>
      </c>
      <c r="AM52" s="60">
        <v>1</v>
      </c>
      <c r="AN52" s="60">
        <v>0</v>
      </c>
      <c r="AO52" s="60">
        <v>0</v>
      </c>
      <c r="AP52" s="60">
        <v>0</v>
      </c>
      <c r="AQ52" s="60">
        <v>0</v>
      </c>
      <c r="AR52" s="60">
        <v>0</v>
      </c>
      <c r="AS52" s="60">
        <v>0</v>
      </c>
      <c r="AT52" s="60">
        <v>0</v>
      </c>
      <c r="AU52" s="60">
        <v>0</v>
      </c>
      <c r="AV52" s="60">
        <v>0</v>
      </c>
      <c r="AW52" s="60">
        <v>0</v>
      </c>
      <c r="AX52" s="60">
        <v>0</v>
      </c>
      <c r="AY52" s="60">
        <v>0</v>
      </c>
      <c r="AZ52" s="60">
        <v>0</v>
      </c>
      <c r="BA52" s="60">
        <v>0</v>
      </c>
      <c r="BB52" s="60">
        <v>0</v>
      </c>
      <c r="BC52" s="60">
        <v>0</v>
      </c>
      <c r="BD52" s="60">
        <v>0</v>
      </c>
      <c r="BE52" s="60">
        <v>0</v>
      </c>
      <c r="BF52" s="60">
        <v>0</v>
      </c>
      <c r="BG52" s="60">
        <v>0</v>
      </c>
      <c r="BH52" s="60">
        <v>0</v>
      </c>
      <c r="BI52" s="60">
        <v>0</v>
      </c>
      <c r="BJ52" s="60">
        <v>0</v>
      </c>
      <c r="BK52" s="60" t="s">
        <v>158</v>
      </c>
      <c r="BL52" s="60" t="s">
        <v>158</v>
      </c>
      <c r="BM52" s="60" t="s">
        <v>158</v>
      </c>
      <c r="BN52" s="60" t="s">
        <v>158</v>
      </c>
      <c r="BP52" s="60">
        <v>0</v>
      </c>
      <c r="BT52" s="60" t="s">
        <v>178</v>
      </c>
      <c r="BU52" s="60" t="s">
        <v>179</v>
      </c>
      <c r="BV52" s="60" t="s">
        <v>178</v>
      </c>
      <c r="BW52" s="60" t="s">
        <v>179</v>
      </c>
      <c r="BX52" s="60">
        <v>0</v>
      </c>
      <c r="BY52" s="60">
        <v>0</v>
      </c>
      <c r="BZ52" s="60">
        <v>0</v>
      </c>
      <c r="CA52" s="60">
        <v>0</v>
      </c>
      <c r="CD52" s="60" t="e">
        <f>INDEX(Sheet5!$AC$5:$AC$4562,MATCH(Sheet1!A52,Sheet5!$AB$5:$AB$4562,0))</f>
        <v>#N/A</v>
      </c>
      <c r="CE52" s="88" t="s">
        <v>4410</v>
      </c>
      <c r="CF52" s="60">
        <v>1</v>
      </c>
      <c r="CG52" s="60">
        <v>32</v>
      </c>
      <c r="CH52" s="60"/>
      <c r="CJ52" s="74" t="e">
        <f t="shared" si="12"/>
        <v>#N/A</v>
      </c>
      <c r="CK52" s="60" t="e">
        <f t="shared" si="13"/>
        <v>#N/A</v>
      </c>
      <c r="CL52" s="60" t="e">
        <f t="shared" si="4"/>
        <v>#N/A</v>
      </c>
      <c r="CM52" s="60" t="e">
        <f t="shared" si="5"/>
        <v>#N/A</v>
      </c>
      <c r="CO52" s="8">
        <v>30002</v>
      </c>
      <c r="CP52" s="8">
        <v>3</v>
      </c>
      <c r="CQ52" s="8">
        <v>204</v>
      </c>
      <c r="CR52" s="8">
        <v>0</v>
      </c>
      <c r="CU52" s="60" t="e">
        <f>MATCH(A52,Sheet6!$K$3:$K$16,0)</f>
        <v>#N/A</v>
      </c>
    </row>
    <row r="53" spans="1:99" ht="17.25">
      <c r="A53" s="84">
        <v>1300103</v>
      </c>
      <c r="B53" s="60">
        <f t="shared" si="10"/>
        <v>1300103</v>
      </c>
      <c r="C53" s="60">
        <v>0</v>
      </c>
      <c r="D53" s="60">
        <v>20</v>
      </c>
      <c r="E53" s="60">
        <v>32</v>
      </c>
      <c r="F53" s="60">
        <v>14</v>
      </c>
      <c r="G53" s="60">
        <v>1</v>
      </c>
      <c r="H53" s="60">
        <v>1</v>
      </c>
      <c r="I53" s="60">
        <v>0</v>
      </c>
      <c r="J53" s="60">
        <v>10</v>
      </c>
      <c r="K53" s="60">
        <v>1000</v>
      </c>
      <c r="L53" s="60">
        <f t="shared" si="8"/>
        <v>1</v>
      </c>
      <c r="M53" s="60">
        <f t="shared" si="9"/>
        <v>0.06</v>
      </c>
      <c r="N53" s="60">
        <v>0.5</v>
      </c>
      <c r="O53" s="60">
        <v>2</v>
      </c>
      <c r="P53" s="60">
        <f t="shared" si="20"/>
        <v>4</v>
      </c>
      <c r="Q53" s="60">
        <v>0</v>
      </c>
      <c r="R53" s="60">
        <v>0</v>
      </c>
      <c r="S53" s="60">
        <v>0</v>
      </c>
      <c r="T53" s="60">
        <v>0</v>
      </c>
      <c r="U53" s="62">
        <v>1004</v>
      </c>
      <c r="V53" s="60" t="s">
        <v>175</v>
      </c>
      <c r="W53" s="60">
        <v>0</v>
      </c>
      <c r="X53" s="60">
        <v>60</v>
      </c>
      <c r="Y53" s="60">
        <v>10021</v>
      </c>
      <c r="Z53" s="84">
        <v>10</v>
      </c>
      <c r="AA53" s="88" t="s">
        <v>4555</v>
      </c>
      <c r="AB53" s="60">
        <v>3</v>
      </c>
      <c r="AC53" s="60">
        <v>1</v>
      </c>
      <c r="AD53" s="60">
        <v>700</v>
      </c>
      <c r="AE53" s="60">
        <v>0</v>
      </c>
      <c r="AF53" s="60">
        <v>0</v>
      </c>
      <c r="AG53" s="60">
        <v>3</v>
      </c>
      <c r="AH53" s="60">
        <v>1</v>
      </c>
      <c r="AI53" s="60">
        <v>86</v>
      </c>
      <c r="AJ53" s="60">
        <v>0</v>
      </c>
      <c r="AK53" s="60">
        <v>0</v>
      </c>
      <c r="AL53" s="60">
        <f t="shared" si="21"/>
        <v>15</v>
      </c>
      <c r="AM53" s="60">
        <v>1</v>
      </c>
      <c r="AN53" s="60">
        <v>0</v>
      </c>
      <c r="AO53" s="60">
        <v>0</v>
      </c>
      <c r="AP53" s="60">
        <v>0</v>
      </c>
      <c r="AQ53" s="60">
        <v>0</v>
      </c>
      <c r="AR53" s="60">
        <v>0</v>
      </c>
      <c r="AS53" s="60">
        <v>0</v>
      </c>
      <c r="AT53" s="60">
        <v>0</v>
      </c>
      <c r="AU53" s="60">
        <v>0</v>
      </c>
      <c r="AV53" s="60">
        <v>0</v>
      </c>
      <c r="AW53" s="60">
        <v>0</v>
      </c>
      <c r="AX53" s="60">
        <v>0</v>
      </c>
      <c r="AY53" s="60">
        <v>0</v>
      </c>
      <c r="AZ53" s="60">
        <v>0</v>
      </c>
      <c r="BA53" s="60">
        <v>0</v>
      </c>
      <c r="BB53" s="60">
        <v>0</v>
      </c>
      <c r="BC53" s="60">
        <v>0</v>
      </c>
      <c r="BD53" s="60">
        <v>0</v>
      </c>
      <c r="BE53" s="60">
        <v>0</v>
      </c>
      <c r="BF53" s="60">
        <v>0</v>
      </c>
      <c r="BG53" s="60">
        <v>0</v>
      </c>
      <c r="BH53" s="60">
        <v>0</v>
      </c>
      <c r="BI53" s="60">
        <v>0</v>
      </c>
      <c r="BJ53" s="60">
        <v>0</v>
      </c>
      <c r="BK53" s="60" t="s">
        <v>158</v>
      </c>
      <c r="BL53" s="60" t="s">
        <v>158</v>
      </c>
      <c r="BM53" s="60" t="s">
        <v>158</v>
      </c>
      <c r="BN53" s="60" t="s">
        <v>158</v>
      </c>
      <c r="BP53" s="60">
        <v>0</v>
      </c>
      <c r="BT53" s="60" t="s">
        <v>178</v>
      </c>
      <c r="BU53" s="60" t="s">
        <v>179</v>
      </c>
      <c r="BV53" s="60" t="s">
        <v>178</v>
      </c>
      <c r="BW53" s="60" t="s">
        <v>179</v>
      </c>
      <c r="BX53" s="60">
        <v>0</v>
      </c>
      <c r="BY53" s="60">
        <v>0</v>
      </c>
      <c r="BZ53" s="60">
        <v>0</v>
      </c>
      <c r="CA53" s="60">
        <v>0</v>
      </c>
      <c r="CD53" s="60" t="e">
        <f>INDEX(Sheet5!$AC$5:$AC$4562,MATCH(Sheet1!A53,Sheet5!$AB$5:$AB$4562,0))</f>
        <v>#N/A</v>
      </c>
      <c r="CE53" s="88" t="s">
        <v>4431</v>
      </c>
      <c r="CF53" s="60">
        <v>1</v>
      </c>
      <c r="CG53" s="60">
        <v>32</v>
      </c>
      <c r="CH53" s="60"/>
      <c r="CJ53" s="74" t="e">
        <f t="shared" si="12"/>
        <v>#N/A</v>
      </c>
      <c r="CK53" s="60" t="e">
        <f t="shared" ref="CK53:CK54" si="23">IF(CJ53=1,1,IF(CJ53=3,2,IF(CJ53=5,3,IF(CJ53=8,4,(CJ53/5)+3))))</f>
        <v>#N/A</v>
      </c>
      <c r="CL53" s="60" t="e">
        <f t="shared" si="4"/>
        <v>#N/A</v>
      </c>
      <c r="CM53" s="60" t="e">
        <f t="shared" si="5"/>
        <v>#N/A</v>
      </c>
      <c r="CO53" s="8">
        <v>30002</v>
      </c>
      <c r="CP53" s="8">
        <v>3</v>
      </c>
      <c r="CQ53" s="8">
        <v>204</v>
      </c>
      <c r="CR53" s="8">
        <v>0</v>
      </c>
      <c r="CU53" s="60" t="e">
        <f>MATCH(A53,Sheet6!$K$3:$K$16,0)</f>
        <v>#N/A</v>
      </c>
    </row>
    <row r="54" spans="1:99" ht="17.25">
      <c r="A54" s="84">
        <v>1300104</v>
      </c>
      <c r="B54" s="60">
        <f t="shared" si="10"/>
        <v>1300104</v>
      </c>
      <c r="C54" s="60">
        <v>0</v>
      </c>
      <c r="D54" s="60">
        <v>20</v>
      </c>
      <c r="E54" s="60">
        <v>32</v>
      </c>
      <c r="F54" s="60">
        <v>14</v>
      </c>
      <c r="G54" s="60">
        <v>1</v>
      </c>
      <c r="H54" s="60">
        <v>2</v>
      </c>
      <c r="I54" s="60">
        <v>0</v>
      </c>
      <c r="J54" s="60">
        <v>10</v>
      </c>
      <c r="K54" s="60">
        <v>1000</v>
      </c>
      <c r="L54" s="60">
        <f t="shared" si="8"/>
        <v>1</v>
      </c>
      <c r="M54" s="60">
        <f t="shared" si="9"/>
        <v>0.06</v>
      </c>
      <c r="N54" s="60">
        <v>0.5</v>
      </c>
      <c r="O54" s="60">
        <v>2</v>
      </c>
      <c r="P54" s="60">
        <f t="shared" si="20"/>
        <v>4</v>
      </c>
      <c r="Q54" s="60">
        <v>0</v>
      </c>
      <c r="R54" s="60">
        <v>0</v>
      </c>
      <c r="S54" s="60">
        <v>0</v>
      </c>
      <c r="T54" s="60">
        <v>0</v>
      </c>
      <c r="U54" s="62">
        <v>1004</v>
      </c>
      <c r="V54" s="60" t="s">
        <v>175</v>
      </c>
      <c r="W54" s="60">
        <v>0</v>
      </c>
      <c r="X54" s="60">
        <v>100</v>
      </c>
      <c r="Y54" s="60">
        <v>10026</v>
      </c>
      <c r="Z54" s="84">
        <v>10</v>
      </c>
      <c r="AA54" s="88" t="s">
        <v>4556</v>
      </c>
      <c r="AB54" s="60">
        <v>3</v>
      </c>
      <c r="AC54" s="60">
        <v>1</v>
      </c>
      <c r="AD54" s="60">
        <v>254</v>
      </c>
      <c r="AE54" s="60">
        <v>0</v>
      </c>
      <c r="AF54" s="60">
        <v>0</v>
      </c>
      <c r="AG54" s="60">
        <v>3</v>
      </c>
      <c r="AH54" s="60">
        <v>1</v>
      </c>
      <c r="AI54" s="60">
        <v>132</v>
      </c>
      <c r="AJ54" s="60">
        <v>0</v>
      </c>
      <c r="AK54" s="60">
        <v>0</v>
      </c>
      <c r="AL54" s="60">
        <f t="shared" si="21"/>
        <v>15</v>
      </c>
      <c r="AM54" s="60">
        <v>1</v>
      </c>
      <c r="AN54" s="60">
        <v>0</v>
      </c>
      <c r="AO54" s="60">
        <v>0</v>
      </c>
      <c r="AP54" s="60">
        <v>0</v>
      </c>
      <c r="AQ54" s="60">
        <v>0</v>
      </c>
      <c r="AR54" s="60">
        <v>0</v>
      </c>
      <c r="AS54" s="60">
        <v>0</v>
      </c>
      <c r="AT54" s="60">
        <v>0</v>
      </c>
      <c r="AU54" s="60">
        <v>0</v>
      </c>
      <c r="AV54" s="60">
        <v>0</v>
      </c>
      <c r="AW54" s="60">
        <v>0</v>
      </c>
      <c r="AX54" s="60">
        <v>0</v>
      </c>
      <c r="AY54" s="60">
        <v>0</v>
      </c>
      <c r="AZ54" s="60">
        <v>0</v>
      </c>
      <c r="BA54" s="60">
        <v>0</v>
      </c>
      <c r="BB54" s="60">
        <v>0</v>
      </c>
      <c r="BC54" s="60">
        <v>0</v>
      </c>
      <c r="BD54" s="60">
        <v>0</v>
      </c>
      <c r="BE54" s="60">
        <v>0</v>
      </c>
      <c r="BF54" s="60">
        <v>0</v>
      </c>
      <c r="BG54" s="60">
        <v>0</v>
      </c>
      <c r="BH54" s="60">
        <v>0</v>
      </c>
      <c r="BI54" s="60">
        <v>0</v>
      </c>
      <c r="BJ54" s="60">
        <v>0</v>
      </c>
      <c r="BK54" s="60" t="s">
        <v>158</v>
      </c>
      <c r="BL54" s="60" t="s">
        <v>158</v>
      </c>
      <c r="BM54" s="60" t="s">
        <v>158</v>
      </c>
      <c r="BN54" s="60" t="s">
        <v>158</v>
      </c>
      <c r="BP54" s="60">
        <v>0</v>
      </c>
      <c r="BT54" s="60" t="s">
        <v>178</v>
      </c>
      <c r="BU54" s="60" t="s">
        <v>179</v>
      </c>
      <c r="BV54" s="60" t="s">
        <v>178</v>
      </c>
      <c r="BW54" s="60" t="s">
        <v>179</v>
      </c>
      <c r="BX54" s="60">
        <v>0</v>
      </c>
      <c r="BY54" s="60">
        <v>0</v>
      </c>
      <c r="BZ54" s="60">
        <v>0</v>
      </c>
      <c r="CA54" s="60">
        <v>0</v>
      </c>
      <c r="CD54" s="60" t="e">
        <f>INDEX(Sheet5!$AC$5:$AC$4562,MATCH(Sheet1!A54,Sheet5!$AB$5:$AB$4562,0))</f>
        <v>#N/A</v>
      </c>
      <c r="CE54" s="88" t="s">
        <v>4435</v>
      </c>
      <c r="CF54" s="60">
        <v>0</v>
      </c>
      <c r="CG54" s="60">
        <v>31</v>
      </c>
      <c r="CH54" s="60"/>
      <c r="CJ54" s="74" t="e">
        <f t="shared" si="12"/>
        <v>#N/A</v>
      </c>
      <c r="CK54" s="60" t="e">
        <f t="shared" si="23"/>
        <v>#N/A</v>
      </c>
      <c r="CL54" s="60" t="e">
        <f t="shared" si="4"/>
        <v>#N/A</v>
      </c>
      <c r="CM54" s="60" t="e">
        <f t="shared" si="5"/>
        <v>#N/A</v>
      </c>
      <c r="CO54" s="8">
        <v>30001</v>
      </c>
      <c r="CP54" s="8">
        <v>10</v>
      </c>
      <c r="CQ54" s="8">
        <v>1</v>
      </c>
      <c r="CR54" s="8">
        <v>0</v>
      </c>
      <c r="CU54" s="60" t="e">
        <f>MATCH(A54,Sheet6!$K$3:$K$16,0)</f>
        <v>#N/A</v>
      </c>
    </row>
    <row r="55" spans="1:99" ht="17.25">
      <c r="A55" s="84">
        <v>1300105</v>
      </c>
      <c r="B55" s="60">
        <f t="shared" si="10"/>
        <v>1300105</v>
      </c>
      <c r="C55" s="60">
        <v>0</v>
      </c>
      <c r="D55" s="60">
        <v>20</v>
      </c>
      <c r="E55" s="60">
        <v>32</v>
      </c>
      <c r="F55" s="60">
        <v>14</v>
      </c>
      <c r="G55" s="60">
        <v>1</v>
      </c>
      <c r="H55" s="60">
        <v>2</v>
      </c>
      <c r="I55" s="60">
        <v>0</v>
      </c>
      <c r="J55" s="60">
        <v>10</v>
      </c>
      <c r="K55" s="60">
        <v>1000</v>
      </c>
      <c r="L55" s="60">
        <f t="shared" si="8"/>
        <v>1</v>
      </c>
      <c r="M55" s="60">
        <f t="shared" si="9"/>
        <v>0.06</v>
      </c>
      <c r="N55" s="60">
        <v>0.5</v>
      </c>
      <c r="O55" s="60">
        <v>2</v>
      </c>
      <c r="P55" s="60">
        <f t="shared" si="20"/>
        <v>4</v>
      </c>
      <c r="Q55" s="60">
        <v>0</v>
      </c>
      <c r="R55" s="60">
        <v>0</v>
      </c>
      <c r="S55" s="60">
        <v>0</v>
      </c>
      <c r="T55" s="60">
        <v>0</v>
      </c>
      <c r="U55" s="62">
        <v>1004</v>
      </c>
      <c r="V55" s="60" t="s">
        <v>175</v>
      </c>
      <c r="W55" s="60">
        <v>0</v>
      </c>
      <c r="X55" s="60">
        <v>140</v>
      </c>
      <c r="Y55" s="60">
        <v>10031</v>
      </c>
      <c r="Z55" s="84">
        <v>10</v>
      </c>
      <c r="AA55" s="89" t="s">
        <v>4557</v>
      </c>
      <c r="AB55" s="60">
        <v>3</v>
      </c>
      <c r="AC55" s="60">
        <v>1</v>
      </c>
      <c r="AD55" s="60">
        <v>700</v>
      </c>
      <c r="AE55" s="60">
        <v>0</v>
      </c>
      <c r="AF55" s="60">
        <v>0</v>
      </c>
      <c r="AG55" s="60">
        <v>3</v>
      </c>
      <c r="AH55" s="60">
        <v>1</v>
      </c>
      <c r="AI55" s="60">
        <v>500</v>
      </c>
      <c r="AJ55" s="60">
        <v>0</v>
      </c>
      <c r="AK55" s="60">
        <v>0</v>
      </c>
      <c r="AL55" s="60">
        <f t="shared" si="21"/>
        <v>15</v>
      </c>
      <c r="AM55" s="60">
        <v>1</v>
      </c>
      <c r="AN55" s="60">
        <v>0</v>
      </c>
      <c r="AO55" s="60">
        <v>0</v>
      </c>
      <c r="AP55" s="60">
        <v>0</v>
      </c>
      <c r="AQ55" s="60">
        <v>0</v>
      </c>
      <c r="AR55" s="60">
        <v>0</v>
      </c>
      <c r="AS55" s="60">
        <v>0</v>
      </c>
      <c r="AT55" s="60">
        <v>0</v>
      </c>
      <c r="AU55" s="60">
        <v>0</v>
      </c>
      <c r="AV55" s="60">
        <v>0</v>
      </c>
      <c r="AW55" s="60">
        <v>0</v>
      </c>
      <c r="AX55" s="60">
        <v>0</v>
      </c>
      <c r="AY55" s="60">
        <v>0</v>
      </c>
      <c r="AZ55" s="60">
        <v>0</v>
      </c>
      <c r="BA55" s="60">
        <v>0</v>
      </c>
      <c r="BB55" s="60">
        <v>0</v>
      </c>
      <c r="BC55" s="60">
        <v>0</v>
      </c>
      <c r="BD55" s="60">
        <v>0</v>
      </c>
      <c r="BE55" s="60">
        <v>0</v>
      </c>
      <c r="BF55" s="60">
        <v>0</v>
      </c>
      <c r="BG55" s="60">
        <v>0</v>
      </c>
      <c r="BH55" s="60">
        <v>0</v>
      </c>
      <c r="BI55" s="60">
        <v>0</v>
      </c>
      <c r="BJ55" s="60">
        <v>0</v>
      </c>
      <c r="BK55" s="60" t="s">
        <v>158</v>
      </c>
      <c r="BL55" s="60" t="s">
        <v>158</v>
      </c>
      <c r="BM55" s="60" t="s">
        <v>158</v>
      </c>
      <c r="BN55" s="60" t="s">
        <v>158</v>
      </c>
      <c r="BP55" s="60">
        <v>0</v>
      </c>
      <c r="BT55" s="60" t="s">
        <v>178</v>
      </c>
      <c r="BU55" s="60" t="s">
        <v>179</v>
      </c>
      <c r="BV55" s="60" t="s">
        <v>178</v>
      </c>
      <c r="BW55" s="60" t="s">
        <v>179</v>
      </c>
      <c r="BX55" s="60">
        <v>0</v>
      </c>
      <c r="BY55" s="60">
        <v>0</v>
      </c>
      <c r="BZ55" s="60">
        <v>0</v>
      </c>
      <c r="CA55" s="60">
        <v>0</v>
      </c>
      <c r="CD55" s="60" t="e">
        <f>INDEX(Sheet5!$AC$5:$AC$4562,MATCH(Sheet1!A55,Sheet5!$AB$5:$AB$4562,0))</f>
        <v>#N/A</v>
      </c>
      <c r="CE55" s="88" t="s">
        <v>4444</v>
      </c>
      <c r="CF55" s="60">
        <v>0</v>
      </c>
      <c r="CG55" s="60">
        <v>33</v>
      </c>
      <c r="CH55" s="60"/>
      <c r="CJ55" s="74" t="e">
        <f t="shared" si="12"/>
        <v>#N/A</v>
      </c>
      <c r="CK55" s="60" t="e">
        <f t="shared" si="13"/>
        <v>#N/A</v>
      </c>
      <c r="CL55" s="60" t="e">
        <f t="shared" si="4"/>
        <v>#N/A</v>
      </c>
      <c r="CM55" s="60" t="e">
        <f t="shared" si="5"/>
        <v>#N/A</v>
      </c>
      <c r="CO55" s="8">
        <v>30003</v>
      </c>
      <c r="CP55" s="8">
        <v>2</v>
      </c>
      <c r="CQ55" s="8">
        <v>203</v>
      </c>
      <c r="CR55" s="8">
        <v>1</v>
      </c>
      <c r="CU55" s="60" t="e">
        <f>MATCH(A55,Sheet6!$K$3:$K$16,0)</f>
        <v>#N/A</v>
      </c>
    </row>
    <row r="56" spans="1:99" ht="17.25">
      <c r="A56" s="84">
        <v>1300106</v>
      </c>
      <c r="B56" s="60">
        <f t="shared" si="10"/>
        <v>1300106</v>
      </c>
      <c r="C56" s="60">
        <v>0</v>
      </c>
      <c r="D56" s="60">
        <v>20</v>
      </c>
      <c r="E56" s="60">
        <v>32</v>
      </c>
      <c r="F56" s="60">
        <v>14</v>
      </c>
      <c r="G56" s="60">
        <v>1</v>
      </c>
      <c r="H56" s="60">
        <v>2</v>
      </c>
      <c r="I56" s="60">
        <v>0</v>
      </c>
      <c r="J56" s="60">
        <v>10</v>
      </c>
      <c r="K56" s="60">
        <v>1000</v>
      </c>
      <c r="L56" s="60">
        <f t="shared" si="8"/>
        <v>1</v>
      </c>
      <c r="M56" s="60">
        <f t="shared" si="9"/>
        <v>0.06</v>
      </c>
      <c r="N56" s="60">
        <v>0.5</v>
      </c>
      <c r="O56" s="60">
        <v>2</v>
      </c>
      <c r="P56" s="60">
        <f t="shared" si="20"/>
        <v>4</v>
      </c>
      <c r="Q56" s="60">
        <v>0</v>
      </c>
      <c r="R56" s="60">
        <v>0</v>
      </c>
      <c r="S56" s="60">
        <v>0</v>
      </c>
      <c r="T56" s="60">
        <v>0</v>
      </c>
      <c r="U56" s="62">
        <v>1004</v>
      </c>
      <c r="V56" s="60" t="s">
        <v>175</v>
      </c>
      <c r="W56" s="60">
        <v>0</v>
      </c>
      <c r="X56" s="60">
        <v>180</v>
      </c>
      <c r="Y56" s="60">
        <v>10036</v>
      </c>
      <c r="Z56" s="84">
        <v>15</v>
      </c>
      <c r="AA56" s="89" t="s">
        <v>4558</v>
      </c>
      <c r="AB56" s="60">
        <v>3</v>
      </c>
      <c r="AC56" s="60">
        <v>1</v>
      </c>
      <c r="AD56" s="60">
        <v>402</v>
      </c>
      <c r="AE56" s="60">
        <v>0</v>
      </c>
      <c r="AF56" s="60">
        <v>0</v>
      </c>
      <c r="AG56" s="60">
        <v>3</v>
      </c>
      <c r="AH56" s="60">
        <v>1</v>
      </c>
      <c r="AI56" s="60">
        <v>220</v>
      </c>
      <c r="AJ56" s="60">
        <v>0</v>
      </c>
      <c r="AK56" s="60">
        <v>0</v>
      </c>
      <c r="AL56" s="60">
        <f t="shared" si="21"/>
        <v>15</v>
      </c>
      <c r="AM56" s="60">
        <v>1</v>
      </c>
      <c r="AN56" s="60">
        <v>0</v>
      </c>
      <c r="AO56" s="60">
        <v>0</v>
      </c>
      <c r="AP56" s="60">
        <v>0</v>
      </c>
      <c r="AQ56" s="60">
        <v>0</v>
      </c>
      <c r="AR56" s="60">
        <v>0</v>
      </c>
      <c r="AS56" s="60">
        <v>0</v>
      </c>
      <c r="AT56" s="60">
        <v>0</v>
      </c>
      <c r="AU56" s="60">
        <v>0</v>
      </c>
      <c r="AV56" s="60">
        <v>0</v>
      </c>
      <c r="AW56" s="60">
        <v>0</v>
      </c>
      <c r="AX56" s="60">
        <v>0</v>
      </c>
      <c r="AY56" s="60">
        <v>0</v>
      </c>
      <c r="AZ56" s="60">
        <v>0</v>
      </c>
      <c r="BA56" s="60">
        <v>0</v>
      </c>
      <c r="BB56" s="60">
        <v>0</v>
      </c>
      <c r="BC56" s="60">
        <v>0</v>
      </c>
      <c r="BD56" s="60">
        <v>0</v>
      </c>
      <c r="BE56" s="60">
        <v>0</v>
      </c>
      <c r="BF56" s="60">
        <v>0</v>
      </c>
      <c r="BG56" s="60">
        <v>0</v>
      </c>
      <c r="BH56" s="60">
        <v>0</v>
      </c>
      <c r="BI56" s="60">
        <v>0</v>
      </c>
      <c r="BJ56" s="60">
        <v>0</v>
      </c>
      <c r="BK56" s="60" t="s">
        <v>158</v>
      </c>
      <c r="BL56" s="60" t="s">
        <v>158</v>
      </c>
      <c r="BM56" s="60" t="s">
        <v>158</v>
      </c>
      <c r="BN56" s="60" t="s">
        <v>158</v>
      </c>
      <c r="BP56" s="60">
        <v>0</v>
      </c>
      <c r="BT56" s="60" t="s">
        <v>178</v>
      </c>
      <c r="BU56" s="60" t="s">
        <v>179</v>
      </c>
      <c r="BV56" s="60" t="s">
        <v>178</v>
      </c>
      <c r="BW56" s="60" t="s">
        <v>179</v>
      </c>
      <c r="BX56" s="60">
        <v>0</v>
      </c>
      <c r="BY56" s="60">
        <v>0</v>
      </c>
      <c r="BZ56" s="60">
        <v>0</v>
      </c>
      <c r="CA56" s="60">
        <v>0</v>
      </c>
      <c r="CD56" s="60" t="e">
        <f>INDEX(Sheet5!$AC$5:$AC$4562,MATCH(Sheet1!A56,Sheet5!$AB$5:$AB$4562,0))</f>
        <v>#N/A</v>
      </c>
      <c r="CE56" s="88" t="s">
        <v>4454</v>
      </c>
      <c r="CF56" s="60">
        <v>0</v>
      </c>
      <c r="CG56" s="60">
        <v>36</v>
      </c>
      <c r="CH56" s="60"/>
      <c r="CJ56" s="74" t="e">
        <f t="shared" si="12"/>
        <v>#N/A</v>
      </c>
      <c r="CK56" s="60" t="e">
        <f t="shared" si="13"/>
        <v>#N/A</v>
      </c>
      <c r="CL56" s="60" t="e">
        <f t="shared" si="4"/>
        <v>#N/A</v>
      </c>
      <c r="CM56" s="60" t="e">
        <f t="shared" si="5"/>
        <v>#N/A</v>
      </c>
      <c r="CO56" s="8">
        <v>30004</v>
      </c>
      <c r="CP56" s="8">
        <v>10</v>
      </c>
      <c r="CQ56" s="8">
        <v>1</v>
      </c>
      <c r="CR56" s="8">
        <v>0</v>
      </c>
      <c r="CU56" s="60" t="e">
        <f>MATCH(A56,Sheet6!$K$3:$K$16,0)</f>
        <v>#N/A</v>
      </c>
    </row>
    <row r="57" spans="1:99" ht="17.25">
      <c r="A57" s="84">
        <v>1300107</v>
      </c>
      <c r="B57" s="60">
        <f t="shared" si="10"/>
        <v>1300107</v>
      </c>
      <c r="C57" s="60">
        <v>0</v>
      </c>
      <c r="D57" s="60">
        <v>20</v>
      </c>
      <c r="E57" s="60">
        <v>32</v>
      </c>
      <c r="F57" s="60">
        <v>14</v>
      </c>
      <c r="G57" s="60">
        <v>1</v>
      </c>
      <c r="H57" s="60">
        <v>3</v>
      </c>
      <c r="I57" s="60">
        <v>0</v>
      </c>
      <c r="J57" s="60">
        <v>10</v>
      </c>
      <c r="K57" s="60">
        <v>1000</v>
      </c>
      <c r="L57" s="60">
        <f t="shared" si="8"/>
        <v>1</v>
      </c>
      <c r="M57" s="60">
        <f t="shared" si="9"/>
        <v>0.06</v>
      </c>
      <c r="N57" s="60">
        <v>0.5</v>
      </c>
      <c r="O57" s="60">
        <v>2</v>
      </c>
      <c r="P57" s="60">
        <v>4</v>
      </c>
      <c r="Q57" s="60">
        <v>0</v>
      </c>
      <c r="R57" s="60">
        <v>0</v>
      </c>
      <c r="S57" s="60">
        <v>0</v>
      </c>
      <c r="T57" s="60">
        <v>0</v>
      </c>
      <c r="U57" s="62">
        <v>1004</v>
      </c>
      <c r="V57" s="60" t="s">
        <v>175</v>
      </c>
      <c r="W57" s="60">
        <v>0</v>
      </c>
      <c r="X57" s="60">
        <v>240</v>
      </c>
      <c r="Y57" s="60">
        <v>10258</v>
      </c>
      <c r="Z57" s="84">
        <v>15</v>
      </c>
      <c r="AA57" s="88" t="s">
        <v>4559</v>
      </c>
      <c r="AB57" s="60">
        <v>3</v>
      </c>
      <c r="AC57" s="60">
        <v>1</v>
      </c>
      <c r="AD57" s="60">
        <v>290</v>
      </c>
      <c r="AE57" s="60">
        <v>0</v>
      </c>
      <c r="AF57" s="60">
        <v>0</v>
      </c>
      <c r="AG57" s="60">
        <v>3</v>
      </c>
      <c r="AH57" s="60">
        <v>1</v>
      </c>
      <c r="AI57" s="60">
        <v>293</v>
      </c>
      <c r="AJ57" s="60">
        <v>0</v>
      </c>
      <c r="AK57" s="60">
        <v>0</v>
      </c>
      <c r="AL57" s="60">
        <f t="shared" si="21"/>
        <v>15</v>
      </c>
      <c r="AM57" s="60">
        <v>1</v>
      </c>
      <c r="AN57" s="60">
        <v>0</v>
      </c>
      <c r="AO57" s="60">
        <v>0</v>
      </c>
      <c r="AP57" s="60">
        <v>0</v>
      </c>
      <c r="AQ57" s="60">
        <v>0</v>
      </c>
      <c r="AR57" s="60">
        <v>0</v>
      </c>
      <c r="AS57" s="60">
        <v>0</v>
      </c>
      <c r="AT57" s="60">
        <v>0</v>
      </c>
      <c r="AU57" s="60">
        <v>0</v>
      </c>
      <c r="AV57" s="60">
        <v>0</v>
      </c>
      <c r="AW57" s="60">
        <v>0</v>
      </c>
      <c r="AX57" s="60">
        <v>0</v>
      </c>
      <c r="AY57" s="60">
        <v>0</v>
      </c>
      <c r="AZ57" s="60">
        <v>0</v>
      </c>
      <c r="BA57" s="60">
        <v>0</v>
      </c>
      <c r="BB57" s="60">
        <v>0</v>
      </c>
      <c r="BC57" s="60">
        <v>0</v>
      </c>
      <c r="BD57" s="60">
        <v>0</v>
      </c>
      <c r="BE57" s="60">
        <v>0</v>
      </c>
      <c r="BF57" s="60">
        <v>0</v>
      </c>
      <c r="BG57" s="60">
        <v>0</v>
      </c>
      <c r="BH57" s="60">
        <v>0</v>
      </c>
      <c r="BI57" s="60">
        <v>0</v>
      </c>
      <c r="BJ57" s="60">
        <v>0</v>
      </c>
      <c r="BK57" s="60" t="s">
        <v>158</v>
      </c>
      <c r="BL57" s="60" t="s">
        <v>158</v>
      </c>
      <c r="BM57" s="60" t="s">
        <v>158</v>
      </c>
      <c r="BN57" s="60" t="s">
        <v>158</v>
      </c>
      <c r="BP57" s="60">
        <v>0</v>
      </c>
      <c r="BT57" s="60" t="s">
        <v>178</v>
      </c>
      <c r="BU57" s="60" t="s">
        <v>179</v>
      </c>
      <c r="BV57" s="60" t="s">
        <v>178</v>
      </c>
      <c r="BW57" s="60" t="s">
        <v>179</v>
      </c>
      <c r="BX57" s="60">
        <v>0</v>
      </c>
      <c r="BY57" s="60">
        <v>0</v>
      </c>
      <c r="BZ57" s="60">
        <v>0</v>
      </c>
      <c r="CA57" s="60">
        <v>0</v>
      </c>
      <c r="CD57" s="60" t="e">
        <f>INDEX(Sheet5!$AC$5:$AC$4562,MATCH(Sheet1!A57,Sheet5!$AB$5:$AB$4562,0))</f>
        <v>#N/A</v>
      </c>
      <c r="CE57" s="88" t="s">
        <v>4401</v>
      </c>
      <c r="CF57" s="60">
        <v>0</v>
      </c>
      <c r="CG57" s="60">
        <v>30</v>
      </c>
      <c r="CH57" s="60">
        <v>1</v>
      </c>
      <c r="CJ57" s="74" t="e">
        <f t="shared" si="12"/>
        <v>#N/A</v>
      </c>
      <c r="CK57" s="60" t="e">
        <f t="shared" si="13"/>
        <v>#N/A</v>
      </c>
      <c r="CL57" s="60" t="e">
        <f t="shared" ref="CL57:CL88" si="24">INDEX($CP$38:$CP$631,MATCH(Q57,$CO$38:$CO$631,0))</f>
        <v>#N/A</v>
      </c>
      <c r="CM57" s="60" t="e">
        <f t="shared" ref="CM57:CM88" si="25">INDEX($CQ$38:$CQ$631,MATCH(Q57,$CO$38:$CO$631,0))</f>
        <v>#N/A</v>
      </c>
      <c r="CO57" s="8">
        <v>30005</v>
      </c>
      <c r="CP57" s="8">
        <v>10</v>
      </c>
      <c r="CQ57" s="8">
        <v>1</v>
      </c>
      <c r="CR57" s="8">
        <v>0</v>
      </c>
      <c r="CU57" s="60" t="e">
        <f>MATCH(A57,Sheet6!$K$3:$K$16,0)</f>
        <v>#N/A</v>
      </c>
    </row>
    <row r="58" spans="1:99" ht="17.25">
      <c r="A58" s="84">
        <v>1300108</v>
      </c>
      <c r="B58" s="60">
        <f t="shared" si="10"/>
        <v>1300108</v>
      </c>
      <c r="C58" s="60">
        <v>0</v>
      </c>
      <c r="D58" s="60">
        <v>20</v>
      </c>
      <c r="E58" s="60">
        <v>32</v>
      </c>
      <c r="F58" s="60">
        <v>14</v>
      </c>
      <c r="G58" s="60">
        <v>1</v>
      </c>
      <c r="H58" s="60">
        <v>2</v>
      </c>
      <c r="I58" s="60">
        <v>0</v>
      </c>
      <c r="J58" s="60">
        <v>10</v>
      </c>
      <c r="K58" s="60">
        <v>1000</v>
      </c>
      <c r="L58" s="60">
        <f t="shared" si="8"/>
        <v>1</v>
      </c>
      <c r="M58" s="60">
        <f t="shared" si="9"/>
        <v>0.06</v>
      </c>
      <c r="N58" s="60">
        <v>0.5</v>
      </c>
      <c r="O58" s="60">
        <v>2</v>
      </c>
      <c r="P58" s="60">
        <f>IF(N58&gt;2,0,4)</f>
        <v>4</v>
      </c>
      <c r="Q58" s="60">
        <v>0</v>
      </c>
      <c r="R58" s="60">
        <v>0</v>
      </c>
      <c r="S58" s="60">
        <v>0</v>
      </c>
      <c r="T58" s="60">
        <v>0</v>
      </c>
      <c r="U58" s="62">
        <v>1004</v>
      </c>
      <c r="V58" s="60" t="s">
        <v>175</v>
      </c>
      <c r="W58" s="60">
        <v>0</v>
      </c>
      <c r="X58" s="60">
        <v>25</v>
      </c>
      <c r="Y58" s="60">
        <v>10041</v>
      </c>
      <c r="Z58" s="84">
        <v>15</v>
      </c>
      <c r="AA58" s="88" t="s">
        <v>4560</v>
      </c>
      <c r="AB58" s="60">
        <v>3</v>
      </c>
      <c r="AC58" s="60">
        <v>1</v>
      </c>
      <c r="AD58" s="60">
        <v>120</v>
      </c>
      <c r="AE58" s="60">
        <v>0</v>
      </c>
      <c r="AF58" s="60">
        <v>0</v>
      </c>
      <c r="AG58" s="60">
        <v>3</v>
      </c>
      <c r="AH58" s="60">
        <v>1</v>
      </c>
      <c r="AI58" s="60">
        <v>49</v>
      </c>
      <c r="AJ58" s="60">
        <v>0</v>
      </c>
      <c r="AK58" s="60">
        <v>0</v>
      </c>
      <c r="AL58" s="60">
        <f t="shared" si="21"/>
        <v>15</v>
      </c>
      <c r="AM58" s="60">
        <v>1</v>
      </c>
      <c r="AN58" s="60">
        <v>0</v>
      </c>
      <c r="AO58" s="60">
        <v>0</v>
      </c>
      <c r="AP58" s="60">
        <v>0</v>
      </c>
      <c r="AQ58" s="60">
        <v>0</v>
      </c>
      <c r="AR58" s="60">
        <v>0</v>
      </c>
      <c r="AS58" s="60">
        <v>0</v>
      </c>
      <c r="AT58" s="60">
        <v>0</v>
      </c>
      <c r="AU58" s="60">
        <v>0</v>
      </c>
      <c r="AV58" s="60">
        <v>0</v>
      </c>
      <c r="AW58" s="60">
        <v>0</v>
      </c>
      <c r="AX58" s="60">
        <v>0</v>
      </c>
      <c r="AY58" s="60">
        <v>0</v>
      </c>
      <c r="AZ58" s="60">
        <v>0</v>
      </c>
      <c r="BA58" s="60">
        <v>0</v>
      </c>
      <c r="BB58" s="60">
        <v>0</v>
      </c>
      <c r="BC58" s="60">
        <v>0</v>
      </c>
      <c r="BD58" s="60">
        <v>0</v>
      </c>
      <c r="BE58" s="60">
        <v>0</v>
      </c>
      <c r="BF58" s="60">
        <v>0</v>
      </c>
      <c r="BG58" s="60">
        <v>0</v>
      </c>
      <c r="BH58" s="60">
        <v>0</v>
      </c>
      <c r="BI58" s="60">
        <v>0</v>
      </c>
      <c r="BJ58" s="60">
        <v>0</v>
      </c>
      <c r="BK58" s="60" t="s">
        <v>158</v>
      </c>
      <c r="BL58" s="60" t="s">
        <v>158</v>
      </c>
      <c r="BM58" s="60" t="s">
        <v>158</v>
      </c>
      <c r="BN58" s="60" t="s">
        <v>158</v>
      </c>
      <c r="BP58" s="60">
        <v>0</v>
      </c>
      <c r="BT58" s="60" t="s">
        <v>178</v>
      </c>
      <c r="BU58" s="60" t="s">
        <v>179</v>
      </c>
      <c r="BV58" s="60" t="s">
        <v>178</v>
      </c>
      <c r="BW58" s="60" t="s">
        <v>179</v>
      </c>
      <c r="BX58" s="60">
        <v>0</v>
      </c>
      <c r="BY58" s="60">
        <v>0</v>
      </c>
      <c r="BZ58" s="60">
        <v>0</v>
      </c>
      <c r="CA58" s="60">
        <v>0</v>
      </c>
      <c r="CD58" s="60" t="e">
        <f>INDEX(Sheet5!$AC$5:$AC$4562,MATCH(Sheet1!A58,Sheet5!$AB$5:$AB$4562,0))</f>
        <v>#N/A</v>
      </c>
      <c r="CE58" s="88" t="s">
        <v>4425</v>
      </c>
      <c r="CF58" s="60">
        <v>0</v>
      </c>
      <c r="CG58" s="60">
        <v>31</v>
      </c>
      <c r="CH58" s="60"/>
      <c r="CJ58" s="74" t="e">
        <f t="shared" si="12"/>
        <v>#N/A</v>
      </c>
      <c r="CK58" s="60" t="e">
        <f t="shared" si="13"/>
        <v>#N/A</v>
      </c>
      <c r="CL58" s="60" t="e">
        <f t="shared" si="24"/>
        <v>#N/A</v>
      </c>
      <c r="CM58" s="60" t="e">
        <f t="shared" si="25"/>
        <v>#N/A</v>
      </c>
      <c r="CO58" s="8">
        <v>30006</v>
      </c>
      <c r="CP58" s="8">
        <v>2</v>
      </c>
      <c r="CQ58" s="8">
        <v>203</v>
      </c>
      <c r="CR58" s="8">
        <v>1</v>
      </c>
      <c r="CU58" s="60" t="e">
        <f>MATCH(A58,Sheet6!$K$3:$K$16,0)</f>
        <v>#N/A</v>
      </c>
    </row>
    <row r="59" spans="1:99" ht="17.25">
      <c r="A59" s="84">
        <v>1300109</v>
      </c>
      <c r="B59" s="60">
        <f t="shared" si="10"/>
        <v>1300109</v>
      </c>
      <c r="C59" s="60">
        <v>0</v>
      </c>
      <c r="D59" s="60">
        <v>20</v>
      </c>
      <c r="E59" s="60">
        <v>32</v>
      </c>
      <c r="F59" s="60">
        <v>14</v>
      </c>
      <c r="G59" s="60">
        <v>1</v>
      </c>
      <c r="H59" s="60">
        <v>3</v>
      </c>
      <c r="I59" s="60">
        <v>0</v>
      </c>
      <c r="J59" s="60">
        <v>10</v>
      </c>
      <c r="K59" s="60">
        <v>1000</v>
      </c>
      <c r="L59" s="60">
        <f t="shared" si="8"/>
        <v>1</v>
      </c>
      <c r="M59" s="60">
        <f t="shared" si="9"/>
        <v>0.06</v>
      </c>
      <c r="N59" s="60">
        <v>0.5</v>
      </c>
      <c r="O59" s="60">
        <v>2</v>
      </c>
      <c r="P59" s="60">
        <v>0</v>
      </c>
      <c r="Q59" s="60">
        <v>0</v>
      </c>
      <c r="R59" s="60">
        <v>0</v>
      </c>
      <c r="S59" s="60">
        <v>0</v>
      </c>
      <c r="T59" s="60">
        <v>0</v>
      </c>
      <c r="U59" s="62">
        <v>1004</v>
      </c>
      <c r="V59" s="60" t="s">
        <v>175</v>
      </c>
      <c r="W59" s="60">
        <v>0</v>
      </c>
      <c r="X59" s="60">
        <v>100</v>
      </c>
      <c r="Y59" s="60">
        <v>10055</v>
      </c>
      <c r="Z59" s="84">
        <v>15</v>
      </c>
      <c r="AA59" s="88" t="s">
        <v>4561</v>
      </c>
      <c r="AB59" s="60">
        <v>3</v>
      </c>
      <c r="AC59" s="60">
        <v>1</v>
      </c>
      <c r="AD59" s="60">
        <v>282</v>
      </c>
      <c r="AE59" s="60">
        <v>0</v>
      </c>
      <c r="AF59" s="60">
        <v>0</v>
      </c>
      <c r="AG59" s="60">
        <v>3</v>
      </c>
      <c r="AH59" s="60">
        <v>1</v>
      </c>
      <c r="AI59" s="60">
        <v>147</v>
      </c>
      <c r="AJ59" s="60">
        <v>0</v>
      </c>
      <c r="AK59" s="60">
        <v>0</v>
      </c>
      <c r="AL59" s="60">
        <f t="shared" si="21"/>
        <v>15</v>
      </c>
      <c r="AM59" s="60">
        <v>1</v>
      </c>
      <c r="AN59" s="60">
        <v>0</v>
      </c>
      <c r="AO59" s="60">
        <v>0</v>
      </c>
      <c r="AP59" s="60">
        <v>0</v>
      </c>
      <c r="AQ59" s="60">
        <v>0</v>
      </c>
      <c r="AR59" s="60">
        <v>0</v>
      </c>
      <c r="AS59" s="60">
        <v>0</v>
      </c>
      <c r="AT59" s="60">
        <v>0</v>
      </c>
      <c r="AU59" s="60">
        <v>0</v>
      </c>
      <c r="AV59" s="60">
        <v>0</v>
      </c>
      <c r="AW59" s="60">
        <v>0</v>
      </c>
      <c r="AX59" s="60">
        <v>0</v>
      </c>
      <c r="AY59" s="60">
        <v>0</v>
      </c>
      <c r="AZ59" s="60">
        <v>0</v>
      </c>
      <c r="BA59" s="60">
        <v>0</v>
      </c>
      <c r="BB59" s="60">
        <v>0</v>
      </c>
      <c r="BC59" s="60">
        <v>0</v>
      </c>
      <c r="BD59" s="60">
        <v>0</v>
      </c>
      <c r="BE59" s="60">
        <v>0</v>
      </c>
      <c r="BF59" s="60">
        <v>0</v>
      </c>
      <c r="BG59" s="60">
        <v>0</v>
      </c>
      <c r="BH59" s="60">
        <v>0</v>
      </c>
      <c r="BI59" s="60">
        <v>0</v>
      </c>
      <c r="BJ59" s="60">
        <v>0</v>
      </c>
      <c r="BK59" s="60" t="s">
        <v>158</v>
      </c>
      <c r="BL59" s="60" t="s">
        <v>158</v>
      </c>
      <c r="BM59" s="60" t="s">
        <v>158</v>
      </c>
      <c r="BN59" s="60" t="s">
        <v>158</v>
      </c>
      <c r="BP59" s="60">
        <v>0</v>
      </c>
      <c r="BT59" s="60" t="s">
        <v>178</v>
      </c>
      <c r="BU59" s="60" t="s">
        <v>179</v>
      </c>
      <c r="BV59" s="60" t="s">
        <v>178</v>
      </c>
      <c r="BW59" s="60" t="s">
        <v>179</v>
      </c>
      <c r="BX59" s="60">
        <v>0</v>
      </c>
      <c r="BY59" s="60">
        <v>0</v>
      </c>
      <c r="BZ59" s="60">
        <v>0</v>
      </c>
      <c r="CA59" s="60">
        <v>0</v>
      </c>
      <c r="CD59" s="60" t="e">
        <f>INDEX(Sheet5!$AC$5:$AC$4562,MATCH(Sheet1!A59,Sheet5!$AB$5:$AB$4562,0))</f>
        <v>#N/A</v>
      </c>
      <c r="CE59" s="88" t="s">
        <v>4507</v>
      </c>
      <c r="CF59" s="60">
        <v>0</v>
      </c>
      <c r="CG59" s="60">
        <v>31</v>
      </c>
      <c r="CH59" s="60"/>
      <c r="CJ59" s="74" t="e">
        <f t="shared" si="12"/>
        <v>#N/A</v>
      </c>
      <c r="CK59" s="60" t="e">
        <f t="shared" ref="CK59" si="26">IF(CJ59=1,1,IF(CJ59=3,2,IF(CJ59=5,3,IF(CJ59=8,4,(CJ59/5)+3))))</f>
        <v>#N/A</v>
      </c>
      <c r="CL59" s="60" t="e">
        <f t="shared" si="24"/>
        <v>#N/A</v>
      </c>
      <c r="CM59" s="60" t="e">
        <f t="shared" si="25"/>
        <v>#N/A</v>
      </c>
      <c r="CO59" s="8">
        <v>30006</v>
      </c>
      <c r="CP59" s="8">
        <v>2</v>
      </c>
      <c r="CQ59" s="8">
        <v>203</v>
      </c>
      <c r="CR59" s="8">
        <v>1</v>
      </c>
      <c r="CU59" s="60" t="e">
        <f>MATCH(A59,Sheet6!$K$3:$K$16,0)</f>
        <v>#N/A</v>
      </c>
    </row>
    <row r="60" spans="1:99" ht="17.25">
      <c r="A60" s="84">
        <v>1300110</v>
      </c>
      <c r="B60" s="60">
        <f t="shared" si="10"/>
        <v>1300110</v>
      </c>
      <c r="C60" s="60">
        <v>0</v>
      </c>
      <c r="D60" s="60">
        <v>20</v>
      </c>
      <c r="E60" s="60">
        <v>32</v>
      </c>
      <c r="F60" s="60">
        <v>14</v>
      </c>
      <c r="G60" s="60">
        <v>1</v>
      </c>
      <c r="H60" s="60">
        <v>3</v>
      </c>
      <c r="I60" s="60">
        <v>0</v>
      </c>
      <c r="J60" s="60">
        <v>10</v>
      </c>
      <c r="K60" s="60">
        <v>1000</v>
      </c>
      <c r="L60" s="60">
        <f t="shared" si="8"/>
        <v>1</v>
      </c>
      <c r="M60" s="60">
        <f t="shared" si="9"/>
        <v>0.06</v>
      </c>
      <c r="N60" s="60">
        <v>0.5</v>
      </c>
      <c r="O60" s="60">
        <v>2</v>
      </c>
      <c r="P60" s="60">
        <f>IF(N60&gt;2,0,4)</f>
        <v>4</v>
      </c>
      <c r="Q60" s="60">
        <v>0</v>
      </c>
      <c r="R60" s="60">
        <v>0</v>
      </c>
      <c r="S60" s="60">
        <v>0</v>
      </c>
      <c r="T60" s="60">
        <v>0</v>
      </c>
      <c r="U60" s="62">
        <v>1004</v>
      </c>
      <c r="V60" s="60" t="s">
        <v>175</v>
      </c>
      <c r="W60" s="60">
        <v>0</v>
      </c>
      <c r="X60" s="60">
        <v>180</v>
      </c>
      <c r="Y60" s="60">
        <v>10072</v>
      </c>
      <c r="Z60" s="84">
        <v>15</v>
      </c>
      <c r="AA60" s="88" t="s">
        <v>4562</v>
      </c>
      <c r="AB60" s="60">
        <v>3</v>
      </c>
      <c r="AC60" s="60">
        <v>1</v>
      </c>
      <c r="AD60" s="60">
        <v>269</v>
      </c>
      <c r="AE60" s="60">
        <v>0</v>
      </c>
      <c r="AF60" s="60">
        <v>0</v>
      </c>
      <c r="AG60" s="60">
        <v>3</v>
      </c>
      <c r="AH60" s="60">
        <v>1</v>
      </c>
      <c r="AI60" s="60">
        <v>244</v>
      </c>
      <c r="AJ60" s="60">
        <v>0</v>
      </c>
      <c r="AK60" s="60">
        <v>0</v>
      </c>
      <c r="AL60" s="60">
        <f t="shared" si="21"/>
        <v>15</v>
      </c>
      <c r="AM60" s="60">
        <v>1</v>
      </c>
      <c r="AN60" s="60">
        <v>0</v>
      </c>
      <c r="AO60" s="60">
        <v>0</v>
      </c>
      <c r="AP60" s="60">
        <v>0</v>
      </c>
      <c r="AQ60" s="60">
        <v>0</v>
      </c>
      <c r="AR60" s="60">
        <v>0</v>
      </c>
      <c r="AS60" s="60">
        <v>0</v>
      </c>
      <c r="AT60" s="60">
        <v>0</v>
      </c>
      <c r="AU60" s="60">
        <v>0</v>
      </c>
      <c r="AV60" s="60">
        <v>0</v>
      </c>
      <c r="AW60" s="60">
        <v>0</v>
      </c>
      <c r="AX60" s="60">
        <v>0</v>
      </c>
      <c r="AY60" s="60">
        <v>0</v>
      </c>
      <c r="AZ60" s="60">
        <v>0</v>
      </c>
      <c r="BA60" s="60">
        <v>0</v>
      </c>
      <c r="BB60" s="60">
        <v>0</v>
      </c>
      <c r="BC60" s="60">
        <v>0</v>
      </c>
      <c r="BD60" s="60">
        <v>0</v>
      </c>
      <c r="BE60" s="60">
        <v>0</v>
      </c>
      <c r="BF60" s="60">
        <v>0</v>
      </c>
      <c r="BG60" s="60">
        <v>0</v>
      </c>
      <c r="BH60" s="60">
        <v>0</v>
      </c>
      <c r="BI60" s="60">
        <v>0</v>
      </c>
      <c r="BJ60" s="60">
        <v>0</v>
      </c>
      <c r="BK60" s="60" t="s">
        <v>158</v>
      </c>
      <c r="BL60" s="60" t="s">
        <v>158</v>
      </c>
      <c r="BM60" s="60" t="s">
        <v>158</v>
      </c>
      <c r="BN60" s="60" t="s">
        <v>158</v>
      </c>
      <c r="BP60" s="60">
        <v>0</v>
      </c>
      <c r="BT60" s="60" t="s">
        <v>178</v>
      </c>
      <c r="BU60" s="60" t="s">
        <v>179</v>
      </c>
      <c r="BV60" s="60" t="s">
        <v>178</v>
      </c>
      <c r="BW60" s="60" t="s">
        <v>179</v>
      </c>
      <c r="BX60" s="60">
        <v>0</v>
      </c>
      <c r="BY60" s="60">
        <v>0</v>
      </c>
      <c r="BZ60" s="60">
        <v>0</v>
      </c>
      <c r="CA60" s="60">
        <v>0</v>
      </c>
      <c r="CD60" s="60" t="e">
        <f>INDEX(Sheet5!$AC$5:$AC$4562,MATCH(Sheet1!A60,Sheet5!$AB$5:$AB$4562,0))</f>
        <v>#N/A</v>
      </c>
      <c r="CE60" s="92" t="s">
        <v>4432</v>
      </c>
      <c r="CF60" s="60">
        <v>0</v>
      </c>
      <c r="CG60" s="60">
        <v>31</v>
      </c>
      <c r="CH60" s="60"/>
      <c r="CJ60" s="74" t="e">
        <f t="shared" si="12"/>
        <v>#N/A</v>
      </c>
      <c r="CK60" s="60" t="e">
        <f t="shared" ref="CK60:CK61" si="27">IF(CJ60=1,1,IF(CJ60=3,2,IF(CJ60=5,3,IF(CJ60=8,4,(CJ60/5)+3))))</f>
        <v>#N/A</v>
      </c>
      <c r="CL60" s="60" t="e">
        <f t="shared" si="24"/>
        <v>#N/A</v>
      </c>
      <c r="CM60" s="60" t="e">
        <f t="shared" si="25"/>
        <v>#N/A</v>
      </c>
      <c r="CO60" s="8">
        <v>30006</v>
      </c>
      <c r="CP60" s="8">
        <v>2</v>
      </c>
      <c r="CQ60" s="8">
        <v>203</v>
      </c>
      <c r="CR60" s="8">
        <v>1</v>
      </c>
      <c r="CU60" s="60" t="e">
        <f>MATCH(A60,Sheet6!$K$3:$K$16,0)</f>
        <v>#N/A</v>
      </c>
    </row>
    <row r="61" spans="1:99" ht="17.25">
      <c r="A61" s="84">
        <v>1300111</v>
      </c>
      <c r="B61" s="60">
        <f t="shared" si="10"/>
        <v>1300111</v>
      </c>
      <c r="C61" s="60">
        <v>0</v>
      </c>
      <c r="D61" s="60">
        <v>20</v>
      </c>
      <c r="E61" s="60">
        <v>32</v>
      </c>
      <c r="F61" s="60">
        <v>14</v>
      </c>
      <c r="G61" s="60">
        <v>1</v>
      </c>
      <c r="H61" s="60">
        <v>3</v>
      </c>
      <c r="I61" s="60">
        <v>0</v>
      </c>
      <c r="J61" s="60">
        <v>10</v>
      </c>
      <c r="K61" s="60">
        <v>1000</v>
      </c>
      <c r="L61" s="60">
        <f t="shared" si="8"/>
        <v>1</v>
      </c>
      <c r="M61" s="60">
        <f t="shared" si="9"/>
        <v>0.06</v>
      </c>
      <c r="N61" s="60">
        <v>1</v>
      </c>
      <c r="O61" s="60">
        <v>2</v>
      </c>
      <c r="P61" s="60">
        <v>4</v>
      </c>
      <c r="Q61" s="60">
        <v>0</v>
      </c>
      <c r="R61" s="60">
        <v>0</v>
      </c>
      <c r="S61" s="60">
        <v>0</v>
      </c>
      <c r="T61" s="60">
        <v>0</v>
      </c>
      <c r="U61" s="62">
        <v>1004</v>
      </c>
      <c r="V61" s="60" t="s">
        <v>175</v>
      </c>
      <c r="W61" s="60">
        <v>0</v>
      </c>
      <c r="X61" s="60">
        <v>400</v>
      </c>
      <c r="Y61" s="60">
        <v>10223</v>
      </c>
      <c r="Z61" s="84">
        <v>20</v>
      </c>
      <c r="AA61" s="88" t="s">
        <v>4563</v>
      </c>
      <c r="AB61" s="60">
        <v>3</v>
      </c>
      <c r="AC61" s="60">
        <v>1</v>
      </c>
      <c r="AD61" s="60">
        <v>390</v>
      </c>
      <c r="AE61" s="60">
        <v>0</v>
      </c>
      <c r="AF61" s="60">
        <v>0</v>
      </c>
      <c r="AG61" s="60">
        <v>1</v>
      </c>
      <c r="AH61" s="60">
        <v>1</v>
      </c>
      <c r="AI61" s="60">
        <v>750</v>
      </c>
      <c r="AJ61" s="60">
        <v>0</v>
      </c>
      <c r="AK61" s="60">
        <v>0</v>
      </c>
      <c r="AL61" s="60">
        <f>IF(AB61=3,15,16)</f>
        <v>15</v>
      </c>
      <c r="AM61" s="60">
        <v>1</v>
      </c>
      <c r="AN61" s="60">
        <v>0</v>
      </c>
      <c r="AO61" s="60">
        <v>0</v>
      </c>
      <c r="AP61" s="60">
        <v>0</v>
      </c>
      <c r="AQ61" s="60">
        <v>0</v>
      </c>
      <c r="AR61" s="60">
        <v>0</v>
      </c>
      <c r="AS61" s="60">
        <v>0</v>
      </c>
      <c r="AT61" s="60">
        <v>0</v>
      </c>
      <c r="AU61" s="60">
        <v>0</v>
      </c>
      <c r="AV61" s="60">
        <v>0</v>
      </c>
      <c r="AW61" s="60">
        <v>0</v>
      </c>
      <c r="AX61" s="60">
        <v>0</v>
      </c>
      <c r="AY61" s="60">
        <v>0</v>
      </c>
      <c r="AZ61" s="60">
        <v>0</v>
      </c>
      <c r="BA61" s="60">
        <v>0</v>
      </c>
      <c r="BB61" s="60">
        <v>0</v>
      </c>
      <c r="BC61" s="60">
        <v>0</v>
      </c>
      <c r="BD61" s="60">
        <v>0</v>
      </c>
      <c r="BE61" s="60">
        <v>0</v>
      </c>
      <c r="BF61" s="60">
        <v>0</v>
      </c>
      <c r="BG61" s="60">
        <v>0</v>
      </c>
      <c r="BH61" s="60">
        <v>0</v>
      </c>
      <c r="BI61" s="60">
        <v>0</v>
      </c>
      <c r="BJ61" s="60">
        <v>0</v>
      </c>
      <c r="BP61" s="60">
        <v>0</v>
      </c>
      <c r="BT61" s="60" t="s">
        <v>178</v>
      </c>
      <c r="BU61" s="60" t="s">
        <v>179</v>
      </c>
      <c r="BV61" s="60" t="s">
        <v>178</v>
      </c>
      <c r="BW61" s="60" t="s">
        <v>179</v>
      </c>
      <c r="BX61" s="60">
        <v>0</v>
      </c>
      <c r="BY61" s="60">
        <v>0</v>
      </c>
      <c r="BZ61" s="60">
        <v>0</v>
      </c>
      <c r="CA61" s="60">
        <v>0</v>
      </c>
      <c r="CD61" s="60" t="e">
        <f>INDEX(Sheet5!$AC$5:$AC$4562,MATCH(Sheet1!A61,Sheet5!$AB$5:$AB$4562,0))</f>
        <v>#N/A</v>
      </c>
      <c r="CE61" s="88" t="s">
        <v>4436</v>
      </c>
      <c r="CF61" s="60">
        <v>0</v>
      </c>
      <c r="CG61" s="60">
        <v>31</v>
      </c>
      <c r="CH61" s="60"/>
      <c r="CJ61" s="74" t="e">
        <f t="shared" si="12"/>
        <v>#N/A</v>
      </c>
      <c r="CK61" s="60" t="e">
        <f t="shared" si="27"/>
        <v>#N/A</v>
      </c>
      <c r="CL61" s="60" t="e">
        <f t="shared" si="24"/>
        <v>#N/A</v>
      </c>
      <c r="CM61" s="60" t="e">
        <f t="shared" si="25"/>
        <v>#N/A</v>
      </c>
      <c r="CO61" s="8">
        <v>30006</v>
      </c>
      <c r="CP61" s="8">
        <v>2</v>
      </c>
      <c r="CQ61" s="8">
        <v>203</v>
      </c>
      <c r="CR61" s="8">
        <v>1</v>
      </c>
      <c r="CU61" s="60" t="e">
        <f>MATCH(A61,Sheet6!$K$3:$K$16,0)</f>
        <v>#N/A</v>
      </c>
    </row>
    <row r="62" spans="1:99" ht="17.25">
      <c r="A62" s="84">
        <v>1300201</v>
      </c>
      <c r="B62" s="60">
        <f t="shared" si="10"/>
        <v>1300201</v>
      </c>
      <c r="C62" s="60">
        <v>0</v>
      </c>
      <c r="D62" s="60">
        <v>20</v>
      </c>
      <c r="E62" s="60">
        <v>31</v>
      </c>
      <c r="F62" s="60">
        <v>14</v>
      </c>
      <c r="G62" s="60">
        <v>0</v>
      </c>
      <c r="H62" s="60">
        <v>1</v>
      </c>
      <c r="I62" s="60">
        <v>0</v>
      </c>
      <c r="J62" s="60">
        <v>10</v>
      </c>
      <c r="K62" s="60">
        <v>1000</v>
      </c>
      <c r="L62" s="60">
        <f t="shared" si="8"/>
        <v>1</v>
      </c>
      <c r="M62" s="60">
        <f t="shared" si="9"/>
        <v>0.25</v>
      </c>
      <c r="N62" s="60">
        <v>2</v>
      </c>
      <c r="O62" s="60">
        <v>1.2</v>
      </c>
      <c r="P62" s="60">
        <f t="shared" ref="P62:P68" si="28">IF(N62&gt;2,0,4)</f>
        <v>4</v>
      </c>
      <c r="Q62" s="60">
        <v>0</v>
      </c>
      <c r="R62" s="60">
        <v>0</v>
      </c>
      <c r="S62" s="60">
        <v>0</v>
      </c>
      <c r="T62" s="60">
        <v>0</v>
      </c>
      <c r="U62" s="62">
        <v>1003</v>
      </c>
      <c r="V62" s="60" t="s">
        <v>304</v>
      </c>
      <c r="W62" s="60">
        <v>0</v>
      </c>
      <c r="X62" s="60">
        <v>40</v>
      </c>
      <c r="Y62" s="60">
        <v>10015</v>
      </c>
      <c r="Z62" s="84">
        <v>20</v>
      </c>
      <c r="AA62" s="88" t="s">
        <v>4436</v>
      </c>
      <c r="AB62" s="60">
        <v>3</v>
      </c>
      <c r="AC62" s="60">
        <v>1</v>
      </c>
      <c r="AD62" s="60">
        <v>420</v>
      </c>
      <c r="AE62" s="60">
        <v>0</v>
      </c>
      <c r="AF62" s="60">
        <v>0</v>
      </c>
      <c r="AG62" s="60">
        <v>3</v>
      </c>
      <c r="AH62" s="60">
        <v>1</v>
      </c>
      <c r="AI62" s="60">
        <v>63</v>
      </c>
      <c r="AJ62" s="60">
        <v>0</v>
      </c>
      <c r="AK62" s="60">
        <v>0</v>
      </c>
      <c r="AL62" s="60">
        <f t="shared" ref="AL62:AL71" si="29">IF(AG62=3,15,16)</f>
        <v>15</v>
      </c>
      <c r="AM62" s="60">
        <v>1</v>
      </c>
      <c r="AN62" s="60">
        <v>834</v>
      </c>
      <c r="AO62" s="60">
        <v>0</v>
      </c>
      <c r="AP62" s="60">
        <v>0</v>
      </c>
      <c r="AQ62" s="60">
        <v>0</v>
      </c>
      <c r="AR62" s="60">
        <v>0</v>
      </c>
      <c r="AS62" s="60">
        <v>0</v>
      </c>
      <c r="AT62" s="60">
        <v>0</v>
      </c>
      <c r="AU62" s="60">
        <v>0</v>
      </c>
      <c r="AV62" s="60">
        <v>0</v>
      </c>
      <c r="AW62" s="60">
        <v>0</v>
      </c>
      <c r="AX62" s="60">
        <v>0</v>
      </c>
      <c r="AY62" s="60">
        <v>0</v>
      </c>
      <c r="AZ62" s="60">
        <v>0</v>
      </c>
      <c r="BA62" s="60">
        <v>0</v>
      </c>
      <c r="BB62" s="60">
        <v>0</v>
      </c>
      <c r="BC62" s="60">
        <v>0</v>
      </c>
      <c r="BD62" s="60">
        <v>0</v>
      </c>
      <c r="BE62" s="60">
        <v>0</v>
      </c>
      <c r="BF62" s="60">
        <v>0</v>
      </c>
      <c r="BG62" s="60">
        <v>0</v>
      </c>
      <c r="BH62" s="60">
        <v>0</v>
      </c>
      <c r="BI62" s="60">
        <v>0</v>
      </c>
      <c r="BJ62" s="60">
        <v>0</v>
      </c>
      <c r="BK62" s="60" t="s">
        <v>158</v>
      </c>
      <c r="BL62" s="60" t="s">
        <v>158</v>
      </c>
      <c r="BM62" s="60" t="s">
        <v>158</v>
      </c>
      <c r="BN62" s="60" t="s">
        <v>158</v>
      </c>
      <c r="BP62" s="60">
        <v>0</v>
      </c>
      <c r="BT62" s="60" t="s">
        <v>305</v>
      </c>
      <c r="BU62" s="60" t="s">
        <v>306</v>
      </c>
      <c r="BV62" s="60" t="s">
        <v>305</v>
      </c>
      <c r="BW62" s="60" t="s">
        <v>306</v>
      </c>
      <c r="BX62" s="60">
        <v>0</v>
      </c>
      <c r="BY62" s="60">
        <v>3017</v>
      </c>
      <c r="BZ62" s="60">
        <v>0</v>
      </c>
      <c r="CA62" s="60">
        <v>0</v>
      </c>
      <c r="CD62" s="60" t="e">
        <f>INDEX(Sheet5!$AC$5:$AC$4562,MATCH(Sheet1!A62,Sheet5!$AB$5:$AB$4562,0))</f>
        <v>#N/A</v>
      </c>
      <c r="CE62" s="88" t="s">
        <v>4411</v>
      </c>
      <c r="CF62" s="60">
        <v>1</v>
      </c>
      <c r="CG62" s="60">
        <v>32</v>
      </c>
      <c r="CH62" s="60"/>
      <c r="CJ62" s="74" t="e">
        <f t="shared" si="12"/>
        <v>#N/A</v>
      </c>
      <c r="CK62" s="60" t="e">
        <f t="shared" si="13"/>
        <v>#N/A</v>
      </c>
      <c r="CL62" s="60" t="e">
        <f t="shared" si="24"/>
        <v>#N/A</v>
      </c>
      <c r="CM62" s="60" t="e">
        <f t="shared" si="25"/>
        <v>#N/A</v>
      </c>
      <c r="CO62" s="8">
        <v>30007</v>
      </c>
      <c r="CP62" s="8">
        <v>2</v>
      </c>
      <c r="CQ62" s="8">
        <v>203</v>
      </c>
      <c r="CR62" s="8">
        <v>0</v>
      </c>
      <c r="CU62" s="60" t="e">
        <f>MATCH(A62,Sheet6!$K$3:$K$16,0)</f>
        <v>#N/A</v>
      </c>
    </row>
    <row r="63" spans="1:99" ht="17.25">
      <c r="A63" s="84">
        <v>1300202</v>
      </c>
      <c r="B63" s="60">
        <f t="shared" si="10"/>
        <v>1300202</v>
      </c>
      <c r="C63" s="60">
        <v>0</v>
      </c>
      <c r="D63" s="60">
        <v>20</v>
      </c>
      <c r="E63" s="60">
        <v>31</v>
      </c>
      <c r="F63" s="60">
        <v>14</v>
      </c>
      <c r="G63" s="60">
        <v>0</v>
      </c>
      <c r="H63" s="60">
        <v>1</v>
      </c>
      <c r="I63" s="60">
        <v>0</v>
      </c>
      <c r="J63" s="60">
        <v>10</v>
      </c>
      <c r="K63" s="60">
        <v>1000</v>
      </c>
      <c r="L63" s="60">
        <f t="shared" si="8"/>
        <v>1</v>
      </c>
      <c r="M63" s="60">
        <f t="shared" si="9"/>
        <v>0.25</v>
      </c>
      <c r="N63" s="60">
        <v>2</v>
      </c>
      <c r="O63" s="60">
        <v>1.2</v>
      </c>
      <c r="P63" s="60">
        <f t="shared" si="28"/>
        <v>4</v>
      </c>
      <c r="Q63" s="60">
        <v>0</v>
      </c>
      <c r="R63" s="60">
        <v>0</v>
      </c>
      <c r="S63" s="60">
        <v>0</v>
      </c>
      <c r="T63" s="60">
        <v>0</v>
      </c>
      <c r="U63" s="62">
        <v>1003</v>
      </c>
      <c r="V63" s="60" t="s">
        <v>304</v>
      </c>
      <c r="W63" s="60">
        <v>0</v>
      </c>
      <c r="X63" s="60">
        <v>60</v>
      </c>
      <c r="Y63" s="60">
        <v>10020</v>
      </c>
      <c r="Z63" s="84">
        <v>20</v>
      </c>
      <c r="AA63" s="88" t="s">
        <v>4564</v>
      </c>
      <c r="AB63" s="60">
        <v>3</v>
      </c>
      <c r="AC63" s="60">
        <v>1</v>
      </c>
      <c r="AD63" s="60">
        <v>640</v>
      </c>
      <c r="AE63" s="60">
        <v>0</v>
      </c>
      <c r="AF63" s="60">
        <v>0</v>
      </c>
      <c r="AG63" s="60">
        <v>3</v>
      </c>
      <c r="AH63" s="60">
        <v>1</v>
      </c>
      <c r="AI63" s="60">
        <v>86</v>
      </c>
      <c r="AJ63" s="60">
        <v>0</v>
      </c>
      <c r="AK63" s="60">
        <v>0</v>
      </c>
      <c r="AL63" s="60">
        <f t="shared" si="29"/>
        <v>15</v>
      </c>
      <c r="AM63" s="60">
        <v>1</v>
      </c>
      <c r="AN63" s="60">
        <v>1400</v>
      </c>
      <c r="AO63" s="60">
        <v>0</v>
      </c>
      <c r="AP63" s="60">
        <v>0</v>
      </c>
      <c r="AQ63" s="60">
        <v>0</v>
      </c>
      <c r="AR63" s="60">
        <v>0</v>
      </c>
      <c r="AS63" s="60">
        <v>0</v>
      </c>
      <c r="AT63" s="60">
        <v>0</v>
      </c>
      <c r="AU63" s="60">
        <v>0</v>
      </c>
      <c r="AV63" s="60">
        <v>0</v>
      </c>
      <c r="AW63" s="60">
        <v>0</v>
      </c>
      <c r="AX63" s="60">
        <v>0</v>
      </c>
      <c r="AY63" s="60">
        <v>0</v>
      </c>
      <c r="AZ63" s="60">
        <v>0</v>
      </c>
      <c r="BA63" s="60">
        <v>0</v>
      </c>
      <c r="BB63" s="60">
        <v>0</v>
      </c>
      <c r="BC63" s="60">
        <v>0</v>
      </c>
      <c r="BD63" s="60">
        <v>0</v>
      </c>
      <c r="BE63" s="60">
        <v>0</v>
      </c>
      <c r="BF63" s="60">
        <v>0</v>
      </c>
      <c r="BG63" s="60">
        <v>0</v>
      </c>
      <c r="BH63" s="60">
        <v>0</v>
      </c>
      <c r="BI63" s="60">
        <v>0</v>
      </c>
      <c r="BJ63" s="60">
        <v>0</v>
      </c>
      <c r="BK63" s="60" t="s">
        <v>158</v>
      </c>
      <c r="BL63" s="60" t="s">
        <v>158</v>
      </c>
      <c r="BM63" s="60" t="s">
        <v>158</v>
      </c>
      <c r="BN63" s="60" t="s">
        <v>158</v>
      </c>
      <c r="BP63" s="60">
        <v>0</v>
      </c>
      <c r="BT63" s="60" t="s">
        <v>305</v>
      </c>
      <c r="BU63" s="60" t="s">
        <v>306</v>
      </c>
      <c r="BV63" s="60" t="s">
        <v>305</v>
      </c>
      <c r="BW63" s="60" t="s">
        <v>306</v>
      </c>
      <c r="BX63" s="60">
        <v>0</v>
      </c>
      <c r="BY63" s="60">
        <v>3017</v>
      </c>
      <c r="BZ63" s="60">
        <v>0</v>
      </c>
      <c r="CA63" s="60">
        <v>0</v>
      </c>
      <c r="CD63" s="60" t="e">
        <f>INDEX(Sheet5!$AC$5:$AC$4562,MATCH(Sheet1!A63,Sheet5!$AB$5:$AB$4562,0))</f>
        <v>#N/A</v>
      </c>
      <c r="CE63" s="88" t="s">
        <v>4445</v>
      </c>
      <c r="CF63" s="60">
        <v>0</v>
      </c>
      <c r="CG63" s="60">
        <v>33</v>
      </c>
      <c r="CH63" s="60"/>
      <c r="CJ63" s="74" t="e">
        <f t="shared" si="12"/>
        <v>#N/A</v>
      </c>
      <c r="CK63" s="60" t="e">
        <f t="shared" si="13"/>
        <v>#N/A</v>
      </c>
      <c r="CL63" s="60" t="e">
        <f t="shared" si="24"/>
        <v>#N/A</v>
      </c>
      <c r="CM63" s="60" t="e">
        <f t="shared" si="25"/>
        <v>#N/A</v>
      </c>
      <c r="CO63" s="8">
        <v>30008</v>
      </c>
      <c r="CP63" s="8">
        <v>2</v>
      </c>
      <c r="CQ63" s="8">
        <v>203</v>
      </c>
      <c r="CR63" s="8">
        <v>0</v>
      </c>
      <c r="CU63" s="60" t="e">
        <f>MATCH(A63,Sheet6!$K$3:$K$16,0)</f>
        <v>#N/A</v>
      </c>
    </row>
    <row r="64" spans="1:99" ht="17.25">
      <c r="A64" s="84">
        <v>1300203</v>
      </c>
      <c r="B64" s="60">
        <f t="shared" si="10"/>
        <v>1300203</v>
      </c>
      <c r="C64" s="60">
        <v>0</v>
      </c>
      <c r="D64" s="60">
        <v>20</v>
      </c>
      <c r="E64" s="60">
        <v>31</v>
      </c>
      <c r="F64" s="60">
        <v>14</v>
      </c>
      <c r="G64" s="60">
        <v>0</v>
      </c>
      <c r="H64" s="60">
        <v>1</v>
      </c>
      <c r="I64" s="60">
        <v>0</v>
      </c>
      <c r="J64" s="60">
        <v>10</v>
      </c>
      <c r="K64" s="60">
        <v>1000</v>
      </c>
      <c r="L64" s="60">
        <f t="shared" si="8"/>
        <v>1</v>
      </c>
      <c r="M64" s="60">
        <f t="shared" si="9"/>
        <v>0.25</v>
      </c>
      <c r="N64" s="60">
        <v>2</v>
      </c>
      <c r="O64" s="60">
        <v>1.2</v>
      </c>
      <c r="P64" s="60">
        <f t="shared" si="28"/>
        <v>4</v>
      </c>
      <c r="Q64" s="60">
        <v>0</v>
      </c>
      <c r="R64" s="60">
        <v>0</v>
      </c>
      <c r="S64" s="60">
        <v>0</v>
      </c>
      <c r="T64" s="60">
        <v>0</v>
      </c>
      <c r="U64" s="62">
        <v>1003</v>
      </c>
      <c r="V64" s="60" t="s">
        <v>304</v>
      </c>
      <c r="W64" s="60">
        <v>0</v>
      </c>
      <c r="X64" s="60">
        <v>15</v>
      </c>
      <c r="Y64" s="60">
        <v>10006</v>
      </c>
      <c r="Z64" s="84">
        <v>1</v>
      </c>
      <c r="AA64" s="88" t="s">
        <v>4565</v>
      </c>
      <c r="AB64" s="60">
        <v>3</v>
      </c>
      <c r="AC64" s="60">
        <v>1</v>
      </c>
      <c r="AD64" s="60">
        <v>53</v>
      </c>
      <c r="AE64" s="60">
        <v>0</v>
      </c>
      <c r="AF64" s="60">
        <v>0</v>
      </c>
      <c r="AG64" s="60">
        <v>3</v>
      </c>
      <c r="AH64" s="60">
        <v>1</v>
      </c>
      <c r="AI64" s="60">
        <v>28</v>
      </c>
      <c r="AJ64" s="60">
        <v>0</v>
      </c>
      <c r="AK64" s="60">
        <v>0</v>
      </c>
      <c r="AL64" s="60">
        <f t="shared" si="29"/>
        <v>15</v>
      </c>
      <c r="AM64" s="60">
        <v>1</v>
      </c>
      <c r="AN64" s="60">
        <v>534</v>
      </c>
      <c r="AO64" s="60">
        <v>0</v>
      </c>
      <c r="AP64" s="60">
        <v>0</v>
      </c>
      <c r="AQ64" s="60">
        <v>0</v>
      </c>
      <c r="AR64" s="60">
        <v>0</v>
      </c>
      <c r="AS64" s="60">
        <v>0</v>
      </c>
      <c r="AT64" s="60">
        <v>0</v>
      </c>
      <c r="AU64" s="60">
        <v>0</v>
      </c>
      <c r="AV64" s="60">
        <v>0</v>
      </c>
      <c r="AW64" s="60">
        <v>0</v>
      </c>
      <c r="AX64" s="60">
        <v>0</v>
      </c>
      <c r="AY64" s="60">
        <v>0</v>
      </c>
      <c r="AZ64" s="60">
        <v>0</v>
      </c>
      <c r="BA64" s="60">
        <v>0</v>
      </c>
      <c r="BB64" s="60">
        <v>0</v>
      </c>
      <c r="BC64" s="60">
        <v>0</v>
      </c>
      <c r="BD64" s="60">
        <v>0</v>
      </c>
      <c r="BE64" s="60">
        <v>0</v>
      </c>
      <c r="BF64" s="60">
        <v>0</v>
      </c>
      <c r="BG64" s="60">
        <v>0</v>
      </c>
      <c r="BH64" s="60">
        <v>0</v>
      </c>
      <c r="BI64" s="60">
        <v>0</v>
      </c>
      <c r="BJ64" s="60">
        <v>0</v>
      </c>
      <c r="BK64" s="60" t="s">
        <v>158</v>
      </c>
      <c r="BL64" s="60" t="s">
        <v>158</v>
      </c>
      <c r="BM64" s="60" t="s">
        <v>158</v>
      </c>
      <c r="BN64" s="60" t="s">
        <v>158</v>
      </c>
      <c r="BP64" s="60">
        <v>0</v>
      </c>
      <c r="BT64" s="60" t="s">
        <v>305</v>
      </c>
      <c r="BU64" s="60" t="s">
        <v>306</v>
      </c>
      <c r="BV64" s="60" t="s">
        <v>305</v>
      </c>
      <c r="BW64" s="60" t="s">
        <v>306</v>
      </c>
      <c r="BX64" s="60">
        <v>0</v>
      </c>
      <c r="BY64" s="60">
        <v>3017</v>
      </c>
      <c r="BZ64" s="60">
        <v>0</v>
      </c>
      <c r="CA64" s="60">
        <v>0</v>
      </c>
      <c r="CD64" s="60" t="e">
        <f>INDEX(Sheet5!$AC$5:$AC$4562,MATCH(Sheet1!A64,Sheet5!$AB$5:$AB$4562,0))</f>
        <v>#N/A</v>
      </c>
      <c r="CE64" s="88" t="s">
        <v>4455</v>
      </c>
      <c r="CF64" s="60">
        <v>0</v>
      </c>
      <c r="CG64" s="60">
        <v>36</v>
      </c>
      <c r="CH64" s="60"/>
      <c r="CJ64" s="74" t="e">
        <f t="shared" si="12"/>
        <v>#N/A</v>
      </c>
      <c r="CK64" s="60" t="e">
        <f t="shared" si="13"/>
        <v>#N/A</v>
      </c>
      <c r="CL64" s="60" t="e">
        <f t="shared" si="24"/>
        <v>#N/A</v>
      </c>
      <c r="CM64" s="60" t="e">
        <f t="shared" si="25"/>
        <v>#N/A</v>
      </c>
      <c r="CO64" s="8">
        <v>30009</v>
      </c>
      <c r="CP64" s="8">
        <v>2</v>
      </c>
      <c r="CQ64" s="8">
        <v>203</v>
      </c>
      <c r="CR64" s="8">
        <v>0</v>
      </c>
      <c r="CU64" s="60" t="e">
        <f>MATCH(A64,Sheet6!$K$3:$K$16,0)</f>
        <v>#N/A</v>
      </c>
    </row>
    <row r="65" spans="1:99" ht="17.25">
      <c r="A65" s="84">
        <v>1300204</v>
      </c>
      <c r="B65" s="60">
        <f t="shared" si="10"/>
        <v>1300204</v>
      </c>
      <c r="C65" s="60">
        <v>0</v>
      </c>
      <c r="D65" s="60">
        <v>20</v>
      </c>
      <c r="E65" s="60">
        <v>31</v>
      </c>
      <c r="F65" s="60">
        <v>14</v>
      </c>
      <c r="G65" s="60">
        <v>0</v>
      </c>
      <c r="H65" s="60">
        <v>2</v>
      </c>
      <c r="I65" s="60">
        <v>0</v>
      </c>
      <c r="J65" s="60">
        <v>10</v>
      </c>
      <c r="K65" s="60">
        <v>1000</v>
      </c>
      <c r="L65" s="60">
        <f t="shared" si="8"/>
        <v>1</v>
      </c>
      <c r="M65" s="60">
        <f t="shared" si="9"/>
        <v>0.25</v>
      </c>
      <c r="N65" s="60">
        <v>2</v>
      </c>
      <c r="O65" s="60">
        <v>1.2</v>
      </c>
      <c r="P65" s="60">
        <f t="shared" si="28"/>
        <v>4</v>
      </c>
      <c r="Q65" s="60">
        <v>0</v>
      </c>
      <c r="R65" s="60">
        <v>0</v>
      </c>
      <c r="S65" s="60">
        <v>0</v>
      </c>
      <c r="T65" s="60">
        <v>0</v>
      </c>
      <c r="U65" s="62">
        <v>1003</v>
      </c>
      <c r="V65" s="60" t="s">
        <v>304</v>
      </c>
      <c r="W65" s="60">
        <v>0</v>
      </c>
      <c r="X65" s="60">
        <v>100</v>
      </c>
      <c r="Y65" s="60">
        <v>10025</v>
      </c>
      <c r="Z65" s="84">
        <v>20</v>
      </c>
      <c r="AA65" s="88" t="s">
        <v>4566</v>
      </c>
      <c r="AB65" s="60">
        <v>3</v>
      </c>
      <c r="AC65" s="60">
        <v>1</v>
      </c>
      <c r="AD65" s="60">
        <v>605</v>
      </c>
      <c r="AE65" s="60">
        <v>0</v>
      </c>
      <c r="AF65" s="60">
        <v>0</v>
      </c>
      <c r="AG65" s="60">
        <v>3</v>
      </c>
      <c r="AH65" s="60">
        <v>1</v>
      </c>
      <c r="AI65" s="60">
        <v>132</v>
      </c>
      <c r="AJ65" s="60">
        <v>0</v>
      </c>
      <c r="AK65" s="60">
        <v>0</v>
      </c>
      <c r="AL65" s="60">
        <f t="shared" si="29"/>
        <v>15</v>
      </c>
      <c r="AM65" s="60">
        <v>1</v>
      </c>
      <c r="AN65" s="60">
        <v>750</v>
      </c>
      <c r="AO65" s="60">
        <v>0</v>
      </c>
      <c r="AP65" s="60">
        <v>0</v>
      </c>
      <c r="AQ65" s="60">
        <v>0</v>
      </c>
      <c r="AR65" s="60">
        <v>0</v>
      </c>
      <c r="AS65" s="60">
        <v>0</v>
      </c>
      <c r="AT65" s="60">
        <v>0</v>
      </c>
      <c r="AU65" s="60">
        <v>0</v>
      </c>
      <c r="AV65" s="60">
        <v>0</v>
      </c>
      <c r="AW65" s="60">
        <v>0</v>
      </c>
      <c r="AX65" s="60">
        <v>0</v>
      </c>
      <c r="AY65" s="60">
        <v>0</v>
      </c>
      <c r="AZ65" s="60">
        <v>0</v>
      </c>
      <c r="BA65" s="60">
        <v>0</v>
      </c>
      <c r="BB65" s="60">
        <v>0</v>
      </c>
      <c r="BC65" s="60">
        <v>0</v>
      </c>
      <c r="BD65" s="60">
        <v>0</v>
      </c>
      <c r="BE65" s="60">
        <v>0</v>
      </c>
      <c r="BF65" s="60">
        <v>0</v>
      </c>
      <c r="BG65" s="60">
        <v>0</v>
      </c>
      <c r="BH65" s="60">
        <v>0</v>
      </c>
      <c r="BI65" s="60">
        <v>0</v>
      </c>
      <c r="BJ65" s="60">
        <v>0</v>
      </c>
      <c r="BK65" s="60" t="s">
        <v>158</v>
      </c>
      <c r="BL65" s="60" t="s">
        <v>158</v>
      </c>
      <c r="BM65" s="60" t="s">
        <v>158</v>
      </c>
      <c r="BN65" s="60" t="s">
        <v>158</v>
      </c>
      <c r="BP65" s="60">
        <v>0</v>
      </c>
      <c r="BT65" s="60" t="s">
        <v>305</v>
      </c>
      <c r="BU65" s="60" t="s">
        <v>306</v>
      </c>
      <c r="BV65" s="60" t="s">
        <v>305</v>
      </c>
      <c r="BW65" s="60" t="s">
        <v>306</v>
      </c>
      <c r="BX65" s="60">
        <v>0</v>
      </c>
      <c r="BY65" s="60">
        <v>3017</v>
      </c>
      <c r="BZ65" s="60">
        <v>0</v>
      </c>
      <c r="CA65" s="60">
        <v>0</v>
      </c>
      <c r="CD65" s="60" t="e">
        <f>INDEX(Sheet5!$AC$5:$AC$4562,MATCH(Sheet1!A65,Sheet5!$AB$5:$AB$4562,0))</f>
        <v>#N/A</v>
      </c>
      <c r="CE65" s="88" t="s">
        <v>4402</v>
      </c>
      <c r="CF65" s="60">
        <v>0</v>
      </c>
      <c r="CG65" s="60">
        <v>30</v>
      </c>
      <c r="CH65" s="60"/>
      <c r="CJ65" s="74" t="e">
        <f t="shared" si="12"/>
        <v>#N/A</v>
      </c>
      <c r="CK65" s="60" t="e">
        <f t="shared" si="13"/>
        <v>#N/A</v>
      </c>
      <c r="CL65" s="60" t="e">
        <f t="shared" si="24"/>
        <v>#N/A</v>
      </c>
      <c r="CM65" s="60" t="e">
        <f t="shared" si="25"/>
        <v>#N/A</v>
      </c>
      <c r="CO65" s="8">
        <v>30010</v>
      </c>
      <c r="CP65" s="8">
        <v>11</v>
      </c>
      <c r="CQ65" s="8">
        <v>1</v>
      </c>
      <c r="CR65" s="8">
        <v>1</v>
      </c>
      <c r="CU65" s="60" t="e">
        <f>MATCH(A65,Sheet6!$K$3:$K$16,0)</f>
        <v>#N/A</v>
      </c>
    </row>
    <row r="66" spans="1:99" ht="18.75">
      <c r="A66" s="84">
        <v>1300205</v>
      </c>
      <c r="B66" s="60">
        <f t="shared" si="10"/>
        <v>1300205</v>
      </c>
      <c r="C66" s="60">
        <v>0</v>
      </c>
      <c r="D66" s="60">
        <v>20</v>
      </c>
      <c r="E66" s="60">
        <v>31</v>
      </c>
      <c r="F66" s="60">
        <v>14</v>
      </c>
      <c r="G66" s="60">
        <v>0</v>
      </c>
      <c r="H66" s="60">
        <v>1</v>
      </c>
      <c r="I66" s="60">
        <v>0</v>
      </c>
      <c r="J66" s="60">
        <v>10</v>
      </c>
      <c r="K66" s="60">
        <v>1000</v>
      </c>
      <c r="L66" s="60">
        <f t="shared" si="8"/>
        <v>1</v>
      </c>
      <c r="M66" s="60">
        <f t="shared" si="9"/>
        <v>0.25</v>
      </c>
      <c r="N66" s="60">
        <v>2</v>
      </c>
      <c r="O66" s="60">
        <v>1.2</v>
      </c>
      <c r="P66" s="60">
        <f t="shared" si="28"/>
        <v>4</v>
      </c>
      <c r="Q66" s="60">
        <v>0</v>
      </c>
      <c r="R66" s="60">
        <v>0</v>
      </c>
      <c r="S66" s="60">
        <v>0</v>
      </c>
      <c r="T66" s="60">
        <v>0</v>
      </c>
      <c r="U66" s="62">
        <v>1003</v>
      </c>
      <c r="V66" s="60" t="s">
        <v>304</v>
      </c>
      <c r="W66" s="60">
        <v>0</v>
      </c>
      <c r="X66" s="60">
        <v>25</v>
      </c>
      <c r="Y66" s="60">
        <v>10010</v>
      </c>
      <c r="Z66" s="84">
        <v>25</v>
      </c>
      <c r="AA66" s="88" t="s">
        <v>4567</v>
      </c>
      <c r="AB66" s="60">
        <v>3</v>
      </c>
      <c r="AC66" s="60">
        <v>1</v>
      </c>
      <c r="AD66" s="60">
        <v>205</v>
      </c>
      <c r="AE66" s="60">
        <v>0</v>
      </c>
      <c r="AF66" s="60">
        <v>0</v>
      </c>
      <c r="AG66" s="60">
        <v>3</v>
      </c>
      <c r="AH66" s="60">
        <v>1</v>
      </c>
      <c r="AI66" s="60">
        <v>43</v>
      </c>
      <c r="AJ66" s="60">
        <v>0</v>
      </c>
      <c r="AK66" s="60">
        <v>0</v>
      </c>
      <c r="AL66" s="60">
        <f t="shared" si="29"/>
        <v>15</v>
      </c>
      <c r="AM66" s="60">
        <v>1</v>
      </c>
      <c r="AN66" s="60">
        <v>534</v>
      </c>
      <c r="AO66" s="60">
        <v>0</v>
      </c>
      <c r="AP66" s="60">
        <v>0</v>
      </c>
      <c r="AQ66" s="60">
        <v>0</v>
      </c>
      <c r="AR66" s="60">
        <v>0</v>
      </c>
      <c r="AS66" s="60">
        <v>0</v>
      </c>
      <c r="AT66" s="60">
        <v>0</v>
      </c>
      <c r="AU66" s="60">
        <v>0</v>
      </c>
      <c r="AV66" s="60">
        <v>0</v>
      </c>
      <c r="AW66" s="60">
        <v>0</v>
      </c>
      <c r="AX66" s="60">
        <v>0</v>
      </c>
      <c r="AY66" s="60">
        <v>0</v>
      </c>
      <c r="AZ66" s="60">
        <v>0</v>
      </c>
      <c r="BA66" s="60">
        <v>0</v>
      </c>
      <c r="BB66" s="60">
        <v>0</v>
      </c>
      <c r="BC66" s="60">
        <v>0</v>
      </c>
      <c r="BD66" s="60">
        <v>0</v>
      </c>
      <c r="BE66" s="60">
        <v>0</v>
      </c>
      <c r="BF66" s="60">
        <v>0</v>
      </c>
      <c r="BG66" s="60">
        <v>0</v>
      </c>
      <c r="BH66" s="60">
        <v>0</v>
      </c>
      <c r="BI66" s="60">
        <v>0</v>
      </c>
      <c r="BJ66" s="60">
        <v>0</v>
      </c>
      <c r="BK66" s="60" t="s">
        <v>158</v>
      </c>
      <c r="BL66" s="60" t="s">
        <v>158</v>
      </c>
      <c r="BM66" s="60" t="s">
        <v>158</v>
      </c>
      <c r="BN66" s="60" t="s">
        <v>158</v>
      </c>
      <c r="BP66" s="60">
        <v>0</v>
      </c>
      <c r="BT66" s="60" t="s">
        <v>305</v>
      </c>
      <c r="BU66" s="60" t="s">
        <v>306</v>
      </c>
      <c r="BV66" s="60" t="s">
        <v>305</v>
      </c>
      <c r="BW66" s="60" t="s">
        <v>306</v>
      </c>
      <c r="BX66" s="60">
        <v>0</v>
      </c>
      <c r="BY66" s="60">
        <v>0</v>
      </c>
      <c r="BZ66" s="60">
        <v>0</v>
      </c>
      <c r="CA66" s="60">
        <v>0</v>
      </c>
      <c r="CD66" s="60" t="e">
        <f>INDEX(Sheet5!$AC$5:$AC$4562,MATCH(Sheet1!A66,Sheet5!$AB$5:$AB$4562,0))</f>
        <v>#N/A</v>
      </c>
      <c r="CE66" s="91" t="s">
        <v>4426</v>
      </c>
      <c r="CF66" s="60">
        <v>0</v>
      </c>
      <c r="CG66" s="60">
        <v>31</v>
      </c>
      <c r="CH66" s="60"/>
      <c r="CJ66" s="74" t="e">
        <f t="shared" si="12"/>
        <v>#N/A</v>
      </c>
      <c r="CK66" s="60" t="e">
        <f t="shared" si="13"/>
        <v>#N/A</v>
      </c>
      <c r="CL66" s="60" t="e">
        <f t="shared" si="24"/>
        <v>#N/A</v>
      </c>
      <c r="CM66" s="60" t="e">
        <f t="shared" si="25"/>
        <v>#N/A</v>
      </c>
      <c r="CO66" s="8">
        <v>30011</v>
      </c>
      <c r="CP66" s="8">
        <v>2</v>
      </c>
      <c r="CQ66" s="8">
        <v>203</v>
      </c>
      <c r="CR66" s="8">
        <v>1</v>
      </c>
      <c r="CU66" s="60" t="e">
        <f>MATCH(A66,Sheet6!$K$3:$K$16,0)</f>
        <v>#N/A</v>
      </c>
    </row>
    <row r="67" spans="1:99" ht="17.25">
      <c r="A67" s="84">
        <v>1300206</v>
      </c>
      <c r="B67" s="60">
        <f t="shared" si="10"/>
        <v>1300206</v>
      </c>
      <c r="C67" s="60">
        <v>0</v>
      </c>
      <c r="D67" s="60">
        <v>20</v>
      </c>
      <c r="E67" s="60">
        <v>31</v>
      </c>
      <c r="F67" s="60">
        <v>14</v>
      </c>
      <c r="G67" s="60">
        <v>0</v>
      </c>
      <c r="H67" s="60">
        <v>2</v>
      </c>
      <c r="I67" s="60">
        <v>0</v>
      </c>
      <c r="J67" s="60">
        <v>10</v>
      </c>
      <c r="K67" s="60">
        <v>1000</v>
      </c>
      <c r="L67" s="60">
        <f t="shared" si="8"/>
        <v>1</v>
      </c>
      <c r="M67" s="60">
        <f t="shared" si="9"/>
        <v>0.25</v>
      </c>
      <c r="N67" s="60">
        <v>2</v>
      </c>
      <c r="O67" s="60">
        <v>1.2</v>
      </c>
      <c r="P67" s="60">
        <f t="shared" si="28"/>
        <v>4</v>
      </c>
      <c r="Q67" s="60">
        <v>0</v>
      </c>
      <c r="R67" s="60">
        <v>0</v>
      </c>
      <c r="S67" s="60">
        <v>0</v>
      </c>
      <c r="T67" s="60">
        <v>0</v>
      </c>
      <c r="U67" s="62">
        <v>1003</v>
      </c>
      <c r="V67" s="60" t="s">
        <v>304</v>
      </c>
      <c r="W67" s="60">
        <v>0</v>
      </c>
      <c r="X67" s="60">
        <v>140</v>
      </c>
      <c r="Y67" s="60">
        <v>10030</v>
      </c>
      <c r="Z67" s="84">
        <v>25</v>
      </c>
      <c r="AA67" s="88" t="s">
        <v>4568</v>
      </c>
      <c r="AB67" s="60">
        <v>3</v>
      </c>
      <c r="AC67" s="60">
        <v>1</v>
      </c>
      <c r="AD67" s="60">
        <v>680</v>
      </c>
      <c r="AE67" s="60">
        <v>0</v>
      </c>
      <c r="AF67" s="60">
        <v>0</v>
      </c>
      <c r="AG67" s="60">
        <v>3</v>
      </c>
      <c r="AH67" s="60">
        <v>1</v>
      </c>
      <c r="AI67" s="60">
        <v>320</v>
      </c>
      <c r="AJ67" s="60">
        <v>0</v>
      </c>
      <c r="AK67" s="60">
        <v>0</v>
      </c>
      <c r="AL67" s="60">
        <f t="shared" si="29"/>
        <v>15</v>
      </c>
      <c r="AM67" s="60">
        <v>1</v>
      </c>
      <c r="AN67" s="60">
        <v>780</v>
      </c>
      <c r="AO67" s="60">
        <v>0</v>
      </c>
      <c r="AP67" s="60">
        <v>0</v>
      </c>
      <c r="AQ67" s="60">
        <v>0</v>
      </c>
      <c r="AR67" s="60">
        <v>0</v>
      </c>
      <c r="AS67" s="60">
        <v>0</v>
      </c>
      <c r="AT67" s="60">
        <v>0</v>
      </c>
      <c r="AU67" s="60">
        <v>0</v>
      </c>
      <c r="AV67" s="60">
        <v>0</v>
      </c>
      <c r="AW67" s="60">
        <v>0</v>
      </c>
      <c r="AX67" s="60">
        <v>0</v>
      </c>
      <c r="AY67" s="60">
        <v>0</v>
      </c>
      <c r="AZ67" s="60">
        <v>0</v>
      </c>
      <c r="BA67" s="60">
        <v>0</v>
      </c>
      <c r="BB67" s="60">
        <v>0</v>
      </c>
      <c r="BC67" s="60">
        <v>0</v>
      </c>
      <c r="BD67" s="60">
        <v>0</v>
      </c>
      <c r="BE67" s="60">
        <v>0</v>
      </c>
      <c r="BF67" s="60">
        <v>0</v>
      </c>
      <c r="BG67" s="60">
        <v>0</v>
      </c>
      <c r="BH67" s="60">
        <v>0</v>
      </c>
      <c r="BI67" s="60">
        <v>0</v>
      </c>
      <c r="BJ67" s="60">
        <v>0</v>
      </c>
      <c r="BK67" s="60" t="s">
        <v>158</v>
      </c>
      <c r="BL67" s="60" t="s">
        <v>158</v>
      </c>
      <c r="BM67" s="60" t="s">
        <v>158</v>
      </c>
      <c r="BN67" s="60" t="s">
        <v>158</v>
      </c>
      <c r="BP67" s="60">
        <v>0</v>
      </c>
      <c r="BT67" s="60" t="s">
        <v>305</v>
      </c>
      <c r="BU67" s="60" t="s">
        <v>306</v>
      </c>
      <c r="BV67" s="60" t="s">
        <v>305</v>
      </c>
      <c r="BW67" s="60" t="s">
        <v>306</v>
      </c>
      <c r="BX67" s="60">
        <v>0</v>
      </c>
      <c r="BY67" s="60">
        <v>3017</v>
      </c>
      <c r="BZ67" s="60">
        <v>0</v>
      </c>
      <c r="CA67" s="60">
        <v>0</v>
      </c>
      <c r="CD67" s="60" t="e">
        <f>INDEX(Sheet5!$AC$5:$AC$4562,MATCH(Sheet1!A67,Sheet5!$AB$5:$AB$4562,0))</f>
        <v>#N/A</v>
      </c>
      <c r="CE67" s="88" t="s">
        <v>4509</v>
      </c>
      <c r="CF67" s="60">
        <v>0</v>
      </c>
      <c r="CG67" s="60">
        <v>31</v>
      </c>
      <c r="CH67" s="60"/>
      <c r="CJ67" s="74" t="e">
        <f t="shared" si="12"/>
        <v>#N/A</v>
      </c>
      <c r="CK67" s="60" t="e">
        <f t="shared" ref="CK67" si="30">IF(CJ67=1,1,IF(CJ67=3,2,IF(CJ67=5,3,IF(CJ67=8,4,(CJ67/5)+3))))</f>
        <v>#N/A</v>
      </c>
      <c r="CL67" s="60" t="e">
        <f t="shared" si="24"/>
        <v>#N/A</v>
      </c>
      <c r="CM67" s="60" t="e">
        <f t="shared" si="25"/>
        <v>#N/A</v>
      </c>
      <c r="CO67" s="8">
        <v>30011</v>
      </c>
      <c r="CP67" s="8">
        <v>2</v>
      </c>
      <c r="CQ67" s="8">
        <v>203</v>
      </c>
      <c r="CR67" s="8">
        <v>1</v>
      </c>
      <c r="CU67" s="60" t="e">
        <f>MATCH(A67,Sheet6!$K$3:$K$16,0)</f>
        <v>#N/A</v>
      </c>
    </row>
    <row r="68" spans="1:99" ht="17.25">
      <c r="A68" s="84">
        <v>1300207</v>
      </c>
      <c r="B68" s="60">
        <f t="shared" si="10"/>
        <v>1300207</v>
      </c>
      <c r="C68" s="60">
        <v>0</v>
      </c>
      <c r="D68" s="60">
        <v>20</v>
      </c>
      <c r="E68" s="60">
        <v>31</v>
      </c>
      <c r="F68" s="60">
        <v>14</v>
      </c>
      <c r="G68" s="60">
        <v>0</v>
      </c>
      <c r="H68" s="60">
        <v>2</v>
      </c>
      <c r="I68" s="60">
        <v>0</v>
      </c>
      <c r="J68" s="60">
        <v>10</v>
      </c>
      <c r="K68" s="60">
        <v>1000</v>
      </c>
      <c r="L68" s="60">
        <f t="shared" si="8"/>
        <v>1</v>
      </c>
      <c r="M68" s="60">
        <f t="shared" si="9"/>
        <v>0.25</v>
      </c>
      <c r="N68" s="60">
        <v>2</v>
      </c>
      <c r="O68" s="60">
        <v>1.2</v>
      </c>
      <c r="P68" s="60">
        <f t="shared" si="28"/>
        <v>4</v>
      </c>
      <c r="Q68" s="60">
        <v>0</v>
      </c>
      <c r="R68" s="60">
        <v>0</v>
      </c>
      <c r="S68" s="60">
        <v>0</v>
      </c>
      <c r="T68" s="60">
        <v>0</v>
      </c>
      <c r="U68" s="62">
        <v>1003</v>
      </c>
      <c r="V68" s="60" t="s">
        <v>304</v>
      </c>
      <c r="W68" s="60">
        <v>0</v>
      </c>
      <c r="X68" s="60">
        <v>180</v>
      </c>
      <c r="Y68" s="60">
        <v>10035</v>
      </c>
      <c r="Z68" s="84">
        <v>25</v>
      </c>
      <c r="AA68" s="88" t="s">
        <v>4569</v>
      </c>
      <c r="AB68" s="60">
        <v>3</v>
      </c>
      <c r="AC68" s="60">
        <v>1</v>
      </c>
      <c r="AD68" s="60">
        <v>400</v>
      </c>
      <c r="AE68" s="60">
        <v>0</v>
      </c>
      <c r="AF68" s="60">
        <v>0</v>
      </c>
      <c r="AG68" s="60">
        <v>3</v>
      </c>
      <c r="AH68" s="60">
        <v>1</v>
      </c>
      <c r="AI68" s="60">
        <v>220</v>
      </c>
      <c r="AJ68" s="60">
        <v>0</v>
      </c>
      <c r="AK68" s="60">
        <v>0</v>
      </c>
      <c r="AL68" s="60">
        <f t="shared" si="29"/>
        <v>15</v>
      </c>
      <c r="AM68" s="60">
        <v>1</v>
      </c>
      <c r="AN68" s="60">
        <v>550</v>
      </c>
      <c r="AO68" s="60">
        <v>0</v>
      </c>
      <c r="AP68" s="60">
        <v>0</v>
      </c>
      <c r="AQ68" s="60">
        <v>0</v>
      </c>
      <c r="AR68" s="60">
        <v>0</v>
      </c>
      <c r="AS68" s="60">
        <v>0</v>
      </c>
      <c r="AT68" s="60">
        <v>0</v>
      </c>
      <c r="AU68" s="60">
        <v>0</v>
      </c>
      <c r="AV68" s="60">
        <v>0</v>
      </c>
      <c r="AW68" s="60">
        <v>0</v>
      </c>
      <c r="AX68" s="60">
        <v>0</v>
      </c>
      <c r="AY68" s="60">
        <v>0</v>
      </c>
      <c r="AZ68" s="60">
        <v>0</v>
      </c>
      <c r="BA68" s="60">
        <v>0</v>
      </c>
      <c r="BB68" s="60">
        <v>0</v>
      </c>
      <c r="BC68" s="60">
        <v>0</v>
      </c>
      <c r="BD68" s="60">
        <v>0</v>
      </c>
      <c r="BE68" s="60">
        <v>0</v>
      </c>
      <c r="BF68" s="60">
        <v>0</v>
      </c>
      <c r="BG68" s="60">
        <v>0</v>
      </c>
      <c r="BH68" s="60">
        <v>0</v>
      </c>
      <c r="BI68" s="60">
        <v>0</v>
      </c>
      <c r="BJ68" s="60">
        <v>0</v>
      </c>
      <c r="BK68" s="60" t="s">
        <v>158</v>
      </c>
      <c r="BL68" s="60" t="s">
        <v>158</v>
      </c>
      <c r="BM68" s="60" t="s">
        <v>158</v>
      </c>
      <c r="BN68" s="60" t="s">
        <v>158</v>
      </c>
      <c r="BP68" s="60">
        <v>0</v>
      </c>
      <c r="BT68" s="60" t="s">
        <v>305</v>
      </c>
      <c r="BU68" s="60" t="s">
        <v>306</v>
      </c>
      <c r="BV68" s="60" t="s">
        <v>305</v>
      </c>
      <c r="BW68" s="60" t="s">
        <v>306</v>
      </c>
      <c r="BX68" s="60">
        <v>0</v>
      </c>
      <c r="BY68" s="60">
        <v>3017</v>
      </c>
      <c r="BZ68" s="60">
        <v>0</v>
      </c>
      <c r="CA68" s="60">
        <v>0</v>
      </c>
      <c r="CD68" s="60" t="e">
        <f>INDEX(Sheet5!$AC$5:$AC$4562,MATCH(Sheet1!A68,Sheet5!$AB$5:$AB$4562,0))</f>
        <v>#N/A</v>
      </c>
      <c r="CE68" s="88" t="s">
        <v>4433</v>
      </c>
      <c r="CF68" s="60">
        <v>0</v>
      </c>
      <c r="CG68" s="60">
        <v>31</v>
      </c>
      <c r="CH68" s="60"/>
      <c r="CJ68" s="74" t="e">
        <f t="shared" si="12"/>
        <v>#N/A</v>
      </c>
      <c r="CK68" s="60" t="e">
        <f t="shared" ref="CK68:CK70" si="31">IF(CJ68=1,1,IF(CJ68=3,2,IF(CJ68=5,3,IF(CJ68=8,4,(CJ68/5)+3))))</f>
        <v>#N/A</v>
      </c>
      <c r="CL68" s="60" t="e">
        <f t="shared" si="24"/>
        <v>#N/A</v>
      </c>
      <c r="CM68" s="60" t="e">
        <f t="shared" si="25"/>
        <v>#N/A</v>
      </c>
      <c r="CO68" s="8">
        <v>30011</v>
      </c>
      <c r="CP68" s="8">
        <v>2</v>
      </c>
      <c r="CQ68" s="8">
        <v>203</v>
      </c>
      <c r="CR68" s="8">
        <v>1</v>
      </c>
      <c r="CU68" s="60" t="e">
        <f>MATCH(A68,Sheet6!$K$3:$K$16,0)</f>
        <v>#N/A</v>
      </c>
    </row>
    <row r="69" spans="1:99" ht="17.25">
      <c r="A69" s="84">
        <v>1300208</v>
      </c>
      <c r="B69" s="60">
        <f t="shared" si="10"/>
        <v>1300208</v>
      </c>
      <c r="C69" s="60">
        <v>0</v>
      </c>
      <c r="D69" s="60">
        <v>20</v>
      </c>
      <c r="E69" s="60">
        <v>31</v>
      </c>
      <c r="F69" s="60">
        <v>14</v>
      </c>
      <c r="G69" s="60">
        <v>0</v>
      </c>
      <c r="H69" s="60">
        <v>3</v>
      </c>
      <c r="I69" s="60">
        <v>0</v>
      </c>
      <c r="J69" s="60">
        <v>10</v>
      </c>
      <c r="K69" s="60">
        <v>1000</v>
      </c>
      <c r="L69" s="60">
        <f t="shared" ref="L69:L100" si="32">IF(K69=0,0,1)</f>
        <v>1</v>
      </c>
      <c r="M69" s="60">
        <f t="shared" ref="M69:M100" si="33">IF(E69=30,0.15,IF(E69=31,0.25,IF(E69=32,0.06,0)))</f>
        <v>0.25</v>
      </c>
      <c r="N69" s="60">
        <v>2</v>
      </c>
      <c r="O69" s="60">
        <v>1.2</v>
      </c>
      <c r="P69" s="60">
        <v>4</v>
      </c>
      <c r="Q69" s="60">
        <v>0</v>
      </c>
      <c r="R69" s="60">
        <v>0</v>
      </c>
      <c r="S69" s="60">
        <v>0</v>
      </c>
      <c r="T69" s="60">
        <v>0</v>
      </c>
      <c r="U69" s="62">
        <v>1003</v>
      </c>
      <c r="V69" s="60" t="s">
        <v>304</v>
      </c>
      <c r="W69" s="60">
        <v>0</v>
      </c>
      <c r="X69" s="60">
        <v>240</v>
      </c>
      <c r="Y69" s="60">
        <v>10257</v>
      </c>
      <c r="Z69" s="84">
        <v>25</v>
      </c>
      <c r="AA69" s="88" t="s">
        <v>4570</v>
      </c>
      <c r="AB69" s="60">
        <v>3</v>
      </c>
      <c r="AC69" s="60">
        <v>1</v>
      </c>
      <c r="AD69" s="60">
        <v>453</v>
      </c>
      <c r="AE69" s="60">
        <v>0</v>
      </c>
      <c r="AF69" s="60">
        <v>0</v>
      </c>
      <c r="AG69" s="60">
        <v>3</v>
      </c>
      <c r="AH69" s="60">
        <v>1</v>
      </c>
      <c r="AI69" s="60">
        <v>293</v>
      </c>
      <c r="AJ69" s="60">
        <v>0</v>
      </c>
      <c r="AK69" s="60">
        <v>0</v>
      </c>
      <c r="AL69" s="60">
        <f t="shared" si="29"/>
        <v>15</v>
      </c>
      <c r="AM69" s="60">
        <v>1</v>
      </c>
      <c r="AN69" s="60">
        <v>480</v>
      </c>
      <c r="AO69" s="60">
        <v>0</v>
      </c>
      <c r="AP69" s="60">
        <v>0</v>
      </c>
      <c r="AQ69" s="60">
        <v>0</v>
      </c>
      <c r="AR69" s="60">
        <v>0</v>
      </c>
      <c r="AS69" s="60">
        <v>0</v>
      </c>
      <c r="AT69" s="60">
        <v>0</v>
      </c>
      <c r="AU69" s="60">
        <v>0</v>
      </c>
      <c r="AV69" s="60">
        <v>0</v>
      </c>
      <c r="AW69" s="60">
        <v>0</v>
      </c>
      <c r="AX69" s="60">
        <v>0</v>
      </c>
      <c r="AY69" s="60">
        <v>0</v>
      </c>
      <c r="AZ69" s="60">
        <v>0</v>
      </c>
      <c r="BA69" s="60">
        <v>0</v>
      </c>
      <c r="BB69" s="60">
        <v>0</v>
      </c>
      <c r="BC69" s="60">
        <v>0</v>
      </c>
      <c r="BD69" s="60">
        <v>0</v>
      </c>
      <c r="BE69" s="60">
        <v>0</v>
      </c>
      <c r="BF69" s="60">
        <v>0</v>
      </c>
      <c r="BG69" s="60">
        <v>0</v>
      </c>
      <c r="BH69" s="60">
        <v>0</v>
      </c>
      <c r="BI69" s="60">
        <v>0</v>
      </c>
      <c r="BJ69" s="60">
        <v>0</v>
      </c>
      <c r="BK69" s="60" t="s">
        <v>158</v>
      </c>
      <c r="BL69" s="60" t="s">
        <v>158</v>
      </c>
      <c r="BM69" s="60" t="s">
        <v>158</v>
      </c>
      <c r="BN69" s="60" t="s">
        <v>158</v>
      </c>
      <c r="BP69" s="60">
        <v>0</v>
      </c>
      <c r="BT69" s="60" t="s">
        <v>305</v>
      </c>
      <c r="BU69" s="60" t="s">
        <v>306</v>
      </c>
      <c r="BV69" s="60" t="s">
        <v>305</v>
      </c>
      <c r="BW69" s="60" t="s">
        <v>306</v>
      </c>
      <c r="BX69" s="60">
        <v>0</v>
      </c>
      <c r="BY69" s="60">
        <v>3017</v>
      </c>
      <c r="BZ69" s="60">
        <v>0</v>
      </c>
      <c r="CA69" s="60">
        <v>0</v>
      </c>
      <c r="CD69" s="60" t="e">
        <f>INDEX(Sheet5!$AC$5:$AC$4562,MATCH(Sheet1!A69,Sheet5!$AB$5:$AB$4562,0))</f>
        <v>#N/A</v>
      </c>
      <c r="CE69" s="88" t="s">
        <v>4508</v>
      </c>
      <c r="CF69" s="60">
        <v>0</v>
      </c>
      <c r="CG69" s="60">
        <v>31</v>
      </c>
      <c r="CH69" s="60"/>
      <c r="CJ69" s="74" t="e">
        <f t="shared" si="12"/>
        <v>#N/A</v>
      </c>
      <c r="CK69" s="60" t="e">
        <f t="shared" ref="CK69" si="34">IF(CJ69=1,1,IF(CJ69=3,2,IF(CJ69=5,3,IF(CJ69=8,4,(CJ69/5)+3))))</f>
        <v>#N/A</v>
      </c>
      <c r="CL69" s="60" t="e">
        <f t="shared" si="24"/>
        <v>#N/A</v>
      </c>
      <c r="CM69" s="60" t="e">
        <f t="shared" si="25"/>
        <v>#N/A</v>
      </c>
      <c r="CO69" s="8">
        <v>30011</v>
      </c>
      <c r="CP69" s="8">
        <v>2</v>
      </c>
      <c r="CQ69" s="8">
        <v>203</v>
      </c>
      <c r="CR69" s="8">
        <v>1</v>
      </c>
      <c r="CU69" s="60" t="e">
        <f>MATCH(A69,Sheet6!$K$3:$K$16,0)</f>
        <v>#N/A</v>
      </c>
    </row>
    <row r="70" spans="1:99" ht="17.25">
      <c r="A70" s="84">
        <v>1300209</v>
      </c>
      <c r="B70" s="60">
        <f t="shared" ref="B70:B101" si="35">A70</f>
        <v>1300209</v>
      </c>
      <c r="C70" s="60">
        <v>0</v>
      </c>
      <c r="D70" s="60">
        <v>20</v>
      </c>
      <c r="E70" s="60">
        <v>31</v>
      </c>
      <c r="F70" s="60">
        <v>14</v>
      </c>
      <c r="G70" s="60">
        <v>0</v>
      </c>
      <c r="H70" s="60">
        <v>4</v>
      </c>
      <c r="I70" s="60">
        <v>0</v>
      </c>
      <c r="J70" s="60">
        <v>10</v>
      </c>
      <c r="K70" s="60">
        <v>1000</v>
      </c>
      <c r="L70" s="60">
        <f t="shared" si="32"/>
        <v>1</v>
      </c>
      <c r="M70" s="60">
        <f t="shared" si="33"/>
        <v>0.25</v>
      </c>
      <c r="N70" s="60">
        <v>2</v>
      </c>
      <c r="O70" s="60">
        <v>1.2</v>
      </c>
      <c r="P70" s="60">
        <v>4</v>
      </c>
      <c r="Q70" s="60">
        <v>0</v>
      </c>
      <c r="R70" s="60">
        <v>0</v>
      </c>
      <c r="S70" s="60">
        <v>0</v>
      </c>
      <c r="T70" s="60">
        <v>0</v>
      </c>
      <c r="U70" s="62">
        <v>1003</v>
      </c>
      <c r="V70" s="60" t="s">
        <v>304</v>
      </c>
      <c r="W70" s="60">
        <v>0</v>
      </c>
      <c r="X70" s="60">
        <v>300</v>
      </c>
      <c r="Y70" s="60">
        <v>10262</v>
      </c>
      <c r="Z70" s="84">
        <v>25</v>
      </c>
      <c r="AA70" s="88" t="s">
        <v>4442</v>
      </c>
      <c r="AB70" s="60">
        <v>3</v>
      </c>
      <c r="AC70" s="60">
        <v>1</v>
      </c>
      <c r="AD70" s="60">
        <v>305</v>
      </c>
      <c r="AE70" s="60">
        <v>0</v>
      </c>
      <c r="AF70" s="60">
        <v>0</v>
      </c>
      <c r="AG70" s="60">
        <v>3</v>
      </c>
      <c r="AH70" s="60">
        <v>1</v>
      </c>
      <c r="AI70" s="60">
        <v>250</v>
      </c>
      <c r="AJ70" s="60">
        <v>0</v>
      </c>
      <c r="AK70" s="60">
        <v>0</v>
      </c>
      <c r="AL70" s="60">
        <f t="shared" si="29"/>
        <v>15</v>
      </c>
      <c r="AM70" s="60">
        <v>1</v>
      </c>
      <c r="AN70" s="60">
        <v>380</v>
      </c>
      <c r="AO70" s="60">
        <v>0</v>
      </c>
      <c r="AP70" s="60">
        <v>0</v>
      </c>
      <c r="AQ70" s="60">
        <v>0</v>
      </c>
      <c r="AR70" s="60">
        <v>0</v>
      </c>
      <c r="AS70" s="60">
        <v>0</v>
      </c>
      <c r="AT70" s="60">
        <v>0</v>
      </c>
      <c r="AU70" s="60">
        <v>0</v>
      </c>
      <c r="AV70" s="60">
        <v>0</v>
      </c>
      <c r="AW70" s="60">
        <v>0</v>
      </c>
      <c r="AX70" s="60">
        <v>0</v>
      </c>
      <c r="AY70" s="60">
        <v>0</v>
      </c>
      <c r="AZ70" s="60">
        <v>0</v>
      </c>
      <c r="BA70" s="60">
        <v>0</v>
      </c>
      <c r="BB70" s="60">
        <v>0</v>
      </c>
      <c r="BC70" s="60">
        <v>0</v>
      </c>
      <c r="BD70" s="60">
        <v>0</v>
      </c>
      <c r="BE70" s="60">
        <v>0</v>
      </c>
      <c r="BF70" s="60">
        <v>0</v>
      </c>
      <c r="BG70" s="60">
        <v>0</v>
      </c>
      <c r="BH70" s="60">
        <v>0</v>
      </c>
      <c r="BI70" s="60">
        <v>0</v>
      </c>
      <c r="BJ70" s="60">
        <v>0</v>
      </c>
      <c r="BK70" s="60" t="s">
        <v>158</v>
      </c>
      <c r="BL70" s="60" t="s">
        <v>158</v>
      </c>
      <c r="BM70" s="60" t="s">
        <v>158</v>
      </c>
      <c r="BN70" s="60" t="s">
        <v>158</v>
      </c>
      <c r="BP70" s="60">
        <v>0</v>
      </c>
      <c r="BT70" s="60" t="s">
        <v>305</v>
      </c>
      <c r="BU70" s="60" t="s">
        <v>306</v>
      </c>
      <c r="BV70" s="60" t="s">
        <v>305</v>
      </c>
      <c r="BW70" s="60" t="s">
        <v>306</v>
      </c>
      <c r="BX70" s="60">
        <v>0</v>
      </c>
      <c r="BY70" s="60">
        <v>3017</v>
      </c>
      <c r="BZ70" s="60">
        <v>0</v>
      </c>
      <c r="CA70" s="60">
        <v>0</v>
      </c>
      <c r="CD70" s="60" t="e">
        <f>INDEX(Sheet5!$AC$5:$AC$4562,MATCH(Sheet1!A70,Sheet5!$AB$5:$AB$4562,0))</f>
        <v>#N/A</v>
      </c>
      <c r="CE70" s="88" t="s">
        <v>4437</v>
      </c>
      <c r="CF70" s="60">
        <v>0</v>
      </c>
      <c r="CG70" s="60">
        <v>31</v>
      </c>
      <c r="CH70" s="60"/>
      <c r="CJ70" s="74" t="e">
        <f t="shared" ref="CJ70:CJ101" si="36">MAX(1,IF(CD70=3,3,IF(CD70=8,8,(CEILING(CD70-2.5,5)))))</f>
        <v>#N/A</v>
      </c>
      <c r="CK70" s="60" t="e">
        <f t="shared" si="31"/>
        <v>#N/A</v>
      </c>
      <c r="CL70" s="60" t="e">
        <f t="shared" si="24"/>
        <v>#N/A</v>
      </c>
      <c r="CM70" s="60" t="e">
        <f t="shared" si="25"/>
        <v>#N/A</v>
      </c>
      <c r="CO70" s="8">
        <v>30011</v>
      </c>
      <c r="CP70" s="8">
        <v>2</v>
      </c>
      <c r="CQ70" s="8">
        <v>203</v>
      </c>
      <c r="CR70" s="8">
        <v>1</v>
      </c>
      <c r="CU70" s="60" t="e">
        <f>MATCH(A70,Sheet6!$K$3:$K$16,0)</f>
        <v>#N/A</v>
      </c>
    </row>
    <row r="71" spans="1:99" ht="17.25">
      <c r="A71" s="84">
        <v>1300301</v>
      </c>
      <c r="B71" s="60">
        <f t="shared" si="35"/>
        <v>1300301</v>
      </c>
      <c r="C71" s="60">
        <v>0</v>
      </c>
      <c r="D71" s="60">
        <v>20</v>
      </c>
      <c r="E71" s="60">
        <v>31</v>
      </c>
      <c r="F71" s="60">
        <v>14</v>
      </c>
      <c r="G71" s="60">
        <v>0</v>
      </c>
      <c r="H71" s="60">
        <v>1</v>
      </c>
      <c r="I71" s="60">
        <v>0</v>
      </c>
      <c r="J71" s="60">
        <v>10</v>
      </c>
      <c r="K71" s="60">
        <v>1000</v>
      </c>
      <c r="L71" s="60">
        <f t="shared" si="32"/>
        <v>1</v>
      </c>
      <c r="M71" s="60">
        <f t="shared" si="33"/>
        <v>0.25</v>
      </c>
      <c r="N71" s="60">
        <v>2</v>
      </c>
      <c r="O71" s="60">
        <v>1.2</v>
      </c>
      <c r="P71" s="60">
        <f t="shared" ref="P71:P83" si="37">IF(N71&gt;2,0,4)</f>
        <v>4</v>
      </c>
      <c r="Q71" s="60">
        <v>0</v>
      </c>
      <c r="R71" s="60">
        <v>0</v>
      </c>
      <c r="S71" s="60">
        <v>0</v>
      </c>
      <c r="T71" s="60">
        <v>0</v>
      </c>
      <c r="U71" s="62">
        <v>1003</v>
      </c>
      <c r="V71" s="60" t="s">
        <v>304</v>
      </c>
      <c r="W71" s="60">
        <v>0</v>
      </c>
      <c r="X71" s="60">
        <v>25</v>
      </c>
      <c r="Y71" s="60">
        <v>10010</v>
      </c>
      <c r="Z71" s="84">
        <v>30</v>
      </c>
      <c r="AA71" s="88" t="s">
        <v>4571</v>
      </c>
      <c r="AB71" s="60">
        <v>3</v>
      </c>
      <c r="AC71" s="60">
        <v>1</v>
      </c>
      <c r="AD71" s="60">
        <v>213</v>
      </c>
      <c r="AE71" s="60">
        <v>0</v>
      </c>
      <c r="AF71" s="60">
        <v>0</v>
      </c>
      <c r="AG71" s="60">
        <v>3</v>
      </c>
      <c r="AH71" s="60">
        <v>1</v>
      </c>
      <c r="AI71" s="60">
        <v>43</v>
      </c>
      <c r="AJ71" s="60">
        <v>0</v>
      </c>
      <c r="AK71" s="60">
        <v>0</v>
      </c>
      <c r="AL71" s="60">
        <f t="shared" si="29"/>
        <v>15</v>
      </c>
      <c r="AM71" s="60">
        <v>1</v>
      </c>
      <c r="AN71" s="60">
        <v>934</v>
      </c>
      <c r="AO71" s="60">
        <v>0</v>
      </c>
      <c r="AP71" s="60">
        <v>0</v>
      </c>
      <c r="AQ71" s="60">
        <v>0</v>
      </c>
      <c r="AR71" s="60">
        <v>0</v>
      </c>
      <c r="AS71" s="60">
        <v>0</v>
      </c>
      <c r="AT71" s="60">
        <v>0</v>
      </c>
      <c r="AU71" s="60">
        <v>0</v>
      </c>
      <c r="AV71" s="60">
        <v>0</v>
      </c>
      <c r="AW71" s="60">
        <v>0</v>
      </c>
      <c r="AX71" s="60">
        <v>0</v>
      </c>
      <c r="AY71" s="60">
        <v>0</v>
      </c>
      <c r="AZ71" s="60">
        <v>0</v>
      </c>
      <c r="BA71" s="60">
        <v>0</v>
      </c>
      <c r="BB71" s="60">
        <v>0</v>
      </c>
      <c r="BC71" s="60">
        <v>0</v>
      </c>
      <c r="BD71" s="60">
        <v>0</v>
      </c>
      <c r="BE71" s="60">
        <v>0</v>
      </c>
      <c r="BF71" s="60">
        <v>0</v>
      </c>
      <c r="BG71" s="60">
        <v>0</v>
      </c>
      <c r="BH71" s="60">
        <v>0</v>
      </c>
      <c r="BI71" s="60">
        <v>0</v>
      </c>
      <c r="BJ71" s="60">
        <v>0</v>
      </c>
      <c r="BK71" s="60" t="s">
        <v>158</v>
      </c>
      <c r="BL71" s="60" t="s">
        <v>158</v>
      </c>
      <c r="BM71" s="60" t="s">
        <v>158</v>
      </c>
      <c r="BN71" s="60" t="s">
        <v>158</v>
      </c>
      <c r="BP71" s="60">
        <v>0</v>
      </c>
      <c r="BT71" s="60" t="s">
        <v>305</v>
      </c>
      <c r="BU71" s="60" t="s">
        <v>306</v>
      </c>
      <c r="BV71" s="60" t="s">
        <v>305</v>
      </c>
      <c r="BW71" s="60" t="s">
        <v>306</v>
      </c>
      <c r="BX71" s="60">
        <v>0</v>
      </c>
      <c r="BY71" s="60">
        <v>0</v>
      </c>
      <c r="BZ71" s="60">
        <v>0</v>
      </c>
      <c r="CA71" s="60">
        <v>0</v>
      </c>
      <c r="CD71" s="60" t="e">
        <f>INDEX(Sheet5!$AC$5:$AC$4562,MATCH(Sheet1!A71,Sheet5!$AB$5:$AB$4562,0))</f>
        <v>#N/A</v>
      </c>
      <c r="CE71" s="88" t="s">
        <v>4412</v>
      </c>
      <c r="CF71" s="60">
        <v>1</v>
      </c>
      <c r="CG71" s="60">
        <v>32</v>
      </c>
      <c r="CH71" s="60"/>
      <c r="CJ71" s="74" t="e">
        <f t="shared" si="36"/>
        <v>#N/A</v>
      </c>
      <c r="CK71" s="60" t="e">
        <f t="shared" si="13"/>
        <v>#N/A</v>
      </c>
      <c r="CL71" s="60" t="e">
        <f t="shared" si="24"/>
        <v>#N/A</v>
      </c>
      <c r="CM71" s="60" t="e">
        <f t="shared" si="25"/>
        <v>#N/A</v>
      </c>
      <c r="CO71" s="8">
        <v>30012</v>
      </c>
      <c r="CP71" s="8">
        <v>7</v>
      </c>
      <c r="CQ71" s="8">
        <v>204</v>
      </c>
      <c r="CR71" s="8">
        <v>0</v>
      </c>
      <c r="CU71" s="60" t="e">
        <f>MATCH(A71,Sheet6!$K$3:$K$16,0)</f>
        <v>#N/A</v>
      </c>
    </row>
    <row r="72" spans="1:99" ht="17.25">
      <c r="A72" s="84">
        <v>1300302</v>
      </c>
      <c r="B72" s="60">
        <f t="shared" si="35"/>
        <v>1300302</v>
      </c>
      <c r="C72" s="60">
        <v>0</v>
      </c>
      <c r="D72" s="60">
        <v>20</v>
      </c>
      <c r="E72" s="60">
        <v>31</v>
      </c>
      <c r="F72" s="60">
        <v>14</v>
      </c>
      <c r="G72" s="60">
        <v>0</v>
      </c>
      <c r="H72" s="60">
        <v>99</v>
      </c>
      <c r="I72" s="60">
        <v>0</v>
      </c>
      <c r="J72" s="60">
        <v>10</v>
      </c>
      <c r="K72" s="60">
        <v>1000</v>
      </c>
      <c r="L72" s="60">
        <f t="shared" si="32"/>
        <v>1</v>
      </c>
      <c r="M72" s="60">
        <f t="shared" si="33"/>
        <v>0.25</v>
      </c>
      <c r="N72" s="60">
        <v>2</v>
      </c>
      <c r="O72" s="60">
        <v>1.2</v>
      </c>
      <c r="P72" s="60">
        <f t="shared" si="37"/>
        <v>4</v>
      </c>
      <c r="Q72" s="60">
        <v>0</v>
      </c>
      <c r="R72" s="60">
        <v>0</v>
      </c>
      <c r="S72" s="60">
        <v>0</v>
      </c>
      <c r="T72" s="60">
        <v>0</v>
      </c>
      <c r="U72" s="62">
        <v>1003</v>
      </c>
      <c r="V72" s="60" t="s">
        <v>304</v>
      </c>
      <c r="W72" s="60">
        <v>0</v>
      </c>
      <c r="X72" s="60">
        <v>5</v>
      </c>
      <c r="Y72" s="60">
        <v>10002</v>
      </c>
      <c r="Z72" s="84">
        <v>5</v>
      </c>
      <c r="AA72" s="88" t="s">
        <v>4572</v>
      </c>
      <c r="AB72" s="60">
        <v>3</v>
      </c>
      <c r="AC72" s="60">
        <v>1</v>
      </c>
      <c r="AD72" s="60">
        <v>20</v>
      </c>
      <c r="AE72" s="60">
        <v>0</v>
      </c>
      <c r="AF72" s="60">
        <v>0</v>
      </c>
      <c r="AG72" s="60">
        <v>0</v>
      </c>
      <c r="AH72" s="60">
        <v>0</v>
      </c>
      <c r="AI72" s="60">
        <v>0</v>
      </c>
      <c r="AJ72" s="60">
        <v>0</v>
      </c>
      <c r="AK72" s="60">
        <v>0</v>
      </c>
      <c r="AL72" s="60">
        <v>0</v>
      </c>
      <c r="AM72" s="60">
        <v>0</v>
      </c>
      <c r="AN72" s="60">
        <v>0</v>
      </c>
      <c r="AO72" s="60">
        <v>0</v>
      </c>
      <c r="AP72" s="60">
        <v>0</v>
      </c>
      <c r="AQ72" s="60">
        <v>0</v>
      </c>
      <c r="AR72" s="60">
        <v>0</v>
      </c>
      <c r="AS72" s="60">
        <v>0</v>
      </c>
      <c r="AT72" s="60">
        <v>0</v>
      </c>
      <c r="AU72" s="60">
        <v>0</v>
      </c>
      <c r="AV72" s="60">
        <v>0</v>
      </c>
      <c r="AW72" s="60">
        <v>0</v>
      </c>
      <c r="AX72" s="60">
        <v>0</v>
      </c>
      <c r="AY72" s="60">
        <v>0</v>
      </c>
      <c r="AZ72" s="60">
        <v>0</v>
      </c>
      <c r="BA72" s="60">
        <v>0</v>
      </c>
      <c r="BB72" s="60">
        <v>0</v>
      </c>
      <c r="BC72" s="60">
        <v>0</v>
      </c>
      <c r="BD72" s="60">
        <v>0</v>
      </c>
      <c r="BE72" s="60">
        <v>0</v>
      </c>
      <c r="BF72" s="60">
        <v>0</v>
      </c>
      <c r="BG72" s="60">
        <v>0</v>
      </c>
      <c r="BH72" s="60">
        <v>0</v>
      </c>
      <c r="BI72" s="60">
        <v>0</v>
      </c>
      <c r="BJ72" s="60">
        <v>0</v>
      </c>
      <c r="BK72" s="60" t="s">
        <v>158</v>
      </c>
      <c r="BL72" s="60" t="s">
        <v>158</v>
      </c>
      <c r="BM72" s="60" t="s">
        <v>158</v>
      </c>
      <c r="BN72" s="60" t="s">
        <v>158</v>
      </c>
      <c r="BP72" s="60">
        <v>0</v>
      </c>
      <c r="BT72" s="60" t="s">
        <v>305</v>
      </c>
      <c r="BU72" s="60" t="s">
        <v>306</v>
      </c>
      <c r="BV72" s="60" t="s">
        <v>305</v>
      </c>
      <c r="BW72" s="60" t="s">
        <v>306</v>
      </c>
      <c r="BX72" s="60">
        <v>0</v>
      </c>
      <c r="BY72" s="60">
        <v>3017</v>
      </c>
      <c r="BZ72" s="60">
        <v>0</v>
      </c>
      <c r="CA72" s="60">
        <v>0</v>
      </c>
      <c r="CD72" s="60" t="e">
        <f>INDEX(Sheet5!$AC$5:$AC$4562,MATCH(Sheet1!A72,Sheet5!$AB$5:$AB$4562,0))</f>
        <v>#N/A</v>
      </c>
      <c r="CE72" s="88" t="s">
        <v>4446</v>
      </c>
      <c r="CF72" s="60">
        <v>0</v>
      </c>
      <c r="CG72" s="60">
        <v>33</v>
      </c>
      <c r="CH72" s="60"/>
      <c r="CJ72" s="74" t="e">
        <f t="shared" si="36"/>
        <v>#N/A</v>
      </c>
      <c r="CK72" s="60" t="e">
        <f t="shared" si="13"/>
        <v>#N/A</v>
      </c>
      <c r="CL72" s="60" t="e">
        <f t="shared" si="24"/>
        <v>#N/A</v>
      </c>
      <c r="CM72" s="60" t="e">
        <f t="shared" si="25"/>
        <v>#N/A</v>
      </c>
      <c r="CO72" s="8">
        <v>30013</v>
      </c>
      <c r="CP72" s="8">
        <v>2</v>
      </c>
      <c r="CQ72" s="8">
        <v>203</v>
      </c>
      <c r="CR72" s="8">
        <v>1</v>
      </c>
      <c r="CU72" s="60" t="e">
        <f>MATCH(A72,Sheet6!$K$3:$K$16,0)</f>
        <v>#N/A</v>
      </c>
    </row>
    <row r="73" spans="1:99" ht="17.25">
      <c r="A73" s="84">
        <v>1300303</v>
      </c>
      <c r="B73" s="60">
        <f t="shared" si="35"/>
        <v>1300303</v>
      </c>
      <c r="C73" s="60">
        <v>0</v>
      </c>
      <c r="D73" s="60">
        <v>20</v>
      </c>
      <c r="E73" s="60">
        <v>31</v>
      </c>
      <c r="F73" s="60">
        <v>14</v>
      </c>
      <c r="G73" s="60">
        <v>0</v>
      </c>
      <c r="H73" s="60">
        <v>1</v>
      </c>
      <c r="I73" s="60">
        <v>0</v>
      </c>
      <c r="J73" s="60">
        <v>10</v>
      </c>
      <c r="K73" s="60">
        <v>1000</v>
      </c>
      <c r="L73" s="60">
        <f t="shared" si="32"/>
        <v>1</v>
      </c>
      <c r="M73" s="60">
        <f t="shared" si="33"/>
        <v>0.25</v>
      </c>
      <c r="N73" s="60">
        <v>2</v>
      </c>
      <c r="O73" s="60">
        <v>1.2</v>
      </c>
      <c r="P73" s="60">
        <f t="shared" si="37"/>
        <v>4</v>
      </c>
      <c r="Q73" s="60">
        <v>0</v>
      </c>
      <c r="R73" s="60">
        <v>0</v>
      </c>
      <c r="S73" s="60">
        <v>0</v>
      </c>
      <c r="T73" s="60">
        <v>0</v>
      </c>
      <c r="U73" s="62">
        <v>1003</v>
      </c>
      <c r="V73" s="60" t="s">
        <v>304</v>
      </c>
      <c r="W73" s="60">
        <v>0</v>
      </c>
      <c r="X73" s="60">
        <v>15</v>
      </c>
      <c r="Y73" s="60">
        <v>10006</v>
      </c>
      <c r="Z73" s="84">
        <v>5</v>
      </c>
      <c r="AA73" s="88" t="s">
        <v>4573</v>
      </c>
      <c r="AB73" s="60">
        <v>3</v>
      </c>
      <c r="AC73" s="60">
        <v>1</v>
      </c>
      <c r="AD73" s="60">
        <v>110</v>
      </c>
      <c r="AE73" s="60">
        <v>0</v>
      </c>
      <c r="AF73" s="60">
        <v>0</v>
      </c>
      <c r="AG73" s="60">
        <v>3</v>
      </c>
      <c r="AH73" s="60">
        <v>1</v>
      </c>
      <c r="AI73" s="60">
        <v>28</v>
      </c>
      <c r="AJ73" s="60">
        <v>0</v>
      </c>
      <c r="AK73" s="60">
        <v>0</v>
      </c>
      <c r="AL73" s="60">
        <f>IF(AG73=3,15,16)</f>
        <v>15</v>
      </c>
      <c r="AM73" s="60">
        <v>1</v>
      </c>
      <c r="AN73" s="60">
        <v>534</v>
      </c>
      <c r="AO73" s="60">
        <v>0</v>
      </c>
      <c r="AP73" s="60">
        <v>0</v>
      </c>
      <c r="AQ73" s="60">
        <v>0</v>
      </c>
      <c r="AR73" s="60">
        <v>0</v>
      </c>
      <c r="AS73" s="60">
        <v>0</v>
      </c>
      <c r="AT73" s="60">
        <v>0</v>
      </c>
      <c r="AU73" s="60">
        <v>0</v>
      </c>
      <c r="AV73" s="60">
        <v>0</v>
      </c>
      <c r="AW73" s="60">
        <v>0</v>
      </c>
      <c r="AX73" s="60">
        <v>0</v>
      </c>
      <c r="AY73" s="60">
        <v>0</v>
      </c>
      <c r="AZ73" s="60">
        <v>0</v>
      </c>
      <c r="BA73" s="60">
        <v>0</v>
      </c>
      <c r="BB73" s="60">
        <v>0</v>
      </c>
      <c r="BC73" s="60">
        <v>0</v>
      </c>
      <c r="BD73" s="60">
        <v>0</v>
      </c>
      <c r="BE73" s="60">
        <v>0</v>
      </c>
      <c r="BF73" s="60">
        <v>0</v>
      </c>
      <c r="BG73" s="60">
        <v>0</v>
      </c>
      <c r="BH73" s="60">
        <v>0</v>
      </c>
      <c r="BI73" s="60">
        <v>0</v>
      </c>
      <c r="BJ73" s="60">
        <v>0</v>
      </c>
      <c r="BK73" s="60" t="s">
        <v>158</v>
      </c>
      <c r="BL73" s="60" t="s">
        <v>158</v>
      </c>
      <c r="BM73" s="60" t="s">
        <v>158</v>
      </c>
      <c r="BN73" s="60" t="s">
        <v>158</v>
      </c>
      <c r="BP73" s="60">
        <v>0</v>
      </c>
      <c r="BT73" s="60" t="s">
        <v>305</v>
      </c>
      <c r="BU73" s="60" t="s">
        <v>306</v>
      </c>
      <c r="BV73" s="60" t="s">
        <v>305</v>
      </c>
      <c r="BW73" s="60" t="s">
        <v>306</v>
      </c>
      <c r="BX73" s="60">
        <v>0</v>
      </c>
      <c r="BY73" s="60">
        <v>3017</v>
      </c>
      <c r="BZ73" s="60">
        <v>0</v>
      </c>
      <c r="CA73" s="60">
        <v>0</v>
      </c>
      <c r="CD73" s="60" t="e">
        <f>INDEX(Sheet5!$AC$5:$AC$4562,MATCH(Sheet1!A73,Sheet5!$AB$5:$AB$4562,0))</f>
        <v>#N/A</v>
      </c>
      <c r="CE73" s="88" t="s">
        <v>4456</v>
      </c>
      <c r="CF73" s="60">
        <v>0</v>
      </c>
      <c r="CG73" s="60">
        <v>36</v>
      </c>
      <c r="CH73" s="60"/>
      <c r="CJ73" s="74" t="e">
        <f t="shared" si="36"/>
        <v>#N/A</v>
      </c>
      <c r="CK73" s="60" t="e">
        <f t="shared" si="13"/>
        <v>#N/A</v>
      </c>
      <c r="CL73" s="60" t="e">
        <f t="shared" si="24"/>
        <v>#N/A</v>
      </c>
      <c r="CM73" s="60" t="e">
        <f t="shared" si="25"/>
        <v>#N/A</v>
      </c>
      <c r="CO73" s="8">
        <v>30014</v>
      </c>
      <c r="CP73" s="8">
        <v>3</v>
      </c>
      <c r="CQ73" s="8">
        <v>204</v>
      </c>
      <c r="CR73" s="8">
        <v>0</v>
      </c>
      <c r="CU73" s="60" t="e">
        <f>MATCH(A73,Sheet6!$K$3:$K$16,0)</f>
        <v>#N/A</v>
      </c>
    </row>
    <row r="74" spans="1:99" ht="17.25">
      <c r="A74" s="84">
        <v>1300304</v>
      </c>
      <c r="B74" s="60">
        <f t="shared" si="35"/>
        <v>1300304</v>
      </c>
      <c r="C74" s="60">
        <v>0</v>
      </c>
      <c r="D74" s="60">
        <v>20</v>
      </c>
      <c r="E74" s="60">
        <v>31</v>
      </c>
      <c r="F74" s="60">
        <v>14</v>
      </c>
      <c r="G74" s="60">
        <v>0</v>
      </c>
      <c r="H74" s="60">
        <v>1</v>
      </c>
      <c r="I74" s="60">
        <v>0</v>
      </c>
      <c r="J74" s="60">
        <v>10</v>
      </c>
      <c r="K74" s="60">
        <v>1000</v>
      </c>
      <c r="L74" s="60">
        <f t="shared" si="32"/>
        <v>1</v>
      </c>
      <c r="M74" s="60">
        <f t="shared" si="33"/>
        <v>0.25</v>
      </c>
      <c r="N74" s="60">
        <v>2</v>
      </c>
      <c r="O74" s="60">
        <v>1.2</v>
      </c>
      <c r="P74" s="60">
        <f t="shared" si="37"/>
        <v>4</v>
      </c>
      <c r="Q74" s="60">
        <v>0</v>
      </c>
      <c r="R74" s="60">
        <v>0</v>
      </c>
      <c r="S74" s="60">
        <v>0</v>
      </c>
      <c r="T74" s="60">
        <v>0</v>
      </c>
      <c r="U74" s="62">
        <v>1003</v>
      </c>
      <c r="V74" s="60" t="s">
        <v>304</v>
      </c>
      <c r="W74" s="60">
        <v>0</v>
      </c>
      <c r="X74" s="60">
        <v>40</v>
      </c>
      <c r="Y74" s="60">
        <v>10015</v>
      </c>
      <c r="Z74" s="84">
        <v>20</v>
      </c>
      <c r="AA74" s="88" t="s">
        <v>4574</v>
      </c>
      <c r="AB74" s="60">
        <v>3</v>
      </c>
      <c r="AC74" s="60">
        <v>1</v>
      </c>
      <c r="AD74" s="60">
        <v>320</v>
      </c>
      <c r="AE74" s="60">
        <v>0</v>
      </c>
      <c r="AF74" s="60">
        <v>0</v>
      </c>
      <c r="AG74" s="60">
        <v>3</v>
      </c>
      <c r="AH74" s="60">
        <v>1</v>
      </c>
      <c r="AI74" s="60">
        <v>63</v>
      </c>
      <c r="AJ74" s="60">
        <v>0</v>
      </c>
      <c r="AK74" s="60">
        <v>0</v>
      </c>
      <c r="AL74" s="60">
        <f>IF(AG74=3,15,16)</f>
        <v>15</v>
      </c>
      <c r="AM74" s="60">
        <v>1</v>
      </c>
      <c r="AN74" s="60">
        <v>534</v>
      </c>
      <c r="AO74" s="60">
        <v>0</v>
      </c>
      <c r="AP74" s="60">
        <v>0</v>
      </c>
      <c r="AQ74" s="60">
        <v>0</v>
      </c>
      <c r="AR74" s="60">
        <v>0</v>
      </c>
      <c r="AS74" s="60">
        <v>0</v>
      </c>
      <c r="AT74" s="60">
        <v>0</v>
      </c>
      <c r="AU74" s="60">
        <v>0</v>
      </c>
      <c r="AV74" s="60">
        <v>0</v>
      </c>
      <c r="AW74" s="60">
        <v>0</v>
      </c>
      <c r="AX74" s="60">
        <v>0</v>
      </c>
      <c r="AY74" s="60">
        <v>0</v>
      </c>
      <c r="AZ74" s="60">
        <v>0</v>
      </c>
      <c r="BA74" s="60">
        <v>0</v>
      </c>
      <c r="BB74" s="60">
        <v>0</v>
      </c>
      <c r="BC74" s="60">
        <v>0</v>
      </c>
      <c r="BD74" s="60">
        <v>0</v>
      </c>
      <c r="BE74" s="60">
        <v>0</v>
      </c>
      <c r="BF74" s="60">
        <v>0</v>
      </c>
      <c r="BG74" s="60">
        <v>0</v>
      </c>
      <c r="BH74" s="60">
        <v>0</v>
      </c>
      <c r="BI74" s="60">
        <v>0</v>
      </c>
      <c r="BJ74" s="60">
        <v>0</v>
      </c>
      <c r="BK74" s="60" t="s">
        <v>158</v>
      </c>
      <c r="BL74" s="60" t="s">
        <v>158</v>
      </c>
      <c r="BM74" s="60" t="s">
        <v>158</v>
      </c>
      <c r="BN74" s="60" t="s">
        <v>158</v>
      </c>
      <c r="BP74" s="60">
        <v>0</v>
      </c>
      <c r="BT74" s="60" t="s">
        <v>305</v>
      </c>
      <c r="BU74" s="60" t="s">
        <v>306</v>
      </c>
      <c r="BV74" s="60" t="s">
        <v>305</v>
      </c>
      <c r="BW74" s="60" t="s">
        <v>306</v>
      </c>
      <c r="BX74" s="60">
        <v>0</v>
      </c>
      <c r="BY74" s="60">
        <v>3017</v>
      </c>
      <c r="BZ74" s="60">
        <v>0</v>
      </c>
      <c r="CA74" s="60">
        <v>0</v>
      </c>
      <c r="CD74" s="60" t="e">
        <f>INDEX(Sheet5!$AC$5:$AC$4562,MATCH(Sheet1!A74,Sheet5!$AB$5:$AB$4562,0))</f>
        <v>#N/A</v>
      </c>
      <c r="CE74" s="88" t="s">
        <v>4421</v>
      </c>
      <c r="CF74" s="60">
        <v>0</v>
      </c>
      <c r="CG74" s="60">
        <v>30</v>
      </c>
      <c r="CH74" s="60"/>
      <c r="CJ74" s="74" t="e">
        <f t="shared" si="36"/>
        <v>#N/A</v>
      </c>
      <c r="CK74" s="60" t="e">
        <f t="shared" si="13"/>
        <v>#N/A</v>
      </c>
      <c r="CL74" s="60" t="e">
        <f t="shared" si="24"/>
        <v>#N/A</v>
      </c>
      <c r="CM74" s="60" t="e">
        <f t="shared" si="25"/>
        <v>#N/A</v>
      </c>
      <c r="CO74" s="8">
        <v>30015</v>
      </c>
      <c r="CP74" s="8">
        <v>9</v>
      </c>
      <c r="CQ74" s="8">
        <v>204</v>
      </c>
      <c r="CR74" s="8">
        <v>1</v>
      </c>
      <c r="CU74" s="60" t="e">
        <f>MATCH(A74,Sheet6!$K$3:$K$16,0)</f>
        <v>#N/A</v>
      </c>
    </row>
    <row r="75" spans="1:99" ht="18">
      <c r="A75" s="84">
        <v>1300305</v>
      </c>
      <c r="B75" s="60">
        <f t="shared" si="35"/>
        <v>1300305</v>
      </c>
      <c r="C75" s="60">
        <v>0</v>
      </c>
      <c r="D75" s="60">
        <v>20</v>
      </c>
      <c r="E75" s="60">
        <v>31</v>
      </c>
      <c r="F75" s="60">
        <v>14</v>
      </c>
      <c r="G75" s="60">
        <v>0</v>
      </c>
      <c r="H75" s="60">
        <v>1</v>
      </c>
      <c r="I75" s="60">
        <v>0</v>
      </c>
      <c r="J75" s="60">
        <v>10</v>
      </c>
      <c r="K75" s="60">
        <v>1000</v>
      </c>
      <c r="L75" s="60">
        <f t="shared" si="32"/>
        <v>1</v>
      </c>
      <c r="M75" s="60">
        <f t="shared" si="33"/>
        <v>0.25</v>
      </c>
      <c r="N75" s="60">
        <v>2</v>
      </c>
      <c r="O75" s="60">
        <v>1.2</v>
      </c>
      <c r="P75" s="60">
        <f t="shared" si="37"/>
        <v>4</v>
      </c>
      <c r="Q75" s="60">
        <v>0</v>
      </c>
      <c r="R75" s="60">
        <v>0</v>
      </c>
      <c r="S75" s="60">
        <v>0</v>
      </c>
      <c r="T75" s="60">
        <v>0</v>
      </c>
      <c r="U75" s="62">
        <v>1003</v>
      </c>
      <c r="V75" s="60" t="s">
        <v>304</v>
      </c>
      <c r="W75" s="60">
        <v>0</v>
      </c>
      <c r="X75" s="60">
        <v>60</v>
      </c>
      <c r="Y75" s="60">
        <v>10020</v>
      </c>
      <c r="Z75" s="84">
        <v>30</v>
      </c>
      <c r="AA75" s="91" t="s">
        <v>4575</v>
      </c>
      <c r="AB75" s="60">
        <v>3</v>
      </c>
      <c r="AC75" s="60">
        <v>1</v>
      </c>
      <c r="AD75" s="60">
        <v>465</v>
      </c>
      <c r="AE75" s="60">
        <v>0</v>
      </c>
      <c r="AF75" s="60">
        <v>0</v>
      </c>
      <c r="AG75" s="60">
        <v>3</v>
      </c>
      <c r="AH75" s="60">
        <v>1</v>
      </c>
      <c r="AI75" s="60">
        <v>86</v>
      </c>
      <c r="AJ75" s="60">
        <v>0</v>
      </c>
      <c r="AK75" s="60">
        <v>0</v>
      </c>
      <c r="AL75" s="60">
        <f>IF(AG75=3,15,16)</f>
        <v>15</v>
      </c>
      <c r="AM75" s="60">
        <v>1</v>
      </c>
      <c r="AN75" s="60">
        <v>700</v>
      </c>
      <c r="AO75" s="60">
        <v>0</v>
      </c>
      <c r="AP75" s="60">
        <v>0</v>
      </c>
      <c r="AQ75" s="60">
        <v>0</v>
      </c>
      <c r="AR75" s="60">
        <v>0</v>
      </c>
      <c r="AS75" s="60">
        <v>0</v>
      </c>
      <c r="AT75" s="60">
        <v>0</v>
      </c>
      <c r="AU75" s="60">
        <v>0</v>
      </c>
      <c r="AV75" s="60">
        <v>0</v>
      </c>
      <c r="AW75" s="60">
        <v>0</v>
      </c>
      <c r="AX75" s="60">
        <v>0</v>
      </c>
      <c r="AY75" s="60">
        <v>0</v>
      </c>
      <c r="AZ75" s="60">
        <v>0</v>
      </c>
      <c r="BA75" s="60">
        <v>0</v>
      </c>
      <c r="BB75" s="60">
        <v>0</v>
      </c>
      <c r="BC75" s="60">
        <v>0</v>
      </c>
      <c r="BD75" s="60">
        <v>0</v>
      </c>
      <c r="BE75" s="60">
        <v>0</v>
      </c>
      <c r="BF75" s="60">
        <v>0</v>
      </c>
      <c r="BG75" s="60">
        <v>0</v>
      </c>
      <c r="BH75" s="60">
        <v>0</v>
      </c>
      <c r="BI75" s="60">
        <v>0</v>
      </c>
      <c r="BJ75" s="60">
        <v>0</v>
      </c>
      <c r="BK75" s="60" t="s">
        <v>158</v>
      </c>
      <c r="BL75" s="60" t="s">
        <v>158</v>
      </c>
      <c r="BM75" s="60" t="s">
        <v>158</v>
      </c>
      <c r="BN75" s="60" t="s">
        <v>158</v>
      </c>
      <c r="BP75" s="60">
        <v>0</v>
      </c>
      <c r="BT75" s="60" t="s">
        <v>305</v>
      </c>
      <c r="BU75" s="60" t="s">
        <v>306</v>
      </c>
      <c r="BV75" s="60" t="s">
        <v>305</v>
      </c>
      <c r="BW75" s="60" t="s">
        <v>306</v>
      </c>
      <c r="BX75" s="60">
        <v>0</v>
      </c>
      <c r="BY75" s="60">
        <v>3017</v>
      </c>
      <c r="BZ75" s="60">
        <v>0</v>
      </c>
      <c r="CA75" s="60">
        <v>0</v>
      </c>
      <c r="CD75" s="60" t="e">
        <f>INDEX(Sheet5!$AC$5:$AC$4562,MATCH(Sheet1!A75,Sheet5!$AB$5:$AB$4562,0))</f>
        <v>#N/A</v>
      </c>
      <c r="CE75" s="90" t="s">
        <v>4427</v>
      </c>
      <c r="CF75" s="60">
        <v>0</v>
      </c>
      <c r="CG75" s="60">
        <v>31</v>
      </c>
      <c r="CH75" s="60"/>
      <c r="CJ75" s="74" t="e">
        <f t="shared" si="36"/>
        <v>#N/A</v>
      </c>
      <c r="CK75" s="60" t="e">
        <f t="shared" si="13"/>
        <v>#N/A</v>
      </c>
      <c r="CL75" s="60" t="e">
        <f t="shared" si="24"/>
        <v>#N/A</v>
      </c>
      <c r="CM75" s="60" t="e">
        <f t="shared" si="25"/>
        <v>#N/A</v>
      </c>
      <c r="CO75" s="8">
        <v>30016</v>
      </c>
      <c r="CP75" s="8">
        <v>6</v>
      </c>
      <c r="CQ75" s="8">
        <v>204</v>
      </c>
      <c r="CR75" s="8">
        <v>0</v>
      </c>
      <c r="CU75" s="60" t="e">
        <f>MATCH(A75,Sheet6!$K$3:$K$16,0)</f>
        <v>#N/A</v>
      </c>
    </row>
    <row r="76" spans="1:99" ht="17.25">
      <c r="A76" s="84">
        <v>1300306</v>
      </c>
      <c r="B76" s="60">
        <f t="shared" si="35"/>
        <v>1300306</v>
      </c>
      <c r="C76" s="60">
        <v>0</v>
      </c>
      <c r="D76" s="60">
        <v>20</v>
      </c>
      <c r="E76" s="60">
        <v>31</v>
      </c>
      <c r="F76" s="60">
        <v>14</v>
      </c>
      <c r="G76" s="60">
        <v>0</v>
      </c>
      <c r="H76" s="60">
        <v>2</v>
      </c>
      <c r="I76" s="60">
        <v>0</v>
      </c>
      <c r="J76" s="60">
        <v>10</v>
      </c>
      <c r="K76" s="60">
        <v>1000</v>
      </c>
      <c r="L76" s="60">
        <f t="shared" si="32"/>
        <v>1</v>
      </c>
      <c r="M76" s="60">
        <f t="shared" si="33"/>
        <v>0.25</v>
      </c>
      <c r="N76" s="60">
        <v>2</v>
      </c>
      <c r="O76" s="60">
        <v>1.2</v>
      </c>
      <c r="P76" s="60">
        <f t="shared" si="37"/>
        <v>4</v>
      </c>
      <c r="Q76" s="60">
        <v>0</v>
      </c>
      <c r="R76" s="60">
        <v>0</v>
      </c>
      <c r="S76" s="60">
        <v>0</v>
      </c>
      <c r="T76" s="60">
        <v>0</v>
      </c>
      <c r="U76" s="62">
        <v>1003</v>
      </c>
      <c r="V76" s="60" t="s">
        <v>304</v>
      </c>
      <c r="W76" s="60">
        <v>0</v>
      </c>
      <c r="X76" s="60">
        <v>100</v>
      </c>
      <c r="Y76" s="60">
        <v>10025</v>
      </c>
      <c r="Z76" s="84">
        <v>35</v>
      </c>
      <c r="AA76" s="90" t="s">
        <v>4576</v>
      </c>
      <c r="AB76" s="60">
        <v>3</v>
      </c>
      <c r="AC76" s="60">
        <v>1</v>
      </c>
      <c r="AD76" s="60">
        <v>540</v>
      </c>
      <c r="AE76" s="60">
        <v>0</v>
      </c>
      <c r="AF76" s="60">
        <v>0</v>
      </c>
      <c r="AG76" s="60">
        <v>3</v>
      </c>
      <c r="AH76" s="60">
        <v>1</v>
      </c>
      <c r="AI76" s="60">
        <v>132</v>
      </c>
      <c r="AJ76" s="60">
        <v>0</v>
      </c>
      <c r="AK76" s="60">
        <v>0</v>
      </c>
      <c r="AL76" s="60">
        <f>IF(AG76=3,15,16)</f>
        <v>15</v>
      </c>
      <c r="AM76" s="60">
        <v>1</v>
      </c>
      <c r="AN76" s="60">
        <v>850</v>
      </c>
      <c r="AO76" s="60">
        <v>0</v>
      </c>
      <c r="AP76" s="60">
        <v>0</v>
      </c>
      <c r="AQ76" s="60">
        <v>0</v>
      </c>
      <c r="AR76" s="60">
        <v>0</v>
      </c>
      <c r="AS76" s="60">
        <v>0</v>
      </c>
      <c r="AT76" s="60">
        <v>0</v>
      </c>
      <c r="AU76" s="60">
        <v>0</v>
      </c>
      <c r="AV76" s="60">
        <v>0</v>
      </c>
      <c r="AW76" s="60">
        <v>0</v>
      </c>
      <c r="AX76" s="60">
        <v>0</v>
      </c>
      <c r="AY76" s="60">
        <v>0</v>
      </c>
      <c r="AZ76" s="60">
        <v>0</v>
      </c>
      <c r="BA76" s="60">
        <v>0</v>
      </c>
      <c r="BB76" s="60">
        <v>0</v>
      </c>
      <c r="BC76" s="60">
        <v>0</v>
      </c>
      <c r="BD76" s="60">
        <v>0</v>
      </c>
      <c r="BE76" s="60">
        <v>0</v>
      </c>
      <c r="BF76" s="60">
        <v>0</v>
      </c>
      <c r="BG76" s="60">
        <v>0</v>
      </c>
      <c r="BH76" s="60">
        <v>0</v>
      </c>
      <c r="BI76" s="60">
        <v>0</v>
      </c>
      <c r="BJ76" s="60">
        <v>0</v>
      </c>
      <c r="BK76" s="60" t="s">
        <v>158</v>
      </c>
      <c r="BL76" s="60" t="s">
        <v>158</v>
      </c>
      <c r="BM76" s="60" t="s">
        <v>158</v>
      </c>
      <c r="BN76" s="60" t="s">
        <v>158</v>
      </c>
      <c r="BP76" s="60">
        <v>0</v>
      </c>
      <c r="BT76" s="60" t="s">
        <v>305</v>
      </c>
      <c r="BU76" s="60" t="s">
        <v>306</v>
      </c>
      <c r="BV76" s="60" t="s">
        <v>305</v>
      </c>
      <c r="BW76" s="60" t="s">
        <v>306</v>
      </c>
      <c r="BX76" s="60">
        <v>0</v>
      </c>
      <c r="BY76" s="60">
        <v>3017</v>
      </c>
      <c r="BZ76" s="60">
        <v>0</v>
      </c>
      <c r="CA76" s="60">
        <v>0</v>
      </c>
      <c r="CD76" s="60" t="e">
        <f>INDEX(Sheet5!$AC$5:$AC$4562,MATCH(Sheet1!A76,Sheet5!$AB$5:$AB$4562,0))</f>
        <v>#N/A</v>
      </c>
      <c r="CE76" s="88" t="s">
        <v>4510</v>
      </c>
      <c r="CF76" s="60">
        <v>0</v>
      </c>
      <c r="CG76" s="60">
        <v>31</v>
      </c>
      <c r="CH76" s="60"/>
      <c r="CJ76" s="74" t="e">
        <f t="shared" si="36"/>
        <v>#N/A</v>
      </c>
      <c r="CK76" s="60" t="e">
        <f t="shared" ref="CK76" si="38">IF(CJ76=1,1,IF(CJ76=3,2,IF(CJ76=5,3,IF(CJ76=8,4,(CJ76/5)+3))))</f>
        <v>#N/A</v>
      </c>
      <c r="CL76" s="60" t="e">
        <f t="shared" si="24"/>
        <v>#N/A</v>
      </c>
      <c r="CM76" s="60" t="e">
        <f t="shared" si="25"/>
        <v>#N/A</v>
      </c>
      <c r="CO76" s="8">
        <v>30016</v>
      </c>
      <c r="CP76" s="8">
        <v>6</v>
      </c>
      <c r="CQ76" s="8">
        <v>204</v>
      </c>
      <c r="CR76" s="8">
        <v>0</v>
      </c>
      <c r="CU76" s="60" t="e">
        <f>MATCH(A76,Sheet6!$K$3:$K$16,0)</f>
        <v>#N/A</v>
      </c>
    </row>
    <row r="77" spans="1:99" ht="17.25">
      <c r="A77" s="84">
        <v>1300307</v>
      </c>
      <c r="B77" s="60">
        <f t="shared" si="35"/>
        <v>1300307</v>
      </c>
      <c r="C77" s="60">
        <v>0</v>
      </c>
      <c r="D77" s="60">
        <v>20</v>
      </c>
      <c r="E77" s="60">
        <v>31</v>
      </c>
      <c r="F77" s="60">
        <v>14</v>
      </c>
      <c r="G77" s="60">
        <v>0</v>
      </c>
      <c r="H77" s="60">
        <v>2</v>
      </c>
      <c r="I77" s="60">
        <v>0</v>
      </c>
      <c r="J77" s="60">
        <v>10</v>
      </c>
      <c r="K77" s="60">
        <v>1000</v>
      </c>
      <c r="L77" s="60">
        <f t="shared" si="32"/>
        <v>1</v>
      </c>
      <c r="M77" s="60">
        <f t="shared" si="33"/>
        <v>0.25</v>
      </c>
      <c r="N77" s="60">
        <v>2</v>
      </c>
      <c r="O77" s="60">
        <v>1.2</v>
      </c>
      <c r="P77" s="60">
        <f t="shared" si="37"/>
        <v>4</v>
      </c>
      <c r="Q77" s="60">
        <v>0</v>
      </c>
      <c r="R77" s="60">
        <v>0</v>
      </c>
      <c r="S77" s="60">
        <v>0</v>
      </c>
      <c r="T77" s="60">
        <v>0</v>
      </c>
      <c r="U77" s="62">
        <v>1003</v>
      </c>
      <c r="V77" s="60" t="s">
        <v>304</v>
      </c>
      <c r="W77" s="60">
        <v>0</v>
      </c>
      <c r="X77" s="60">
        <v>140</v>
      </c>
      <c r="Y77" s="60">
        <v>10030</v>
      </c>
      <c r="Z77" s="84">
        <v>35</v>
      </c>
      <c r="AA77" s="88" t="s">
        <v>4577</v>
      </c>
      <c r="AB77" s="60">
        <v>3</v>
      </c>
      <c r="AC77" s="60">
        <v>1</v>
      </c>
      <c r="AD77" s="60">
        <v>438</v>
      </c>
      <c r="AE77" s="60">
        <v>0</v>
      </c>
      <c r="AF77" s="60">
        <v>0</v>
      </c>
      <c r="AG77" s="60">
        <v>3</v>
      </c>
      <c r="AH77" s="60">
        <v>1</v>
      </c>
      <c r="AI77" s="60">
        <v>205</v>
      </c>
      <c r="AJ77" s="60">
        <v>0</v>
      </c>
      <c r="AK77" s="60">
        <v>0</v>
      </c>
      <c r="AL77" s="60">
        <f>IF(AG77=3,15,16)</f>
        <v>15</v>
      </c>
      <c r="AM77" s="60">
        <v>1</v>
      </c>
      <c r="AN77" s="60">
        <v>650</v>
      </c>
      <c r="AO77" s="60">
        <v>0</v>
      </c>
      <c r="AP77" s="60">
        <v>0</v>
      </c>
      <c r="AQ77" s="60">
        <v>0</v>
      </c>
      <c r="AR77" s="60">
        <v>0</v>
      </c>
      <c r="AS77" s="60">
        <v>0</v>
      </c>
      <c r="AT77" s="60">
        <v>0</v>
      </c>
      <c r="AU77" s="60">
        <v>0</v>
      </c>
      <c r="AV77" s="60">
        <v>0</v>
      </c>
      <c r="AW77" s="60">
        <v>0</v>
      </c>
      <c r="AX77" s="60">
        <v>0</v>
      </c>
      <c r="AY77" s="60">
        <v>0</v>
      </c>
      <c r="AZ77" s="60">
        <v>0</v>
      </c>
      <c r="BA77" s="60">
        <v>0</v>
      </c>
      <c r="BB77" s="60">
        <v>0</v>
      </c>
      <c r="BC77" s="60">
        <v>0</v>
      </c>
      <c r="BD77" s="60">
        <v>0</v>
      </c>
      <c r="BE77" s="60">
        <v>0</v>
      </c>
      <c r="BF77" s="60">
        <v>0</v>
      </c>
      <c r="BG77" s="60">
        <v>0</v>
      </c>
      <c r="BH77" s="60">
        <v>0</v>
      </c>
      <c r="BI77" s="60">
        <v>0</v>
      </c>
      <c r="BJ77" s="60">
        <v>0</v>
      </c>
      <c r="BK77" s="60" t="s">
        <v>158</v>
      </c>
      <c r="BL77" s="60" t="s">
        <v>158</v>
      </c>
      <c r="BM77" s="60" t="s">
        <v>158</v>
      </c>
      <c r="BN77" s="60" t="s">
        <v>158</v>
      </c>
      <c r="BP77" s="60">
        <v>0</v>
      </c>
      <c r="BT77" s="60" t="s">
        <v>305</v>
      </c>
      <c r="BU77" s="60" t="s">
        <v>306</v>
      </c>
      <c r="BV77" s="60" t="s">
        <v>305</v>
      </c>
      <c r="BW77" s="60" t="s">
        <v>306</v>
      </c>
      <c r="BX77" s="60">
        <v>0</v>
      </c>
      <c r="BY77" s="60">
        <v>3017</v>
      </c>
      <c r="BZ77" s="60">
        <v>0</v>
      </c>
      <c r="CA77" s="60">
        <v>0</v>
      </c>
      <c r="CD77" s="60" t="e">
        <f>INDEX(Sheet5!$AC$5:$AC$4562,MATCH(Sheet1!A77,Sheet5!$AB$5:$AB$4562,0))</f>
        <v>#N/A</v>
      </c>
      <c r="CE77" s="88" t="s">
        <v>4438</v>
      </c>
      <c r="CF77" s="60">
        <v>0</v>
      </c>
      <c r="CG77" s="60">
        <v>31</v>
      </c>
      <c r="CH77" s="60"/>
      <c r="CJ77" s="74" t="e">
        <f t="shared" si="36"/>
        <v>#N/A</v>
      </c>
      <c r="CK77" s="60" t="e">
        <f t="shared" ref="CK77" si="39">IF(CJ77=1,1,IF(CJ77=3,2,IF(CJ77=5,3,IF(CJ77=8,4,(CJ77/5)+3))))</f>
        <v>#N/A</v>
      </c>
      <c r="CL77" s="60" t="e">
        <f t="shared" si="24"/>
        <v>#N/A</v>
      </c>
      <c r="CM77" s="60" t="e">
        <f t="shared" si="25"/>
        <v>#N/A</v>
      </c>
      <c r="CO77" s="8">
        <v>30016</v>
      </c>
      <c r="CP77" s="8">
        <v>6</v>
      </c>
      <c r="CQ77" s="8">
        <v>204</v>
      </c>
      <c r="CR77" s="8">
        <v>0</v>
      </c>
      <c r="CU77" s="60" t="e">
        <f>MATCH(A77,Sheet6!$K$3:$K$16,0)</f>
        <v>#N/A</v>
      </c>
    </row>
    <row r="78" spans="1:99" ht="17.25">
      <c r="A78" s="84">
        <v>1300401</v>
      </c>
      <c r="B78" s="60">
        <f t="shared" si="35"/>
        <v>1300401</v>
      </c>
      <c r="C78" s="60">
        <v>0</v>
      </c>
      <c r="D78" s="60">
        <v>20</v>
      </c>
      <c r="E78" s="60">
        <v>31</v>
      </c>
      <c r="F78" s="60">
        <v>14</v>
      </c>
      <c r="G78" s="60">
        <v>0</v>
      </c>
      <c r="H78" s="60">
        <v>99</v>
      </c>
      <c r="I78" s="60">
        <v>0</v>
      </c>
      <c r="J78" s="60">
        <v>10</v>
      </c>
      <c r="K78" s="60">
        <v>1000</v>
      </c>
      <c r="L78" s="60">
        <f t="shared" si="32"/>
        <v>1</v>
      </c>
      <c r="M78" s="60">
        <f t="shared" si="33"/>
        <v>0.25</v>
      </c>
      <c r="N78" s="60">
        <v>2</v>
      </c>
      <c r="O78" s="60">
        <v>1.2</v>
      </c>
      <c r="P78" s="60">
        <f t="shared" si="37"/>
        <v>4</v>
      </c>
      <c r="Q78" s="60">
        <v>0</v>
      </c>
      <c r="R78" s="60">
        <v>0</v>
      </c>
      <c r="S78" s="60">
        <v>0</v>
      </c>
      <c r="T78" s="60">
        <v>0</v>
      </c>
      <c r="U78" s="62">
        <v>1003</v>
      </c>
      <c r="V78" s="60" t="s">
        <v>304</v>
      </c>
      <c r="W78" s="60">
        <v>0</v>
      </c>
      <c r="X78" s="60">
        <v>5</v>
      </c>
      <c r="Y78" s="60">
        <v>10002</v>
      </c>
      <c r="Z78" s="84">
        <v>35</v>
      </c>
      <c r="AA78" s="88" t="s">
        <v>4578</v>
      </c>
      <c r="AB78" s="60">
        <v>3</v>
      </c>
      <c r="AC78" s="60">
        <v>1</v>
      </c>
      <c r="AD78" s="60">
        <v>150</v>
      </c>
      <c r="AE78" s="60">
        <v>0</v>
      </c>
      <c r="AF78" s="60">
        <v>0</v>
      </c>
      <c r="AG78" s="60">
        <v>0</v>
      </c>
      <c r="AH78" s="60">
        <v>0</v>
      </c>
      <c r="AI78" s="60">
        <v>0</v>
      </c>
      <c r="AJ78" s="60">
        <v>0</v>
      </c>
      <c r="AK78" s="60">
        <v>0</v>
      </c>
      <c r="AL78" s="60">
        <v>0</v>
      </c>
      <c r="AM78" s="60">
        <v>0</v>
      </c>
      <c r="AN78" s="60">
        <v>0</v>
      </c>
      <c r="AO78" s="60">
        <v>0</v>
      </c>
      <c r="AP78" s="60">
        <v>0</v>
      </c>
      <c r="AQ78" s="60">
        <v>0</v>
      </c>
      <c r="AR78" s="60">
        <v>0</v>
      </c>
      <c r="AS78" s="60">
        <v>0</v>
      </c>
      <c r="AT78" s="60">
        <v>0</v>
      </c>
      <c r="AU78" s="60">
        <v>0</v>
      </c>
      <c r="AV78" s="60">
        <v>0</v>
      </c>
      <c r="AW78" s="60">
        <v>0</v>
      </c>
      <c r="AX78" s="60">
        <v>0</v>
      </c>
      <c r="AY78" s="60">
        <v>0</v>
      </c>
      <c r="AZ78" s="60">
        <v>0</v>
      </c>
      <c r="BA78" s="60">
        <v>0</v>
      </c>
      <c r="BB78" s="60">
        <v>0</v>
      </c>
      <c r="BC78" s="60">
        <v>0</v>
      </c>
      <c r="BD78" s="60">
        <v>0</v>
      </c>
      <c r="BE78" s="60">
        <v>0</v>
      </c>
      <c r="BF78" s="60">
        <v>0</v>
      </c>
      <c r="BG78" s="60">
        <v>0</v>
      </c>
      <c r="BH78" s="60">
        <v>0</v>
      </c>
      <c r="BI78" s="60">
        <v>0</v>
      </c>
      <c r="BJ78" s="60">
        <v>0</v>
      </c>
      <c r="BK78" s="60" t="s">
        <v>158</v>
      </c>
      <c r="BL78" s="60" t="s">
        <v>158</v>
      </c>
      <c r="BM78" s="60" t="s">
        <v>158</v>
      </c>
      <c r="BN78" s="60" t="s">
        <v>158</v>
      </c>
      <c r="BP78" s="60">
        <v>0</v>
      </c>
      <c r="BT78" s="60" t="s">
        <v>305</v>
      </c>
      <c r="BU78" s="60" t="s">
        <v>306</v>
      </c>
      <c r="BV78" s="60" t="s">
        <v>305</v>
      </c>
      <c r="BW78" s="60" t="s">
        <v>306</v>
      </c>
      <c r="BX78" s="60">
        <v>0</v>
      </c>
      <c r="BY78" s="60">
        <v>3017</v>
      </c>
      <c r="BZ78" s="60">
        <v>0</v>
      </c>
      <c r="CA78" s="60">
        <v>0</v>
      </c>
      <c r="CD78" s="60" t="e">
        <f>INDEX(Sheet5!$AC$5:$AC$4562,MATCH(Sheet1!A78,Sheet5!$AB$5:$AB$4562,0))</f>
        <v>#N/A</v>
      </c>
      <c r="CE78" s="88" t="s">
        <v>4413</v>
      </c>
      <c r="CF78" s="60">
        <v>1</v>
      </c>
      <c r="CG78" s="60">
        <v>32</v>
      </c>
      <c r="CH78" s="60"/>
      <c r="CJ78" s="74" t="e">
        <f t="shared" si="36"/>
        <v>#N/A</v>
      </c>
      <c r="CK78" s="60" t="e">
        <f t="shared" si="13"/>
        <v>#N/A</v>
      </c>
      <c r="CL78" s="60" t="e">
        <f t="shared" si="24"/>
        <v>#N/A</v>
      </c>
      <c r="CM78" s="60" t="e">
        <f t="shared" si="25"/>
        <v>#N/A</v>
      </c>
      <c r="CO78" s="8">
        <v>30017</v>
      </c>
      <c r="CP78" s="8">
        <v>6</v>
      </c>
      <c r="CQ78" s="8">
        <v>204</v>
      </c>
      <c r="CR78" s="8">
        <v>1</v>
      </c>
      <c r="CU78" s="60" t="e">
        <f>MATCH(A78,Sheet6!$K$3:$K$16,0)</f>
        <v>#N/A</v>
      </c>
    </row>
    <row r="79" spans="1:99" ht="17.25">
      <c r="A79" s="84">
        <v>1300402</v>
      </c>
      <c r="B79" s="60">
        <f t="shared" si="35"/>
        <v>1300402</v>
      </c>
      <c r="C79" s="60">
        <v>0</v>
      </c>
      <c r="D79" s="60">
        <v>20</v>
      </c>
      <c r="E79" s="60">
        <v>31</v>
      </c>
      <c r="F79" s="60">
        <v>14</v>
      </c>
      <c r="G79" s="60">
        <v>0</v>
      </c>
      <c r="H79" s="60">
        <v>1</v>
      </c>
      <c r="I79" s="60">
        <v>0</v>
      </c>
      <c r="J79" s="60">
        <v>10</v>
      </c>
      <c r="K79" s="60">
        <v>1000</v>
      </c>
      <c r="L79" s="60">
        <f t="shared" si="32"/>
        <v>1</v>
      </c>
      <c r="M79" s="60">
        <f t="shared" si="33"/>
        <v>0.25</v>
      </c>
      <c r="N79" s="60">
        <v>2</v>
      </c>
      <c r="O79" s="60">
        <v>1.2</v>
      </c>
      <c r="P79" s="60">
        <f t="shared" si="37"/>
        <v>4</v>
      </c>
      <c r="Q79" s="60">
        <v>0</v>
      </c>
      <c r="R79" s="60">
        <v>0</v>
      </c>
      <c r="S79" s="60">
        <v>0</v>
      </c>
      <c r="T79" s="60">
        <v>0</v>
      </c>
      <c r="U79" s="62">
        <v>1003</v>
      </c>
      <c r="V79" s="60" t="s">
        <v>304</v>
      </c>
      <c r="W79" s="60">
        <v>0</v>
      </c>
      <c r="X79" s="60">
        <v>40</v>
      </c>
      <c r="Y79" s="60">
        <v>10015</v>
      </c>
      <c r="Z79" s="84">
        <v>35</v>
      </c>
      <c r="AA79" s="95" t="s">
        <v>4579</v>
      </c>
      <c r="AB79" s="60">
        <v>3</v>
      </c>
      <c r="AC79" s="60">
        <v>1</v>
      </c>
      <c r="AD79" s="60">
        <v>480</v>
      </c>
      <c r="AE79" s="60">
        <v>0</v>
      </c>
      <c r="AF79" s="60">
        <v>0</v>
      </c>
      <c r="AG79" s="60">
        <v>3</v>
      </c>
      <c r="AH79" s="60">
        <v>1</v>
      </c>
      <c r="AI79" s="60">
        <v>63</v>
      </c>
      <c r="AJ79" s="60">
        <v>0</v>
      </c>
      <c r="AK79" s="60">
        <v>0</v>
      </c>
      <c r="AL79" s="60">
        <f>IF(AG79=3,15,16)</f>
        <v>15</v>
      </c>
      <c r="AM79" s="60">
        <v>1</v>
      </c>
      <c r="AN79" s="60">
        <v>1034</v>
      </c>
      <c r="AO79" s="60">
        <v>0</v>
      </c>
      <c r="AP79" s="60">
        <v>0</v>
      </c>
      <c r="AQ79" s="60">
        <v>0</v>
      </c>
      <c r="AR79" s="60">
        <v>0</v>
      </c>
      <c r="AS79" s="60">
        <v>0</v>
      </c>
      <c r="AT79" s="60">
        <v>0</v>
      </c>
      <c r="AU79" s="60">
        <v>0</v>
      </c>
      <c r="AV79" s="60">
        <v>0</v>
      </c>
      <c r="AW79" s="60">
        <v>0</v>
      </c>
      <c r="AX79" s="60">
        <v>0</v>
      </c>
      <c r="AY79" s="60">
        <v>0</v>
      </c>
      <c r="AZ79" s="60">
        <v>0</v>
      </c>
      <c r="BA79" s="60">
        <v>0</v>
      </c>
      <c r="BB79" s="60">
        <v>0</v>
      </c>
      <c r="BC79" s="60">
        <v>0</v>
      </c>
      <c r="BD79" s="60">
        <v>0</v>
      </c>
      <c r="BE79" s="60">
        <v>0</v>
      </c>
      <c r="BF79" s="60">
        <v>0</v>
      </c>
      <c r="BG79" s="60">
        <v>0</v>
      </c>
      <c r="BH79" s="60">
        <v>0</v>
      </c>
      <c r="BI79" s="60">
        <v>0</v>
      </c>
      <c r="BJ79" s="60">
        <v>0</v>
      </c>
      <c r="BK79" s="60" t="s">
        <v>158</v>
      </c>
      <c r="BL79" s="60" t="s">
        <v>158</v>
      </c>
      <c r="BM79" s="60" t="s">
        <v>158</v>
      </c>
      <c r="BN79" s="60" t="s">
        <v>158</v>
      </c>
      <c r="BP79" s="60">
        <v>0</v>
      </c>
      <c r="BT79" s="60" t="s">
        <v>305</v>
      </c>
      <c r="BU79" s="60" t="s">
        <v>306</v>
      </c>
      <c r="BV79" s="60" t="s">
        <v>305</v>
      </c>
      <c r="BW79" s="60" t="s">
        <v>306</v>
      </c>
      <c r="BX79" s="60">
        <v>0</v>
      </c>
      <c r="BY79" s="60">
        <v>3017</v>
      </c>
      <c r="BZ79" s="60">
        <v>0</v>
      </c>
      <c r="CA79" s="60">
        <v>0</v>
      </c>
      <c r="CD79" s="60" t="e">
        <f>INDEX(Sheet5!$AC$5:$AC$4562,MATCH(Sheet1!A79,Sheet5!$AB$5:$AB$4562,0))</f>
        <v>#N/A</v>
      </c>
      <c r="CE79" s="88" t="s">
        <v>4447</v>
      </c>
      <c r="CF79" s="60">
        <v>0</v>
      </c>
      <c r="CG79" s="60">
        <v>33</v>
      </c>
      <c r="CH79" s="60"/>
      <c r="CJ79" s="74" t="e">
        <f t="shared" si="36"/>
        <v>#N/A</v>
      </c>
      <c r="CK79" s="60" t="e">
        <f t="shared" si="13"/>
        <v>#N/A</v>
      </c>
      <c r="CL79" s="60" t="e">
        <f t="shared" si="24"/>
        <v>#N/A</v>
      </c>
      <c r="CM79" s="60" t="e">
        <f t="shared" si="25"/>
        <v>#N/A</v>
      </c>
      <c r="CO79" s="8">
        <v>30018</v>
      </c>
      <c r="CP79" s="8">
        <v>10</v>
      </c>
      <c r="CQ79" s="8">
        <v>1</v>
      </c>
      <c r="CR79" s="8">
        <v>0</v>
      </c>
      <c r="CU79" s="60" t="e">
        <f>MATCH(A79,Sheet6!$K$3:$K$16,0)</f>
        <v>#N/A</v>
      </c>
    </row>
    <row r="80" spans="1:99" ht="17.25">
      <c r="A80" s="84">
        <v>1300403</v>
      </c>
      <c r="B80" s="60">
        <f t="shared" si="35"/>
        <v>1300403</v>
      </c>
      <c r="C80" s="60">
        <v>0</v>
      </c>
      <c r="D80" s="60">
        <v>20</v>
      </c>
      <c r="E80" s="60">
        <v>31</v>
      </c>
      <c r="F80" s="60">
        <v>14</v>
      </c>
      <c r="G80" s="60">
        <v>0</v>
      </c>
      <c r="H80" s="60">
        <v>1</v>
      </c>
      <c r="I80" s="60">
        <v>0</v>
      </c>
      <c r="J80" s="60">
        <v>10</v>
      </c>
      <c r="K80" s="60">
        <v>1000</v>
      </c>
      <c r="L80" s="60">
        <f t="shared" si="32"/>
        <v>1</v>
      </c>
      <c r="M80" s="60">
        <f t="shared" si="33"/>
        <v>0.25</v>
      </c>
      <c r="N80" s="60">
        <v>2</v>
      </c>
      <c r="O80" s="60">
        <v>1.2</v>
      </c>
      <c r="P80" s="60">
        <f t="shared" si="37"/>
        <v>4</v>
      </c>
      <c r="Q80" s="60">
        <v>0</v>
      </c>
      <c r="R80" s="60">
        <v>0</v>
      </c>
      <c r="S80" s="60">
        <v>0</v>
      </c>
      <c r="T80" s="60">
        <v>0</v>
      </c>
      <c r="U80" s="62">
        <v>1003</v>
      </c>
      <c r="V80" s="60" t="s">
        <v>304</v>
      </c>
      <c r="W80" s="60">
        <v>0</v>
      </c>
      <c r="X80" s="60">
        <v>15</v>
      </c>
      <c r="Y80" s="60">
        <v>10006</v>
      </c>
      <c r="Z80" s="84">
        <v>35</v>
      </c>
      <c r="AA80" s="88" t="s">
        <v>4580</v>
      </c>
      <c r="AB80" s="60">
        <v>3</v>
      </c>
      <c r="AC80" s="60">
        <v>1</v>
      </c>
      <c r="AD80" s="60">
        <v>53</v>
      </c>
      <c r="AE80" s="60">
        <v>0</v>
      </c>
      <c r="AF80" s="60">
        <v>0</v>
      </c>
      <c r="AG80" s="60">
        <v>3</v>
      </c>
      <c r="AH80" s="60">
        <v>1</v>
      </c>
      <c r="AI80" s="60">
        <v>28</v>
      </c>
      <c r="AJ80" s="60">
        <v>0</v>
      </c>
      <c r="AK80" s="60">
        <v>0</v>
      </c>
      <c r="AL80" s="60">
        <f>IF(AG80=3,15,16)</f>
        <v>15</v>
      </c>
      <c r="AM80" s="60">
        <v>1</v>
      </c>
      <c r="AN80" s="60">
        <v>534</v>
      </c>
      <c r="AO80" s="60">
        <v>0</v>
      </c>
      <c r="AP80" s="60">
        <v>0</v>
      </c>
      <c r="AQ80" s="60">
        <v>0</v>
      </c>
      <c r="AR80" s="60">
        <v>0</v>
      </c>
      <c r="AS80" s="60">
        <v>0</v>
      </c>
      <c r="AT80" s="60">
        <v>0</v>
      </c>
      <c r="AU80" s="60">
        <v>0</v>
      </c>
      <c r="AV80" s="60">
        <v>0</v>
      </c>
      <c r="AW80" s="60">
        <v>0</v>
      </c>
      <c r="AX80" s="60">
        <v>0</v>
      </c>
      <c r="AY80" s="60">
        <v>0</v>
      </c>
      <c r="AZ80" s="60">
        <v>0</v>
      </c>
      <c r="BA80" s="60">
        <v>0</v>
      </c>
      <c r="BB80" s="60">
        <v>0</v>
      </c>
      <c r="BC80" s="60">
        <v>0</v>
      </c>
      <c r="BD80" s="60">
        <v>0</v>
      </c>
      <c r="BE80" s="60">
        <v>0</v>
      </c>
      <c r="BF80" s="60">
        <v>0</v>
      </c>
      <c r="BG80" s="60">
        <v>0</v>
      </c>
      <c r="BH80" s="60">
        <v>0</v>
      </c>
      <c r="BI80" s="60">
        <v>0</v>
      </c>
      <c r="BJ80" s="60">
        <v>0</v>
      </c>
      <c r="BK80" s="60" t="s">
        <v>158</v>
      </c>
      <c r="BL80" s="60" t="s">
        <v>158</v>
      </c>
      <c r="BM80" s="60" t="s">
        <v>158</v>
      </c>
      <c r="BN80" s="60" t="s">
        <v>158</v>
      </c>
      <c r="BP80" s="60">
        <v>0</v>
      </c>
      <c r="BT80" s="60" t="s">
        <v>305</v>
      </c>
      <c r="BU80" s="60" t="s">
        <v>306</v>
      </c>
      <c r="BV80" s="60" t="s">
        <v>305</v>
      </c>
      <c r="BW80" s="60" t="s">
        <v>306</v>
      </c>
      <c r="BX80" s="60">
        <v>0</v>
      </c>
      <c r="BY80" s="60">
        <v>3017</v>
      </c>
      <c r="BZ80" s="60">
        <v>0</v>
      </c>
      <c r="CA80" s="60">
        <v>0</v>
      </c>
      <c r="CD80" s="60" t="e">
        <f>INDEX(Sheet5!$AC$5:$AC$4562,MATCH(Sheet1!A80,Sheet5!$AB$5:$AB$4562,0))</f>
        <v>#N/A</v>
      </c>
      <c r="CE80" s="88" t="s">
        <v>4457</v>
      </c>
      <c r="CF80" s="60">
        <v>0</v>
      </c>
      <c r="CG80" s="60">
        <v>36</v>
      </c>
      <c r="CH80" s="60"/>
      <c r="CJ80" s="74" t="e">
        <f t="shared" si="36"/>
        <v>#N/A</v>
      </c>
      <c r="CK80" s="60" t="e">
        <f t="shared" si="13"/>
        <v>#N/A</v>
      </c>
      <c r="CL80" s="60" t="e">
        <f t="shared" si="24"/>
        <v>#N/A</v>
      </c>
      <c r="CM80" s="60" t="e">
        <f t="shared" si="25"/>
        <v>#N/A</v>
      </c>
      <c r="CO80" s="8">
        <v>30019</v>
      </c>
      <c r="CP80" s="8">
        <v>16</v>
      </c>
      <c r="CQ80" s="8">
        <v>1</v>
      </c>
      <c r="CR80" s="8">
        <v>0</v>
      </c>
      <c r="CU80" s="60" t="e">
        <f>MATCH(A80,Sheet6!$K$3:$K$16,0)</f>
        <v>#N/A</v>
      </c>
    </row>
    <row r="81" spans="1:99" ht="17.25">
      <c r="A81" s="84">
        <v>1300404</v>
      </c>
      <c r="B81" s="60">
        <f t="shared" si="35"/>
        <v>1300404</v>
      </c>
      <c r="C81" s="60">
        <v>0</v>
      </c>
      <c r="D81" s="60">
        <v>20</v>
      </c>
      <c r="E81" s="60">
        <v>32</v>
      </c>
      <c r="F81" s="60">
        <v>14</v>
      </c>
      <c r="G81" s="60">
        <v>1</v>
      </c>
      <c r="H81" s="60">
        <v>1</v>
      </c>
      <c r="I81" s="60">
        <v>0</v>
      </c>
      <c r="J81" s="60">
        <v>10</v>
      </c>
      <c r="K81" s="60">
        <v>1000</v>
      </c>
      <c r="L81" s="60">
        <f t="shared" si="32"/>
        <v>1</v>
      </c>
      <c r="M81" s="60">
        <f t="shared" si="33"/>
        <v>0.06</v>
      </c>
      <c r="N81" s="60">
        <v>0.5</v>
      </c>
      <c r="O81" s="60">
        <v>2</v>
      </c>
      <c r="P81" s="60">
        <f t="shared" si="37"/>
        <v>4</v>
      </c>
      <c r="Q81" s="60">
        <v>0</v>
      </c>
      <c r="R81" s="60">
        <v>0</v>
      </c>
      <c r="S81" s="60">
        <v>0</v>
      </c>
      <c r="T81" s="60">
        <v>0</v>
      </c>
      <c r="U81" s="62">
        <v>1004</v>
      </c>
      <c r="V81" s="60" t="s">
        <v>175</v>
      </c>
      <c r="W81" s="60">
        <v>0</v>
      </c>
      <c r="X81" s="60">
        <v>25</v>
      </c>
      <c r="Y81" s="60">
        <v>10011</v>
      </c>
      <c r="Z81" s="84">
        <v>35</v>
      </c>
      <c r="AA81" s="88" t="s">
        <v>4581</v>
      </c>
      <c r="AB81" s="60">
        <v>3</v>
      </c>
      <c r="AC81" s="60">
        <v>1</v>
      </c>
      <c r="AD81" s="60">
        <v>250</v>
      </c>
      <c r="AE81" s="60">
        <v>0</v>
      </c>
      <c r="AF81" s="60">
        <v>0</v>
      </c>
      <c r="AG81" s="60">
        <v>3</v>
      </c>
      <c r="AH81" s="60">
        <v>1</v>
      </c>
      <c r="AI81" s="60">
        <v>43</v>
      </c>
      <c r="AJ81" s="60">
        <v>0</v>
      </c>
      <c r="AK81" s="60">
        <v>0</v>
      </c>
      <c r="AL81" s="60">
        <f>IF(AG81=3,15,16)</f>
        <v>15</v>
      </c>
      <c r="AM81" s="60">
        <v>1</v>
      </c>
      <c r="AN81" s="60">
        <v>0</v>
      </c>
      <c r="AO81" s="60">
        <v>0</v>
      </c>
      <c r="AP81" s="60">
        <v>0</v>
      </c>
      <c r="AQ81" s="60">
        <v>0</v>
      </c>
      <c r="AR81" s="60">
        <v>0</v>
      </c>
      <c r="AS81" s="60">
        <v>0</v>
      </c>
      <c r="AT81" s="60">
        <v>0</v>
      </c>
      <c r="AU81" s="60">
        <v>0</v>
      </c>
      <c r="AV81" s="60">
        <v>0</v>
      </c>
      <c r="AW81" s="60">
        <v>0</v>
      </c>
      <c r="AX81" s="60">
        <v>0</v>
      </c>
      <c r="AY81" s="60">
        <v>0</v>
      </c>
      <c r="AZ81" s="60">
        <v>0</v>
      </c>
      <c r="BA81" s="60">
        <v>0</v>
      </c>
      <c r="BB81" s="60">
        <v>0</v>
      </c>
      <c r="BC81" s="60">
        <v>0</v>
      </c>
      <c r="BD81" s="60">
        <v>0</v>
      </c>
      <c r="BE81" s="60">
        <v>0</v>
      </c>
      <c r="BF81" s="60">
        <v>0</v>
      </c>
      <c r="BG81" s="60">
        <v>0</v>
      </c>
      <c r="BH81" s="60">
        <v>0</v>
      </c>
      <c r="BI81" s="60">
        <v>0</v>
      </c>
      <c r="BJ81" s="60">
        <v>0</v>
      </c>
      <c r="BK81" s="60" t="s">
        <v>158</v>
      </c>
      <c r="BL81" s="60" t="s">
        <v>158</v>
      </c>
      <c r="BM81" s="60" t="s">
        <v>158</v>
      </c>
      <c r="BN81" s="60" t="s">
        <v>158</v>
      </c>
      <c r="BP81" s="60">
        <v>0</v>
      </c>
      <c r="BT81" s="60" t="s">
        <v>178</v>
      </c>
      <c r="BU81" s="60" t="s">
        <v>179</v>
      </c>
      <c r="BV81" s="60" t="s">
        <v>178</v>
      </c>
      <c r="BW81" s="60" t="s">
        <v>179</v>
      </c>
      <c r="BX81" s="60">
        <v>0</v>
      </c>
      <c r="BY81" s="60">
        <v>0</v>
      </c>
      <c r="BZ81" s="60">
        <v>0</v>
      </c>
      <c r="CA81" s="60">
        <v>0</v>
      </c>
      <c r="CD81" s="60" t="e">
        <f>INDEX(Sheet5!$AC$5:$AC$4562,MATCH(Sheet1!A81,Sheet5!$AB$5:$AB$4562,0))</f>
        <v>#N/A</v>
      </c>
      <c r="CE81" s="88" t="s">
        <v>4403</v>
      </c>
      <c r="CF81" s="60">
        <v>0</v>
      </c>
      <c r="CG81" s="60">
        <v>30</v>
      </c>
      <c r="CH81" s="60"/>
      <c r="CJ81" s="74" t="e">
        <f t="shared" si="36"/>
        <v>#N/A</v>
      </c>
      <c r="CK81" s="60" t="e">
        <f t="shared" si="13"/>
        <v>#N/A</v>
      </c>
      <c r="CL81" s="60" t="e">
        <f t="shared" si="24"/>
        <v>#N/A</v>
      </c>
      <c r="CM81" s="60" t="e">
        <f t="shared" si="25"/>
        <v>#N/A</v>
      </c>
      <c r="CO81" s="8">
        <v>30020</v>
      </c>
      <c r="CP81" s="8">
        <v>2</v>
      </c>
      <c r="CQ81" s="8">
        <v>203</v>
      </c>
      <c r="CR81" s="8">
        <v>1</v>
      </c>
      <c r="CU81" s="60" t="e">
        <f>MATCH(A81,Sheet6!$K$3:$K$16,0)</f>
        <v>#N/A</v>
      </c>
    </row>
    <row r="82" spans="1:99" ht="17.25">
      <c r="A82" s="84">
        <v>1300405</v>
      </c>
      <c r="B82" s="60">
        <f t="shared" si="35"/>
        <v>1300405</v>
      </c>
      <c r="C82" s="60">
        <v>0</v>
      </c>
      <c r="D82" s="60">
        <v>20</v>
      </c>
      <c r="E82" s="60">
        <v>31</v>
      </c>
      <c r="F82" s="60">
        <v>14</v>
      </c>
      <c r="G82" s="60">
        <v>0</v>
      </c>
      <c r="H82" s="60">
        <v>1</v>
      </c>
      <c r="I82" s="60">
        <v>0</v>
      </c>
      <c r="J82" s="60">
        <v>10</v>
      </c>
      <c r="K82" s="60">
        <v>1000</v>
      </c>
      <c r="L82" s="60">
        <f t="shared" si="32"/>
        <v>1</v>
      </c>
      <c r="M82" s="60">
        <f t="shared" si="33"/>
        <v>0.25</v>
      </c>
      <c r="N82" s="60">
        <v>2</v>
      </c>
      <c r="O82" s="60">
        <v>1.2</v>
      </c>
      <c r="P82" s="60">
        <f t="shared" si="37"/>
        <v>4</v>
      </c>
      <c r="Q82" s="60">
        <v>0</v>
      </c>
      <c r="R82" s="60">
        <v>0</v>
      </c>
      <c r="S82" s="60">
        <v>0</v>
      </c>
      <c r="T82" s="60">
        <v>0</v>
      </c>
      <c r="U82" s="62">
        <v>1003</v>
      </c>
      <c r="V82" s="60" t="s">
        <v>304</v>
      </c>
      <c r="W82" s="60">
        <v>0</v>
      </c>
      <c r="X82" s="60">
        <v>60</v>
      </c>
      <c r="Y82" s="60">
        <v>10020</v>
      </c>
      <c r="Z82" s="84">
        <v>35</v>
      </c>
      <c r="AA82" s="88" t="s">
        <v>4582</v>
      </c>
      <c r="AB82" s="60">
        <v>3</v>
      </c>
      <c r="AC82" s="60">
        <v>1</v>
      </c>
      <c r="AD82" s="60">
        <v>540</v>
      </c>
      <c r="AE82" s="60">
        <v>0</v>
      </c>
      <c r="AF82" s="60">
        <v>0</v>
      </c>
      <c r="AG82" s="60">
        <v>3</v>
      </c>
      <c r="AH82" s="60">
        <v>1</v>
      </c>
      <c r="AI82" s="60">
        <v>86</v>
      </c>
      <c r="AJ82" s="60">
        <v>0</v>
      </c>
      <c r="AK82" s="60">
        <v>0</v>
      </c>
      <c r="AL82" s="60">
        <f>IF(AG82=3,15,16)</f>
        <v>15</v>
      </c>
      <c r="AM82" s="60">
        <v>1</v>
      </c>
      <c r="AN82" s="60">
        <v>1200</v>
      </c>
      <c r="AO82" s="60">
        <v>0</v>
      </c>
      <c r="AP82" s="60">
        <v>0</v>
      </c>
      <c r="AQ82" s="60">
        <v>0</v>
      </c>
      <c r="AR82" s="60">
        <v>0</v>
      </c>
      <c r="AS82" s="60">
        <v>0</v>
      </c>
      <c r="AT82" s="60">
        <v>0</v>
      </c>
      <c r="AU82" s="60">
        <v>0</v>
      </c>
      <c r="AV82" s="60">
        <v>0</v>
      </c>
      <c r="AW82" s="60">
        <v>0</v>
      </c>
      <c r="AX82" s="60">
        <v>0</v>
      </c>
      <c r="AY82" s="60">
        <v>0</v>
      </c>
      <c r="AZ82" s="60">
        <v>0</v>
      </c>
      <c r="BA82" s="60">
        <v>0</v>
      </c>
      <c r="BB82" s="60">
        <v>0</v>
      </c>
      <c r="BC82" s="60">
        <v>0</v>
      </c>
      <c r="BD82" s="60">
        <v>0</v>
      </c>
      <c r="BE82" s="60">
        <v>0</v>
      </c>
      <c r="BF82" s="60">
        <v>0</v>
      </c>
      <c r="BG82" s="60">
        <v>0</v>
      </c>
      <c r="BH82" s="60">
        <v>0</v>
      </c>
      <c r="BI82" s="60">
        <v>0</v>
      </c>
      <c r="BJ82" s="60">
        <v>0</v>
      </c>
      <c r="BK82" s="60" t="s">
        <v>158</v>
      </c>
      <c r="BL82" s="60" t="s">
        <v>158</v>
      </c>
      <c r="BM82" s="60" t="s">
        <v>158</v>
      </c>
      <c r="BN82" s="60" t="s">
        <v>158</v>
      </c>
      <c r="BP82" s="60">
        <v>0</v>
      </c>
      <c r="BT82" s="60" t="s">
        <v>305</v>
      </c>
      <c r="BU82" s="60" t="s">
        <v>306</v>
      </c>
      <c r="BV82" s="60" t="s">
        <v>305</v>
      </c>
      <c r="BW82" s="60" t="s">
        <v>306</v>
      </c>
      <c r="BX82" s="60">
        <v>0</v>
      </c>
      <c r="BY82" s="60">
        <v>3017</v>
      </c>
      <c r="BZ82" s="60">
        <v>0</v>
      </c>
      <c r="CA82" s="60">
        <v>0</v>
      </c>
      <c r="CD82" s="60" t="e">
        <f>INDEX(Sheet5!$AC$5:$AC$4562,MATCH(Sheet1!A82,Sheet5!$AB$5:$AB$4562,0))</f>
        <v>#N/A</v>
      </c>
      <c r="CE82" s="88" t="s">
        <v>4428</v>
      </c>
      <c r="CF82" s="60">
        <v>0</v>
      </c>
      <c r="CG82" s="60">
        <v>31</v>
      </c>
      <c r="CH82" s="60"/>
      <c r="CJ82" s="74" t="e">
        <f t="shared" si="36"/>
        <v>#N/A</v>
      </c>
      <c r="CK82" s="60" t="e">
        <f t="shared" si="13"/>
        <v>#N/A</v>
      </c>
      <c r="CL82" s="60" t="e">
        <f t="shared" si="24"/>
        <v>#N/A</v>
      </c>
      <c r="CM82" s="60" t="e">
        <f t="shared" si="25"/>
        <v>#N/A</v>
      </c>
      <c r="CO82" s="8">
        <v>30021</v>
      </c>
      <c r="CP82" s="8">
        <v>2</v>
      </c>
      <c r="CQ82" s="8">
        <v>1</v>
      </c>
      <c r="CR82" s="8">
        <v>1</v>
      </c>
      <c r="CU82" s="60" t="e">
        <f>MATCH(A82,Sheet6!$K$3:$K$16,0)</f>
        <v>#N/A</v>
      </c>
    </row>
    <row r="83" spans="1:99" ht="17.25">
      <c r="A83" s="84">
        <v>1300501</v>
      </c>
      <c r="B83" s="60">
        <f t="shared" si="35"/>
        <v>1300501</v>
      </c>
      <c r="C83" s="60">
        <v>0</v>
      </c>
      <c r="D83" s="60">
        <v>20</v>
      </c>
      <c r="E83" s="60">
        <v>32</v>
      </c>
      <c r="F83" s="60">
        <v>14</v>
      </c>
      <c r="G83" s="60">
        <v>0</v>
      </c>
      <c r="H83" s="60">
        <v>4</v>
      </c>
      <c r="I83" s="60">
        <v>0</v>
      </c>
      <c r="J83" s="60">
        <v>10</v>
      </c>
      <c r="K83" s="60">
        <v>1000</v>
      </c>
      <c r="L83" s="60">
        <f t="shared" si="32"/>
        <v>1</v>
      </c>
      <c r="M83" s="60">
        <f t="shared" si="33"/>
        <v>0.06</v>
      </c>
      <c r="N83" s="60">
        <v>1</v>
      </c>
      <c r="O83" s="60">
        <v>2</v>
      </c>
      <c r="P83" s="60">
        <f t="shared" si="37"/>
        <v>4</v>
      </c>
      <c r="Q83" s="60">
        <v>0</v>
      </c>
      <c r="R83" s="60">
        <v>0</v>
      </c>
      <c r="S83" s="60">
        <v>0</v>
      </c>
      <c r="T83" s="60">
        <v>0</v>
      </c>
      <c r="U83" s="62">
        <v>1004</v>
      </c>
      <c r="V83" s="60" t="s">
        <v>175</v>
      </c>
      <c r="W83" s="60">
        <v>0</v>
      </c>
      <c r="X83" s="60">
        <v>60</v>
      </c>
      <c r="Y83" s="60">
        <v>10211</v>
      </c>
      <c r="Z83" s="84">
        <v>35</v>
      </c>
      <c r="AA83" s="88" t="s">
        <v>4583</v>
      </c>
      <c r="AB83" s="60">
        <v>3</v>
      </c>
      <c r="AC83" s="60">
        <v>1</v>
      </c>
      <c r="AD83" s="60">
        <v>129</v>
      </c>
      <c r="AE83" s="60">
        <v>0</v>
      </c>
      <c r="AF83" s="60">
        <v>0</v>
      </c>
      <c r="AG83" s="60">
        <v>1</v>
      </c>
      <c r="AH83" s="60">
        <v>1</v>
      </c>
      <c r="AI83" s="60">
        <v>248</v>
      </c>
      <c r="AJ83" s="60">
        <v>0</v>
      </c>
      <c r="AK83" s="60">
        <v>0</v>
      </c>
      <c r="AL83" s="60">
        <f>IF(AB83=3,15,16)</f>
        <v>15</v>
      </c>
      <c r="AM83" s="60">
        <v>1</v>
      </c>
      <c r="AN83" s="60">
        <v>0</v>
      </c>
      <c r="AO83" s="60">
        <v>0</v>
      </c>
      <c r="AP83" s="60">
        <v>0</v>
      </c>
      <c r="AQ83" s="60">
        <v>0</v>
      </c>
      <c r="AR83" s="60">
        <v>0</v>
      </c>
      <c r="AS83" s="60">
        <v>0</v>
      </c>
      <c r="AT83" s="60">
        <v>0</v>
      </c>
      <c r="AU83" s="60">
        <v>0</v>
      </c>
      <c r="AV83" s="60">
        <v>0</v>
      </c>
      <c r="AW83" s="60">
        <v>0</v>
      </c>
      <c r="AX83" s="60">
        <v>0</v>
      </c>
      <c r="AY83" s="60">
        <v>0</v>
      </c>
      <c r="AZ83" s="60">
        <v>0</v>
      </c>
      <c r="BA83" s="60">
        <v>0</v>
      </c>
      <c r="BB83" s="60">
        <v>0</v>
      </c>
      <c r="BC83" s="60">
        <v>0</v>
      </c>
      <c r="BD83" s="60">
        <v>0</v>
      </c>
      <c r="BE83" s="60">
        <v>0</v>
      </c>
      <c r="BF83" s="60">
        <v>0</v>
      </c>
      <c r="BG83" s="60">
        <v>0</v>
      </c>
      <c r="BH83" s="60">
        <v>0</v>
      </c>
      <c r="BI83" s="60">
        <v>0</v>
      </c>
      <c r="BJ83" s="60">
        <v>0</v>
      </c>
      <c r="BK83" s="60" t="s">
        <v>158</v>
      </c>
      <c r="BL83" s="60" t="s">
        <v>158</v>
      </c>
      <c r="BM83" s="60" t="s">
        <v>158</v>
      </c>
      <c r="BN83" s="60" t="s">
        <v>158</v>
      </c>
      <c r="BP83" s="60">
        <v>0</v>
      </c>
      <c r="BT83" s="60" t="s">
        <v>178</v>
      </c>
      <c r="BU83" s="60" t="s">
        <v>179</v>
      </c>
      <c r="BV83" s="60" t="s">
        <v>178</v>
      </c>
      <c r="BW83" s="60" t="s">
        <v>179</v>
      </c>
      <c r="BX83" s="60">
        <v>0</v>
      </c>
      <c r="BY83" s="60">
        <v>0</v>
      </c>
      <c r="BZ83" s="60">
        <v>0</v>
      </c>
      <c r="CA83" s="60">
        <v>0</v>
      </c>
      <c r="CD83" s="60" t="e">
        <f>INDEX(Sheet5!$AC$5:$AC$4562,MATCH(Sheet1!A83,Sheet5!$AB$5:$AB$4562,0))</f>
        <v>#N/A</v>
      </c>
      <c r="CE83" s="88" t="s">
        <v>4511</v>
      </c>
      <c r="CF83" s="60">
        <v>0</v>
      </c>
      <c r="CG83" s="60">
        <v>31</v>
      </c>
      <c r="CH83" s="60"/>
      <c r="CJ83" s="74" t="e">
        <f t="shared" si="36"/>
        <v>#N/A</v>
      </c>
      <c r="CK83" s="60" t="e">
        <f t="shared" ref="CK83" si="40">IF(CJ83=1,1,IF(CJ83=3,2,IF(CJ83=5,3,IF(CJ83=8,4,(CJ83/5)+3))))</f>
        <v>#N/A</v>
      </c>
      <c r="CL83" s="60" t="e">
        <f t="shared" si="24"/>
        <v>#N/A</v>
      </c>
      <c r="CM83" s="60" t="e">
        <f t="shared" si="25"/>
        <v>#N/A</v>
      </c>
      <c r="CO83" s="8">
        <v>30021</v>
      </c>
      <c r="CP83" s="8">
        <v>2</v>
      </c>
      <c r="CQ83" s="8">
        <v>1</v>
      </c>
      <c r="CR83" s="8">
        <v>1</v>
      </c>
      <c r="CU83" s="60" t="e">
        <f>MATCH(A83,Sheet6!$K$3:$K$16,0)</f>
        <v>#N/A</v>
      </c>
    </row>
    <row r="84" spans="1:99" ht="17.25">
      <c r="A84" s="84">
        <v>1300502</v>
      </c>
      <c r="B84" s="60">
        <f t="shared" si="35"/>
        <v>1300502</v>
      </c>
      <c r="C84" s="60">
        <v>0</v>
      </c>
      <c r="D84" s="60">
        <v>20</v>
      </c>
      <c r="E84" s="60">
        <v>32</v>
      </c>
      <c r="F84" s="60">
        <v>14</v>
      </c>
      <c r="G84" s="60">
        <v>1</v>
      </c>
      <c r="H84" s="60">
        <v>4</v>
      </c>
      <c r="I84" s="60">
        <v>0</v>
      </c>
      <c r="J84" s="60">
        <v>10</v>
      </c>
      <c r="K84" s="60">
        <v>1000</v>
      </c>
      <c r="L84" s="60">
        <f t="shared" si="32"/>
        <v>1</v>
      </c>
      <c r="M84" s="60">
        <f t="shared" si="33"/>
        <v>0.06</v>
      </c>
      <c r="N84" s="60">
        <v>1</v>
      </c>
      <c r="O84" s="60">
        <v>2</v>
      </c>
      <c r="P84" s="60">
        <v>4</v>
      </c>
      <c r="Q84" s="60">
        <v>0</v>
      </c>
      <c r="R84" s="60">
        <v>0</v>
      </c>
      <c r="S84" s="60">
        <v>0</v>
      </c>
      <c r="T84" s="60">
        <v>70003</v>
      </c>
      <c r="U84" s="62">
        <v>1004</v>
      </c>
      <c r="V84" s="60" t="s">
        <v>175</v>
      </c>
      <c r="W84" s="60">
        <v>0</v>
      </c>
      <c r="X84" s="60">
        <v>60</v>
      </c>
      <c r="Y84" s="60">
        <v>10221</v>
      </c>
      <c r="Z84" s="84">
        <v>35</v>
      </c>
      <c r="AA84" s="88" t="s">
        <v>4584</v>
      </c>
      <c r="AB84" s="60">
        <v>3</v>
      </c>
      <c r="AC84" s="60">
        <v>1</v>
      </c>
      <c r="AD84" s="60">
        <v>734</v>
      </c>
      <c r="AE84" s="60">
        <v>0</v>
      </c>
      <c r="AF84" s="60">
        <v>0</v>
      </c>
      <c r="AG84" s="60">
        <v>1</v>
      </c>
      <c r="AH84" s="60">
        <v>1</v>
      </c>
      <c r="AI84" s="60">
        <v>450</v>
      </c>
      <c r="AJ84" s="60">
        <v>0</v>
      </c>
      <c r="AK84" s="60">
        <v>0</v>
      </c>
      <c r="AL84" s="60">
        <f>IF(AB84=3,15,16)</f>
        <v>15</v>
      </c>
      <c r="AM84" s="60">
        <v>1</v>
      </c>
      <c r="AN84" s="60">
        <v>0</v>
      </c>
      <c r="AO84" s="60">
        <v>0</v>
      </c>
      <c r="AP84" s="60">
        <v>0</v>
      </c>
      <c r="AQ84" s="60">
        <v>0</v>
      </c>
      <c r="AR84" s="60">
        <v>0</v>
      </c>
      <c r="AS84" s="60">
        <v>0</v>
      </c>
      <c r="AT84" s="60">
        <v>0</v>
      </c>
      <c r="AU84" s="60">
        <v>0</v>
      </c>
      <c r="AV84" s="60">
        <v>0</v>
      </c>
      <c r="AW84" s="60">
        <v>0</v>
      </c>
      <c r="AX84" s="60">
        <v>0</v>
      </c>
      <c r="AY84" s="60">
        <v>0</v>
      </c>
      <c r="AZ84" s="60">
        <v>0</v>
      </c>
      <c r="BA84" s="60">
        <v>0</v>
      </c>
      <c r="BB84" s="60">
        <v>0</v>
      </c>
      <c r="BC84" s="60">
        <v>0</v>
      </c>
      <c r="BD84" s="60">
        <v>0</v>
      </c>
      <c r="BE84" s="60">
        <v>0</v>
      </c>
      <c r="BF84" s="60">
        <v>0</v>
      </c>
      <c r="BG84" s="60">
        <v>0</v>
      </c>
      <c r="BH84" s="60">
        <v>0</v>
      </c>
      <c r="BI84" s="60">
        <v>0</v>
      </c>
      <c r="BJ84" s="60">
        <v>0</v>
      </c>
      <c r="BP84" s="60">
        <v>0</v>
      </c>
      <c r="BT84" s="60" t="s">
        <v>178</v>
      </c>
      <c r="BU84" s="60" t="s">
        <v>179</v>
      </c>
      <c r="BV84" s="60" t="s">
        <v>178</v>
      </c>
      <c r="BW84" s="60" t="s">
        <v>179</v>
      </c>
      <c r="BX84" s="60">
        <v>0</v>
      </c>
      <c r="BY84" s="60">
        <v>0</v>
      </c>
      <c r="BZ84" s="60">
        <v>0</v>
      </c>
      <c r="CA84" s="60">
        <v>0</v>
      </c>
      <c r="CD84" s="60" t="e">
        <f>INDEX(Sheet5!$AC$5:$AC$4562,MATCH(Sheet1!A84,Sheet5!$AB$5:$AB$4562,0))</f>
        <v>#N/A</v>
      </c>
      <c r="CE84" s="88" t="s">
        <v>4439</v>
      </c>
      <c r="CF84" s="60">
        <v>0</v>
      </c>
      <c r="CG84" s="60">
        <v>31</v>
      </c>
      <c r="CH84" s="60"/>
      <c r="CJ84" s="74" t="e">
        <f t="shared" si="36"/>
        <v>#N/A</v>
      </c>
      <c r="CK84" s="60" t="e">
        <f t="shared" ref="CK84" si="41">IF(CJ84=1,1,IF(CJ84=3,2,IF(CJ84=5,3,IF(CJ84=8,4,(CJ84/5)+3))))</f>
        <v>#N/A</v>
      </c>
      <c r="CL84" s="60" t="e">
        <f t="shared" si="24"/>
        <v>#N/A</v>
      </c>
      <c r="CM84" s="60" t="e">
        <f t="shared" si="25"/>
        <v>#N/A</v>
      </c>
      <c r="CO84" s="8">
        <v>30021</v>
      </c>
      <c r="CP84" s="8">
        <v>2</v>
      </c>
      <c r="CQ84" s="8">
        <v>1</v>
      </c>
      <c r="CR84" s="8">
        <v>1</v>
      </c>
      <c r="CU84" s="60" t="e">
        <f>MATCH(A84,Sheet6!$K$3:$K$16,0)</f>
        <v>#N/A</v>
      </c>
    </row>
    <row r="85" spans="1:99" ht="17.25">
      <c r="A85" s="84">
        <v>1300503</v>
      </c>
      <c r="B85" s="60">
        <f t="shared" si="35"/>
        <v>1300503</v>
      </c>
      <c r="C85" s="60">
        <v>0</v>
      </c>
      <c r="D85" s="60">
        <v>20</v>
      </c>
      <c r="E85" s="60">
        <v>32</v>
      </c>
      <c r="F85" s="60">
        <v>14</v>
      </c>
      <c r="G85" s="60">
        <v>1</v>
      </c>
      <c r="H85" s="60">
        <v>3</v>
      </c>
      <c r="I85" s="60">
        <v>0</v>
      </c>
      <c r="J85" s="60">
        <v>10</v>
      </c>
      <c r="K85" s="60">
        <v>1000</v>
      </c>
      <c r="L85" s="60">
        <f t="shared" si="32"/>
        <v>1</v>
      </c>
      <c r="M85" s="60">
        <f t="shared" si="33"/>
        <v>0.06</v>
      </c>
      <c r="N85" s="60">
        <v>1</v>
      </c>
      <c r="O85" s="60">
        <v>2</v>
      </c>
      <c r="P85" s="60">
        <v>4</v>
      </c>
      <c r="Q85" s="60">
        <v>0</v>
      </c>
      <c r="R85" s="60">
        <v>0</v>
      </c>
      <c r="S85" s="60">
        <v>0</v>
      </c>
      <c r="T85" s="60">
        <v>50141</v>
      </c>
      <c r="U85" s="62">
        <v>1004</v>
      </c>
      <c r="V85" s="60" t="s">
        <v>175</v>
      </c>
      <c r="W85" s="60">
        <v>0</v>
      </c>
      <c r="X85" s="60">
        <v>60</v>
      </c>
      <c r="Y85" s="60">
        <v>10244</v>
      </c>
      <c r="Z85" s="84">
        <v>35</v>
      </c>
      <c r="AA85" s="88" t="s">
        <v>4585</v>
      </c>
      <c r="AB85" s="60">
        <v>3</v>
      </c>
      <c r="AC85" s="60">
        <v>1</v>
      </c>
      <c r="AD85" s="60">
        <v>278</v>
      </c>
      <c r="AE85" s="60">
        <v>0</v>
      </c>
      <c r="AF85" s="60">
        <v>0</v>
      </c>
      <c r="AG85" s="60">
        <v>1</v>
      </c>
      <c r="AH85" s="60">
        <v>1</v>
      </c>
      <c r="AI85" s="60">
        <v>270</v>
      </c>
      <c r="AJ85" s="60">
        <v>0</v>
      </c>
      <c r="AK85" s="60">
        <v>0</v>
      </c>
      <c r="AL85" s="60">
        <f>IF(AB85=3,15,16)</f>
        <v>15</v>
      </c>
      <c r="AM85" s="60">
        <v>1</v>
      </c>
      <c r="AN85" s="60">
        <v>0</v>
      </c>
      <c r="AO85" s="60">
        <v>0</v>
      </c>
      <c r="AP85" s="60">
        <v>0</v>
      </c>
      <c r="AQ85" s="60">
        <v>0</v>
      </c>
      <c r="AR85" s="60">
        <v>0</v>
      </c>
      <c r="AS85" s="60">
        <v>0</v>
      </c>
      <c r="AT85" s="60">
        <v>0</v>
      </c>
      <c r="AU85" s="60">
        <v>0</v>
      </c>
      <c r="AV85" s="60">
        <v>0</v>
      </c>
      <c r="AW85" s="60">
        <v>0</v>
      </c>
      <c r="AX85" s="60">
        <v>0</v>
      </c>
      <c r="AY85" s="60">
        <v>0</v>
      </c>
      <c r="AZ85" s="60">
        <v>0</v>
      </c>
      <c r="BA85" s="60">
        <v>0</v>
      </c>
      <c r="BB85" s="60">
        <v>0</v>
      </c>
      <c r="BC85" s="60">
        <v>0</v>
      </c>
      <c r="BD85" s="60">
        <v>0</v>
      </c>
      <c r="BE85" s="60">
        <v>0</v>
      </c>
      <c r="BF85" s="60">
        <v>0</v>
      </c>
      <c r="BG85" s="60">
        <v>0</v>
      </c>
      <c r="BH85" s="60">
        <v>0</v>
      </c>
      <c r="BI85" s="60">
        <v>0</v>
      </c>
      <c r="BJ85" s="60">
        <v>0</v>
      </c>
      <c r="BP85" s="60">
        <v>0</v>
      </c>
      <c r="BT85" s="60" t="s">
        <v>178</v>
      </c>
      <c r="BU85" s="60" t="s">
        <v>179</v>
      </c>
      <c r="BV85" s="60" t="s">
        <v>178</v>
      </c>
      <c r="BW85" s="60" t="s">
        <v>179</v>
      </c>
      <c r="BX85" s="60">
        <v>0</v>
      </c>
      <c r="BY85" s="60">
        <v>0</v>
      </c>
      <c r="BZ85" s="60">
        <v>0</v>
      </c>
      <c r="CA85" s="60">
        <v>0</v>
      </c>
      <c r="CD85" s="60" t="e">
        <f>INDEX(Sheet5!$AC$5:$AC$4562,MATCH(Sheet1!A85,Sheet5!$AB$5:$AB$4562,0))</f>
        <v>#N/A</v>
      </c>
      <c r="CE85" s="89" t="s">
        <v>4414</v>
      </c>
      <c r="CF85" s="60">
        <v>1</v>
      </c>
      <c r="CG85" s="60">
        <v>32</v>
      </c>
      <c r="CH85" s="60"/>
      <c r="CJ85" s="74" t="e">
        <f t="shared" si="36"/>
        <v>#N/A</v>
      </c>
      <c r="CK85" s="60" t="e">
        <f t="shared" si="13"/>
        <v>#N/A</v>
      </c>
      <c r="CL85" s="60" t="e">
        <f t="shared" si="24"/>
        <v>#N/A</v>
      </c>
      <c r="CM85" s="60" t="e">
        <f t="shared" si="25"/>
        <v>#N/A</v>
      </c>
      <c r="CO85" s="8">
        <v>30022</v>
      </c>
      <c r="CP85" s="8">
        <v>10</v>
      </c>
      <c r="CQ85" s="8">
        <v>1</v>
      </c>
      <c r="CR85" s="8">
        <v>0</v>
      </c>
      <c r="CU85" s="60" t="e">
        <f>MATCH(A85,Sheet6!$K$3:$K$16,0)</f>
        <v>#N/A</v>
      </c>
    </row>
    <row r="86" spans="1:99" ht="17.25">
      <c r="A86" s="84">
        <v>1300504</v>
      </c>
      <c r="B86" s="60">
        <f t="shared" si="35"/>
        <v>1300504</v>
      </c>
      <c r="C86" s="60">
        <v>0</v>
      </c>
      <c r="D86" s="60">
        <v>20</v>
      </c>
      <c r="E86" s="60">
        <v>32</v>
      </c>
      <c r="F86" s="60">
        <v>14</v>
      </c>
      <c r="G86" s="60">
        <v>1</v>
      </c>
      <c r="H86" s="60">
        <v>4</v>
      </c>
      <c r="I86" s="60">
        <v>0</v>
      </c>
      <c r="J86" s="60">
        <v>10</v>
      </c>
      <c r="K86" s="60">
        <v>1000</v>
      </c>
      <c r="L86" s="60">
        <f t="shared" si="32"/>
        <v>1</v>
      </c>
      <c r="M86" s="60">
        <f t="shared" si="33"/>
        <v>0.06</v>
      </c>
      <c r="N86" s="60">
        <v>1</v>
      </c>
      <c r="O86" s="60">
        <v>2</v>
      </c>
      <c r="P86" s="60">
        <v>4</v>
      </c>
      <c r="Q86" s="60">
        <v>0</v>
      </c>
      <c r="R86" s="60">
        <v>0</v>
      </c>
      <c r="S86" s="60">
        <v>0</v>
      </c>
      <c r="T86" s="60">
        <v>0</v>
      </c>
      <c r="U86" s="62">
        <v>1004</v>
      </c>
      <c r="V86" s="60" t="s">
        <v>175</v>
      </c>
      <c r="W86" s="60">
        <v>0</v>
      </c>
      <c r="X86" s="60">
        <v>140</v>
      </c>
      <c r="Y86" s="60">
        <v>10289</v>
      </c>
      <c r="Z86" s="84">
        <v>5</v>
      </c>
      <c r="AA86" s="88" t="s">
        <v>4586</v>
      </c>
      <c r="AB86" s="60">
        <v>3</v>
      </c>
      <c r="AC86" s="60">
        <v>1</v>
      </c>
      <c r="AD86" s="60">
        <v>79</v>
      </c>
      <c r="AE86" s="60">
        <v>0</v>
      </c>
      <c r="AF86" s="60">
        <v>0</v>
      </c>
      <c r="AG86" s="60">
        <v>1</v>
      </c>
      <c r="AH86" s="60">
        <v>1</v>
      </c>
      <c r="AI86" s="60">
        <v>142</v>
      </c>
      <c r="AJ86" s="60">
        <v>0</v>
      </c>
      <c r="AK86" s="60">
        <v>0</v>
      </c>
      <c r="AL86" s="60">
        <f>IF(AB86=3,15,16)</f>
        <v>15</v>
      </c>
      <c r="AM86" s="60">
        <v>1</v>
      </c>
      <c r="AN86" s="60">
        <v>0</v>
      </c>
      <c r="AO86" s="60">
        <v>0</v>
      </c>
      <c r="AP86" s="60">
        <v>0</v>
      </c>
      <c r="AQ86" s="60">
        <v>0</v>
      </c>
      <c r="AR86" s="60">
        <v>0</v>
      </c>
      <c r="AS86" s="60">
        <v>0</v>
      </c>
      <c r="AT86" s="60">
        <v>0</v>
      </c>
      <c r="AU86" s="60">
        <v>0</v>
      </c>
      <c r="AV86" s="60">
        <v>0</v>
      </c>
      <c r="AW86" s="60">
        <v>0</v>
      </c>
      <c r="AX86" s="60">
        <v>0</v>
      </c>
      <c r="AY86" s="60">
        <v>0</v>
      </c>
      <c r="AZ86" s="60">
        <v>0</v>
      </c>
      <c r="BA86" s="60">
        <v>0</v>
      </c>
      <c r="BB86" s="60">
        <v>0</v>
      </c>
      <c r="BC86" s="60">
        <v>0</v>
      </c>
      <c r="BD86" s="60">
        <v>0</v>
      </c>
      <c r="BE86" s="60">
        <v>0</v>
      </c>
      <c r="BF86" s="60">
        <v>0</v>
      </c>
      <c r="BG86" s="60">
        <v>0</v>
      </c>
      <c r="BH86" s="60">
        <v>0</v>
      </c>
      <c r="BI86" s="60">
        <v>0</v>
      </c>
      <c r="BJ86" s="60">
        <v>0</v>
      </c>
      <c r="BP86" s="60">
        <v>0</v>
      </c>
      <c r="BT86" s="60" t="s">
        <v>178</v>
      </c>
      <c r="BU86" s="60" t="s">
        <v>179</v>
      </c>
      <c r="BV86" s="60" t="s">
        <v>178</v>
      </c>
      <c r="BW86" s="60" t="s">
        <v>179</v>
      </c>
      <c r="BX86" s="60">
        <v>0</v>
      </c>
      <c r="BY86" s="60">
        <v>0</v>
      </c>
      <c r="BZ86" s="60">
        <v>0</v>
      </c>
      <c r="CA86" s="60">
        <v>0</v>
      </c>
      <c r="CD86" s="60" t="e">
        <f>INDEX(Sheet5!$AC$5:$AC$4562,MATCH(Sheet1!A86,Sheet5!$AB$5:$AB$4562,0))</f>
        <v>#N/A</v>
      </c>
      <c r="CE86" s="88" t="s">
        <v>4448</v>
      </c>
      <c r="CF86" s="60">
        <v>0</v>
      </c>
      <c r="CG86" s="60">
        <v>33</v>
      </c>
      <c r="CH86" s="60"/>
      <c r="CJ86" s="74" t="e">
        <f t="shared" si="36"/>
        <v>#N/A</v>
      </c>
      <c r="CK86" s="60" t="e">
        <f t="shared" si="13"/>
        <v>#N/A</v>
      </c>
      <c r="CL86" s="60" t="e">
        <f t="shared" si="24"/>
        <v>#N/A</v>
      </c>
      <c r="CM86" s="60" t="e">
        <f t="shared" si="25"/>
        <v>#N/A</v>
      </c>
      <c r="CO86" s="8">
        <v>30023</v>
      </c>
      <c r="CP86" s="8">
        <v>4</v>
      </c>
      <c r="CQ86" s="8">
        <v>204</v>
      </c>
      <c r="CR86" s="8">
        <v>1</v>
      </c>
      <c r="CU86" s="60" t="e">
        <f>MATCH(A86,Sheet6!$K$3:$K$16,0)</f>
        <v>#N/A</v>
      </c>
    </row>
    <row r="87" spans="1:99" ht="17.25">
      <c r="A87" s="84">
        <v>1300505</v>
      </c>
      <c r="B87" s="60">
        <f t="shared" si="35"/>
        <v>1300505</v>
      </c>
      <c r="C87" s="60">
        <v>0</v>
      </c>
      <c r="D87" s="60">
        <v>20</v>
      </c>
      <c r="E87" s="60">
        <v>32</v>
      </c>
      <c r="F87" s="60">
        <v>14</v>
      </c>
      <c r="G87" s="60">
        <v>1</v>
      </c>
      <c r="H87" s="60">
        <v>4</v>
      </c>
      <c r="I87" s="60">
        <v>0</v>
      </c>
      <c r="J87" s="60">
        <v>10</v>
      </c>
      <c r="K87" s="60">
        <v>1000</v>
      </c>
      <c r="L87" s="60">
        <f t="shared" si="32"/>
        <v>1</v>
      </c>
      <c r="M87" s="60">
        <f t="shared" si="33"/>
        <v>0.06</v>
      </c>
      <c r="N87" s="60">
        <v>1</v>
      </c>
      <c r="O87" s="60">
        <v>2</v>
      </c>
      <c r="P87" s="60">
        <v>4</v>
      </c>
      <c r="Q87" s="60">
        <v>0</v>
      </c>
      <c r="R87" s="60">
        <v>0</v>
      </c>
      <c r="S87" s="60">
        <v>0</v>
      </c>
      <c r="T87" s="60">
        <v>0</v>
      </c>
      <c r="U87" s="62">
        <v>1004</v>
      </c>
      <c r="V87" s="60" t="s">
        <v>175</v>
      </c>
      <c r="W87" s="60">
        <v>0</v>
      </c>
      <c r="X87" s="60">
        <v>400</v>
      </c>
      <c r="Y87" s="60">
        <v>10341</v>
      </c>
      <c r="Z87" s="84">
        <v>10</v>
      </c>
      <c r="AA87" s="88" t="s">
        <v>4587</v>
      </c>
      <c r="AB87" s="60">
        <v>3</v>
      </c>
      <c r="AC87" s="60">
        <v>1</v>
      </c>
      <c r="AD87" s="60">
        <v>129</v>
      </c>
      <c r="AE87" s="60">
        <v>0</v>
      </c>
      <c r="AF87" s="60">
        <v>0</v>
      </c>
      <c r="AG87" s="60">
        <v>1</v>
      </c>
      <c r="AH87" s="60">
        <v>1</v>
      </c>
      <c r="AI87" s="60">
        <v>248</v>
      </c>
      <c r="AJ87" s="60">
        <v>0</v>
      </c>
      <c r="AK87" s="60">
        <v>0</v>
      </c>
      <c r="AL87" s="60">
        <f>IF(AB87=3,15,16)</f>
        <v>15</v>
      </c>
      <c r="AM87" s="60">
        <v>1</v>
      </c>
      <c r="AN87" s="60">
        <v>0</v>
      </c>
      <c r="AO87" s="60">
        <v>0</v>
      </c>
      <c r="AP87" s="60">
        <v>0</v>
      </c>
      <c r="AQ87" s="60">
        <v>0</v>
      </c>
      <c r="AR87" s="60">
        <v>0</v>
      </c>
      <c r="AS87" s="60">
        <v>0</v>
      </c>
      <c r="AT87" s="60">
        <v>0</v>
      </c>
      <c r="AU87" s="60">
        <v>0</v>
      </c>
      <c r="AV87" s="60">
        <v>0</v>
      </c>
      <c r="AW87" s="60">
        <v>0</v>
      </c>
      <c r="AX87" s="60">
        <v>0</v>
      </c>
      <c r="AY87" s="60">
        <v>0</v>
      </c>
      <c r="AZ87" s="60">
        <v>0</v>
      </c>
      <c r="BA87" s="60">
        <v>0</v>
      </c>
      <c r="BB87" s="60">
        <v>0</v>
      </c>
      <c r="BC87" s="60">
        <v>0</v>
      </c>
      <c r="BD87" s="60">
        <v>0</v>
      </c>
      <c r="BE87" s="60">
        <v>0</v>
      </c>
      <c r="BF87" s="60">
        <v>0</v>
      </c>
      <c r="BG87" s="60">
        <v>0</v>
      </c>
      <c r="BH87" s="60">
        <v>0</v>
      </c>
      <c r="BI87" s="60">
        <v>0</v>
      </c>
      <c r="BJ87" s="60">
        <v>0</v>
      </c>
      <c r="BP87" s="60">
        <v>0</v>
      </c>
      <c r="BT87" s="60" t="s">
        <v>178</v>
      </c>
      <c r="BU87" s="60" t="s">
        <v>179</v>
      </c>
      <c r="BV87" s="60" t="s">
        <v>178</v>
      </c>
      <c r="BW87" s="60" t="s">
        <v>179</v>
      </c>
      <c r="BX87" s="60">
        <v>0</v>
      </c>
      <c r="BY87" s="60">
        <v>0</v>
      </c>
      <c r="BZ87" s="60">
        <v>0</v>
      </c>
      <c r="CA87" s="60">
        <v>0</v>
      </c>
      <c r="CD87" s="60" t="e">
        <f>INDEX(Sheet5!$AC$5:$AC$4562,MATCH(Sheet1!A87,Sheet5!$AB$5:$AB$4562,0))</f>
        <v>#N/A</v>
      </c>
      <c r="CE87" s="88" t="s">
        <v>4458</v>
      </c>
      <c r="CF87" s="60">
        <v>0</v>
      </c>
      <c r="CG87" s="60">
        <v>36</v>
      </c>
      <c r="CH87" s="60"/>
      <c r="CJ87" s="74" t="e">
        <f t="shared" si="36"/>
        <v>#N/A</v>
      </c>
      <c r="CK87" s="60" t="e">
        <f t="shared" si="13"/>
        <v>#N/A</v>
      </c>
      <c r="CL87" s="60" t="e">
        <f t="shared" si="24"/>
        <v>#N/A</v>
      </c>
      <c r="CM87" s="60" t="e">
        <f t="shared" si="25"/>
        <v>#N/A</v>
      </c>
      <c r="CO87" s="8">
        <v>30024</v>
      </c>
      <c r="CP87" s="8">
        <v>12</v>
      </c>
      <c r="CQ87" s="8">
        <v>401</v>
      </c>
      <c r="CR87" s="8">
        <v>0</v>
      </c>
      <c r="CU87" s="60" t="e">
        <f>MATCH(A87,Sheet6!$K$3:$K$16,0)</f>
        <v>#N/A</v>
      </c>
    </row>
    <row r="88" spans="1:99" ht="17.25">
      <c r="A88" s="84">
        <v>1300601</v>
      </c>
      <c r="B88" s="60">
        <f t="shared" si="35"/>
        <v>1300601</v>
      </c>
      <c r="C88" s="60">
        <v>0</v>
      </c>
      <c r="D88" s="60">
        <v>23</v>
      </c>
      <c r="E88" s="60">
        <v>39</v>
      </c>
      <c r="F88" s="60">
        <v>14</v>
      </c>
      <c r="G88" s="60">
        <v>0</v>
      </c>
      <c r="H88" s="60">
        <v>3</v>
      </c>
      <c r="I88" s="60">
        <v>0</v>
      </c>
      <c r="J88" s="60">
        <v>10</v>
      </c>
      <c r="K88" s="60">
        <v>1000</v>
      </c>
      <c r="L88" s="60">
        <f t="shared" si="32"/>
        <v>1</v>
      </c>
      <c r="M88" s="60">
        <f t="shared" si="33"/>
        <v>0</v>
      </c>
      <c r="N88" s="60">
        <v>7</v>
      </c>
      <c r="O88" s="60">
        <v>1.5</v>
      </c>
      <c r="P88" s="60">
        <f t="shared" ref="P88:P99" si="42">IF(N88&gt;2,0,4)</f>
        <v>0</v>
      </c>
      <c r="Q88" s="60">
        <v>20220</v>
      </c>
      <c r="R88" s="60">
        <v>0</v>
      </c>
      <c r="S88" s="60">
        <v>0</v>
      </c>
      <c r="T88" s="60">
        <v>0</v>
      </c>
      <c r="U88" s="62">
        <v>1010</v>
      </c>
      <c r="W88" s="60">
        <v>0</v>
      </c>
      <c r="X88" s="60">
        <v>100</v>
      </c>
      <c r="Y88" s="60">
        <v>10053</v>
      </c>
      <c r="Z88" s="84">
        <v>8</v>
      </c>
      <c r="AA88" s="88" t="s">
        <v>4588</v>
      </c>
      <c r="AB88" s="60">
        <v>4</v>
      </c>
      <c r="AC88" s="60">
        <v>1</v>
      </c>
      <c r="AD88" s="60">
        <v>282</v>
      </c>
      <c r="AE88" s="60">
        <v>0</v>
      </c>
      <c r="AF88" s="60">
        <v>0</v>
      </c>
      <c r="AG88" s="60">
        <v>4</v>
      </c>
      <c r="AH88" s="60">
        <v>1</v>
      </c>
      <c r="AI88" s="60">
        <v>147</v>
      </c>
      <c r="AJ88" s="60">
        <v>0</v>
      </c>
      <c r="AK88" s="60">
        <v>0</v>
      </c>
      <c r="AL88" s="60">
        <f>IF(AG88=3,15,16)</f>
        <v>16</v>
      </c>
      <c r="AM88" s="60">
        <v>1</v>
      </c>
      <c r="AN88" s="60">
        <v>250</v>
      </c>
      <c r="AO88" s="60">
        <v>0</v>
      </c>
      <c r="AP88" s="60">
        <v>0</v>
      </c>
      <c r="AQ88" s="60">
        <v>0</v>
      </c>
      <c r="AR88" s="60">
        <v>0</v>
      </c>
      <c r="AS88" s="60">
        <v>0</v>
      </c>
      <c r="AT88" s="60">
        <v>0</v>
      </c>
      <c r="AU88" s="60">
        <v>0</v>
      </c>
      <c r="AV88" s="60">
        <v>0</v>
      </c>
      <c r="AW88" s="60">
        <v>0</v>
      </c>
      <c r="AX88" s="60">
        <v>0</v>
      </c>
      <c r="AY88" s="60">
        <v>0</v>
      </c>
      <c r="AZ88" s="60">
        <v>0</v>
      </c>
      <c r="BA88" s="60">
        <v>0</v>
      </c>
      <c r="BB88" s="60">
        <v>0</v>
      </c>
      <c r="BC88" s="60">
        <v>0</v>
      </c>
      <c r="BD88" s="60">
        <v>0</v>
      </c>
      <c r="BE88" s="60">
        <v>0</v>
      </c>
      <c r="BF88" s="60">
        <v>0</v>
      </c>
      <c r="BG88" s="60">
        <v>0</v>
      </c>
      <c r="BH88" s="60">
        <v>0</v>
      </c>
      <c r="BI88" s="60">
        <v>0</v>
      </c>
      <c r="BJ88" s="60">
        <v>0</v>
      </c>
      <c r="BK88" s="60" t="s">
        <v>158</v>
      </c>
      <c r="BL88" s="60" t="s">
        <v>158</v>
      </c>
      <c r="BM88" s="60" t="s">
        <v>158</v>
      </c>
      <c r="BN88" s="60" t="s">
        <v>158</v>
      </c>
      <c r="BP88" s="60">
        <v>0</v>
      </c>
      <c r="BT88" s="60" t="s">
        <v>168</v>
      </c>
      <c r="BU88" s="60" t="s">
        <v>169</v>
      </c>
      <c r="BV88" s="60" t="s">
        <v>168</v>
      </c>
      <c r="BW88" s="60" t="s">
        <v>169</v>
      </c>
      <c r="BX88" s="60">
        <v>0</v>
      </c>
      <c r="BY88" s="60">
        <v>0</v>
      </c>
      <c r="BZ88" s="60">
        <v>0</v>
      </c>
      <c r="CA88" s="60">
        <v>0</v>
      </c>
      <c r="CD88" s="60" t="e">
        <f>INDEX(Sheet5!$AC$5:$AC$4562,MATCH(Sheet1!A88,Sheet5!$AB$5:$AB$4562,0))</f>
        <v>#N/A</v>
      </c>
      <c r="CE88" s="88" t="s">
        <v>4404</v>
      </c>
      <c r="CF88" s="60">
        <v>0</v>
      </c>
      <c r="CG88" s="60">
        <v>30</v>
      </c>
      <c r="CH88" s="60"/>
      <c r="CJ88" s="74" t="e">
        <f t="shared" si="36"/>
        <v>#N/A</v>
      </c>
      <c r="CK88" s="60" t="e">
        <f t="shared" si="13"/>
        <v>#N/A</v>
      </c>
      <c r="CL88" s="60" t="e">
        <f t="shared" si="24"/>
        <v>#N/A</v>
      </c>
      <c r="CM88" s="60" t="e">
        <f t="shared" si="25"/>
        <v>#N/A</v>
      </c>
      <c r="CO88" s="8">
        <v>30025</v>
      </c>
      <c r="CP88" s="8">
        <v>4</v>
      </c>
      <c r="CQ88" s="8">
        <v>204</v>
      </c>
      <c r="CR88" s="8">
        <v>1</v>
      </c>
      <c r="CU88" s="60" t="e">
        <f>MATCH(A88,Sheet6!$K$3:$K$16,0)</f>
        <v>#N/A</v>
      </c>
    </row>
    <row r="89" spans="1:99" ht="17.25">
      <c r="A89" s="84">
        <v>1300602</v>
      </c>
      <c r="B89" s="60">
        <f t="shared" si="35"/>
        <v>1300602</v>
      </c>
      <c r="C89" s="60">
        <v>0</v>
      </c>
      <c r="D89" s="60">
        <v>23</v>
      </c>
      <c r="E89" s="60">
        <v>39</v>
      </c>
      <c r="F89" s="60">
        <v>14</v>
      </c>
      <c r="G89" s="60">
        <v>0</v>
      </c>
      <c r="H89" s="60">
        <v>4</v>
      </c>
      <c r="I89" s="60">
        <v>0</v>
      </c>
      <c r="J89" s="60">
        <v>10</v>
      </c>
      <c r="K89" s="60">
        <v>1000</v>
      </c>
      <c r="L89" s="60">
        <f t="shared" si="32"/>
        <v>1</v>
      </c>
      <c r="M89" s="60">
        <f t="shared" si="33"/>
        <v>0</v>
      </c>
      <c r="N89" s="60">
        <v>7</v>
      </c>
      <c r="O89" s="60">
        <v>1.5</v>
      </c>
      <c r="P89" s="60">
        <f t="shared" si="42"/>
        <v>0</v>
      </c>
      <c r="Q89" s="60">
        <v>20221</v>
      </c>
      <c r="R89" s="60">
        <v>0</v>
      </c>
      <c r="S89" s="60">
        <v>0</v>
      </c>
      <c r="T89" s="60">
        <v>0</v>
      </c>
      <c r="U89" s="62">
        <v>1010</v>
      </c>
      <c r="W89" s="60">
        <v>0</v>
      </c>
      <c r="X89" s="60">
        <v>60</v>
      </c>
      <c r="Y89" s="60">
        <v>10208</v>
      </c>
      <c r="Z89" s="84">
        <v>8</v>
      </c>
      <c r="AA89" s="88" t="s">
        <v>4589</v>
      </c>
      <c r="AB89" s="60">
        <v>3</v>
      </c>
      <c r="AC89" s="60">
        <v>1</v>
      </c>
      <c r="AD89" s="60">
        <v>129</v>
      </c>
      <c r="AE89" s="60">
        <v>0</v>
      </c>
      <c r="AF89" s="60">
        <v>0</v>
      </c>
      <c r="AG89" s="60">
        <v>1</v>
      </c>
      <c r="AH89" s="60">
        <v>1</v>
      </c>
      <c r="AI89" s="60">
        <v>248</v>
      </c>
      <c r="AJ89" s="60">
        <v>0</v>
      </c>
      <c r="AK89" s="60">
        <v>0</v>
      </c>
      <c r="AL89" s="60">
        <f>IF(AB89=3,15,16)</f>
        <v>15</v>
      </c>
      <c r="AM89" s="60">
        <v>1</v>
      </c>
      <c r="AN89" s="60">
        <v>250</v>
      </c>
      <c r="AO89" s="60">
        <v>0</v>
      </c>
      <c r="AP89" s="60">
        <v>0</v>
      </c>
      <c r="AQ89" s="60">
        <v>0</v>
      </c>
      <c r="AR89" s="60">
        <v>0</v>
      </c>
      <c r="AS89" s="60">
        <v>0</v>
      </c>
      <c r="AT89" s="60">
        <v>0</v>
      </c>
      <c r="AU89" s="60">
        <v>0</v>
      </c>
      <c r="AV89" s="60">
        <v>0</v>
      </c>
      <c r="AW89" s="60">
        <v>0</v>
      </c>
      <c r="AX89" s="60">
        <v>0</v>
      </c>
      <c r="AY89" s="60">
        <v>0</v>
      </c>
      <c r="AZ89" s="60">
        <v>0</v>
      </c>
      <c r="BA89" s="60">
        <v>0</v>
      </c>
      <c r="BB89" s="60">
        <v>0</v>
      </c>
      <c r="BC89" s="60">
        <v>0</v>
      </c>
      <c r="BD89" s="60">
        <v>0</v>
      </c>
      <c r="BE89" s="60">
        <v>0</v>
      </c>
      <c r="BF89" s="60">
        <v>0</v>
      </c>
      <c r="BG89" s="60">
        <v>0</v>
      </c>
      <c r="BH89" s="60">
        <v>0</v>
      </c>
      <c r="BI89" s="60">
        <v>0</v>
      </c>
      <c r="BJ89" s="60">
        <v>0</v>
      </c>
      <c r="BK89" s="60" t="s">
        <v>158</v>
      </c>
      <c r="BL89" s="60" t="s">
        <v>158</v>
      </c>
      <c r="BM89" s="60" t="s">
        <v>158</v>
      </c>
      <c r="BN89" s="60" t="s">
        <v>158</v>
      </c>
      <c r="BP89" s="60">
        <v>0</v>
      </c>
      <c r="BT89" s="60" t="s">
        <v>168</v>
      </c>
      <c r="BU89" s="60" t="s">
        <v>169</v>
      </c>
      <c r="BV89" s="60" t="s">
        <v>168</v>
      </c>
      <c r="BW89" s="60" t="s">
        <v>169</v>
      </c>
      <c r="BX89" s="60">
        <v>0</v>
      </c>
      <c r="BY89" s="60">
        <v>0</v>
      </c>
      <c r="BZ89" s="60">
        <v>0</v>
      </c>
      <c r="CA89" s="60">
        <v>0</v>
      </c>
      <c r="CD89" s="60" t="e">
        <f>INDEX(Sheet5!$AC$5:$AC$4562,MATCH(Sheet1!A89,Sheet5!$AB$5:$AB$4562,0))</f>
        <v>#N/A</v>
      </c>
      <c r="CE89" s="88" t="s">
        <v>4440</v>
      </c>
      <c r="CF89" s="60">
        <v>0</v>
      </c>
      <c r="CG89" s="60">
        <v>31</v>
      </c>
      <c r="CH89" s="60"/>
      <c r="CJ89" s="74" t="e">
        <f t="shared" si="36"/>
        <v>#N/A</v>
      </c>
      <c r="CK89" s="60" t="e">
        <f t="shared" si="13"/>
        <v>#N/A</v>
      </c>
      <c r="CL89" s="60" t="e">
        <f t="shared" ref="CL89:CL124" si="43">INDEX($CP$38:$CP$631,MATCH(Q89,$CO$38:$CO$631,0))</f>
        <v>#N/A</v>
      </c>
      <c r="CM89" s="60" t="e">
        <f t="shared" ref="CM89:CM124" si="44">INDEX($CQ$38:$CQ$631,MATCH(Q89,$CO$38:$CO$631,0))</f>
        <v>#N/A</v>
      </c>
      <c r="CO89" s="8">
        <v>30026</v>
      </c>
      <c r="CP89" s="8">
        <v>4</v>
      </c>
      <c r="CQ89" s="8">
        <v>1</v>
      </c>
      <c r="CR89" s="8">
        <v>1</v>
      </c>
      <c r="CU89" s="60" t="e">
        <f>MATCH(A89,Sheet6!$K$3:$K$16,0)</f>
        <v>#N/A</v>
      </c>
    </row>
    <row r="90" spans="1:99" ht="17.25">
      <c r="A90" s="84">
        <v>1300603</v>
      </c>
      <c r="B90" s="60">
        <f t="shared" si="35"/>
        <v>1300603</v>
      </c>
      <c r="C90" s="60">
        <v>0</v>
      </c>
      <c r="D90" s="60">
        <v>23</v>
      </c>
      <c r="E90" s="60">
        <v>39</v>
      </c>
      <c r="F90" s="60">
        <v>14</v>
      </c>
      <c r="G90" s="60">
        <v>0</v>
      </c>
      <c r="H90" s="60">
        <v>4</v>
      </c>
      <c r="I90" s="60">
        <v>0</v>
      </c>
      <c r="J90" s="60">
        <v>10</v>
      </c>
      <c r="K90" s="60">
        <v>1000</v>
      </c>
      <c r="L90" s="60">
        <f t="shared" si="32"/>
        <v>1</v>
      </c>
      <c r="M90" s="60">
        <f t="shared" si="33"/>
        <v>0</v>
      </c>
      <c r="N90" s="60">
        <v>7</v>
      </c>
      <c r="O90" s="60">
        <v>1.5</v>
      </c>
      <c r="P90" s="60">
        <f t="shared" si="42"/>
        <v>0</v>
      </c>
      <c r="Q90" s="60">
        <v>20222</v>
      </c>
      <c r="R90" s="60">
        <v>0</v>
      </c>
      <c r="S90" s="60">
        <v>0</v>
      </c>
      <c r="T90" s="60">
        <v>0</v>
      </c>
      <c r="U90" s="62">
        <v>1010</v>
      </c>
      <c r="W90" s="60">
        <v>0</v>
      </c>
      <c r="X90" s="60">
        <v>140</v>
      </c>
      <c r="Y90" s="60">
        <v>10348</v>
      </c>
      <c r="Z90" s="84">
        <v>6</v>
      </c>
      <c r="AA90" s="88" t="s">
        <v>4590</v>
      </c>
      <c r="AB90" s="60">
        <v>3</v>
      </c>
      <c r="AC90" s="60">
        <v>1</v>
      </c>
      <c r="AD90" s="60">
        <v>176</v>
      </c>
      <c r="AE90" s="60">
        <v>0</v>
      </c>
      <c r="AF90" s="60">
        <v>0</v>
      </c>
      <c r="AG90" s="60">
        <v>1</v>
      </c>
      <c r="AH90" s="60">
        <v>1</v>
      </c>
      <c r="AI90" s="60">
        <v>338</v>
      </c>
      <c r="AJ90" s="60">
        <v>0</v>
      </c>
      <c r="AK90" s="60">
        <v>0</v>
      </c>
      <c r="AL90" s="60">
        <f>IF(AB90=3,15,16)</f>
        <v>15</v>
      </c>
      <c r="AM90" s="60">
        <v>1</v>
      </c>
      <c r="AN90" s="60">
        <v>250</v>
      </c>
      <c r="AO90" s="60">
        <v>0</v>
      </c>
      <c r="AP90" s="60">
        <v>0</v>
      </c>
      <c r="AQ90" s="60">
        <v>0</v>
      </c>
      <c r="AR90" s="60">
        <v>0</v>
      </c>
      <c r="AS90" s="60">
        <v>0</v>
      </c>
      <c r="AT90" s="60">
        <v>0</v>
      </c>
      <c r="AU90" s="60">
        <v>0</v>
      </c>
      <c r="AV90" s="60">
        <v>0</v>
      </c>
      <c r="AW90" s="60">
        <v>0</v>
      </c>
      <c r="AX90" s="60">
        <v>0</v>
      </c>
      <c r="AY90" s="60">
        <v>0</v>
      </c>
      <c r="AZ90" s="60">
        <v>0</v>
      </c>
      <c r="BA90" s="60">
        <v>0</v>
      </c>
      <c r="BB90" s="60">
        <v>0</v>
      </c>
      <c r="BC90" s="60">
        <v>0</v>
      </c>
      <c r="BD90" s="60">
        <v>0</v>
      </c>
      <c r="BE90" s="60">
        <v>0</v>
      </c>
      <c r="BF90" s="60">
        <v>0</v>
      </c>
      <c r="BG90" s="60">
        <v>0</v>
      </c>
      <c r="BH90" s="60">
        <v>0</v>
      </c>
      <c r="BI90" s="60">
        <v>0</v>
      </c>
      <c r="BJ90" s="60">
        <v>0</v>
      </c>
      <c r="BK90" s="60" t="s">
        <v>158</v>
      </c>
      <c r="BL90" s="60" t="s">
        <v>158</v>
      </c>
      <c r="BM90" s="60" t="s">
        <v>158</v>
      </c>
      <c r="BN90" s="60" t="s">
        <v>158</v>
      </c>
      <c r="BP90" s="60">
        <v>0</v>
      </c>
      <c r="BT90" s="60" t="s">
        <v>168</v>
      </c>
      <c r="BU90" s="60" t="s">
        <v>169</v>
      </c>
      <c r="BV90" s="60" t="s">
        <v>168</v>
      </c>
      <c r="BW90" s="60" t="s">
        <v>169</v>
      </c>
      <c r="BX90" s="60">
        <v>0</v>
      </c>
      <c r="BY90" s="60">
        <v>0</v>
      </c>
      <c r="BZ90" s="60">
        <v>0</v>
      </c>
      <c r="CA90" s="60">
        <v>0</v>
      </c>
      <c r="CD90" s="60" t="e">
        <f>INDEX(Sheet5!$AC$5:$AC$4562,MATCH(Sheet1!A90,Sheet5!$AB$5:$AB$4562,0))</f>
        <v>#N/A</v>
      </c>
      <c r="CE90" s="90" t="s">
        <v>4415</v>
      </c>
      <c r="CF90" s="60">
        <v>1</v>
      </c>
      <c r="CG90" s="60">
        <v>32</v>
      </c>
      <c r="CH90" s="60"/>
      <c r="CJ90" s="74" t="e">
        <f t="shared" si="36"/>
        <v>#N/A</v>
      </c>
      <c r="CK90" s="60" t="e">
        <f t="shared" si="13"/>
        <v>#N/A</v>
      </c>
      <c r="CL90" s="60">
        <f t="shared" si="43"/>
        <v>2</v>
      </c>
      <c r="CM90" s="60">
        <f t="shared" si="44"/>
        <v>203</v>
      </c>
      <c r="CO90" s="8">
        <v>30027</v>
      </c>
      <c r="CP90" s="8">
        <v>16</v>
      </c>
      <c r="CQ90" s="8">
        <v>1</v>
      </c>
      <c r="CR90" s="8">
        <v>0</v>
      </c>
      <c r="CU90" s="60" t="e">
        <f>MATCH(A90,Sheet6!$K$3:$K$16,0)</f>
        <v>#N/A</v>
      </c>
    </row>
    <row r="91" spans="1:99" ht="17.25">
      <c r="A91" s="84">
        <v>1300604</v>
      </c>
      <c r="B91" s="60">
        <f t="shared" si="35"/>
        <v>1300604</v>
      </c>
      <c r="C91" s="60">
        <v>0</v>
      </c>
      <c r="D91" s="60">
        <v>23</v>
      </c>
      <c r="E91" s="60">
        <v>39</v>
      </c>
      <c r="F91" s="60">
        <v>14</v>
      </c>
      <c r="G91" s="60">
        <v>0</v>
      </c>
      <c r="H91" s="60">
        <v>2</v>
      </c>
      <c r="I91" s="60">
        <v>0</v>
      </c>
      <c r="J91" s="60">
        <v>10</v>
      </c>
      <c r="K91" s="60">
        <v>1000</v>
      </c>
      <c r="L91" s="60">
        <f t="shared" si="32"/>
        <v>1</v>
      </c>
      <c r="M91" s="60">
        <f t="shared" si="33"/>
        <v>0</v>
      </c>
      <c r="N91" s="60">
        <v>7</v>
      </c>
      <c r="O91" s="60">
        <v>1.2</v>
      </c>
      <c r="P91" s="60">
        <f t="shared" si="42"/>
        <v>0</v>
      </c>
      <c r="Q91" s="60">
        <v>20219</v>
      </c>
      <c r="R91" s="60">
        <v>0</v>
      </c>
      <c r="S91" s="60">
        <v>0</v>
      </c>
      <c r="T91" s="60">
        <v>0</v>
      </c>
      <c r="U91" s="62">
        <v>1010</v>
      </c>
      <c r="W91" s="60">
        <v>0</v>
      </c>
      <c r="X91" s="60">
        <v>15</v>
      </c>
      <c r="Y91" s="60">
        <v>10039</v>
      </c>
      <c r="Z91" s="84">
        <v>10</v>
      </c>
      <c r="AA91" s="88" t="s">
        <v>4591</v>
      </c>
      <c r="AB91" s="60">
        <v>3</v>
      </c>
      <c r="AC91" s="60">
        <v>1</v>
      </c>
      <c r="AD91" s="60">
        <v>150</v>
      </c>
      <c r="AE91" s="60">
        <v>0</v>
      </c>
      <c r="AF91" s="60">
        <v>0</v>
      </c>
      <c r="AG91" s="60">
        <v>3</v>
      </c>
      <c r="AH91" s="60">
        <v>1</v>
      </c>
      <c r="AI91" s="60">
        <v>31</v>
      </c>
      <c r="AJ91" s="60">
        <v>0</v>
      </c>
      <c r="AK91" s="60">
        <v>0</v>
      </c>
      <c r="AL91" s="60">
        <f>IF(AG91=3,15,16)</f>
        <v>15</v>
      </c>
      <c r="AM91" s="60">
        <v>1</v>
      </c>
      <c r="AN91" s="60">
        <v>270</v>
      </c>
      <c r="AO91" s="60">
        <v>0</v>
      </c>
      <c r="AP91" s="60">
        <v>0</v>
      </c>
      <c r="AQ91" s="60">
        <v>0</v>
      </c>
      <c r="AR91" s="60">
        <v>0</v>
      </c>
      <c r="AS91" s="60">
        <v>0</v>
      </c>
      <c r="AT91" s="60">
        <v>0</v>
      </c>
      <c r="AU91" s="60">
        <v>0</v>
      </c>
      <c r="AV91" s="60">
        <v>0</v>
      </c>
      <c r="AW91" s="60">
        <v>0</v>
      </c>
      <c r="AX91" s="60">
        <v>0</v>
      </c>
      <c r="AY91" s="60">
        <v>0</v>
      </c>
      <c r="AZ91" s="60">
        <v>0</v>
      </c>
      <c r="BA91" s="60">
        <v>0</v>
      </c>
      <c r="BB91" s="60">
        <v>0</v>
      </c>
      <c r="BC91" s="60">
        <v>0</v>
      </c>
      <c r="BD91" s="60">
        <v>0</v>
      </c>
      <c r="BE91" s="60">
        <v>0</v>
      </c>
      <c r="BF91" s="60">
        <v>0</v>
      </c>
      <c r="BG91" s="60">
        <v>0</v>
      </c>
      <c r="BH91" s="60">
        <v>0</v>
      </c>
      <c r="BI91" s="60">
        <v>0</v>
      </c>
      <c r="BJ91" s="60">
        <v>0</v>
      </c>
      <c r="BK91" s="60" t="s">
        <v>158</v>
      </c>
      <c r="BL91" s="60" t="s">
        <v>158</v>
      </c>
      <c r="BM91" s="60" t="s">
        <v>158</v>
      </c>
      <c r="BN91" s="60" t="s">
        <v>158</v>
      </c>
      <c r="BP91" s="60">
        <v>0</v>
      </c>
      <c r="BT91" s="60" t="s">
        <v>168</v>
      </c>
      <c r="BU91" s="60" t="s">
        <v>169</v>
      </c>
      <c r="BV91" s="60" t="s">
        <v>168</v>
      </c>
      <c r="BW91" s="60" t="s">
        <v>169</v>
      </c>
      <c r="BX91" s="60">
        <v>0</v>
      </c>
      <c r="BY91" s="60">
        <v>3017</v>
      </c>
      <c r="BZ91" s="60">
        <v>0</v>
      </c>
      <c r="CA91" s="60">
        <v>0</v>
      </c>
      <c r="CD91" s="60" t="e">
        <f>INDEX(Sheet5!$AC$5:$AC$4562,MATCH(Sheet1!A91,Sheet5!$AB$5:$AB$4562,0))</f>
        <v>#N/A</v>
      </c>
      <c r="CE91" s="88" t="s">
        <v>4512</v>
      </c>
      <c r="CF91" s="60">
        <v>1</v>
      </c>
      <c r="CG91" s="60">
        <v>32</v>
      </c>
      <c r="CH91" s="60"/>
      <c r="CJ91" s="74" t="e">
        <f t="shared" si="36"/>
        <v>#N/A</v>
      </c>
      <c r="CK91" s="60" t="e">
        <f t="shared" ref="CK91" si="45">IF(CJ91=1,1,IF(CJ91=3,2,IF(CJ91=5,3,IF(CJ91=8,4,(CJ91/5)+3))))</f>
        <v>#N/A</v>
      </c>
      <c r="CL91" s="60" t="e">
        <f t="shared" si="43"/>
        <v>#N/A</v>
      </c>
      <c r="CM91" s="60" t="e">
        <f t="shared" si="44"/>
        <v>#N/A</v>
      </c>
      <c r="CO91" s="8">
        <v>30027</v>
      </c>
      <c r="CP91" s="8">
        <v>16</v>
      </c>
      <c r="CQ91" s="8">
        <v>1</v>
      </c>
      <c r="CR91" s="8">
        <v>0</v>
      </c>
      <c r="CU91" s="60" t="e">
        <f>MATCH(A91,Sheet6!$K$3:$K$16,0)</f>
        <v>#N/A</v>
      </c>
    </row>
    <row r="92" spans="1:99" ht="17.25">
      <c r="A92" s="84">
        <v>1300605</v>
      </c>
      <c r="B92" s="60">
        <f t="shared" si="35"/>
        <v>1300605</v>
      </c>
      <c r="C92" s="60">
        <v>0</v>
      </c>
      <c r="D92" s="60">
        <v>23</v>
      </c>
      <c r="E92" s="60">
        <v>39</v>
      </c>
      <c r="F92" s="60">
        <v>14</v>
      </c>
      <c r="G92" s="60">
        <v>0</v>
      </c>
      <c r="H92" s="60">
        <v>10000</v>
      </c>
      <c r="I92" s="60">
        <v>0</v>
      </c>
      <c r="J92" s="60">
        <v>10</v>
      </c>
      <c r="K92" s="60">
        <v>1000</v>
      </c>
      <c r="L92" s="60">
        <f t="shared" si="32"/>
        <v>1</v>
      </c>
      <c r="M92" s="60">
        <f t="shared" si="33"/>
        <v>0</v>
      </c>
      <c r="N92" s="60">
        <v>7</v>
      </c>
      <c r="O92" s="60">
        <v>1.5</v>
      </c>
      <c r="P92" s="60">
        <f t="shared" si="42"/>
        <v>0</v>
      </c>
      <c r="Q92" s="60">
        <v>20223</v>
      </c>
      <c r="R92" s="60">
        <v>0</v>
      </c>
      <c r="S92" s="60">
        <v>0</v>
      </c>
      <c r="T92" s="60">
        <v>0</v>
      </c>
      <c r="U92" s="62">
        <v>1010</v>
      </c>
      <c r="W92" s="60">
        <v>34108</v>
      </c>
      <c r="X92" s="60">
        <v>100</v>
      </c>
      <c r="Y92" s="60">
        <v>10053</v>
      </c>
      <c r="Z92" s="84">
        <v>15</v>
      </c>
      <c r="AA92" s="88" t="s">
        <v>4592</v>
      </c>
      <c r="AB92" s="60">
        <v>3</v>
      </c>
      <c r="AC92" s="60">
        <v>1</v>
      </c>
      <c r="AD92" s="60">
        <v>286</v>
      </c>
      <c r="AE92" s="60">
        <v>0</v>
      </c>
      <c r="AF92" s="60">
        <v>0</v>
      </c>
      <c r="AG92" s="60">
        <v>1</v>
      </c>
      <c r="AH92" s="60">
        <v>1</v>
      </c>
      <c r="AI92" s="60">
        <v>450</v>
      </c>
      <c r="AJ92" s="60">
        <v>0</v>
      </c>
      <c r="AK92" s="60">
        <v>0</v>
      </c>
      <c r="AL92" s="60">
        <f>IF(AB92=3,15,16)</f>
        <v>15</v>
      </c>
      <c r="AM92" s="60">
        <v>1</v>
      </c>
      <c r="AN92" s="60">
        <v>250</v>
      </c>
      <c r="AO92" s="60">
        <v>0</v>
      </c>
      <c r="AP92" s="60">
        <v>0</v>
      </c>
      <c r="AQ92" s="60">
        <v>0</v>
      </c>
      <c r="AR92" s="60">
        <v>0</v>
      </c>
      <c r="AS92" s="60">
        <v>0</v>
      </c>
      <c r="AT92" s="60">
        <v>0</v>
      </c>
      <c r="AU92" s="60">
        <v>0</v>
      </c>
      <c r="AV92" s="60">
        <v>0</v>
      </c>
      <c r="AW92" s="60">
        <v>0</v>
      </c>
      <c r="AX92" s="60">
        <v>0</v>
      </c>
      <c r="AY92" s="60">
        <v>0</v>
      </c>
      <c r="AZ92" s="60">
        <v>0</v>
      </c>
      <c r="BA92" s="60">
        <v>0</v>
      </c>
      <c r="BB92" s="60">
        <v>0</v>
      </c>
      <c r="BC92" s="60">
        <v>0</v>
      </c>
      <c r="BD92" s="60">
        <v>0</v>
      </c>
      <c r="BE92" s="60">
        <v>0</v>
      </c>
      <c r="BF92" s="60">
        <v>0</v>
      </c>
      <c r="BG92" s="60">
        <v>0</v>
      </c>
      <c r="BH92" s="60">
        <v>0</v>
      </c>
      <c r="BI92" s="60">
        <v>0</v>
      </c>
      <c r="BJ92" s="60">
        <v>0</v>
      </c>
      <c r="BK92" s="60" t="s">
        <v>158</v>
      </c>
      <c r="BL92" s="60" t="s">
        <v>158</v>
      </c>
      <c r="BM92" s="60" t="s">
        <v>158</v>
      </c>
      <c r="BN92" s="60" t="s">
        <v>158</v>
      </c>
      <c r="BP92" s="60">
        <v>0</v>
      </c>
      <c r="BT92" s="60" t="s">
        <v>168</v>
      </c>
      <c r="BU92" s="60" t="s">
        <v>169</v>
      </c>
      <c r="BV92" s="60" t="s">
        <v>168</v>
      </c>
      <c r="BW92" s="60" t="s">
        <v>169</v>
      </c>
      <c r="BX92" s="60">
        <v>0</v>
      </c>
      <c r="BY92" s="60">
        <v>0</v>
      </c>
      <c r="BZ92" s="60">
        <v>1</v>
      </c>
      <c r="CA92" s="60">
        <v>0</v>
      </c>
      <c r="CD92" s="60" t="e">
        <f>INDEX(Sheet5!$AC$5:$AC$4562,MATCH(Sheet1!A92,Sheet5!$AB$5:$AB$4562,0))</f>
        <v>#N/A</v>
      </c>
      <c r="CE92" s="88" t="s">
        <v>4449</v>
      </c>
      <c r="CF92" s="60">
        <v>0</v>
      </c>
      <c r="CG92" s="60">
        <v>33</v>
      </c>
      <c r="CH92" s="60"/>
      <c r="CJ92" s="74" t="e">
        <f t="shared" si="36"/>
        <v>#N/A</v>
      </c>
      <c r="CK92" s="60" t="e">
        <f t="shared" si="13"/>
        <v>#N/A</v>
      </c>
      <c r="CL92" s="60">
        <f t="shared" si="43"/>
        <v>2</v>
      </c>
      <c r="CM92" s="60">
        <f t="shared" si="44"/>
        <v>203</v>
      </c>
      <c r="CO92" s="8">
        <v>30028</v>
      </c>
      <c r="CP92" s="8">
        <v>4</v>
      </c>
      <c r="CQ92" s="8">
        <v>1</v>
      </c>
      <c r="CR92" s="8">
        <v>0</v>
      </c>
      <c r="CU92" s="60" t="e">
        <f>MATCH(A92,Sheet6!$K$3:$K$16,0)</f>
        <v>#N/A</v>
      </c>
    </row>
    <row r="93" spans="1:99" ht="17.25">
      <c r="A93" s="84">
        <v>1300606</v>
      </c>
      <c r="B93" s="60">
        <f t="shared" si="35"/>
        <v>1300606</v>
      </c>
      <c r="C93" s="60">
        <v>0</v>
      </c>
      <c r="D93" s="60">
        <v>23</v>
      </c>
      <c r="E93" s="60">
        <v>39</v>
      </c>
      <c r="F93" s="60">
        <v>14</v>
      </c>
      <c r="G93" s="60">
        <v>0</v>
      </c>
      <c r="H93" s="60">
        <v>10000</v>
      </c>
      <c r="I93" s="60">
        <v>0</v>
      </c>
      <c r="J93" s="60">
        <v>10</v>
      </c>
      <c r="K93" s="60">
        <v>1000</v>
      </c>
      <c r="L93" s="60">
        <f t="shared" si="32"/>
        <v>1</v>
      </c>
      <c r="M93" s="60">
        <f t="shared" si="33"/>
        <v>0</v>
      </c>
      <c r="N93" s="60">
        <v>7</v>
      </c>
      <c r="O93" s="60">
        <v>1.5</v>
      </c>
      <c r="P93" s="60">
        <f t="shared" si="42"/>
        <v>0</v>
      </c>
      <c r="Q93" s="60">
        <v>20223</v>
      </c>
      <c r="R93" s="60">
        <v>0</v>
      </c>
      <c r="S93" s="60">
        <v>0</v>
      </c>
      <c r="T93" s="60">
        <v>0</v>
      </c>
      <c r="U93" s="62">
        <v>1010</v>
      </c>
      <c r="W93" s="60">
        <v>34111</v>
      </c>
      <c r="X93" s="60">
        <v>100</v>
      </c>
      <c r="Y93" s="60">
        <v>10053</v>
      </c>
      <c r="Z93" s="84">
        <v>15</v>
      </c>
      <c r="AA93" s="88" t="s">
        <v>4593</v>
      </c>
      <c r="AB93" s="60">
        <v>3</v>
      </c>
      <c r="AC93" s="60">
        <v>1</v>
      </c>
      <c r="AD93" s="60">
        <v>251</v>
      </c>
      <c r="AE93" s="60">
        <v>0</v>
      </c>
      <c r="AF93" s="60">
        <v>0</v>
      </c>
      <c r="AG93" s="60">
        <v>1</v>
      </c>
      <c r="AH93" s="60">
        <v>1</v>
      </c>
      <c r="AI93" s="60">
        <v>575</v>
      </c>
      <c r="AJ93" s="60">
        <v>0</v>
      </c>
      <c r="AK93" s="60">
        <v>0</v>
      </c>
      <c r="AL93" s="60">
        <f>IF(AB93=3,15,16)</f>
        <v>15</v>
      </c>
      <c r="AM93" s="60">
        <v>1</v>
      </c>
      <c r="AN93" s="60">
        <v>250</v>
      </c>
      <c r="AO93" s="60">
        <v>0</v>
      </c>
      <c r="AP93" s="60">
        <v>0</v>
      </c>
      <c r="AQ93" s="60">
        <v>0</v>
      </c>
      <c r="AR93" s="60">
        <v>0</v>
      </c>
      <c r="AS93" s="60">
        <v>0</v>
      </c>
      <c r="AT93" s="60">
        <v>0</v>
      </c>
      <c r="AU93" s="60">
        <v>0</v>
      </c>
      <c r="AV93" s="60">
        <v>0</v>
      </c>
      <c r="AW93" s="60">
        <v>0</v>
      </c>
      <c r="AX93" s="60">
        <v>0</v>
      </c>
      <c r="AY93" s="60">
        <v>0</v>
      </c>
      <c r="AZ93" s="60">
        <v>0</v>
      </c>
      <c r="BA93" s="60">
        <v>0</v>
      </c>
      <c r="BB93" s="60">
        <v>0</v>
      </c>
      <c r="BC93" s="60">
        <v>0</v>
      </c>
      <c r="BD93" s="60">
        <v>0</v>
      </c>
      <c r="BE93" s="60">
        <v>0</v>
      </c>
      <c r="BF93" s="60">
        <v>0</v>
      </c>
      <c r="BG93" s="60">
        <v>0</v>
      </c>
      <c r="BH93" s="60">
        <v>0</v>
      </c>
      <c r="BI93" s="60">
        <v>0</v>
      </c>
      <c r="BJ93" s="60">
        <v>0</v>
      </c>
      <c r="BK93" s="60" t="s">
        <v>158</v>
      </c>
      <c r="BL93" s="60" t="s">
        <v>158</v>
      </c>
      <c r="BM93" s="60" t="s">
        <v>158</v>
      </c>
      <c r="BN93" s="60" t="s">
        <v>158</v>
      </c>
      <c r="BP93" s="60">
        <v>0</v>
      </c>
      <c r="BT93" s="60" t="s">
        <v>168</v>
      </c>
      <c r="BU93" s="60" t="s">
        <v>169</v>
      </c>
      <c r="BV93" s="60" t="s">
        <v>168</v>
      </c>
      <c r="BW93" s="60" t="s">
        <v>169</v>
      </c>
      <c r="BX93" s="60">
        <v>0</v>
      </c>
      <c r="BY93" s="60">
        <v>0</v>
      </c>
      <c r="BZ93" s="60">
        <v>0</v>
      </c>
      <c r="CA93" s="60">
        <v>0</v>
      </c>
      <c r="CD93" s="60" t="e">
        <f>INDEX(Sheet5!$AC$5:$AC$4562,MATCH(Sheet1!A93,Sheet5!$AB$5:$AB$4562,0))</f>
        <v>#N/A</v>
      </c>
      <c r="CE93" s="88" t="s">
        <v>4459</v>
      </c>
      <c r="CF93" s="60">
        <v>0</v>
      </c>
      <c r="CG93" s="60">
        <v>36</v>
      </c>
      <c r="CH93" s="60"/>
      <c r="CJ93" s="74" t="e">
        <f t="shared" si="36"/>
        <v>#N/A</v>
      </c>
      <c r="CK93" s="60" t="e">
        <f t="shared" si="13"/>
        <v>#N/A</v>
      </c>
      <c r="CL93" s="60">
        <f t="shared" si="43"/>
        <v>2</v>
      </c>
      <c r="CM93" s="60">
        <f t="shared" si="44"/>
        <v>203</v>
      </c>
      <c r="CO93" s="8">
        <v>30029</v>
      </c>
      <c r="CP93" s="8">
        <v>4</v>
      </c>
      <c r="CQ93" s="8">
        <v>204</v>
      </c>
      <c r="CR93" s="8">
        <v>0</v>
      </c>
      <c r="CU93" s="60" t="e">
        <f>MATCH(A93,Sheet6!$K$3:$K$16,0)</f>
        <v>#N/A</v>
      </c>
    </row>
    <row r="94" spans="1:99" ht="17.25">
      <c r="A94" s="84">
        <v>1300701</v>
      </c>
      <c r="B94" s="60">
        <f t="shared" si="35"/>
        <v>1300701</v>
      </c>
      <c r="C94" s="60">
        <v>0</v>
      </c>
      <c r="D94" s="60">
        <v>22</v>
      </c>
      <c r="E94" s="60">
        <v>36</v>
      </c>
      <c r="F94" s="60">
        <v>14</v>
      </c>
      <c r="G94" s="60">
        <v>0</v>
      </c>
      <c r="H94" s="60">
        <v>2</v>
      </c>
      <c r="I94" s="60">
        <v>0</v>
      </c>
      <c r="J94" s="60">
        <v>10</v>
      </c>
      <c r="K94" s="60">
        <v>1000</v>
      </c>
      <c r="L94" s="60">
        <f t="shared" si="32"/>
        <v>1</v>
      </c>
      <c r="M94" s="60">
        <f t="shared" si="33"/>
        <v>0</v>
      </c>
      <c r="N94" s="60">
        <v>7</v>
      </c>
      <c r="O94" s="60">
        <v>1.5</v>
      </c>
      <c r="P94" s="60">
        <f t="shared" si="42"/>
        <v>0</v>
      </c>
      <c r="Q94" s="60">
        <v>20011</v>
      </c>
      <c r="R94" s="60">
        <v>0</v>
      </c>
      <c r="S94" s="60">
        <v>0</v>
      </c>
      <c r="T94" s="60">
        <v>0</v>
      </c>
      <c r="U94" s="62">
        <v>1008</v>
      </c>
      <c r="W94" s="60">
        <v>0</v>
      </c>
      <c r="X94" s="60">
        <v>100</v>
      </c>
      <c r="Y94" s="60">
        <v>10028</v>
      </c>
      <c r="Z94" s="84">
        <v>15</v>
      </c>
      <c r="AA94" s="88" t="s">
        <v>4594</v>
      </c>
      <c r="AB94" s="60">
        <v>4</v>
      </c>
      <c r="AC94" s="60">
        <v>1</v>
      </c>
      <c r="AD94" s="60">
        <v>204</v>
      </c>
      <c r="AE94" s="60">
        <v>0</v>
      </c>
      <c r="AF94" s="60">
        <v>0</v>
      </c>
      <c r="AG94" s="60">
        <v>4</v>
      </c>
      <c r="AH94" s="60">
        <v>1</v>
      </c>
      <c r="AI94" s="60">
        <v>132</v>
      </c>
      <c r="AJ94" s="60">
        <v>0</v>
      </c>
      <c r="AK94" s="60">
        <v>0</v>
      </c>
      <c r="AL94" s="60">
        <f t="shared" ref="AL94:AL106" si="46">IF(AG94=3,15,16)</f>
        <v>16</v>
      </c>
      <c r="AM94" s="60">
        <v>1</v>
      </c>
      <c r="AN94" s="60">
        <v>282</v>
      </c>
      <c r="AO94" s="60">
        <v>0</v>
      </c>
      <c r="AP94" s="60">
        <v>0</v>
      </c>
      <c r="AQ94" s="60">
        <v>0</v>
      </c>
      <c r="AR94" s="60">
        <v>0</v>
      </c>
      <c r="AS94" s="60">
        <v>0</v>
      </c>
      <c r="AT94" s="60">
        <v>0</v>
      </c>
      <c r="AU94" s="60">
        <v>0</v>
      </c>
      <c r="AV94" s="60">
        <v>0</v>
      </c>
      <c r="AW94" s="60">
        <v>0</v>
      </c>
      <c r="AX94" s="60">
        <v>0</v>
      </c>
      <c r="AY94" s="60">
        <v>0</v>
      </c>
      <c r="AZ94" s="60">
        <v>0</v>
      </c>
      <c r="BA94" s="60">
        <v>0</v>
      </c>
      <c r="BB94" s="60">
        <v>0</v>
      </c>
      <c r="BC94" s="60">
        <v>0</v>
      </c>
      <c r="BD94" s="60">
        <v>0</v>
      </c>
      <c r="BE94" s="60">
        <v>0</v>
      </c>
      <c r="BF94" s="60">
        <v>0</v>
      </c>
      <c r="BG94" s="60">
        <v>0</v>
      </c>
      <c r="BH94" s="60">
        <v>0</v>
      </c>
      <c r="BI94" s="60">
        <v>0</v>
      </c>
      <c r="BJ94" s="60">
        <v>0</v>
      </c>
      <c r="BK94" s="60" t="s">
        <v>158</v>
      </c>
      <c r="BL94" s="60" t="s">
        <v>158</v>
      </c>
      <c r="BM94" s="60" t="s">
        <v>158</v>
      </c>
      <c r="BN94" s="60" t="s">
        <v>158</v>
      </c>
      <c r="BP94" s="60">
        <v>0</v>
      </c>
      <c r="BT94" s="60" t="s">
        <v>159</v>
      </c>
      <c r="BU94" s="60" t="s">
        <v>160</v>
      </c>
      <c r="BV94" s="60" t="s">
        <v>159</v>
      </c>
      <c r="BW94" s="60" t="s">
        <v>160</v>
      </c>
      <c r="BX94" s="60">
        <v>0</v>
      </c>
      <c r="BY94" s="60">
        <v>0</v>
      </c>
      <c r="BZ94" s="60">
        <v>0</v>
      </c>
      <c r="CA94" s="60">
        <v>0</v>
      </c>
      <c r="CD94" s="60">
        <v>35</v>
      </c>
      <c r="CE94" s="88" t="s">
        <v>4405</v>
      </c>
      <c r="CF94" s="60">
        <v>0</v>
      </c>
      <c r="CG94" s="60">
        <v>30</v>
      </c>
      <c r="CH94" s="60"/>
      <c r="CJ94" s="74">
        <f t="shared" si="36"/>
        <v>35</v>
      </c>
      <c r="CK94" s="60">
        <f t="shared" si="13"/>
        <v>10</v>
      </c>
      <c r="CL94" s="60" t="e">
        <f t="shared" si="43"/>
        <v>#N/A</v>
      </c>
      <c r="CM94" s="60" t="e">
        <f t="shared" si="44"/>
        <v>#N/A</v>
      </c>
      <c r="CO94" s="8">
        <v>30030</v>
      </c>
      <c r="CP94" s="8">
        <v>4</v>
      </c>
      <c r="CQ94" s="8">
        <v>203</v>
      </c>
      <c r="CR94" s="8">
        <v>0</v>
      </c>
      <c r="CU94" s="60" t="e">
        <f>MATCH(A94,Sheet6!$K$3:$K$16,0)</f>
        <v>#N/A</v>
      </c>
    </row>
    <row r="95" spans="1:99" ht="17.25">
      <c r="A95" s="84">
        <v>1300702</v>
      </c>
      <c r="B95" s="60">
        <f t="shared" si="35"/>
        <v>1300702</v>
      </c>
      <c r="C95" s="60">
        <v>0</v>
      </c>
      <c r="D95" s="60">
        <v>22</v>
      </c>
      <c r="E95" s="60">
        <v>36</v>
      </c>
      <c r="F95" s="60">
        <v>14</v>
      </c>
      <c r="G95" s="60">
        <v>0</v>
      </c>
      <c r="H95" s="60">
        <v>1</v>
      </c>
      <c r="I95" s="60">
        <v>0</v>
      </c>
      <c r="J95" s="60">
        <v>10</v>
      </c>
      <c r="K95" s="60">
        <v>1000</v>
      </c>
      <c r="L95" s="60">
        <f t="shared" si="32"/>
        <v>1</v>
      </c>
      <c r="M95" s="60">
        <f t="shared" si="33"/>
        <v>0</v>
      </c>
      <c r="N95" s="60">
        <v>7</v>
      </c>
      <c r="O95" s="60">
        <v>1.5</v>
      </c>
      <c r="P95" s="60">
        <f t="shared" si="42"/>
        <v>0</v>
      </c>
      <c r="Q95" s="60">
        <v>20031</v>
      </c>
      <c r="R95" s="60">
        <v>0</v>
      </c>
      <c r="S95" s="60">
        <v>0</v>
      </c>
      <c r="T95" s="60">
        <v>0</v>
      </c>
      <c r="U95" s="62">
        <v>1008</v>
      </c>
      <c r="W95" s="60">
        <v>0</v>
      </c>
      <c r="X95" s="60">
        <v>60</v>
      </c>
      <c r="Y95" s="60">
        <v>10023</v>
      </c>
      <c r="Z95" s="84">
        <v>15</v>
      </c>
      <c r="AA95" s="88" t="s">
        <v>4595</v>
      </c>
      <c r="AB95" s="60">
        <v>4</v>
      </c>
      <c r="AC95" s="60">
        <v>1</v>
      </c>
      <c r="AD95" s="60">
        <v>165</v>
      </c>
      <c r="AE95" s="60">
        <v>0</v>
      </c>
      <c r="AF95" s="60">
        <v>0</v>
      </c>
      <c r="AG95" s="60">
        <v>4</v>
      </c>
      <c r="AH95" s="60">
        <v>1</v>
      </c>
      <c r="AI95" s="60">
        <v>86</v>
      </c>
      <c r="AJ95" s="60">
        <v>0</v>
      </c>
      <c r="AK95" s="60">
        <v>0</v>
      </c>
      <c r="AL95" s="60">
        <f t="shared" si="46"/>
        <v>16</v>
      </c>
      <c r="AM95" s="60">
        <v>1</v>
      </c>
      <c r="AN95" s="60">
        <v>334</v>
      </c>
      <c r="AO95" s="60">
        <v>0</v>
      </c>
      <c r="AP95" s="60">
        <v>0</v>
      </c>
      <c r="AQ95" s="60">
        <v>0</v>
      </c>
      <c r="AR95" s="60">
        <v>0</v>
      </c>
      <c r="AS95" s="60">
        <v>0</v>
      </c>
      <c r="AT95" s="60">
        <v>0</v>
      </c>
      <c r="AU95" s="60">
        <v>0</v>
      </c>
      <c r="AV95" s="60">
        <v>0</v>
      </c>
      <c r="AW95" s="60">
        <v>0</v>
      </c>
      <c r="AX95" s="60">
        <v>0</v>
      </c>
      <c r="AY95" s="60">
        <v>0</v>
      </c>
      <c r="AZ95" s="60">
        <v>0</v>
      </c>
      <c r="BA95" s="60">
        <v>0</v>
      </c>
      <c r="BB95" s="60">
        <v>0</v>
      </c>
      <c r="BC95" s="60">
        <v>0</v>
      </c>
      <c r="BD95" s="60">
        <v>0</v>
      </c>
      <c r="BE95" s="60">
        <v>0</v>
      </c>
      <c r="BF95" s="60">
        <v>0</v>
      </c>
      <c r="BG95" s="60">
        <v>0</v>
      </c>
      <c r="BH95" s="60">
        <v>0</v>
      </c>
      <c r="BI95" s="60">
        <v>0</v>
      </c>
      <c r="BJ95" s="60">
        <v>0</v>
      </c>
      <c r="BK95" s="60" t="s">
        <v>158</v>
      </c>
      <c r="BL95" s="60" t="s">
        <v>158</v>
      </c>
      <c r="BM95" s="60" t="s">
        <v>158</v>
      </c>
      <c r="BN95" s="60" t="s">
        <v>158</v>
      </c>
      <c r="BP95" s="60">
        <v>0</v>
      </c>
      <c r="BT95" s="60" t="s">
        <v>159</v>
      </c>
      <c r="BU95" s="60" t="s">
        <v>160</v>
      </c>
      <c r="BV95" s="60" t="s">
        <v>159</v>
      </c>
      <c r="BW95" s="60" t="s">
        <v>160</v>
      </c>
      <c r="BX95" s="60">
        <v>0</v>
      </c>
      <c r="BY95" s="60">
        <v>0</v>
      </c>
      <c r="BZ95" s="60">
        <v>0</v>
      </c>
      <c r="CA95" s="60">
        <v>0</v>
      </c>
      <c r="CD95" s="60">
        <v>35</v>
      </c>
      <c r="CE95" s="88" t="s">
        <v>4441</v>
      </c>
      <c r="CF95" s="60">
        <v>0</v>
      </c>
      <c r="CG95" s="60">
        <v>31</v>
      </c>
      <c r="CH95" s="60"/>
      <c r="CJ95" s="74">
        <f t="shared" si="36"/>
        <v>35</v>
      </c>
      <c r="CK95" s="60">
        <f t="shared" si="13"/>
        <v>10</v>
      </c>
      <c r="CL95" s="60" t="e">
        <f t="shared" si="43"/>
        <v>#N/A</v>
      </c>
      <c r="CM95" s="60" t="e">
        <f t="shared" si="44"/>
        <v>#N/A</v>
      </c>
      <c r="CO95" s="8">
        <v>30031</v>
      </c>
      <c r="CP95" s="8">
        <v>2</v>
      </c>
      <c r="CQ95" s="8">
        <v>203</v>
      </c>
      <c r="CR95" s="8">
        <v>0</v>
      </c>
      <c r="CU95" s="60" t="e">
        <f>MATCH(A95,Sheet6!$K$3:$K$16,0)</f>
        <v>#N/A</v>
      </c>
    </row>
    <row r="96" spans="1:99" ht="17.25">
      <c r="A96" s="84">
        <v>1300703</v>
      </c>
      <c r="B96" s="60">
        <f t="shared" si="35"/>
        <v>1300703</v>
      </c>
      <c r="C96" s="60">
        <v>0</v>
      </c>
      <c r="D96" s="60">
        <v>22</v>
      </c>
      <c r="E96" s="60">
        <v>36</v>
      </c>
      <c r="F96" s="60">
        <v>14</v>
      </c>
      <c r="G96" s="60">
        <v>0</v>
      </c>
      <c r="H96" s="60">
        <v>2</v>
      </c>
      <c r="I96" s="60">
        <v>0</v>
      </c>
      <c r="J96" s="60">
        <v>10</v>
      </c>
      <c r="K96" s="60">
        <v>1000</v>
      </c>
      <c r="L96" s="60">
        <f t="shared" si="32"/>
        <v>1</v>
      </c>
      <c r="M96" s="60">
        <f t="shared" si="33"/>
        <v>0</v>
      </c>
      <c r="N96" s="60">
        <v>7</v>
      </c>
      <c r="O96" s="60">
        <v>1.5</v>
      </c>
      <c r="P96" s="60">
        <f t="shared" si="42"/>
        <v>0</v>
      </c>
      <c r="Q96" s="60">
        <v>20031</v>
      </c>
      <c r="R96" s="60">
        <v>0</v>
      </c>
      <c r="S96" s="60">
        <v>0</v>
      </c>
      <c r="T96" s="60">
        <v>0</v>
      </c>
      <c r="U96" s="62">
        <v>1008</v>
      </c>
      <c r="W96" s="60">
        <v>0</v>
      </c>
      <c r="X96" s="60">
        <v>140</v>
      </c>
      <c r="Y96" s="60">
        <v>10033</v>
      </c>
      <c r="Z96" s="84">
        <v>15</v>
      </c>
      <c r="AA96" s="88" t="s">
        <v>4596</v>
      </c>
      <c r="AB96" s="60">
        <v>4</v>
      </c>
      <c r="AC96" s="60">
        <v>1</v>
      </c>
      <c r="AD96" s="60">
        <v>338</v>
      </c>
      <c r="AE96" s="60">
        <v>0</v>
      </c>
      <c r="AF96" s="60">
        <v>0</v>
      </c>
      <c r="AG96" s="60">
        <v>4</v>
      </c>
      <c r="AH96" s="60">
        <v>1</v>
      </c>
      <c r="AI96" s="60">
        <v>176</v>
      </c>
      <c r="AJ96" s="60">
        <v>0</v>
      </c>
      <c r="AK96" s="60">
        <v>0</v>
      </c>
      <c r="AL96" s="60">
        <f t="shared" si="46"/>
        <v>16</v>
      </c>
      <c r="AM96" s="60">
        <v>1</v>
      </c>
      <c r="AN96" s="60">
        <v>282</v>
      </c>
      <c r="AO96" s="60">
        <v>0</v>
      </c>
      <c r="AP96" s="60">
        <v>0</v>
      </c>
      <c r="AQ96" s="60">
        <v>0</v>
      </c>
      <c r="AR96" s="60">
        <v>0</v>
      </c>
      <c r="AS96" s="60">
        <v>0</v>
      </c>
      <c r="AT96" s="60">
        <v>0</v>
      </c>
      <c r="AU96" s="60">
        <v>0</v>
      </c>
      <c r="AV96" s="60">
        <v>0</v>
      </c>
      <c r="AW96" s="60">
        <v>0</v>
      </c>
      <c r="AX96" s="60">
        <v>0</v>
      </c>
      <c r="AY96" s="60">
        <v>0</v>
      </c>
      <c r="AZ96" s="60">
        <v>0</v>
      </c>
      <c r="BA96" s="60">
        <v>0</v>
      </c>
      <c r="BB96" s="60">
        <v>0</v>
      </c>
      <c r="BC96" s="60">
        <v>0</v>
      </c>
      <c r="BD96" s="60">
        <v>0</v>
      </c>
      <c r="BE96" s="60">
        <v>0</v>
      </c>
      <c r="BF96" s="60">
        <v>0</v>
      </c>
      <c r="BG96" s="60">
        <v>0</v>
      </c>
      <c r="BH96" s="60">
        <v>0</v>
      </c>
      <c r="BI96" s="60">
        <v>0</v>
      </c>
      <c r="BJ96" s="60">
        <v>0</v>
      </c>
      <c r="BK96" s="60" t="s">
        <v>158</v>
      </c>
      <c r="BL96" s="60" t="s">
        <v>158</v>
      </c>
      <c r="BM96" s="60" t="s">
        <v>158</v>
      </c>
      <c r="BN96" s="60" t="s">
        <v>158</v>
      </c>
      <c r="BP96" s="60">
        <v>0</v>
      </c>
      <c r="BT96" s="60" t="s">
        <v>159</v>
      </c>
      <c r="BU96" s="60" t="s">
        <v>160</v>
      </c>
      <c r="BV96" s="60" t="s">
        <v>159</v>
      </c>
      <c r="BW96" s="60" t="s">
        <v>160</v>
      </c>
      <c r="BX96" s="60">
        <v>0</v>
      </c>
      <c r="BY96" s="60">
        <v>0</v>
      </c>
      <c r="BZ96" s="60">
        <v>0</v>
      </c>
      <c r="CA96" s="60">
        <v>0</v>
      </c>
      <c r="CD96" s="60">
        <v>35</v>
      </c>
      <c r="CE96" s="88" t="s">
        <v>4416</v>
      </c>
      <c r="CF96" s="60">
        <v>1</v>
      </c>
      <c r="CG96" s="60">
        <v>32</v>
      </c>
      <c r="CH96" s="60"/>
      <c r="CJ96" s="74">
        <f t="shared" si="36"/>
        <v>35</v>
      </c>
      <c r="CK96" s="60">
        <f t="shared" si="13"/>
        <v>10</v>
      </c>
      <c r="CL96" s="60" t="e">
        <f t="shared" si="43"/>
        <v>#N/A</v>
      </c>
      <c r="CM96" s="60" t="e">
        <f t="shared" si="44"/>
        <v>#N/A</v>
      </c>
      <c r="CO96" s="8">
        <v>30032</v>
      </c>
      <c r="CP96" s="8">
        <v>2</v>
      </c>
      <c r="CQ96" s="8">
        <v>203</v>
      </c>
      <c r="CR96" s="8">
        <v>0</v>
      </c>
      <c r="CU96" s="60" t="e">
        <f>MATCH(A96,Sheet6!$K$3:$K$16,0)</f>
        <v>#N/A</v>
      </c>
    </row>
    <row r="97" spans="1:99" ht="17.25">
      <c r="A97" s="84">
        <v>1300704</v>
      </c>
      <c r="B97" s="60">
        <f t="shared" si="35"/>
        <v>1300704</v>
      </c>
      <c r="C97" s="60">
        <v>0</v>
      </c>
      <c r="D97" s="60">
        <v>22</v>
      </c>
      <c r="E97" s="60">
        <v>36</v>
      </c>
      <c r="F97" s="60">
        <v>14</v>
      </c>
      <c r="G97" s="60">
        <v>0</v>
      </c>
      <c r="H97" s="60">
        <v>2</v>
      </c>
      <c r="I97" s="60">
        <v>0</v>
      </c>
      <c r="J97" s="60">
        <v>10</v>
      </c>
      <c r="K97" s="60">
        <v>1000</v>
      </c>
      <c r="L97" s="60">
        <f t="shared" si="32"/>
        <v>1</v>
      </c>
      <c r="M97" s="60">
        <f t="shared" si="33"/>
        <v>0</v>
      </c>
      <c r="N97" s="60">
        <v>7</v>
      </c>
      <c r="O97" s="60">
        <v>1.5</v>
      </c>
      <c r="P97" s="60">
        <f t="shared" si="42"/>
        <v>0</v>
      </c>
      <c r="Q97" s="60">
        <v>20011</v>
      </c>
      <c r="R97" s="60">
        <v>0</v>
      </c>
      <c r="S97" s="60">
        <v>0</v>
      </c>
      <c r="T97" s="60">
        <v>0</v>
      </c>
      <c r="U97" s="62">
        <v>1008</v>
      </c>
      <c r="W97" s="60">
        <v>0</v>
      </c>
      <c r="X97" s="60">
        <v>180</v>
      </c>
      <c r="Y97" s="60">
        <v>10038</v>
      </c>
      <c r="Z97" s="84">
        <v>15</v>
      </c>
      <c r="AA97" s="88" t="s">
        <v>4597</v>
      </c>
      <c r="AB97" s="60">
        <v>4</v>
      </c>
      <c r="AC97" s="60">
        <v>1</v>
      </c>
      <c r="AD97" s="60">
        <v>422</v>
      </c>
      <c r="AE97" s="60">
        <v>0</v>
      </c>
      <c r="AF97" s="60">
        <v>0</v>
      </c>
      <c r="AG97" s="60">
        <v>4</v>
      </c>
      <c r="AH97" s="60">
        <v>1</v>
      </c>
      <c r="AI97" s="60">
        <v>220</v>
      </c>
      <c r="AJ97" s="60">
        <v>0</v>
      </c>
      <c r="AK97" s="60">
        <v>0</v>
      </c>
      <c r="AL97" s="60">
        <f t="shared" si="46"/>
        <v>16</v>
      </c>
      <c r="AM97" s="60">
        <v>1</v>
      </c>
      <c r="AN97" s="60">
        <v>282</v>
      </c>
      <c r="AO97" s="60">
        <v>0</v>
      </c>
      <c r="AP97" s="60">
        <v>0</v>
      </c>
      <c r="AQ97" s="60">
        <v>0</v>
      </c>
      <c r="AR97" s="60">
        <v>0</v>
      </c>
      <c r="AS97" s="60">
        <v>0</v>
      </c>
      <c r="AT97" s="60">
        <v>0</v>
      </c>
      <c r="AU97" s="60">
        <v>0</v>
      </c>
      <c r="AV97" s="60">
        <v>0</v>
      </c>
      <c r="AW97" s="60">
        <v>0</v>
      </c>
      <c r="AX97" s="60">
        <v>0</v>
      </c>
      <c r="AY97" s="60">
        <v>0</v>
      </c>
      <c r="AZ97" s="60">
        <v>0</v>
      </c>
      <c r="BA97" s="60">
        <v>0</v>
      </c>
      <c r="BB97" s="60">
        <v>0</v>
      </c>
      <c r="BC97" s="60">
        <v>0</v>
      </c>
      <c r="BD97" s="60">
        <v>0</v>
      </c>
      <c r="BE97" s="60">
        <v>0</v>
      </c>
      <c r="BF97" s="60">
        <v>0</v>
      </c>
      <c r="BG97" s="60">
        <v>0</v>
      </c>
      <c r="BH97" s="60">
        <v>0</v>
      </c>
      <c r="BI97" s="60">
        <v>0</v>
      </c>
      <c r="BJ97" s="60">
        <v>0</v>
      </c>
      <c r="BK97" s="60" t="s">
        <v>158</v>
      </c>
      <c r="BL97" s="60" t="s">
        <v>158</v>
      </c>
      <c r="BM97" s="60" t="s">
        <v>158</v>
      </c>
      <c r="BN97" s="60" t="s">
        <v>158</v>
      </c>
      <c r="BP97" s="60">
        <v>0</v>
      </c>
      <c r="BT97" s="60" t="s">
        <v>159</v>
      </c>
      <c r="BU97" s="60" t="s">
        <v>160</v>
      </c>
      <c r="BV97" s="60" t="s">
        <v>159</v>
      </c>
      <c r="BW97" s="60" t="s">
        <v>160</v>
      </c>
      <c r="BX97" s="60">
        <v>0</v>
      </c>
      <c r="BY97" s="60">
        <v>0</v>
      </c>
      <c r="BZ97" s="60">
        <v>0</v>
      </c>
      <c r="CA97" s="60">
        <v>0</v>
      </c>
      <c r="CD97" s="60">
        <v>35</v>
      </c>
      <c r="CE97" s="88" t="s">
        <v>4450</v>
      </c>
      <c r="CF97" s="60">
        <v>0</v>
      </c>
      <c r="CG97" s="60">
        <v>33</v>
      </c>
      <c r="CH97" s="60"/>
      <c r="CJ97" s="74">
        <f t="shared" si="36"/>
        <v>35</v>
      </c>
      <c r="CK97" s="60">
        <f t="shared" si="13"/>
        <v>10</v>
      </c>
      <c r="CL97" s="60" t="e">
        <f t="shared" si="43"/>
        <v>#N/A</v>
      </c>
      <c r="CM97" s="60" t="e">
        <f t="shared" si="44"/>
        <v>#N/A</v>
      </c>
      <c r="CO97" s="8">
        <v>30033</v>
      </c>
      <c r="CP97" s="8">
        <v>2</v>
      </c>
      <c r="CQ97" s="8">
        <v>203</v>
      </c>
      <c r="CR97" s="8">
        <v>0</v>
      </c>
      <c r="CU97" s="60" t="e">
        <f>MATCH(A97,Sheet6!$K$3:$K$16,0)</f>
        <v>#N/A</v>
      </c>
    </row>
    <row r="98" spans="1:99" ht="17.25">
      <c r="A98" s="84">
        <v>1300705</v>
      </c>
      <c r="B98" s="60">
        <f t="shared" si="35"/>
        <v>1300705</v>
      </c>
      <c r="C98" s="60">
        <v>0</v>
      </c>
      <c r="D98" s="60">
        <v>22</v>
      </c>
      <c r="E98" s="60">
        <v>36</v>
      </c>
      <c r="F98" s="60">
        <v>14</v>
      </c>
      <c r="G98" s="60">
        <v>0</v>
      </c>
      <c r="H98" s="60">
        <v>1</v>
      </c>
      <c r="I98" s="60">
        <v>0</v>
      </c>
      <c r="J98" s="60">
        <v>10</v>
      </c>
      <c r="K98" s="60">
        <v>1000</v>
      </c>
      <c r="L98" s="60">
        <f t="shared" si="32"/>
        <v>1</v>
      </c>
      <c r="M98" s="60">
        <f t="shared" si="33"/>
        <v>0</v>
      </c>
      <c r="N98" s="60">
        <v>7</v>
      </c>
      <c r="O98" s="60">
        <v>1.5</v>
      </c>
      <c r="P98" s="60">
        <f t="shared" si="42"/>
        <v>0</v>
      </c>
      <c r="Q98" s="60">
        <v>20031</v>
      </c>
      <c r="R98" s="60">
        <v>0</v>
      </c>
      <c r="S98" s="60">
        <v>0</v>
      </c>
      <c r="T98" s="60">
        <v>0</v>
      </c>
      <c r="U98" s="62">
        <v>1008</v>
      </c>
      <c r="W98" s="60">
        <v>0</v>
      </c>
      <c r="X98" s="60">
        <v>25</v>
      </c>
      <c r="Y98" s="60">
        <v>10013</v>
      </c>
      <c r="Z98" s="84">
        <v>15</v>
      </c>
      <c r="AA98" s="88" t="s">
        <v>4598</v>
      </c>
      <c r="AB98" s="60">
        <v>4</v>
      </c>
      <c r="AC98" s="60">
        <v>1</v>
      </c>
      <c r="AD98" s="60">
        <v>183</v>
      </c>
      <c r="AE98" s="60">
        <v>0</v>
      </c>
      <c r="AF98" s="60">
        <v>0</v>
      </c>
      <c r="AG98" s="60">
        <v>4</v>
      </c>
      <c r="AH98" s="60">
        <v>1</v>
      </c>
      <c r="AI98" s="60">
        <v>73</v>
      </c>
      <c r="AJ98" s="60">
        <v>0</v>
      </c>
      <c r="AK98" s="60">
        <v>0</v>
      </c>
      <c r="AL98" s="60">
        <f t="shared" si="46"/>
        <v>16</v>
      </c>
      <c r="AM98" s="60">
        <v>1</v>
      </c>
      <c r="AN98" s="60">
        <v>425</v>
      </c>
      <c r="AO98" s="60">
        <v>0</v>
      </c>
      <c r="AP98" s="60">
        <v>0</v>
      </c>
      <c r="AQ98" s="60">
        <v>0</v>
      </c>
      <c r="AR98" s="60">
        <v>0</v>
      </c>
      <c r="AS98" s="60">
        <v>0</v>
      </c>
      <c r="AT98" s="60">
        <v>0</v>
      </c>
      <c r="AU98" s="60">
        <v>0</v>
      </c>
      <c r="AV98" s="60">
        <v>0</v>
      </c>
      <c r="AW98" s="60">
        <v>0</v>
      </c>
      <c r="AX98" s="60">
        <v>0</v>
      </c>
      <c r="AY98" s="60">
        <v>0</v>
      </c>
      <c r="AZ98" s="60">
        <v>0</v>
      </c>
      <c r="BA98" s="60">
        <v>0</v>
      </c>
      <c r="BB98" s="60">
        <v>0</v>
      </c>
      <c r="BC98" s="60">
        <v>0</v>
      </c>
      <c r="BD98" s="60">
        <v>0</v>
      </c>
      <c r="BE98" s="60">
        <v>0</v>
      </c>
      <c r="BF98" s="60">
        <v>0</v>
      </c>
      <c r="BG98" s="60">
        <v>0</v>
      </c>
      <c r="BH98" s="60">
        <v>0</v>
      </c>
      <c r="BI98" s="60">
        <v>0</v>
      </c>
      <c r="BJ98" s="60">
        <v>0</v>
      </c>
      <c r="BK98" s="60" t="s">
        <v>158</v>
      </c>
      <c r="BL98" s="60" t="s">
        <v>158</v>
      </c>
      <c r="BM98" s="60" t="s">
        <v>158</v>
      </c>
      <c r="BN98" s="60" t="s">
        <v>158</v>
      </c>
      <c r="BP98" s="60">
        <v>0</v>
      </c>
      <c r="BT98" s="60" t="s">
        <v>159</v>
      </c>
      <c r="BU98" s="60" t="s">
        <v>160</v>
      </c>
      <c r="BV98" s="60" t="s">
        <v>159</v>
      </c>
      <c r="BW98" s="60" t="s">
        <v>160</v>
      </c>
      <c r="BX98" s="60">
        <v>0</v>
      </c>
      <c r="BY98" s="60">
        <v>0</v>
      </c>
      <c r="BZ98" s="60">
        <v>0</v>
      </c>
      <c r="CA98" s="60">
        <v>0</v>
      </c>
      <c r="CD98" s="60">
        <v>35</v>
      </c>
      <c r="CE98" s="88" t="s">
        <v>4460</v>
      </c>
      <c r="CF98" s="60">
        <v>0</v>
      </c>
      <c r="CG98" s="60">
        <v>36</v>
      </c>
      <c r="CH98" s="60"/>
      <c r="CJ98" s="74">
        <f t="shared" si="36"/>
        <v>35</v>
      </c>
      <c r="CK98" s="60">
        <f t="shared" si="13"/>
        <v>10</v>
      </c>
      <c r="CL98" s="60" t="e">
        <f t="shared" si="43"/>
        <v>#N/A</v>
      </c>
      <c r="CM98" s="60" t="e">
        <f t="shared" si="44"/>
        <v>#N/A</v>
      </c>
      <c r="CO98" s="8">
        <v>30034</v>
      </c>
      <c r="CP98" s="8">
        <v>2</v>
      </c>
      <c r="CQ98" s="8">
        <v>203</v>
      </c>
      <c r="CR98" s="8">
        <v>0</v>
      </c>
      <c r="CU98" s="60" t="e">
        <f>MATCH(A98,Sheet6!$K$3:$K$16,0)</f>
        <v>#N/A</v>
      </c>
    </row>
    <row r="99" spans="1:99" ht="17.25">
      <c r="A99" s="84">
        <v>1300706</v>
      </c>
      <c r="B99" s="60">
        <f t="shared" si="35"/>
        <v>1300706</v>
      </c>
      <c r="C99" s="60">
        <v>0</v>
      </c>
      <c r="D99" s="60">
        <v>22</v>
      </c>
      <c r="E99" s="60">
        <v>36</v>
      </c>
      <c r="F99" s="60">
        <v>14</v>
      </c>
      <c r="G99" s="60">
        <v>0</v>
      </c>
      <c r="H99" s="60">
        <v>1</v>
      </c>
      <c r="I99" s="60">
        <v>0</v>
      </c>
      <c r="J99" s="60">
        <v>10</v>
      </c>
      <c r="K99" s="60">
        <v>1000</v>
      </c>
      <c r="L99" s="60">
        <f t="shared" si="32"/>
        <v>1</v>
      </c>
      <c r="M99" s="60">
        <f t="shared" si="33"/>
        <v>0</v>
      </c>
      <c r="N99" s="60">
        <v>7</v>
      </c>
      <c r="O99" s="60">
        <v>1.5</v>
      </c>
      <c r="P99" s="60">
        <f t="shared" si="42"/>
        <v>0</v>
      </c>
      <c r="Q99" s="60">
        <v>20011</v>
      </c>
      <c r="R99" s="60">
        <v>0</v>
      </c>
      <c r="S99" s="60">
        <v>0</v>
      </c>
      <c r="T99" s="60">
        <v>0</v>
      </c>
      <c r="U99" s="62">
        <v>1008</v>
      </c>
      <c r="W99" s="60">
        <v>0</v>
      </c>
      <c r="X99" s="60">
        <v>15</v>
      </c>
      <c r="Y99" s="60">
        <v>10008</v>
      </c>
      <c r="Z99" s="84">
        <v>20</v>
      </c>
      <c r="AA99" s="88" t="s">
        <v>4599</v>
      </c>
      <c r="AB99" s="60">
        <v>4</v>
      </c>
      <c r="AC99" s="60">
        <v>1</v>
      </c>
      <c r="AD99" s="60">
        <v>53</v>
      </c>
      <c r="AE99" s="60">
        <v>0</v>
      </c>
      <c r="AF99" s="60">
        <v>0</v>
      </c>
      <c r="AG99" s="60">
        <v>4</v>
      </c>
      <c r="AH99" s="60">
        <v>1</v>
      </c>
      <c r="AI99" s="60">
        <v>28</v>
      </c>
      <c r="AJ99" s="60">
        <v>0</v>
      </c>
      <c r="AK99" s="60">
        <v>0</v>
      </c>
      <c r="AL99" s="60">
        <f t="shared" si="46"/>
        <v>16</v>
      </c>
      <c r="AM99" s="60">
        <v>1</v>
      </c>
      <c r="AN99" s="60">
        <v>334</v>
      </c>
      <c r="AO99" s="60">
        <v>0</v>
      </c>
      <c r="AP99" s="60">
        <v>0</v>
      </c>
      <c r="AQ99" s="60">
        <v>0</v>
      </c>
      <c r="AR99" s="60">
        <v>0</v>
      </c>
      <c r="AS99" s="60">
        <v>0</v>
      </c>
      <c r="AT99" s="60">
        <v>0</v>
      </c>
      <c r="AU99" s="60">
        <v>0</v>
      </c>
      <c r="AV99" s="60">
        <v>0</v>
      </c>
      <c r="AW99" s="60">
        <v>0</v>
      </c>
      <c r="AX99" s="60">
        <v>0</v>
      </c>
      <c r="AY99" s="60">
        <v>0</v>
      </c>
      <c r="AZ99" s="60">
        <v>0</v>
      </c>
      <c r="BA99" s="60">
        <v>0</v>
      </c>
      <c r="BB99" s="60">
        <v>0</v>
      </c>
      <c r="BC99" s="60">
        <v>0</v>
      </c>
      <c r="BD99" s="60">
        <v>0</v>
      </c>
      <c r="BE99" s="60">
        <v>0</v>
      </c>
      <c r="BF99" s="60">
        <v>0</v>
      </c>
      <c r="BG99" s="60">
        <v>0</v>
      </c>
      <c r="BH99" s="60">
        <v>0</v>
      </c>
      <c r="BI99" s="60">
        <v>0</v>
      </c>
      <c r="BJ99" s="60">
        <v>0</v>
      </c>
      <c r="BK99" s="60" t="s">
        <v>158</v>
      </c>
      <c r="BL99" s="60" t="s">
        <v>158</v>
      </c>
      <c r="BM99" s="60" t="s">
        <v>158</v>
      </c>
      <c r="BN99" s="60" t="s">
        <v>158</v>
      </c>
      <c r="BP99" s="60">
        <v>0</v>
      </c>
      <c r="BT99" s="60" t="s">
        <v>159</v>
      </c>
      <c r="BU99" s="60" t="s">
        <v>160</v>
      </c>
      <c r="BV99" s="60" t="s">
        <v>159</v>
      </c>
      <c r="BW99" s="60" t="s">
        <v>160</v>
      </c>
      <c r="BX99" s="60">
        <v>0</v>
      </c>
      <c r="BY99" s="60">
        <v>0</v>
      </c>
      <c r="BZ99" s="60">
        <v>0</v>
      </c>
      <c r="CA99" s="60">
        <v>0</v>
      </c>
      <c r="CD99" s="60" t="e">
        <f>INDEX(Sheet5!$AC$5:$AC$4562,MATCH(Sheet1!A99,Sheet5!$AB$5:$AB$4562,0))</f>
        <v>#N/A</v>
      </c>
      <c r="CE99" s="88" t="s">
        <v>4406</v>
      </c>
      <c r="CF99" s="60">
        <v>0</v>
      </c>
      <c r="CG99" s="60">
        <v>30</v>
      </c>
      <c r="CH99" s="60"/>
      <c r="CJ99" s="74" t="e">
        <f t="shared" si="36"/>
        <v>#N/A</v>
      </c>
      <c r="CK99" s="60" t="e">
        <f t="shared" si="13"/>
        <v>#N/A</v>
      </c>
      <c r="CL99" s="60" t="e">
        <f t="shared" si="43"/>
        <v>#N/A</v>
      </c>
      <c r="CM99" s="60" t="e">
        <f t="shared" si="44"/>
        <v>#N/A</v>
      </c>
      <c r="CO99" s="8">
        <v>30035</v>
      </c>
      <c r="CP99" s="8">
        <v>2</v>
      </c>
      <c r="CQ99" s="8">
        <v>203</v>
      </c>
      <c r="CR99" s="8">
        <v>0</v>
      </c>
      <c r="CU99" s="60" t="e">
        <f>MATCH(A99,Sheet6!$K$3:$K$16,0)</f>
        <v>#N/A</v>
      </c>
    </row>
    <row r="100" spans="1:99" ht="17.25">
      <c r="A100" s="84">
        <v>1300707</v>
      </c>
      <c r="B100" s="60">
        <f t="shared" si="35"/>
        <v>1300707</v>
      </c>
      <c r="C100" s="60">
        <v>0</v>
      </c>
      <c r="D100" s="60">
        <v>22</v>
      </c>
      <c r="E100" s="60">
        <v>36</v>
      </c>
      <c r="F100" s="60">
        <v>14</v>
      </c>
      <c r="G100" s="60">
        <v>0</v>
      </c>
      <c r="H100" s="60">
        <v>3</v>
      </c>
      <c r="I100" s="60">
        <v>0</v>
      </c>
      <c r="J100" s="60">
        <v>10</v>
      </c>
      <c r="K100" s="60">
        <v>1000</v>
      </c>
      <c r="L100" s="60">
        <f t="shared" si="32"/>
        <v>1</v>
      </c>
      <c r="M100" s="60">
        <f t="shared" si="33"/>
        <v>0</v>
      </c>
      <c r="N100" s="60">
        <v>7</v>
      </c>
      <c r="O100" s="60">
        <v>1.5</v>
      </c>
      <c r="P100" s="60">
        <v>0</v>
      </c>
      <c r="Q100" s="60">
        <v>20011</v>
      </c>
      <c r="R100" s="60">
        <v>0</v>
      </c>
      <c r="S100" s="60">
        <v>0</v>
      </c>
      <c r="T100" s="60">
        <v>0</v>
      </c>
      <c r="U100" s="62">
        <v>1008</v>
      </c>
      <c r="W100" s="60">
        <v>0</v>
      </c>
      <c r="X100" s="60">
        <v>240</v>
      </c>
      <c r="Y100" s="60">
        <v>10260</v>
      </c>
      <c r="Z100" s="84">
        <v>20</v>
      </c>
      <c r="AA100" s="88" t="s">
        <v>4600</v>
      </c>
      <c r="AB100" s="60">
        <v>3</v>
      </c>
      <c r="AC100" s="60">
        <v>1</v>
      </c>
      <c r="AD100" s="60">
        <v>263</v>
      </c>
      <c r="AE100" s="60">
        <v>0</v>
      </c>
      <c r="AF100" s="60">
        <v>0</v>
      </c>
      <c r="AG100" s="60">
        <v>3</v>
      </c>
      <c r="AH100" s="60">
        <v>1</v>
      </c>
      <c r="AI100" s="60">
        <v>293</v>
      </c>
      <c r="AJ100" s="60">
        <v>0</v>
      </c>
      <c r="AK100" s="60">
        <v>0</v>
      </c>
      <c r="AL100" s="60">
        <f t="shared" si="46"/>
        <v>15</v>
      </c>
      <c r="AM100" s="60">
        <v>1</v>
      </c>
      <c r="AN100" s="60">
        <v>282</v>
      </c>
      <c r="AO100" s="60">
        <v>0</v>
      </c>
      <c r="AP100" s="60">
        <v>0</v>
      </c>
      <c r="AQ100" s="60">
        <v>0</v>
      </c>
      <c r="AR100" s="60">
        <v>0</v>
      </c>
      <c r="AS100" s="60">
        <v>0</v>
      </c>
      <c r="AT100" s="60">
        <v>0</v>
      </c>
      <c r="AU100" s="60">
        <v>0</v>
      </c>
      <c r="AV100" s="60">
        <v>0</v>
      </c>
      <c r="AW100" s="60">
        <v>0</v>
      </c>
      <c r="AX100" s="60">
        <v>0</v>
      </c>
      <c r="AY100" s="60">
        <v>0</v>
      </c>
      <c r="AZ100" s="60">
        <v>0</v>
      </c>
      <c r="BA100" s="60">
        <v>0</v>
      </c>
      <c r="BB100" s="60">
        <v>0</v>
      </c>
      <c r="BC100" s="60">
        <v>0</v>
      </c>
      <c r="BD100" s="60">
        <v>0</v>
      </c>
      <c r="BE100" s="60">
        <v>0</v>
      </c>
      <c r="BF100" s="60">
        <v>0</v>
      </c>
      <c r="BG100" s="60">
        <v>0</v>
      </c>
      <c r="BH100" s="60">
        <v>0</v>
      </c>
      <c r="BI100" s="60">
        <v>0</v>
      </c>
      <c r="BJ100" s="60">
        <v>0</v>
      </c>
      <c r="BK100" s="60" t="s">
        <v>158</v>
      </c>
      <c r="BL100" s="60" t="s">
        <v>158</v>
      </c>
      <c r="BM100" s="60" t="s">
        <v>158</v>
      </c>
      <c r="BN100" s="60" t="s">
        <v>158</v>
      </c>
      <c r="BP100" s="60">
        <v>0</v>
      </c>
      <c r="BT100" s="60" t="s">
        <v>159</v>
      </c>
      <c r="BU100" s="60" t="s">
        <v>160</v>
      </c>
      <c r="BV100" s="60" t="s">
        <v>159</v>
      </c>
      <c r="BW100" s="60" t="s">
        <v>160</v>
      </c>
      <c r="BX100" s="60">
        <v>0</v>
      </c>
      <c r="BY100" s="60">
        <v>0</v>
      </c>
      <c r="BZ100" s="60">
        <v>0</v>
      </c>
      <c r="CA100" s="60">
        <v>0</v>
      </c>
      <c r="CD100" s="60" t="e">
        <f>INDEX(Sheet5!$AC$5:$AC$4562,MATCH(Sheet1!A100,Sheet5!$AB$5:$AB$4562,0))</f>
        <v>#N/A</v>
      </c>
      <c r="CE100" s="88" t="s">
        <v>4442</v>
      </c>
      <c r="CF100" s="60">
        <v>0</v>
      </c>
      <c r="CG100" s="60">
        <v>31</v>
      </c>
      <c r="CH100" s="60"/>
      <c r="CJ100" s="74" t="e">
        <f t="shared" si="36"/>
        <v>#N/A</v>
      </c>
      <c r="CK100" s="60" t="e">
        <f t="shared" si="13"/>
        <v>#N/A</v>
      </c>
      <c r="CL100" s="60" t="e">
        <f t="shared" si="43"/>
        <v>#N/A</v>
      </c>
      <c r="CM100" s="60" t="e">
        <f t="shared" si="44"/>
        <v>#N/A</v>
      </c>
      <c r="CO100" s="8">
        <v>30036</v>
      </c>
      <c r="CP100" s="8">
        <v>2</v>
      </c>
      <c r="CQ100" s="8">
        <v>203</v>
      </c>
      <c r="CR100" s="8">
        <v>0</v>
      </c>
      <c r="CU100" s="60" t="e">
        <f>MATCH(A100,Sheet6!$K$3:$K$16,0)</f>
        <v>#N/A</v>
      </c>
    </row>
    <row r="101" spans="1:99" ht="17.25">
      <c r="A101" s="84">
        <v>1300708</v>
      </c>
      <c r="B101" s="60">
        <f t="shared" si="35"/>
        <v>1300708</v>
      </c>
      <c r="C101" s="60">
        <v>0</v>
      </c>
      <c r="D101" s="60">
        <v>22</v>
      </c>
      <c r="E101" s="60">
        <v>36</v>
      </c>
      <c r="F101" s="60">
        <v>14</v>
      </c>
      <c r="G101" s="60">
        <v>0</v>
      </c>
      <c r="H101" s="60">
        <v>4</v>
      </c>
      <c r="I101" s="60">
        <v>0</v>
      </c>
      <c r="J101" s="60">
        <v>10</v>
      </c>
      <c r="K101" s="60">
        <v>1000</v>
      </c>
      <c r="L101" s="60">
        <f t="shared" ref="L101:L132" si="47">IF(K101=0,0,1)</f>
        <v>1</v>
      </c>
      <c r="M101" s="60">
        <f t="shared" ref="M101:M132" si="48">IF(E101=30,0.15,IF(E101=31,0.25,IF(E101=32,0.06,0)))</f>
        <v>0</v>
      </c>
      <c r="N101" s="60">
        <v>7</v>
      </c>
      <c r="O101" s="60">
        <v>1.5</v>
      </c>
      <c r="P101" s="60">
        <v>0</v>
      </c>
      <c r="Q101" s="60">
        <v>20011</v>
      </c>
      <c r="R101" s="60">
        <v>0</v>
      </c>
      <c r="S101" s="60">
        <v>0</v>
      </c>
      <c r="T101" s="60">
        <v>0</v>
      </c>
      <c r="U101" s="62">
        <v>1008</v>
      </c>
      <c r="W101" s="60">
        <v>0</v>
      </c>
      <c r="X101" s="60">
        <v>300</v>
      </c>
      <c r="Y101" s="60">
        <v>10265</v>
      </c>
      <c r="Z101" s="84">
        <v>20</v>
      </c>
      <c r="AA101" s="88" t="s">
        <v>4601</v>
      </c>
      <c r="AB101" s="60">
        <v>4</v>
      </c>
      <c r="AC101" s="60">
        <v>1</v>
      </c>
      <c r="AD101" s="60">
        <v>335</v>
      </c>
      <c r="AE101" s="60">
        <v>0</v>
      </c>
      <c r="AF101" s="60">
        <v>0</v>
      </c>
      <c r="AG101" s="60">
        <v>4</v>
      </c>
      <c r="AH101" s="60">
        <v>1</v>
      </c>
      <c r="AI101" s="60">
        <v>251</v>
      </c>
      <c r="AJ101" s="60">
        <v>0</v>
      </c>
      <c r="AK101" s="60">
        <v>0</v>
      </c>
      <c r="AL101" s="60">
        <f t="shared" si="46"/>
        <v>16</v>
      </c>
      <c r="AM101" s="60">
        <v>1</v>
      </c>
      <c r="AN101" s="60">
        <v>282</v>
      </c>
      <c r="AO101" s="60">
        <v>0</v>
      </c>
      <c r="AP101" s="60">
        <v>0</v>
      </c>
      <c r="AQ101" s="60">
        <v>0</v>
      </c>
      <c r="AR101" s="60">
        <v>0</v>
      </c>
      <c r="AS101" s="60">
        <v>0</v>
      </c>
      <c r="AT101" s="60">
        <v>0</v>
      </c>
      <c r="AU101" s="60">
        <v>0</v>
      </c>
      <c r="AV101" s="60">
        <v>0</v>
      </c>
      <c r="AW101" s="60">
        <v>0</v>
      </c>
      <c r="AX101" s="60">
        <v>0</v>
      </c>
      <c r="AY101" s="60">
        <v>0</v>
      </c>
      <c r="AZ101" s="60">
        <v>0</v>
      </c>
      <c r="BA101" s="60">
        <v>0</v>
      </c>
      <c r="BB101" s="60">
        <v>0</v>
      </c>
      <c r="BC101" s="60">
        <v>0</v>
      </c>
      <c r="BD101" s="60">
        <v>0</v>
      </c>
      <c r="BE101" s="60">
        <v>0</v>
      </c>
      <c r="BF101" s="60">
        <v>0</v>
      </c>
      <c r="BG101" s="60">
        <v>0</v>
      </c>
      <c r="BH101" s="60">
        <v>0</v>
      </c>
      <c r="BI101" s="60">
        <v>0</v>
      </c>
      <c r="BJ101" s="60">
        <v>0</v>
      </c>
      <c r="BK101" s="60" t="s">
        <v>158</v>
      </c>
      <c r="BL101" s="60" t="s">
        <v>158</v>
      </c>
      <c r="BM101" s="60" t="s">
        <v>158</v>
      </c>
      <c r="BN101" s="60" t="s">
        <v>158</v>
      </c>
      <c r="BP101" s="60">
        <v>0</v>
      </c>
      <c r="BT101" s="60" t="s">
        <v>159</v>
      </c>
      <c r="BU101" s="60" t="s">
        <v>160</v>
      </c>
      <c r="BV101" s="60" t="s">
        <v>159</v>
      </c>
      <c r="BW101" s="60" t="s">
        <v>160</v>
      </c>
      <c r="BX101" s="60">
        <v>0</v>
      </c>
      <c r="BY101" s="60">
        <v>0</v>
      </c>
      <c r="BZ101" s="60">
        <v>0</v>
      </c>
      <c r="CA101" s="60">
        <v>0</v>
      </c>
      <c r="CD101" s="60" t="e">
        <f>INDEX(Sheet5!$AC$5:$AC$4562,MATCH(Sheet1!A101,Sheet5!$AB$5:$AB$4562,0))</f>
        <v>#N/A</v>
      </c>
      <c r="CE101" s="88" t="s">
        <v>4451</v>
      </c>
      <c r="CF101" s="60">
        <v>0</v>
      </c>
      <c r="CG101" s="60">
        <v>33</v>
      </c>
      <c r="CH101" s="60"/>
      <c r="CJ101" s="74" t="e">
        <f t="shared" si="36"/>
        <v>#N/A</v>
      </c>
      <c r="CK101" s="60" t="e">
        <f t="shared" si="13"/>
        <v>#N/A</v>
      </c>
      <c r="CL101" s="60" t="e">
        <f t="shared" si="43"/>
        <v>#N/A</v>
      </c>
      <c r="CM101" s="60" t="e">
        <f t="shared" si="44"/>
        <v>#N/A</v>
      </c>
      <c r="CO101" s="8">
        <v>30038</v>
      </c>
      <c r="CP101" s="8">
        <v>25</v>
      </c>
      <c r="CQ101" s="8">
        <v>204</v>
      </c>
      <c r="CR101" s="8">
        <v>0</v>
      </c>
      <c r="CU101" s="60" t="e">
        <f>MATCH(A101,Sheet6!$K$3:$K$16,0)</f>
        <v>#N/A</v>
      </c>
    </row>
    <row r="102" spans="1:99" ht="17.25">
      <c r="A102" s="84">
        <v>1300709</v>
      </c>
      <c r="B102" s="60">
        <f t="shared" ref="B102:B126" si="49">A102</f>
        <v>1300709</v>
      </c>
      <c r="C102" s="60">
        <v>0</v>
      </c>
      <c r="D102" s="60">
        <v>22</v>
      </c>
      <c r="E102" s="60">
        <v>36</v>
      </c>
      <c r="F102" s="60">
        <v>14</v>
      </c>
      <c r="G102" s="60">
        <v>0</v>
      </c>
      <c r="H102" s="60">
        <v>1</v>
      </c>
      <c r="I102" s="60">
        <v>0</v>
      </c>
      <c r="J102" s="60">
        <v>10</v>
      </c>
      <c r="K102" s="60">
        <v>1000</v>
      </c>
      <c r="L102" s="60">
        <f t="shared" si="47"/>
        <v>1</v>
      </c>
      <c r="M102" s="60">
        <f t="shared" si="48"/>
        <v>0</v>
      </c>
      <c r="N102" s="60">
        <v>7</v>
      </c>
      <c r="O102" s="60">
        <v>1.5</v>
      </c>
      <c r="P102" s="60">
        <f>IF(N102&gt;2,0,4)</f>
        <v>0</v>
      </c>
      <c r="Q102" s="60">
        <v>20011</v>
      </c>
      <c r="R102" s="60">
        <v>0</v>
      </c>
      <c r="S102" s="60">
        <v>0</v>
      </c>
      <c r="T102" s="60">
        <v>0</v>
      </c>
      <c r="U102" s="62">
        <v>1008</v>
      </c>
      <c r="W102" s="60">
        <v>0</v>
      </c>
      <c r="X102" s="60">
        <v>40</v>
      </c>
      <c r="Y102" s="60">
        <v>10018</v>
      </c>
      <c r="Z102" s="84">
        <v>20</v>
      </c>
      <c r="AA102" s="88" t="s">
        <v>4602</v>
      </c>
      <c r="AB102" s="60">
        <v>4</v>
      </c>
      <c r="AC102" s="60">
        <v>1</v>
      </c>
      <c r="AD102" s="60">
        <v>243</v>
      </c>
      <c r="AE102" s="60">
        <v>0</v>
      </c>
      <c r="AF102" s="60">
        <v>0</v>
      </c>
      <c r="AG102" s="60">
        <v>4</v>
      </c>
      <c r="AH102" s="60">
        <v>1</v>
      </c>
      <c r="AI102" s="60">
        <v>152</v>
      </c>
      <c r="AJ102" s="60">
        <v>0</v>
      </c>
      <c r="AK102" s="60">
        <v>0</v>
      </c>
      <c r="AL102" s="60">
        <f t="shared" si="46"/>
        <v>16</v>
      </c>
      <c r="AM102" s="60">
        <v>1</v>
      </c>
      <c r="AN102" s="60">
        <v>520</v>
      </c>
      <c r="AO102" s="60">
        <v>0</v>
      </c>
      <c r="AP102" s="60">
        <v>0</v>
      </c>
      <c r="AQ102" s="60">
        <v>0</v>
      </c>
      <c r="AR102" s="60">
        <v>0</v>
      </c>
      <c r="AS102" s="60">
        <v>0</v>
      </c>
      <c r="AT102" s="60">
        <v>0</v>
      </c>
      <c r="AU102" s="60">
        <v>0</v>
      </c>
      <c r="AV102" s="60">
        <v>0</v>
      </c>
      <c r="AW102" s="60">
        <v>0</v>
      </c>
      <c r="AX102" s="60">
        <v>0</v>
      </c>
      <c r="AY102" s="60">
        <v>0</v>
      </c>
      <c r="AZ102" s="60">
        <v>0</v>
      </c>
      <c r="BA102" s="60">
        <v>0</v>
      </c>
      <c r="BB102" s="60">
        <v>0</v>
      </c>
      <c r="BC102" s="60">
        <v>0</v>
      </c>
      <c r="BD102" s="60">
        <v>0</v>
      </c>
      <c r="BE102" s="60">
        <v>0</v>
      </c>
      <c r="BF102" s="60">
        <v>0</v>
      </c>
      <c r="BG102" s="60">
        <v>0</v>
      </c>
      <c r="BH102" s="60">
        <v>0</v>
      </c>
      <c r="BI102" s="60">
        <v>0</v>
      </c>
      <c r="BJ102" s="60">
        <v>0</v>
      </c>
      <c r="BK102" s="60" t="s">
        <v>158</v>
      </c>
      <c r="BL102" s="60" t="s">
        <v>158</v>
      </c>
      <c r="BM102" s="60" t="s">
        <v>158</v>
      </c>
      <c r="BN102" s="60" t="s">
        <v>158</v>
      </c>
      <c r="BP102" s="60">
        <v>0</v>
      </c>
      <c r="BT102" s="60" t="s">
        <v>159</v>
      </c>
      <c r="BU102" s="60" t="s">
        <v>160</v>
      </c>
      <c r="BV102" s="60" t="s">
        <v>159</v>
      </c>
      <c r="BW102" s="60" t="s">
        <v>160</v>
      </c>
      <c r="BX102" s="60">
        <v>0</v>
      </c>
      <c r="BY102" s="60">
        <v>0</v>
      </c>
      <c r="BZ102" s="60">
        <v>0</v>
      </c>
      <c r="CA102" s="60">
        <v>0</v>
      </c>
      <c r="CD102" s="60" t="e">
        <f>INDEX(Sheet5!$AC$5:$AC$4562,MATCH(Sheet1!A102,Sheet5!$AB$5:$AB$4562,0))</f>
        <v>#N/A</v>
      </c>
      <c r="CE102" s="88" t="s">
        <v>4461</v>
      </c>
      <c r="CF102" s="60">
        <v>0</v>
      </c>
      <c r="CG102" s="60">
        <v>36</v>
      </c>
      <c r="CH102" s="60"/>
      <c r="CJ102" s="74" t="e">
        <f t="shared" ref="CJ102:CJ129" si="50">MAX(1,IF(CD102=3,3,IF(CD102=8,8,(CEILING(CD102-2.5,5)))))</f>
        <v>#N/A</v>
      </c>
      <c r="CK102" s="60" t="e">
        <f t="shared" si="13"/>
        <v>#N/A</v>
      </c>
      <c r="CL102" s="60" t="e">
        <f t="shared" si="43"/>
        <v>#N/A</v>
      </c>
      <c r="CM102" s="60" t="e">
        <f t="shared" si="44"/>
        <v>#N/A</v>
      </c>
      <c r="CO102" s="8">
        <v>30039</v>
      </c>
      <c r="CP102" s="8">
        <v>4</v>
      </c>
      <c r="CQ102" s="8">
        <v>204</v>
      </c>
      <c r="CR102" s="8">
        <v>0</v>
      </c>
      <c r="CU102" s="60" t="e">
        <f>MATCH(A102,Sheet6!$K$3:$K$16,0)</f>
        <v>#N/A</v>
      </c>
    </row>
    <row r="103" spans="1:99" ht="17.25">
      <c r="A103" s="84">
        <v>1300710</v>
      </c>
      <c r="B103" s="60">
        <f t="shared" si="49"/>
        <v>1300710</v>
      </c>
      <c r="C103" s="60">
        <v>0</v>
      </c>
      <c r="D103" s="60">
        <v>22</v>
      </c>
      <c r="E103" s="60">
        <v>36</v>
      </c>
      <c r="F103" s="60">
        <v>14</v>
      </c>
      <c r="G103" s="60">
        <v>0</v>
      </c>
      <c r="H103" s="60">
        <v>3</v>
      </c>
      <c r="I103" s="60">
        <v>0</v>
      </c>
      <c r="J103" s="60">
        <v>10</v>
      </c>
      <c r="K103" s="60">
        <v>1000</v>
      </c>
      <c r="L103" s="60">
        <f t="shared" si="47"/>
        <v>1</v>
      </c>
      <c r="M103" s="60">
        <f t="shared" si="48"/>
        <v>0</v>
      </c>
      <c r="N103" s="60">
        <v>7</v>
      </c>
      <c r="O103" s="60">
        <v>1.5</v>
      </c>
      <c r="P103" s="60">
        <f>IF(N103&gt;2,0,4)</f>
        <v>0</v>
      </c>
      <c r="Q103" s="60">
        <v>20091</v>
      </c>
      <c r="R103" s="60">
        <v>0</v>
      </c>
      <c r="S103" s="60">
        <v>0</v>
      </c>
      <c r="T103" s="60">
        <v>0</v>
      </c>
      <c r="U103" s="62">
        <v>1008</v>
      </c>
      <c r="W103" s="60">
        <v>0</v>
      </c>
      <c r="X103" s="60">
        <v>100</v>
      </c>
      <c r="Y103" s="60">
        <v>10054</v>
      </c>
      <c r="Z103" s="84">
        <v>20</v>
      </c>
      <c r="AA103" s="88" t="s">
        <v>4603</v>
      </c>
      <c r="AB103" s="60">
        <v>4</v>
      </c>
      <c r="AC103" s="60">
        <v>1</v>
      </c>
      <c r="AD103" s="60">
        <v>282</v>
      </c>
      <c r="AE103" s="60">
        <v>0</v>
      </c>
      <c r="AF103" s="60">
        <v>0</v>
      </c>
      <c r="AG103" s="60">
        <v>4</v>
      </c>
      <c r="AH103" s="60">
        <v>1</v>
      </c>
      <c r="AI103" s="60">
        <v>147</v>
      </c>
      <c r="AJ103" s="60">
        <v>0</v>
      </c>
      <c r="AK103" s="60">
        <v>0</v>
      </c>
      <c r="AL103" s="60">
        <f t="shared" si="46"/>
        <v>16</v>
      </c>
      <c r="AM103" s="60">
        <v>1</v>
      </c>
      <c r="AN103" s="60">
        <v>250</v>
      </c>
      <c r="AO103" s="60">
        <v>0</v>
      </c>
      <c r="AP103" s="60">
        <v>0</v>
      </c>
      <c r="AQ103" s="60">
        <v>0</v>
      </c>
      <c r="AR103" s="60">
        <v>0</v>
      </c>
      <c r="AS103" s="60">
        <v>0</v>
      </c>
      <c r="AT103" s="60">
        <v>0</v>
      </c>
      <c r="AU103" s="60">
        <v>0</v>
      </c>
      <c r="AV103" s="60">
        <v>0</v>
      </c>
      <c r="AW103" s="60">
        <v>0</v>
      </c>
      <c r="AX103" s="60">
        <v>0</v>
      </c>
      <c r="AY103" s="60">
        <v>0</v>
      </c>
      <c r="AZ103" s="60">
        <v>0</v>
      </c>
      <c r="BA103" s="60">
        <v>0</v>
      </c>
      <c r="BB103" s="60">
        <v>0</v>
      </c>
      <c r="BC103" s="60">
        <v>0</v>
      </c>
      <c r="BD103" s="60">
        <v>0</v>
      </c>
      <c r="BE103" s="60">
        <v>0</v>
      </c>
      <c r="BF103" s="60">
        <v>0</v>
      </c>
      <c r="BG103" s="60">
        <v>0</v>
      </c>
      <c r="BH103" s="60">
        <v>0</v>
      </c>
      <c r="BI103" s="60">
        <v>0</v>
      </c>
      <c r="BJ103" s="60">
        <v>0</v>
      </c>
      <c r="BK103" s="60" t="s">
        <v>158</v>
      </c>
      <c r="BL103" s="60" t="s">
        <v>158</v>
      </c>
      <c r="BM103" s="60" t="s">
        <v>158</v>
      </c>
      <c r="BN103" s="60" t="s">
        <v>158</v>
      </c>
      <c r="BP103" s="60">
        <v>0</v>
      </c>
      <c r="BT103" s="60" t="s">
        <v>159</v>
      </c>
      <c r="BU103" s="60" t="s">
        <v>160</v>
      </c>
      <c r="BV103" s="60" t="s">
        <v>159</v>
      </c>
      <c r="BW103" s="60" t="s">
        <v>160</v>
      </c>
      <c r="BX103" s="60">
        <v>0</v>
      </c>
      <c r="BY103" s="60">
        <v>0</v>
      </c>
      <c r="BZ103" s="60">
        <v>0</v>
      </c>
      <c r="CA103" s="60">
        <v>0</v>
      </c>
      <c r="CD103" s="60" t="e">
        <f>INDEX(Sheet5!$AC$5:$AC$4562,MATCH(Sheet1!A103,Sheet5!$AB$5:$AB$4562,0))</f>
        <v>#N/A</v>
      </c>
      <c r="CE103" s="88" t="s">
        <v>4474</v>
      </c>
      <c r="CF103" s="60">
        <v>0</v>
      </c>
      <c r="CG103" s="60">
        <v>39</v>
      </c>
      <c r="CH103" s="60"/>
      <c r="CJ103" s="74" t="e">
        <f t="shared" si="50"/>
        <v>#N/A</v>
      </c>
      <c r="CK103" s="60" t="e">
        <f t="shared" si="13"/>
        <v>#N/A</v>
      </c>
      <c r="CL103" s="60" t="e">
        <f t="shared" si="43"/>
        <v>#N/A</v>
      </c>
      <c r="CM103" s="60" t="e">
        <f t="shared" si="44"/>
        <v>#N/A</v>
      </c>
      <c r="CO103" s="8">
        <v>30040</v>
      </c>
      <c r="CP103" s="8">
        <v>4</v>
      </c>
      <c r="CQ103" s="8">
        <v>204</v>
      </c>
      <c r="CR103" s="8">
        <v>1</v>
      </c>
      <c r="CU103" s="60" t="e">
        <f>MATCH(A103,Sheet6!$K$3:$K$16,0)</f>
        <v>#N/A</v>
      </c>
    </row>
    <row r="104" spans="1:99" ht="17.25">
      <c r="A104" s="84">
        <v>1300711</v>
      </c>
      <c r="B104" s="60">
        <f t="shared" si="49"/>
        <v>1300711</v>
      </c>
      <c r="C104" s="60">
        <v>0</v>
      </c>
      <c r="D104" s="60">
        <v>22</v>
      </c>
      <c r="E104" s="60">
        <v>36</v>
      </c>
      <c r="F104" s="60">
        <v>14</v>
      </c>
      <c r="G104" s="60">
        <v>0</v>
      </c>
      <c r="H104" s="60">
        <v>3</v>
      </c>
      <c r="I104" s="60">
        <v>0</v>
      </c>
      <c r="J104" s="60">
        <v>10</v>
      </c>
      <c r="K104" s="60">
        <v>1000</v>
      </c>
      <c r="L104" s="60">
        <f t="shared" si="47"/>
        <v>1</v>
      </c>
      <c r="M104" s="60">
        <f t="shared" si="48"/>
        <v>0</v>
      </c>
      <c r="N104" s="60">
        <v>7</v>
      </c>
      <c r="O104" s="60">
        <v>1.5</v>
      </c>
      <c r="P104" s="60">
        <v>0</v>
      </c>
      <c r="Q104" s="60">
        <v>20071</v>
      </c>
      <c r="R104" s="60">
        <v>0</v>
      </c>
      <c r="S104" s="60">
        <v>0</v>
      </c>
      <c r="T104" s="60">
        <v>0</v>
      </c>
      <c r="U104" s="62">
        <v>1008</v>
      </c>
      <c r="W104" s="60">
        <v>0</v>
      </c>
      <c r="X104" s="60">
        <v>100</v>
      </c>
      <c r="Y104" s="60">
        <v>10057</v>
      </c>
      <c r="Z104" s="84">
        <v>20</v>
      </c>
      <c r="AA104" s="88" t="s">
        <v>4604</v>
      </c>
      <c r="AB104" s="60">
        <v>4</v>
      </c>
      <c r="AC104" s="60">
        <v>1</v>
      </c>
      <c r="AD104" s="60">
        <v>282</v>
      </c>
      <c r="AE104" s="60">
        <v>0</v>
      </c>
      <c r="AF104" s="60">
        <v>0</v>
      </c>
      <c r="AG104" s="60">
        <v>4</v>
      </c>
      <c r="AH104" s="60">
        <v>1</v>
      </c>
      <c r="AI104" s="60">
        <v>147</v>
      </c>
      <c r="AJ104" s="60">
        <v>0</v>
      </c>
      <c r="AK104" s="60">
        <v>0</v>
      </c>
      <c r="AL104" s="60">
        <f t="shared" si="46"/>
        <v>16</v>
      </c>
      <c r="AM104" s="60">
        <v>1</v>
      </c>
      <c r="AN104" s="60">
        <v>250</v>
      </c>
      <c r="AO104" s="60">
        <v>0</v>
      </c>
      <c r="AP104" s="60">
        <v>0</v>
      </c>
      <c r="AQ104" s="60">
        <v>0</v>
      </c>
      <c r="AR104" s="60">
        <v>0</v>
      </c>
      <c r="AS104" s="60">
        <v>0</v>
      </c>
      <c r="AT104" s="60">
        <v>0</v>
      </c>
      <c r="AU104" s="60">
        <v>0</v>
      </c>
      <c r="AV104" s="60">
        <v>0</v>
      </c>
      <c r="AW104" s="60">
        <v>0</v>
      </c>
      <c r="AX104" s="60">
        <v>0</v>
      </c>
      <c r="AY104" s="60">
        <v>0</v>
      </c>
      <c r="AZ104" s="60">
        <v>0</v>
      </c>
      <c r="BA104" s="60">
        <v>0</v>
      </c>
      <c r="BB104" s="60">
        <v>0</v>
      </c>
      <c r="BC104" s="60">
        <v>0</v>
      </c>
      <c r="BD104" s="60">
        <v>0</v>
      </c>
      <c r="BE104" s="60">
        <v>0</v>
      </c>
      <c r="BF104" s="60">
        <v>0</v>
      </c>
      <c r="BG104" s="60">
        <v>0</v>
      </c>
      <c r="BH104" s="60">
        <v>0</v>
      </c>
      <c r="BI104" s="60">
        <v>0</v>
      </c>
      <c r="BJ104" s="60">
        <v>0</v>
      </c>
      <c r="BK104" s="60" t="s">
        <v>158</v>
      </c>
      <c r="BL104" s="60" t="s">
        <v>158</v>
      </c>
      <c r="BM104" s="60" t="s">
        <v>158</v>
      </c>
      <c r="BN104" s="60" t="s">
        <v>158</v>
      </c>
      <c r="BP104" s="60">
        <v>0</v>
      </c>
      <c r="BT104" s="60" t="s">
        <v>159</v>
      </c>
      <c r="BU104" s="60" t="s">
        <v>160</v>
      </c>
      <c r="BV104" s="60" t="s">
        <v>159</v>
      </c>
      <c r="BW104" s="60" t="s">
        <v>160</v>
      </c>
      <c r="BX104" s="60">
        <v>0</v>
      </c>
      <c r="BY104" s="60">
        <v>0</v>
      </c>
      <c r="BZ104" s="60">
        <v>0</v>
      </c>
      <c r="CA104" s="60">
        <v>1</v>
      </c>
      <c r="CD104" s="60" t="e">
        <f>INDEX(Sheet5!$AC$5:$AC$4562,MATCH(Sheet1!A104,Sheet5!$AB$5:$AB$4562,0))</f>
        <v>#N/A</v>
      </c>
      <c r="CE104" s="88" t="s">
        <v>4417</v>
      </c>
      <c r="CF104" s="60">
        <v>1</v>
      </c>
      <c r="CG104" s="60">
        <v>32</v>
      </c>
      <c r="CH104" s="60"/>
      <c r="CJ104" s="74" t="e">
        <f t="shared" si="50"/>
        <v>#N/A</v>
      </c>
      <c r="CK104" s="60" t="e">
        <f t="shared" si="13"/>
        <v>#N/A</v>
      </c>
      <c r="CL104" s="60" t="e">
        <f t="shared" si="43"/>
        <v>#N/A</v>
      </c>
      <c r="CM104" s="60" t="e">
        <f t="shared" si="44"/>
        <v>#N/A</v>
      </c>
      <c r="CO104" s="8">
        <v>30042</v>
      </c>
      <c r="CP104" s="8">
        <v>4</v>
      </c>
      <c r="CQ104" s="8">
        <v>204</v>
      </c>
      <c r="CR104" s="8">
        <v>1</v>
      </c>
      <c r="CU104" s="60" t="e">
        <f>MATCH(A104,Sheet6!$K$3:$K$16,0)</f>
        <v>#N/A</v>
      </c>
    </row>
    <row r="105" spans="1:99" ht="17.25">
      <c r="A105" s="84">
        <v>1300712</v>
      </c>
      <c r="B105" s="60">
        <f t="shared" si="49"/>
        <v>1300712</v>
      </c>
      <c r="C105" s="60">
        <v>0</v>
      </c>
      <c r="D105" s="60">
        <v>22</v>
      </c>
      <c r="E105" s="60">
        <v>36</v>
      </c>
      <c r="F105" s="60">
        <v>14</v>
      </c>
      <c r="G105" s="60">
        <v>0</v>
      </c>
      <c r="H105" s="60">
        <v>3</v>
      </c>
      <c r="I105" s="60">
        <v>0</v>
      </c>
      <c r="J105" s="60">
        <v>10</v>
      </c>
      <c r="K105" s="60">
        <v>1000</v>
      </c>
      <c r="L105" s="60">
        <f t="shared" si="47"/>
        <v>1</v>
      </c>
      <c r="M105" s="60">
        <f t="shared" si="48"/>
        <v>0</v>
      </c>
      <c r="N105" s="60">
        <v>7</v>
      </c>
      <c r="O105" s="60">
        <v>1.5</v>
      </c>
      <c r="P105" s="60">
        <f>IF(N27&gt;2,0,4)</f>
        <v>0</v>
      </c>
      <c r="Q105" s="60">
        <v>20091</v>
      </c>
      <c r="R105" s="60">
        <v>0</v>
      </c>
      <c r="S105" s="60">
        <v>0</v>
      </c>
      <c r="T105" s="60">
        <v>0</v>
      </c>
      <c r="U105" s="62">
        <v>1008</v>
      </c>
      <c r="W105" s="60">
        <v>0</v>
      </c>
      <c r="X105" s="60">
        <v>140</v>
      </c>
      <c r="Y105" s="60">
        <v>10062</v>
      </c>
      <c r="Z105" s="84">
        <v>20</v>
      </c>
      <c r="AA105" s="88" t="s">
        <v>4605</v>
      </c>
      <c r="AB105" s="60">
        <v>3</v>
      </c>
      <c r="AC105" s="60">
        <v>1</v>
      </c>
      <c r="AD105" s="60">
        <v>175</v>
      </c>
      <c r="AE105" s="60">
        <v>0</v>
      </c>
      <c r="AF105" s="60">
        <v>0</v>
      </c>
      <c r="AG105" s="60">
        <v>3</v>
      </c>
      <c r="AH105" s="60">
        <v>1</v>
      </c>
      <c r="AI105" s="60">
        <v>195</v>
      </c>
      <c r="AJ105" s="60">
        <v>0</v>
      </c>
      <c r="AK105" s="60">
        <v>0</v>
      </c>
      <c r="AL105" s="60">
        <f t="shared" si="46"/>
        <v>15</v>
      </c>
      <c r="AM105" s="60">
        <v>1</v>
      </c>
      <c r="AN105" s="60">
        <v>250</v>
      </c>
      <c r="AO105" s="60">
        <v>0</v>
      </c>
      <c r="AP105" s="60">
        <v>0</v>
      </c>
      <c r="AQ105" s="60">
        <v>0</v>
      </c>
      <c r="AR105" s="60">
        <v>0</v>
      </c>
      <c r="AS105" s="60">
        <v>0</v>
      </c>
      <c r="AT105" s="60">
        <v>0</v>
      </c>
      <c r="AU105" s="60">
        <v>0</v>
      </c>
      <c r="AV105" s="60">
        <v>0</v>
      </c>
      <c r="AW105" s="60">
        <v>0</v>
      </c>
      <c r="AX105" s="60">
        <v>0</v>
      </c>
      <c r="AY105" s="60">
        <v>0</v>
      </c>
      <c r="AZ105" s="60">
        <v>0</v>
      </c>
      <c r="BA105" s="60">
        <v>0</v>
      </c>
      <c r="BB105" s="60">
        <v>0</v>
      </c>
      <c r="BC105" s="60">
        <v>0</v>
      </c>
      <c r="BD105" s="60">
        <v>0</v>
      </c>
      <c r="BE105" s="60">
        <v>0</v>
      </c>
      <c r="BF105" s="60">
        <v>0</v>
      </c>
      <c r="BG105" s="60">
        <v>0</v>
      </c>
      <c r="BH105" s="60">
        <v>0</v>
      </c>
      <c r="BI105" s="60">
        <v>0</v>
      </c>
      <c r="BJ105" s="60">
        <v>0</v>
      </c>
      <c r="BK105" s="60" t="s">
        <v>158</v>
      </c>
      <c r="BL105" s="60" t="s">
        <v>158</v>
      </c>
      <c r="BM105" s="60" t="s">
        <v>158</v>
      </c>
      <c r="BN105" s="60" t="s">
        <v>158</v>
      </c>
      <c r="BP105" s="60">
        <v>0</v>
      </c>
      <c r="BT105" s="60" t="s">
        <v>159</v>
      </c>
      <c r="BU105" s="60" t="s">
        <v>160</v>
      </c>
      <c r="BV105" s="60" t="s">
        <v>159</v>
      </c>
      <c r="BW105" s="60" t="s">
        <v>160</v>
      </c>
      <c r="BX105" s="60">
        <v>0</v>
      </c>
      <c r="BY105" s="60">
        <v>0</v>
      </c>
      <c r="BZ105" s="60">
        <v>0</v>
      </c>
      <c r="CA105" s="60">
        <v>1</v>
      </c>
      <c r="CD105" s="60" t="e">
        <f>INDEX(Sheet5!$AC$5:$AC$4562,MATCH(Sheet1!A105,Sheet5!$AB$5:$AB$4562,0))</f>
        <v>#N/A</v>
      </c>
      <c r="CE105" s="88" t="s">
        <v>4485</v>
      </c>
      <c r="CF105" s="60">
        <v>0</v>
      </c>
      <c r="CG105" s="60">
        <v>34</v>
      </c>
      <c r="CH105" s="60"/>
      <c r="CJ105" s="74" t="e">
        <f t="shared" si="50"/>
        <v>#N/A</v>
      </c>
      <c r="CK105" s="60" t="e">
        <f t="shared" si="13"/>
        <v>#N/A</v>
      </c>
      <c r="CL105" s="60" t="e">
        <f t="shared" si="43"/>
        <v>#N/A</v>
      </c>
      <c r="CM105" s="60" t="e">
        <f t="shared" si="44"/>
        <v>#N/A</v>
      </c>
      <c r="CO105" s="8">
        <v>30044</v>
      </c>
      <c r="CP105" s="8">
        <v>3</v>
      </c>
      <c r="CQ105" s="8">
        <v>204</v>
      </c>
      <c r="CR105" s="8">
        <v>0</v>
      </c>
      <c r="CU105" s="60" t="e">
        <f>MATCH(A105,Sheet6!$K$3:$K$16,0)</f>
        <v>#N/A</v>
      </c>
    </row>
    <row r="106" spans="1:99" ht="17.25">
      <c r="A106" s="84">
        <v>1300801</v>
      </c>
      <c r="B106" s="60">
        <f t="shared" si="49"/>
        <v>1300801</v>
      </c>
      <c r="C106" s="60">
        <v>0</v>
      </c>
      <c r="D106" s="60">
        <v>22</v>
      </c>
      <c r="E106" s="60">
        <v>36</v>
      </c>
      <c r="F106" s="60">
        <v>14</v>
      </c>
      <c r="G106" s="60">
        <v>0</v>
      </c>
      <c r="H106" s="60">
        <v>3</v>
      </c>
      <c r="I106" s="60">
        <v>0</v>
      </c>
      <c r="J106" s="60">
        <v>10</v>
      </c>
      <c r="K106" s="60">
        <v>1000</v>
      </c>
      <c r="L106" s="60">
        <f t="shared" si="47"/>
        <v>1</v>
      </c>
      <c r="M106" s="60">
        <f t="shared" si="48"/>
        <v>0</v>
      </c>
      <c r="N106" s="60">
        <v>7</v>
      </c>
      <c r="O106" s="60">
        <v>1.5</v>
      </c>
      <c r="P106" s="60">
        <f>IF(N106&gt;2,0,4)</f>
        <v>0</v>
      </c>
      <c r="Q106" s="60">
        <v>20111</v>
      </c>
      <c r="R106" s="60">
        <v>0</v>
      </c>
      <c r="S106" s="60">
        <v>0</v>
      </c>
      <c r="T106" s="60">
        <v>0</v>
      </c>
      <c r="U106" s="62">
        <v>1008</v>
      </c>
      <c r="W106" s="60">
        <v>0</v>
      </c>
      <c r="X106" s="60">
        <v>180</v>
      </c>
      <c r="Y106" s="60">
        <v>10071</v>
      </c>
      <c r="Z106" s="84">
        <v>20</v>
      </c>
      <c r="AA106" s="93" t="s">
        <v>4606</v>
      </c>
      <c r="AB106" s="60">
        <v>4</v>
      </c>
      <c r="AC106" s="60">
        <v>1</v>
      </c>
      <c r="AD106" s="60">
        <v>269</v>
      </c>
      <c r="AE106" s="60">
        <v>0</v>
      </c>
      <c r="AF106" s="60">
        <v>0</v>
      </c>
      <c r="AG106" s="60">
        <v>4</v>
      </c>
      <c r="AH106" s="60">
        <v>1</v>
      </c>
      <c r="AI106" s="60">
        <v>244</v>
      </c>
      <c r="AJ106" s="60">
        <v>0</v>
      </c>
      <c r="AK106" s="60">
        <v>0</v>
      </c>
      <c r="AL106" s="60">
        <f t="shared" si="46"/>
        <v>16</v>
      </c>
      <c r="AM106" s="60">
        <v>1</v>
      </c>
      <c r="AN106" s="60">
        <v>190</v>
      </c>
      <c r="AO106" s="60">
        <v>0</v>
      </c>
      <c r="AP106" s="60">
        <v>0</v>
      </c>
      <c r="AQ106" s="60">
        <v>0</v>
      </c>
      <c r="AR106" s="60">
        <v>0</v>
      </c>
      <c r="AS106" s="60">
        <v>0</v>
      </c>
      <c r="AT106" s="60">
        <v>0</v>
      </c>
      <c r="AU106" s="60">
        <v>0</v>
      </c>
      <c r="AV106" s="60">
        <v>0</v>
      </c>
      <c r="AW106" s="60">
        <v>0</v>
      </c>
      <c r="AX106" s="60">
        <v>0</v>
      </c>
      <c r="AY106" s="60">
        <v>0</v>
      </c>
      <c r="AZ106" s="60">
        <v>0</v>
      </c>
      <c r="BA106" s="60">
        <v>0</v>
      </c>
      <c r="BB106" s="60">
        <v>0</v>
      </c>
      <c r="BC106" s="60">
        <v>0</v>
      </c>
      <c r="BD106" s="60">
        <v>0</v>
      </c>
      <c r="BE106" s="60">
        <v>0</v>
      </c>
      <c r="BF106" s="60">
        <v>0</v>
      </c>
      <c r="BG106" s="60">
        <v>0</v>
      </c>
      <c r="BH106" s="60">
        <v>0</v>
      </c>
      <c r="BI106" s="60">
        <v>0</v>
      </c>
      <c r="BJ106" s="60">
        <v>0</v>
      </c>
      <c r="BK106" s="60" t="s">
        <v>158</v>
      </c>
      <c r="BL106" s="60" t="s">
        <v>158</v>
      </c>
      <c r="BM106" s="60" t="s">
        <v>158</v>
      </c>
      <c r="BN106" s="60" t="s">
        <v>158</v>
      </c>
      <c r="BP106" s="60">
        <v>0</v>
      </c>
      <c r="BT106" s="60" t="s">
        <v>159</v>
      </c>
      <c r="BU106" s="60" t="s">
        <v>160</v>
      </c>
      <c r="BV106" s="60" t="s">
        <v>159</v>
      </c>
      <c r="BW106" s="60" t="s">
        <v>160</v>
      </c>
      <c r="BX106" s="60">
        <v>0</v>
      </c>
      <c r="BY106" s="60">
        <v>0</v>
      </c>
      <c r="BZ106" s="60">
        <v>0</v>
      </c>
      <c r="CA106" s="60">
        <v>0</v>
      </c>
      <c r="CD106" s="60" t="e">
        <f>INDEX(Sheet5!$AC$5:$AC$4562,MATCH(Sheet1!A106,Sheet5!$AB$5:$AB$4562,0))</f>
        <v>#N/A</v>
      </c>
      <c r="CE106" s="88" t="s">
        <v>4470</v>
      </c>
      <c r="CF106" s="60">
        <v>0</v>
      </c>
      <c r="CG106" s="60">
        <v>37</v>
      </c>
      <c r="CH106" s="60"/>
      <c r="CJ106" s="74" t="e">
        <f t="shared" si="50"/>
        <v>#N/A</v>
      </c>
      <c r="CK106" s="60" t="e">
        <f t="shared" si="13"/>
        <v>#N/A</v>
      </c>
      <c r="CL106" s="60" t="e">
        <f t="shared" si="43"/>
        <v>#N/A</v>
      </c>
      <c r="CM106" s="60" t="e">
        <f t="shared" si="44"/>
        <v>#N/A</v>
      </c>
      <c r="CO106" s="8">
        <v>30045</v>
      </c>
      <c r="CP106" s="8">
        <v>3</v>
      </c>
      <c r="CQ106" s="8">
        <v>204</v>
      </c>
      <c r="CR106" s="8">
        <v>0</v>
      </c>
      <c r="CU106" s="60" t="e">
        <f>MATCH(A106,Sheet6!$K$3:$K$16,0)</f>
        <v>#N/A</v>
      </c>
    </row>
    <row r="107" spans="1:99" ht="17.25">
      <c r="A107" s="84">
        <v>1300802</v>
      </c>
      <c r="B107" s="60">
        <f t="shared" si="49"/>
        <v>1300802</v>
      </c>
      <c r="C107" s="60">
        <v>0</v>
      </c>
      <c r="D107" s="60">
        <v>22</v>
      </c>
      <c r="E107" s="60">
        <v>36</v>
      </c>
      <c r="F107" s="60">
        <v>14</v>
      </c>
      <c r="G107" s="60">
        <v>0</v>
      </c>
      <c r="H107" s="60">
        <v>3</v>
      </c>
      <c r="I107" s="60">
        <v>0</v>
      </c>
      <c r="J107" s="60">
        <v>10</v>
      </c>
      <c r="K107" s="60">
        <v>1000</v>
      </c>
      <c r="L107" s="60">
        <f t="shared" si="47"/>
        <v>1</v>
      </c>
      <c r="M107" s="60">
        <f t="shared" si="48"/>
        <v>0</v>
      </c>
      <c r="N107" s="60">
        <v>7</v>
      </c>
      <c r="O107" s="60">
        <v>1.5</v>
      </c>
      <c r="P107" s="60">
        <f>IF(N107&gt;2,0,4)</f>
        <v>0</v>
      </c>
      <c r="Q107" s="60">
        <v>20141</v>
      </c>
      <c r="R107" s="60">
        <v>0</v>
      </c>
      <c r="S107" s="60">
        <v>0</v>
      </c>
      <c r="T107" s="60">
        <v>0</v>
      </c>
      <c r="U107" s="62">
        <v>1008</v>
      </c>
      <c r="W107" s="60">
        <v>0</v>
      </c>
      <c r="X107" s="60">
        <v>240</v>
      </c>
      <c r="Y107" s="60">
        <v>10078</v>
      </c>
      <c r="Z107" s="84">
        <v>25</v>
      </c>
      <c r="AA107" s="88" t="s">
        <v>4607</v>
      </c>
      <c r="AB107" s="60">
        <v>4</v>
      </c>
      <c r="AC107" s="60">
        <v>1</v>
      </c>
      <c r="AD107" s="60">
        <v>244</v>
      </c>
      <c r="AE107" s="60">
        <v>0</v>
      </c>
      <c r="AF107" s="60">
        <v>0</v>
      </c>
      <c r="AG107" s="60">
        <v>1</v>
      </c>
      <c r="AH107" s="60">
        <v>1</v>
      </c>
      <c r="AI107" s="60">
        <v>495</v>
      </c>
      <c r="AJ107" s="60">
        <v>0</v>
      </c>
      <c r="AK107" s="60">
        <v>0</v>
      </c>
      <c r="AL107" s="60">
        <f>IF(AB107=3,15,16)</f>
        <v>16</v>
      </c>
      <c r="AM107" s="60">
        <v>1</v>
      </c>
      <c r="AN107" s="60">
        <v>150</v>
      </c>
      <c r="AO107" s="60">
        <v>0</v>
      </c>
      <c r="AP107" s="60">
        <v>0</v>
      </c>
      <c r="AQ107" s="60">
        <v>0</v>
      </c>
      <c r="AR107" s="60">
        <v>0</v>
      </c>
      <c r="AS107" s="60">
        <v>0</v>
      </c>
      <c r="AT107" s="60">
        <v>0</v>
      </c>
      <c r="AU107" s="60">
        <v>0</v>
      </c>
      <c r="AV107" s="60">
        <v>0</v>
      </c>
      <c r="AW107" s="60">
        <v>0</v>
      </c>
      <c r="AX107" s="60">
        <v>0</v>
      </c>
      <c r="AY107" s="60">
        <v>0</v>
      </c>
      <c r="AZ107" s="60">
        <v>0</v>
      </c>
      <c r="BA107" s="60">
        <v>0</v>
      </c>
      <c r="BB107" s="60">
        <v>0</v>
      </c>
      <c r="BC107" s="60">
        <v>0</v>
      </c>
      <c r="BD107" s="60">
        <v>0</v>
      </c>
      <c r="BE107" s="60">
        <v>0</v>
      </c>
      <c r="BF107" s="60">
        <v>0</v>
      </c>
      <c r="BG107" s="60">
        <v>0</v>
      </c>
      <c r="BH107" s="60">
        <v>0</v>
      </c>
      <c r="BI107" s="60">
        <v>0</v>
      </c>
      <c r="BJ107" s="60">
        <v>0</v>
      </c>
      <c r="BK107" s="60" t="s">
        <v>158</v>
      </c>
      <c r="BL107" s="60" t="s">
        <v>158</v>
      </c>
      <c r="BM107" s="60" t="s">
        <v>158</v>
      </c>
      <c r="BN107" s="60" t="s">
        <v>158</v>
      </c>
      <c r="BP107" s="60">
        <v>0</v>
      </c>
      <c r="BT107" s="60" t="s">
        <v>159</v>
      </c>
      <c r="BU107" s="60" t="s">
        <v>160</v>
      </c>
      <c r="BV107" s="60" t="s">
        <v>159</v>
      </c>
      <c r="BW107" s="60" t="s">
        <v>160</v>
      </c>
      <c r="BX107" s="60">
        <v>0</v>
      </c>
      <c r="BY107" s="60">
        <v>0</v>
      </c>
      <c r="BZ107" s="60">
        <v>0</v>
      </c>
      <c r="CA107" s="60">
        <v>0</v>
      </c>
      <c r="CD107" s="60" t="e">
        <f>INDEX(Sheet5!$AC$5:$AC$4562,MATCH(Sheet1!A107,Sheet5!$AB$5:$AB$4562,0))</f>
        <v>#N/A</v>
      </c>
      <c r="CE107" s="88" t="s">
        <v>4513</v>
      </c>
      <c r="CF107" s="60">
        <v>0</v>
      </c>
      <c r="CG107" s="60">
        <v>36</v>
      </c>
      <c r="CH107" s="60"/>
      <c r="CJ107" s="74" t="e">
        <f t="shared" si="50"/>
        <v>#N/A</v>
      </c>
      <c r="CK107" s="60" t="e">
        <f t="shared" si="13"/>
        <v>#N/A</v>
      </c>
      <c r="CL107" s="60" t="e">
        <f t="shared" si="43"/>
        <v>#N/A</v>
      </c>
      <c r="CM107" s="60" t="e">
        <f t="shared" si="44"/>
        <v>#N/A</v>
      </c>
      <c r="CO107" s="8">
        <v>30046</v>
      </c>
      <c r="CP107" s="8">
        <v>16</v>
      </c>
      <c r="CQ107" s="8">
        <v>1</v>
      </c>
      <c r="CR107" s="8">
        <v>203</v>
      </c>
      <c r="CU107" s="60" t="e">
        <f>MATCH(A107,Sheet6!$K$3:$K$16,0)</f>
        <v>#N/A</v>
      </c>
    </row>
    <row r="108" spans="1:99" ht="17.25">
      <c r="A108" s="84">
        <v>1300803</v>
      </c>
      <c r="B108" s="60">
        <f t="shared" si="49"/>
        <v>1300803</v>
      </c>
      <c r="C108" s="60">
        <v>0</v>
      </c>
      <c r="D108" s="60">
        <v>22</v>
      </c>
      <c r="E108" s="60">
        <v>36</v>
      </c>
      <c r="F108" s="60">
        <v>14</v>
      </c>
      <c r="G108" s="60">
        <v>0</v>
      </c>
      <c r="H108" s="60">
        <v>4</v>
      </c>
      <c r="I108" s="60">
        <v>0</v>
      </c>
      <c r="J108" s="60">
        <v>10</v>
      </c>
      <c r="K108" s="60">
        <v>1000</v>
      </c>
      <c r="L108" s="60">
        <f t="shared" si="47"/>
        <v>1</v>
      </c>
      <c r="M108" s="60">
        <f t="shared" si="48"/>
        <v>0</v>
      </c>
      <c r="N108" s="60">
        <v>7</v>
      </c>
      <c r="O108" s="60">
        <v>1.5</v>
      </c>
      <c r="P108" s="60">
        <f>IF(N108&gt;2,0,4)</f>
        <v>0</v>
      </c>
      <c r="Q108" s="60">
        <v>20081</v>
      </c>
      <c r="R108" s="60">
        <v>0</v>
      </c>
      <c r="S108" s="60">
        <v>0</v>
      </c>
      <c r="T108" s="60">
        <v>0</v>
      </c>
      <c r="U108" s="62">
        <v>1008</v>
      </c>
      <c r="W108" s="60">
        <v>0</v>
      </c>
      <c r="X108" s="60">
        <v>60</v>
      </c>
      <c r="Y108" s="60">
        <v>10209</v>
      </c>
      <c r="Z108" s="84">
        <v>25</v>
      </c>
      <c r="AA108" s="88" t="s">
        <v>4608</v>
      </c>
      <c r="AB108" s="60">
        <v>4</v>
      </c>
      <c r="AC108" s="60">
        <v>1</v>
      </c>
      <c r="AD108" s="60">
        <v>229</v>
      </c>
      <c r="AE108" s="60">
        <v>0</v>
      </c>
      <c r="AF108" s="60">
        <v>0</v>
      </c>
      <c r="AG108" s="60">
        <v>1</v>
      </c>
      <c r="AH108" s="60">
        <v>1</v>
      </c>
      <c r="AI108" s="60">
        <v>248</v>
      </c>
      <c r="AJ108" s="60">
        <v>0</v>
      </c>
      <c r="AK108" s="60">
        <v>0</v>
      </c>
      <c r="AL108" s="60">
        <f>IF(AB108=3,15,16)</f>
        <v>16</v>
      </c>
      <c r="AM108" s="60">
        <v>1</v>
      </c>
      <c r="AN108" s="60">
        <v>190</v>
      </c>
      <c r="AO108" s="60">
        <v>0</v>
      </c>
      <c r="AP108" s="60">
        <v>0</v>
      </c>
      <c r="AQ108" s="60">
        <v>0</v>
      </c>
      <c r="AR108" s="60">
        <v>0</v>
      </c>
      <c r="AS108" s="60">
        <v>0</v>
      </c>
      <c r="AT108" s="60">
        <v>0</v>
      </c>
      <c r="AU108" s="60">
        <v>0</v>
      </c>
      <c r="AV108" s="60">
        <v>0</v>
      </c>
      <c r="AW108" s="60">
        <v>0</v>
      </c>
      <c r="AX108" s="60">
        <v>0</v>
      </c>
      <c r="AY108" s="60">
        <v>0</v>
      </c>
      <c r="AZ108" s="60">
        <v>0</v>
      </c>
      <c r="BA108" s="60">
        <v>0</v>
      </c>
      <c r="BB108" s="60">
        <v>0</v>
      </c>
      <c r="BC108" s="60">
        <v>0</v>
      </c>
      <c r="BD108" s="60">
        <v>0</v>
      </c>
      <c r="BE108" s="60">
        <v>0</v>
      </c>
      <c r="BF108" s="60">
        <v>0</v>
      </c>
      <c r="BG108" s="60">
        <v>0</v>
      </c>
      <c r="BH108" s="60">
        <v>0</v>
      </c>
      <c r="BI108" s="60">
        <v>0</v>
      </c>
      <c r="BJ108" s="60">
        <v>0</v>
      </c>
      <c r="BK108" s="60" t="s">
        <v>158</v>
      </c>
      <c r="BL108" s="60" t="s">
        <v>158</v>
      </c>
      <c r="BM108" s="60" t="s">
        <v>158</v>
      </c>
      <c r="BN108" s="60" t="s">
        <v>158</v>
      </c>
      <c r="BP108" s="60">
        <v>0</v>
      </c>
      <c r="BT108" s="60" t="s">
        <v>159</v>
      </c>
      <c r="BU108" s="60" t="s">
        <v>160</v>
      </c>
      <c r="BV108" s="60" t="s">
        <v>159</v>
      </c>
      <c r="BW108" s="60" t="s">
        <v>160</v>
      </c>
      <c r="BX108" s="60">
        <v>0</v>
      </c>
      <c r="BY108" s="60">
        <v>0</v>
      </c>
      <c r="BZ108" s="60">
        <v>0</v>
      </c>
      <c r="CA108" s="60">
        <v>1</v>
      </c>
      <c r="CD108" s="60" t="e">
        <f>INDEX(Sheet5!$AC$5:$AC$4562,MATCH(Sheet1!A108,Sheet5!$AB$5:$AB$4562,0))</f>
        <v>#N/A</v>
      </c>
      <c r="CE108" s="88" t="s">
        <v>4491</v>
      </c>
      <c r="CF108" s="60">
        <v>0</v>
      </c>
      <c r="CG108" s="60">
        <v>35</v>
      </c>
      <c r="CH108" s="60"/>
      <c r="CJ108" s="74" t="e">
        <f t="shared" si="50"/>
        <v>#N/A</v>
      </c>
      <c r="CK108" s="60" t="e">
        <f t="shared" si="13"/>
        <v>#N/A</v>
      </c>
      <c r="CL108" s="60" t="e">
        <f t="shared" si="43"/>
        <v>#N/A</v>
      </c>
      <c r="CM108" s="60" t="e">
        <f t="shared" si="44"/>
        <v>#N/A</v>
      </c>
      <c r="CO108" s="8">
        <v>30048</v>
      </c>
      <c r="CP108" s="8">
        <v>3</v>
      </c>
      <c r="CQ108" s="8">
        <v>204</v>
      </c>
      <c r="CR108" s="8">
        <v>0</v>
      </c>
      <c r="CU108" s="60" t="e">
        <f>MATCH(A108,Sheet6!$K$3:$K$16,0)</f>
        <v>#N/A</v>
      </c>
    </row>
    <row r="109" spans="1:99" ht="17.25">
      <c r="A109" s="84">
        <v>1300804</v>
      </c>
      <c r="B109" s="60">
        <f t="shared" si="49"/>
        <v>1300804</v>
      </c>
      <c r="C109" s="60">
        <v>0</v>
      </c>
      <c r="D109" s="60">
        <v>22</v>
      </c>
      <c r="E109" s="60">
        <v>36</v>
      </c>
      <c r="F109" s="60">
        <v>14</v>
      </c>
      <c r="G109" s="60">
        <v>0</v>
      </c>
      <c r="H109" s="60">
        <v>4</v>
      </c>
      <c r="I109" s="60">
        <v>0</v>
      </c>
      <c r="J109" s="60">
        <v>10</v>
      </c>
      <c r="K109" s="60">
        <v>1000</v>
      </c>
      <c r="L109" s="60">
        <f t="shared" si="47"/>
        <v>1</v>
      </c>
      <c r="M109" s="60">
        <f t="shared" si="48"/>
        <v>0</v>
      </c>
      <c r="N109" s="60">
        <v>7</v>
      </c>
      <c r="O109" s="60">
        <v>1.5</v>
      </c>
      <c r="P109" s="60">
        <v>0</v>
      </c>
      <c r="Q109" s="60">
        <v>20011</v>
      </c>
      <c r="R109" s="60">
        <v>0</v>
      </c>
      <c r="S109" s="60">
        <v>0</v>
      </c>
      <c r="T109" s="60">
        <v>0</v>
      </c>
      <c r="U109" s="62">
        <v>1008</v>
      </c>
      <c r="W109" s="60">
        <v>0</v>
      </c>
      <c r="X109" s="60">
        <v>100</v>
      </c>
      <c r="Y109" s="60">
        <v>10233</v>
      </c>
      <c r="Z109" s="84">
        <v>25</v>
      </c>
      <c r="AA109" s="88" t="s">
        <v>4609</v>
      </c>
      <c r="AB109" s="60">
        <v>4</v>
      </c>
      <c r="AC109" s="60">
        <v>1</v>
      </c>
      <c r="AD109" s="60">
        <v>476</v>
      </c>
      <c r="AE109" s="60">
        <v>0</v>
      </c>
      <c r="AF109" s="60">
        <v>0</v>
      </c>
      <c r="AG109" s="60">
        <v>1</v>
      </c>
      <c r="AH109" s="60">
        <v>1</v>
      </c>
      <c r="AI109" s="60">
        <v>338</v>
      </c>
      <c r="AJ109" s="60">
        <v>0</v>
      </c>
      <c r="AK109" s="60">
        <v>0</v>
      </c>
      <c r="AL109" s="60">
        <f>IF(AB109=3,15,16)</f>
        <v>16</v>
      </c>
      <c r="AM109" s="60">
        <v>1</v>
      </c>
      <c r="AN109" s="60">
        <v>270</v>
      </c>
      <c r="AO109" s="60">
        <v>0</v>
      </c>
      <c r="AP109" s="60">
        <v>0</v>
      </c>
      <c r="AQ109" s="60">
        <v>0</v>
      </c>
      <c r="AR109" s="60">
        <v>0</v>
      </c>
      <c r="AS109" s="60">
        <v>0</v>
      </c>
      <c r="AT109" s="60">
        <v>0</v>
      </c>
      <c r="AU109" s="60">
        <v>0</v>
      </c>
      <c r="AV109" s="60">
        <v>0</v>
      </c>
      <c r="AW109" s="60">
        <v>0</v>
      </c>
      <c r="AX109" s="60">
        <v>0</v>
      </c>
      <c r="AY109" s="60">
        <v>0</v>
      </c>
      <c r="AZ109" s="60">
        <v>0</v>
      </c>
      <c r="BA109" s="60">
        <v>0</v>
      </c>
      <c r="BB109" s="60">
        <v>0</v>
      </c>
      <c r="BC109" s="60">
        <v>0</v>
      </c>
      <c r="BD109" s="60">
        <v>0</v>
      </c>
      <c r="BE109" s="60">
        <v>0</v>
      </c>
      <c r="BF109" s="60">
        <v>0</v>
      </c>
      <c r="BG109" s="60">
        <v>0</v>
      </c>
      <c r="BH109" s="60">
        <v>0</v>
      </c>
      <c r="BI109" s="60">
        <v>0</v>
      </c>
      <c r="BJ109" s="60">
        <v>0</v>
      </c>
      <c r="BP109" s="60">
        <v>0</v>
      </c>
      <c r="BT109" s="60" t="s">
        <v>159</v>
      </c>
      <c r="BU109" s="60" t="s">
        <v>160</v>
      </c>
      <c r="BV109" s="60" t="s">
        <v>159</v>
      </c>
      <c r="BW109" s="60" t="s">
        <v>160</v>
      </c>
      <c r="BX109" s="60">
        <v>0</v>
      </c>
      <c r="BY109" s="60">
        <v>0</v>
      </c>
      <c r="BZ109" s="60">
        <v>0</v>
      </c>
      <c r="CA109" s="60">
        <v>0</v>
      </c>
      <c r="CD109" s="60" t="e">
        <f>INDEX(Sheet5!$AC$5:$AC$4562,MATCH(Sheet1!A109,Sheet5!$AB$5:$AB$4562,0))</f>
        <v>#N/A</v>
      </c>
      <c r="CE109" s="88" t="s">
        <v>4452</v>
      </c>
      <c r="CF109" s="60">
        <v>0</v>
      </c>
      <c r="CG109" s="60">
        <v>33</v>
      </c>
      <c r="CH109" s="60"/>
      <c r="CJ109" s="74" t="e">
        <f t="shared" si="50"/>
        <v>#N/A</v>
      </c>
      <c r="CK109" s="60" t="e">
        <f t="shared" si="13"/>
        <v>#N/A</v>
      </c>
      <c r="CL109" s="60" t="e">
        <f t="shared" si="43"/>
        <v>#N/A</v>
      </c>
      <c r="CM109" s="60" t="e">
        <f t="shared" si="44"/>
        <v>#N/A</v>
      </c>
      <c r="CO109" s="8">
        <v>30051</v>
      </c>
      <c r="CP109" s="8">
        <v>3</v>
      </c>
      <c r="CQ109" s="8">
        <v>204</v>
      </c>
      <c r="CR109" s="8">
        <v>0</v>
      </c>
      <c r="CU109" s="60" t="e">
        <f>MATCH(A109,Sheet6!$K$3:$K$16,0)</f>
        <v>#N/A</v>
      </c>
    </row>
    <row r="110" spans="1:99" ht="17.25">
      <c r="A110" s="84">
        <v>1300805</v>
      </c>
      <c r="B110" s="60">
        <f t="shared" si="49"/>
        <v>1300805</v>
      </c>
      <c r="C110" s="60">
        <v>0</v>
      </c>
      <c r="D110" s="60">
        <v>22</v>
      </c>
      <c r="E110" s="60">
        <v>36</v>
      </c>
      <c r="F110" s="60">
        <v>14</v>
      </c>
      <c r="G110" s="60">
        <v>0</v>
      </c>
      <c r="H110" s="60">
        <v>3</v>
      </c>
      <c r="I110" s="60">
        <v>0</v>
      </c>
      <c r="J110" s="60">
        <v>10</v>
      </c>
      <c r="K110" s="60">
        <v>1000</v>
      </c>
      <c r="L110" s="60">
        <f t="shared" si="47"/>
        <v>1</v>
      </c>
      <c r="M110" s="60">
        <f t="shared" si="48"/>
        <v>0</v>
      </c>
      <c r="N110" s="60">
        <v>7</v>
      </c>
      <c r="O110" s="60">
        <v>1.5</v>
      </c>
      <c r="P110" s="60">
        <v>0</v>
      </c>
      <c r="Q110" s="60">
        <v>20201</v>
      </c>
      <c r="R110" s="60">
        <v>0</v>
      </c>
      <c r="S110" s="60">
        <v>0</v>
      </c>
      <c r="T110" s="60">
        <v>0</v>
      </c>
      <c r="U110" s="62">
        <v>1008</v>
      </c>
      <c r="W110" s="60">
        <v>0</v>
      </c>
      <c r="X110" s="60">
        <v>140</v>
      </c>
      <c r="Y110" s="60">
        <v>10242</v>
      </c>
      <c r="Z110" s="84">
        <v>25</v>
      </c>
      <c r="AA110" s="88" t="s">
        <v>4610</v>
      </c>
      <c r="AB110" s="60">
        <v>4</v>
      </c>
      <c r="AC110" s="60">
        <v>1</v>
      </c>
      <c r="AD110" s="60">
        <v>186</v>
      </c>
      <c r="AE110" s="60">
        <v>0</v>
      </c>
      <c r="AF110" s="60">
        <v>0</v>
      </c>
      <c r="AG110" s="60">
        <v>1</v>
      </c>
      <c r="AH110" s="60">
        <v>1</v>
      </c>
      <c r="AI110" s="60">
        <v>281</v>
      </c>
      <c r="AJ110" s="60">
        <v>0</v>
      </c>
      <c r="AK110" s="60">
        <v>0</v>
      </c>
      <c r="AL110" s="60">
        <f>IF(AB110=3,15,16)</f>
        <v>16</v>
      </c>
      <c r="AM110" s="60">
        <v>1</v>
      </c>
      <c r="AN110" s="60">
        <v>300</v>
      </c>
      <c r="AO110" s="60">
        <v>0</v>
      </c>
      <c r="AP110" s="60">
        <v>0</v>
      </c>
      <c r="AQ110" s="60">
        <v>0</v>
      </c>
      <c r="AR110" s="60">
        <v>0</v>
      </c>
      <c r="AS110" s="60">
        <v>0</v>
      </c>
      <c r="AT110" s="60">
        <v>0</v>
      </c>
      <c r="AU110" s="60">
        <v>0</v>
      </c>
      <c r="AV110" s="60">
        <v>0</v>
      </c>
      <c r="AW110" s="60">
        <v>0</v>
      </c>
      <c r="AX110" s="60">
        <v>0</v>
      </c>
      <c r="AY110" s="60">
        <v>0</v>
      </c>
      <c r="AZ110" s="60">
        <v>0</v>
      </c>
      <c r="BA110" s="60">
        <v>0</v>
      </c>
      <c r="BB110" s="60">
        <v>0</v>
      </c>
      <c r="BC110" s="60">
        <v>0</v>
      </c>
      <c r="BD110" s="60">
        <v>0</v>
      </c>
      <c r="BE110" s="60">
        <v>0</v>
      </c>
      <c r="BF110" s="60">
        <v>0</v>
      </c>
      <c r="BG110" s="60">
        <v>0</v>
      </c>
      <c r="BH110" s="60">
        <v>0</v>
      </c>
      <c r="BI110" s="60">
        <v>0</v>
      </c>
      <c r="BJ110" s="60">
        <v>0</v>
      </c>
      <c r="BK110" s="60" t="s">
        <v>158</v>
      </c>
      <c r="BL110" s="60" t="s">
        <v>158</v>
      </c>
      <c r="BM110" s="60" t="s">
        <v>158</v>
      </c>
      <c r="BN110" s="60" t="s">
        <v>158</v>
      </c>
      <c r="BP110" s="60">
        <v>0</v>
      </c>
      <c r="BT110" s="60" t="s">
        <v>159</v>
      </c>
      <c r="BU110" s="60" t="s">
        <v>160</v>
      </c>
      <c r="BV110" s="60" t="s">
        <v>159</v>
      </c>
      <c r="BW110" s="60" t="s">
        <v>160</v>
      </c>
      <c r="BX110" s="60">
        <v>0</v>
      </c>
      <c r="BY110" s="60">
        <v>0</v>
      </c>
      <c r="BZ110" s="60">
        <v>0</v>
      </c>
      <c r="CA110" s="60">
        <v>0</v>
      </c>
      <c r="CD110" s="60" t="e">
        <f>INDEX(Sheet5!$AC$5:$AC$4562,MATCH(Sheet1!A110,Sheet5!$AB$5:$AB$4562,0))</f>
        <v>#N/A</v>
      </c>
      <c r="CE110" s="88" t="s">
        <v>4471</v>
      </c>
      <c r="CF110" s="60">
        <v>0</v>
      </c>
      <c r="CG110" s="60">
        <v>37</v>
      </c>
      <c r="CH110" s="60"/>
      <c r="CJ110" s="74" t="e">
        <f t="shared" si="50"/>
        <v>#N/A</v>
      </c>
      <c r="CK110" s="60" t="e">
        <f t="shared" si="13"/>
        <v>#N/A</v>
      </c>
      <c r="CL110" s="60" t="e">
        <f t="shared" si="43"/>
        <v>#N/A</v>
      </c>
      <c r="CM110" s="60" t="e">
        <f t="shared" si="44"/>
        <v>#N/A</v>
      </c>
      <c r="CO110" s="8">
        <v>30052</v>
      </c>
      <c r="CP110" s="8">
        <v>4</v>
      </c>
      <c r="CQ110" s="8">
        <v>204</v>
      </c>
      <c r="CR110" s="8">
        <v>0</v>
      </c>
      <c r="CU110" s="60" t="e">
        <f>MATCH(A110,Sheet6!$K$3:$K$16,0)</f>
        <v>#N/A</v>
      </c>
    </row>
    <row r="111" spans="1:99" ht="17.25">
      <c r="A111" s="84">
        <v>1300901</v>
      </c>
      <c r="B111" s="60">
        <f t="shared" si="49"/>
        <v>1300901</v>
      </c>
      <c r="C111" s="60">
        <v>0</v>
      </c>
      <c r="D111" s="60">
        <v>22</v>
      </c>
      <c r="E111" s="60">
        <v>37</v>
      </c>
      <c r="F111" s="60">
        <v>14</v>
      </c>
      <c r="G111" s="60">
        <v>0</v>
      </c>
      <c r="H111" s="60">
        <v>2</v>
      </c>
      <c r="I111" s="60">
        <v>0</v>
      </c>
      <c r="J111" s="60">
        <v>10</v>
      </c>
      <c r="K111" s="60">
        <v>1000</v>
      </c>
      <c r="L111" s="60">
        <f t="shared" si="47"/>
        <v>1</v>
      </c>
      <c r="M111" s="60">
        <f t="shared" si="48"/>
        <v>0</v>
      </c>
      <c r="N111" s="60">
        <v>7</v>
      </c>
      <c r="O111" s="60">
        <v>1.5</v>
      </c>
      <c r="P111" s="60">
        <f>IF(N111&gt;2,0,4)</f>
        <v>0</v>
      </c>
      <c r="Q111" s="60">
        <v>20021</v>
      </c>
      <c r="R111" s="60">
        <v>0</v>
      </c>
      <c r="S111" s="60">
        <v>0</v>
      </c>
      <c r="T111" s="60">
        <v>0</v>
      </c>
      <c r="U111" s="62">
        <v>1009</v>
      </c>
      <c r="W111" s="60">
        <v>0</v>
      </c>
      <c r="X111" s="60">
        <v>25</v>
      </c>
      <c r="Y111" s="60">
        <v>10044</v>
      </c>
      <c r="Z111" s="84">
        <v>25</v>
      </c>
      <c r="AA111" s="88" t="s">
        <v>4611</v>
      </c>
      <c r="AB111" s="60">
        <v>4</v>
      </c>
      <c r="AC111" s="60">
        <v>1</v>
      </c>
      <c r="AD111" s="60">
        <v>35</v>
      </c>
      <c r="AE111" s="60">
        <v>0</v>
      </c>
      <c r="AF111" s="60">
        <v>0</v>
      </c>
      <c r="AG111" s="60">
        <v>4</v>
      </c>
      <c r="AH111" s="60">
        <v>1</v>
      </c>
      <c r="AI111" s="60">
        <v>34</v>
      </c>
      <c r="AJ111" s="60">
        <v>0</v>
      </c>
      <c r="AK111" s="60">
        <v>0</v>
      </c>
      <c r="AL111" s="60">
        <f>IF(AG111=3,15,16)</f>
        <v>16</v>
      </c>
      <c r="AM111" s="60">
        <v>1</v>
      </c>
      <c r="AN111" s="60">
        <v>282</v>
      </c>
      <c r="AO111" s="60">
        <v>0</v>
      </c>
      <c r="AP111" s="60">
        <v>0</v>
      </c>
      <c r="AQ111" s="60">
        <v>0</v>
      </c>
      <c r="AR111" s="60">
        <v>0</v>
      </c>
      <c r="AS111" s="60">
        <v>0</v>
      </c>
      <c r="AT111" s="60">
        <v>0</v>
      </c>
      <c r="AU111" s="60">
        <v>0</v>
      </c>
      <c r="AV111" s="60">
        <v>0</v>
      </c>
      <c r="AW111" s="60">
        <v>0</v>
      </c>
      <c r="AX111" s="60">
        <v>0</v>
      </c>
      <c r="AY111" s="60">
        <v>0</v>
      </c>
      <c r="AZ111" s="60">
        <v>0</v>
      </c>
      <c r="BA111" s="60">
        <v>0</v>
      </c>
      <c r="BB111" s="60">
        <v>0</v>
      </c>
      <c r="BC111" s="60">
        <v>0</v>
      </c>
      <c r="BD111" s="60">
        <v>0</v>
      </c>
      <c r="BE111" s="60">
        <v>0</v>
      </c>
      <c r="BF111" s="60">
        <v>0</v>
      </c>
      <c r="BG111" s="60">
        <v>0</v>
      </c>
      <c r="BH111" s="60">
        <v>0</v>
      </c>
      <c r="BI111" s="60">
        <v>0</v>
      </c>
      <c r="BJ111" s="60">
        <v>0</v>
      </c>
      <c r="BK111" s="60" t="s">
        <v>158</v>
      </c>
      <c r="BL111" s="60" t="s">
        <v>158</v>
      </c>
      <c r="BM111" s="60" t="s">
        <v>158</v>
      </c>
      <c r="BN111" s="60" t="s">
        <v>158</v>
      </c>
      <c r="BP111" s="60">
        <v>0</v>
      </c>
      <c r="BT111" s="60" t="s">
        <v>362</v>
      </c>
      <c r="BU111" s="60" t="s">
        <v>363</v>
      </c>
      <c r="BV111" s="60" t="s">
        <v>362</v>
      </c>
      <c r="BW111" s="60" t="s">
        <v>363</v>
      </c>
      <c r="BX111" s="60">
        <v>0</v>
      </c>
      <c r="BY111" s="60">
        <v>0</v>
      </c>
      <c r="BZ111" s="60">
        <v>0</v>
      </c>
      <c r="CA111" s="60">
        <v>0</v>
      </c>
      <c r="CD111" s="60" t="e">
        <f>INDEX(Sheet5!$AC$5:$AC$4562,MATCH(Sheet1!A111,Sheet5!$AB$5:$AB$4562,0))</f>
        <v>#N/A</v>
      </c>
      <c r="CE111" s="88" t="s">
        <v>4475</v>
      </c>
      <c r="CF111" s="60">
        <v>0</v>
      </c>
      <c r="CG111" s="60">
        <v>39</v>
      </c>
      <c r="CH111" s="60"/>
      <c r="CJ111" s="74" t="e">
        <f t="shared" si="50"/>
        <v>#N/A</v>
      </c>
      <c r="CK111" s="60" t="e">
        <f t="shared" si="13"/>
        <v>#N/A</v>
      </c>
      <c r="CL111" s="60" t="e">
        <f t="shared" si="43"/>
        <v>#N/A</v>
      </c>
      <c r="CM111" s="60" t="e">
        <f t="shared" si="44"/>
        <v>#N/A</v>
      </c>
      <c r="CO111" s="8">
        <v>30054</v>
      </c>
      <c r="CP111" s="8">
        <v>4</v>
      </c>
      <c r="CQ111" s="8">
        <v>204</v>
      </c>
      <c r="CR111" s="8">
        <v>1</v>
      </c>
      <c r="CU111" s="60" t="e">
        <f>MATCH(A111,Sheet6!$K$3:$K$16,0)</f>
        <v>#N/A</v>
      </c>
    </row>
    <row r="112" spans="1:99" ht="17.25">
      <c r="A112" s="84">
        <v>1300902</v>
      </c>
      <c r="B112" s="60">
        <f t="shared" si="49"/>
        <v>1300902</v>
      </c>
      <c r="C112" s="60">
        <v>0</v>
      </c>
      <c r="D112" s="60">
        <v>22</v>
      </c>
      <c r="E112" s="60">
        <v>37</v>
      </c>
      <c r="F112" s="60">
        <v>14</v>
      </c>
      <c r="G112" s="60">
        <v>0</v>
      </c>
      <c r="H112" s="60">
        <v>2</v>
      </c>
      <c r="I112" s="60">
        <v>0</v>
      </c>
      <c r="J112" s="60">
        <v>10</v>
      </c>
      <c r="K112" s="60">
        <v>1000</v>
      </c>
      <c r="L112" s="60">
        <f t="shared" si="47"/>
        <v>1</v>
      </c>
      <c r="M112" s="60">
        <f t="shared" si="48"/>
        <v>0</v>
      </c>
      <c r="N112" s="60">
        <v>7</v>
      </c>
      <c r="O112" s="60">
        <v>1.5</v>
      </c>
      <c r="P112" s="60">
        <f>IF(N112&gt;2,0,4)</f>
        <v>0</v>
      </c>
      <c r="Q112" s="60">
        <v>20041</v>
      </c>
      <c r="R112" s="60">
        <v>0</v>
      </c>
      <c r="S112" s="60">
        <v>0</v>
      </c>
      <c r="T112" s="60">
        <v>0</v>
      </c>
      <c r="U112" s="62">
        <v>1009</v>
      </c>
      <c r="W112" s="60">
        <v>0</v>
      </c>
      <c r="X112" s="60">
        <v>60</v>
      </c>
      <c r="Y112" s="60">
        <v>10051</v>
      </c>
      <c r="Z112" s="84">
        <v>25</v>
      </c>
      <c r="AA112" s="88" t="s">
        <v>4612</v>
      </c>
      <c r="AB112" s="60">
        <v>4</v>
      </c>
      <c r="AC112" s="60">
        <v>1</v>
      </c>
      <c r="AD112" s="60">
        <v>286</v>
      </c>
      <c r="AE112" s="60">
        <v>0</v>
      </c>
      <c r="AF112" s="60">
        <v>0</v>
      </c>
      <c r="AG112" s="60">
        <v>4</v>
      </c>
      <c r="AH112" s="60">
        <v>1</v>
      </c>
      <c r="AI112" s="60">
        <v>97</v>
      </c>
      <c r="AJ112" s="60">
        <v>0</v>
      </c>
      <c r="AK112" s="60">
        <v>0</v>
      </c>
      <c r="AL112" s="60">
        <f>IF(AG112=3,15,16)</f>
        <v>16</v>
      </c>
      <c r="AM112" s="60">
        <v>1</v>
      </c>
      <c r="AN112" s="60">
        <v>282</v>
      </c>
      <c r="AO112" s="60">
        <v>0</v>
      </c>
      <c r="AP112" s="60">
        <v>0</v>
      </c>
      <c r="AQ112" s="60">
        <v>0</v>
      </c>
      <c r="AR112" s="60">
        <v>0</v>
      </c>
      <c r="AS112" s="60">
        <v>0</v>
      </c>
      <c r="AT112" s="60">
        <v>0</v>
      </c>
      <c r="AU112" s="60">
        <v>0</v>
      </c>
      <c r="AV112" s="60">
        <v>0</v>
      </c>
      <c r="AW112" s="60">
        <v>0</v>
      </c>
      <c r="AX112" s="60">
        <v>0</v>
      </c>
      <c r="AY112" s="60">
        <v>0</v>
      </c>
      <c r="AZ112" s="60">
        <v>0</v>
      </c>
      <c r="BA112" s="60">
        <v>0</v>
      </c>
      <c r="BB112" s="60">
        <v>0</v>
      </c>
      <c r="BC112" s="60">
        <v>0</v>
      </c>
      <c r="BD112" s="60">
        <v>0</v>
      </c>
      <c r="BE112" s="60">
        <v>0</v>
      </c>
      <c r="BF112" s="60">
        <v>0</v>
      </c>
      <c r="BG112" s="60">
        <v>0</v>
      </c>
      <c r="BH112" s="60">
        <v>0</v>
      </c>
      <c r="BI112" s="60">
        <v>0</v>
      </c>
      <c r="BJ112" s="60">
        <v>0</v>
      </c>
      <c r="BK112" s="60" t="s">
        <v>158</v>
      </c>
      <c r="BL112" s="60" t="s">
        <v>158</v>
      </c>
      <c r="BM112" s="60" t="s">
        <v>158</v>
      </c>
      <c r="BN112" s="60" t="s">
        <v>158</v>
      </c>
      <c r="BP112" s="60">
        <v>0</v>
      </c>
      <c r="BT112" s="60" t="s">
        <v>362</v>
      </c>
      <c r="BU112" s="60" t="s">
        <v>363</v>
      </c>
      <c r="BV112" s="60" t="s">
        <v>362</v>
      </c>
      <c r="BW112" s="60" t="s">
        <v>363</v>
      </c>
      <c r="BX112" s="60">
        <v>0</v>
      </c>
      <c r="BY112" s="60">
        <v>0</v>
      </c>
      <c r="BZ112" s="60">
        <v>0</v>
      </c>
      <c r="CA112" s="60">
        <v>0</v>
      </c>
      <c r="CD112" s="60" t="e">
        <f>INDEX(Sheet5!$AC$5:$AC$4562,MATCH(Sheet1!A112,Sheet5!$AB$5:$AB$4562,0))</f>
        <v>#N/A</v>
      </c>
      <c r="CE112" s="88" t="s">
        <v>4462</v>
      </c>
      <c r="CF112" s="60">
        <v>0</v>
      </c>
      <c r="CG112" s="60">
        <v>36</v>
      </c>
      <c r="CH112" s="60"/>
      <c r="CJ112" s="74" t="e">
        <f t="shared" si="50"/>
        <v>#N/A</v>
      </c>
      <c r="CK112" s="60" t="e">
        <f t="shared" si="13"/>
        <v>#N/A</v>
      </c>
      <c r="CL112" s="60" t="e">
        <f t="shared" si="43"/>
        <v>#N/A</v>
      </c>
      <c r="CM112" s="60" t="e">
        <f t="shared" si="44"/>
        <v>#N/A</v>
      </c>
      <c r="CO112" s="8">
        <v>30055</v>
      </c>
      <c r="CP112" s="8">
        <v>4</v>
      </c>
      <c r="CQ112" s="8">
        <v>204</v>
      </c>
      <c r="CR112" s="8">
        <v>0</v>
      </c>
      <c r="CU112" s="60" t="e">
        <f>MATCH(A112,Sheet6!$K$3:$K$16,0)</f>
        <v>#N/A</v>
      </c>
    </row>
    <row r="113" spans="1:99" ht="17.25">
      <c r="A113" s="84">
        <v>1300903</v>
      </c>
      <c r="B113" s="60">
        <f t="shared" si="49"/>
        <v>1300903</v>
      </c>
      <c r="C113" s="60">
        <v>0</v>
      </c>
      <c r="D113" s="60">
        <v>22</v>
      </c>
      <c r="E113" s="60">
        <v>37</v>
      </c>
      <c r="F113" s="60">
        <v>14</v>
      </c>
      <c r="G113" s="60">
        <v>0</v>
      </c>
      <c r="H113" s="60">
        <v>3</v>
      </c>
      <c r="I113" s="60">
        <v>0</v>
      </c>
      <c r="J113" s="60">
        <v>10</v>
      </c>
      <c r="K113" s="60">
        <v>1000</v>
      </c>
      <c r="L113" s="60">
        <f t="shared" si="47"/>
        <v>1</v>
      </c>
      <c r="M113" s="60">
        <f t="shared" si="48"/>
        <v>0</v>
      </c>
      <c r="N113" s="60">
        <v>7</v>
      </c>
      <c r="O113" s="60">
        <v>1.5</v>
      </c>
      <c r="P113" s="60">
        <f>IF(N113&gt;2,0,4)</f>
        <v>0</v>
      </c>
      <c r="Q113" s="60">
        <v>20101</v>
      </c>
      <c r="R113" s="60">
        <v>0</v>
      </c>
      <c r="S113" s="60">
        <v>0</v>
      </c>
      <c r="T113" s="60">
        <v>0</v>
      </c>
      <c r="U113" s="62">
        <v>1009</v>
      </c>
      <c r="W113" s="60">
        <v>0</v>
      </c>
      <c r="X113" s="60">
        <v>180</v>
      </c>
      <c r="Y113" s="60">
        <v>10070</v>
      </c>
      <c r="Z113" s="84">
        <v>25</v>
      </c>
      <c r="AA113" s="88" t="s">
        <v>4613</v>
      </c>
      <c r="AB113" s="60">
        <v>4</v>
      </c>
      <c r="AC113" s="60">
        <v>1</v>
      </c>
      <c r="AD113" s="60">
        <v>409</v>
      </c>
      <c r="AE113" s="60">
        <v>0</v>
      </c>
      <c r="AF113" s="60">
        <v>0</v>
      </c>
      <c r="AG113" s="60">
        <v>4</v>
      </c>
      <c r="AH113" s="60">
        <v>1</v>
      </c>
      <c r="AI113" s="60">
        <v>244</v>
      </c>
      <c r="AJ113" s="60">
        <v>0</v>
      </c>
      <c r="AK113" s="60">
        <v>0</v>
      </c>
      <c r="AL113" s="60">
        <f>IF(AG113=3,15,16)</f>
        <v>16</v>
      </c>
      <c r="AM113" s="60">
        <v>1</v>
      </c>
      <c r="AN113" s="60">
        <v>250</v>
      </c>
      <c r="AO113" s="60">
        <v>0</v>
      </c>
      <c r="AP113" s="60">
        <v>0</v>
      </c>
      <c r="AQ113" s="60">
        <v>0</v>
      </c>
      <c r="AR113" s="60">
        <v>0</v>
      </c>
      <c r="AS113" s="60">
        <v>0</v>
      </c>
      <c r="AT113" s="60">
        <v>0</v>
      </c>
      <c r="AU113" s="60">
        <v>0</v>
      </c>
      <c r="AV113" s="60">
        <v>0</v>
      </c>
      <c r="AW113" s="60">
        <v>0</v>
      </c>
      <c r="AX113" s="60">
        <v>0</v>
      </c>
      <c r="AY113" s="60">
        <v>0</v>
      </c>
      <c r="AZ113" s="60">
        <v>0</v>
      </c>
      <c r="BA113" s="60">
        <v>0</v>
      </c>
      <c r="BB113" s="60">
        <v>0</v>
      </c>
      <c r="BC113" s="60">
        <v>0</v>
      </c>
      <c r="BD113" s="60">
        <v>0</v>
      </c>
      <c r="BE113" s="60">
        <v>0</v>
      </c>
      <c r="BF113" s="60">
        <v>0</v>
      </c>
      <c r="BG113" s="60">
        <v>0</v>
      </c>
      <c r="BH113" s="60">
        <v>0</v>
      </c>
      <c r="BI113" s="60">
        <v>0</v>
      </c>
      <c r="BJ113" s="60">
        <v>0</v>
      </c>
      <c r="BK113" s="60" t="s">
        <v>158</v>
      </c>
      <c r="BL113" s="60" t="s">
        <v>158</v>
      </c>
      <c r="BM113" s="60" t="s">
        <v>158</v>
      </c>
      <c r="BN113" s="60" t="s">
        <v>158</v>
      </c>
      <c r="BP113" s="60">
        <v>0</v>
      </c>
      <c r="BT113" s="60" t="s">
        <v>362</v>
      </c>
      <c r="BU113" s="60" t="s">
        <v>363</v>
      </c>
      <c r="BV113" s="60" t="s">
        <v>362</v>
      </c>
      <c r="BW113" s="60" t="s">
        <v>363</v>
      </c>
      <c r="BX113" s="60">
        <v>0</v>
      </c>
      <c r="BY113" s="60">
        <v>0</v>
      </c>
      <c r="BZ113" s="60">
        <v>0</v>
      </c>
      <c r="CA113" s="60">
        <v>0</v>
      </c>
      <c r="CD113" s="60" t="e">
        <f>INDEX(Sheet5!$AC$5:$AC$4562,MATCH(Sheet1!A113,Sheet5!$AB$5:$AB$4562,0))</f>
        <v>#N/A</v>
      </c>
      <c r="CE113" s="88" t="s">
        <v>4418</v>
      </c>
      <c r="CF113" s="60">
        <v>1</v>
      </c>
      <c r="CG113" s="60">
        <v>32</v>
      </c>
      <c r="CH113" s="60"/>
      <c r="CJ113" s="74" t="e">
        <f t="shared" si="50"/>
        <v>#N/A</v>
      </c>
      <c r="CK113" s="60" t="e">
        <f t="shared" ref="CK113:CK149" si="51">IF(CJ113=1,1,IF(CJ113=3,2,IF(CJ113=5,3,IF(CJ113=8,4,(CJ113/5)+3))))</f>
        <v>#N/A</v>
      </c>
      <c r="CL113" s="60" t="e">
        <f t="shared" si="43"/>
        <v>#N/A</v>
      </c>
      <c r="CM113" s="60" t="e">
        <f t="shared" si="44"/>
        <v>#N/A</v>
      </c>
      <c r="CO113" s="8">
        <v>30056</v>
      </c>
      <c r="CP113" s="8">
        <v>7</v>
      </c>
      <c r="CQ113" s="8">
        <v>204</v>
      </c>
      <c r="CR113" s="8">
        <v>0</v>
      </c>
      <c r="CU113" s="60" t="e">
        <f>MATCH(A113,Sheet6!$K$3:$K$16,0)</f>
        <v>#N/A</v>
      </c>
    </row>
    <row r="114" spans="1:99" ht="17.25">
      <c r="A114" s="84">
        <v>1300904</v>
      </c>
      <c r="B114" s="60">
        <f t="shared" si="49"/>
        <v>1300904</v>
      </c>
      <c r="C114" s="60">
        <v>0</v>
      </c>
      <c r="D114" s="60">
        <v>22</v>
      </c>
      <c r="E114" s="60">
        <v>37</v>
      </c>
      <c r="F114" s="60">
        <v>14</v>
      </c>
      <c r="G114" s="60">
        <v>0</v>
      </c>
      <c r="H114" s="60">
        <v>3</v>
      </c>
      <c r="I114" s="60">
        <v>0</v>
      </c>
      <c r="J114" s="60">
        <v>10</v>
      </c>
      <c r="K114" s="60">
        <v>1000</v>
      </c>
      <c r="L114" s="60">
        <f t="shared" si="47"/>
        <v>1</v>
      </c>
      <c r="M114" s="60">
        <f t="shared" si="48"/>
        <v>0</v>
      </c>
      <c r="N114" s="60">
        <v>7</v>
      </c>
      <c r="O114" s="60">
        <v>1.5</v>
      </c>
      <c r="P114" s="60">
        <f>IF(N114&gt;2,0,4)</f>
        <v>0</v>
      </c>
      <c r="Q114" s="60">
        <v>20131</v>
      </c>
      <c r="R114" s="60">
        <v>0</v>
      </c>
      <c r="S114" s="60">
        <v>0</v>
      </c>
      <c r="T114" s="60">
        <v>0</v>
      </c>
      <c r="U114" s="62">
        <v>1009</v>
      </c>
      <c r="W114" s="60">
        <v>0</v>
      </c>
      <c r="X114" s="60">
        <v>240</v>
      </c>
      <c r="Y114" s="60">
        <v>10077</v>
      </c>
      <c r="Z114" s="84">
        <v>25</v>
      </c>
      <c r="AA114" s="88" t="s">
        <v>4614</v>
      </c>
      <c r="AB114" s="60">
        <v>4</v>
      </c>
      <c r="AC114" s="60">
        <v>1</v>
      </c>
      <c r="AD114" s="60">
        <v>284</v>
      </c>
      <c r="AE114" s="60">
        <v>0</v>
      </c>
      <c r="AF114" s="60">
        <v>0</v>
      </c>
      <c r="AG114" s="60">
        <v>1</v>
      </c>
      <c r="AH114" s="60">
        <v>1</v>
      </c>
      <c r="AI114" s="60">
        <v>495</v>
      </c>
      <c r="AJ114" s="60">
        <v>0</v>
      </c>
      <c r="AK114" s="60">
        <v>0</v>
      </c>
      <c r="AL114" s="60">
        <f>IF(AB114=3,15,16)</f>
        <v>16</v>
      </c>
      <c r="AM114" s="60">
        <v>1</v>
      </c>
      <c r="AN114" s="60">
        <v>370</v>
      </c>
      <c r="AO114" s="60">
        <v>0</v>
      </c>
      <c r="AP114" s="60">
        <v>0</v>
      </c>
      <c r="AQ114" s="60">
        <v>0</v>
      </c>
      <c r="AR114" s="60">
        <v>0</v>
      </c>
      <c r="AS114" s="60">
        <v>0</v>
      </c>
      <c r="AT114" s="60">
        <v>0</v>
      </c>
      <c r="AU114" s="60">
        <v>0</v>
      </c>
      <c r="AV114" s="60">
        <v>0</v>
      </c>
      <c r="AW114" s="60">
        <v>0</v>
      </c>
      <c r="AX114" s="60">
        <v>0</v>
      </c>
      <c r="AY114" s="60">
        <v>0</v>
      </c>
      <c r="AZ114" s="60">
        <v>0</v>
      </c>
      <c r="BA114" s="60">
        <v>0</v>
      </c>
      <c r="BB114" s="60">
        <v>0</v>
      </c>
      <c r="BC114" s="60">
        <v>0</v>
      </c>
      <c r="BD114" s="60">
        <v>0</v>
      </c>
      <c r="BE114" s="60">
        <v>0</v>
      </c>
      <c r="BF114" s="60">
        <v>0</v>
      </c>
      <c r="BG114" s="60">
        <v>0</v>
      </c>
      <c r="BH114" s="60">
        <v>0</v>
      </c>
      <c r="BI114" s="60">
        <v>0</v>
      </c>
      <c r="BJ114" s="60">
        <v>0</v>
      </c>
      <c r="BK114" s="60" t="s">
        <v>158</v>
      </c>
      <c r="BL114" s="60" t="s">
        <v>158</v>
      </c>
      <c r="BM114" s="60" t="s">
        <v>158</v>
      </c>
      <c r="BN114" s="60" t="s">
        <v>158</v>
      </c>
      <c r="BP114" s="60">
        <v>0</v>
      </c>
      <c r="BT114" s="60" t="s">
        <v>362</v>
      </c>
      <c r="BU114" s="60" t="s">
        <v>363</v>
      </c>
      <c r="BV114" s="60" t="s">
        <v>362</v>
      </c>
      <c r="BW114" s="60" t="s">
        <v>363</v>
      </c>
      <c r="BX114" s="60">
        <v>0</v>
      </c>
      <c r="BY114" s="60">
        <v>0</v>
      </c>
      <c r="BZ114" s="60">
        <v>0</v>
      </c>
      <c r="CA114" s="60">
        <v>0</v>
      </c>
      <c r="CD114" s="60" t="e">
        <f>INDEX(Sheet5!$AC$5:$AC$4562,MATCH(Sheet1!A114,Sheet5!$AB$5:$AB$4562,0))</f>
        <v>#N/A</v>
      </c>
      <c r="CE114" s="88" t="s">
        <v>4463</v>
      </c>
      <c r="CF114" s="60">
        <v>0</v>
      </c>
      <c r="CG114" s="60">
        <v>36</v>
      </c>
      <c r="CH114" s="60"/>
      <c r="CJ114" s="74" t="e">
        <f t="shared" si="50"/>
        <v>#N/A</v>
      </c>
      <c r="CK114" s="60" t="e">
        <f t="shared" si="51"/>
        <v>#N/A</v>
      </c>
      <c r="CL114" s="60" t="e">
        <f t="shared" si="43"/>
        <v>#N/A</v>
      </c>
      <c r="CM114" s="60" t="e">
        <f t="shared" si="44"/>
        <v>#N/A</v>
      </c>
      <c r="CO114" s="8">
        <v>30058</v>
      </c>
      <c r="CP114" s="8">
        <v>10</v>
      </c>
      <c r="CQ114" s="8">
        <v>1</v>
      </c>
      <c r="CR114" s="8">
        <v>0</v>
      </c>
      <c r="CU114" s="60" t="e">
        <f>MATCH(A114,Sheet6!$K$3:$K$16,0)</f>
        <v>#N/A</v>
      </c>
    </row>
    <row r="115" spans="1:99" ht="17.25">
      <c r="A115" s="84">
        <v>1301001</v>
      </c>
      <c r="B115" s="60">
        <f t="shared" si="49"/>
        <v>1301001</v>
      </c>
      <c r="C115" s="60">
        <v>0</v>
      </c>
      <c r="D115" s="60">
        <v>21</v>
      </c>
      <c r="E115" s="60">
        <v>34</v>
      </c>
      <c r="F115" s="60">
        <v>14</v>
      </c>
      <c r="G115" s="60">
        <v>0</v>
      </c>
      <c r="H115" s="60">
        <v>2</v>
      </c>
      <c r="I115" s="60">
        <v>0</v>
      </c>
      <c r="J115" s="60">
        <v>10</v>
      </c>
      <c r="K115" s="60">
        <v>1000</v>
      </c>
      <c r="L115" s="60">
        <f t="shared" si="47"/>
        <v>1</v>
      </c>
      <c r="M115" s="60">
        <f t="shared" si="48"/>
        <v>0</v>
      </c>
      <c r="N115" s="60">
        <v>7</v>
      </c>
      <c r="O115" s="60">
        <v>1.3</v>
      </c>
      <c r="P115" s="60">
        <f>IF(N115&gt;2,0,4)</f>
        <v>0</v>
      </c>
      <c r="Q115" s="60">
        <v>19003</v>
      </c>
      <c r="R115" s="60">
        <v>0</v>
      </c>
      <c r="S115" s="60">
        <v>0</v>
      </c>
      <c r="T115" s="60">
        <v>0</v>
      </c>
      <c r="U115" s="62">
        <v>1006</v>
      </c>
      <c r="W115" s="60">
        <v>0</v>
      </c>
      <c r="X115" s="60">
        <v>25</v>
      </c>
      <c r="Y115" s="60">
        <v>10043</v>
      </c>
      <c r="Z115" s="84">
        <v>30</v>
      </c>
      <c r="AA115" s="88" t="s">
        <v>4615</v>
      </c>
      <c r="AB115" s="60">
        <v>3</v>
      </c>
      <c r="AC115" s="60">
        <v>1</v>
      </c>
      <c r="AD115" s="60">
        <v>93</v>
      </c>
      <c r="AE115" s="60">
        <v>0</v>
      </c>
      <c r="AF115" s="60">
        <v>0</v>
      </c>
      <c r="AG115" s="60">
        <v>4</v>
      </c>
      <c r="AH115" s="60">
        <v>1</v>
      </c>
      <c r="AI115" s="60">
        <v>93</v>
      </c>
      <c r="AJ115" s="60">
        <v>0</v>
      </c>
      <c r="AK115" s="60">
        <v>0</v>
      </c>
      <c r="AL115" s="60">
        <f>IF(AG115=3,15,16)</f>
        <v>16</v>
      </c>
      <c r="AM115" s="60">
        <v>1</v>
      </c>
      <c r="AN115" s="60">
        <v>394</v>
      </c>
      <c r="AO115" s="60">
        <v>0</v>
      </c>
      <c r="AP115" s="60">
        <v>0</v>
      </c>
      <c r="AQ115" s="60">
        <v>0</v>
      </c>
      <c r="AR115" s="60">
        <v>0</v>
      </c>
      <c r="AS115" s="60">
        <v>0</v>
      </c>
      <c r="AT115" s="60">
        <v>0</v>
      </c>
      <c r="AU115" s="60">
        <v>0</v>
      </c>
      <c r="AV115" s="60">
        <v>0</v>
      </c>
      <c r="AW115" s="60">
        <v>0</v>
      </c>
      <c r="AX115" s="60">
        <v>0</v>
      </c>
      <c r="AY115" s="60">
        <v>0</v>
      </c>
      <c r="AZ115" s="60">
        <v>0</v>
      </c>
      <c r="BA115" s="60">
        <v>0</v>
      </c>
      <c r="BB115" s="60">
        <v>0</v>
      </c>
      <c r="BC115" s="60">
        <v>0</v>
      </c>
      <c r="BD115" s="60">
        <v>0</v>
      </c>
      <c r="BE115" s="60">
        <v>0</v>
      </c>
      <c r="BF115" s="60">
        <v>0</v>
      </c>
      <c r="BG115" s="60">
        <v>0</v>
      </c>
      <c r="BH115" s="60">
        <v>0</v>
      </c>
      <c r="BI115" s="60">
        <v>0</v>
      </c>
      <c r="BJ115" s="60">
        <v>0</v>
      </c>
      <c r="BK115" s="60" t="s">
        <v>158</v>
      </c>
      <c r="BL115" s="60" t="s">
        <v>158</v>
      </c>
      <c r="BM115" s="60" t="s">
        <v>158</v>
      </c>
      <c r="BN115" s="60" t="s">
        <v>158</v>
      </c>
      <c r="BP115" s="60">
        <v>0</v>
      </c>
      <c r="BT115" s="60" t="s">
        <v>359</v>
      </c>
      <c r="BU115" s="60" t="s">
        <v>360</v>
      </c>
      <c r="BV115" s="60" t="s">
        <v>359</v>
      </c>
      <c r="BW115" s="60" t="s">
        <v>360</v>
      </c>
      <c r="BX115" s="60">
        <v>0</v>
      </c>
      <c r="BY115" s="60">
        <v>3023</v>
      </c>
      <c r="BZ115" s="60">
        <v>0</v>
      </c>
      <c r="CA115" s="60">
        <v>0</v>
      </c>
      <c r="CD115" s="60" t="e">
        <f>INDEX(Sheet5!$AC$5:$AC$4562,MATCH(Sheet1!A115,Sheet5!$AB$5:$AB$4562,0))</f>
        <v>#N/A</v>
      </c>
      <c r="CE115" s="88" t="s">
        <v>4492</v>
      </c>
      <c r="CF115" s="60">
        <v>0</v>
      </c>
      <c r="CG115" s="60">
        <v>35</v>
      </c>
      <c r="CH115" s="60"/>
      <c r="CJ115" s="74" t="e">
        <f t="shared" si="50"/>
        <v>#N/A</v>
      </c>
      <c r="CK115" s="60" t="e">
        <f t="shared" si="51"/>
        <v>#N/A</v>
      </c>
      <c r="CL115" s="60" t="e">
        <f t="shared" si="43"/>
        <v>#N/A</v>
      </c>
      <c r="CM115" s="60" t="e">
        <f t="shared" si="44"/>
        <v>#N/A</v>
      </c>
      <c r="CO115" s="8">
        <v>30059</v>
      </c>
      <c r="CP115" s="8">
        <v>2</v>
      </c>
      <c r="CQ115" s="8">
        <v>203</v>
      </c>
      <c r="CR115" s="8">
        <v>203</v>
      </c>
      <c r="CU115" s="60" t="e">
        <f>MATCH(A115,Sheet6!$K$3:$K$16,0)</f>
        <v>#N/A</v>
      </c>
    </row>
    <row r="116" spans="1:99" ht="17.25">
      <c r="A116" s="84">
        <v>1301002</v>
      </c>
      <c r="B116" s="60">
        <f t="shared" si="49"/>
        <v>1301002</v>
      </c>
      <c r="C116" s="60">
        <v>0</v>
      </c>
      <c r="D116" s="60">
        <v>21</v>
      </c>
      <c r="E116" s="60">
        <v>34</v>
      </c>
      <c r="F116" s="60">
        <v>14</v>
      </c>
      <c r="G116" s="60">
        <v>0</v>
      </c>
      <c r="H116" s="60">
        <v>3</v>
      </c>
      <c r="I116" s="60">
        <v>0</v>
      </c>
      <c r="J116" s="60">
        <v>10</v>
      </c>
      <c r="K116" s="60">
        <v>1000</v>
      </c>
      <c r="L116" s="60">
        <f t="shared" si="47"/>
        <v>1</v>
      </c>
      <c r="M116" s="60">
        <f t="shared" si="48"/>
        <v>0</v>
      </c>
      <c r="N116" s="60">
        <v>7</v>
      </c>
      <c r="O116" s="60">
        <v>1.3</v>
      </c>
      <c r="P116" s="60">
        <f>IF(N38&gt;2,0,4)</f>
        <v>4</v>
      </c>
      <c r="Q116" s="60">
        <v>19006</v>
      </c>
      <c r="R116" s="60">
        <v>0</v>
      </c>
      <c r="S116" s="60">
        <v>0</v>
      </c>
      <c r="T116" s="60">
        <v>0</v>
      </c>
      <c r="U116" s="62">
        <v>1006</v>
      </c>
      <c r="W116" s="60">
        <v>0</v>
      </c>
      <c r="X116" s="60">
        <v>140</v>
      </c>
      <c r="Y116" s="60">
        <v>10061</v>
      </c>
      <c r="Z116" s="84">
        <v>30</v>
      </c>
      <c r="AA116" s="88" t="s">
        <v>4616</v>
      </c>
      <c r="AB116" s="60">
        <v>3</v>
      </c>
      <c r="AC116" s="60">
        <v>1</v>
      </c>
      <c r="AD116" s="60">
        <v>375</v>
      </c>
      <c r="AE116" s="60">
        <v>0</v>
      </c>
      <c r="AF116" s="60">
        <v>0</v>
      </c>
      <c r="AG116" s="60">
        <v>3</v>
      </c>
      <c r="AH116" s="60">
        <v>1</v>
      </c>
      <c r="AI116" s="60">
        <v>195</v>
      </c>
      <c r="AJ116" s="60">
        <v>0</v>
      </c>
      <c r="AK116" s="60">
        <v>0</v>
      </c>
      <c r="AL116" s="60">
        <f>IF(AG116=3,15,16)</f>
        <v>15</v>
      </c>
      <c r="AM116" s="60">
        <v>1</v>
      </c>
      <c r="AN116" s="60">
        <v>350</v>
      </c>
      <c r="AO116" s="60">
        <v>0</v>
      </c>
      <c r="AP116" s="60">
        <v>0</v>
      </c>
      <c r="AQ116" s="60">
        <v>0</v>
      </c>
      <c r="AR116" s="60">
        <v>0</v>
      </c>
      <c r="AS116" s="60">
        <v>0</v>
      </c>
      <c r="AT116" s="60">
        <v>0</v>
      </c>
      <c r="AU116" s="60">
        <v>0</v>
      </c>
      <c r="AV116" s="60">
        <v>0</v>
      </c>
      <c r="AW116" s="60">
        <v>0</v>
      </c>
      <c r="AX116" s="60">
        <v>0</v>
      </c>
      <c r="AY116" s="60">
        <v>0</v>
      </c>
      <c r="AZ116" s="60">
        <v>0</v>
      </c>
      <c r="BA116" s="60">
        <v>0</v>
      </c>
      <c r="BB116" s="60">
        <v>0</v>
      </c>
      <c r="BC116" s="60">
        <v>0</v>
      </c>
      <c r="BD116" s="60">
        <v>0</v>
      </c>
      <c r="BE116" s="60">
        <v>0</v>
      </c>
      <c r="BF116" s="60">
        <v>0</v>
      </c>
      <c r="BG116" s="60">
        <v>0</v>
      </c>
      <c r="BH116" s="60">
        <v>0</v>
      </c>
      <c r="BI116" s="60">
        <v>0</v>
      </c>
      <c r="BJ116" s="60">
        <v>0</v>
      </c>
      <c r="BK116" s="60" t="s">
        <v>158</v>
      </c>
      <c r="BL116" s="60" t="s">
        <v>158</v>
      </c>
      <c r="BM116" s="60" t="s">
        <v>158</v>
      </c>
      <c r="BN116" s="60" t="s">
        <v>158</v>
      </c>
      <c r="BP116" s="60">
        <v>0</v>
      </c>
      <c r="BT116" s="60" t="s">
        <v>359</v>
      </c>
      <c r="BU116" s="60" t="s">
        <v>360</v>
      </c>
      <c r="BV116" s="60" t="s">
        <v>359</v>
      </c>
      <c r="BW116" s="60" t="s">
        <v>360</v>
      </c>
      <c r="BX116" s="60">
        <v>0</v>
      </c>
      <c r="BY116" s="60">
        <v>3023</v>
      </c>
      <c r="BZ116" s="60">
        <v>0</v>
      </c>
      <c r="CA116" s="60">
        <v>0</v>
      </c>
      <c r="CD116" s="60" t="e">
        <f>INDEX(Sheet5!$AC$5:$AC$4562,MATCH(Sheet1!A116,Sheet5!$AB$5:$AB$4562,0))</f>
        <v>#N/A</v>
      </c>
      <c r="CE116" s="88" t="s">
        <v>4486</v>
      </c>
      <c r="CF116" s="60">
        <v>0</v>
      </c>
      <c r="CG116" s="60">
        <v>34</v>
      </c>
      <c r="CH116" s="60"/>
      <c r="CJ116" s="74" t="e">
        <f t="shared" si="50"/>
        <v>#N/A</v>
      </c>
      <c r="CK116" s="60" t="e">
        <f t="shared" si="51"/>
        <v>#N/A</v>
      </c>
      <c r="CL116" s="60" t="e">
        <f t="shared" si="43"/>
        <v>#N/A</v>
      </c>
      <c r="CM116" s="60" t="e">
        <f t="shared" si="44"/>
        <v>#N/A</v>
      </c>
      <c r="CO116" s="8">
        <v>30062</v>
      </c>
      <c r="CP116" s="8">
        <v>2</v>
      </c>
      <c r="CQ116" s="8">
        <v>203</v>
      </c>
      <c r="CR116" s="8">
        <v>0</v>
      </c>
      <c r="CU116" s="60" t="e">
        <f>MATCH(A116,Sheet6!$K$3:$K$16,0)</f>
        <v>#N/A</v>
      </c>
    </row>
    <row r="117" spans="1:99" ht="17.25">
      <c r="A117" s="84">
        <v>1301003</v>
      </c>
      <c r="B117" s="60">
        <f t="shared" si="49"/>
        <v>1301003</v>
      </c>
      <c r="C117" s="60">
        <v>0</v>
      </c>
      <c r="D117" s="60">
        <v>21</v>
      </c>
      <c r="E117" s="60">
        <v>34</v>
      </c>
      <c r="F117" s="60">
        <v>14</v>
      </c>
      <c r="G117" s="60">
        <v>0</v>
      </c>
      <c r="H117" s="60">
        <v>3</v>
      </c>
      <c r="I117" s="60">
        <v>0</v>
      </c>
      <c r="J117" s="60">
        <v>10</v>
      </c>
      <c r="K117" s="60">
        <v>1000</v>
      </c>
      <c r="L117" s="60">
        <f t="shared" si="47"/>
        <v>1</v>
      </c>
      <c r="M117" s="60">
        <f t="shared" si="48"/>
        <v>0</v>
      </c>
      <c r="N117" s="60">
        <v>7</v>
      </c>
      <c r="O117" s="60">
        <v>1.3</v>
      </c>
      <c r="P117" s="60">
        <f>IF(N117&gt;2,0,4)</f>
        <v>0</v>
      </c>
      <c r="Q117" s="60">
        <v>19003</v>
      </c>
      <c r="R117" s="60">
        <v>0</v>
      </c>
      <c r="S117" s="60">
        <v>0</v>
      </c>
      <c r="T117" s="60">
        <v>0</v>
      </c>
      <c r="U117" s="62">
        <v>1006</v>
      </c>
      <c r="W117" s="60">
        <v>0</v>
      </c>
      <c r="X117" s="60">
        <v>180</v>
      </c>
      <c r="Y117" s="60">
        <v>10074</v>
      </c>
      <c r="Z117" s="84">
        <v>30</v>
      </c>
      <c r="AA117" s="88" t="s">
        <v>4617</v>
      </c>
      <c r="AB117" s="60">
        <v>4</v>
      </c>
      <c r="AC117" s="60">
        <v>1</v>
      </c>
      <c r="AD117" s="60">
        <v>269</v>
      </c>
      <c r="AE117" s="60">
        <v>0</v>
      </c>
      <c r="AF117" s="60">
        <v>0</v>
      </c>
      <c r="AG117" s="60">
        <v>4</v>
      </c>
      <c r="AH117" s="60">
        <v>1</v>
      </c>
      <c r="AI117" s="60">
        <v>244</v>
      </c>
      <c r="AJ117" s="60">
        <v>0</v>
      </c>
      <c r="AK117" s="60">
        <v>0</v>
      </c>
      <c r="AL117" s="60">
        <f>IF(AG117=3,15,16)</f>
        <v>16</v>
      </c>
      <c r="AM117" s="60">
        <v>1</v>
      </c>
      <c r="AN117" s="60">
        <v>350</v>
      </c>
      <c r="AO117" s="60">
        <v>0</v>
      </c>
      <c r="AP117" s="60">
        <v>0</v>
      </c>
      <c r="AQ117" s="60">
        <v>0</v>
      </c>
      <c r="AR117" s="60">
        <v>0</v>
      </c>
      <c r="AS117" s="60">
        <v>0</v>
      </c>
      <c r="AT117" s="60">
        <v>0</v>
      </c>
      <c r="AU117" s="60">
        <v>0</v>
      </c>
      <c r="AV117" s="60">
        <v>0</v>
      </c>
      <c r="AW117" s="60">
        <v>0</v>
      </c>
      <c r="AX117" s="60">
        <v>0</v>
      </c>
      <c r="AY117" s="60">
        <v>0</v>
      </c>
      <c r="AZ117" s="60">
        <v>0</v>
      </c>
      <c r="BA117" s="60">
        <v>0</v>
      </c>
      <c r="BB117" s="60">
        <v>0</v>
      </c>
      <c r="BC117" s="60">
        <v>0</v>
      </c>
      <c r="BD117" s="60">
        <v>0</v>
      </c>
      <c r="BE117" s="60">
        <v>0</v>
      </c>
      <c r="BF117" s="60">
        <v>0</v>
      </c>
      <c r="BG117" s="60">
        <v>0</v>
      </c>
      <c r="BH117" s="60">
        <v>0</v>
      </c>
      <c r="BI117" s="60">
        <v>0</v>
      </c>
      <c r="BJ117" s="60">
        <v>0</v>
      </c>
      <c r="BK117" s="60" t="s">
        <v>158</v>
      </c>
      <c r="BL117" s="60" t="s">
        <v>158</v>
      </c>
      <c r="BM117" s="60" t="s">
        <v>158</v>
      </c>
      <c r="BN117" s="60" t="s">
        <v>158</v>
      </c>
      <c r="BP117" s="60">
        <v>0</v>
      </c>
      <c r="BT117" s="60" t="s">
        <v>359</v>
      </c>
      <c r="BU117" s="60" t="s">
        <v>360</v>
      </c>
      <c r="BV117" s="60" t="s">
        <v>359</v>
      </c>
      <c r="BW117" s="60" t="s">
        <v>360</v>
      </c>
      <c r="BX117" s="60">
        <v>0</v>
      </c>
      <c r="BY117" s="60">
        <v>0</v>
      </c>
      <c r="BZ117" s="60">
        <v>0</v>
      </c>
      <c r="CA117" s="60">
        <v>0</v>
      </c>
      <c r="CD117" s="60" t="e">
        <f>INDEX(Sheet5!$AC$5:$AC$4562,MATCH(Sheet1!A117,Sheet5!$AB$5:$AB$4562,0))</f>
        <v>#N/A</v>
      </c>
      <c r="CE117" s="88" t="s">
        <v>4464</v>
      </c>
      <c r="CF117" s="60">
        <v>0</v>
      </c>
      <c r="CG117" s="60">
        <v>36</v>
      </c>
      <c r="CH117" s="60"/>
      <c r="CJ117" s="74" t="e">
        <f t="shared" si="50"/>
        <v>#N/A</v>
      </c>
      <c r="CK117" s="60" t="e">
        <f t="shared" si="51"/>
        <v>#N/A</v>
      </c>
      <c r="CL117" s="60" t="e">
        <f t="shared" si="43"/>
        <v>#N/A</v>
      </c>
      <c r="CM117" s="60" t="e">
        <f t="shared" si="44"/>
        <v>#N/A</v>
      </c>
      <c r="CO117" s="8">
        <v>30063</v>
      </c>
      <c r="CP117" s="8">
        <v>2</v>
      </c>
      <c r="CQ117" s="8">
        <v>203</v>
      </c>
      <c r="CR117" s="8">
        <v>0</v>
      </c>
      <c r="CU117" s="60" t="e">
        <f>MATCH(A117,Sheet6!$K$3:$K$16,0)</f>
        <v>#N/A</v>
      </c>
    </row>
    <row r="118" spans="1:99" ht="17.25">
      <c r="A118" s="84">
        <v>1301004</v>
      </c>
      <c r="B118" s="60">
        <f t="shared" si="49"/>
        <v>1301004</v>
      </c>
      <c r="C118" s="60">
        <v>0</v>
      </c>
      <c r="D118" s="60">
        <v>21</v>
      </c>
      <c r="E118" s="60">
        <v>34</v>
      </c>
      <c r="F118" s="60">
        <v>14</v>
      </c>
      <c r="G118" s="60">
        <v>0</v>
      </c>
      <c r="H118" s="60">
        <v>4</v>
      </c>
      <c r="I118" s="60">
        <v>0</v>
      </c>
      <c r="J118" s="60">
        <v>10</v>
      </c>
      <c r="K118" s="60">
        <v>1000</v>
      </c>
      <c r="L118" s="60">
        <f t="shared" si="47"/>
        <v>1</v>
      </c>
      <c r="M118" s="60">
        <f t="shared" si="48"/>
        <v>0</v>
      </c>
      <c r="N118" s="60">
        <v>7</v>
      </c>
      <c r="O118" s="60">
        <v>1.3</v>
      </c>
      <c r="P118" s="60">
        <v>0</v>
      </c>
      <c r="Q118" s="60">
        <v>19003</v>
      </c>
      <c r="R118" s="60">
        <v>0</v>
      </c>
      <c r="S118" s="60">
        <v>0</v>
      </c>
      <c r="T118" s="60">
        <v>0</v>
      </c>
      <c r="U118" s="62">
        <v>1006</v>
      </c>
      <c r="W118" s="60">
        <v>0</v>
      </c>
      <c r="X118" s="60">
        <v>140</v>
      </c>
      <c r="Y118" s="60">
        <v>10286</v>
      </c>
      <c r="Z118" s="84">
        <v>30</v>
      </c>
      <c r="AA118" s="88" t="s">
        <v>4618</v>
      </c>
      <c r="AB118" s="60">
        <v>4</v>
      </c>
      <c r="AC118" s="60">
        <v>1</v>
      </c>
      <c r="AD118" s="60">
        <v>176</v>
      </c>
      <c r="AE118" s="60">
        <v>0</v>
      </c>
      <c r="AF118" s="60">
        <v>0</v>
      </c>
      <c r="AG118" s="60">
        <v>1</v>
      </c>
      <c r="AH118" s="60">
        <v>1</v>
      </c>
      <c r="AI118" s="60">
        <v>338</v>
      </c>
      <c r="AJ118" s="60">
        <v>0</v>
      </c>
      <c r="AK118" s="60">
        <v>0</v>
      </c>
      <c r="AL118" s="60">
        <f>IF(AB118=3,15,16)</f>
        <v>16</v>
      </c>
      <c r="AM118" s="60">
        <v>1</v>
      </c>
      <c r="AN118" s="60">
        <v>350</v>
      </c>
      <c r="AO118" s="60">
        <v>0</v>
      </c>
      <c r="AP118" s="60">
        <v>0</v>
      </c>
      <c r="AQ118" s="60">
        <v>0</v>
      </c>
      <c r="AR118" s="60">
        <v>0</v>
      </c>
      <c r="AS118" s="60">
        <v>0</v>
      </c>
      <c r="AT118" s="60">
        <v>0</v>
      </c>
      <c r="AU118" s="60">
        <v>0</v>
      </c>
      <c r="AV118" s="60">
        <v>0</v>
      </c>
      <c r="AW118" s="60">
        <v>0</v>
      </c>
      <c r="AX118" s="60">
        <v>0</v>
      </c>
      <c r="AY118" s="60">
        <v>0</v>
      </c>
      <c r="AZ118" s="60">
        <v>0</v>
      </c>
      <c r="BA118" s="60">
        <v>0</v>
      </c>
      <c r="BB118" s="60">
        <v>0</v>
      </c>
      <c r="BC118" s="60">
        <v>0</v>
      </c>
      <c r="BD118" s="60">
        <v>0</v>
      </c>
      <c r="BE118" s="60">
        <v>0</v>
      </c>
      <c r="BF118" s="60">
        <v>0</v>
      </c>
      <c r="BG118" s="60">
        <v>0</v>
      </c>
      <c r="BH118" s="60">
        <v>0</v>
      </c>
      <c r="BI118" s="60">
        <v>0</v>
      </c>
      <c r="BJ118" s="60">
        <v>0</v>
      </c>
      <c r="BK118" s="60" t="s">
        <v>158</v>
      </c>
      <c r="BL118" s="60" t="s">
        <v>158</v>
      </c>
      <c r="BM118" s="60" t="s">
        <v>158</v>
      </c>
      <c r="BN118" s="60" t="s">
        <v>158</v>
      </c>
      <c r="BP118" s="60">
        <v>0</v>
      </c>
      <c r="BT118" s="60" t="s">
        <v>359</v>
      </c>
      <c r="BU118" s="60" t="s">
        <v>360</v>
      </c>
      <c r="BV118" s="60" t="s">
        <v>359</v>
      </c>
      <c r="BW118" s="60" t="s">
        <v>360</v>
      </c>
      <c r="BX118" s="60">
        <v>0</v>
      </c>
      <c r="BY118" s="60">
        <v>0</v>
      </c>
      <c r="BZ118" s="60">
        <v>0</v>
      </c>
      <c r="CA118" s="60">
        <v>0</v>
      </c>
      <c r="CD118" s="60" t="e">
        <f>INDEX(Sheet5!$AC$5:$AC$4562,MATCH(Sheet1!A118,Sheet5!$AB$5:$AB$4562,0))</f>
        <v>#N/A</v>
      </c>
      <c r="CE118" s="88" t="s">
        <v>4493</v>
      </c>
      <c r="CF118" s="60">
        <v>0</v>
      </c>
      <c r="CG118" s="60">
        <v>35</v>
      </c>
      <c r="CH118" s="60"/>
      <c r="CJ118" s="74" t="e">
        <f t="shared" si="50"/>
        <v>#N/A</v>
      </c>
      <c r="CK118" s="60" t="e">
        <f t="shared" si="51"/>
        <v>#N/A</v>
      </c>
      <c r="CL118" s="60" t="e">
        <f t="shared" si="43"/>
        <v>#N/A</v>
      </c>
      <c r="CM118" s="60" t="e">
        <f t="shared" si="44"/>
        <v>#N/A</v>
      </c>
      <c r="CO118" s="8">
        <v>30068</v>
      </c>
      <c r="CP118" s="8">
        <v>2</v>
      </c>
      <c r="CQ118" s="8">
        <v>203</v>
      </c>
      <c r="CR118" s="8">
        <v>1</v>
      </c>
      <c r="CU118" s="60" t="e">
        <f>MATCH(A118,Sheet6!$K$3:$K$16,0)</f>
        <v>#N/A</v>
      </c>
    </row>
    <row r="119" spans="1:99" ht="17.25">
      <c r="A119" s="84">
        <v>1301005</v>
      </c>
      <c r="B119" s="60">
        <f t="shared" si="49"/>
        <v>1301005</v>
      </c>
      <c r="C119" s="60">
        <v>0</v>
      </c>
      <c r="D119" s="60">
        <v>20</v>
      </c>
      <c r="E119" s="60">
        <v>32</v>
      </c>
      <c r="F119" s="60">
        <v>14</v>
      </c>
      <c r="G119" s="60">
        <v>1</v>
      </c>
      <c r="H119" s="60">
        <v>4</v>
      </c>
      <c r="I119" s="60">
        <v>0</v>
      </c>
      <c r="J119" s="60">
        <v>10</v>
      </c>
      <c r="K119" s="60">
        <v>1000</v>
      </c>
      <c r="L119" s="60">
        <f t="shared" si="47"/>
        <v>1</v>
      </c>
      <c r="M119" s="60">
        <f t="shared" si="48"/>
        <v>0.06</v>
      </c>
      <c r="N119" s="60">
        <v>1</v>
      </c>
      <c r="O119" s="60">
        <v>2</v>
      </c>
      <c r="P119" s="60">
        <v>4</v>
      </c>
      <c r="Q119" s="60">
        <v>0</v>
      </c>
      <c r="R119" s="60">
        <v>0</v>
      </c>
      <c r="S119" s="60">
        <v>0</v>
      </c>
      <c r="T119" s="60">
        <v>0</v>
      </c>
      <c r="U119" s="62">
        <v>1004</v>
      </c>
      <c r="V119" s="60" t="s">
        <v>175</v>
      </c>
      <c r="W119" s="60">
        <v>0</v>
      </c>
      <c r="X119" s="60">
        <v>180</v>
      </c>
      <c r="Y119" s="60">
        <v>10292</v>
      </c>
      <c r="Z119" s="84">
        <v>30</v>
      </c>
      <c r="AA119" s="88" t="s">
        <v>4619</v>
      </c>
      <c r="AB119" s="60">
        <v>3</v>
      </c>
      <c r="AC119" s="60">
        <v>1</v>
      </c>
      <c r="AD119" s="60">
        <v>468</v>
      </c>
      <c r="AE119" s="60">
        <v>0</v>
      </c>
      <c r="AF119" s="60">
        <v>0</v>
      </c>
      <c r="AG119" s="60">
        <v>1</v>
      </c>
      <c r="AH119" s="60">
        <v>1</v>
      </c>
      <c r="AI119" s="60">
        <v>900</v>
      </c>
      <c r="AJ119" s="60">
        <v>0</v>
      </c>
      <c r="AK119" s="60">
        <v>0</v>
      </c>
      <c r="AL119" s="60">
        <f>IF(AB119=3,15,16)</f>
        <v>15</v>
      </c>
      <c r="AM119" s="60">
        <v>1</v>
      </c>
      <c r="AN119" s="60">
        <v>0</v>
      </c>
      <c r="AO119" s="60">
        <v>0</v>
      </c>
      <c r="AP119" s="60">
        <v>0</v>
      </c>
      <c r="AQ119" s="60">
        <v>0</v>
      </c>
      <c r="AR119" s="60">
        <v>0</v>
      </c>
      <c r="AS119" s="60">
        <v>0</v>
      </c>
      <c r="AT119" s="60">
        <v>0</v>
      </c>
      <c r="AU119" s="60">
        <v>0</v>
      </c>
      <c r="AV119" s="60">
        <v>0</v>
      </c>
      <c r="AW119" s="60">
        <v>0</v>
      </c>
      <c r="AX119" s="60">
        <v>0</v>
      </c>
      <c r="AY119" s="60">
        <v>0</v>
      </c>
      <c r="AZ119" s="60">
        <v>0</v>
      </c>
      <c r="BA119" s="60">
        <v>0</v>
      </c>
      <c r="BB119" s="60">
        <v>0</v>
      </c>
      <c r="BC119" s="60">
        <v>0</v>
      </c>
      <c r="BD119" s="60">
        <v>0</v>
      </c>
      <c r="BE119" s="60">
        <v>0</v>
      </c>
      <c r="BF119" s="60">
        <v>0</v>
      </c>
      <c r="BG119" s="60">
        <v>0</v>
      </c>
      <c r="BH119" s="60">
        <v>0</v>
      </c>
      <c r="BI119" s="60">
        <v>0</v>
      </c>
      <c r="BJ119" s="60">
        <v>0</v>
      </c>
      <c r="BP119" s="60">
        <v>0</v>
      </c>
      <c r="BT119" s="60" t="s">
        <v>178</v>
      </c>
      <c r="BU119" s="60" t="s">
        <v>179</v>
      </c>
      <c r="BV119" s="60" t="s">
        <v>178</v>
      </c>
      <c r="BW119" s="60" t="s">
        <v>179</v>
      </c>
      <c r="BX119" s="60">
        <v>0</v>
      </c>
      <c r="BY119" s="60">
        <v>0</v>
      </c>
      <c r="BZ119" s="60">
        <v>0</v>
      </c>
      <c r="CA119" s="60">
        <v>0</v>
      </c>
      <c r="CD119" s="60" t="e">
        <f>INDEX(Sheet5!$AC$5:$AC$4562,MATCH(Sheet1!A119,Sheet5!$AB$5:$AB$4562,0))</f>
        <v>#N/A</v>
      </c>
      <c r="CE119" s="88" t="s">
        <v>4472</v>
      </c>
      <c r="CF119" s="60">
        <v>0</v>
      </c>
      <c r="CG119" s="60">
        <v>37</v>
      </c>
      <c r="CH119" s="60"/>
      <c r="CJ119" s="74" t="e">
        <f t="shared" si="50"/>
        <v>#N/A</v>
      </c>
      <c r="CK119" s="60" t="e">
        <f t="shared" si="51"/>
        <v>#N/A</v>
      </c>
      <c r="CL119" s="60" t="e">
        <f t="shared" si="43"/>
        <v>#N/A</v>
      </c>
      <c r="CM119" s="60" t="e">
        <f t="shared" si="44"/>
        <v>#N/A</v>
      </c>
      <c r="CO119" s="8">
        <v>30071</v>
      </c>
      <c r="CP119" s="8">
        <v>2</v>
      </c>
      <c r="CQ119" s="8">
        <v>203</v>
      </c>
      <c r="CR119" s="8">
        <v>0</v>
      </c>
      <c r="CU119" s="60" t="e">
        <f>MATCH(A119,Sheet6!$K$3:$K$16,0)</f>
        <v>#N/A</v>
      </c>
    </row>
    <row r="120" spans="1:99" ht="17.25">
      <c r="A120" s="84">
        <v>1301006</v>
      </c>
      <c r="B120" s="60">
        <f t="shared" si="49"/>
        <v>1301006</v>
      </c>
      <c r="C120" s="60">
        <v>0</v>
      </c>
      <c r="D120" s="60">
        <v>21</v>
      </c>
      <c r="E120" s="60">
        <v>35</v>
      </c>
      <c r="F120" s="60">
        <v>14</v>
      </c>
      <c r="G120" s="60">
        <v>0</v>
      </c>
      <c r="H120" s="60">
        <v>4</v>
      </c>
      <c r="I120" s="60">
        <v>0</v>
      </c>
      <c r="J120" s="60">
        <v>10</v>
      </c>
      <c r="K120" s="60">
        <v>1000</v>
      </c>
      <c r="L120" s="60">
        <f t="shared" si="47"/>
        <v>1</v>
      </c>
      <c r="M120" s="60">
        <f t="shared" si="48"/>
        <v>0</v>
      </c>
      <c r="N120" s="60">
        <v>7</v>
      </c>
      <c r="O120" s="60">
        <v>1</v>
      </c>
      <c r="P120" s="60">
        <v>0</v>
      </c>
      <c r="Q120" s="60">
        <v>20203</v>
      </c>
      <c r="R120" s="60">
        <v>0</v>
      </c>
      <c r="S120" s="60">
        <v>0</v>
      </c>
      <c r="T120" s="60">
        <v>0</v>
      </c>
      <c r="U120" s="62">
        <v>1007</v>
      </c>
      <c r="W120" s="60">
        <v>0</v>
      </c>
      <c r="X120" s="60">
        <v>180</v>
      </c>
      <c r="Y120" s="60">
        <v>10296</v>
      </c>
      <c r="Z120" s="84">
        <v>30</v>
      </c>
      <c r="AA120" s="88" t="s">
        <v>4620</v>
      </c>
      <c r="AB120" s="60">
        <v>4</v>
      </c>
      <c r="AC120" s="60">
        <v>1</v>
      </c>
      <c r="AD120" s="60">
        <v>528</v>
      </c>
      <c r="AE120" s="60">
        <v>0</v>
      </c>
      <c r="AF120" s="60">
        <v>0</v>
      </c>
      <c r="AG120" s="60">
        <v>1</v>
      </c>
      <c r="AH120" s="60">
        <v>1</v>
      </c>
      <c r="AI120" s="60">
        <v>900</v>
      </c>
      <c r="AJ120" s="60">
        <v>0</v>
      </c>
      <c r="AK120" s="60">
        <v>0</v>
      </c>
      <c r="AL120" s="60">
        <f>IF(AB120=3,15,16)</f>
        <v>16</v>
      </c>
      <c r="AM120" s="60">
        <v>1</v>
      </c>
      <c r="AN120" s="60">
        <v>450</v>
      </c>
      <c r="AO120" s="60">
        <v>0</v>
      </c>
      <c r="AP120" s="60">
        <v>0</v>
      </c>
      <c r="AQ120" s="60">
        <v>0</v>
      </c>
      <c r="AR120" s="60">
        <v>0</v>
      </c>
      <c r="AS120" s="60">
        <v>0</v>
      </c>
      <c r="AT120" s="60">
        <v>0</v>
      </c>
      <c r="AU120" s="60">
        <v>0</v>
      </c>
      <c r="AV120" s="60">
        <v>0</v>
      </c>
      <c r="AW120" s="60">
        <v>0</v>
      </c>
      <c r="AX120" s="60">
        <v>0</v>
      </c>
      <c r="AY120" s="60">
        <v>0</v>
      </c>
      <c r="AZ120" s="60">
        <v>0</v>
      </c>
      <c r="BA120" s="60">
        <v>0</v>
      </c>
      <c r="BB120" s="60">
        <v>0</v>
      </c>
      <c r="BC120" s="60">
        <v>0</v>
      </c>
      <c r="BD120" s="60">
        <v>0</v>
      </c>
      <c r="BE120" s="60">
        <v>0</v>
      </c>
      <c r="BF120" s="60">
        <v>0</v>
      </c>
      <c r="BG120" s="60">
        <v>0</v>
      </c>
      <c r="BH120" s="60">
        <v>0</v>
      </c>
      <c r="BI120" s="60">
        <v>0</v>
      </c>
      <c r="BJ120" s="60">
        <v>0</v>
      </c>
      <c r="BP120" s="60">
        <v>0</v>
      </c>
      <c r="BT120" s="60" t="s">
        <v>367</v>
      </c>
      <c r="BU120" s="60" t="s">
        <v>368</v>
      </c>
      <c r="BV120" s="60" t="s">
        <v>367</v>
      </c>
      <c r="BW120" s="60" t="s">
        <v>368</v>
      </c>
      <c r="BX120" s="60">
        <v>0</v>
      </c>
      <c r="BY120" s="60">
        <v>0</v>
      </c>
      <c r="BZ120" s="60">
        <v>0</v>
      </c>
      <c r="CA120" s="60">
        <v>0</v>
      </c>
      <c r="CD120" s="60" t="e">
        <f>INDEX(Sheet5!$AC$5:$AC$4562,MATCH(Sheet1!A120,Sheet5!$AB$5:$AB$4562,0))</f>
        <v>#N/A</v>
      </c>
      <c r="CE120" s="93" t="s">
        <v>4465</v>
      </c>
      <c r="CF120" s="60">
        <v>0</v>
      </c>
      <c r="CG120" s="60">
        <v>36</v>
      </c>
      <c r="CH120" s="60"/>
      <c r="CJ120" s="74" t="e">
        <f t="shared" si="50"/>
        <v>#N/A</v>
      </c>
      <c r="CK120" s="60" t="e">
        <f t="shared" si="51"/>
        <v>#N/A</v>
      </c>
      <c r="CL120" s="60" t="e">
        <f t="shared" si="43"/>
        <v>#N/A</v>
      </c>
      <c r="CM120" s="60" t="e">
        <f t="shared" si="44"/>
        <v>#N/A</v>
      </c>
      <c r="CO120" s="8">
        <v>30101</v>
      </c>
      <c r="CP120" s="8">
        <v>11</v>
      </c>
      <c r="CQ120" s="8">
        <v>1</v>
      </c>
      <c r="CR120" s="8">
        <v>0</v>
      </c>
      <c r="CU120" s="60" t="e">
        <f>MATCH(A120,Sheet6!$K$3:$K$16,0)</f>
        <v>#N/A</v>
      </c>
    </row>
    <row r="121" spans="1:99" ht="17.25">
      <c r="A121" s="84">
        <v>1301101</v>
      </c>
      <c r="B121" s="60">
        <f t="shared" si="49"/>
        <v>1301101</v>
      </c>
      <c r="C121" s="60">
        <v>0</v>
      </c>
      <c r="D121" s="60">
        <v>21</v>
      </c>
      <c r="E121" s="60">
        <v>35</v>
      </c>
      <c r="F121" s="60">
        <v>14</v>
      </c>
      <c r="G121" s="60">
        <v>0</v>
      </c>
      <c r="H121" s="60">
        <v>2</v>
      </c>
      <c r="I121" s="60">
        <v>0</v>
      </c>
      <c r="J121" s="60">
        <v>10</v>
      </c>
      <c r="K121" s="60">
        <v>1000</v>
      </c>
      <c r="L121" s="60">
        <f t="shared" si="47"/>
        <v>1</v>
      </c>
      <c r="M121" s="60">
        <f t="shared" si="48"/>
        <v>0</v>
      </c>
      <c r="N121" s="60">
        <v>7</v>
      </c>
      <c r="O121" s="60">
        <v>1</v>
      </c>
      <c r="P121" s="60">
        <f>IF(N121&gt;2,0,4)</f>
        <v>0</v>
      </c>
      <c r="Q121" s="60">
        <v>19001</v>
      </c>
      <c r="R121" s="60">
        <v>0</v>
      </c>
      <c r="S121" s="60">
        <v>0</v>
      </c>
      <c r="T121" s="60">
        <v>0</v>
      </c>
      <c r="U121" s="62">
        <v>1007</v>
      </c>
      <c r="W121" s="60">
        <v>0</v>
      </c>
      <c r="X121" s="60">
        <v>60</v>
      </c>
      <c r="Y121" s="60">
        <v>10047</v>
      </c>
      <c r="Z121" s="84">
        <v>30</v>
      </c>
      <c r="AA121" s="88" t="s">
        <v>4621</v>
      </c>
      <c r="AB121" s="60">
        <v>4</v>
      </c>
      <c r="AC121" s="60">
        <v>1</v>
      </c>
      <c r="AD121" s="60">
        <v>186</v>
      </c>
      <c r="AE121" s="60">
        <v>0</v>
      </c>
      <c r="AF121" s="60">
        <v>0</v>
      </c>
      <c r="AG121" s="60">
        <v>4</v>
      </c>
      <c r="AH121" s="60">
        <v>1</v>
      </c>
      <c r="AI121" s="60">
        <v>97</v>
      </c>
      <c r="AJ121" s="60">
        <v>0</v>
      </c>
      <c r="AK121" s="60">
        <v>0</v>
      </c>
      <c r="AL121" s="60">
        <f>IF(AG121=3,15,16)</f>
        <v>16</v>
      </c>
      <c r="AM121" s="60">
        <v>1</v>
      </c>
      <c r="AN121" s="60">
        <v>563</v>
      </c>
      <c r="AO121" s="60">
        <v>0</v>
      </c>
      <c r="AP121" s="60">
        <v>0</v>
      </c>
      <c r="AQ121" s="60">
        <v>0</v>
      </c>
      <c r="AR121" s="60">
        <v>0</v>
      </c>
      <c r="AS121" s="60">
        <v>0</v>
      </c>
      <c r="AT121" s="60">
        <v>0</v>
      </c>
      <c r="AU121" s="60">
        <v>0</v>
      </c>
      <c r="AV121" s="60">
        <v>0</v>
      </c>
      <c r="AW121" s="60">
        <v>0</v>
      </c>
      <c r="AX121" s="60">
        <v>0</v>
      </c>
      <c r="AY121" s="60">
        <v>0</v>
      </c>
      <c r="AZ121" s="60">
        <v>0</v>
      </c>
      <c r="BA121" s="60">
        <v>0</v>
      </c>
      <c r="BB121" s="60">
        <v>0</v>
      </c>
      <c r="BC121" s="60">
        <v>0</v>
      </c>
      <c r="BD121" s="60">
        <v>0</v>
      </c>
      <c r="BE121" s="60">
        <v>0</v>
      </c>
      <c r="BF121" s="60">
        <v>0</v>
      </c>
      <c r="BG121" s="60">
        <v>0</v>
      </c>
      <c r="BH121" s="60">
        <v>0</v>
      </c>
      <c r="BI121" s="60">
        <v>0</v>
      </c>
      <c r="BJ121" s="60">
        <v>0</v>
      </c>
      <c r="BK121" s="60" t="s">
        <v>158</v>
      </c>
      <c r="BL121" s="60" t="s">
        <v>158</v>
      </c>
      <c r="BM121" s="60" t="s">
        <v>158</v>
      </c>
      <c r="BN121" s="60" t="s">
        <v>158</v>
      </c>
      <c r="BP121" s="60">
        <v>0</v>
      </c>
      <c r="BT121" s="60" t="s">
        <v>367</v>
      </c>
      <c r="BU121" s="60" t="s">
        <v>368</v>
      </c>
      <c r="BV121" s="60" t="s">
        <v>367</v>
      </c>
      <c r="BW121" s="60" t="s">
        <v>368</v>
      </c>
      <c r="BX121" s="60">
        <v>0</v>
      </c>
      <c r="BY121" s="60">
        <v>0</v>
      </c>
      <c r="BZ121" s="60">
        <v>0</v>
      </c>
      <c r="CA121" s="60">
        <v>0</v>
      </c>
      <c r="CD121" s="60" t="e">
        <f>INDEX(Sheet5!$AC$5:$AC$4562,MATCH(Sheet1!A121,Sheet5!$AB$5:$AB$4562,0))</f>
        <v>#N/A</v>
      </c>
      <c r="CE121" s="88" t="s">
        <v>4419</v>
      </c>
      <c r="CF121" s="60">
        <v>1</v>
      </c>
      <c r="CG121" s="60">
        <v>32</v>
      </c>
      <c r="CH121" s="60"/>
      <c r="CJ121" s="74" t="e">
        <f t="shared" si="50"/>
        <v>#N/A</v>
      </c>
      <c r="CK121" s="60" t="e">
        <f t="shared" si="51"/>
        <v>#N/A</v>
      </c>
      <c r="CL121" s="60" t="e">
        <f t="shared" si="43"/>
        <v>#N/A</v>
      </c>
      <c r="CM121" s="60" t="e">
        <f t="shared" si="44"/>
        <v>#N/A</v>
      </c>
      <c r="CO121" s="8">
        <v>30102</v>
      </c>
      <c r="CP121" s="8">
        <v>2</v>
      </c>
      <c r="CQ121" s="8">
        <v>203</v>
      </c>
      <c r="CR121" s="8">
        <v>1</v>
      </c>
      <c r="CU121" s="60" t="e">
        <f>MATCH(A121,Sheet6!$K$3:$K$16,0)</f>
        <v>#N/A</v>
      </c>
    </row>
    <row r="122" spans="1:99" ht="17.25">
      <c r="A122" s="84">
        <v>1301102</v>
      </c>
      <c r="B122" s="60">
        <f t="shared" si="49"/>
        <v>1301102</v>
      </c>
      <c r="C122" s="60">
        <v>0</v>
      </c>
      <c r="D122" s="60">
        <v>21</v>
      </c>
      <c r="E122" s="60">
        <v>35</v>
      </c>
      <c r="F122" s="60">
        <v>14</v>
      </c>
      <c r="G122" s="60">
        <v>0</v>
      </c>
      <c r="H122" s="60">
        <v>3</v>
      </c>
      <c r="I122" s="60">
        <v>0</v>
      </c>
      <c r="J122" s="60">
        <v>10</v>
      </c>
      <c r="K122" s="60">
        <v>1000</v>
      </c>
      <c r="L122" s="60">
        <f t="shared" si="47"/>
        <v>1</v>
      </c>
      <c r="M122" s="60">
        <f t="shared" si="48"/>
        <v>0</v>
      </c>
      <c r="N122" s="60">
        <v>7</v>
      </c>
      <c r="O122" s="60">
        <v>1</v>
      </c>
      <c r="P122" s="60">
        <v>0</v>
      </c>
      <c r="Q122" s="60">
        <v>19005</v>
      </c>
      <c r="R122" s="60">
        <v>0</v>
      </c>
      <c r="S122" s="60">
        <v>0</v>
      </c>
      <c r="T122" s="60">
        <v>0</v>
      </c>
      <c r="U122" s="62">
        <v>1007</v>
      </c>
      <c r="W122" s="60">
        <v>0</v>
      </c>
      <c r="X122" s="60">
        <v>100</v>
      </c>
      <c r="Y122" s="60">
        <v>10058</v>
      </c>
      <c r="Z122" s="84">
        <v>30</v>
      </c>
      <c r="AA122" s="88" t="s">
        <v>4622</v>
      </c>
      <c r="AB122" s="60">
        <v>4</v>
      </c>
      <c r="AC122" s="60">
        <v>1</v>
      </c>
      <c r="AD122" s="60">
        <v>320</v>
      </c>
      <c r="AE122" s="60">
        <v>0</v>
      </c>
      <c r="AF122" s="60">
        <v>0</v>
      </c>
      <c r="AG122" s="60">
        <v>4</v>
      </c>
      <c r="AH122" s="60">
        <v>1</v>
      </c>
      <c r="AI122" s="60">
        <v>147</v>
      </c>
      <c r="AJ122" s="60">
        <v>0</v>
      </c>
      <c r="AK122" s="60">
        <v>0</v>
      </c>
      <c r="AL122" s="60">
        <f>IF(AG122=3,15,16)</f>
        <v>16</v>
      </c>
      <c r="AM122" s="60">
        <v>1</v>
      </c>
      <c r="AN122" s="60">
        <v>500</v>
      </c>
      <c r="AO122" s="60">
        <v>0</v>
      </c>
      <c r="AP122" s="60">
        <v>0</v>
      </c>
      <c r="AQ122" s="60">
        <v>0</v>
      </c>
      <c r="AR122" s="60">
        <v>0</v>
      </c>
      <c r="AS122" s="60">
        <v>0</v>
      </c>
      <c r="AT122" s="60">
        <v>0</v>
      </c>
      <c r="AU122" s="60">
        <v>0</v>
      </c>
      <c r="AV122" s="60">
        <v>0</v>
      </c>
      <c r="AW122" s="60">
        <v>0</v>
      </c>
      <c r="AX122" s="60">
        <v>0</v>
      </c>
      <c r="AY122" s="60">
        <v>0</v>
      </c>
      <c r="AZ122" s="60">
        <v>0</v>
      </c>
      <c r="BA122" s="60">
        <v>0</v>
      </c>
      <c r="BB122" s="60">
        <v>0</v>
      </c>
      <c r="BC122" s="60">
        <v>0</v>
      </c>
      <c r="BD122" s="60">
        <v>0</v>
      </c>
      <c r="BE122" s="60">
        <v>0</v>
      </c>
      <c r="BF122" s="60">
        <v>0</v>
      </c>
      <c r="BG122" s="60">
        <v>0</v>
      </c>
      <c r="BH122" s="60">
        <v>0</v>
      </c>
      <c r="BI122" s="60">
        <v>0</v>
      </c>
      <c r="BJ122" s="60">
        <v>0</v>
      </c>
      <c r="BK122" s="60" t="s">
        <v>158</v>
      </c>
      <c r="BL122" s="60" t="s">
        <v>158</v>
      </c>
      <c r="BM122" s="60" t="s">
        <v>158</v>
      </c>
      <c r="BN122" s="60" t="s">
        <v>158</v>
      </c>
      <c r="BP122" s="60">
        <v>0</v>
      </c>
      <c r="BT122" s="60" t="s">
        <v>367</v>
      </c>
      <c r="BU122" s="60" t="s">
        <v>368</v>
      </c>
      <c r="BV122" s="60" t="s">
        <v>367</v>
      </c>
      <c r="BW122" s="60" t="s">
        <v>368</v>
      </c>
      <c r="BX122" s="60">
        <v>0</v>
      </c>
      <c r="BY122" s="60">
        <v>0</v>
      </c>
      <c r="BZ122" s="60">
        <v>0</v>
      </c>
      <c r="CA122" s="60">
        <v>0</v>
      </c>
      <c r="CD122" s="60" t="e">
        <f>INDEX(Sheet5!$AC$5:$AC$4562,MATCH(Sheet1!A122,Sheet5!$AB$5:$AB$4562,0))</f>
        <v>#N/A</v>
      </c>
      <c r="CE122" s="88" t="s">
        <v>4407</v>
      </c>
      <c r="CF122" s="60">
        <v>0</v>
      </c>
      <c r="CG122" s="60">
        <v>30</v>
      </c>
      <c r="CH122" s="60"/>
      <c r="CJ122" s="74" t="e">
        <f t="shared" si="50"/>
        <v>#N/A</v>
      </c>
      <c r="CK122" s="60" t="e">
        <f t="shared" si="51"/>
        <v>#N/A</v>
      </c>
      <c r="CL122" s="60" t="e">
        <f t="shared" si="43"/>
        <v>#N/A</v>
      </c>
      <c r="CM122" s="60" t="e">
        <f t="shared" si="44"/>
        <v>#N/A</v>
      </c>
      <c r="CO122" s="8">
        <v>30103</v>
      </c>
      <c r="CP122" s="8">
        <v>2</v>
      </c>
      <c r="CQ122" s="8">
        <v>203</v>
      </c>
      <c r="CR122" s="8">
        <v>0</v>
      </c>
      <c r="CU122" s="60" t="e">
        <f>MATCH(A122,Sheet6!$K$3:$K$16,0)</f>
        <v>#N/A</v>
      </c>
    </row>
    <row r="123" spans="1:99" ht="17.25">
      <c r="A123" s="84">
        <v>1301103</v>
      </c>
      <c r="B123" s="60">
        <f t="shared" si="49"/>
        <v>1301103</v>
      </c>
      <c r="C123" s="60">
        <v>0</v>
      </c>
      <c r="D123" s="60">
        <v>21</v>
      </c>
      <c r="E123" s="60">
        <v>35</v>
      </c>
      <c r="F123" s="60">
        <v>14</v>
      </c>
      <c r="G123" s="60">
        <v>0</v>
      </c>
      <c r="H123" s="60">
        <v>3</v>
      </c>
      <c r="I123" s="60">
        <v>0</v>
      </c>
      <c r="J123" s="60">
        <v>10</v>
      </c>
      <c r="K123" s="60">
        <v>1000</v>
      </c>
      <c r="L123" s="60">
        <f t="shared" si="47"/>
        <v>1</v>
      </c>
      <c r="M123" s="60">
        <f t="shared" si="48"/>
        <v>0</v>
      </c>
      <c r="N123" s="60">
        <v>7</v>
      </c>
      <c r="O123" s="60">
        <v>1</v>
      </c>
      <c r="P123" s="60">
        <f>IF(N123&gt;2,0,4)</f>
        <v>0</v>
      </c>
      <c r="Q123" s="60">
        <v>19001</v>
      </c>
      <c r="R123" s="60">
        <v>0</v>
      </c>
      <c r="S123" s="60">
        <v>0</v>
      </c>
      <c r="T123" s="60">
        <v>0</v>
      </c>
      <c r="U123" s="62">
        <v>1007</v>
      </c>
      <c r="W123" s="60">
        <v>0</v>
      </c>
      <c r="X123" s="60">
        <v>140</v>
      </c>
      <c r="Y123" s="60">
        <v>10067</v>
      </c>
      <c r="Z123" s="84">
        <v>30</v>
      </c>
      <c r="AA123" s="88" t="s">
        <v>4623</v>
      </c>
      <c r="AB123" s="60">
        <v>4</v>
      </c>
      <c r="AC123" s="60">
        <v>1</v>
      </c>
      <c r="AD123" s="60">
        <v>275</v>
      </c>
      <c r="AE123" s="60">
        <v>0</v>
      </c>
      <c r="AF123" s="60">
        <v>0</v>
      </c>
      <c r="AG123" s="60">
        <v>4</v>
      </c>
      <c r="AH123" s="60">
        <v>1</v>
      </c>
      <c r="AI123" s="60">
        <v>195</v>
      </c>
      <c r="AJ123" s="60">
        <v>0</v>
      </c>
      <c r="AK123" s="60">
        <v>0</v>
      </c>
      <c r="AL123" s="60">
        <f>IF(AG123=3,15,16)</f>
        <v>16</v>
      </c>
      <c r="AM123" s="60">
        <v>1</v>
      </c>
      <c r="AN123" s="60">
        <v>500</v>
      </c>
      <c r="AO123" s="60">
        <v>0</v>
      </c>
      <c r="AP123" s="60">
        <v>0</v>
      </c>
      <c r="AQ123" s="60">
        <v>0</v>
      </c>
      <c r="AR123" s="60">
        <v>0</v>
      </c>
      <c r="AS123" s="60">
        <v>0</v>
      </c>
      <c r="AT123" s="60">
        <v>0</v>
      </c>
      <c r="AU123" s="60">
        <v>0</v>
      </c>
      <c r="AV123" s="60">
        <v>0</v>
      </c>
      <c r="AW123" s="60">
        <v>0</v>
      </c>
      <c r="AX123" s="60">
        <v>0</v>
      </c>
      <c r="AY123" s="60">
        <v>0</v>
      </c>
      <c r="AZ123" s="60">
        <v>0</v>
      </c>
      <c r="BA123" s="60">
        <v>0</v>
      </c>
      <c r="BB123" s="60">
        <v>0</v>
      </c>
      <c r="BC123" s="60">
        <v>0</v>
      </c>
      <c r="BD123" s="60">
        <v>0</v>
      </c>
      <c r="BE123" s="60">
        <v>0</v>
      </c>
      <c r="BF123" s="60">
        <v>0</v>
      </c>
      <c r="BG123" s="60">
        <v>0</v>
      </c>
      <c r="BH123" s="60">
        <v>0</v>
      </c>
      <c r="BI123" s="60">
        <v>0</v>
      </c>
      <c r="BJ123" s="60">
        <v>0</v>
      </c>
      <c r="BK123" s="60" t="s">
        <v>158</v>
      </c>
      <c r="BL123" s="60" t="s">
        <v>158</v>
      </c>
      <c r="BM123" s="60" t="s">
        <v>158</v>
      </c>
      <c r="BN123" s="60" t="s">
        <v>158</v>
      </c>
      <c r="BP123" s="60">
        <v>0</v>
      </c>
      <c r="BT123" s="60" t="s">
        <v>367</v>
      </c>
      <c r="BU123" s="60" t="s">
        <v>368</v>
      </c>
      <c r="BV123" s="60" t="s">
        <v>367</v>
      </c>
      <c r="BW123" s="60" t="s">
        <v>368</v>
      </c>
      <c r="BX123" s="60">
        <v>0</v>
      </c>
      <c r="BY123" s="60">
        <v>0</v>
      </c>
      <c r="BZ123" s="60">
        <v>0</v>
      </c>
      <c r="CA123" s="60">
        <v>0</v>
      </c>
      <c r="CD123" s="60" t="e">
        <f>INDEX(Sheet5!$AC$5:$AC$4562,MATCH(Sheet1!A123,Sheet5!$AB$5:$AB$4562,0))</f>
        <v>#N/A</v>
      </c>
      <c r="CE123" s="88" t="s">
        <v>4487</v>
      </c>
      <c r="CF123" s="60">
        <v>0</v>
      </c>
      <c r="CG123" s="60">
        <v>34</v>
      </c>
      <c r="CH123" s="60"/>
      <c r="CJ123" s="74" t="e">
        <f t="shared" si="50"/>
        <v>#N/A</v>
      </c>
      <c r="CK123" s="60" t="e">
        <f t="shared" si="51"/>
        <v>#N/A</v>
      </c>
      <c r="CL123" s="60" t="e">
        <f t="shared" si="43"/>
        <v>#N/A</v>
      </c>
      <c r="CM123" s="60" t="e">
        <f t="shared" si="44"/>
        <v>#N/A</v>
      </c>
      <c r="CO123" s="8">
        <v>30104</v>
      </c>
      <c r="CP123" s="8">
        <v>9</v>
      </c>
      <c r="CQ123" s="8">
        <v>204</v>
      </c>
      <c r="CR123" s="8">
        <v>1</v>
      </c>
      <c r="CU123" s="60" t="e">
        <f>MATCH(A123,Sheet6!$K$3:$K$16,0)</f>
        <v>#N/A</v>
      </c>
    </row>
    <row r="124" spans="1:99" ht="17.25">
      <c r="A124" s="84">
        <v>1301104</v>
      </c>
      <c r="B124" s="60">
        <f t="shared" si="49"/>
        <v>1301104</v>
      </c>
      <c r="C124" s="60">
        <v>0</v>
      </c>
      <c r="D124" s="60">
        <v>21</v>
      </c>
      <c r="E124" s="60">
        <v>35</v>
      </c>
      <c r="F124" s="60">
        <v>14</v>
      </c>
      <c r="G124" s="60">
        <v>0</v>
      </c>
      <c r="H124" s="60">
        <v>3</v>
      </c>
      <c r="I124" s="60">
        <v>0</v>
      </c>
      <c r="J124" s="60">
        <v>10</v>
      </c>
      <c r="K124" s="60">
        <v>1000</v>
      </c>
      <c r="L124" s="60">
        <f t="shared" si="47"/>
        <v>1</v>
      </c>
      <c r="M124" s="60">
        <f t="shared" si="48"/>
        <v>0</v>
      </c>
      <c r="N124" s="60">
        <v>7</v>
      </c>
      <c r="O124" s="60">
        <v>1</v>
      </c>
      <c r="P124" s="60">
        <f>IF(N124&gt;2,0,4)</f>
        <v>0</v>
      </c>
      <c r="Q124" s="60">
        <v>19001</v>
      </c>
      <c r="R124" s="60">
        <v>0</v>
      </c>
      <c r="S124" s="60">
        <v>0</v>
      </c>
      <c r="T124" s="60">
        <v>0</v>
      </c>
      <c r="U124" s="62">
        <v>1007</v>
      </c>
      <c r="W124" s="60">
        <v>0</v>
      </c>
      <c r="X124" s="60">
        <v>240</v>
      </c>
      <c r="Y124" s="60">
        <v>10079</v>
      </c>
      <c r="Z124" s="84">
        <v>30</v>
      </c>
      <c r="AA124" s="88" t="s">
        <v>4624</v>
      </c>
      <c r="AB124" s="60">
        <v>3</v>
      </c>
      <c r="AC124" s="60">
        <v>1</v>
      </c>
      <c r="AD124" s="60">
        <v>444</v>
      </c>
      <c r="AE124" s="60">
        <v>0</v>
      </c>
      <c r="AF124" s="60">
        <v>0</v>
      </c>
      <c r="AG124" s="60">
        <v>1</v>
      </c>
      <c r="AH124" s="60">
        <v>1</v>
      </c>
      <c r="AI124" s="60">
        <v>495</v>
      </c>
      <c r="AJ124" s="60">
        <v>0</v>
      </c>
      <c r="AK124" s="60">
        <v>0</v>
      </c>
      <c r="AL124" s="60">
        <f>IF(AB124=3,15,16)</f>
        <v>15</v>
      </c>
      <c r="AM124" s="60">
        <v>1</v>
      </c>
      <c r="AN124" s="60">
        <v>500</v>
      </c>
      <c r="AO124" s="60">
        <v>0</v>
      </c>
      <c r="AP124" s="60">
        <v>0</v>
      </c>
      <c r="AQ124" s="60">
        <v>0</v>
      </c>
      <c r="AR124" s="60">
        <v>0</v>
      </c>
      <c r="AS124" s="60">
        <v>0</v>
      </c>
      <c r="AT124" s="60">
        <v>0</v>
      </c>
      <c r="AU124" s="60">
        <v>0</v>
      </c>
      <c r="AV124" s="60">
        <v>0</v>
      </c>
      <c r="AW124" s="60">
        <v>0</v>
      </c>
      <c r="AX124" s="60">
        <v>0</v>
      </c>
      <c r="AY124" s="60">
        <v>0</v>
      </c>
      <c r="AZ124" s="60">
        <v>0</v>
      </c>
      <c r="BA124" s="60">
        <v>0</v>
      </c>
      <c r="BB124" s="60">
        <v>0</v>
      </c>
      <c r="BC124" s="60">
        <v>0</v>
      </c>
      <c r="BD124" s="60">
        <v>0</v>
      </c>
      <c r="BE124" s="60">
        <v>0</v>
      </c>
      <c r="BF124" s="60">
        <v>0</v>
      </c>
      <c r="BG124" s="60">
        <v>0</v>
      </c>
      <c r="BH124" s="60">
        <v>0</v>
      </c>
      <c r="BI124" s="60">
        <v>0</v>
      </c>
      <c r="BJ124" s="60">
        <v>0</v>
      </c>
      <c r="BK124" s="60" t="s">
        <v>158</v>
      </c>
      <c r="BL124" s="60" t="s">
        <v>158</v>
      </c>
      <c r="BM124" s="60" t="s">
        <v>158</v>
      </c>
      <c r="BN124" s="60" t="s">
        <v>158</v>
      </c>
      <c r="BP124" s="60">
        <v>0</v>
      </c>
      <c r="BT124" s="60" t="s">
        <v>367</v>
      </c>
      <c r="BU124" s="60" t="s">
        <v>368</v>
      </c>
      <c r="BV124" s="60" t="s">
        <v>367</v>
      </c>
      <c r="BW124" s="60" t="s">
        <v>368</v>
      </c>
      <c r="BX124" s="60">
        <v>0</v>
      </c>
      <c r="BY124" s="60">
        <v>0</v>
      </c>
      <c r="BZ124" s="60">
        <v>0</v>
      </c>
      <c r="CA124" s="60">
        <v>0</v>
      </c>
      <c r="CD124" s="60" t="e">
        <f>INDEX(Sheet5!$AC$5:$AC$4562,MATCH(Sheet1!A124,Sheet5!$AB$5:$AB$4562,0))</f>
        <v>#N/A</v>
      </c>
      <c r="CE124" s="88" t="s">
        <v>4408</v>
      </c>
      <c r="CF124" s="60">
        <v>0</v>
      </c>
      <c r="CG124" s="60">
        <v>30</v>
      </c>
      <c r="CH124" s="60"/>
      <c r="CJ124" s="74" t="e">
        <f t="shared" si="50"/>
        <v>#N/A</v>
      </c>
      <c r="CK124" s="60" t="e">
        <f t="shared" si="51"/>
        <v>#N/A</v>
      </c>
      <c r="CL124" s="60" t="e">
        <f t="shared" si="43"/>
        <v>#N/A</v>
      </c>
      <c r="CM124" s="60" t="e">
        <f t="shared" si="44"/>
        <v>#N/A</v>
      </c>
      <c r="CO124" s="8">
        <v>30105</v>
      </c>
      <c r="CP124" s="8">
        <v>3</v>
      </c>
      <c r="CQ124" s="8">
        <v>204</v>
      </c>
      <c r="CR124" s="8">
        <v>0</v>
      </c>
      <c r="CU124" s="60" t="e">
        <f>MATCH(A124,Sheet6!$K$3:$K$16,0)</f>
        <v>#N/A</v>
      </c>
    </row>
    <row r="125" spans="1:99" ht="17.25">
      <c r="A125" s="84">
        <v>1301105</v>
      </c>
      <c r="B125" s="60">
        <f t="shared" si="49"/>
        <v>1301105</v>
      </c>
      <c r="C125" s="60">
        <v>0</v>
      </c>
      <c r="D125" s="60">
        <v>21</v>
      </c>
      <c r="E125" s="60">
        <v>35</v>
      </c>
      <c r="F125" s="60">
        <v>14</v>
      </c>
      <c r="G125" s="60">
        <v>0</v>
      </c>
      <c r="H125" s="60">
        <v>3</v>
      </c>
      <c r="I125" s="60">
        <v>0</v>
      </c>
      <c r="J125" s="60">
        <v>10</v>
      </c>
      <c r="K125" s="60">
        <v>1000</v>
      </c>
      <c r="L125" s="60">
        <f t="shared" si="47"/>
        <v>1</v>
      </c>
      <c r="M125" s="60">
        <f t="shared" si="48"/>
        <v>0</v>
      </c>
      <c r="N125" s="60">
        <v>7</v>
      </c>
      <c r="O125" s="60">
        <v>1</v>
      </c>
      <c r="P125" s="60">
        <v>0</v>
      </c>
      <c r="Q125" s="60">
        <v>20203</v>
      </c>
      <c r="R125" s="60">
        <v>0</v>
      </c>
      <c r="S125" s="60">
        <v>0</v>
      </c>
      <c r="T125" s="60">
        <v>0</v>
      </c>
      <c r="U125" s="62">
        <v>1007</v>
      </c>
      <c r="W125" s="60">
        <v>0</v>
      </c>
      <c r="X125" s="60">
        <v>140</v>
      </c>
      <c r="Y125" s="60">
        <v>10246</v>
      </c>
      <c r="Z125" s="84">
        <v>30</v>
      </c>
      <c r="AA125" s="88" t="s">
        <v>4625</v>
      </c>
      <c r="AB125" s="60">
        <v>4</v>
      </c>
      <c r="AC125" s="60">
        <v>1</v>
      </c>
      <c r="AD125" s="60">
        <v>346</v>
      </c>
      <c r="AE125" s="60">
        <v>0</v>
      </c>
      <c r="AF125" s="60">
        <v>0</v>
      </c>
      <c r="AG125" s="60">
        <v>1</v>
      </c>
      <c r="AH125" s="60">
        <v>1</v>
      </c>
      <c r="AI125" s="60">
        <v>281</v>
      </c>
      <c r="AJ125" s="60">
        <v>0</v>
      </c>
      <c r="AK125" s="60">
        <v>0</v>
      </c>
      <c r="AL125" s="60">
        <f>IF(AB125=3,15,16)</f>
        <v>16</v>
      </c>
      <c r="AM125" s="60">
        <v>1</v>
      </c>
      <c r="AN125" s="60">
        <v>600</v>
      </c>
      <c r="AO125" s="60">
        <v>0</v>
      </c>
      <c r="AP125" s="60">
        <v>0</v>
      </c>
      <c r="AQ125" s="60">
        <v>0</v>
      </c>
      <c r="AR125" s="60">
        <v>0</v>
      </c>
      <c r="AS125" s="60">
        <v>0</v>
      </c>
      <c r="AT125" s="60">
        <v>0</v>
      </c>
      <c r="AU125" s="60">
        <v>0</v>
      </c>
      <c r="AV125" s="60">
        <v>0</v>
      </c>
      <c r="AW125" s="60">
        <v>0</v>
      </c>
      <c r="AX125" s="60">
        <v>0</v>
      </c>
      <c r="AY125" s="60">
        <v>0</v>
      </c>
      <c r="AZ125" s="60">
        <v>0</v>
      </c>
      <c r="BA125" s="60">
        <v>0</v>
      </c>
      <c r="BB125" s="60">
        <v>0</v>
      </c>
      <c r="BC125" s="60">
        <v>0</v>
      </c>
      <c r="BD125" s="60">
        <v>0</v>
      </c>
      <c r="BE125" s="60">
        <v>0</v>
      </c>
      <c r="BF125" s="60">
        <v>0</v>
      </c>
      <c r="BG125" s="60">
        <v>0</v>
      </c>
      <c r="BH125" s="60">
        <v>0</v>
      </c>
      <c r="BI125" s="60">
        <v>0</v>
      </c>
      <c r="BJ125" s="60">
        <v>0</v>
      </c>
      <c r="BP125" s="60">
        <v>0</v>
      </c>
      <c r="BT125" s="60" t="s">
        <v>367</v>
      </c>
      <c r="BU125" s="60" t="s">
        <v>368</v>
      </c>
      <c r="BV125" s="60" t="s">
        <v>367</v>
      </c>
      <c r="BW125" s="60" t="s">
        <v>368</v>
      </c>
      <c r="BX125" s="60">
        <v>0</v>
      </c>
      <c r="BY125" s="60">
        <v>3023</v>
      </c>
      <c r="BZ125" s="60">
        <v>0</v>
      </c>
      <c r="CA125" s="60">
        <v>0</v>
      </c>
      <c r="CD125" s="60">
        <f>INDEX([4]Sheet5!$AC$5:$AC$4562,MATCH([4]Sheet1!A250,[4]Sheet5!$AB$5:$AB$4562,0))</f>
        <v>30</v>
      </c>
      <c r="CE125" s="88" t="s">
        <v>4541</v>
      </c>
      <c r="CF125" s="2" t="s">
        <v>391</v>
      </c>
      <c r="CG125" s="60">
        <f>IF(F125=14,1,IF(F125=1,4,IF(F125&gt;=4,F125+1,F125)))</f>
        <v>1</v>
      </c>
      <c r="CI125" s="74">
        <f t="shared" ref="CI125" si="52">MAX(1,IF(CD125=3,3,IF(CD125=8,8,(CEILING(CD125-2.5,5)))))</f>
        <v>30</v>
      </c>
      <c r="CJ125" s="60">
        <f t="shared" ref="CJ125" si="53">IF(CI125=1,1,IF(CI125=3,2,IF(CI125=5,3,IF(CI125=8,4,(CI125/5)+3))))</f>
        <v>9</v>
      </c>
      <c r="CK125" s="60" t="e">
        <f>INDEX($CO$38:$CO$649,MATCH(Q125,$CN$38:$CN$649,0))</f>
        <v>#N/A</v>
      </c>
      <c r="CL125" s="60" t="e">
        <f>INDEX($CP$38:$CP$649,MATCH(Q125,$CN$38:$CN$649,0))</f>
        <v>#N/A</v>
      </c>
      <c r="CN125" s="8">
        <v>30070</v>
      </c>
      <c r="CO125" s="8">
        <v>2</v>
      </c>
      <c r="CP125" s="8">
        <v>203</v>
      </c>
      <c r="CQ125" s="8">
        <v>0</v>
      </c>
      <c r="CT125" s="60" t="e">
        <f>MATCH(A125,[4]Sheet6!$K$3:$K$16,0)</f>
        <v>#N/A</v>
      </c>
    </row>
    <row r="126" spans="1:99" ht="17.25">
      <c r="A126" s="84">
        <v>1301106</v>
      </c>
      <c r="B126" s="60">
        <f t="shared" si="49"/>
        <v>1301106</v>
      </c>
      <c r="C126" s="60">
        <v>0</v>
      </c>
      <c r="D126" s="60">
        <v>21</v>
      </c>
      <c r="E126" s="60">
        <v>35</v>
      </c>
      <c r="F126" s="60">
        <v>14</v>
      </c>
      <c r="G126" s="60">
        <v>0</v>
      </c>
      <c r="H126" s="60">
        <v>3</v>
      </c>
      <c r="I126" s="60">
        <v>0</v>
      </c>
      <c r="J126" s="60">
        <v>10</v>
      </c>
      <c r="K126" s="60">
        <v>1000</v>
      </c>
      <c r="L126" s="60">
        <f t="shared" si="47"/>
        <v>1</v>
      </c>
      <c r="M126" s="60">
        <f t="shared" si="48"/>
        <v>0</v>
      </c>
      <c r="N126" s="60">
        <v>7</v>
      </c>
      <c r="O126" s="60">
        <v>1</v>
      </c>
      <c r="P126" s="60">
        <v>0</v>
      </c>
      <c r="Q126" s="60">
        <f>Q119</f>
        <v>0</v>
      </c>
      <c r="R126" s="60">
        <v>0</v>
      </c>
      <c r="S126" s="60">
        <v>0</v>
      </c>
      <c r="T126" s="60">
        <v>0</v>
      </c>
      <c r="U126" s="62">
        <v>1007</v>
      </c>
      <c r="W126" s="60">
        <v>0</v>
      </c>
      <c r="X126" s="60">
        <v>400</v>
      </c>
      <c r="Y126" s="60">
        <v>10224</v>
      </c>
      <c r="Z126" s="84">
        <v>30</v>
      </c>
      <c r="AA126" s="88" t="s">
        <v>4626</v>
      </c>
      <c r="AB126" s="60">
        <v>3</v>
      </c>
      <c r="AC126" s="60">
        <v>1</v>
      </c>
      <c r="AD126" s="60">
        <v>390</v>
      </c>
      <c r="AE126" s="60">
        <v>0</v>
      </c>
      <c r="AF126" s="60">
        <v>0</v>
      </c>
      <c r="AG126" s="60">
        <v>1</v>
      </c>
      <c r="AH126" s="60">
        <v>1</v>
      </c>
      <c r="AI126" s="60">
        <v>750</v>
      </c>
      <c r="AJ126" s="60">
        <v>0</v>
      </c>
      <c r="AK126" s="60">
        <v>0</v>
      </c>
      <c r="AL126" s="60">
        <f>IF(AB126=3,15,16)</f>
        <v>15</v>
      </c>
      <c r="AM126" s="60">
        <v>1</v>
      </c>
      <c r="AN126" s="60">
        <v>500</v>
      </c>
      <c r="AO126" s="60">
        <v>0</v>
      </c>
      <c r="AP126" s="60">
        <v>0</v>
      </c>
      <c r="AQ126" s="60">
        <v>0</v>
      </c>
      <c r="AR126" s="60">
        <v>0</v>
      </c>
      <c r="AS126" s="60">
        <v>0</v>
      </c>
      <c r="AT126" s="60">
        <v>0</v>
      </c>
      <c r="AU126" s="60">
        <v>0</v>
      </c>
      <c r="AV126" s="60">
        <v>0</v>
      </c>
      <c r="AW126" s="60">
        <v>0</v>
      </c>
      <c r="AX126" s="60">
        <v>0</v>
      </c>
      <c r="AY126" s="60">
        <v>0</v>
      </c>
      <c r="AZ126" s="60">
        <v>0</v>
      </c>
      <c r="BA126" s="60">
        <v>0</v>
      </c>
      <c r="BB126" s="60">
        <v>0</v>
      </c>
      <c r="BC126" s="60">
        <v>0</v>
      </c>
      <c r="BD126" s="60">
        <v>0</v>
      </c>
      <c r="BE126" s="60">
        <v>0</v>
      </c>
      <c r="BF126" s="60">
        <v>0</v>
      </c>
      <c r="BG126" s="60">
        <v>0</v>
      </c>
      <c r="BH126" s="60">
        <v>0</v>
      </c>
      <c r="BI126" s="60">
        <v>0</v>
      </c>
      <c r="BJ126" s="60">
        <v>0</v>
      </c>
      <c r="BP126" s="60">
        <v>0</v>
      </c>
      <c r="BT126" s="60" t="s">
        <v>367</v>
      </c>
      <c r="BU126" s="60" t="s">
        <v>368</v>
      </c>
      <c r="BV126" s="60" t="s">
        <v>367</v>
      </c>
      <c r="BW126" s="60" t="s">
        <v>368</v>
      </c>
      <c r="BX126" s="60">
        <v>0</v>
      </c>
      <c r="BY126" s="60">
        <v>0</v>
      </c>
      <c r="BZ126" s="60">
        <v>0</v>
      </c>
      <c r="CA126" s="60">
        <v>0</v>
      </c>
      <c r="CD126" s="60" t="e">
        <f>INDEX(Sheet5!$AC$5:$AC$4562,MATCH(Sheet1!A126,Sheet5!$AB$5:$AB$4562,0))</f>
        <v>#N/A</v>
      </c>
      <c r="CE126" s="88" t="s">
        <v>4473</v>
      </c>
      <c r="CF126" s="60">
        <v>0</v>
      </c>
      <c r="CG126" s="60">
        <v>37</v>
      </c>
      <c r="CH126" s="60"/>
      <c r="CJ126" s="74" t="e">
        <f t="shared" si="50"/>
        <v>#N/A</v>
      </c>
      <c r="CK126" s="60" t="e">
        <f t="shared" si="51"/>
        <v>#N/A</v>
      </c>
      <c r="CL126" s="60" t="e">
        <f t="shared" ref="CL126:CL143" si="54">INDEX($CP$38:$CP$631,MATCH(Q126,$CO$38:$CO$631,0))</f>
        <v>#N/A</v>
      </c>
      <c r="CM126" s="60" t="e">
        <f t="shared" ref="CM126:CM143" si="55">INDEX($CQ$38:$CQ$631,MATCH(Q126,$CO$38:$CO$631,0))</f>
        <v>#N/A</v>
      </c>
      <c r="CO126" s="8">
        <v>30107</v>
      </c>
      <c r="CP126" s="8">
        <v>10</v>
      </c>
      <c r="CQ126" s="8">
        <v>1</v>
      </c>
      <c r="CR126" s="8">
        <v>204</v>
      </c>
      <c r="CU126" s="60" t="e">
        <f>MATCH(A126,Sheet6!$K$3:$K$16,0)</f>
        <v>#N/A</v>
      </c>
    </row>
    <row r="127" spans="1:99" ht="17.25">
      <c r="A127" s="84">
        <v>1301201</v>
      </c>
      <c r="B127" s="60">
        <v>1310031</v>
      </c>
      <c r="C127" s="60">
        <v>0</v>
      </c>
      <c r="D127" s="60">
        <v>21</v>
      </c>
      <c r="E127" s="60">
        <v>33</v>
      </c>
      <c r="F127" s="60">
        <v>14</v>
      </c>
      <c r="G127" s="60">
        <v>0</v>
      </c>
      <c r="H127" s="60">
        <v>3</v>
      </c>
      <c r="I127" s="60">
        <v>0</v>
      </c>
      <c r="J127" s="60">
        <v>10</v>
      </c>
      <c r="K127" s="60">
        <v>1000</v>
      </c>
      <c r="L127" s="60">
        <f t="shared" si="47"/>
        <v>1</v>
      </c>
      <c r="M127" s="60">
        <f t="shared" si="48"/>
        <v>0</v>
      </c>
      <c r="N127" s="60">
        <v>7</v>
      </c>
      <c r="O127" s="60">
        <v>1.5</v>
      </c>
      <c r="P127" s="60">
        <f t="shared" ref="P127:P133" si="56">IF(N127&gt;2,0,4)</f>
        <v>0</v>
      </c>
      <c r="Q127" s="60">
        <v>19002</v>
      </c>
      <c r="R127" s="60">
        <v>0</v>
      </c>
      <c r="S127" s="60">
        <v>0</v>
      </c>
      <c r="T127" s="60">
        <v>0</v>
      </c>
      <c r="U127" s="62">
        <v>1005</v>
      </c>
      <c r="W127" s="60">
        <v>0</v>
      </c>
      <c r="X127" s="60">
        <v>180</v>
      </c>
      <c r="Y127" s="60">
        <v>10069</v>
      </c>
      <c r="Z127" s="84">
        <v>30</v>
      </c>
      <c r="AA127" s="88" t="s">
        <v>4627</v>
      </c>
      <c r="AB127" s="60">
        <v>4</v>
      </c>
      <c r="AC127" s="60">
        <v>1</v>
      </c>
      <c r="AD127" s="60">
        <v>432</v>
      </c>
      <c r="AE127" s="60">
        <v>0</v>
      </c>
      <c r="AF127" s="60">
        <v>0</v>
      </c>
      <c r="AG127" s="60">
        <v>4</v>
      </c>
      <c r="AH127" s="60">
        <v>1</v>
      </c>
      <c r="AI127" s="60">
        <v>185</v>
      </c>
      <c r="AJ127" s="60">
        <v>0</v>
      </c>
      <c r="AK127" s="60">
        <v>0</v>
      </c>
      <c r="AL127" s="60">
        <f t="shared" ref="AL127:AL137" si="57">IF(AG127=3,15,16)</f>
        <v>16</v>
      </c>
      <c r="AM127" s="60">
        <v>1</v>
      </c>
      <c r="AN127" s="60">
        <v>650</v>
      </c>
      <c r="AO127" s="60">
        <v>0</v>
      </c>
      <c r="AP127" s="60">
        <v>0</v>
      </c>
      <c r="AQ127" s="60">
        <v>0</v>
      </c>
      <c r="AR127" s="60">
        <v>0</v>
      </c>
      <c r="AS127" s="60">
        <v>0</v>
      </c>
      <c r="AT127" s="60">
        <v>0</v>
      </c>
      <c r="AU127" s="60">
        <v>0</v>
      </c>
      <c r="AV127" s="60">
        <v>0</v>
      </c>
      <c r="AW127" s="60">
        <v>0</v>
      </c>
      <c r="AX127" s="60">
        <v>0</v>
      </c>
      <c r="AY127" s="60">
        <v>0</v>
      </c>
      <c r="AZ127" s="60">
        <v>0</v>
      </c>
      <c r="BA127" s="60">
        <v>0</v>
      </c>
      <c r="BB127" s="60">
        <v>0</v>
      </c>
      <c r="BC127" s="60">
        <v>0</v>
      </c>
      <c r="BD127" s="60">
        <v>0</v>
      </c>
      <c r="BE127" s="60">
        <v>0</v>
      </c>
      <c r="BF127" s="60">
        <v>0</v>
      </c>
      <c r="BG127" s="60">
        <v>0</v>
      </c>
      <c r="BH127" s="60">
        <v>0</v>
      </c>
      <c r="BI127" s="60">
        <v>0</v>
      </c>
      <c r="BJ127" s="60">
        <v>0</v>
      </c>
      <c r="BK127" s="60" t="s">
        <v>158</v>
      </c>
      <c r="BL127" s="60" t="s">
        <v>158</v>
      </c>
      <c r="BM127" s="60" t="s">
        <v>158</v>
      </c>
      <c r="BN127" s="60" t="s">
        <v>158</v>
      </c>
      <c r="BP127" s="60">
        <v>0</v>
      </c>
      <c r="BT127" s="60" t="s">
        <v>308</v>
      </c>
      <c r="BU127" s="60" t="s">
        <v>309</v>
      </c>
      <c r="BV127" s="60" t="s">
        <v>308</v>
      </c>
      <c r="BW127" s="60" t="s">
        <v>309</v>
      </c>
      <c r="BX127" s="60">
        <v>0</v>
      </c>
      <c r="BY127" s="60">
        <v>3022</v>
      </c>
      <c r="BZ127" s="60">
        <v>0</v>
      </c>
      <c r="CA127" s="60">
        <v>0</v>
      </c>
      <c r="CD127" s="60" t="e">
        <f>INDEX(Sheet5!$AC$5:$AC$4562,MATCH(Sheet1!A127,Sheet5!$AB$5:$AB$4562,0))</f>
        <v>#N/A</v>
      </c>
      <c r="CE127" s="88" t="s">
        <v>4466</v>
      </c>
      <c r="CF127" s="60">
        <v>0</v>
      </c>
      <c r="CG127" s="60">
        <v>36</v>
      </c>
      <c r="CH127" s="60"/>
      <c r="CJ127" s="74" t="e">
        <f t="shared" si="50"/>
        <v>#N/A</v>
      </c>
      <c r="CK127" s="60" t="e">
        <f t="shared" si="51"/>
        <v>#N/A</v>
      </c>
      <c r="CL127" s="60" t="e">
        <f t="shared" si="54"/>
        <v>#N/A</v>
      </c>
      <c r="CM127" s="60" t="e">
        <f t="shared" si="55"/>
        <v>#N/A</v>
      </c>
      <c r="CO127" s="8">
        <v>30108</v>
      </c>
      <c r="CP127" s="8">
        <v>2</v>
      </c>
      <c r="CQ127" s="8">
        <v>203</v>
      </c>
      <c r="CR127" s="8">
        <v>1</v>
      </c>
      <c r="CU127" s="60" t="e">
        <f>MATCH(A127,Sheet6!$K$3:$K$16,0)</f>
        <v>#N/A</v>
      </c>
    </row>
    <row r="128" spans="1:99" ht="17.25">
      <c r="A128" s="84">
        <v>1301202</v>
      </c>
      <c r="B128" s="60">
        <f t="shared" ref="B128:B165" si="58">A128</f>
        <v>1301202</v>
      </c>
      <c r="C128" s="60">
        <v>0</v>
      </c>
      <c r="D128" s="60">
        <v>21</v>
      </c>
      <c r="E128" s="60">
        <v>33</v>
      </c>
      <c r="F128" s="60">
        <v>14</v>
      </c>
      <c r="G128" s="60">
        <v>0</v>
      </c>
      <c r="H128" s="60">
        <v>1</v>
      </c>
      <c r="I128" s="60">
        <v>0</v>
      </c>
      <c r="J128" s="60">
        <v>10</v>
      </c>
      <c r="K128" s="60">
        <v>1000</v>
      </c>
      <c r="L128" s="60">
        <f t="shared" si="47"/>
        <v>1</v>
      </c>
      <c r="M128" s="60">
        <f t="shared" si="48"/>
        <v>0</v>
      </c>
      <c r="N128" s="60">
        <v>7</v>
      </c>
      <c r="O128" s="60">
        <v>1.5</v>
      </c>
      <c r="P128" s="60">
        <f t="shared" si="56"/>
        <v>0</v>
      </c>
      <c r="Q128" s="60">
        <v>19002</v>
      </c>
      <c r="R128" s="60">
        <v>0</v>
      </c>
      <c r="S128" s="60">
        <v>0</v>
      </c>
      <c r="T128" s="60">
        <v>0</v>
      </c>
      <c r="U128" s="62">
        <v>1005</v>
      </c>
      <c r="W128" s="60">
        <v>0</v>
      </c>
      <c r="X128" s="60">
        <v>40</v>
      </c>
      <c r="Y128" s="60">
        <v>10017</v>
      </c>
      <c r="Z128" s="84">
        <v>30</v>
      </c>
      <c r="AA128" s="88" t="s">
        <v>4445</v>
      </c>
      <c r="AB128" s="60">
        <v>3</v>
      </c>
      <c r="AC128" s="60">
        <v>1</v>
      </c>
      <c r="AD128" s="60">
        <v>220</v>
      </c>
      <c r="AE128" s="60">
        <v>0</v>
      </c>
      <c r="AF128" s="60">
        <v>0</v>
      </c>
      <c r="AG128" s="60">
        <v>3</v>
      </c>
      <c r="AH128" s="60">
        <v>1</v>
      </c>
      <c r="AI128" s="60">
        <v>163</v>
      </c>
      <c r="AJ128" s="60">
        <v>0</v>
      </c>
      <c r="AK128" s="60">
        <v>0</v>
      </c>
      <c r="AL128" s="60">
        <f t="shared" si="57"/>
        <v>15</v>
      </c>
      <c r="AM128" s="60">
        <v>1</v>
      </c>
      <c r="AN128" s="60">
        <v>434</v>
      </c>
      <c r="AO128" s="60">
        <v>0</v>
      </c>
      <c r="AP128" s="60">
        <v>0</v>
      </c>
      <c r="AQ128" s="60">
        <v>0</v>
      </c>
      <c r="AR128" s="60">
        <v>0</v>
      </c>
      <c r="AS128" s="60">
        <v>0</v>
      </c>
      <c r="AT128" s="60">
        <v>0</v>
      </c>
      <c r="AU128" s="60">
        <v>0</v>
      </c>
      <c r="AV128" s="60">
        <v>0</v>
      </c>
      <c r="AW128" s="60">
        <v>0</v>
      </c>
      <c r="AX128" s="60">
        <v>0</v>
      </c>
      <c r="AY128" s="60">
        <v>0</v>
      </c>
      <c r="AZ128" s="60">
        <v>0</v>
      </c>
      <c r="BA128" s="60">
        <v>0</v>
      </c>
      <c r="BB128" s="60">
        <v>0</v>
      </c>
      <c r="BC128" s="60">
        <v>0</v>
      </c>
      <c r="BD128" s="60">
        <v>0</v>
      </c>
      <c r="BE128" s="60">
        <v>0</v>
      </c>
      <c r="BF128" s="60">
        <v>0</v>
      </c>
      <c r="BG128" s="60">
        <v>0</v>
      </c>
      <c r="BH128" s="60">
        <v>0</v>
      </c>
      <c r="BI128" s="60">
        <v>0</v>
      </c>
      <c r="BJ128" s="60">
        <v>0</v>
      </c>
      <c r="BK128" s="60" t="s">
        <v>158</v>
      </c>
      <c r="BL128" s="60" t="s">
        <v>158</v>
      </c>
      <c r="BM128" s="60" t="s">
        <v>158</v>
      </c>
      <c r="BN128" s="60" t="s">
        <v>158</v>
      </c>
      <c r="BP128" s="60">
        <v>0</v>
      </c>
      <c r="BT128" s="60" t="s">
        <v>308</v>
      </c>
      <c r="BU128" s="60" t="s">
        <v>309</v>
      </c>
      <c r="BV128" s="60" t="s">
        <v>308</v>
      </c>
      <c r="BW128" s="60" t="s">
        <v>309</v>
      </c>
      <c r="BX128" s="60">
        <v>0</v>
      </c>
      <c r="BY128" s="60">
        <v>3022</v>
      </c>
      <c r="BZ128" s="60">
        <v>0</v>
      </c>
      <c r="CA128" s="60">
        <v>0</v>
      </c>
      <c r="CD128" s="60" t="e">
        <f>INDEX(Sheet5!$AC$5:$AC$4562,MATCH(Sheet1!A128,Sheet5!$AB$5:$AB$4562,0))</f>
        <v>#N/A</v>
      </c>
      <c r="CE128" s="88" t="s">
        <v>4494</v>
      </c>
      <c r="CF128" s="60">
        <v>0</v>
      </c>
      <c r="CG128" s="60">
        <v>35</v>
      </c>
      <c r="CH128" s="60"/>
      <c r="CJ128" s="74" t="e">
        <f t="shared" si="50"/>
        <v>#N/A</v>
      </c>
      <c r="CK128" s="60" t="e">
        <f t="shared" si="51"/>
        <v>#N/A</v>
      </c>
      <c r="CL128" s="60" t="e">
        <f t="shared" si="54"/>
        <v>#N/A</v>
      </c>
      <c r="CM128" s="60" t="e">
        <f t="shared" si="55"/>
        <v>#N/A</v>
      </c>
      <c r="CO128" s="8">
        <v>30109</v>
      </c>
      <c r="CP128" s="8">
        <v>2</v>
      </c>
      <c r="CQ128" s="8">
        <v>203</v>
      </c>
      <c r="CR128" s="8">
        <v>0</v>
      </c>
      <c r="CU128" s="60" t="e">
        <f>MATCH(A128,Sheet6!$K$3:$K$16,0)</f>
        <v>#N/A</v>
      </c>
    </row>
    <row r="129" spans="1:99" ht="17.25">
      <c r="A129" s="84">
        <v>1301203</v>
      </c>
      <c r="B129" s="60">
        <f t="shared" si="58"/>
        <v>1301203</v>
      </c>
      <c r="C129" s="60">
        <v>0</v>
      </c>
      <c r="D129" s="60">
        <v>21</v>
      </c>
      <c r="E129" s="60">
        <v>33</v>
      </c>
      <c r="F129" s="60">
        <v>14</v>
      </c>
      <c r="G129" s="60">
        <v>0</v>
      </c>
      <c r="H129" s="60">
        <v>1</v>
      </c>
      <c r="I129" s="60">
        <v>0</v>
      </c>
      <c r="J129" s="60">
        <v>10</v>
      </c>
      <c r="K129" s="60">
        <v>1000</v>
      </c>
      <c r="L129" s="60">
        <f t="shared" si="47"/>
        <v>1</v>
      </c>
      <c r="M129" s="60">
        <f t="shared" si="48"/>
        <v>0</v>
      </c>
      <c r="N129" s="60">
        <v>7</v>
      </c>
      <c r="O129" s="60">
        <v>1.5</v>
      </c>
      <c r="P129" s="60">
        <f t="shared" si="56"/>
        <v>0</v>
      </c>
      <c r="Q129" s="60">
        <v>19002</v>
      </c>
      <c r="R129" s="60">
        <v>0</v>
      </c>
      <c r="S129" s="60">
        <v>0</v>
      </c>
      <c r="T129" s="60">
        <v>0</v>
      </c>
      <c r="U129" s="62">
        <v>1005</v>
      </c>
      <c r="W129" s="60">
        <v>0</v>
      </c>
      <c r="X129" s="60">
        <v>60</v>
      </c>
      <c r="Y129" s="60">
        <v>10022</v>
      </c>
      <c r="Z129" s="84">
        <v>15</v>
      </c>
      <c r="AA129" s="88" t="s">
        <v>4628</v>
      </c>
      <c r="AB129" s="60">
        <v>4</v>
      </c>
      <c r="AC129" s="60">
        <v>1</v>
      </c>
      <c r="AD129" s="60">
        <v>165</v>
      </c>
      <c r="AE129" s="60">
        <v>0</v>
      </c>
      <c r="AF129" s="60">
        <v>0</v>
      </c>
      <c r="AG129" s="60">
        <v>4</v>
      </c>
      <c r="AH129" s="60">
        <v>1</v>
      </c>
      <c r="AI129" s="60">
        <v>86</v>
      </c>
      <c r="AJ129" s="60">
        <v>0</v>
      </c>
      <c r="AK129" s="60">
        <v>0</v>
      </c>
      <c r="AL129" s="60">
        <f t="shared" si="57"/>
        <v>16</v>
      </c>
      <c r="AM129" s="60">
        <v>1</v>
      </c>
      <c r="AN129" s="60">
        <v>334</v>
      </c>
      <c r="AO129" s="60">
        <v>0</v>
      </c>
      <c r="AP129" s="60">
        <v>0</v>
      </c>
      <c r="AQ129" s="60">
        <v>0</v>
      </c>
      <c r="AR129" s="60">
        <v>0</v>
      </c>
      <c r="AS129" s="60">
        <v>0</v>
      </c>
      <c r="AT129" s="60">
        <v>0</v>
      </c>
      <c r="AU129" s="60">
        <v>0</v>
      </c>
      <c r="AV129" s="60">
        <v>0</v>
      </c>
      <c r="AW129" s="60">
        <v>0</v>
      </c>
      <c r="AX129" s="60">
        <v>0</v>
      </c>
      <c r="AY129" s="60">
        <v>0</v>
      </c>
      <c r="AZ129" s="60">
        <v>0</v>
      </c>
      <c r="BA129" s="60">
        <v>0</v>
      </c>
      <c r="BB129" s="60">
        <v>0</v>
      </c>
      <c r="BC129" s="60">
        <v>0</v>
      </c>
      <c r="BD129" s="60">
        <v>0</v>
      </c>
      <c r="BE129" s="60">
        <v>0</v>
      </c>
      <c r="BF129" s="60">
        <v>0</v>
      </c>
      <c r="BG129" s="60">
        <v>0</v>
      </c>
      <c r="BH129" s="60">
        <v>0</v>
      </c>
      <c r="BI129" s="60">
        <v>0</v>
      </c>
      <c r="BJ129" s="60">
        <v>0</v>
      </c>
      <c r="BK129" s="60" t="s">
        <v>158</v>
      </c>
      <c r="BL129" s="60" t="s">
        <v>158</v>
      </c>
      <c r="BM129" s="60" t="s">
        <v>158</v>
      </c>
      <c r="BN129" s="60" t="s">
        <v>158</v>
      </c>
      <c r="BP129" s="60">
        <v>0</v>
      </c>
      <c r="BT129" s="60" t="s">
        <v>308</v>
      </c>
      <c r="BU129" s="60" t="s">
        <v>309</v>
      </c>
      <c r="BV129" s="60" t="s">
        <v>308</v>
      </c>
      <c r="BW129" s="60" t="s">
        <v>309</v>
      </c>
      <c r="BX129" s="60">
        <v>0</v>
      </c>
      <c r="BY129" s="60">
        <v>3022</v>
      </c>
      <c r="BZ129" s="60">
        <v>0</v>
      </c>
      <c r="CA129" s="60">
        <v>0</v>
      </c>
      <c r="CD129" s="60" t="e">
        <f>INDEX(Sheet5!$AC$5:$AC$4562,MATCH(Sheet1!A129,Sheet5!$AB$5:$AB$4562,0))</f>
        <v>#N/A</v>
      </c>
      <c r="CE129" s="88" t="s">
        <v>4497</v>
      </c>
      <c r="CF129" s="60">
        <v>0</v>
      </c>
      <c r="CG129" s="60">
        <v>31</v>
      </c>
      <c r="CH129" s="60"/>
      <c r="CJ129" s="74" t="e">
        <f t="shared" si="50"/>
        <v>#N/A</v>
      </c>
      <c r="CK129" s="60" t="e">
        <f t="shared" si="51"/>
        <v>#N/A</v>
      </c>
      <c r="CL129" s="60" t="e">
        <f t="shared" si="54"/>
        <v>#N/A</v>
      </c>
      <c r="CM129" s="60" t="e">
        <f t="shared" si="55"/>
        <v>#N/A</v>
      </c>
      <c r="CO129" s="8">
        <v>30110</v>
      </c>
      <c r="CP129" s="8">
        <v>2</v>
      </c>
      <c r="CQ129" s="8">
        <v>203</v>
      </c>
      <c r="CR129" s="8">
        <v>0</v>
      </c>
      <c r="CU129" s="60" t="e">
        <f>MATCH(A129,Sheet6!$K$3:$K$16,0)</f>
        <v>#N/A</v>
      </c>
    </row>
    <row r="130" spans="1:99" ht="17.25">
      <c r="A130" s="84">
        <v>1301204</v>
      </c>
      <c r="B130" s="60">
        <f t="shared" si="58"/>
        <v>1301204</v>
      </c>
      <c r="C130" s="60">
        <v>0</v>
      </c>
      <c r="D130" s="60">
        <v>21</v>
      </c>
      <c r="E130" s="60">
        <v>33</v>
      </c>
      <c r="F130" s="60">
        <v>14</v>
      </c>
      <c r="G130" s="60">
        <v>0</v>
      </c>
      <c r="H130" s="60">
        <v>2</v>
      </c>
      <c r="I130" s="60">
        <v>0</v>
      </c>
      <c r="J130" s="60">
        <v>10</v>
      </c>
      <c r="K130" s="60">
        <v>1000</v>
      </c>
      <c r="L130" s="60">
        <f t="shared" si="47"/>
        <v>1</v>
      </c>
      <c r="M130" s="60">
        <f t="shared" si="48"/>
        <v>0</v>
      </c>
      <c r="N130" s="60">
        <v>7</v>
      </c>
      <c r="O130" s="60">
        <v>1.5</v>
      </c>
      <c r="P130" s="60">
        <f t="shared" si="56"/>
        <v>0</v>
      </c>
      <c r="Q130" s="60">
        <v>19002</v>
      </c>
      <c r="R130" s="60">
        <v>0</v>
      </c>
      <c r="S130" s="60">
        <v>0</v>
      </c>
      <c r="T130" s="60">
        <v>0</v>
      </c>
      <c r="U130" s="62">
        <v>1005</v>
      </c>
      <c r="W130" s="60">
        <v>0</v>
      </c>
      <c r="X130" s="60">
        <v>100</v>
      </c>
      <c r="Y130" s="60">
        <v>10027</v>
      </c>
      <c r="Z130" s="84">
        <v>15</v>
      </c>
      <c r="AA130" s="88" t="s">
        <v>4629</v>
      </c>
      <c r="AB130" s="60">
        <v>4</v>
      </c>
      <c r="AC130" s="60">
        <v>1</v>
      </c>
      <c r="AD130" s="60">
        <v>254</v>
      </c>
      <c r="AE130" s="60">
        <v>0</v>
      </c>
      <c r="AF130" s="60">
        <v>0</v>
      </c>
      <c r="AG130" s="60">
        <v>4</v>
      </c>
      <c r="AH130" s="60">
        <v>1</v>
      </c>
      <c r="AI130" s="60">
        <v>132</v>
      </c>
      <c r="AJ130" s="60">
        <v>0</v>
      </c>
      <c r="AK130" s="60">
        <v>0</v>
      </c>
      <c r="AL130" s="60">
        <f t="shared" si="57"/>
        <v>16</v>
      </c>
      <c r="AM130" s="60">
        <v>1</v>
      </c>
      <c r="AN130" s="60">
        <v>282</v>
      </c>
      <c r="AO130" s="60">
        <v>0</v>
      </c>
      <c r="AP130" s="60">
        <v>0</v>
      </c>
      <c r="AQ130" s="60">
        <v>0</v>
      </c>
      <c r="AR130" s="60">
        <v>0</v>
      </c>
      <c r="AS130" s="60">
        <v>0</v>
      </c>
      <c r="AT130" s="60">
        <v>0</v>
      </c>
      <c r="AU130" s="60">
        <v>0</v>
      </c>
      <c r="AV130" s="60">
        <v>0</v>
      </c>
      <c r="AW130" s="60">
        <v>0</v>
      </c>
      <c r="AX130" s="60">
        <v>0</v>
      </c>
      <c r="AY130" s="60">
        <v>0</v>
      </c>
      <c r="AZ130" s="60">
        <v>0</v>
      </c>
      <c r="BA130" s="60">
        <v>0</v>
      </c>
      <c r="BB130" s="60">
        <v>0</v>
      </c>
      <c r="BC130" s="60">
        <v>0</v>
      </c>
      <c r="BD130" s="60">
        <v>0</v>
      </c>
      <c r="BE130" s="60">
        <v>0</v>
      </c>
      <c r="BF130" s="60">
        <v>0</v>
      </c>
      <c r="BG130" s="60">
        <v>0</v>
      </c>
      <c r="BH130" s="60">
        <v>0</v>
      </c>
      <c r="BI130" s="60">
        <v>0</v>
      </c>
      <c r="BJ130" s="60">
        <v>0</v>
      </c>
      <c r="BK130" s="60" t="s">
        <v>158</v>
      </c>
      <c r="BL130" s="60" t="s">
        <v>158</v>
      </c>
      <c r="BM130" s="60" t="s">
        <v>158</v>
      </c>
      <c r="BN130" s="60" t="s">
        <v>158</v>
      </c>
      <c r="BP130" s="60">
        <v>0</v>
      </c>
      <c r="BT130" s="60" t="s">
        <v>308</v>
      </c>
      <c r="BU130" s="60" t="s">
        <v>309</v>
      </c>
      <c r="BV130" s="60" t="s">
        <v>308</v>
      </c>
      <c r="BW130" s="60" t="s">
        <v>309</v>
      </c>
      <c r="BX130" s="60">
        <v>0</v>
      </c>
      <c r="BY130" s="60">
        <v>3022</v>
      </c>
      <c r="BZ130" s="60">
        <v>0</v>
      </c>
      <c r="CA130" s="60">
        <v>0</v>
      </c>
      <c r="CD130" s="74">
        <v>15</v>
      </c>
      <c r="CE130" s="88" t="s">
        <v>4476</v>
      </c>
      <c r="CF130" s="60">
        <v>0</v>
      </c>
      <c r="CG130" s="60">
        <v>39</v>
      </c>
      <c r="CH130" s="60"/>
      <c r="CJ130" s="74">
        <v>15</v>
      </c>
      <c r="CK130" s="60">
        <f t="shared" si="51"/>
        <v>6</v>
      </c>
      <c r="CL130" s="60" t="e">
        <f t="shared" si="54"/>
        <v>#N/A</v>
      </c>
      <c r="CM130" s="60" t="e">
        <f t="shared" si="55"/>
        <v>#N/A</v>
      </c>
      <c r="CO130" s="8">
        <v>30112</v>
      </c>
      <c r="CP130" s="8">
        <v>2</v>
      </c>
      <c r="CQ130" s="8">
        <v>203</v>
      </c>
      <c r="CR130" s="8">
        <v>1</v>
      </c>
      <c r="CU130" s="60" t="e">
        <f>MATCH(A130,Sheet6!$K$3:$K$16,0)</f>
        <v>#N/A</v>
      </c>
    </row>
    <row r="131" spans="1:99" ht="17.25">
      <c r="A131" s="84">
        <v>1301205</v>
      </c>
      <c r="B131" s="60">
        <f t="shared" si="58"/>
        <v>1301205</v>
      </c>
      <c r="C131" s="60">
        <v>0</v>
      </c>
      <c r="D131" s="60">
        <v>21</v>
      </c>
      <c r="E131" s="60">
        <v>33</v>
      </c>
      <c r="F131" s="60">
        <v>14</v>
      </c>
      <c r="G131" s="60">
        <v>0</v>
      </c>
      <c r="H131" s="60">
        <v>2</v>
      </c>
      <c r="I131" s="60">
        <v>0</v>
      </c>
      <c r="J131" s="60">
        <v>10</v>
      </c>
      <c r="K131" s="60">
        <v>1000</v>
      </c>
      <c r="L131" s="60">
        <f t="shared" si="47"/>
        <v>1</v>
      </c>
      <c r="M131" s="60">
        <f t="shared" si="48"/>
        <v>0</v>
      </c>
      <c r="N131" s="60">
        <v>7</v>
      </c>
      <c r="O131" s="60">
        <v>1.5</v>
      </c>
      <c r="P131" s="60">
        <f t="shared" si="56"/>
        <v>0</v>
      </c>
      <c r="Q131" s="60">
        <v>19002</v>
      </c>
      <c r="R131" s="60">
        <v>0</v>
      </c>
      <c r="S131" s="60">
        <v>0</v>
      </c>
      <c r="T131" s="60">
        <v>0</v>
      </c>
      <c r="U131" s="62">
        <v>1005</v>
      </c>
      <c r="W131" s="60">
        <v>0</v>
      </c>
      <c r="X131" s="60">
        <v>140</v>
      </c>
      <c r="Y131" s="60">
        <v>10032</v>
      </c>
      <c r="Z131" s="84">
        <v>15</v>
      </c>
      <c r="AA131" s="88" t="s">
        <v>4630</v>
      </c>
      <c r="AB131" s="60">
        <v>4</v>
      </c>
      <c r="AC131" s="60">
        <v>1</v>
      </c>
      <c r="AD131" s="60">
        <v>238</v>
      </c>
      <c r="AE131" s="60">
        <v>0</v>
      </c>
      <c r="AF131" s="60">
        <v>0</v>
      </c>
      <c r="AG131" s="60">
        <v>4</v>
      </c>
      <c r="AH131" s="60">
        <v>1</v>
      </c>
      <c r="AI131" s="60">
        <v>106</v>
      </c>
      <c r="AJ131" s="60">
        <v>0</v>
      </c>
      <c r="AK131" s="60">
        <v>0</v>
      </c>
      <c r="AL131" s="60">
        <f t="shared" si="57"/>
        <v>16</v>
      </c>
      <c r="AM131" s="60">
        <v>1</v>
      </c>
      <c r="AN131" s="60">
        <v>198</v>
      </c>
      <c r="AO131" s="60">
        <v>0</v>
      </c>
      <c r="AP131" s="60">
        <v>0</v>
      </c>
      <c r="AQ131" s="60">
        <v>0</v>
      </c>
      <c r="AR131" s="60">
        <v>0</v>
      </c>
      <c r="AS131" s="60">
        <v>0</v>
      </c>
      <c r="AT131" s="60">
        <v>0</v>
      </c>
      <c r="AU131" s="60">
        <v>0</v>
      </c>
      <c r="AV131" s="60">
        <v>0</v>
      </c>
      <c r="AW131" s="60">
        <v>0</v>
      </c>
      <c r="AX131" s="60">
        <v>0</v>
      </c>
      <c r="AY131" s="60">
        <v>0</v>
      </c>
      <c r="AZ131" s="60">
        <v>0</v>
      </c>
      <c r="BA131" s="60">
        <v>0</v>
      </c>
      <c r="BB131" s="60">
        <v>0</v>
      </c>
      <c r="BC131" s="60">
        <v>0</v>
      </c>
      <c r="BD131" s="60">
        <v>0</v>
      </c>
      <c r="BE131" s="60">
        <v>0</v>
      </c>
      <c r="BF131" s="60">
        <v>0</v>
      </c>
      <c r="BG131" s="60">
        <v>0</v>
      </c>
      <c r="BH131" s="60">
        <v>0</v>
      </c>
      <c r="BI131" s="60">
        <v>0</v>
      </c>
      <c r="BJ131" s="60">
        <v>0</v>
      </c>
      <c r="BK131" s="60" t="s">
        <v>158</v>
      </c>
      <c r="BL131" s="60" t="s">
        <v>158</v>
      </c>
      <c r="BM131" s="60" t="s">
        <v>158</v>
      </c>
      <c r="BN131" s="60" t="s">
        <v>158</v>
      </c>
      <c r="BP131" s="60">
        <v>0</v>
      </c>
      <c r="BT131" s="60" t="s">
        <v>308</v>
      </c>
      <c r="BU131" s="60" t="s">
        <v>309</v>
      </c>
      <c r="BV131" s="60" t="s">
        <v>308</v>
      </c>
      <c r="BW131" s="60" t="s">
        <v>309</v>
      </c>
      <c r="BX131" s="60">
        <v>0</v>
      </c>
      <c r="BY131" s="60">
        <v>3022</v>
      </c>
      <c r="BZ131" s="60">
        <v>0</v>
      </c>
      <c r="CA131" s="60">
        <v>0</v>
      </c>
      <c r="CD131" s="74">
        <v>15</v>
      </c>
      <c r="CE131" s="88" t="s">
        <v>4467</v>
      </c>
      <c r="CF131" s="60">
        <v>0</v>
      </c>
      <c r="CG131" s="60">
        <v>36</v>
      </c>
      <c r="CH131" s="60"/>
      <c r="CJ131" s="74">
        <v>15</v>
      </c>
      <c r="CK131" s="60">
        <f t="shared" si="51"/>
        <v>6</v>
      </c>
      <c r="CL131" s="60" t="e">
        <f t="shared" si="54"/>
        <v>#N/A</v>
      </c>
      <c r="CM131" s="60" t="e">
        <f t="shared" si="55"/>
        <v>#N/A</v>
      </c>
      <c r="CO131" s="8">
        <v>30113</v>
      </c>
      <c r="CP131" s="8">
        <v>20</v>
      </c>
      <c r="CQ131" s="8">
        <v>1</v>
      </c>
      <c r="CR131" s="8">
        <v>0</v>
      </c>
      <c r="CU131" s="60" t="e">
        <f>MATCH(A131,Sheet6!$K$3:$K$16,0)</f>
        <v>#N/A</v>
      </c>
    </row>
    <row r="132" spans="1:99" ht="17.25">
      <c r="A132" s="84">
        <v>1301206</v>
      </c>
      <c r="B132" s="60">
        <f t="shared" si="58"/>
        <v>1301206</v>
      </c>
      <c r="C132" s="60">
        <v>0</v>
      </c>
      <c r="D132" s="60">
        <v>21</v>
      </c>
      <c r="E132" s="60">
        <v>33</v>
      </c>
      <c r="F132" s="60">
        <v>14</v>
      </c>
      <c r="G132" s="60">
        <v>0</v>
      </c>
      <c r="H132" s="60">
        <v>2</v>
      </c>
      <c r="I132" s="60">
        <v>0</v>
      </c>
      <c r="J132" s="60">
        <v>10</v>
      </c>
      <c r="K132" s="60">
        <v>1000</v>
      </c>
      <c r="L132" s="60">
        <f t="shared" si="47"/>
        <v>1</v>
      </c>
      <c r="M132" s="60">
        <f t="shared" si="48"/>
        <v>0</v>
      </c>
      <c r="N132" s="60">
        <v>7</v>
      </c>
      <c r="O132" s="60">
        <v>1.5</v>
      </c>
      <c r="P132" s="60">
        <f t="shared" si="56"/>
        <v>0</v>
      </c>
      <c r="Q132" s="60">
        <v>19002</v>
      </c>
      <c r="R132" s="60">
        <v>0</v>
      </c>
      <c r="S132" s="60">
        <v>0</v>
      </c>
      <c r="T132" s="60">
        <v>0</v>
      </c>
      <c r="U132" s="62">
        <v>1005</v>
      </c>
      <c r="W132" s="60">
        <v>0</v>
      </c>
      <c r="X132" s="60">
        <v>180</v>
      </c>
      <c r="Y132" s="60">
        <v>10037</v>
      </c>
      <c r="Z132" s="84">
        <v>15</v>
      </c>
      <c r="AA132" s="88" t="s">
        <v>4449</v>
      </c>
      <c r="AB132" s="60">
        <v>3</v>
      </c>
      <c r="AC132" s="60">
        <v>1</v>
      </c>
      <c r="AD132" s="60">
        <v>422</v>
      </c>
      <c r="AE132" s="60">
        <v>0</v>
      </c>
      <c r="AF132" s="60">
        <v>0</v>
      </c>
      <c r="AG132" s="60">
        <v>3</v>
      </c>
      <c r="AH132" s="60">
        <v>1</v>
      </c>
      <c r="AI132" s="60">
        <v>220</v>
      </c>
      <c r="AJ132" s="60">
        <v>0</v>
      </c>
      <c r="AK132" s="60">
        <v>0</v>
      </c>
      <c r="AL132" s="60">
        <f t="shared" si="57"/>
        <v>15</v>
      </c>
      <c r="AM132" s="60">
        <v>1</v>
      </c>
      <c r="AN132" s="60">
        <v>282</v>
      </c>
      <c r="AO132" s="60">
        <v>0</v>
      </c>
      <c r="AP132" s="60">
        <v>0</v>
      </c>
      <c r="AQ132" s="60">
        <v>0</v>
      </c>
      <c r="AR132" s="60">
        <v>0</v>
      </c>
      <c r="AS132" s="60">
        <v>0</v>
      </c>
      <c r="AT132" s="60">
        <v>0</v>
      </c>
      <c r="AU132" s="60">
        <v>0</v>
      </c>
      <c r="AV132" s="60">
        <v>0</v>
      </c>
      <c r="AW132" s="60">
        <v>0</v>
      </c>
      <c r="AX132" s="60">
        <v>0</v>
      </c>
      <c r="AY132" s="60">
        <v>0</v>
      </c>
      <c r="AZ132" s="60">
        <v>0</v>
      </c>
      <c r="BA132" s="60">
        <v>0</v>
      </c>
      <c r="BB132" s="60">
        <v>0</v>
      </c>
      <c r="BC132" s="60">
        <v>0</v>
      </c>
      <c r="BD132" s="60">
        <v>0</v>
      </c>
      <c r="BE132" s="60">
        <v>0</v>
      </c>
      <c r="BF132" s="60">
        <v>0</v>
      </c>
      <c r="BG132" s="60">
        <v>0</v>
      </c>
      <c r="BH132" s="60">
        <v>0</v>
      </c>
      <c r="BI132" s="60">
        <v>0</v>
      </c>
      <c r="BJ132" s="60">
        <v>0</v>
      </c>
      <c r="BK132" s="60" t="s">
        <v>158</v>
      </c>
      <c r="BL132" s="60" t="s">
        <v>158</v>
      </c>
      <c r="BM132" s="60" t="s">
        <v>158</v>
      </c>
      <c r="BN132" s="60" t="s">
        <v>158</v>
      </c>
      <c r="BP132" s="60">
        <v>0</v>
      </c>
      <c r="BT132" s="60" t="s">
        <v>308</v>
      </c>
      <c r="BU132" s="60" t="s">
        <v>309</v>
      </c>
      <c r="BV132" s="60" t="s">
        <v>308</v>
      </c>
      <c r="BW132" s="60" t="s">
        <v>309</v>
      </c>
      <c r="BX132" s="60">
        <v>0</v>
      </c>
      <c r="BY132" s="60">
        <v>3022</v>
      </c>
      <c r="BZ132" s="60">
        <v>0</v>
      </c>
      <c r="CA132" s="60">
        <v>0</v>
      </c>
      <c r="CD132" s="74">
        <v>15</v>
      </c>
      <c r="CE132" s="88" t="s">
        <v>4498</v>
      </c>
      <c r="CF132" s="60">
        <v>0</v>
      </c>
      <c r="CG132" s="60">
        <v>31</v>
      </c>
      <c r="CH132" s="60"/>
      <c r="CJ132" s="74">
        <v>15</v>
      </c>
      <c r="CK132" s="60">
        <f t="shared" si="51"/>
        <v>6</v>
      </c>
      <c r="CL132" s="60" t="e">
        <f t="shared" si="54"/>
        <v>#N/A</v>
      </c>
      <c r="CM132" s="60" t="e">
        <f t="shared" si="55"/>
        <v>#N/A</v>
      </c>
      <c r="CO132" s="8">
        <v>30114</v>
      </c>
      <c r="CP132" s="8">
        <v>2</v>
      </c>
      <c r="CQ132" s="8">
        <v>203</v>
      </c>
      <c r="CR132" s="8">
        <v>1</v>
      </c>
      <c r="CU132" s="60" t="e">
        <f>MATCH(A132,Sheet6!$K$3:$K$16,0)</f>
        <v>#N/A</v>
      </c>
    </row>
    <row r="133" spans="1:99" ht="17.25">
      <c r="A133" s="84">
        <v>1301207</v>
      </c>
      <c r="B133" s="60">
        <f t="shared" si="58"/>
        <v>1301207</v>
      </c>
      <c r="C133" s="60">
        <v>0</v>
      </c>
      <c r="D133" s="60">
        <v>21</v>
      </c>
      <c r="E133" s="60">
        <v>33</v>
      </c>
      <c r="F133" s="60">
        <v>14</v>
      </c>
      <c r="G133" s="60">
        <v>0</v>
      </c>
      <c r="H133" s="60">
        <v>1</v>
      </c>
      <c r="I133" s="60">
        <v>0</v>
      </c>
      <c r="J133" s="60">
        <v>10</v>
      </c>
      <c r="K133" s="60">
        <v>1000</v>
      </c>
      <c r="L133" s="60">
        <f t="shared" ref="L133:L164" si="59">IF(K133=0,0,1)</f>
        <v>1</v>
      </c>
      <c r="M133" s="60">
        <f t="shared" ref="M133:M164" si="60">IF(E133=30,0.15,IF(E133=31,0.25,IF(E133=32,0.06,0)))</f>
        <v>0</v>
      </c>
      <c r="N133" s="60">
        <v>7</v>
      </c>
      <c r="O133" s="60">
        <v>1.5</v>
      </c>
      <c r="P133" s="60">
        <f t="shared" si="56"/>
        <v>0</v>
      </c>
      <c r="Q133" s="60">
        <v>19002</v>
      </c>
      <c r="R133" s="60">
        <v>0</v>
      </c>
      <c r="S133" s="60">
        <v>0</v>
      </c>
      <c r="T133" s="60">
        <v>0</v>
      </c>
      <c r="U133" s="62">
        <v>1005</v>
      </c>
      <c r="W133" s="60">
        <v>0</v>
      </c>
      <c r="X133" s="60">
        <v>15</v>
      </c>
      <c r="Y133" s="60">
        <v>10007</v>
      </c>
      <c r="Z133" s="84">
        <v>40</v>
      </c>
      <c r="AA133" s="88" t="s">
        <v>4631</v>
      </c>
      <c r="AB133" s="60">
        <v>3</v>
      </c>
      <c r="AC133" s="60">
        <v>1</v>
      </c>
      <c r="AD133" s="60">
        <v>353</v>
      </c>
      <c r="AE133" s="60">
        <v>0</v>
      </c>
      <c r="AF133" s="60">
        <v>0</v>
      </c>
      <c r="AG133" s="60">
        <v>3</v>
      </c>
      <c r="AH133" s="60">
        <v>1</v>
      </c>
      <c r="AI133" s="60">
        <v>228</v>
      </c>
      <c r="AJ133" s="60">
        <v>0</v>
      </c>
      <c r="AK133" s="60">
        <v>0</v>
      </c>
      <c r="AL133" s="60">
        <f t="shared" si="57"/>
        <v>15</v>
      </c>
      <c r="AM133" s="60">
        <v>1</v>
      </c>
      <c r="AN133" s="60">
        <v>334</v>
      </c>
      <c r="AO133" s="60">
        <v>0</v>
      </c>
      <c r="AP133" s="60">
        <v>0</v>
      </c>
      <c r="AQ133" s="60">
        <v>0</v>
      </c>
      <c r="AR133" s="60">
        <v>0</v>
      </c>
      <c r="AS133" s="60">
        <v>0</v>
      </c>
      <c r="AT133" s="60">
        <v>0</v>
      </c>
      <c r="AU133" s="60">
        <v>0</v>
      </c>
      <c r="AV133" s="60">
        <v>0</v>
      </c>
      <c r="AW133" s="60">
        <v>0</v>
      </c>
      <c r="AX133" s="60">
        <v>0</v>
      </c>
      <c r="AY133" s="60">
        <v>0</v>
      </c>
      <c r="AZ133" s="60">
        <v>0</v>
      </c>
      <c r="BA133" s="60">
        <v>0</v>
      </c>
      <c r="BB133" s="60">
        <v>0</v>
      </c>
      <c r="BC133" s="60">
        <v>0</v>
      </c>
      <c r="BD133" s="60">
        <v>0</v>
      </c>
      <c r="BE133" s="60">
        <v>0</v>
      </c>
      <c r="BF133" s="60">
        <v>0</v>
      </c>
      <c r="BG133" s="60">
        <v>0</v>
      </c>
      <c r="BH133" s="60">
        <v>0</v>
      </c>
      <c r="BI133" s="60">
        <v>0</v>
      </c>
      <c r="BJ133" s="60">
        <v>0</v>
      </c>
      <c r="BK133" s="60" t="s">
        <v>158</v>
      </c>
      <c r="BL133" s="60" t="s">
        <v>158</v>
      </c>
      <c r="BM133" s="60" t="s">
        <v>158</v>
      </c>
      <c r="BN133" s="60" t="s">
        <v>158</v>
      </c>
      <c r="BP133" s="60">
        <v>0</v>
      </c>
      <c r="BT133" s="60" t="s">
        <v>308</v>
      </c>
      <c r="BU133" s="60" t="s">
        <v>309</v>
      </c>
      <c r="BV133" s="60" t="s">
        <v>308</v>
      </c>
      <c r="BW133" s="60" t="s">
        <v>309</v>
      </c>
      <c r="BX133" s="60">
        <v>0</v>
      </c>
      <c r="BY133" s="60">
        <v>3022</v>
      </c>
      <c r="BZ133" s="60">
        <v>0</v>
      </c>
      <c r="CA133" s="60">
        <v>0</v>
      </c>
      <c r="CD133" s="74">
        <v>15</v>
      </c>
      <c r="CE133" s="88" t="s">
        <v>4480</v>
      </c>
      <c r="CF133" s="60">
        <v>0</v>
      </c>
      <c r="CG133" s="60">
        <v>32</v>
      </c>
      <c r="CH133" s="60"/>
      <c r="CJ133" s="74">
        <v>15</v>
      </c>
      <c r="CK133" s="60">
        <f t="shared" si="51"/>
        <v>6</v>
      </c>
      <c r="CL133" s="60" t="e">
        <f t="shared" si="54"/>
        <v>#N/A</v>
      </c>
      <c r="CM133" s="60" t="e">
        <f t="shared" si="55"/>
        <v>#N/A</v>
      </c>
      <c r="CO133" s="8">
        <v>30128</v>
      </c>
      <c r="CP133" s="8">
        <v>2</v>
      </c>
      <c r="CQ133" s="8">
        <v>203</v>
      </c>
      <c r="CR133" s="8">
        <v>1</v>
      </c>
      <c r="CU133" s="60" t="e">
        <f>MATCH(A133,Sheet6!$K$3:$K$16,0)</f>
        <v>#N/A</v>
      </c>
    </row>
    <row r="134" spans="1:99" ht="17.25">
      <c r="A134" s="84">
        <v>1301208</v>
      </c>
      <c r="B134" s="60">
        <f t="shared" si="58"/>
        <v>1301208</v>
      </c>
      <c r="C134" s="60">
        <v>0</v>
      </c>
      <c r="D134" s="60">
        <v>21</v>
      </c>
      <c r="E134" s="60">
        <v>33</v>
      </c>
      <c r="F134" s="60">
        <v>14</v>
      </c>
      <c r="G134" s="60">
        <v>0</v>
      </c>
      <c r="H134" s="60">
        <v>3</v>
      </c>
      <c r="I134" s="60">
        <v>0</v>
      </c>
      <c r="J134" s="60">
        <v>10</v>
      </c>
      <c r="K134" s="60">
        <v>1000</v>
      </c>
      <c r="L134" s="60">
        <f t="shared" si="59"/>
        <v>1</v>
      </c>
      <c r="M134" s="60">
        <f t="shared" si="60"/>
        <v>0</v>
      </c>
      <c r="N134" s="60">
        <v>7</v>
      </c>
      <c r="O134" s="60">
        <v>1.5</v>
      </c>
      <c r="P134" s="60">
        <v>0</v>
      </c>
      <c r="Q134" s="60">
        <v>19002</v>
      </c>
      <c r="R134" s="60">
        <v>0</v>
      </c>
      <c r="S134" s="60">
        <v>0</v>
      </c>
      <c r="T134" s="60">
        <v>0</v>
      </c>
      <c r="U134" s="62">
        <v>1005</v>
      </c>
      <c r="W134" s="60">
        <v>0</v>
      </c>
      <c r="X134" s="60">
        <v>240</v>
      </c>
      <c r="Y134" s="60">
        <v>10259</v>
      </c>
      <c r="Z134" s="84">
        <v>30</v>
      </c>
      <c r="AA134" s="88" t="s">
        <v>4450</v>
      </c>
      <c r="AB134" s="60">
        <v>4</v>
      </c>
      <c r="AC134" s="60">
        <v>1</v>
      </c>
      <c r="AD134" s="60">
        <v>463</v>
      </c>
      <c r="AE134" s="60">
        <v>0</v>
      </c>
      <c r="AF134" s="60">
        <v>0</v>
      </c>
      <c r="AG134" s="60">
        <v>4</v>
      </c>
      <c r="AH134" s="60">
        <v>1</v>
      </c>
      <c r="AI134" s="60">
        <v>293</v>
      </c>
      <c r="AJ134" s="60">
        <v>0</v>
      </c>
      <c r="AK134" s="60">
        <v>0</v>
      </c>
      <c r="AL134" s="60">
        <f t="shared" si="57"/>
        <v>16</v>
      </c>
      <c r="AM134" s="60">
        <v>1</v>
      </c>
      <c r="AN134" s="60">
        <v>282</v>
      </c>
      <c r="AO134" s="60">
        <v>0</v>
      </c>
      <c r="AP134" s="60">
        <v>0</v>
      </c>
      <c r="AQ134" s="60">
        <v>0</v>
      </c>
      <c r="AR134" s="60">
        <v>0</v>
      </c>
      <c r="AS134" s="60">
        <v>0</v>
      </c>
      <c r="AT134" s="60">
        <v>0</v>
      </c>
      <c r="AU134" s="60">
        <v>0</v>
      </c>
      <c r="AV134" s="60">
        <v>0</v>
      </c>
      <c r="AW134" s="60">
        <v>0</v>
      </c>
      <c r="AX134" s="60">
        <v>0</v>
      </c>
      <c r="AY134" s="60">
        <v>0</v>
      </c>
      <c r="AZ134" s="60">
        <v>0</v>
      </c>
      <c r="BA134" s="60">
        <v>0</v>
      </c>
      <c r="BB134" s="60">
        <v>0</v>
      </c>
      <c r="BC134" s="60">
        <v>0</v>
      </c>
      <c r="BD134" s="60">
        <v>0</v>
      </c>
      <c r="BE134" s="60">
        <v>0</v>
      </c>
      <c r="BF134" s="60">
        <v>0</v>
      </c>
      <c r="BG134" s="60">
        <v>0</v>
      </c>
      <c r="BH134" s="60">
        <v>0</v>
      </c>
      <c r="BI134" s="60">
        <v>0</v>
      </c>
      <c r="BJ134" s="60">
        <v>0</v>
      </c>
      <c r="BK134" s="60" t="s">
        <v>158</v>
      </c>
      <c r="BL134" s="60" t="s">
        <v>158</v>
      </c>
      <c r="BM134" s="60" t="s">
        <v>158</v>
      </c>
      <c r="BN134" s="60" t="s">
        <v>158</v>
      </c>
      <c r="BP134" s="60">
        <v>0</v>
      </c>
      <c r="BT134" s="60" t="s">
        <v>308</v>
      </c>
      <c r="BU134" s="60" t="s">
        <v>309</v>
      </c>
      <c r="BV134" s="60" t="s">
        <v>308</v>
      </c>
      <c r="BW134" s="60" t="s">
        <v>309</v>
      </c>
      <c r="BX134" s="60">
        <v>0</v>
      </c>
      <c r="BY134" s="60">
        <v>3022</v>
      </c>
      <c r="BZ134" s="60">
        <v>0</v>
      </c>
      <c r="CA134" s="60">
        <v>0</v>
      </c>
      <c r="CD134" s="60" t="e">
        <f>INDEX(Sheet5!$AC$5:$AC$4562,MATCH(Sheet1!A134,Sheet5!$AB$5:$AB$4562,0))</f>
        <v>#N/A</v>
      </c>
      <c r="CE134" s="88" t="s">
        <v>4420</v>
      </c>
      <c r="CF134" s="60">
        <v>1</v>
      </c>
      <c r="CG134" s="60">
        <v>32</v>
      </c>
      <c r="CH134" s="60"/>
      <c r="CJ134" s="74" t="e">
        <f t="shared" ref="CJ134:CJ165" si="61">MAX(1,IF(CD134=3,3,IF(CD134=8,8,(CEILING(CD134-2.5,5)))))</f>
        <v>#N/A</v>
      </c>
      <c r="CK134" s="60" t="e">
        <f t="shared" si="51"/>
        <v>#N/A</v>
      </c>
      <c r="CL134" s="60" t="e">
        <f t="shared" si="54"/>
        <v>#N/A</v>
      </c>
      <c r="CM134" s="60" t="e">
        <f t="shared" si="55"/>
        <v>#N/A</v>
      </c>
      <c r="CO134" s="8">
        <v>30115</v>
      </c>
      <c r="CP134" s="8">
        <v>2</v>
      </c>
      <c r="CQ134" s="8">
        <v>203</v>
      </c>
      <c r="CR134" s="8">
        <v>1</v>
      </c>
      <c r="CU134" s="60" t="e">
        <f>MATCH(A134,Sheet6!$K$3:$K$16,0)</f>
        <v>#N/A</v>
      </c>
    </row>
    <row r="135" spans="1:99" ht="17.25">
      <c r="A135" s="84">
        <v>1301209</v>
      </c>
      <c r="B135" s="60">
        <f t="shared" si="58"/>
        <v>1301209</v>
      </c>
      <c r="C135" s="60">
        <v>0</v>
      </c>
      <c r="D135" s="60">
        <v>21</v>
      </c>
      <c r="E135" s="60">
        <v>33</v>
      </c>
      <c r="F135" s="60">
        <v>14</v>
      </c>
      <c r="G135" s="60">
        <v>0</v>
      </c>
      <c r="H135" s="60">
        <v>1</v>
      </c>
      <c r="I135" s="60">
        <v>0</v>
      </c>
      <c r="J135" s="60">
        <v>10</v>
      </c>
      <c r="K135" s="60">
        <v>1000</v>
      </c>
      <c r="L135" s="60">
        <f t="shared" si="59"/>
        <v>1</v>
      </c>
      <c r="M135" s="60">
        <f t="shared" si="60"/>
        <v>0</v>
      </c>
      <c r="N135" s="60">
        <v>7</v>
      </c>
      <c r="O135" s="60">
        <v>1.5</v>
      </c>
      <c r="P135" s="60">
        <f>IF(N135&gt;2,0,4)</f>
        <v>0</v>
      </c>
      <c r="Q135" s="60">
        <v>19002</v>
      </c>
      <c r="R135" s="60">
        <v>0</v>
      </c>
      <c r="S135" s="60">
        <v>0</v>
      </c>
      <c r="T135" s="60">
        <v>0</v>
      </c>
      <c r="U135" s="62">
        <v>1005</v>
      </c>
      <c r="W135" s="60">
        <v>0</v>
      </c>
      <c r="X135" s="60">
        <v>25</v>
      </c>
      <c r="Y135" s="60">
        <v>10012</v>
      </c>
      <c r="Z135" s="84">
        <v>25</v>
      </c>
      <c r="AA135" s="88" t="s">
        <v>4632</v>
      </c>
      <c r="AB135" s="60">
        <v>3</v>
      </c>
      <c r="AC135" s="60">
        <v>1</v>
      </c>
      <c r="AD135" s="60">
        <v>383</v>
      </c>
      <c r="AE135" s="60">
        <v>0</v>
      </c>
      <c r="AF135" s="60">
        <v>0</v>
      </c>
      <c r="AG135" s="60">
        <v>3</v>
      </c>
      <c r="AH135" s="60">
        <v>1</v>
      </c>
      <c r="AI135" s="60">
        <v>343</v>
      </c>
      <c r="AJ135" s="60">
        <v>0</v>
      </c>
      <c r="AK135" s="60">
        <v>0</v>
      </c>
      <c r="AL135" s="60">
        <f t="shared" si="57"/>
        <v>15</v>
      </c>
      <c r="AM135" s="60">
        <v>1</v>
      </c>
      <c r="AN135" s="60">
        <v>334</v>
      </c>
      <c r="AO135" s="60">
        <v>0</v>
      </c>
      <c r="AP135" s="60">
        <v>0</v>
      </c>
      <c r="AQ135" s="60">
        <v>0</v>
      </c>
      <c r="AR135" s="60">
        <v>0</v>
      </c>
      <c r="AS135" s="60">
        <v>0</v>
      </c>
      <c r="AT135" s="60">
        <v>0</v>
      </c>
      <c r="AU135" s="60">
        <v>0</v>
      </c>
      <c r="AV135" s="60">
        <v>0</v>
      </c>
      <c r="AW135" s="60">
        <v>0</v>
      </c>
      <c r="AX135" s="60">
        <v>0</v>
      </c>
      <c r="AY135" s="60">
        <v>0</v>
      </c>
      <c r="AZ135" s="60">
        <v>0</v>
      </c>
      <c r="BA135" s="60">
        <v>0</v>
      </c>
      <c r="BB135" s="60">
        <v>0</v>
      </c>
      <c r="BC135" s="60">
        <v>0</v>
      </c>
      <c r="BD135" s="60">
        <v>0</v>
      </c>
      <c r="BE135" s="60">
        <v>0</v>
      </c>
      <c r="BF135" s="60">
        <v>0</v>
      </c>
      <c r="BG135" s="60">
        <v>0</v>
      </c>
      <c r="BH135" s="60">
        <v>0</v>
      </c>
      <c r="BI135" s="60">
        <v>0</v>
      </c>
      <c r="BJ135" s="60">
        <v>0</v>
      </c>
      <c r="BK135" s="60" t="s">
        <v>158</v>
      </c>
      <c r="BL135" s="60" t="s">
        <v>158</v>
      </c>
      <c r="BM135" s="60" t="s">
        <v>158</v>
      </c>
      <c r="BN135" s="60" t="s">
        <v>158</v>
      </c>
      <c r="BP135" s="60">
        <v>0</v>
      </c>
      <c r="BT135" s="60" t="s">
        <v>308</v>
      </c>
      <c r="BU135" s="60" t="s">
        <v>309</v>
      </c>
      <c r="BV135" s="60" t="s">
        <v>308</v>
      </c>
      <c r="BW135" s="60" t="s">
        <v>309</v>
      </c>
      <c r="BX135" s="60">
        <v>0</v>
      </c>
      <c r="BY135" s="60">
        <v>3022</v>
      </c>
      <c r="BZ135" s="60">
        <v>0</v>
      </c>
      <c r="CA135" s="60">
        <v>0</v>
      </c>
      <c r="CD135" s="60" t="e">
        <f>INDEX(Sheet5!$AC$5:$AC$4562,MATCH(Sheet1!A135,Sheet5!$AB$5:$AB$4562,0))</f>
        <v>#N/A</v>
      </c>
      <c r="CE135" s="88" t="s">
        <v>4495</v>
      </c>
      <c r="CF135" s="60">
        <v>0</v>
      </c>
      <c r="CG135" s="60">
        <v>35</v>
      </c>
      <c r="CH135" s="60"/>
      <c r="CJ135" s="74" t="e">
        <f t="shared" si="61"/>
        <v>#N/A</v>
      </c>
      <c r="CK135" s="60" t="e">
        <f t="shared" si="51"/>
        <v>#N/A</v>
      </c>
      <c r="CL135" s="60" t="e">
        <f t="shared" si="54"/>
        <v>#N/A</v>
      </c>
      <c r="CM135" s="60" t="e">
        <f t="shared" si="55"/>
        <v>#N/A</v>
      </c>
      <c r="CO135" s="8">
        <v>30116</v>
      </c>
      <c r="CP135" s="8">
        <v>3</v>
      </c>
      <c r="CQ135" s="8">
        <v>204</v>
      </c>
      <c r="CR135" s="8">
        <v>1</v>
      </c>
      <c r="CU135" s="60" t="e">
        <f>MATCH(A135,Sheet6!$K$3:$K$16,0)</f>
        <v>#N/A</v>
      </c>
    </row>
    <row r="136" spans="1:99" ht="17.25">
      <c r="A136" s="84">
        <v>1301210</v>
      </c>
      <c r="B136" s="60">
        <f t="shared" si="58"/>
        <v>1301210</v>
      </c>
      <c r="C136" s="60">
        <v>0</v>
      </c>
      <c r="D136" s="60">
        <v>21</v>
      </c>
      <c r="E136" s="60">
        <v>33</v>
      </c>
      <c r="F136" s="60">
        <v>14</v>
      </c>
      <c r="G136" s="60">
        <v>0</v>
      </c>
      <c r="H136" s="60">
        <v>4</v>
      </c>
      <c r="I136" s="60">
        <v>0</v>
      </c>
      <c r="J136" s="60">
        <v>10</v>
      </c>
      <c r="K136" s="60">
        <v>1000</v>
      </c>
      <c r="L136" s="60">
        <f t="shared" si="59"/>
        <v>1</v>
      </c>
      <c r="M136" s="60">
        <f t="shared" si="60"/>
        <v>0</v>
      </c>
      <c r="N136" s="60">
        <v>7</v>
      </c>
      <c r="O136" s="60">
        <v>1.5</v>
      </c>
      <c r="P136" s="60">
        <v>0</v>
      </c>
      <c r="Q136" s="60">
        <v>19002</v>
      </c>
      <c r="R136" s="60">
        <v>0</v>
      </c>
      <c r="S136" s="60">
        <v>0</v>
      </c>
      <c r="T136" s="60">
        <v>0</v>
      </c>
      <c r="U136" s="62">
        <v>1005</v>
      </c>
      <c r="W136" s="60">
        <v>0</v>
      </c>
      <c r="X136" s="60">
        <v>300</v>
      </c>
      <c r="Y136" s="60">
        <v>10264</v>
      </c>
      <c r="Z136" s="84">
        <v>40</v>
      </c>
      <c r="AA136" s="88" t="s">
        <v>4633</v>
      </c>
      <c r="AB136" s="60">
        <v>3</v>
      </c>
      <c r="AC136" s="60">
        <v>1</v>
      </c>
      <c r="AD136" s="60">
        <v>675</v>
      </c>
      <c r="AE136" s="60">
        <v>0</v>
      </c>
      <c r="AF136" s="60">
        <v>0</v>
      </c>
      <c r="AG136" s="60">
        <v>3</v>
      </c>
      <c r="AH136" s="60">
        <v>1</v>
      </c>
      <c r="AI136" s="60">
        <v>351</v>
      </c>
      <c r="AJ136" s="60">
        <v>0</v>
      </c>
      <c r="AK136" s="60">
        <v>0</v>
      </c>
      <c r="AL136" s="60">
        <f t="shared" si="57"/>
        <v>15</v>
      </c>
      <c r="AM136" s="60">
        <v>1</v>
      </c>
      <c r="AN136" s="60">
        <v>282</v>
      </c>
      <c r="AO136" s="60">
        <v>0</v>
      </c>
      <c r="AP136" s="60">
        <v>0</v>
      </c>
      <c r="AQ136" s="60">
        <v>0</v>
      </c>
      <c r="AR136" s="60">
        <v>0</v>
      </c>
      <c r="AS136" s="60">
        <v>0</v>
      </c>
      <c r="AT136" s="60">
        <v>0</v>
      </c>
      <c r="AU136" s="60">
        <v>0</v>
      </c>
      <c r="AV136" s="60">
        <v>0</v>
      </c>
      <c r="AW136" s="60">
        <v>0</v>
      </c>
      <c r="AX136" s="60">
        <v>0</v>
      </c>
      <c r="AY136" s="60">
        <v>0</v>
      </c>
      <c r="AZ136" s="60">
        <v>0</v>
      </c>
      <c r="BA136" s="60">
        <v>0</v>
      </c>
      <c r="BB136" s="60">
        <v>0</v>
      </c>
      <c r="BC136" s="60">
        <v>0</v>
      </c>
      <c r="BD136" s="60">
        <v>0</v>
      </c>
      <c r="BE136" s="60">
        <v>0</v>
      </c>
      <c r="BF136" s="60">
        <v>0</v>
      </c>
      <c r="BG136" s="60">
        <v>0</v>
      </c>
      <c r="BH136" s="60">
        <v>0</v>
      </c>
      <c r="BI136" s="60">
        <v>0</v>
      </c>
      <c r="BJ136" s="60">
        <v>0</v>
      </c>
      <c r="BK136" s="60" t="s">
        <v>158</v>
      </c>
      <c r="BL136" s="60" t="s">
        <v>158</v>
      </c>
      <c r="BM136" s="60" t="s">
        <v>158</v>
      </c>
      <c r="BN136" s="60" t="s">
        <v>158</v>
      </c>
      <c r="BP136" s="60">
        <v>0</v>
      </c>
      <c r="BT136" s="60" t="s">
        <v>308</v>
      </c>
      <c r="BU136" s="60" t="s">
        <v>309</v>
      </c>
      <c r="BV136" s="60" t="s">
        <v>308</v>
      </c>
      <c r="BW136" s="60" t="s">
        <v>309</v>
      </c>
      <c r="BX136" s="60">
        <v>0</v>
      </c>
      <c r="BY136" s="60">
        <v>3022</v>
      </c>
      <c r="BZ136" s="60">
        <v>0</v>
      </c>
      <c r="CA136" s="60">
        <v>0</v>
      </c>
      <c r="CD136" s="60" t="e">
        <f>INDEX(Sheet5!$AC$5:$AC$4562,MATCH(Sheet1!A136,Sheet5!$AB$5:$AB$4562,0))</f>
        <v>#N/A</v>
      </c>
      <c r="CE136" s="88" t="s">
        <v>4499</v>
      </c>
      <c r="CF136" s="60">
        <v>0</v>
      </c>
      <c r="CG136" s="60">
        <v>31</v>
      </c>
      <c r="CH136" s="60"/>
      <c r="CJ136" s="74" t="e">
        <f t="shared" si="61"/>
        <v>#N/A</v>
      </c>
      <c r="CK136" s="60" t="e">
        <f t="shared" si="51"/>
        <v>#N/A</v>
      </c>
      <c r="CL136" s="60" t="e">
        <f t="shared" si="54"/>
        <v>#N/A</v>
      </c>
      <c r="CM136" s="60" t="e">
        <f t="shared" si="55"/>
        <v>#N/A</v>
      </c>
      <c r="CO136" s="8">
        <v>30117</v>
      </c>
      <c r="CP136" s="8">
        <v>2</v>
      </c>
      <c r="CQ136" s="8">
        <v>203</v>
      </c>
      <c r="CR136" s="8">
        <v>1</v>
      </c>
      <c r="CU136" s="60" t="e">
        <f>MATCH(A136,Sheet6!$K$3:$K$16,0)</f>
        <v>#N/A</v>
      </c>
    </row>
    <row r="137" spans="1:99" ht="17.25">
      <c r="A137" s="84">
        <v>1301211</v>
      </c>
      <c r="B137" s="60">
        <f t="shared" si="58"/>
        <v>1301211</v>
      </c>
      <c r="C137" s="60">
        <v>0</v>
      </c>
      <c r="D137" s="60">
        <v>21</v>
      </c>
      <c r="E137" s="60">
        <v>33</v>
      </c>
      <c r="F137" s="60">
        <v>14</v>
      </c>
      <c r="G137" s="60">
        <v>0</v>
      </c>
      <c r="H137" s="60">
        <v>2</v>
      </c>
      <c r="I137" s="60">
        <v>0</v>
      </c>
      <c r="J137" s="60">
        <v>10</v>
      </c>
      <c r="K137" s="60">
        <v>1000</v>
      </c>
      <c r="L137" s="60">
        <f t="shared" si="59"/>
        <v>1</v>
      </c>
      <c r="M137" s="60">
        <f t="shared" si="60"/>
        <v>0</v>
      </c>
      <c r="N137" s="60">
        <v>7</v>
      </c>
      <c r="O137" s="60">
        <v>1.5</v>
      </c>
      <c r="P137" s="60">
        <f>IF(N137&gt;2,0,4)</f>
        <v>0</v>
      </c>
      <c r="Q137" s="60">
        <v>19002</v>
      </c>
      <c r="R137" s="60">
        <v>0</v>
      </c>
      <c r="S137" s="60">
        <v>0</v>
      </c>
      <c r="T137" s="60">
        <v>0</v>
      </c>
      <c r="U137" s="62">
        <v>1005</v>
      </c>
      <c r="W137" s="60">
        <v>0</v>
      </c>
      <c r="X137" s="60">
        <v>60</v>
      </c>
      <c r="Y137" s="60">
        <v>10050</v>
      </c>
      <c r="Z137" s="84">
        <v>1</v>
      </c>
      <c r="AA137" s="88" t="s">
        <v>4634</v>
      </c>
      <c r="AB137" s="60">
        <v>3</v>
      </c>
      <c r="AC137" s="60">
        <v>1</v>
      </c>
      <c r="AD137" s="60">
        <v>35</v>
      </c>
      <c r="AE137" s="60">
        <v>0</v>
      </c>
      <c r="AF137" s="60">
        <v>0</v>
      </c>
      <c r="AG137" s="60">
        <v>3</v>
      </c>
      <c r="AH137" s="60">
        <v>1</v>
      </c>
      <c r="AI137" s="60">
        <v>32</v>
      </c>
      <c r="AJ137" s="60">
        <v>0</v>
      </c>
      <c r="AK137" s="60">
        <v>0</v>
      </c>
      <c r="AL137" s="60">
        <f t="shared" si="57"/>
        <v>15</v>
      </c>
      <c r="AM137" s="60">
        <v>1</v>
      </c>
      <c r="AN137" s="60">
        <v>20</v>
      </c>
      <c r="AO137" s="60">
        <v>0</v>
      </c>
      <c r="AP137" s="60">
        <v>0</v>
      </c>
      <c r="AQ137" s="60">
        <v>0</v>
      </c>
      <c r="AR137" s="60">
        <v>0</v>
      </c>
      <c r="AS137" s="60">
        <v>0</v>
      </c>
      <c r="AT137" s="60">
        <v>0</v>
      </c>
      <c r="AU137" s="60">
        <v>0</v>
      </c>
      <c r="AV137" s="60">
        <v>0</v>
      </c>
      <c r="AW137" s="60">
        <v>0</v>
      </c>
      <c r="AX137" s="60">
        <v>0</v>
      </c>
      <c r="AY137" s="60">
        <v>0</v>
      </c>
      <c r="AZ137" s="60">
        <v>0</v>
      </c>
      <c r="BA137" s="60">
        <v>0</v>
      </c>
      <c r="BB137" s="60">
        <v>0</v>
      </c>
      <c r="BC137" s="60">
        <v>0</v>
      </c>
      <c r="BD137" s="60">
        <v>0</v>
      </c>
      <c r="BE137" s="60">
        <v>0</v>
      </c>
      <c r="BF137" s="60">
        <v>0</v>
      </c>
      <c r="BG137" s="60">
        <v>0</v>
      </c>
      <c r="BH137" s="60">
        <v>0</v>
      </c>
      <c r="BI137" s="60">
        <v>0</v>
      </c>
      <c r="BJ137" s="60">
        <v>0</v>
      </c>
      <c r="BK137" s="60" t="s">
        <v>158</v>
      </c>
      <c r="BL137" s="60" t="s">
        <v>158</v>
      </c>
      <c r="BM137" s="60" t="s">
        <v>158</v>
      </c>
      <c r="BN137" s="60" t="s">
        <v>158</v>
      </c>
      <c r="BP137" s="60">
        <v>0</v>
      </c>
      <c r="BT137" s="60" t="s">
        <v>308</v>
      </c>
      <c r="BU137" s="60" t="s">
        <v>309</v>
      </c>
      <c r="BV137" s="60" t="s">
        <v>308</v>
      </c>
      <c r="BW137" s="60" t="s">
        <v>309</v>
      </c>
      <c r="BX137" s="60">
        <v>0</v>
      </c>
      <c r="BY137" s="60">
        <v>3022</v>
      </c>
      <c r="BZ137" s="60">
        <v>0</v>
      </c>
      <c r="CA137" s="60">
        <v>0</v>
      </c>
      <c r="CD137" s="60" t="e">
        <f>INDEX(Sheet5!$AC$5:$AC$4562,MATCH(Sheet1!A137,Sheet5!$AB$5:$AB$4562,0))</f>
        <v>#N/A</v>
      </c>
      <c r="CE137" s="88" t="s">
        <v>4481</v>
      </c>
      <c r="CF137" s="60">
        <v>1</v>
      </c>
      <c r="CG137" s="60">
        <v>32</v>
      </c>
      <c r="CH137" s="60"/>
      <c r="CJ137" s="74" t="e">
        <f t="shared" si="61"/>
        <v>#N/A</v>
      </c>
      <c r="CK137" s="60" t="e">
        <f t="shared" si="51"/>
        <v>#N/A</v>
      </c>
      <c r="CL137" s="60" t="e">
        <f t="shared" si="54"/>
        <v>#N/A</v>
      </c>
      <c r="CM137" s="60" t="e">
        <f t="shared" si="55"/>
        <v>#N/A</v>
      </c>
      <c r="CO137" s="8">
        <v>30118</v>
      </c>
      <c r="CP137" s="8">
        <v>11</v>
      </c>
      <c r="CQ137" s="8">
        <v>1</v>
      </c>
      <c r="CR137" s="8">
        <v>0</v>
      </c>
      <c r="CU137" s="60" t="e">
        <f>MATCH(A137,Sheet6!$K$3:$K$16,0)</f>
        <v>#N/A</v>
      </c>
    </row>
    <row r="138" spans="1:99" ht="17.25">
      <c r="A138" s="84">
        <v>1301301</v>
      </c>
      <c r="B138" s="60">
        <f t="shared" si="58"/>
        <v>1301301</v>
      </c>
      <c r="C138" s="60">
        <v>0</v>
      </c>
      <c r="D138" s="60">
        <v>20</v>
      </c>
      <c r="E138" s="60">
        <v>31</v>
      </c>
      <c r="F138" s="60">
        <v>14</v>
      </c>
      <c r="G138" s="60">
        <v>0</v>
      </c>
      <c r="H138" s="60">
        <v>3</v>
      </c>
      <c r="I138" s="60">
        <v>0</v>
      </c>
      <c r="J138" s="60">
        <v>10</v>
      </c>
      <c r="K138" s="60">
        <v>1000</v>
      </c>
      <c r="L138" s="60">
        <f t="shared" si="59"/>
        <v>1</v>
      </c>
      <c r="M138" s="60">
        <f t="shared" si="60"/>
        <v>0.25</v>
      </c>
      <c r="N138" s="60">
        <v>2</v>
      </c>
      <c r="O138" s="60">
        <v>1.4</v>
      </c>
      <c r="P138" s="60">
        <f>IF(N138&gt;2,0,4)</f>
        <v>4</v>
      </c>
      <c r="Q138" s="60">
        <v>0</v>
      </c>
      <c r="R138" s="60">
        <v>0</v>
      </c>
      <c r="S138" s="60">
        <v>0</v>
      </c>
      <c r="T138" s="60">
        <v>0</v>
      </c>
      <c r="U138" s="62">
        <v>1003</v>
      </c>
      <c r="V138" s="60" t="s">
        <v>304</v>
      </c>
      <c r="W138" s="60">
        <v>0</v>
      </c>
      <c r="X138" s="60">
        <v>240</v>
      </c>
      <c r="Y138" s="60">
        <v>10080</v>
      </c>
      <c r="Z138" s="84">
        <v>15</v>
      </c>
      <c r="AA138" s="88" t="s">
        <v>4635</v>
      </c>
      <c r="AB138" s="60">
        <v>3</v>
      </c>
      <c r="AC138" s="60">
        <v>1</v>
      </c>
      <c r="AD138" s="60">
        <v>244</v>
      </c>
      <c r="AE138" s="60">
        <v>0</v>
      </c>
      <c r="AF138" s="60">
        <v>0</v>
      </c>
      <c r="AG138" s="60">
        <v>1</v>
      </c>
      <c r="AH138" s="60">
        <v>1</v>
      </c>
      <c r="AI138" s="60">
        <v>495</v>
      </c>
      <c r="AJ138" s="60">
        <v>0</v>
      </c>
      <c r="AK138" s="60">
        <v>0</v>
      </c>
      <c r="AL138" s="60">
        <f t="shared" ref="AL138:AL144" si="62">IF(AB138=3,15,16)</f>
        <v>15</v>
      </c>
      <c r="AM138" s="60">
        <v>1</v>
      </c>
      <c r="AN138" s="60">
        <v>300</v>
      </c>
      <c r="AO138" s="60">
        <v>0</v>
      </c>
      <c r="AP138" s="60">
        <v>0</v>
      </c>
      <c r="AQ138" s="60">
        <v>0</v>
      </c>
      <c r="AR138" s="60">
        <v>0</v>
      </c>
      <c r="AS138" s="60">
        <v>0</v>
      </c>
      <c r="AT138" s="60">
        <v>0</v>
      </c>
      <c r="AU138" s="60">
        <v>0</v>
      </c>
      <c r="AV138" s="60">
        <v>0</v>
      </c>
      <c r="AW138" s="60">
        <v>0</v>
      </c>
      <c r="AX138" s="60">
        <v>0</v>
      </c>
      <c r="AY138" s="60">
        <v>0</v>
      </c>
      <c r="AZ138" s="60">
        <v>0</v>
      </c>
      <c r="BA138" s="60">
        <v>0</v>
      </c>
      <c r="BB138" s="60">
        <v>0</v>
      </c>
      <c r="BC138" s="60">
        <v>0</v>
      </c>
      <c r="BD138" s="60">
        <v>0</v>
      </c>
      <c r="BE138" s="60">
        <v>0</v>
      </c>
      <c r="BF138" s="60">
        <v>0</v>
      </c>
      <c r="BG138" s="60">
        <v>0</v>
      </c>
      <c r="BH138" s="60">
        <v>0</v>
      </c>
      <c r="BI138" s="60">
        <v>0</v>
      </c>
      <c r="BJ138" s="60">
        <v>0</v>
      </c>
      <c r="BK138" s="60" t="s">
        <v>158</v>
      </c>
      <c r="BL138" s="60" t="s">
        <v>158</v>
      </c>
      <c r="BM138" s="60" t="s">
        <v>158</v>
      </c>
      <c r="BN138" s="60" t="s">
        <v>158</v>
      </c>
      <c r="BP138" s="60">
        <v>0</v>
      </c>
      <c r="BT138" s="60" t="s">
        <v>305</v>
      </c>
      <c r="BU138" s="60" t="s">
        <v>306</v>
      </c>
      <c r="BV138" s="60" t="s">
        <v>305</v>
      </c>
      <c r="BW138" s="60" t="s">
        <v>306</v>
      </c>
      <c r="BX138" s="60">
        <v>0</v>
      </c>
      <c r="BY138" s="60">
        <v>3017</v>
      </c>
      <c r="BZ138" s="60">
        <v>0</v>
      </c>
      <c r="CA138" s="60">
        <v>0</v>
      </c>
      <c r="CD138" s="60" t="e">
        <f>INDEX(Sheet5!$AC$5:$AC$4562,MATCH(Sheet1!A138,Sheet5!$AB$5:$AB$4562,0))</f>
        <v>#N/A</v>
      </c>
      <c r="CE138" s="88" t="s">
        <v>4500</v>
      </c>
      <c r="CF138" s="60">
        <v>0</v>
      </c>
      <c r="CG138" s="60">
        <v>31</v>
      </c>
      <c r="CH138" s="60"/>
      <c r="CJ138" s="74" t="e">
        <f t="shared" si="61"/>
        <v>#N/A</v>
      </c>
      <c r="CK138" s="60" t="e">
        <f t="shared" si="51"/>
        <v>#N/A</v>
      </c>
      <c r="CL138" s="60" t="e">
        <f t="shared" si="54"/>
        <v>#N/A</v>
      </c>
      <c r="CM138" s="60" t="e">
        <f t="shared" si="55"/>
        <v>#N/A</v>
      </c>
      <c r="CO138" s="8">
        <v>30119</v>
      </c>
      <c r="CP138" s="8">
        <v>3</v>
      </c>
      <c r="CQ138" s="8">
        <v>204</v>
      </c>
      <c r="CR138" s="8">
        <v>0</v>
      </c>
      <c r="CU138" s="60" t="e">
        <f>MATCH(A138,Sheet6!$K$3:$K$16,0)</f>
        <v>#N/A</v>
      </c>
    </row>
    <row r="139" spans="1:99" ht="17.25">
      <c r="A139" s="84">
        <v>1301302</v>
      </c>
      <c r="B139" s="60">
        <f t="shared" si="58"/>
        <v>1301302</v>
      </c>
      <c r="C139" s="60">
        <v>0</v>
      </c>
      <c r="D139" s="60">
        <v>20</v>
      </c>
      <c r="E139" s="60">
        <v>31</v>
      </c>
      <c r="F139" s="60">
        <v>14</v>
      </c>
      <c r="G139" s="60">
        <v>0</v>
      </c>
      <c r="H139" s="60">
        <v>4</v>
      </c>
      <c r="I139" s="60">
        <v>0</v>
      </c>
      <c r="J139" s="60">
        <v>10</v>
      </c>
      <c r="K139" s="60">
        <v>1000</v>
      </c>
      <c r="L139" s="60">
        <f t="shared" si="59"/>
        <v>1</v>
      </c>
      <c r="M139" s="60">
        <f t="shared" si="60"/>
        <v>0.25</v>
      </c>
      <c r="N139" s="60">
        <v>2</v>
      </c>
      <c r="O139" s="60">
        <v>1.2</v>
      </c>
      <c r="P139" s="60">
        <f>IF(N139&gt;2,0,4)</f>
        <v>4</v>
      </c>
      <c r="Q139" s="60">
        <v>0</v>
      </c>
      <c r="R139" s="60">
        <v>0</v>
      </c>
      <c r="S139" s="60">
        <v>0</v>
      </c>
      <c r="T139" s="60">
        <v>0</v>
      </c>
      <c r="U139" s="62">
        <v>1003</v>
      </c>
      <c r="V139" s="60" t="s">
        <v>304</v>
      </c>
      <c r="W139" s="60">
        <v>0</v>
      </c>
      <c r="X139" s="60">
        <v>60</v>
      </c>
      <c r="Y139" s="60">
        <v>10210</v>
      </c>
      <c r="Z139" s="84">
        <v>35</v>
      </c>
      <c r="AA139" s="88" t="s">
        <v>4636</v>
      </c>
      <c r="AB139" s="60">
        <v>3</v>
      </c>
      <c r="AC139" s="60">
        <v>1</v>
      </c>
      <c r="AD139" s="60">
        <v>729</v>
      </c>
      <c r="AE139" s="60">
        <v>0</v>
      </c>
      <c r="AF139" s="60">
        <v>0</v>
      </c>
      <c r="AG139" s="60">
        <v>1</v>
      </c>
      <c r="AH139" s="60">
        <v>1</v>
      </c>
      <c r="AI139" s="60">
        <v>448</v>
      </c>
      <c r="AJ139" s="60">
        <v>0</v>
      </c>
      <c r="AK139" s="60">
        <v>0</v>
      </c>
      <c r="AL139" s="60">
        <f t="shared" si="62"/>
        <v>15</v>
      </c>
      <c r="AM139" s="60">
        <v>1</v>
      </c>
      <c r="AN139" s="60">
        <v>800</v>
      </c>
      <c r="AO139" s="60">
        <v>0</v>
      </c>
      <c r="AP139" s="60">
        <v>0</v>
      </c>
      <c r="AQ139" s="60">
        <v>0</v>
      </c>
      <c r="AR139" s="60">
        <v>0</v>
      </c>
      <c r="AS139" s="60">
        <v>0</v>
      </c>
      <c r="AT139" s="60">
        <v>0</v>
      </c>
      <c r="AU139" s="60">
        <v>0</v>
      </c>
      <c r="AV139" s="60">
        <v>0</v>
      </c>
      <c r="AW139" s="60">
        <v>0</v>
      </c>
      <c r="AX139" s="60">
        <v>0</v>
      </c>
      <c r="AY139" s="60">
        <v>0</v>
      </c>
      <c r="AZ139" s="60">
        <v>0</v>
      </c>
      <c r="BA139" s="60">
        <v>0</v>
      </c>
      <c r="BB139" s="60">
        <v>0</v>
      </c>
      <c r="BC139" s="60">
        <v>0</v>
      </c>
      <c r="BD139" s="60">
        <v>0</v>
      </c>
      <c r="BE139" s="60">
        <v>0</v>
      </c>
      <c r="BF139" s="60">
        <v>0</v>
      </c>
      <c r="BG139" s="60">
        <v>0</v>
      </c>
      <c r="BH139" s="60">
        <v>0</v>
      </c>
      <c r="BI139" s="60">
        <v>0</v>
      </c>
      <c r="BJ139" s="60">
        <v>0</v>
      </c>
      <c r="BK139" s="60" t="s">
        <v>158</v>
      </c>
      <c r="BL139" s="60" t="s">
        <v>158</v>
      </c>
      <c r="BM139" s="60" t="s">
        <v>158</v>
      </c>
      <c r="BN139" s="60" t="s">
        <v>158</v>
      </c>
      <c r="BP139" s="60">
        <v>0</v>
      </c>
      <c r="BT139" s="60" t="s">
        <v>305</v>
      </c>
      <c r="BU139" s="60" t="s">
        <v>306</v>
      </c>
      <c r="BV139" s="60" t="s">
        <v>305</v>
      </c>
      <c r="BW139" s="60" t="s">
        <v>306</v>
      </c>
      <c r="BX139" s="60">
        <v>0</v>
      </c>
      <c r="BY139" s="60">
        <v>0</v>
      </c>
      <c r="BZ139" s="60">
        <v>0</v>
      </c>
      <c r="CA139" s="60">
        <v>0</v>
      </c>
      <c r="CD139" s="60" t="e">
        <f>INDEX(Sheet5!$AC$5:$AC$4562,MATCH(Sheet1!A139,Sheet5!$AB$5:$AB$4562,0))</f>
        <v>#N/A</v>
      </c>
      <c r="CE139" s="88" t="s">
        <v>4501</v>
      </c>
      <c r="CF139" s="60">
        <v>0</v>
      </c>
      <c r="CG139" s="60">
        <v>31</v>
      </c>
      <c r="CH139" s="60"/>
      <c r="CJ139" s="74" t="e">
        <f t="shared" si="61"/>
        <v>#N/A</v>
      </c>
      <c r="CK139" s="60" t="e">
        <f t="shared" si="51"/>
        <v>#N/A</v>
      </c>
      <c r="CL139" s="60" t="e">
        <f t="shared" si="54"/>
        <v>#N/A</v>
      </c>
      <c r="CM139" s="60" t="e">
        <f t="shared" si="55"/>
        <v>#N/A</v>
      </c>
      <c r="CO139" s="8">
        <v>30120</v>
      </c>
      <c r="CP139" s="8">
        <v>0</v>
      </c>
      <c r="CQ139" s="8">
        <v>0</v>
      </c>
      <c r="CR139" s="8">
        <v>0</v>
      </c>
      <c r="CU139" s="60" t="e">
        <f>MATCH(A139,Sheet6!$K$3:$K$16,0)</f>
        <v>#N/A</v>
      </c>
    </row>
    <row r="140" spans="1:99" ht="17.25">
      <c r="A140" s="84">
        <v>1301303</v>
      </c>
      <c r="B140" s="60">
        <f t="shared" si="58"/>
        <v>1301303</v>
      </c>
      <c r="C140" s="60">
        <v>0</v>
      </c>
      <c r="D140" s="60">
        <v>20</v>
      </c>
      <c r="E140" s="60">
        <v>31</v>
      </c>
      <c r="F140" s="60">
        <v>14</v>
      </c>
      <c r="G140" s="60">
        <v>0</v>
      </c>
      <c r="H140" s="60">
        <v>3</v>
      </c>
      <c r="I140" s="60">
        <v>0</v>
      </c>
      <c r="J140" s="60">
        <v>10</v>
      </c>
      <c r="K140" s="60">
        <v>1000</v>
      </c>
      <c r="L140" s="60">
        <f t="shared" si="59"/>
        <v>1</v>
      </c>
      <c r="M140" s="60">
        <f t="shared" si="60"/>
        <v>0.25</v>
      </c>
      <c r="N140" s="60">
        <v>2</v>
      </c>
      <c r="O140" s="60">
        <v>1.2</v>
      </c>
      <c r="P140" s="60">
        <v>4</v>
      </c>
      <c r="Q140" s="60">
        <v>0</v>
      </c>
      <c r="R140" s="60">
        <v>0</v>
      </c>
      <c r="S140" s="60">
        <v>0</v>
      </c>
      <c r="T140" s="60">
        <v>0</v>
      </c>
      <c r="U140" s="62">
        <v>1003</v>
      </c>
      <c r="V140" s="60" t="s">
        <v>304</v>
      </c>
      <c r="W140" s="60">
        <v>0</v>
      </c>
      <c r="X140" s="60">
        <v>400</v>
      </c>
      <c r="Y140" s="60">
        <v>10225</v>
      </c>
      <c r="Z140" s="84">
        <v>20</v>
      </c>
      <c r="AA140" s="88" t="s">
        <v>4637</v>
      </c>
      <c r="AB140" s="60">
        <v>4</v>
      </c>
      <c r="AC140" s="60">
        <v>1</v>
      </c>
      <c r="AD140" s="60">
        <v>390</v>
      </c>
      <c r="AE140" s="60">
        <v>0</v>
      </c>
      <c r="AF140" s="60">
        <v>0</v>
      </c>
      <c r="AG140" s="60">
        <v>1</v>
      </c>
      <c r="AH140" s="60">
        <v>1</v>
      </c>
      <c r="AI140" s="60">
        <v>750</v>
      </c>
      <c r="AJ140" s="60">
        <v>0</v>
      </c>
      <c r="AK140" s="60">
        <v>0</v>
      </c>
      <c r="AL140" s="60">
        <f t="shared" si="62"/>
        <v>16</v>
      </c>
      <c r="AM140" s="60">
        <v>1</v>
      </c>
      <c r="AN140" s="60">
        <v>400</v>
      </c>
      <c r="AO140" s="60">
        <v>0</v>
      </c>
      <c r="AP140" s="60">
        <v>0</v>
      </c>
      <c r="AQ140" s="60">
        <v>0</v>
      </c>
      <c r="AR140" s="60">
        <v>0</v>
      </c>
      <c r="AS140" s="60">
        <v>0</v>
      </c>
      <c r="AT140" s="60">
        <v>0</v>
      </c>
      <c r="AU140" s="60">
        <v>0</v>
      </c>
      <c r="AV140" s="60">
        <v>0</v>
      </c>
      <c r="AW140" s="60">
        <v>0</v>
      </c>
      <c r="AX140" s="60">
        <v>0</v>
      </c>
      <c r="AY140" s="60">
        <v>0</v>
      </c>
      <c r="AZ140" s="60">
        <v>0</v>
      </c>
      <c r="BA140" s="60">
        <v>0</v>
      </c>
      <c r="BB140" s="60">
        <v>0</v>
      </c>
      <c r="BC140" s="60">
        <v>0</v>
      </c>
      <c r="BD140" s="60">
        <v>0</v>
      </c>
      <c r="BE140" s="60">
        <v>0</v>
      </c>
      <c r="BF140" s="60">
        <v>0</v>
      </c>
      <c r="BG140" s="60">
        <v>0</v>
      </c>
      <c r="BH140" s="60">
        <v>0</v>
      </c>
      <c r="BI140" s="60">
        <v>0</v>
      </c>
      <c r="BJ140" s="60">
        <v>0</v>
      </c>
      <c r="BP140" s="60">
        <v>0</v>
      </c>
      <c r="BT140" s="60" t="s">
        <v>305</v>
      </c>
      <c r="BU140" s="60" t="s">
        <v>306</v>
      </c>
      <c r="BV140" s="60" t="s">
        <v>305</v>
      </c>
      <c r="BW140" s="60" t="s">
        <v>306</v>
      </c>
      <c r="BX140" s="60">
        <v>0</v>
      </c>
      <c r="BY140" s="60">
        <v>3017</v>
      </c>
      <c r="BZ140" s="60">
        <v>0</v>
      </c>
      <c r="CA140" s="60">
        <v>0</v>
      </c>
      <c r="CD140" s="60" t="e">
        <f>INDEX(Sheet5!$AC$5:$AC$4562,MATCH(Sheet1!A140,Sheet5!$AB$5:$AB$4562,0))</f>
        <v>#N/A</v>
      </c>
      <c r="CE140" s="88" t="s">
        <v>4409</v>
      </c>
      <c r="CF140" s="60">
        <v>0</v>
      </c>
      <c r="CG140" s="60">
        <v>30</v>
      </c>
      <c r="CH140" s="60"/>
      <c r="CJ140" s="74" t="e">
        <f t="shared" si="61"/>
        <v>#N/A</v>
      </c>
      <c r="CK140" s="60" t="e">
        <f t="shared" si="51"/>
        <v>#N/A</v>
      </c>
      <c r="CL140" s="60" t="e">
        <f t="shared" si="54"/>
        <v>#N/A</v>
      </c>
      <c r="CM140" s="60" t="e">
        <f t="shared" si="55"/>
        <v>#N/A</v>
      </c>
      <c r="CO140" s="8">
        <v>30121</v>
      </c>
      <c r="CP140" s="8">
        <v>11</v>
      </c>
      <c r="CQ140" s="8">
        <v>1</v>
      </c>
      <c r="CR140" s="8">
        <v>0</v>
      </c>
      <c r="CU140" s="60" t="e">
        <f>MATCH(A140,Sheet6!$K$3:$K$16,0)</f>
        <v>#N/A</v>
      </c>
    </row>
    <row r="141" spans="1:99" ht="17.25">
      <c r="A141" s="84">
        <v>1301304</v>
      </c>
      <c r="B141" s="60">
        <f t="shared" si="58"/>
        <v>1301304</v>
      </c>
      <c r="C141" s="60">
        <v>0</v>
      </c>
      <c r="D141" s="60">
        <v>20</v>
      </c>
      <c r="E141" s="60">
        <v>31</v>
      </c>
      <c r="F141" s="60">
        <v>14</v>
      </c>
      <c r="G141" s="60">
        <v>0</v>
      </c>
      <c r="H141" s="60">
        <v>4</v>
      </c>
      <c r="I141" s="60">
        <v>0</v>
      </c>
      <c r="J141" s="60">
        <v>10</v>
      </c>
      <c r="K141" s="60">
        <v>1000</v>
      </c>
      <c r="L141" s="60">
        <f t="shared" si="59"/>
        <v>1</v>
      </c>
      <c r="M141" s="60">
        <f t="shared" si="60"/>
        <v>0.25</v>
      </c>
      <c r="N141" s="60">
        <v>2</v>
      </c>
      <c r="O141" s="60">
        <v>1.2</v>
      </c>
      <c r="P141" s="60">
        <v>4</v>
      </c>
      <c r="Q141" s="60">
        <v>0</v>
      </c>
      <c r="R141" s="60">
        <v>0</v>
      </c>
      <c r="S141" s="60">
        <v>0</v>
      </c>
      <c r="T141" s="60">
        <v>0</v>
      </c>
      <c r="U141" s="62">
        <v>1003</v>
      </c>
      <c r="V141" s="60" t="s">
        <v>304</v>
      </c>
      <c r="W141" s="60">
        <v>0</v>
      </c>
      <c r="X141" s="60">
        <v>100</v>
      </c>
      <c r="Y141" s="60">
        <v>10230</v>
      </c>
      <c r="Z141" s="84">
        <v>20</v>
      </c>
      <c r="AA141" s="88" t="s">
        <v>4638</v>
      </c>
      <c r="AB141" s="60">
        <v>3</v>
      </c>
      <c r="AC141" s="60">
        <v>1</v>
      </c>
      <c r="AD141" s="60">
        <v>229</v>
      </c>
      <c r="AE141" s="60">
        <v>0</v>
      </c>
      <c r="AF141" s="60">
        <v>0</v>
      </c>
      <c r="AG141" s="60">
        <v>1</v>
      </c>
      <c r="AH141" s="60">
        <v>1</v>
      </c>
      <c r="AI141" s="60">
        <v>248</v>
      </c>
      <c r="AJ141" s="60">
        <v>0</v>
      </c>
      <c r="AK141" s="60">
        <v>0</v>
      </c>
      <c r="AL141" s="60">
        <f t="shared" si="62"/>
        <v>15</v>
      </c>
      <c r="AM141" s="60">
        <v>1</v>
      </c>
      <c r="AN141" s="60">
        <v>400</v>
      </c>
      <c r="AO141" s="60">
        <v>0</v>
      </c>
      <c r="AP141" s="60">
        <v>0</v>
      </c>
      <c r="AQ141" s="60">
        <v>0</v>
      </c>
      <c r="AR141" s="60">
        <v>0</v>
      </c>
      <c r="AS141" s="60">
        <v>0</v>
      </c>
      <c r="AT141" s="60">
        <v>0</v>
      </c>
      <c r="AU141" s="60">
        <v>0</v>
      </c>
      <c r="AV141" s="60">
        <v>0</v>
      </c>
      <c r="AW141" s="60">
        <v>0</v>
      </c>
      <c r="AX141" s="60">
        <v>0</v>
      </c>
      <c r="AY141" s="60">
        <v>0</v>
      </c>
      <c r="AZ141" s="60">
        <v>0</v>
      </c>
      <c r="BA141" s="60">
        <v>0</v>
      </c>
      <c r="BB141" s="60">
        <v>0</v>
      </c>
      <c r="BC141" s="60">
        <v>0</v>
      </c>
      <c r="BD141" s="60">
        <v>0</v>
      </c>
      <c r="BE141" s="60">
        <v>0</v>
      </c>
      <c r="BF141" s="60">
        <v>0</v>
      </c>
      <c r="BG141" s="60">
        <v>0</v>
      </c>
      <c r="BH141" s="60">
        <v>0</v>
      </c>
      <c r="BI141" s="60">
        <v>0</v>
      </c>
      <c r="BJ141" s="60">
        <v>0</v>
      </c>
      <c r="BP141" s="60">
        <v>0</v>
      </c>
      <c r="BT141" s="60" t="s">
        <v>305</v>
      </c>
      <c r="BU141" s="60" t="s">
        <v>306</v>
      </c>
      <c r="BV141" s="60" t="s">
        <v>305</v>
      </c>
      <c r="BW141" s="60" t="s">
        <v>306</v>
      </c>
      <c r="BX141" s="60">
        <v>0</v>
      </c>
      <c r="BY141" s="60">
        <v>0</v>
      </c>
      <c r="BZ141" s="60">
        <v>0</v>
      </c>
      <c r="CA141" s="60">
        <v>0</v>
      </c>
      <c r="CD141" s="60" t="e">
        <f>INDEX(Sheet5!$AC$5:$AC$4562,MATCH(Sheet1!A141,Sheet5!$AB$5:$AB$4562,0))</f>
        <v>#N/A</v>
      </c>
      <c r="CE141" s="88" t="s">
        <v>4468</v>
      </c>
      <c r="CF141" s="60">
        <v>0</v>
      </c>
      <c r="CG141" s="60">
        <v>36</v>
      </c>
      <c r="CH141" s="60"/>
      <c r="CJ141" s="74" t="e">
        <f t="shared" si="61"/>
        <v>#N/A</v>
      </c>
      <c r="CK141" s="60" t="e">
        <f t="shared" si="51"/>
        <v>#N/A</v>
      </c>
      <c r="CL141" s="60" t="e">
        <f t="shared" si="54"/>
        <v>#N/A</v>
      </c>
      <c r="CM141" s="60" t="e">
        <f t="shared" si="55"/>
        <v>#N/A</v>
      </c>
      <c r="CO141" s="8">
        <v>30122</v>
      </c>
      <c r="CP141" s="8">
        <v>2</v>
      </c>
      <c r="CQ141" s="8">
        <v>203</v>
      </c>
      <c r="CR141" s="8">
        <v>1</v>
      </c>
      <c r="CU141" s="60" t="e">
        <f>MATCH(A141,Sheet6!$K$3:$K$16,0)</f>
        <v>#N/A</v>
      </c>
    </row>
    <row r="142" spans="1:99" ht="17.25">
      <c r="A142" s="84">
        <v>1301305</v>
      </c>
      <c r="B142" s="60">
        <f t="shared" si="58"/>
        <v>1301305</v>
      </c>
      <c r="C142" s="60">
        <v>0</v>
      </c>
      <c r="D142" s="60">
        <v>20</v>
      </c>
      <c r="E142" s="60">
        <v>31</v>
      </c>
      <c r="F142" s="60">
        <v>14</v>
      </c>
      <c r="G142" s="60">
        <v>0</v>
      </c>
      <c r="H142" s="60">
        <v>4</v>
      </c>
      <c r="I142" s="60">
        <v>0</v>
      </c>
      <c r="J142" s="60">
        <v>10</v>
      </c>
      <c r="K142" s="60">
        <v>1000</v>
      </c>
      <c r="L142" s="60">
        <f t="shared" si="59"/>
        <v>1</v>
      </c>
      <c r="M142" s="60">
        <f t="shared" si="60"/>
        <v>0.25</v>
      </c>
      <c r="N142" s="60">
        <v>2</v>
      </c>
      <c r="O142" s="60">
        <v>1.4</v>
      </c>
      <c r="P142" s="60">
        <v>4</v>
      </c>
      <c r="Q142" s="60">
        <v>0</v>
      </c>
      <c r="R142" s="60">
        <v>0</v>
      </c>
      <c r="S142" s="60">
        <v>0</v>
      </c>
      <c r="T142" s="60">
        <v>0</v>
      </c>
      <c r="U142" s="62">
        <v>1003</v>
      </c>
      <c r="V142" s="60" t="s">
        <v>304</v>
      </c>
      <c r="W142" s="60">
        <v>0</v>
      </c>
      <c r="X142" s="60">
        <v>100</v>
      </c>
      <c r="Y142" s="60">
        <v>10231</v>
      </c>
      <c r="Z142" s="84">
        <v>35</v>
      </c>
      <c r="AA142" s="88" t="s">
        <v>4639</v>
      </c>
      <c r="AB142" s="60">
        <v>3</v>
      </c>
      <c r="AC142" s="60">
        <v>1</v>
      </c>
      <c r="AD142" s="60">
        <v>351</v>
      </c>
      <c r="AE142" s="60">
        <v>0</v>
      </c>
      <c r="AF142" s="60">
        <v>0</v>
      </c>
      <c r="AG142" s="60">
        <v>1</v>
      </c>
      <c r="AH142" s="60">
        <v>1</v>
      </c>
      <c r="AI142" s="60">
        <v>675</v>
      </c>
      <c r="AJ142" s="60">
        <v>0</v>
      </c>
      <c r="AK142" s="60">
        <v>0</v>
      </c>
      <c r="AL142" s="60">
        <f t="shared" si="62"/>
        <v>15</v>
      </c>
      <c r="AM142" s="60">
        <v>1</v>
      </c>
      <c r="AN142" s="60">
        <v>300</v>
      </c>
      <c r="AO142" s="60">
        <v>0</v>
      </c>
      <c r="AP142" s="60">
        <v>0</v>
      </c>
      <c r="AQ142" s="60">
        <v>0</v>
      </c>
      <c r="AR142" s="60">
        <v>0</v>
      </c>
      <c r="AS142" s="60">
        <v>0</v>
      </c>
      <c r="AT142" s="60">
        <v>0</v>
      </c>
      <c r="AU142" s="60">
        <v>0</v>
      </c>
      <c r="AV142" s="60">
        <v>0</v>
      </c>
      <c r="AW142" s="60">
        <v>0</v>
      </c>
      <c r="AX142" s="60">
        <v>0</v>
      </c>
      <c r="AY142" s="60">
        <v>0</v>
      </c>
      <c r="AZ142" s="60">
        <v>0</v>
      </c>
      <c r="BA142" s="60">
        <v>0</v>
      </c>
      <c r="BB142" s="60">
        <v>0</v>
      </c>
      <c r="BC142" s="60">
        <v>0</v>
      </c>
      <c r="BD142" s="60">
        <v>0</v>
      </c>
      <c r="BE142" s="60">
        <v>0</v>
      </c>
      <c r="BF142" s="60">
        <v>0</v>
      </c>
      <c r="BG142" s="60">
        <v>0</v>
      </c>
      <c r="BH142" s="60">
        <v>0</v>
      </c>
      <c r="BI142" s="60">
        <v>0</v>
      </c>
      <c r="BJ142" s="60">
        <v>0</v>
      </c>
      <c r="BP142" s="60">
        <v>0</v>
      </c>
      <c r="BT142" s="60" t="s">
        <v>305</v>
      </c>
      <c r="BU142" s="60" t="s">
        <v>306</v>
      </c>
      <c r="BV142" s="60" t="s">
        <v>305</v>
      </c>
      <c r="BW142" s="60" t="s">
        <v>306</v>
      </c>
      <c r="BX142" s="60">
        <v>0</v>
      </c>
      <c r="BY142" s="60">
        <v>3017</v>
      </c>
      <c r="BZ142" s="60">
        <v>0</v>
      </c>
      <c r="CA142" s="60">
        <v>0</v>
      </c>
      <c r="CD142" s="60" t="e">
        <f>INDEX(Sheet5!$AC$5:$AC$4562,MATCH(Sheet1!A142,Sheet5!$AB$5:$AB$4562,0))</f>
        <v>#N/A</v>
      </c>
      <c r="CE142" s="88" t="s">
        <v>4469</v>
      </c>
      <c r="CF142" s="60">
        <v>0</v>
      </c>
      <c r="CG142" s="60">
        <v>36</v>
      </c>
      <c r="CH142" s="60"/>
      <c r="CJ142" s="74" t="e">
        <f t="shared" si="61"/>
        <v>#N/A</v>
      </c>
      <c r="CK142" s="60" t="e">
        <f t="shared" si="51"/>
        <v>#N/A</v>
      </c>
      <c r="CL142" s="60" t="e">
        <f t="shared" si="54"/>
        <v>#N/A</v>
      </c>
      <c r="CM142" s="60" t="e">
        <f t="shared" si="55"/>
        <v>#N/A</v>
      </c>
      <c r="CO142" s="8">
        <v>30124</v>
      </c>
      <c r="CP142" s="8">
        <v>3</v>
      </c>
      <c r="CQ142" s="8">
        <v>204</v>
      </c>
      <c r="CR142" s="8">
        <v>1</v>
      </c>
      <c r="CU142" s="60" t="e">
        <f>MATCH(A142,Sheet6!$K$3:$K$16,0)</f>
        <v>#N/A</v>
      </c>
    </row>
    <row r="143" spans="1:99" ht="16.5">
      <c r="A143" s="84">
        <v>1301306</v>
      </c>
      <c r="B143" s="60">
        <f t="shared" si="58"/>
        <v>1301306</v>
      </c>
      <c r="C143" s="60">
        <v>0</v>
      </c>
      <c r="D143" s="60">
        <v>20</v>
      </c>
      <c r="E143" s="60">
        <v>31</v>
      </c>
      <c r="F143" s="60">
        <v>14</v>
      </c>
      <c r="G143" s="60">
        <v>0</v>
      </c>
      <c r="H143" s="60">
        <v>2</v>
      </c>
      <c r="I143" s="60">
        <v>0</v>
      </c>
      <c r="J143" s="60">
        <v>10</v>
      </c>
      <c r="K143" s="60">
        <v>1000</v>
      </c>
      <c r="L143" s="60">
        <f t="shared" si="59"/>
        <v>1</v>
      </c>
      <c r="M143" s="60">
        <f t="shared" si="60"/>
        <v>0.25</v>
      </c>
      <c r="N143" s="60">
        <v>2</v>
      </c>
      <c r="O143" s="60">
        <v>1.4</v>
      </c>
      <c r="P143" s="60">
        <v>4</v>
      </c>
      <c r="Q143" s="60">
        <v>0</v>
      </c>
      <c r="R143" s="60">
        <v>0</v>
      </c>
      <c r="S143" s="60">
        <v>0</v>
      </c>
      <c r="T143" s="60">
        <v>0</v>
      </c>
      <c r="U143" s="62">
        <v>1003</v>
      </c>
      <c r="V143" s="60" t="s">
        <v>304</v>
      </c>
      <c r="W143" s="60">
        <v>0</v>
      </c>
      <c r="X143" s="60">
        <v>40</v>
      </c>
      <c r="Y143" s="60">
        <v>10243</v>
      </c>
      <c r="Z143" s="84">
        <v>20</v>
      </c>
      <c r="AA143" s="95" t="s">
        <v>4640</v>
      </c>
      <c r="AB143" s="60">
        <v>3</v>
      </c>
      <c r="AC143" s="60">
        <v>1</v>
      </c>
      <c r="AD143" s="60">
        <v>249</v>
      </c>
      <c r="AE143" s="60">
        <v>0</v>
      </c>
      <c r="AF143" s="60">
        <v>0</v>
      </c>
      <c r="AG143" s="60">
        <v>1</v>
      </c>
      <c r="AH143" s="60">
        <v>1</v>
      </c>
      <c r="AI143" s="60">
        <v>293</v>
      </c>
      <c r="AJ143" s="60">
        <v>0</v>
      </c>
      <c r="AK143" s="60">
        <v>0</v>
      </c>
      <c r="AL143" s="60">
        <f t="shared" si="62"/>
        <v>15</v>
      </c>
      <c r="AM143" s="60">
        <v>1</v>
      </c>
      <c r="AN143" s="60">
        <v>338</v>
      </c>
      <c r="AO143" s="60">
        <v>0</v>
      </c>
      <c r="AP143" s="60">
        <v>0</v>
      </c>
      <c r="AQ143" s="60">
        <v>0</v>
      </c>
      <c r="AR143" s="60">
        <v>0</v>
      </c>
      <c r="AS143" s="60">
        <v>0</v>
      </c>
      <c r="AT143" s="60">
        <v>0</v>
      </c>
      <c r="AU143" s="60">
        <v>0</v>
      </c>
      <c r="AV143" s="60">
        <v>0</v>
      </c>
      <c r="AW143" s="60">
        <v>0</v>
      </c>
      <c r="AX143" s="60">
        <v>0</v>
      </c>
      <c r="AY143" s="60">
        <v>0</v>
      </c>
      <c r="AZ143" s="60">
        <v>0</v>
      </c>
      <c r="BA143" s="60">
        <v>0</v>
      </c>
      <c r="BB143" s="60">
        <v>0</v>
      </c>
      <c r="BC143" s="60">
        <v>0</v>
      </c>
      <c r="BD143" s="60">
        <v>0</v>
      </c>
      <c r="BE143" s="60">
        <v>0</v>
      </c>
      <c r="BF143" s="60">
        <v>0</v>
      </c>
      <c r="BG143" s="60">
        <v>0</v>
      </c>
      <c r="BH143" s="60">
        <v>0</v>
      </c>
      <c r="BI143" s="60">
        <v>0</v>
      </c>
      <c r="BJ143" s="60">
        <v>0</v>
      </c>
      <c r="BP143" s="60">
        <v>0</v>
      </c>
      <c r="BT143" s="60" t="s">
        <v>305</v>
      </c>
      <c r="BU143" s="60" t="s">
        <v>306</v>
      </c>
      <c r="BV143" s="60" t="s">
        <v>305</v>
      </c>
      <c r="BW143" s="60" t="s">
        <v>306</v>
      </c>
      <c r="BX143" s="60">
        <v>0</v>
      </c>
      <c r="BY143" s="60">
        <v>0</v>
      </c>
      <c r="BZ143" s="60">
        <v>0</v>
      </c>
      <c r="CA143" s="60">
        <v>0</v>
      </c>
      <c r="CD143" s="60" t="e">
        <f>INDEX(Sheet5!$AC$5:$AC$4562,MATCH(Sheet1!A143,Sheet5!$AB$5:$AB$4562,0))</f>
        <v>#N/A</v>
      </c>
      <c r="CE143" s="94" t="s">
        <v>4502</v>
      </c>
      <c r="CF143" s="60">
        <v>0</v>
      </c>
      <c r="CG143" s="60">
        <v>31</v>
      </c>
      <c r="CH143" s="60"/>
      <c r="CJ143" s="74" t="e">
        <f t="shared" si="61"/>
        <v>#N/A</v>
      </c>
      <c r="CK143" s="60" t="e">
        <f t="shared" si="51"/>
        <v>#N/A</v>
      </c>
      <c r="CL143" s="60" t="e">
        <f t="shared" si="54"/>
        <v>#N/A</v>
      </c>
      <c r="CM143" s="60" t="e">
        <f t="shared" si="55"/>
        <v>#N/A</v>
      </c>
      <c r="CO143" s="8">
        <v>30125</v>
      </c>
      <c r="CP143" s="8">
        <v>0</v>
      </c>
      <c r="CQ143" s="8">
        <v>0</v>
      </c>
      <c r="CR143" s="8">
        <v>0</v>
      </c>
      <c r="CU143" s="60" t="e">
        <f>MATCH(A143,Sheet6!$K$3:$K$16,0)</f>
        <v>#N/A</v>
      </c>
    </row>
    <row r="144" spans="1:99" ht="17.25">
      <c r="A144" s="84">
        <v>1301401</v>
      </c>
      <c r="B144" s="60">
        <f t="shared" si="58"/>
        <v>1301401</v>
      </c>
      <c r="C144" s="60">
        <v>0</v>
      </c>
      <c r="D144" s="60">
        <v>23</v>
      </c>
      <c r="E144" s="60">
        <v>38</v>
      </c>
      <c r="F144" s="60">
        <v>14</v>
      </c>
      <c r="G144" s="60">
        <v>0</v>
      </c>
      <c r="H144" s="60">
        <v>3</v>
      </c>
      <c r="I144" s="60">
        <v>0</v>
      </c>
      <c r="J144" s="60">
        <v>10</v>
      </c>
      <c r="K144" s="60">
        <v>1000</v>
      </c>
      <c r="L144" s="60">
        <f t="shared" si="59"/>
        <v>1</v>
      </c>
      <c r="M144" s="60">
        <f t="shared" si="60"/>
        <v>0</v>
      </c>
      <c r="N144" s="60">
        <v>7</v>
      </c>
      <c r="O144" s="60">
        <v>1.5</v>
      </c>
      <c r="P144" s="60">
        <v>0</v>
      </c>
      <c r="Q144" s="60">
        <v>50138</v>
      </c>
      <c r="R144" s="60">
        <v>0</v>
      </c>
      <c r="S144" s="60">
        <v>0</v>
      </c>
      <c r="T144" s="60">
        <v>0</v>
      </c>
      <c r="U144" s="62">
        <v>1010</v>
      </c>
      <c r="W144" s="60">
        <v>0</v>
      </c>
      <c r="X144" s="60">
        <v>100</v>
      </c>
      <c r="Y144" s="60">
        <v>10245</v>
      </c>
      <c r="Z144" s="84">
        <v>8</v>
      </c>
      <c r="AA144" s="88" t="s">
        <v>4641</v>
      </c>
      <c r="AB144" s="60">
        <v>4</v>
      </c>
      <c r="AC144" s="60">
        <v>1</v>
      </c>
      <c r="AD144" s="60">
        <v>107</v>
      </c>
      <c r="AE144" s="60">
        <v>0</v>
      </c>
      <c r="AF144" s="60">
        <v>0</v>
      </c>
      <c r="AG144" s="60">
        <v>1</v>
      </c>
      <c r="AH144" s="60">
        <v>1</v>
      </c>
      <c r="AI144" s="60">
        <v>206</v>
      </c>
      <c r="AJ144" s="60">
        <v>0</v>
      </c>
      <c r="AK144" s="60">
        <v>0</v>
      </c>
      <c r="AL144" s="60">
        <f t="shared" si="62"/>
        <v>16</v>
      </c>
      <c r="AM144" s="60">
        <v>1</v>
      </c>
      <c r="AN144" s="60">
        <v>250</v>
      </c>
      <c r="AO144" s="60">
        <v>0</v>
      </c>
      <c r="AP144" s="60">
        <v>0</v>
      </c>
      <c r="AQ144" s="60">
        <v>0</v>
      </c>
      <c r="AR144" s="60">
        <v>0</v>
      </c>
      <c r="AS144" s="60">
        <v>0</v>
      </c>
      <c r="AT144" s="60">
        <v>0</v>
      </c>
      <c r="AU144" s="60">
        <v>0</v>
      </c>
      <c r="AV144" s="60">
        <v>0</v>
      </c>
      <c r="AW144" s="60">
        <v>0</v>
      </c>
      <c r="AX144" s="60">
        <v>0</v>
      </c>
      <c r="AY144" s="60">
        <v>0</v>
      </c>
      <c r="AZ144" s="60">
        <v>0</v>
      </c>
      <c r="BA144" s="60">
        <v>0</v>
      </c>
      <c r="BB144" s="60">
        <v>0</v>
      </c>
      <c r="BC144" s="60">
        <v>0</v>
      </c>
      <c r="BD144" s="60">
        <v>0</v>
      </c>
      <c r="BE144" s="60">
        <v>0</v>
      </c>
      <c r="BF144" s="60">
        <v>0</v>
      </c>
      <c r="BG144" s="60">
        <v>0</v>
      </c>
      <c r="BH144" s="60">
        <v>0</v>
      </c>
      <c r="BI144" s="60">
        <v>0</v>
      </c>
      <c r="BJ144" s="60">
        <v>0</v>
      </c>
      <c r="BP144" s="60">
        <v>0</v>
      </c>
      <c r="BT144" s="60" t="s">
        <v>168</v>
      </c>
      <c r="BU144" s="60" t="s">
        <v>169</v>
      </c>
      <c r="BV144" s="60" t="s">
        <v>168</v>
      </c>
      <c r="BW144" s="60" t="s">
        <v>169</v>
      </c>
      <c r="BX144" s="60">
        <v>0</v>
      </c>
      <c r="BY144" s="60">
        <v>0</v>
      </c>
      <c r="BZ144" s="60">
        <v>0</v>
      </c>
      <c r="CA144" s="60">
        <v>0</v>
      </c>
      <c r="CD144" s="60" t="e">
        <f>INDEX(Sheet5!$AC$5:$AC$4562,MATCH(Sheet1!A144,Sheet5!$AB$5:$AB$4562,0))</f>
        <v>#N/A</v>
      </c>
      <c r="CE144" s="88" t="s">
        <v>4482</v>
      </c>
      <c r="CF144" s="60">
        <v>1</v>
      </c>
      <c r="CG144" s="60">
        <v>32</v>
      </c>
      <c r="CH144" s="60"/>
      <c r="CJ144" s="74" t="e">
        <f t="shared" si="61"/>
        <v>#N/A</v>
      </c>
      <c r="CK144" s="60" t="e">
        <f t="shared" si="51"/>
        <v>#N/A</v>
      </c>
      <c r="CL144" s="60" t="e">
        <f>INDEX($CP$38:$CP$631,MATCH(T144,$CO$38:$CO$631,0))</f>
        <v>#N/A</v>
      </c>
      <c r="CM144" s="60" t="e">
        <f>INDEX($CQ$38:$CQ$631,MATCH(T144,$CO$38:$CO$631,0))</f>
        <v>#N/A</v>
      </c>
      <c r="CO144" s="8">
        <v>30126</v>
      </c>
      <c r="CP144" s="8">
        <v>3</v>
      </c>
      <c r="CQ144" s="8">
        <v>204</v>
      </c>
      <c r="CR144" s="8">
        <v>1</v>
      </c>
      <c r="CU144" s="60" t="e">
        <f>MATCH(A144,Sheet6!$K$3:$K$16,0)</f>
        <v>#N/A</v>
      </c>
    </row>
    <row r="145" spans="1:99" ht="17.25">
      <c r="A145" s="84">
        <v>1301501</v>
      </c>
      <c r="B145" s="60">
        <f t="shared" si="58"/>
        <v>1301501</v>
      </c>
      <c r="C145" s="60">
        <v>0</v>
      </c>
      <c r="D145" s="60">
        <v>20</v>
      </c>
      <c r="E145" s="60">
        <v>31</v>
      </c>
      <c r="F145" s="60">
        <v>14</v>
      </c>
      <c r="G145" s="60">
        <v>0</v>
      </c>
      <c r="H145" s="60">
        <v>1</v>
      </c>
      <c r="I145" s="60">
        <v>0</v>
      </c>
      <c r="J145" s="60">
        <v>10</v>
      </c>
      <c r="K145" s="60">
        <v>1000</v>
      </c>
      <c r="L145" s="60">
        <f t="shared" si="59"/>
        <v>1</v>
      </c>
      <c r="M145" s="60">
        <f t="shared" si="60"/>
        <v>0.25</v>
      </c>
      <c r="N145" s="60">
        <v>2</v>
      </c>
      <c r="O145" s="60">
        <v>1.2</v>
      </c>
      <c r="P145" s="60">
        <f t="shared" ref="P145:P154" si="63">IF(N145&gt;2,0,4)</f>
        <v>4</v>
      </c>
      <c r="Q145" s="60">
        <v>0</v>
      </c>
      <c r="R145" s="60">
        <v>0</v>
      </c>
      <c r="S145" s="60">
        <v>0</v>
      </c>
      <c r="T145" s="60">
        <v>0</v>
      </c>
      <c r="U145" s="62">
        <v>1003</v>
      </c>
      <c r="V145" s="60" t="s">
        <v>304</v>
      </c>
      <c r="W145" s="60">
        <v>0</v>
      </c>
      <c r="X145" s="60">
        <v>40</v>
      </c>
      <c r="Y145" s="60">
        <v>10015</v>
      </c>
      <c r="Z145" s="84">
        <v>10</v>
      </c>
      <c r="AA145" s="88" t="s">
        <v>4642</v>
      </c>
      <c r="AB145" s="60">
        <v>3</v>
      </c>
      <c r="AC145" s="60">
        <v>1</v>
      </c>
      <c r="AD145" s="60">
        <v>340</v>
      </c>
      <c r="AE145" s="60">
        <v>0</v>
      </c>
      <c r="AF145" s="60">
        <v>0</v>
      </c>
      <c r="AG145" s="60">
        <v>3</v>
      </c>
      <c r="AH145" s="60">
        <v>1</v>
      </c>
      <c r="AI145" s="60">
        <v>63</v>
      </c>
      <c r="AJ145" s="60">
        <v>0</v>
      </c>
      <c r="AK145" s="60">
        <v>0</v>
      </c>
      <c r="AL145" s="60">
        <f>IF(AG145=3,15,16)</f>
        <v>15</v>
      </c>
      <c r="AM145" s="60">
        <v>1</v>
      </c>
      <c r="AN145" s="60">
        <v>534</v>
      </c>
      <c r="AO145" s="60">
        <v>0</v>
      </c>
      <c r="AP145" s="60">
        <v>0</v>
      </c>
      <c r="AQ145" s="60">
        <v>0</v>
      </c>
      <c r="AR145" s="60">
        <v>0</v>
      </c>
      <c r="AS145" s="60">
        <v>0</v>
      </c>
      <c r="AT145" s="60">
        <v>0</v>
      </c>
      <c r="AU145" s="60">
        <v>0</v>
      </c>
      <c r="AV145" s="60">
        <v>0</v>
      </c>
      <c r="AW145" s="60">
        <v>0</v>
      </c>
      <c r="AX145" s="60">
        <v>0</v>
      </c>
      <c r="AY145" s="60">
        <v>0</v>
      </c>
      <c r="AZ145" s="60">
        <v>0</v>
      </c>
      <c r="BA145" s="60">
        <v>0</v>
      </c>
      <c r="BB145" s="60">
        <v>0</v>
      </c>
      <c r="BC145" s="60">
        <v>0</v>
      </c>
      <c r="BD145" s="60">
        <v>0</v>
      </c>
      <c r="BE145" s="60">
        <v>0</v>
      </c>
      <c r="BF145" s="60">
        <v>0</v>
      </c>
      <c r="BG145" s="60">
        <v>0</v>
      </c>
      <c r="BH145" s="60">
        <v>0</v>
      </c>
      <c r="BI145" s="60">
        <v>0</v>
      </c>
      <c r="BJ145" s="60">
        <v>0</v>
      </c>
      <c r="BK145" s="60" t="s">
        <v>158</v>
      </c>
      <c r="BL145" s="60" t="s">
        <v>158</v>
      </c>
      <c r="BM145" s="60" t="s">
        <v>158</v>
      </c>
      <c r="BN145" s="60" t="s">
        <v>158</v>
      </c>
      <c r="BP145" s="60">
        <v>0</v>
      </c>
      <c r="BT145" s="60" t="s">
        <v>305</v>
      </c>
      <c r="BU145" s="60" t="s">
        <v>306</v>
      </c>
      <c r="BV145" s="60" t="s">
        <v>305</v>
      </c>
      <c r="BW145" s="60" t="s">
        <v>306</v>
      </c>
      <c r="BX145" s="60">
        <v>0</v>
      </c>
      <c r="BY145" s="60">
        <v>3017</v>
      </c>
      <c r="BZ145" s="60">
        <v>0</v>
      </c>
      <c r="CA145" s="60">
        <v>0</v>
      </c>
      <c r="CD145" s="60" t="e">
        <f>INDEX(Sheet5!$AC$5:$AC$4562,MATCH(Sheet1!A145,Sheet5!$AB$5:$AB$4562,0))</f>
        <v>#N/A</v>
      </c>
      <c r="CE145" s="88" t="s">
        <v>4503</v>
      </c>
      <c r="CF145" s="60">
        <v>0</v>
      </c>
      <c r="CG145" s="60">
        <v>38</v>
      </c>
      <c r="CH145" s="60"/>
      <c r="CJ145" s="74" t="e">
        <f t="shared" si="61"/>
        <v>#N/A</v>
      </c>
      <c r="CK145" s="60" t="e">
        <f t="shared" si="51"/>
        <v>#N/A</v>
      </c>
      <c r="CL145" s="60" t="e">
        <f t="shared" ref="CL145:CL165" si="64">INDEX($CP$38:$CP$631,MATCH(Q145,$CO$38:$CO$631,0))</f>
        <v>#N/A</v>
      </c>
      <c r="CM145" s="60" t="e">
        <f t="shared" ref="CM145:CM165" si="65">INDEX($CQ$38:$CQ$631,MATCH(Q145,$CO$38:$CO$631,0))</f>
        <v>#N/A</v>
      </c>
      <c r="CO145" s="8">
        <v>30130</v>
      </c>
      <c r="CP145" s="8">
        <v>3</v>
      </c>
      <c r="CQ145" s="8">
        <v>204</v>
      </c>
      <c r="CR145" s="8">
        <v>0</v>
      </c>
      <c r="CU145" s="60" t="e">
        <f>MATCH(A145,Sheet6!$K$3:$K$16,0)</f>
        <v>#N/A</v>
      </c>
    </row>
    <row r="146" spans="1:99" ht="17.25">
      <c r="A146" s="84">
        <v>1301502</v>
      </c>
      <c r="B146" s="60">
        <f t="shared" si="58"/>
        <v>1301502</v>
      </c>
      <c r="C146" s="60">
        <v>0</v>
      </c>
      <c r="D146" s="60">
        <v>20</v>
      </c>
      <c r="E146" s="60">
        <v>31</v>
      </c>
      <c r="F146" s="60">
        <v>14</v>
      </c>
      <c r="G146" s="60">
        <v>0</v>
      </c>
      <c r="H146" s="60">
        <v>1</v>
      </c>
      <c r="I146" s="60">
        <v>0</v>
      </c>
      <c r="J146" s="60">
        <v>10</v>
      </c>
      <c r="K146" s="60">
        <v>1000</v>
      </c>
      <c r="L146" s="60">
        <f t="shared" si="59"/>
        <v>1</v>
      </c>
      <c r="M146" s="60">
        <f t="shared" si="60"/>
        <v>0.25</v>
      </c>
      <c r="N146" s="60">
        <v>2</v>
      </c>
      <c r="O146" s="60">
        <v>1.2</v>
      </c>
      <c r="P146" s="60">
        <f t="shared" si="63"/>
        <v>4</v>
      </c>
      <c r="Q146" s="60">
        <v>0</v>
      </c>
      <c r="R146" s="60">
        <v>0</v>
      </c>
      <c r="S146" s="60">
        <v>0</v>
      </c>
      <c r="T146" s="60">
        <v>0</v>
      </c>
      <c r="U146" s="62">
        <v>1003</v>
      </c>
      <c r="V146" s="60" t="s">
        <v>304</v>
      </c>
      <c r="W146" s="60">
        <v>0</v>
      </c>
      <c r="X146" s="60">
        <v>60</v>
      </c>
      <c r="Y146" s="60">
        <v>10020</v>
      </c>
      <c r="Z146" s="84">
        <v>15</v>
      </c>
      <c r="AA146" s="88" t="s">
        <v>4643</v>
      </c>
      <c r="AB146" s="60">
        <v>3</v>
      </c>
      <c r="AC146" s="60">
        <v>1</v>
      </c>
      <c r="AD146" s="60">
        <v>600</v>
      </c>
      <c r="AE146" s="60">
        <v>0</v>
      </c>
      <c r="AF146" s="60">
        <v>0</v>
      </c>
      <c r="AG146" s="60">
        <v>3</v>
      </c>
      <c r="AH146" s="60">
        <v>1</v>
      </c>
      <c r="AI146" s="60">
        <v>86</v>
      </c>
      <c r="AJ146" s="60">
        <v>0</v>
      </c>
      <c r="AK146" s="60">
        <v>0</v>
      </c>
      <c r="AL146" s="60">
        <f>IF(AG146=3,15,16)</f>
        <v>15</v>
      </c>
      <c r="AM146" s="60">
        <v>1</v>
      </c>
      <c r="AN146" s="60">
        <v>900</v>
      </c>
      <c r="AO146" s="60">
        <v>0</v>
      </c>
      <c r="AP146" s="60">
        <v>0</v>
      </c>
      <c r="AQ146" s="60">
        <v>0</v>
      </c>
      <c r="AR146" s="60">
        <v>0</v>
      </c>
      <c r="AS146" s="60">
        <v>0</v>
      </c>
      <c r="AT146" s="60">
        <v>0</v>
      </c>
      <c r="AU146" s="60">
        <v>0</v>
      </c>
      <c r="AV146" s="60">
        <v>0</v>
      </c>
      <c r="AW146" s="60">
        <v>0</v>
      </c>
      <c r="AX146" s="60">
        <v>0</v>
      </c>
      <c r="AY146" s="60">
        <v>0</v>
      </c>
      <c r="AZ146" s="60">
        <v>0</v>
      </c>
      <c r="BA146" s="60">
        <v>0</v>
      </c>
      <c r="BB146" s="60">
        <v>0</v>
      </c>
      <c r="BC146" s="60">
        <v>0</v>
      </c>
      <c r="BD146" s="60">
        <v>0</v>
      </c>
      <c r="BE146" s="60">
        <v>0</v>
      </c>
      <c r="BF146" s="60">
        <v>0</v>
      </c>
      <c r="BG146" s="60">
        <v>0</v>
      </c>
      <c r="BH146" s="60">
        <v>0</v>
      </c>
      <c r="BI146" s="60">
        <v>0</v>
      </c>
      <c r="BJ146" s="60">
        <v>0</v>
      </c>
      <c r="BK146" s="60" t="s">
        <v>158</v>
      </c>
      <c r="BL146" s="60" t="s">
        <v>158</v>
      </c>
      <c r="BM146" s="60" t="s">
        <v>158</v>
      </c>
      <c r="BN146" s="60" t="s">
        <v>158</v>
      </c>
      <c r="BP146" s="60">
        <v>0</v>
      </c>
      <c r="BT146" s="60" t="s">
        <v>305</v>
      </c>
      <c r="BU146" s="60" t="s">
        <v>306</v>
      </c>
      <c r="BV146" s="60" t="s">
        <v>305</v>
      </c>
      <c r="BW146" s="60" t="s">
        <v>306</v>
      </c>
      <c r="BX146" s="60">
        <v>0</v>
      </c>
      <c r="BY146" s="60">
        <v>3017</v>
      </c>
      <c r="BZ146" s="60">
        <v>0</v>
      </c>
      <c r="CA146" s="60">
        <v>0</v>
      </c>
      <c r="CD146" s="60" t="e">
        <f>INDEX(Sheet5!$AC$5:$AC$4562,MATCH(Sheet1!A146,Sheet5!$AB$5:$AB$4562,0))</f>
        <v>#N/A</v>
      </c>
      <c r="CE146" s="88" t="s">
        <v>4496</v>
      </c>
      <c r="CF146" s="60">
        <v>0</v>
      </c>
      <c r="CG146" s="60">
        <v>35</v>
      </c>
      <c r="CH146" s="60"/>
      <c r="CJ146" s="74" t="e">
        <f t="shared" si="61"/>
        <v>#N/A</v>
      </c>
      <c r="CK146" s="60" t="e">
        <f t="shared" si="51"/>
        <v>#N/A</v>
      </c>
      <c r="CL146" s="60" t="e">
        <f t="shared" si="64"/>
        <v>#N/A</v>
      </c>
      <c r="CM146" s="60" t="e">
        <f t="shared" si="65"/>
        <v>#N/A</v>
      </c>
      <c r="CO146" s="8">
        <v>30131</v>
      </c>
      <c r="CP146" s="8">
        <v>16</v>
      </c>
      <c r="CQ146" s="8">
        <v>1</v>
      </c>
      <c r="CR146" s="8">
        <v>0</v>
      </c>
      <c r="CU146" s="60" t="e">
        <f>MATCH(A146,Sheet6!$K$3:$K$16,0)</f>
        <v>#N/A</v>
      </c>
    </row>
    <row r="147" spans="1:99" ht="17.25">
      <c r="A147" s="84">
        <v>1301503</v>
      </c>
      <c r="B147" s="60">
        <f t="shared" si="58"/>
        <v>1301503</v>
      </c>
      <c r="C147" s="60">
        <v>0</v>
      </c>
      <c r="D147" s="60">
        <v>20</v>
      </c>
      <c r="E147" s="60">
        <v>31</v>
      </c>
      <c r="F147" s="60">
        <v>14</v>
      </c>
      <c r="G147" s="60">
        <v>0</v>
      </c>
      <c r="H147" s="60">
        <v>1</v>
      </c>
      <c r="I147" s="60">
        <v>0</v>
      </c>
      <c r="J147" s="60">
        <v>10</v>
      </c>
      <c r="K147" s="60">
        <v>1000</v>
      </c>
      <c r="L147" s="60">
        <f t="shared" si="59"/>
        <v>1</v>
      </c>
      <c r="M147" s="60">
        <f t="shared" si="60"/>
        <v>0.25</v>
      </c>
      <c r="N147" s="60">
        <v>2</v>
      </c>
      <c r="O147" s="60">
        <v>1.2</v>
      </c>
      <c r="P147" s="60">
        <f t="shared" si="63"/>
        <v>4</v>
      </c>
      <c r="Q147" s="60">
        <v>0</v>
      </c>
      <c r="R147" s="60">
        <v>0</v>
      </c>
      <c r="S147" s="60">
        <v>0</v>
      </c>
      <c r="T147" s="60">
        <v>0</v>
      </c>
      <c r="U147" s="62">
        <v>1003</v>
      </c>
      <c r="V147" s="60" t="s">
        <v>304</v>
      </c>
      <c r="W147" s="60">
        <v>0</v>
      </c>
      <c r="X147" s="60">
        <v>25</v>
      </c>
      <c r="Y147" s="60">
        <v>10010</v>
      </c>
      <c r="Z147" s="84">
        <v>20</v>
      </c>
      <c r="AA147" s="88" t="s">
        <v>4506</v>
      </c>
      <c r="AB147" s="60">
        <v>3</v>
      </c>
      <c r="AC147" s="60">
        <v>1</v>
      </c>
      <c r="AD147" s="60">
        <v>283</v>
      </c>
      <c r="AE147" s="60">
        <v>0</v>
      </c>
      <c r="AF147" s="60">
        <v>0</v>
      </c>
      <c r="AG147" s="60">
        <v>3</v>
      </c>
      <c r="AH147" s="60">
        <v>1</v>
      </c>
      <c r="AI147" s="60">
        <v>43</v>
      </c>
      <c r="AJ147" s="60">
        <v>0</v>
      </c>
      <c r="AK147" s="60">
        <v>0</v>
      </c>
      <c r="AL147" s="60">
        <f>IF(AG147=3,15,16)</f>
        <v>15</v>
      </c>
      <c r="AM147" s="60">
        <v>1</v>
      </c>
      <c r="AN147" s="60">
        <v>934</v>
      </c>
      <c r="AO147" s="60">
        <v>0</v>
      </c>
      <c r="AP147" s="60">
        <v>0</v>
      </c>
      <c r="AQ147" s="60">
        <v>0</v>
      </c>
      <c r="AR147" s="60">
        <v>0</v>
      </c>
      <c r="AS147" s="60">
        <v>0</v>
      </c>
      <c r="AT147" s="60">
        <v>0</v>
      </c>
      <c r="AU147" s="60">
        <v>0</v>
      </c>
      <c r="AV147" s="60">
        <v>0</v>
      </c>
      <c r="AW147" s="60">
        <v>0</v>
      </c>
      <c r="AX147" s="60">
        <v>0</v>
      </c>
      <c r="AY147" s="60">
        <v>0</v>
      </c>
      <c r="AZ147" s="60">
        <v>0</v>
      </c>
      <c r="BA147" s="60">
        <v>0</v>
      </c>
      <c r="BB147" s="60">
        <v>0</v>
      </c>
      <c r="BC147" s="60">
        <v>0</v>
      </c>
      <c r="BD147" s="60">
        <v>0</v>
      </c>
      <c r="BE147" s="60">
        <v>0</v>
      </c>
      <c r="BF147" s="60">
        <v>0</v>
      </c>
      <c r="BG147" s="60">
        <v>0</v>
      </c>
      <c r="BH147" s="60">
        <v>0</v>
      </c>
      <c r="BI147" s="60">
        <v>0</v>
      </c>
      <c r="BJ147" s="60">
        <v>0</v>
      </c>
      <c r="BK147" s="60" t="s">
        <v>158</v>
      </c>
      <c r="BL147" s="60" t="s">
        <v>158</v>
      </c>
      <c r="BM147" s="60" t="s">
        <v>158</v>
      </c>
      <c r="BN147" s="60" t="s">
        <v>158</v>
      </c>
      <c r="BP147" s="60">
        <v>0</v>
      </c>
      <c r="BT147" s="60" t="s">
        <v>305</v>
      </c>
      <c r="BU147" s="60" t="s">
        <v>306</v>
      </c>
      <c r="BV147" s="60" t="s">
        <v>305</v>
      </c>
      <c r="BW147" s="60" t="s">
        <v>306</v>
      </c>
      <c r="BX147" s="60">
        <v>0</v>
      </c>
      <c r="BY147" s="60">
        <v>0</v>
      </c>
      <c r="BZ147" s="60">
        <v>0</v>
      </c>
      <c r="CA147" s="60">
        <v>0</v>
      </c>
      <c r="CD147" s="60" t="e">
        <f>INDEX(Sheet5!$AC$5:$AC$4562,MATCH(Sheet1!A147,Sheet5!$AB$5:$AB$4562,0))</f>
        <v>#N/A</v>
      </c>
      <c r="CE147" s="88" t="s">
        <v>4488</v>
      </c>
      <c r="CF147" s="60">
        <v>0</v>
      </c>
      <c r="CG147" s="60">
        <v>34</v>
      </c>
      <c r="CH147" s="60"/>
      <c r="CJ147" s="74" t="e">
        <f t="shared" si="61"/>
        <v>#N/A</v>
      </c>
      <c r="CK147" s="60" t="e">
        <f t="shared" si="51"/>
        <v>#N/A</v>
      </c>
      <c r="CL147" s="60" t="e">
        <f t="shared" si="64"/>
        <v>#N/A</v>
      </c>
      <c r="CM147" s="60" t="e">
        <f t="shared" si="65"/>
        <v>#N/A</v>
      </c>
      <c r="CO147" s="8">
        <v>30141</v>
      </c>
      <c r="CP147" s="8">
        <v>9</v>
      </c>
      <c r="CQ147" s="8">
        <v>204</v>
      </c>
      <c r="CR147" s="8">
        <v>1</v>
      </c>
      <c r="CU147" s="60" t="e">
        <f>MATCH(A147,Sheet6!$K$3:$K$16,0)</f>
        <v>#N/A</v>
      </c>
    </row>
    <row r="148" spans="1:99" ht="17.25">
      <c r="A148" s="84">
        <v>1301504</v>
      </c>
      <c r="B148" s="60">
        <f t="shared" si="58"/>
        <v>1301504</v>
      </c>
      <c r="C148" s="60">
        <v>0</v>
      </c>
      <c r="D148" s="60">
        <v>20</v>
      </c>
      <c r="E148" s="60">
        <v>31</v>
      </c>
      <c r="F148" s="60">
        <v>14</v>
      </c>
      <c r="G148" s="60">
        <v>0</v>
      </c>
      <c r="H148" s="60">
        <v>1</v>
      </c>
      <c r="I148" s="60">
        <v>0</v>
      </c>
      <c r="J148" s="60">
        <v>10</v>
      </c>
      <c r="K148" s="60">
        <v>1000</v>
      </c>
      <c r="L148" s="60">
        <f t="shared" si="59"/>
        <v>1</v>
      </c>
      <c r="M148" s="60">
        <f t="shared" si="60"/>
        <v>0.25</v>
      </c>
      <c r="N148" s="60">
        <v>2</v>
      </c>
      <c r="O148" s="60">
        <v>1.2</v>
      </c>
      <c r="P148" s="60">
        <f t="shared" si="63"/>
        <v>4</v>
      </c>
      <c r="Q148" s="60">
        <v>0</v>
      </c>
      <c r="R148" s="60">
        <v>0</v>
      </c>
      <c r="S148" s="60">
        <v>0</v>
      </c>
      <c r="T148" s="60">
        <v>0</v>
      </c>
      <c r="U148" s="62">
        <v>1003</v>
      </c>
      <c r="V148" s="60" t="s">
        <v>304</v>
      </c>
      <c r="W148" s="60">
        <v>0</v>
      </c>
      <c r="X148" s="60">
        <v>60</v>
      </c>
      <c r="Y148" s="60">
        <v>10020</v>
      </c>
      <c r="Z148" s="84">
        <v>25</v>
      </c>
      <c r="AA148" s="88" t="s">
        <v>4509</v>
      </c>
      <c r="AB148" s="60">
        <v>3</v>
      </c>
      <c r="AC148" s="60">
        <v>1</v>
      </c>
      <c r="AD148" s="60">
        <v>356</v>
      </c>
      <c r="AE148" s="60">
        <v>0</v>
      </c>
      <c r="AF148" s="60">
        <v>0</v>
      </c>
      <c r="AG148" s="60">
        <v>3</v>
      </c>
      <c r="AH148" s="60">
        <v>1</v>
      </c>
      <c r="AI148" s="60">
        <v>86</v>
      </c>
      <c r="AJ148" s="60">
        <v>0</v>
      </c>
      <c r="AK148" s="60">
        <v>0</v>
      </c>
      <c r="AL148" s="60">
        <f>IF(AG148=3,15,16)</f>
        <v>15</v>
      </c>
      <c r="AM148" s="60">
        <v>1</v>
      </c>
      <c r="AN148" s="60">
        <v>860</v>
      </c>
      <c r="AO148" s="60">
        <v>0</v>
      </c>
      <c r="AP148" s="60">
        <v>0</v>
      </c>
      <c r="AQ148" s="60">
        <v>0</v>
      </c>
      <c r="AR148" s="60">
        <v>0</v>
      </c>
      <c r="AS148" s="60">
        <v>0</v>
      </c>
      <c r="AT148" s="60">
        <v>0</v>
      </c>
      <c r="AU148" s="60">
        <v>0</v>
      </c>
      <c r="AV148" s="60">
        <v>0</v>
      </c>
      <c r="AW148" s="60">
        <v>0</v>
      </c>
      <c r="AX148" s="60">
        <v>0</v>
      </c>
      <c r="AY148" s="60">
        <v>0</v>
      </c>
      <c r="AZ148" s="60">
        <v>0</v>
      </c>
      <c r="BA148" s="60">
        <v>0</v>
      </c>
      <c r="BB148" s="60">
        <v>0</v>
      </c>
      <c r="BC148" s="60">
        <v>0</v>
      </c>
      <c r="BD148" s="60">
        <v>0</v>
      </c>
      <c r="BE148" s="60">
        <v>0</v>
      </c>
      <c r="BF148" s="60">
        <v>0</v>
      </c>
      <c r="BG148" s="60">
        <v>0</v>
      </c>
      <c r="BH148" s="60">
        <v>0</v>
      </c>
      <c r="BI148" s="60">
        <v>0</v>
      </c>
      <c r="BJ148" s="60">
        <v>0</v>
      </c>
      <c r="BK148" s="60" t="s">
        <v>158</v>
      </c>
      <c r="BL148" s="60" t="s">
        <v>158</v>
      </c>
      <c r="BM148" s="60" t="s">
        <v>158</v>
      </c>
      <c r="BN148" s="60" t="s">
        <v>158</v>
      </c>
      <c r="BP148" s="60">
        <v>0</v>
      </c>
      <c r="BT148" s="60" t="s">
        <v>305</v>
      </c>
      <c r="BU148" s="60" t="s">
        <v>306</v>
      </c>
      <c r="BV148" s="60" t="s">
        <v>305</v>
      </c>
      <c r="BW148" s="60" t="s">
        <v>306</v>
      </c>
      <c r="BX148" s="60">
        <v>0</v>
      </c>
      <c r="BY148" s="60">
        <v>3017</v>
      </c>
      <c r="BZ148" s="60">
        <v>0</v>
      </c>
      <c r="CA148" s="60">
        <v>0</v>
      </c>
      <c r="CD148" s="60" t="e">
        <f>INDEX(Sheet5!$AC$5:$AC$4562,MATCH(Sheet1!A148,Sheet5!$AB$5:$AB$4562,0))</f>
        <v>#N/A</v>
      </c>
      <c r="CE148" s="88" t="s">
        <v>4483</v>
      </c>
      <c r="CF148" s="60">
        <v>1</v>
      </c>
      <c r="CG148" s="60">
        <v>32</v>
      </c>
      <c r="CH148" s="60"/>
      <c r="CJ148" s="74" t="e">
        <f t="shared" si="61"/>
        <v>#N/A</v>
      </c>
      <c r="CK148" s="60" t="e">
        <f t="shared" si="51"/>
        <v>#N/A</v>
      </c>
      <c r="CL148" s="60" t="e">
        <f t="shared" si="64"/>
        <v>#N/A</v>
      </c>
      <c r="CM148" s="60" t="e">
        <f t="shared" si="65"/>
        <v>#N/A</v>
      </c>
      <c r="CO148" s="8">
        <v>30143</v>
      </c>
      <c r="CP148" s="8">
        <v>4</v>
      </c>
      <c r="CQ148" s="8">
        <v>204</v>
      </c>
      <c r="CR148" s="8">
        <v>0</v>
      </c>
      <c r="CU148" s="60" t="e">
        <f>MATCH(A148,Sheet6!$K$3:$K$16,0)</f>
        <v>#N/A</v>
      </c>
    </row>
    <row r="149" spans="1:99" ht="17.25">
      <c r="A149" s="84">
        <v>1301505</v>
      </c>
      <c r="B149" s="60">
        <f t="shared" si="58"/>
        <v>1301505</v>
      </c>
      <c r="C149" s="60">
        <v>0</v>
      </c>
      <c r="D149" s="60">
        <v>20</v>
      </c>
      <c r="E149" s="60">
        <v>31</v>
      </c>
      <c r="F149" s="60">
        <v>14</v>
      </c>
      <c r="G149" s="60">
        <v>0</v>
      </c>
      <c r="H149" s="60">
        <v>1</v>
      </c>
      <c r="I149" s="60">
        <v>0</v>
      </c>
      <c r="J149" s="60">
        <v>10</v>
      </c>
      <c r="K149" s="60">
        <v>1000</v>
      </c>
      <c r="L149" s="60">
        <f t="shared" si="59"/>
        <v>1</v>
      </c>
      <c r="M149" s="60">
        <f t="shared" si="60"/>
        <v>0.25</v>
      </c>
      <c r="N149" s="60">
        <v>2</v>
      </c>
      <c r="O149" s="60">
        <v>1.2</v>
      </c>
      <c r="P149" s="60">
        <f t="shared" si="63"/>
        <v>4</v>
      </c>
      <c r="Q149" s="60">
        <v>0</v>
      </c>
      <c r="R149" s="60">
        <v>0</v>
      </c>
      <c r="S149" s="60">
        <v>0</v>
      </c>
      <c r="T149" s="60">
        <v>0</v>
      </c>
      <c r="U149" s="62">
        <v>1003</v>
      </c>
      <c r="V149" s="60" t="s">
        <v>304</v>
      </c>
      <c r="W149" s="60">
        <v>0</v>
      </c>
      <c r="X149" s="60">
        <v>15</v>
      </c>
      <c r="Y149" s="60">
        <v>10006</v>
      </c>
      <c r="Z149" s="84">
        <v>10</v>
      </c>
      <c r="AA149" s="88" t="s">
        <v>4505</v>
      </c>
      <c r="AB149" s="60">
        <v>3</v>
      </c>
      <c r="AC149" s="60">
        <v>1</v>
      </c>
      <c r="AD149" s="60">
        <v>80</v>
      </c>
      <c r="AE149" s="60">
        <v>0</v>
      </c>
      <c r="AF149" s="60">
        <v>0</v>
      </c>
      <c r="AG149" s="60">
        <v>3</v>
      </c>
      <c r="AH149" s="60">
        <v>1</v>
      </c>
      <c r="AI149" s="60">
        <v>28</v>
      </c>
      <c r="AJ149" s="60">
        <v>0</v>
      </c>
      <c r="AK149" s="60">
        <v>0</v>
      </c>
      <c r="AL149" s="60">
        <f>IF(AG149=3,15,16)</f>
        <v>15</v>
      </c>
      <c r="AM149" s="60">
        <v>1</v>
      </c>
      <c r="AN149" s="60">
        <v>834</v>
      </c>
      <c r="AO149" s="60">
        <v>0</v>
      </c>
      <c r="AP149" s="60">
        <v>0</v>
      </c>
      <c r="AQ149" s="60">
        <v>0</v>
      </c>
      <c r="AR149" s="60">
        <v>0</v>
      </c>
      <c r="AS149" s="60">
        <v>0</v>
      </c>
      <c r="AT149" s="60">
        <v>0</v>
      </c>
      <c r="AU149" s="60">
        <v>0</v>
      </c>
      <c r="AV149" s="60">
        <v>0</v>
      </c>
      <c r="AW149" s="60">
        <v>0</v>
      </c>
      <c r="AX149" s="60">
        <v>0</v>
      </c>
      <c r="AY149" s="60">
        <v>0</v>
      </c>
      <c r="AZ149" s="60">
        <v>0</v>
      </c>
      <c r="BA149" s="60">
        <v>0</v>
      </c>
      <c r="BB149" s="60">
        <v>0</v>
      </c>
      <c r="BC149" s="60">
        <v>0</v>
      </c>
      <c r="BD149" s="60">
        <v>0</v>
      </c>
      <c r="BE149" s="60">
        <v>0</v>
      </c>
      <c r="BF149" s="60">
        <v>0</v>
      </c>
      <c r="BG149" s="60">
        <v>0</v>
      </c>
      <c r="BH149" s="60">
        <v>0</v>
      </c>
      <c r="BI149" s="60">
        <v>0</v>
      </c>
      <c r="BJ149" s="60">
        <v>0</v>
      </c>
      <c r="BK149" s="60" t="s">
        <v>158</v>
      </c>
      <c r="BL149" s="60" t="s">
        <v>158</v>
      </c>
      <c r="BM149" s="60" t="s">
        <v>158</v>
      </c>
      <c r="BN149" s="60" t="s">
        <v>158</v>
      </c>
      <c r="BP149" s="60">
        <v>0</v>
      </c>
      <c r="BT149" s="60" t="s">
        <v>305</v>
      </c>
      <c r="BU149" s="60" t="s">
        <v>306</v>
      </c>
      <c r="BV149" s="60" t="s">
        <v>305</v>
      </c>
      <c r="BW149" s="60" t="s">
        <v>306</v>
      </c>
      <c r="BX149" s="60">
        <v>0</v>
      </c>
      <c r="BY149" s="60">
        <v>3017</v>
      </c>
      <c r="BZ149" s="60">
        <v>0</v>
      </c>
      <c r="CA149" s="60">
        <v>0</v>
      </c>
      <c r="CD149" s="60" t="e">
        <f>INDEX(Sheet5!$AC$5:$AC$4562,MATCH(Sheet1!A149,Sheet5!$AB$5:$AB$4562,0))</f>
        <v>#N/A</v>
      </c>
      <c r="CE149" s="88" t="s">
        <v>4489</v>
      </c>
      <c r="CF149" s="60">
        <v>1</v>
      </c>
      <c r="CG149" s="60">
        <v>32</v>
      </c>
      <c r="CH149" s="60"/>
      <c r="CJ149" s="74" t="e">
        <f t="shared" si="61"/>
        <v>#N/A</v>
      </c>
      <c r="CK149" s="60" t="e">
        <f t="shared" si="51"/>
        <v>#N/A</v>
      </c>
      <c r="CL149" s="60" t="e">
        <f t="shared" si="64"/>
        <v>#N/A</v>
      </c>
      <c r="CM149" s="60" t="e">
        <f t="shared" si="65"/>
        <v>#N/A</v>
      </c>
      <c r="CO149" s="8">
        <v>30146</v>
      </c>
      <c r="CP149" s="8">
        <v>5</v>
      </c>
      <c r="CQ149" s="8">
        <v>204</v>
      </c>
      <c r="CR149" s="8">
        <v>0</v>
      </c>
      <c r="CU149" s="60" t="e">
        <f>MATCH(A149,Sheet6!$K$3:$K$16,0)</f>
        <v>#N/A</v>
      </c>
    </row>
    <row r="150" spans="1:99" ht="17.25">
      <c r="A150" s="84">
        <v>1301506</v>
      </c>
      <c r="B150" s="60">
        <f t="shared" si="58"/>
        <v>1301506</v>
      </c>
      <c r="C150" s="60">
        <v>0</v>
      </c>
      <c r="D150" s="60">
        <v>20</v>
      </c>
      <c r="E150" s="60">
        <v>31</v>
      </c>
      <c r="F150" s="60">
        <v>14</v>
      </c>
      <c r="G150" s="60">
        <v>0</v>
      </c>
      <c r="H150" s="60">
        <v>99</v>
      </c>
      <c r="I150" s="60">
        <v>0</v>
      </c>
      <c r="J150" s="60">
        <v>10</v>
      </c>
      <c r="K150" s="60">
        <v>1000</v>
      </c>
      <c r="L150" s="60">
        <f t="shared" si="59"/>
        <v>1</v>
      </c>
      <c r="M150" s="60">
        <f t="shared" si="60"/>
        <v>0.25</v>
      </c>
      <c r="N150" s="60">
        <v>2</v>
      </c>
      <c r="O150" s="60">
        <v>1.2</v>
      </c>
      <c r="P150" s="60">
        <f t="shared" si="63"/>
        <v>4</v>
      </c>
      <c r="Q150" s="60">
        <v>0</v>
      </c>
      <c r="R150" s="60">
        <v>0</v>
      </c>
      <c r="S150" s="60">
        <v>0</v>
      </c>
      <c r="T150" s="60">
        <v>0</v>
      </c>
      <c r="U150" s="62">
        <v>1003</v>
      </c>
      <c r="V150" s="60" t="s">
        <v>304</v>
      </c>
      <c r="W150" s="60">
        <v>0</v>
      </c>
      <c r="X150" s="60">
        <v>5</v>
      </c>
      <c r="Y150" s="60">
        <v>10002</v>
      </c>
      <c r="Z150" s="84">
        <v>1</v>
      </c>
      <c r="AA150" s="88" t="s">
        <v>4644</v>
      </c>
      <c r="AB150" s="60">
        <v>3</v>
      </c>
      <c r="AC150" s="60">
        <v>1</v>
      </c>
      <c r="AD150" s="60">
        <v>24</v>
      </c>
      <c r="AE150" s="60">
        <v>0</v>
      </c>
      <c r="AF150" s="60">
        <v>0</v>
      </c>
      <c r="AG150" s="60">
        <v>0</v>
      </c>
      <c r="AH150" s="60">
        <v>0</v>
      </c>
      <c r="AI150" s="60">
        <v>0</v>
      </c>
      <c r="AJ150" s="60">
        <v>0</v>
      </c>
      <c r="AK150" s="60">
        <v>0</v>
      </c>
      <c r="AL150" s="60">
        <v>0</v>
      </c>
      <c r="AM150" s="60">
        <v>0</v>
      </c>
      <c r="AN150" s="60">
        <v>0</v>
      </c>
      <c r="AO150" s="60">
        <v>0</v>
      </c>
      <c r="AP150" s="60">
        <v>0</v>
      </c>
      <c r="AQ150" s="60">
        <v>0</v>
      </c>
      <c r="AR150" s="60">
        <v>0</v>
      </c>
      <c r="AS150" s="60">
        <v>0</v>
      </c>
      <c r="AT150" s="60">
        <v>0</v>
      </c>
      <c r="AU150" s="60">
        <v>0</v>
      </c>
      <c r="AV150" s="60">
        <v>0</v>
      </c>
      <c r="AW150" s="60">
        <v>0</v>
      </c>
      <c r="AX150" s="60">
        <v>0</v>
      </c>
      <c r="AY150" s="60">
        <v>0</v>
      </c>
      <c r="AZ150" s="60">
        <v>0</v>
      </c>
      <c r="BA150" s="60">
        <v>0</v>
      </c>
      <c r="BB150" s="60">
        <v>0</v>
      </c>
      <c r="BC150" s="60">
        <v>0</v>
      </c>
      <c r="BD150" s="60">
        <v>0</v>
      </c>
      <c r="BE150" s="60">
        <v>0</v>
      </c>
      <c r="BF150" s="60">
        <v>0</v>
      </c>
      <c r="BG150" s="60">
        <v>0</v>
      </c>
      <c r="BH150" s="60">
        <v>0</v>
      </c>
      <c r="BI150" s="60">
        <v>0</v>
      </c>
      <c r="BJ150" s="60">
        <v>0</v>
      </c>
      <c r="BK150" s="60" t="s">
        <v>158</v>
      </c>
      <c r="BL150" s="60" t="s">
        <v>158</v>
      </c>
      <c r="BM150" s="60" t="s">
        <v>158</v>
      </c>
      <c r="BN150" s="60" t="s">
        <v>158</v>
      </c>
      <c r="BP150" s="60">
        <v>0</v>
      </c>
      <c r="BT150" s="60" t="s">
        <v>305</v>
      </c>
      <c r="BU150" s="60" t="s">
        <v>306</v>
      </c>
      <c r="BV150" s="60" t="s">
        <v>305</v>
      </c>
      <c r="BW150" s="60" t="s">
        <v>306</v>
      </c>
      <c r="BX150" s="60">
        <v>0</v>
      </c>
      <c r="BY150" s="60">
        <v>3017</v>
      </c>
      <c r="BZ150" s="60">
        <v>0</v>
      </c>
      <c r="CA150" s="60">
        <v>0</v>
      </c>
      <c r="CD150" s="60" t="e">
        <f>INDEX(Sheet5!$AC$5:$AC$4562,MATCH(Sheet1!A150,Sheet5!$AB$5:$AB$4562,0))</f>
        <v>#N/A</v>
      </c>
      <c r="CE150" s="88" t="s">
        <v>4490</v>
      </c>
      <c r="CF150" s="60">
        <v>0</v>
      </c>
      <c r="CG150" s="60">
        <v>35</v>
      </c>
      <c r="CH150" s="60"/>
      <c r="CJ150" s="74" t="e">
        <f t="shared" si="61"/>
        <v>#N/A</v>
      </c>
      <c r="CK150" s="60" t="e">
        <f t="shared" ref="CK150:CK184" si="66">IF(CJ150=1,1,IF(CJ150=3,2,IF(CJ150=5,3,IF(CJ150=8,4,(CJ150/5)+3))))</f>
        <v>#N/A</v>
      </c>
      <c r="CL150" s="60" t="e">
        <f t="shared" si="64"/>
        <v>#N/A</v>
      </c>
      <c r="CM150" s="60" t="e">
        <f t="shared" si="65"/>
        <v>#N/A</v>
      </c>
      <c r="CO150" s="8">
        <v>30273</v>
      </c>
      <c r="CP150" s="8">
        <v>5</v>
      </c>
      <c r="CQ150" s="8">
        <v>204</v>
      </c>
      <c r="CR150" s="8">
        <v>1</v>
      </c>
      <c r="CU150" s="60" t="e">
        <f>MATCH(A150,Sheet6!$K$3:$K$16,0)</f>
        <v>#N/A</v>
      </c>
    </row>
    <row r="151" spans="1:99" ht="17.25">
      <c r="A151" s="84">
        <v>1301507</v>
      </c>
      <c r="B151" s="60">
        <f t="shared" si="58"/>
        <v>1301507</v>
      </c>
      <c r="C151" s="60">
        <v>0</v>
      </c>
      <c r="D151" s="60">
        <v>20</v>
      </c>
      <c r="E151" s="60">
        <v>31</v>
      </c>
      <c r="F151" s="60">
        <v>14</v>
      </c>
      <c r="G151" s="60">
        <v>0</v>
      </c>
      <c r="H151" s="60">
        <v>2</v>
      </c>
      <c r="I151" s="60">
        <v>0</v>
      </c>
      <c r="J151" s="60">
        <v>10</v>
      </c>
      <c r="K151" s="60">
        <v>1000</v>
      </c>
      <c r="L151" s="60">
        <f t="shared" si="59"/>
        <v>1</v>
      </c>
      <c r="M151" s="60">
        <f t="shared" si="60"/>
        <v>0.25</v>
      </c>
      <c r="N151" s="60">
        <v>2</v>
      </c>
      <c r="O151" s="60">
        <v>1.2</v>
      </c>
      <c r="P151" s="60">
        <f t="shared" si="63"/>
        <v>4</v>
      </c>
      <c r="Q151" s="60">
        <v>0</v>
      </c>
      <c r="R151" s="60">
        <v>0</v>
      </c>
      <c r="S151" s="60">
        <v>0</v>
      </c>
      <c r="T151" s="60">
        <v>0</v>
      </c>
      <c r="U151" s="62">
        <v>1003</v>
      </c>
      <c r="V151" s="60" t="s">
        <v>304</v>
      </c>
      <c r="W151" s="60">
        <v>0</v>
      </c>
      <c r="X151" s="60">
        <v>100</v>
      </c>
      <c r="Y151" s="60">
        <v>10025</v>
      </c>
      <c r="Z151" s="84">
        <v>15</v>
      </c>
      <c r="AA151" s="88" t="s">
        <v>4510</v>
      </c>
      <c r="AB151" s="60">
        <v>3</v>
      </c>
      <c r="AC151" s="60">
        <v>1</v>
      </c>
      <c r="AD151" s="60">
        <v>220</v>
      </c>
      <c r="AE151" s="60">
        <v>0</v>
      </c>
      <c r="AF151" s="60">
        <v>0</v>
      </c>
      <c r="AG151" s="60">
        <v>3</v>
      </c>
      <c r="AH151" s="60">
        <v>1</v>
      </c>
      <c r="AI151" s="60">
        <v>132</v>
      </c>
      <c r="AJ151" s="60">
        <v>0</v>
      </c>
      <c r="AK151" s="60">
        <v>0</v>
      </c>
      <c r="AL151" s="60">
        <f>IF(AG151=3,15,16)</f>
        <v>15</v>
      </c>
      <c r="AM151" s="60">
        <v>1</v>
      </c>
      <c r="AN151" s="60">
        <v>450</v>
      </c>
      <c r="AO151" s="60">
        <v>0</v>
      </c>
      <c r="AP151" s="60">
        <v>0</v>
      </c>
      <c r="AQ151" s="60">
        <v>0</v>
      </c>
      <c r="AR151" s="60">
        <v>0</v>
      </c>
      <c r="AS151" s="60">
        <v>0</v>
      </c>
      <c r="AT151" s="60">
        <v>0</v>
      </c>
      <c r="AU151" s="60">
        <v>0</v>
      </c>
      <c r="AV151" s="60">
        <v>0</v>
      </c>
      <c r="AW151" s="60">
        <v>0</v>
      </c>
      <c r="AX151" s="60">
        <v>0</v>
      </c>
      <c r="AY151" s="60">
        <v>0</v>
      </c>
      <c r="AZ151" s="60">
        <v>0</v>
      </c>
      <c r="BA151" s="60">
        <v>0</v>
      </c>
      <c r="BB151" s="60">
        <v>0</v>
      </c>
      <c r="BC151" s="60">
        <v>0</v>
      </c>
      <c r="BD151" s="60">
        <v>0</v>
      </c>
      <c r="BE151" s="60">
        <v>0</v>
      </c>
      <c r="BF151" s="60">
        <v>0</v>
      </c>
      <c r="BG151" s="60">
        <v>0</v>
      </c>
      <c r="BH151" s="60">
        <v>0</v>
      </c>
      <c r="BI151" s="60">
        <v>0</v>
      </c>
      <c r="BJ151" s="60">
        <v>0</v>
      </c>
      <c r="BK151" s="60" t="s">
        <v>158</v>
      </c>
      <c r="BL151" s="60" t="s">
        <v>158</v>
      </c>
      <c r="BM151" s="60" t="s">
        <v>158</v>
      </c>
      <c r="BN151" s="60" t="s">
        <v>158</v>
      </c>
      <c r="BP151" s="60">
        <v>0</v>
      </c>
      <c r="BT151" s="60" t="s">
        <v>305</v>
      </c>
      <c r="BU151" s="60" t="s">
        <v>306</v>
      </c>
      <c r="BV151" s="60" t="s">
        <v>305</v>
      </c>
      <c r="BW151" s="60" t="s">
        <v>306</v>
      </c>
      <c r="BX151" s="60">
        <v>0</v>
      </c>
      <c r="BY151" s="60">
        <v>3017</v>
      </c>
      <c r="BZ151" s="60">
        <v>0</v>
      </c>
      <c r="CA151" s="60">
        <v>0</v>
      </c>
      <c r="CD151" s="60" t="e">
        <f>INDEX(Sheet5!$AC$5:$AC$4562,MATCH(Sheet1!A151,Sheet5!$AB$5:$AB$4562,0))</f>
        <v>#N/A</v>
      </c>
      <c r="CE151" s="88" t="s">
        <v>4484</v>
      </c>
      <c r="CF151" s="60">
        <v>1</v>
      </c>
      <c r="CG151" s="60">
        <v>32</v>
      </c>
      <c r="CH151" s="60"/>
      <c r="CJ151" s="74" t="e">
        <f t="shared" si="61"/>
        <v>#N/A</v>
      </c>
      <c r="CK151" s="60" t="e">
        <f t="shared" si="66"/>
        <v>#N/A</v>
      </c>
      <c r="CL151" s="60" t="e">
        <f t="shared" si="64"/>
        <v>#N/A</v>
      </c>
      <c r="CM151" s="60" t="e">
        <f t="shared" si="65"/>
        <v>#N/A</v>
      </c>
      <c r="CO151" s="8">
        <v>30154</v>
      </c>
      <c r="CP151" s="8">
        <v>0</v>
      </c>
      <c r="CQ151" s="8">
        <v>0</v>
      </c>
      <c r="CR151" s="8">
        <v>0</v>
      </c>
      <c r="CU151" s="60" t="e">
        <f>MATCH(A151,Sheet6!$K$3:$K$16,0)</f>
        <v>#N/A</v>
      </c>
    </row>
    <row r="152" spans="1:99" ht="17.25">
      <c r="A152" s="84">
        <v>1301508</v>
      </c>
      <c r="B152" s="60">
        <f t="shared" si="58"/>
        <v>1301508</v>
      </c>
      <c r="C152" s="60">
        <v>0</v>
      </c>
      <c r="D152" s="60">
        <v>20</v>
      </c>
      <c r="E152" s="60">
        <v>31</v>
      </c>
      <c r="F152" s="60">
        <v>14</v>
      </c>
      <c r="G152" s="60">
        <v>0</v>
      </c>
      <c r="H152" s="60">
        <v>2</v>
      </c>
      <c r="I152" s="60">
        <v>0</v>
      </c>
      <c r="J152" s="60">
        <v>10</v>
      </c>
      <c r="K152" s="60">
        <v>1000</v>
      </c>
      <c r="L152" s="60">
        <f t="shared" si="59"/>
        <v>1</v>
      </c>
      <c r="M152" s="60">
        <f t="shared" si="60"/>
        <v>0.25</v>
      </c>
      <c r="N152" s="60">
        <v>2</v>
      </c>
      <c r="O152" s="60">
        <v>1.2</v>
      </c>
      <c r="P152" s="60">
        <f t="shared" si="63"/>
        <v>4</v>
      </c>
      <c r="Q152" s="60">
        <v>0</v>
      </c>
      <c r="R152" s="60">
        <v>0</v>
      </c>
      <c r="S152" s="60">
        <v>0</v>
      </c>
      <c r="T152" s="60">
        <v>0</v>
      </c>
      <c r="U152" s="62">
        <v>1003</v>
      </c>
      <c r="V152" s="60" t="s">
        <v>304</v>
      </c>
      <c r="W152" s="60">
        <v>0</v>
      </c>
      <c r="X152" s="60">
        <v>140</v>
      </c>
      <c r="Y152" s="60">
        <v>10030</v>
      </c>
      <c r="Z152" s="84">
        <v>20</v>
      </c>
      <c r="AA152" s="88" t="s">
        <v>4645</v>
      </c>
      <c r="AB152" s="60">
        <v>3</v>
      </c>
      <c r="AC152" s="60">
        <v>1</v>
      </c>
      <c r="AD152" s="60">
        <v>308</v>
      </c>
      <c r="AE152" s="60">
        <v>0</v>
      </c>
      <c r="AF152" s="60">
        <v>0</v>
      </c>
      <c r="AG152" s="60">
        <v>3</v>
      </c>
      <c r="AH152" s="60">
        <v>1</v>
      </c>
      <c r="AI152" s="60">
        <v>176</v>
      </c>
      <c r="AJ152" s="60">
        <v>0</v>
      </c>
      <c r="AK152" s="60">
        <v>0</v>
      </c>
      <c r="AL152" s="60">
        <f>IF(AG152=3,15,16)</f>
        <v>15</v>
      </c>
      <c r="AM152" s="60">
        <v>1</v>
      </c>
      <c r="AN152" s="60">
        <v>580</v>
      </c>
      <c r="AO152" s="60">
        <v>0</v>
      </c>
      <c r="AP152" s="60">
        <v>0</v>
      </c>
      <c r="AQ152" s="60">
        <v>0</v>
      </c>
      <c r="AR152" s="60">
        <v>0</v>
      </c>
      <c r="AS152" s="60">
        <v>0</v>
      </c>
      <c r="AT152" s="60">
        <v>0</v>
      </c>
      <c r="AU152" s="60">
        <v>0</v>
      </c>
      <c r="AV152" s="60">
        <v>0</v>
      </c>
      <c r="AW152" s="60">
        <v>0</v>
      </c>
      <c r="AX152" s="60">
        <v>0</v>
      </c>
      <c r="AY152" s="60">
        <v>0</v>
      </c>
      <c r="AZ152" s="60">
        <v>0</v>
      </c>
      <c r="BA152" s="60">
        <v>0</v>
      </c>
      <c r="BB152" s="60">
        <v>0</v>
      </c>
      <c r="BC152" s="60">
        <v>0</v>
      </c>
      <c r="BD152" s="60">
        <v>0</v>
      </c>
      <c r="BE152" s="60">
        <v>0</v>
      </c>
      <c r="BF152" s="60">
        <v>0</v>
      </c>
      <c r="BG152" s="60">
        <v>0</v>
      </c>
      <c r="BH152" s="60">
        <v>0</v>
      </c>
      <c r="BI152" s="60">
        <v>0</v>
      </c>
      <c r="BJ152" s="60">
        <v>0</v>
      </c>
      <c r="BK152" s="60" t="s">
        <v>158</v>
      </c>
      <c r="BL152" s="60" t="s">
        <v>158</v>
      </c>
      <c r="BM152" s="60" t="s">
        <v>158</v>
      </c>
      <c r="BN152" s="60" t="s">
        <v>158</v>
      </c>
      <c r="BP152" s="60">
        <v>0</v>
      </c>
      <c r="BT152" s="60" t="s">
        <v>305</v>
      </c>
      <c r="BU152" s="60" t="s">
        <v>306</v>
      </c>
      <c r="BV152" s="60" t="s">
        <v>305</v>
      </c>
      <c r="BW152" s="60" t="s">
        <v>306</v>
      </c>
      <c r="BX152" s="60">
        <v>0</v>
      </c>
      <c r="BY152" s="60">
        <v>3017</v>
      </c>
      <c r="BZ152" s="60">
        <v>0</v>
      </c>
      <c r="CA152" s="60">
        <v>0</v>
      </c>
      <c r="CD152" s="60" t="e">
        <f>INDEX(Sheet5!$AC$5:$AC$4562,MATCH(Sheet1!A152,Sheet5!$AB$5:$AB$4562,0))</f>
        <v>#N/A</v>
      </c>
      <c r="CE152" s="88" t="s">
        <v>4477</v>
      </c>
      <c r="CF152" s="60">
        <v>0</v>
      </c>
      <c r="CG152" s="60">
        <v>39</v>
      </c>
      <c r="CH152" s="60"/>
      <c r="CJ152" s="74" t="e">
        <f t="shared" si="61"/>
        <v>#N/A</v>
      </c>
      <c r="CK152" s="60" t="e">
        <f t="shared" si="66"/>
        <v>#N/A</v>
      </c>
      <c r="CL152" s="60" t="e">
        <f t="shared" si="64"/>
        <v>#N/A</v>
      </c>
      <c r="CM152" s="60" t="e">
        <f t="shared" si="65"/>
        <v>#N/A</v>
      </c>
      <c r="CO152" s="8">
        <v>30163</v>
      </c>
      <c r="CP152" s="8">
        <v>2</v>
      </c>
      <c r="CQ152" s="8">
        <v>203</v>
      </c>
      <c r="CR152" s="8">
        <v>1</v>
      </c>
      <c r="CU152" s="60" t="e">
        <f>MATCH(A152,Sheet6!$K$3:$K$16,0)</f>
        <v>#N/A</v>
      </c>
    </row>
    <row r="153" spans="1:99" ht="17.25">
      <c r="A153" s="84">
        <v>1301509</v>
      </c>
      <c r="B153" s="60">
        <f t="shared" si="58"/>
        <v>1301509</v>
      </c>
      <c r="C153" s="60">
        <v>0</v>
      </c>
      <c r="D153" s="60">
        <v>20</v>
      </c>
      <c r="E153" s="60">
        <v>32</v>
      </c>
      <c r="F153" s="60">
        <v>14</v>
      </c>
      <c r="G153" s="60">
        <v>1</v>
      </c>
      <c r="H153" s="60">
        <v>2</v>
      </c>
      <c r="I153" s="60">
        <v>0</v>
      </c>
      <c r="J153" s="60">
        <v>10</v>
      </c>
      <c r="K153" s="60">
        <v>1000</v>
      </c>
      <c r="L153" s="60">
        <f t="shared" si="59"/>
        <v>1</v>
      </c>
      <c r="M153" s="60">
        <f t="shared" si="60"/>
        <v>0.06</v>
      </c>
      <c r="N153" s="60">
        <v>0.5</v>
      </c>
      <c r="O153" s="60">
        <v>2</v>
      </c>
      <c r="P153" s="60">
        <f t="shared" si="63"/>
        <v>4</v>
      </c>
      <c r="Q153" s="60">
        <v>0</v>
      </c>
      <c r="R153" s="60">
        <v>0</v>
      </c>
      <c r="S153" s="60">
        <v>0</v>
      </c>
      <c r="T153" s="60">
        <v>0</v>
      </c>
      <c r="U153" s="62">
        <v>1004</v>
      </c>
      <c r="V153" s="60" t="s">
        <v>175</v>
      </c>
      <c r="W153" s="60">
        <v>0</v>
      </c>
      <c r="X153" s="60">
        <v>180</v>
      </c>
      <c r="Y153" s="60">
        <v>10036</v>
      </c>
      <c r="Z153" s="84">
        <v>25</v>
      </c>
      <c r="AA153" s="88" t="s">
        <v>4646</v>
      </c>
      <c r="AB153" s="60">
        <v>3</v>
      </c>
      <c r="AC153" s="60">
        <v>1</v>
      </c>
      <c r="AD153" s="60">
        <v>790</v>
      </c>
      <c r="AE153" s="60">
        <v>0</v>
      </c>
      <c r="AF153" s="60">
        <v>0</v>
      </c>
      <c r="AG153" s="60">
        <v>3</v>
      </c>
      <c r="AH153" s="60">
        <v>1</v>
      </c>
      <c r="AI153" s="60">
        <v>420</v>
      </c>
      <c r="AJ153" s="60">
        <v>0</v>
      </c>
      <c r="AK153" s="60">
        <v>0</v>
      </c>
      <c r="AL153" s="60">
        <f>IF(AG153=3,15,16)</f>
        <v>15</v>
      </c>
      <c r="AM153" s="60">
        <v>1</v>
      </c>
      <c r="AN153" s="60">
        <v>650</v>
      </c>
      <c r="AO153" s="60">
        <v>0</v>
      </c>
      <c r="AP153" s="60">
        <v>0</v>
      </c>
      <c r="AQ153" s="60">
        <v>0</v>
      </c>
      <c r="AR153" s="60">
        <v>0</v>
      </c>
      <c r="AS153" s="60">
        <v>0</v>
      </c>
      <c r="AT153" s="60">
        <v>0</v>
      </c>
      <c r="AU153" s="60">
        <v>0</v>
      </c>
      <c r="AV153" s="60">
        <v>0</v>
      </c>
      <c r="AW153" s="60">
        <v>0</v>
      </c>
      <c r="AX153" s="60">
        <v>0</v>
      </c>
      <c r="AY153" s="60">
        <v>0</v>
      </c>
      <c r="AZ153" s="60">
        <v>0</v>
      </c>
      <c r="BA153" s="60">
        <v>0</v>
      </c>
      <c r="BB153" s="60">
        <v>0</v>
      </c>
      <c r="BC153" s="60">
        <v>0</v>
      </c>
      <c r="BD153" s="60">
        <v>0</v>
      </c>
      <c r="BE153" s="60">
        <v>0</v>
      </c>
      <c r="BF153" s="60">
        <v>0</v>
      </c>
      <c r="BG153" s="60">
        <v>0</v>
      </c>
      <c r="BH153" s="60">
        <v>0</v>
      </c>
      <c r="BI153" s="60">
        <v>0</v>
      </c>
      <c r="BJ153" s="60">
        <v>0</v>
      </c>
      <c r="BK153" s="60" t="s">
        <v>158</v>
      </c>
      <c r="BL153" s="60" t="s">
        <v>158</v>
      </c>
      <c r="BM153" s="60" t="s">
        <v>158</v>
      </c>
      <c r="BN153" s="60" t="s">
        <v>158</v>
      </c>
      <c r="BP153" s="60">
        <v>0</v>
      </c>
      <c r="BT153" s="60" t="s">
        <v>178</v>
      </c>
      <c r="BU153" s="60" t="s">
        <v>179</v>
      </c>
      <c r="BV153" s="60" t="s">
        <v>178</v>
      </c>
      <c r="BW153" s="60" t="s">
        <v>179</v>
      </c>
      <c r="BX153" s="60">
        <v>0</v>
      </c>
      <c r="BY153" s="60">
        <v>0</v>
      </c>
      <c r="BZ153" s="60">
        <v>0</v>
      </c>
      <c r="CA153" s="60">
        <v>0</v>
      </c>
      <c r="CD153" s="60">
        <v>25</v>
      </c>
      <c r="CE153" s="88" t="s">
        <v>4478</v>
      </c>
      <c r="CF153" s="60">
        <v>0</v>
      </c>
      <c r="CG153" s="60">
        <v>39</v>
      </c>
      <c r="CH153" s="60"/>
      <c r="CJ153" s="74">
        <f t="shared" si="61"/>
        <v>25</v>
      </c>
      <c r="CK153" s="60">
        <f t="shared" ref="CK153:CK161" si="67">IF(CJ153=1,1,IF(CJ153=3,2,IF(CJ153=5,3,IF(CJ153=8,4,(CJ153/5)+3))))</f>
        <v>8</v>
      </c>
      <c r="CL153" s="60" t="e">
        <f t="shared" si="64"/>
        <v>#N/A</v>
      </c>
      <c r="CM153" s="60" t="e">
        <f t="shared" si="65"/>
        <v>#N/A</v>
      </c>
      <c r="CO153" s="8">
        <v>30164</v>
      </c>
      <c r="CP153" s="8">
        <v>2</v>
      </c>
      <c r="CQ153" s="8">
        <v>203</v>
      </c>
      <c r="CR153" s="8">
        <v>1</v>
      </c>
      <c r="CU153" s="60" t="e">
        <f>MATCH(A153,Sheet6!$K$3:$K$16,0)</f>
        <v>#N/A</v>
      </c>
    </row>
    <row r="154" spans="1:99" ht="17.25">
      <c r="A154" s="84">
        <v>1301510</v>
      </c>
      <c r="B154" s="60">
        <f t="shared" si="58"/>
        <v>1301510</v>
      </c>
      <c r="C154" s="60">
        <v>0</v>
      </c>
      <c r="D154" s="60">
        <v>22</v>
      </c>
      <c r="E154" s="60">
        <v>36</v>
      </c>
      <c r="F154" s="60">
        <v>14</v>
      </c>
      <c r="G154" s="60">
        <v>0</v>
      </c>
      <c r="H154" s="60">
        <v>2</v>
      </c>
      <c r="I154" s="60">
        <v>0</v>
      </c>
      <c r="J154" s="60">
        <v>10</v>
      </c>
      <c r="K154" s="60">
        <v>1000</v>
      </c>
      <c r="L154" s="60">
        <f t="shared" si="59"/>
        <v>1</v>
      </c>
      <c r="M154" s="60">
        <f t="shared" si="60"/>
        <v>0</v>
      </c>
      <c r="N154" s="60">
        <v>1.5</v>
      </c>
      <c r="O154" s="60">
        <v>1.4</v>
      </c>
      <c r="P154" s="60">
        <f t="shared" si="63"/>
        <v>4</v>
      </c>
      <c r="Q154" s="60">
        <v>20011</v>
      </c>
      <c r="R154" s="60">
        <v>0</v>
      </c>
      <c r="S154" s="60">
        <v>0</v>
      </c>
      <c r="T154" s="60">
        <v>0</v>
      </c>
      <c r="U154" s="62">
        <v>1008</v>
      </c>
      <c r="V154" s="60" t="s">
        <v>175</v>
      </c>
      <c r="W154" s="60">
        <v>0</v>
      </c>
      <c r="X154" s="60">
        <v>60</v>
      </c>
      <c r="Y154" s="60">
        <v>10045</v>
      </c>
      <c r="Z154" s="84">
        <v>30</v>
      </c>
      <c r="AA154" s="88" t="s">
        <v>4647</v>
      </c>
      <c r="AB154" s="60">
        <v>3</v>
      </c>
      <c r="AC154" s="60">
        <v>1</v>
      </c>
      <c r="AD154" s="60">
        <v>486</v>
      </c>
      <c r="AE154" s="60">
        <v>0</v>
      </c>
      <c r="AF154" s="60">
        <v>0</v>
      </c>
      <c r="AG154" s="60">
        <v>3</v>
      </c>
      <c r="AH154" s="60">
        <v>1</v>
      </c>
      <c r="AI154" s="60">
        <v>397</v>
      </c>
      <c r="AJ154" s="60">
        <v>0</v>
      </c>
      <c r="AK154" s="60">
        <v>0</v>
      </c>
      <c r="AL154" s="60">
        <f>IF(AG154=3,15,16)</f>
        <v>15</v>
      </c>
      <c r="AM154" s="60">
        <v>1</v>
      </c>
      <c r="AN154" s="60">
        <v>338</v>
      </c>
      <c r="AO154" s="60">
        <v>0</v>
      </c>
      <c r="AP154" s="60">
        <v>0</v>
      </c>
      <c r="AQ154" s="60">
        <v>0</v>
      </c>
      <c r="AR154" s="60">
        <v>0</v>
      </c>
      <c r="AS154" s="60">
        <v>0</v>
      </c>
      <c r="AT154" s="60">
        <v>0</v>
      </c>
      <c r="AU154" s="60">
        <v>0</v>
      </c>
      <c r="AV154" s="60">
        <v>0</v>
      </c>
      <c r="AW154" s="60">
        <v>0</v>
      </c>
      <c r="AX154" s="60">
        <v>0</v>
      </c>
      <c r="AY154" s="60">
        <v>0</v>
      </c>
      <c r="AZ154" s="60">
        <v>0</v>
      </c>
      <c r="BA154" s="60">
        <v>0</v>
      </c>
      <c r="BB154" s="60">
        <v>0</v>
      </c>
      <c r="BC154" s="60">
        <v>0</v>
      </c>
      <c r="BD154" s="60">
        <v>0</v>
      </c>
      <c r="BE154" s="60">
        <v>0</v>
      </c>
      <c r="BF154" s="60">
        <v>0</v>
      </c>
      <c r="BG154" s="60">
        <v>0</v>
      </c>
      <c r="BH154" s="60">
        <v>0</v>
      </c>
      <c r="BI154" s="60">
        <v>0</v>
      </c>
      <c r="BJ154" s="60">
        <v>0</v>
      </c>
      <c r="BK154" s="60" t="s">
        <v>158</v>
      </c>
      <c r="BL154" s="60" t="s">
        <v>158</v>
      </c>
      <c r="BM154" s="60" t="s">
        <v>158</v>
      </c>
      <c r="BN154" s="60" t="s">
        <v>158</v>
      </c>
      <c r="BP154" s="60">
        <v>0</v>
      </c>
      <c r="BT154" s="60" t="s">
        <v>159</v>
      </c>
      <c r="BU154" s="60" t="s">
        <v>160</v>
      </c>
      <c r="BV154" s="60" t="s">
        <v>159</v>
      </c>
      <c r="BW154" s="60" t="s">
        <v>160</v>
      </c>
      <c r="BX154" s="60">
        <v>0</v>
      </c>
      <c r="BY154" s="60">
        <v>0</v>
      </c>
      <c r="BZ154" s="60">
        <v>0</v>
      </c>
      <c r="CA154" s="60">
        <v>0</v>
      </c>
      <c r="CD154" s="60">
        <v>40</v>
      </c>
      <c r="CE154" s="88" t="s">
        <v>4479</v>
      </c>
      <c r="CF154" s="60">
        <v>0</v>
      </c>
      <c r="CG154" s="60">
        <v>39</v>
      </c>
      <c r="CH154" s="60"/>
      <c r="CJ154" s="74">
        <f t="shared" si="61"/>
        <v>40</v>
      </c>
      <c r="CK154" s="60">
        <f t="shared" si="67"/>
        <v>11</v>
      </c>
      <c r="CL154" s="60" t="e">
        <f t="shared" si="64"/>
        <v>#N/A</v>
      </c>
      <c r="CM154" s="60" t="e">
        <f t="shared" si="65"/>
        <v>#N/A</v>
      </c>
      <c r="CO154" s="8">
        <v>30164</v>
      </c>
      <c r="CP154" s="8">
        <v>2</v>
      </c>
      <c r="CQ154" s="8">
        <v>203</v>
      </c>
      <c r="CR154" s="8">
        <v>1</v>
      </c>
      <c r="CU154" s="60" t="e">
        <f>MATCH(A154,Sheet6!$K$3:$K$16,0)</f>
        <v>#N/A</v>
      </c>
    </row>
    <row r="155" spans="1:99" ht="17.25">
      <c r="A155" s="84">
        <v>1301601</v>
      </c>
      <c r="B155" s="60">
        <f t="shared" si="58"/>
        <v>1301601</v>
      </c>
      <c r="C155" s="60">
        <v>0</v>
      </c>
      <c r="D155" s="60">
        <v>21</v>
      </c>
      <c r="E155" s="60">
        <v>34</v>
      </c>
      <c r="F155" s="60">
        <v>14</v>
      </c>
      <c r="G155" s="60">
        <v>0</v>
      </c>
      <c r="H155" s="60">
        <v>3</v>
      </c>
      <c r="I155" s="60">
        <v>0</v>
      </c>
      <c r="J155" s="60">
        <v>10</v>
      </c>
      <c r="K155" s="60">
        <v>1000</v>
      </c>
      <c r="L155" s="60">
        <f t="shared" si="59"/>
        <v>1</v>
      </c>
      <c r="M155" s="60">
        <f t="shared" si="60"/>
        <v>0</v>
      </c>
      <c r="N155" s="60">
        <v>7</v>
      </c>
      <c r="O155" s="60">
        <v>1.3</v>
      </c>
      <c r="P155" s="60">
        <v>0</v>
      </c>
      <c r="Q155" s="60">
        <v>20204</v>
      </c>
      <c r="R155" s="60">
        <v>0</v>
      </c>
      <c r="S155" s="60">
        <v>0</v>
      </c>
      <c r="T155" s="60">
        <v>0</v>
      </c>
      <c r="U155" s="62">
        <v>1006</v>
      </c>
      <c r="W155" s="60">
        <v>0</v>
      </c>
      <c r="X155" s="60">
        <v>300</v>
      </c>
      <c r="Y155" s="60">
        <v>10345</v>
      </c>
      <c r="Z155" s="84">
        <v>35</v>
      </c>
      <c r="AA155" s="88" t="s">
        <v>4648</v>
      </c>
      <c r="AB155" s="60">
        <v>6</v>
      </c>
      <c r="AC155" s="60">
        <v>1</v>
      </c>
      <c r="AD155" s="60">
        <v>125</v>
      </c>
      <c r="AE155" s="60">
        <v>0</v>
      </c>
      <c r="AF155" s="60">
        <v>0</v>
      </c>
      <c r="AG155" s="60">
        <v>5</v>
      </c>
      <c r="AH155" s="60">
        <v>1</v>
      </c>
      <c r="AI155" s="60">
        <v>125</v>
      </c>
      <c r="AJ155" s="60">
        <v>0</v>
      </c>
      <c r="AK155" s="60">
        <v>0</v>
      </c>
      <c r="AL155" s="60">
        <v>15</v>
      </c>
      <c r="AM155" s="60">
        <v>1</v>
      </c>
      <c r="AN155" s="60">
        <v>350</v>
      </c>
      <c r="AO155" s="60">
        <v>0</v>
      </c>
      <c r="AP155" s="60">
        <v>0</v>
      </c>
      <c r="AQ155" s="60">
        <v>0</v>
      </c>
      <c r="AR155" s="60">
        <v>0</v>
      </c>
      <c r="AS155" s="60">
        <v>0</v>
      </c>
      <c r="AT155" s="60">
        <v>0</v>
      </c>
      <c r="AU155" s="60">
        <v>0</v>
      </c>
      <c r="AV155" s="60">
        <v>0</v>
      </c>
      <c r="AW155" s="60">
        <v>0</v>
      </c>
      <c r="AX155" s="60">
        <v>0</v>
      </c>
      <c r="AY155" s="60">
        <v>0</v>
      </c>
      <c r="AZ155" s="60">
        <v>0</v>
      </c>
      <c r="BA155" s="60">
        <v>0</v>
      </c>
      <c r="BB155" s="60">
        <v>0</v>
      </c>
      <c r="BC155" s="60">
        <v>0</v>
      </c>
      <c r="BD155" s="60">
        <v>0</v>
      </c>
      <c r="BE155" s="60">
        <v>0</v>
      </c>
      <c r="BF155" s="60">
        <v>0</v>
      </c>
      <c r="BG155" s="60">
        <v>0</v>
      </c>
      <c r="BH155" s="60">
        <v>0</v>
      </c>
      <c r="BI155" s="60">
        <v>0</v>
      </c>
      <c r="BJ155" s="60">
        <v>0</v>
      </c>
      <c r="BP155" s="60">
        <v>0</v>
      </c>
      <c r="BT155" s="60" t="s">
        <v>359</v>
      </c>
      <c r="BU155" s="60" t="s">
        <v>360</v>
      </c>
      <c r="BV155" s="60" t="s">
        <v>359</v>
      </c>
      <c r="BW155" s="60" t="s">
        <v>360</v>
      </c>
      <c r="BX155" s="60">
        <v>0</v>
      </c>
      <c r="BY155" s="60">
        <v>0</v>
      </c>
      <c r="BZ155" s="60">
        <v>0</v>
      </c>
      <c r="CA155" s="60">
        <v>0</v>
      </c>
      <c r="CD155" s="60" t="e">
        <f>INDEX(Sheet5!$AC$5:$AC$4562,MATCH(Sheet1!A155,Sheet5!$AB$5:$AB$4562,0))</f>
        <v>#N/A</v>
      </c>
      <c r="CE155" s="88" t="s">
        <v>4516</v>
      </c>
      <c r="CF155" s="60">
        <v>0</v>
      </c>
      <c r="CG155" s="60">
        <v>30</v>
      </c>
      <c r="CH155" s="60"/>
      <c r="CJ155" s="74" t="e">
        <f t="shared" si="61"/>
        <v>#N/A</v>
      </c>
      <c r="CK155" s="60" t="e">
        <f t="shared" si="67"/>
        <v>#N/A</v>
      </c>
      <c r="CL155" s="60" t="e">
        <f t="shared" si="64"/>
        <v>#N/A</v>
      </c>
      <c r="CM155" s="60" t="e">
        <f t="shared" si="65"/>
        <v>#N/A</v>
      </c>
      <c r="CO155" s="8">
        <v>30147</v>
      </c>
      <c r="CP155" s="8">
        <v>5</v>
      </c>
      <c r="CQ155" s="8">
        <v>204</v>
      </c>
      <c r="CR155" s="8">
        <v>0</v>
      </c>
      <c r="CU155" s="60" t="e">
        <f>MATCH(A155,Sheet6!$K$3:$K$16,0)</f>
        <v>#N/A</v>
      </c>
    </row>
    <row r="156" spans="1:99" ht="17.25">
      <c r="A156" s="84">
        <v>1301602</v>
      </c>
      <c r="B156" s="60">
        <f t="shared" si="58"/>
        <v>1301602</v>
      </c>
      <c r="C156" s="60">
        <v>0</v>
      </c>
      <c r="D156" s="60">
        <v>21</v>
      </c>
      <c r="E156" s="60">
        <v>34</v>
      </c>
      <c r="F156" s="60">
        <v>14</v>
      </c>
      <c r="G156" s="60">
        <v>0</v>
      </c>
      <c r="H156" s="60">
        <v>3</v>
      </c>
      <c r="I156" s="60">
        <v>0</v>
      </c>
      <c r="J156" s="60">
        <v>10</v>
      </c>
      <c r="K156" s="60">
        <v>1000</v>
      </c>
      <c r="L156" s="60">
        <f t="shared" si="59"/>
        <v>1</v>
      </c>
      <c r="M156" s="60">
        <f t="shared" si="60"/>
        <v>0</v>
      </c>
      <c r="N156" s="60">
        <v>7</v>
      </c>
      <c r="O156" s="60">
        <v>1.3</v>
      </c>
      <c r="P156" s="60">
        <v>0</v>
      </c>
      <c r="Q156" s="60">
        <v>20204</v>
      </c>
      <c r="R156" s="60">
        <v>0</v>
      </c>
      <c r="S156" s="60">
        <v>0</v>
      </c>
      <c r="T156" s="60">
        <v>0</v>
      </c>
      <c r="U156" s="62">
        <v>1006</v>
      </c>
      <c r="W156" s="60">
        <v>0</v>
      </c>
      <c r="X156" s="60">
        <v>240</v>
      </c>
      <c r="Y156" s="60">
        <v>10344</v>
      </c>
      <c r="Z156" s="84">
        <v>40</v>
      </c>
      <c r="AA156" s="88" t="s">
        <v>4649</v>
      </c>
      <c r="AB156" s="60">
        <v>6</v>
      </c>
      <c r="AC156" s="60">
        <v>1</v>
      </c>
      <c r="AD156" s="60">
        <v>300</v>
      </c>
      <c r="AE156" s="60">
        <v>0</v>
      </c>
      <c r="AF156" s="60">
        <v>0</v>
      </c>
      <c r="AG156" s="60">
        <v>5</v>
      </c>
      <c r="AH156" s="60">
        <v>1</v>
      </c>
      <c r="AI156" s="60">
        <v>300</v>
      </c>
      <c r="AJ156" s="60">
        <v>0</v>
      </c>
      <c r="AK156" s="60">
        <v>0</v>
      </c>
      <c r="AL156" s="60">
        <v>15</v>
      </c>
      <c r="AM156" s="60">
        <v>1</v>
      </c>
      <c r="AN156" s="60">
        <v>350</v>
      </c>
      <c r="AO156" s="60">
        <v>0</v>
      </c>
      <c r="AP156" s="60">
        <v>0</v>
      </c>
      <c r="AQ156" s="60">
        <v>0</v>
      </c>
      <c r="AR156" s="60">
        <v>0</v>
      </c>
      <c r="AS156" s="60">
        <v>0</v>
      </c>
      <c r="AT156" s="60">
        <v>0</v>
      </c>
      <c r="AU156" s="60">
        <v>0</v>
      </c>
      <c r="AV156" s="60">
        <v>0</v>
      </c>
      <c r="AW156" s="60">
        <v>0</v>
      </c>
      <c r="AX156" s="60">
        <v>0</v>
      </c>
      <c r="AY156" s="60">
        <v>0</v>
      </c>
      <c r="AZ156" s="60">
        <v>0</v>
      </c>
      <c r="BA156" s="60">
        <v>0</v>
      </c>
      <c r="BB156" s="60">
        <v>0</v>
      </c>
      <c r="BC156" s="60">
        <v>0</v>
      </c>
      <c r="BD156" s="60">
        <v>0</v>
      </c>
      <c r="BE156" s="60">
        <v>0</v>
      </c>
      <c r="BF156" s="60">
        <v>0</v>
      </c>
      <c r="BG156" s="60">
        <v>0</v>
      </c>
      <c r="BH156" s="60">
        <v>0</v>
      </c>
      <c r="BI156" s="60">
        <v>0</v>
      </c>
      <c r="BJ156" s="60">
        <v>0</v>
      </c>
      <c r="BP156" s="60">
        <v>0</v>
      </c>
      <c r="BT156" s="60" t="s">
        <v>359</v>
      </c>
      <c r="BU156" s="60" t="s">
        <v>360</v>
      </c>
      <c r="BV156" s="60" t="s">
        <v>359</v>
      </c>
      <c r="BW156" s="60" t="s">
        <v>360</v>
      </c>
      <c r="BX156" s="60">
        <v>0</v>
      </c>
      <c r="BY156" s="60">
        <v>0</v>
      </c>
      <c r="BZ156" s="60">
        <v>0</v>
      </c>
      <c r="CA156" s="60">
        <v>0</v>
      </c>
      <c r="CD156" s="60" t="e">
        <f>INDEX(Sheet5!$AC$5:$AC$4562,MATCH(Sheet1!A156,Sheet5!$AB$5:$AB$4562,0))</f>
        <v>#N/A</v>
      </c>
      <c r="CE156" s="88" t="s">
        <v>4517</v>
      </c>
      <c r="CF156" s="60">
        <v>0</v>
      </c>
      <c r="CG156" s="60">
        <v>34</v>
      </c>
      <c r="CH156" s="60"/>
      <c r="CJ156" s="74" t="e">
        <f t="shared" si="61"/>
        <v>#N/A</v>
      </c>
      <c r="CK156" s="60" t="e">
        <f t="shared" si="67"/>
        <v>#N/A</v>
      </c>
      <c r="CL156" s="60" t="e">
        <f t="shared" si="64"/>
        <v>#N/A</v>
      </c>
      <c r="CM156" s="60" t="e">
        <f t="shared" si="65"/>
        <v>#N/A</v>
      </c>
      <c r="CO156" s="8">
        <v>30155</v>
      </c>
      <c r="CP156" s="8">
        <v>2</v>
      </c>
      <c r="CQ156" s="8">
        <v>203</v>
      </c>
      <c r="CR156" s="8">
        <v>1</v>
      </c>
      <c r="CU156" s="60" t="e">
        <f>MATCH(A156,Sheet6!$K$3:$K$16,0)</f>
        <v>#N/A</v>
      </c>
    </row>
    <row r="157" spans="1:99" ht="17.25">
      <c r="A157" s="84">
        <v>1301603</v>
      </c>
      <c r="B157" s="60">
        <f t="shared" si="58"/>
        <v>1301603</v>
      </c>
      <c r="C157" s="60">
        <v>0</v>
      </c>
      <c r="D157" s="60">
        <v>21</v>
      </c>
      <c r="E157" s="60">
        <v>34</v>
      </c>
      <c r="F157" s="60">
        <v>14</v>
      </c>
      <c r="G157" s="60">
        <v>0</v>
      </c>
      <c r="H157" s="60">
        <v>3</v>
      </c>
      <c r="I157" s="60">
        <v>0</v>
      </c>
      <c r="J157" s="60">
        <v>10</v>
      </c>
      <c r="K157" s="60">
        <v>1000</v>
      </c>
      <c r="L157" s="60">
        <f t="shared" si="59"/>
        <v>1</v>
      </c>
      <c r="M157" s="60">
        <f t="shared" si="60"/>
        <v>0</v>
      </c>
      <c r="N157" s="60">
        <v>7</v>
      </c>
      <c r="O157" s="60">
        <v>1.3</v>
      </c>
      <c r="P157" s="60">
        <v>0</v>
      </c>
      <c r="Q157" s="60">
        <v>20204</v>
      </c>
      <c r="R157" s="60">
        <v>0</v>
      </c>
      <c r="S157" s="60">
        <v>0</v>
      </c>
      <c r="T157" s="60">
        <v>0</v>
      </c>
      <c r="U157" s="62">
        <v>1006</v>
      </c>
      <c r="W157" s="60">
        <v>0</v>
      </c>
      <c r="X157" s="60">
        <v>400</v>
      </c>
      <c r="Y157" s="60">
        <v>10346</v>
      </c>
      <c r="Z157" s="84">
        <v>20</v>
      </c>
      <c r="AA157" s="88" t="s">
        <v>4650</v>
      </c>
      <c r="AB157" s="60">
        <v>6</v>
      </c>
      <c r="AC157" s="60">
        <v>1</v>
      </c>
      <c r="AD157" s="60">
        <v>487</v>
      </c>
      <c r="AE157" s="60">
        <v>0</v>
      </c>
      <c r="AF157" s="60">
        <v>0</v>
      </c>
      <c r="AG157" s="60">
        <v>5</v>
      </c>
      <c r="AH157" s="60">
        <v>1</v>
      </c>
      <c r="AI157" s="60">
        <v>487</v>
      </c>
      <c r="AJ157" s="60">
        <v>0</v>
      </c>
      <c r="AK157" s="60">
        <v>0</v>
      </c>
      <c r="AL157" s="60">
        <v>15</v>
      </c>
      <c r="AM157" s="60">
        <v>1</v>
      </c>
      <c r="AN157" s="60">
        <v>350</v>
      </c>
      <c r="AO157" s="60">
        <v>0</v>
      </c>
      <c r="AP157" s="60">
        <v>0</v>
      </c>
      <c r="AQ157" s="60">
        <v>0</v>
      </c>
      <c r="AR157" s="60">
        <v>0</v>
      </c>
      <c r="AS157" s="60">
        <v>0</v>
      </c>
      <c r="AT157" s="60">
        <v>0</v>
      </c>
      <c r="AU157" s="60">
        <v>0</v>
      </c>
      <c r="AV157" s="60">
        <v>0</v>
      </c>
      <c r="AW157" s="60">
        <v>0</v>
      </c>
      <c r="AX157" s="60">
        <v>0</v>
      </c>
      <c r="AY157" s="60">
        <v>0</v>
      </c>
      <c r="AZ157" s="60">
        <v>0</v>
      </c>
      <c r="BA157" s="60">
        <v>0</v>
      </c>
      <c r="BB157" s="60">
        <v>0</v>
      </c>
      <c r="BC157" s="60">
        <v>0</v>
      </c>
      <c r="BD157" s="60">
        <v>0</v>
      </c>
      <c r="BE157" s="60">
        <v>0</v>
      </c>
      <c r="BF157" s="60">
        <v>0</v>
      </c>
      <c r="BG157" s="60">
        <v>0</v>
      </c>
      <c r="BH157" s="60">
        <v>0</v>
      </c>
      <c r="BI157" s="60">
        <v>0</v>
      </c>
      <c r="BJ157" s="60">
        <v>0</v>
      </c>
      <c r="BP157" s="60">
        <v>0</v>
      </c>
      <c r="BT157" s="60" t="s">
        <v>359</v>
      </c>
      <c r="BU157" s="60" t="s">
        <v>360</v>
      </c>
      <c r="BV157" s="60" t="s">
        <v>359</v>
      </c>
      <c r="BW157" s="60" t="s">
        <v>360</v>
      </c>
      <c r="BX157" s="60">
        <v>0</v>
      </c>
      <c r="BY157" s="60">
        <v>0</v>
      </c>
      <c r="BZ157" s="60">
        <v>0</v>
      </c>
      <c r="CA157" s="60">
        <v>0</v>
      </c>
      <c r="CD157" s="60" t="e">
        <f>INDEX(Sheet5!$AC$5:$AC$4562,MATCH(Sheet1!A157,Sheet5!$AB$5:$AB$4562,0))</f>
        <v>#N/A</v>
      </c>
      <c r="CE157" s="88" t="s">
        <v>4518</v>
      </c>
      <c r="CF157" s="60">
        <v>0</v>
      </c>
      <c r="CG157" s="60">
        <v>34</v>
      </c>
      <c r="CH157" s="60"/>
      <c r="CJ157" s="74" t="e">
        <f t="shared" si="61"/>
        <v>#N/A</v>
      </c>
      <c r="CK157" s="60" t="e">
        <f t="shared" si="67"/>
        <v>#N/A</v>
      </c>
      <c r="CL157" s="60" t="e">
        <f t="shared" si="64"/>
        <v>#N/A</v>
      </c>
      <c r="CM157" s="60" t="e">
        <f t="shared" si="65"/>
        <v>#N/A</v>
      </c>
      <c r="CO157" s="8">
        <v>30156</v>
      </c>
      <c r="CP157" s="8">
        <v>2</v>
      </c>
      <c r="CQ157" s="8">
        <v>203</v>
      </c>
      <c r="CR157" s="8">
        <v>0</v>
      </c>
      <c r="CU157" s="60" t="e">
        <f>MATCH(A157,Sheet6!$K$3:$K$16,0)</f>
        <v>#N/A</v>
      </c>
    </row>
    <row r="158" spans="1:99" ht="17.25">
      <c r="A158" s="84">
        <v>1301604</v>
      </c>
      <c r="B158" s="60">
        <f t="shared" si="58"/>
        <v>1301604</v>
      </c>
      <c r="C158" s="60">
        <v>0</v>
      </c>
      <c r="D158" s="60">
        <v>21</v>
      </c>
      <c r="E158" s="60">
        <v>34</v>
      </c>
      <c r="F158" s="60">
        <v>14</v>
      </c>
      <c r="G158" s="60">
        <v>0</v>
      </c>
      <c r="H158" s="60">
        <v>3</v>
      </c>
      <c r="I158" s="60">
        <v>0</v>
      </c>
      <c r="J158" s="60">
        <v>10</v>
      </c>
      <c r="K158" s="60">
        <v>1000</v>
      </c>
      <c r="L158" s="60">
        <f t="shared" si="59"/>
        <v>1</v>
      </c>
      <c r="M158" s="60">
        <f t="shared" si="60"/>
        <v>0</v>
      </c>
      <c r="N158" s="60">
        <v>7</v>
      </c>
      <c r="O158" s="60">
        <v>1.3</v>
      </c>
      <c r="P158" s="60">
        <v>0</v>
      </c>
      <c r="Q158" s="60">
        <v>20204</v>
      </c>
      <c r="R158" s="60">
        <v>0</v>
      </c>
      <c r="S158" s="60">
        <v>0</v>
      </c>
      <c r="T158" s="60">
        <v>0</v>
      </c>
      <c r="U158" s="62">
        <v>1006</v>
      </c>
      <c r="W158" s="60">
        <v>0</v>
      </c>
      <c r="X158" s="60">
        <v>180</v>
      </c>
      <c r="Y158" s="60">
        <v>10343</v>
      </c>
      <c r="Z158" s="84">
        <v>20</v>
      </c>
      <c r="AA158" s="88" t="s">
        <v>4651</v>
      </c>
      <c r="AB158" s="60">
        <v>6</v>
      </c>
      <c r="AC158" s="60">
        <v>1</v>
      </c>
      <c r="AD158" s="60">
        <v>148</v>
      </c>
      <c r="AE158" s="60">
        <v>0</v>
      </c>
      <c r="AF158" s="60">
        <v>0</v>
      </c>
      <c r="AG158" s="60">
        <v>5</v>
      </c>
      <c r="AH158" s="60">
        <v>1</v>
      </c>
      <c r="AI158" s="60">
        <v>148</v>
      </c>
      <c r="AJ158" s="60">
        <v>0</v>
      </c>
      <c r="AK158" s="60">
        <v>0</v>
      </c>
      <c r="AL158" s="60">
        <v>15</v>
      </c>
      <c r="AM158" s="60">
        <v>1</v>
      </c>
      <c r="AN158" s="60">
        <v>350</v>
      </c>
      <c r="AO158" s="60">
        <v>0</v>
      </c>
      <c r="AP158" s="60">
        <v>0</v>
      </c>
      <c r="AQ158" s="60">
        <v>0</v>
      </c>
      <c r="AR158" s="60">
        <v>0</v>
      </c>
      <c r="AS158" s="60">
        <v>0</v>
      </c>
      <c r="AT158" s="60">
        <v>0</v>
      </c>
      <c r="AU158" s="60">
        <v>0</v>
      </c>
      <c r="AV158" s="60">
        <v>0</v>
      </c>
      <c r="AW158" s="60">
        <v>0</v>
      </c>
      <c r="AX158" s="60">
        <v>0</v>
      </c>
      <c r="AY158" s="60">
        <v>0</v>
      </c>
      <c r="AZ158" s="60">
        <v>0</v>
      </c>
      <c r="BA158" s="60">
        <v>0</v>
      </c>
      <c r="BB158" s="60">
        <v>0</v>
      </c>
      <c r="BC158" s="60">
        <v>0</v>
      </c>
      <c r="BD158" s="60">
        <v>0</v>
      </c>
      <c r="BE158" s="60">
        <v>0</v>
      </c>
      <c r="BF158" s="60">
        <v>0</v>
      </c>
      <c r="BG158" s="60">
        <v>0</v>
      </c>
      <c r="BH158" s="60">
        <v>0</v>
      </c>
      <c r="BI158" s="60">
        <v>0</v>
      </c>
      <c r="BJ158" s="60">
        <v>0</v>
      </c>
      <c r="BP158" s="60">
        <v>0</v>
      </c>
      <c r="BT158" s="60" t="s">
        <v>359</v>
      </c>
      <c r="BU158" s="60" t="s">
        <v>360</v>
      </c>
      <c r="BV158" s="60" t="s">
        <v>359</v>
      </c>
      <c r="BW158" s="60" t="s">
        <v>360</v>
      </c>
      <c r="BX158" s="60">
        <v>0</v>
      </c>
      <c r="BY158" s="60">
        <v>0</v>
      </c>
      <c r="BZ158" s="60">
        <v>0</v>
      </c>
      <c r="CA158" s="60">
        <v>0</v>
      </c>
      <c r="CD158" s="60" t="e">
        <f>INDEX(Sheet5!$AC$5:$AC$4562,MATCH(Sheet1!A158,Sheet5!$AB$5:$AB$4562,0))</f>
        <v>#N/A</v>
      </c>
      <c r="CE158" s="88" t="s">
        <v>4519</v>
      </c>
      <c r="CF158" s="60">
        <v>0</v>
      </c>
      <c r="CG158" s="60">
        <v>34</v>
      </c>
      <c r="CH158" s="60"/>
      <c r="CJ158" s="74" t="e">
        <f t="shared" si="61"/>
        <v>#N/A</v>
      </c>
      <c r="CK158" s="60" t="e">
        <f t="shared" si="67"/>
        <v>#N/A</v>
      </c>
      <c r="CL158" s="60" t="e">
        <f t="shared" si="64"/>
        <v>#N/A</v>
      </c>
      <c r="CM158" s="60" t="e">
        <f t="shared" si="65"/>
        <v>#N/A</v>
      </c>
      <c r="CO158" s="8">
        <v>30157</v>
      </c>
      <c r="CP158" s="8">
        <v>20</v>
      </c>
      <c r="CQ158" s="8">
        <v>1</v>
      </c>
      <c r="CR158" s="8">
        <v>1</v>
      </c>
      <c r="CU158" s="60" t="e">
        <f>MATCH(A158,Sheet6!$K$3:$K$16,0)</f>
        <v>#N/A</v>
      </c>
    </row>
    <row r="159" spans="1:99" ht="17.25">
      <c r="A159" s="84">
        <v>1301605</v>
      </c>
      <c r="B159" s="60">
        <f t="shared" si="58"/>
        <v>1301605</v>
      </c>
      <c r="C159" s="60">
        <v>0</v>
      </c>
      <c r="D159" s="60">
        <v>20</v>
      </c>
      <c r="E159" s="60">
        <v>30</v>
      </c>
      <c r="F159" s="60">
        <v>14</v>
      </c>
      <c r="G159" s="60">
        <v>0</v>
      </c>
      <c r="H159" s="60">
        <v>4</v>
      </c>
      <c r="I159" s="60">
        <v>0</v>
      </c>
      <c r="J159" s="60">
        <v>10</v>
      </c>
      <c r="K159" s="60">
        <v>1000</v>
      </c>
      <c r="L159" s="60">
        <f t="shared" si="59"/>
        <v>1</v>
      </c>
      <c r="M159" s="60">
        <f t="shared" si="60"/>
        <v>0.15</v>
      </c>
      <c r="N159" s="60">
        <v>7</v>
      </c>
      <c r="O159" s="60">
        <v>1.7</v>
      </c>
      <c r="P159" s="60">
        <v>0</v>
      </c>
      <c r="Q159" s="60">
        <v>0</v>
      </c>
      <c r="R159" s="60">
        <v>0</v>
      </c>
      <c r="S159" s="60">
        <v>0</v>
      </c>
      <c r="T159" s="60">
        <v>0</v>
      </c>
      <c r="U159" s="62">
        <v>1002</v>
      </c>
      <c r="V159" s="60" t="s">
        <v>175</v>
      </c>
      <c r="W159" s="60">
        <v>0</v>
      </c>
      <c r="X159" s="60">
        <v>180</v>
      </c>
      <c r="Y159" s="60">
        <v>10293</v>
      </c>
      <c r="Z159" s="84">
        <v>1</v>
      </c>
      <c r="AA159" s="88" t="s">
        <v>4652</v>
      </c>
      <c r="AB159" s="60">
        <v>6</v>
      </c>
      <c r="AC159" s="60">
        <v>1</v>
      </c>
      <c r="AD159" s="60">
        <v>50</v>
      </c>
      <c r="AE159" s="60">
        <v>0</v>
      </c>
      <c r="AF159" s="60">
        <v>0</v>
      </c>
      <c r="AG159" s="60">
        <v>5</v>
      </c>
      <c r="AH159" s="60">
        <v>1</v>
      </c>
      <c r="AI159" s="60">
        <v>50</v>
      </c>
      <c r="AJ159" s="60">
        <v>0</v>
      </c>
      <c r="AK159" s="60">
        <v>0</v>
      </c>
      <c r="AL159" s="60">
        <v>6</v>
      </c>
      <c r="AM159" s="60">
        <v>1</v>
      </c>
      <c r="AN159" s="60">
        <v>20</v>
      </c>
      <c r="AO159" s="60">
        <v>0</v>
      </c>
      <c r="AP159" s="60">
        <v>0</v>
      </c>
      <c r="AQ159" s="60">
        <v>0</v>
      </c>
      <c r="AR159" s="60">
        <v>0</v>
      </c>
      <c r="AS159" s="60">
        <v>0</v>
      </c>
      <c r="AT159" s="60">
        <v>0</v>
      </c>
      <c r="AU159" s="60">
        <v>0</v>
      </c>
      <c r="AV159" s="60">
        <v>0</v>
      </c>
      <c r="AW159" s="60">
        <v>0</v>
      </c>
      <c r="AX159" s="60">
        <v>0</v>
      </c>
      <c r="AY159" s="60">
        <v>0</v>
      </c>
      <c r="AZ159" s="60">
        <v>0</v>
      </c>
      <c r="BA159" s="60">
        <v>0</v>
      </c>
      <c r="BB159" s="60">
        <v>0</v>
      </c>
      <c r="BC159" s="60">
        <v>0</v>
      </c>
      <c r="BD159" s="60">
        <v>0</v>
      </c>
      <c r="BE159" s="60">
        <v>0</v>
      </c>
      <c r="BF159" s="60">
        <v>0</v>
      </c>
      <c r="BG159" s="60">
        <v>0</v>
      </c>
      <c r="BH159" s="60">
        <v>0</v>
      </c>
      <c r="BI159" s="60">
        <v>0</v>
      </c>
      <c r="BJ159" s="60">
        <v>0</v>
      </c>
      <c r="BK159" s="60" t="s">
        <v>158</v>
      </c>
      <c r="BL159" s="60" t="s">
        <v>158</v>
      </c>
      <c r="BM159" s="60" t="s">
        <v>158</v>
      </c>
      <c r="BN159" s="60" t="s">
        <v>158</v>
      </c>
      <c r="BP159" s="60">
        <v>0</v>
      </c>
      <c r="BT159" s="60" t="s">
        <v>171</v>
      </c>
      <c r="BU159" s="60" t="s">
        <v>172</v>
      </c>
      <c r="BV159" s="60" t="s">
        <v>171</v>
      </c>
      <c r="BW159" s="60" t="s">
        <v>172</v>
      </c>
      <c r="BX159" s="60">
        <v>0</v>
      </c>
      <c r="BY159" s="60">
        <v>0</v>
      </c>
      <c r="BZ159" s="60">
        <v>0</v>
      </c>
      <c r="CA159" s="60">
        <v>0</v>
      </c>
      <c r="CD159" s="60" t="e">
        <f>INDEX(Sheet5!$AC$5:$AC$4562,MATCH(Sheet1!A159,Sheet5!$AB$5:$AB$4562,0))</f>
        <v>#N/A</v>
      </c>
      <c r="CE159" s="88" t="s">
        <v>4520</v>
      </c>
      <c r="CF159" s="60">
        <v>0</v>
      </c>
      <c r="CG159" s="60">
        <v>34</v>
      </c>
      <c r="CH159" s="60"/>
      <c r="CJ159" s="74" t="e">
        <f t="shared" si="61"/>
        <v>#N/A</v>
      </c>
      <c r="CK159" s="60" t="e">
        <f t="shared" si="67"/>
        <v>#N/A</v>
      </c>
      <c r="CL159" s="60" t="e">
        <f t="shared" si="64"/>
        <v>#N/A</v>
      </c>
      <c r="CM159" s="60" t="e">
        <f t="shared" si="65"/>
        <v>#N/A</v>
      </c>
      <c r="CO159" s="8">
        <v>30158</v>
      </c>
      <c r="CP159" s="8">
        <v>2</v>
      </c>
      <c r="CQ159" s="8">
        <v>203</v>
      </c>
      <c r="CR159" s="8">
        <v>1</v>
      </c>
      <c r="CU159" s="60" t="e">
        <f>MATCH(A159,Sheet6!$K$3:$K$16,0)</f>
        <v>#N/A</v>
      </c>
    </row>
    <row r="160" spans="1:99" ht="17.25">
      <c r="A160" s="84">
        <v>1301606</v>
      </c>
      <c r="B160" s="60">
        <f t="shared" si="58"/>
        <v>1301606</v>
      </c>
      <c r="C160" s="60">
        <v>0</v>
      </c>
      <c r="D160" s="60">
        <v>21</v>
      </c>
      <c r="E160" s="60">
        <v>34</v>
      </c>
      <c r="F160" s="60">
        <v>14</v>
      </c>
      <c r="G160" s="60">
        <v>0</v>
      </c>
      <c r="H160" s="60">
        <v>3</v>
      </c>
      <c r="I160" s="60">
        <v>0</v>
      </c>
      <c r="J160" s="60">
        <v>10</v>
      </c>
      <c r="K160" s="60">
        <v>1000</v>
      </c>
      <c r="L160" s="60">
        <f t="shared" si="59"/>
        <v>1</v>
      </c>
      <c r="M160" s="60">
        <f t="shared" si="60"/>
        <v>0</v>
      </c>
      <c r="N160" s="60">
        <v>7</v>
      </c>
      <c r="O160" s="60">
        <v>1.3</v>
      </c>
      <c r="P160" s="60">
        <v>0</v>
      </c>
      <c r="Q160" s="60">
        <v>20204</v>
      </c>
      <c r="R160" s="60">
        <v>0</v>
      </c>
      <c r="S160" s="60">
        <v>0</v>
      </c>
      <c r="T160" s="60">
        <v>0</v>
      </c>
      <c r="U160" s="62">
        <v>1006</v>
      </c>
      <c r="W160" s="60">
        <v>0</v>
      </c>
      <c r="X160" s="60">
        <v>140</v>
      </c>
      <c r="Y160" s="60">
        <v>10342</v>
      </c>
      <c r="Z160" s="84">
        <v>10</v>
      </c>
      <c r="AA160" s="88" t="s">
        <v>4653</v>
      </c>
      <c r="AB160" s="60">
        <v>6</v>
      </c>
      <c r="AC160" s="60">
        <v>1</v>
      </c>
      <c r="AD160" s="60">
        <v>78</v>
      </c>
      <c r="AE160" s="60">
        <v>0</v>
      </c>
      <c r="AF160" s="60">
        <v>0</v>
      </c>
      <c r="AG160" s="60">
        <v>5</v>
      </c>
      <c r="AH160" s="60">
        <v>1</v>
      </c>
      <c r="AI160" s="60">
        <v>78</v>
      </c>
      <c r="AJ160" s="60">
        <v>0</v>
      </c>
      <c r="AK160" s="60">
        <v>0</v>
      </c>
      <c r="AL160" s="60">
        <v>6</v>
      </c>
      <c r="AM160" s="60">
        <v>1</v>
      </c>
      <c r="AN160" s="60">
        <v>78</v>
      </c>
      <c r="AO160" s="60">
        <v>0</v>
      </c>
      <c r="AP160" s="60">
        <v>0</v>
      </c>
      <c r="AQ160" s="60">
        <v>0</v>
      </c>
      <c r="AR160" s="60">
        <v>0</v>
      </c>
      <c r="AS160" s="60">
        <v>0</v>
      </c>
      <c r="AT160" s="60">
        <v>0</v>
      </c>
      <c r="AU160" s="60">
        <v>0</v>
      </c>
      <c r="AV160" s="60">
        <v>0</v>
      </c>
      <c r="AW160" s="60">
        <v>0</v>
      </c>
      <c r="AX160" s="60">
        <v>0</v>
      </c>
      <c r="AY160" s="60">
        <v>0</v>
      </c>
      <c r="AZ160" s="60">
        <v>0</v>
      </c>
      <c r="BA160" s="60">
        <v>0</v>
      </c>
      <c r="BB160" s="60">
        <v>0</v>
      </c>
      <c r="BC160" s="60">
        <v>0</v>
      </c>
      <c r="BD160" s="60">
        <v>0</v>
      </c>
      <c r="BE160" s="60">
        <v>0</v>
      </c>
      <c r="BF160" s="60">
        <v>0</v>
      </c>
      <c r="BG160" s="60">
        <v>0</v>
      </c>
      <c r="BH160" s="60">
        <v>0</v>
      </c>
      <c r="BI160" s="60">
        <v>0</v>
      </c>
      <c r="BJ160" s="60">
        <v>0</v>
      </c>
      <c r="BP160" s="60">
        <v>0</v>
      </c>
      <c r="BT160" s="60" t="s">
        <v>359</v>
      </c>
      <c r="BU160" s="60" t="s">
        <v>360</v>
      </c>
      <c r="BV160" s="60" t="s">
        <v>359</v>
      </c>
      <c r="BW160" s="60" t="s">
        <v>360</v>
      </c>
      <c r="BX160" s="60">
        <v>0</v>
      </c>
      <c r="BY160" s="60">
        <v>0</v>
      </c>
      <c r="BZ160" s="60">
        <v>0</v>
      </c>
      <c r="CA160" s="60">
        <v>0</v>
      </c>
      <c r="CD160" s="60" t="e">
        <f>INDEX(Sheet5!$AC$5:$AC$4562,MATCH(Sheet1!A160,Sheet5!$AB$5:$AB$4562,0))</f>
        <v>#N/A</v>
      </c>
      <c r="CE160" s="88" t="s">
        <v>4521</v>
      </c>
      <c r="CF160" s="60">
        <v>0</v>
      </c>
      <c r="CG160" s="60">
        <v>34</v>
      </c>
      <c r="CH160" s="60"/>
      <c r="CJ160" s="74" t="e">
        <f t="shared" si="61"/>
        <v>#N/A</v>
      </c>
      <c r="CK160" s="60" t="e">
        <f t="shared" si="67"/>
        <v>#N/A</v>
      </c>
      <c r="CL160" s="60" t="e">
        <f t="shared" si="64"/>
        <v>#N/A</v>
      </c>
      <c r="CM160" s="60" t="e">
        <f t="shared" si="65"/>
        <v>#N/A</v>
      </c>
      <c r="CO160" s="8">
        <v>30159</v>
      </c>
      <c r="CP160" s="8">
        <v>2</v>
      </c>
      <c r="CQ160" s="8">
        <v>203</v>
      </c>
      <c r="CR160" s="8">
        <v>1</v>
      </c>
      <c r="CU160" s="60" t="e">
        <f>MATCH(A160,Sheet6!$K$3:$K$16,0)</f>
        <v>#N/A</v>
      </c>
    </row>
    <row r="161" spans="1:99" ht="17.25">
      <c r="A161" s="84">
        <v>1301701</v>
      </c>
      <c r="B161" s="60">
        <f t="shared" si="58"/>
        <v>1301701</v>
      </c>
      <c r="C161" s="60">
        <v>0</v>
      </c>
      <c r="D161" s="60">
        <v>23</v>
      </c>
      <c r="E161" s="60">
        <v>39</v>
      </c>
      <c r="F161" s="60">
        <v>14</v>
      </c>
      <c r="G161" s="60">
        <v>0</v>
      </c>
      <c r="H161" s="60">
        <v>10000</v>
      </c>
      <c r="I161" s="60">
        <v>0</v>
      </c>
      <c r="J161" s="60">
        <v>10</v>
      </c>
      <c r="K161" s="60">
        <v>1000</v>
      </c>
      <c r="L161" s="60">
        <f t="shared" si="59"/>
        <v>1</v>
      </c>
      <c r="M161" s="60">
        <f t="shared" si="60"/>
        <v>0</v>
      </c>
      <c r="N161" s="60">
        <v>7</v>
      </c>
      <c r="O161" s="60">
        <v>1.5</v>
      </c>
      <c r="P161" s="60">
        <f>IF(N161&gt;2,0,4)</f>
        <v>0</v>
      </c>
      <c r="Q161" s="60">
        <v>20223</v>
      </c>
      <c r="R161" s="60">
        <v>0</v>
      </c>
      <c r="S161" s="60">
        <v>0</v>
      </c>
      <c r="T161" s="60">
        <v>0</v>
      </c>
      <c r="U161" s="62">
        <v>1010</v>
      </c>
      <c r="W161" s="60">
        <v>34106</v>
      </c>
      <c r="X161" s="60">
        <v>100</v>
      </c>
      <c r="Y161" s="60">
        <v>10053</v>
      </c>
      <c r="Z161" s="84">
        <v>10</v>
      </c>
      <c r="AA161" s="88" t="s">
        <v>4654</v>
      </c>
      <c r="AB161" s="60">
        <v>3</v>
      </c>
      <c r="AC161" s="60">
        <v>1</v>
      </c>
      <c r="AD161" s="60">
        <v>97</v>
      </c>
      <c r="AE161" s="60">
        <v>0</v>
      </c>
      <c r="AF161" s="60">
        <v>0</v>
      </c>
      <c r="AG161" s="60">
        <v>1</v>
      </c>
      <c r="AH161" s="60">
        <v>1</v>
      </c>
      <c r="AI161" s="60">
        <v>186</v>
      </c>
      <c r="AJ161" s="60">
        <v>0</v>
      </c>
      <c r="AK161" s="60">
        <v>0</v>
      </c>
      <c r="AL161" s="60">
        <f t="shared" ref="AL161:AL165" si="68">IF(AB161=3,15,16)</f>
        <v>15</v>
      </c>
      <c r="AM161" s="60">
        <v>1</v>
      </c>
      <c r="AN161" s="60">
        <v>250</v>
      </c>
      <c r="AO161" s="60">
        <v>0</v>
      </c>
      <c r="AP161" s="60">
        <v>0</v>
      </c>
      <c r="AQ161" s="60">
        <v>0</v>
      </c>
      <c r="AR161" s="60">
        <v>0</v>
      </c>
      <c r="AS161" s="60">
        <v>0</v>
      </c>
      <c r="AT161" s="60">
        <v>0</v>
      </c>
      <c r="AU161" s="60">
        <v>0</v>
      </c>
      <c r="AV161" s="60">
        <v>0</v>
      </c>
      <c r="AW161" s="60">
        <v>0</v>
      </c>
      <c r="AX161" s="60">
        <v>0</v>
      </c>
      <c r="AY161" s="60">
        <v>0</v>
      </c>
      <c r="AZ161" s="60">
        <v>0</v>
      </c>
      <c r="BA161" s="60">
        <v>0</v>
      </c>
      <c r="BB161" s="60">
        <v>0</v>
      </c>
      <c r="BC161" s="60">
        <v>0</v>
      </c>
      <c r="BD161" s="60">
        <v>0</v>
      </c>
      <c r="BE161" s="60">
        <v>0</v>
      </c>
      <c r="BF161" s="60">
        <v>0</v>
      </c>
      <c r="BG161" s="60">
        <v>0</v>
      </c>
      <c r="BH161" s="60">
        <v>0</v>
      </c>
      <c r="BI161" s="60">
        <v>0</v>
      </c>
      <c r="BJ161" s="60">
        <v>0</v>
      </c>
      <c r="BK161" s="60" t="s">
        <v>158</v>
      </c>
      <c r="BL161" s="60" t="s">
        <v>158</v>
      </c>
      <c r="BM161" s="60" t="s">
        <v>158</v>
      </c>
      <c r="BN161" s="60" t="s">
        <v>158</v>
      </c>
      <c r="BP161" s="60">
        <v>0</v>
      </c>
      <c r="BT161" s="60" t="s">
        <v>168</v>
      </c>
      <c r="BU161" s="60" t="s">
        <v>169</v>
      </c>
      <c r="BV161" s="60" t="s">
        <v>168</v>
      </c>
      <c r="BW161" s="60" t="s">
        <v>169</v>
      </c>
      <c r="BX161" s="60">
        <v>0</v>
      </c>
      <c r="BY161" s="60">
        <v>0</v>
      </c>
      <c r="BZ161" s="60">
        <v>1</v>
      </c>
      <c r="CA161" s="60">
        <v>0</v>
      </c>
      <c r="CD161" s="60">
        <v>5</v>
      </c>
      <c r="CE161" s="88" t="s">
        <v>4522</v>
      </c>
      <c r="CF161" s="60">
        <v>0</v>
      </c>
      <c r="CG161" s="60">
        <v>39</v>
      </c>
      <c r="CH161" s="60"/>
      <c r="CJ161" s="74">
        <f t="shared" si="61"/>
        <v>5</v>
      </c>
      <c r="CK161" s="60">
        <f t="shared" si="67"/>
        <v>3</v>
      </c>
      <c r="CL161" s="60">
        <f t="shared" si="64"/>
        <v>2</v>
      </c>
      <c r="CM161" s="60">
        <f t="shared" si="65"/>
        <v>203</v>
      </c>
      <c r="CO161" s="8">
        <v>30164</v>
      </c>
      <c r="CP161" s="8">
        <v>2</v>
      </c>
      <c r="CQ161" s="8">
        <v>203</v>
      </c>
      <c r="CR161" s="8">
        <v>1</v>
      </c>
      <c r="CU161" s="60" t="e">
        <f>MATCH(A161,Sheet6!$K$3:$K$16,0)</f>
        <v>#N/A</v>
      </c>
    </row>
    <row r="162" spans="1:99" ht="17.25">
      <c r="A162" s="84">
        <v>1301702</v>
      </c>
      <c r="B162" s="60">
        <f t="shared" si="58"/>
        <v>1301702</v>
      </c>
      <c r="C162" s="60">
        <v>0</v>
      </c>
      <c r="D162" s="60">
        <v>23</v>
      </c>
      <c r="E162" s="60">
        <v>39</v>
      </c>
      <c r="F162" s="60">
        <v>14</v>
      </c>
      <c r="G162" s="60">
        <v>0</v>
      </c>
      <c r="H162" s="60">
        <v>10000</v>
      </c>
      <c r="I162" s="60">
        <v>0</v>
      </c>
      <c r="J162" s="60">
        <v>10</v>
      </c>
      <c r="K162" s="60">
        <v>1000</v>
      </c>
      <c r="L162" s="60">
        <f t="shared" si="59"/>
        <v>1</v>
      </c>
      <c r="M162" s="60">
        <f t="shared" si="60"/>
        <v>0</v>
      </c>
      <c r="N162" s="60">
        <v>7</v>
      </c>
      <c r="O162" s="60">
        <v>1.5</v>
      </c>
      <c r="P162" s="60">
        <f>IF(N162&gt;2,0,4)</f>
        <v>0</v>
      </c>
      <c r="Q162" s="60">
        <v>20223</v>
      </c>
      <c r="R162" s="60">
        <v>0</v>
      </c>
      <c r="S162" s="60">
        <v>0</v>
      </c>
      <c r="T162" s="60">
        <v>0</v>
      </c>
      <c r="U162" s="62">
        <v>1010</v>
      </c>
      <c r="W162" s="60">
        <v>34105</v>
      </c>
      <c r="X162" s="60">
        <v>100</v>
      </c>
      <c r="Y162" s="60">
        <v>10053</v>
      </c>
      <c r="Z162" s="84">
        <v>30</v>
      </c>
      <c r="AA162" s="88" t="s">
        <v>4655</v>
      </c>
      <c r="AB162" s="60">
        <v>3</v>
      </c>
      <c r="AC162" s="60">
        <v>1</v>
      </c>
      <c r="AD162" s="60">
        <v>71</v>
      </c>
      <c r="AE162" s="60">
        <v>0</v>
      </c>
      <c r="AF162" s="60">
        <v>0</v>
      </c>
      <c r="AG162" s="60">
        <v>1</v>
      </c>
      <c r="AH162" s="60">
        <v>1</v>
      </c>
      <c r="AI162" s="60">
        <v>135</v>
      </c>
      <c r="AJ162" s="60">
        <v>0</v>
      </c>
      <c r="AK162" s="60">
        <v>0</v>
      </c>
      <c r="AL162" s="60">
        <f t="shared" si="68"/>
        <v>15</v>
      </c>
      <c r="AM162" s="60">
        <v>1</v>
      </c>
      <c r="AN162" s="60">
        <v>250</v>
      </c>
      <c r="AO162" s="60">
        <v>0</v>
      </c>
      <c r="AP162" s="60">
        <v>0</v>
      </c>
      <c r="AQ162" s="60">
        <v>0</v>
      </c>
      <c r="AR162" s="60">
        <v>0</v>
      </c>
      <c r="AS162" s="60">
        <v>0</v>
      </c>
      <c r="AT162" s="60">
        <v>0</v>
      </c>
      <c r="AU162" s="60">
        <v>0</v>
      </c>
      <c r="AV162" s="60">
        <v>0</v>
      </c>
      <c r="AW162" s="60">
        <v>0</v>
      </c>
      <c r="AX162" s="60">
        <v>0</v>
      </c>
      <c r="AY162" s="60">
        <v>0</v>
      </c>
      <c r="AZ162" s="60">
        <v>0</v>
      </c>
      <c r="BA162" s="60">
        <v>0</v>
      </c>
      <c r="BB162" s="60">
        <v>0</v>
      </c>
      <c r="BC162" s="60">
        <v>0</v>
      </c>
      <c r="BD162" s="60">
        <v>0</v>
      </c>
      <c r="BE162" s="60">
        <v>0</v>
      </c>
      <c r="BF162" s="60">
        <v>0</v>
      </c>
      <c r="BG162" s="60">
        <v>0</v>
      </c>
      <c r="BH162" s="60">
        <v>0</v>
      </c>
      <c r="BI162" s="60">
        <v>0</v>
      </c>
      <c r="BJ162" s="60">
        <v>0</v>
      </c>
      <c r="BK162" s="60" t="s">
        <v>158</v>
      </c>
      <c r="BL162" s="60" t="s">
        <v>158</v>
      </c>
      <c r="BM162" s="60" t="s">
        <v>158</v>
      </c>
      <c r="BN162" s="60" t="s">
        <v>158</v>
      </c>
      <c r="BP162" s="60">
        <v>0</v>
      </c>
      <c r="BT162" s="60" t="s">
        <v>168</v>
      </c>
      <c r="BU162" s="60" t="s">
        <v>169</v>
      </c>
      <c r="BV162" s="60" t="s">
        <v>168</v>
      </c>
      <c r="BW162" s="60" t="s">
        <v>169</v>
      </c>
      <c r="BX162" s="60">
        <v>0</v>
      </c>
      <c r="BY162" s="60">
        <v>0</v>
      </c>
      <c r="BZ162" s="60">
        <v>1</v>
      </c>
      <c r="CA162" s="60">
        <v>0</v>
      </c>
      <c r="CD162" s="60">
        <v>10</v>
      </c>
      <c r="CE162" s="88" t="s">
        <v>4523</v>
      </c>
      <c r="CF162" s="60">
        <v>0</v>
      </c>
      <c r="CG162" s="60">
        <v>39</v>
      </c>
      <c r="CH162" s="60"/>
      <c r="CJ162" s="74">
        <f t="shared" si="61"/>
        <v>10</v>
      </c>
      <c r="CK162" s="60">
        <f t="shared" ref="CK162:CK164" si="69">IF(CJ162=1,1,IF(CJ162=3,2,IF(CJ162=5,3,IF(CJ162=8,4,(CJ162/5)+3))))</f>
        <v>5</v>
      </c>
      <c r="CL162" s="60">
        <f t="shared" si="64"/>
        <v>2</v>
      </c>
      <c r="CM162" s="60">
        <f t="shared" si="65"/>
        <v>203</v>
      </c>
      <c r="CO162" s="8">
        <v>30164</v>
      </c>
      <c r="CP162" s="8">
        <v>2</v>
      </c>
      <c r="CQ162" s="8">
        <v>203</v>
      </c>
      <c r="CR162" s="8">
        <v>1</v>
      </c>
      <c r="CU162" s="60" t="e">
        <f>MATCH(A162,Sheet6!$K$3:$K$16,0)</f>
        <v>#N/A</v>
      </c>
    </row>
    <row r="163" spans="1:99" ht="17.25">
      <c r="A163" s="84">
        <v>1301703</v>
      </c>
      <c r="B163" s="60">
        <f t="shared" si="58"/>
        <v>1301703</v>
      </c>
      <c r="C163" s="60">
        <v>0</v>
      </c>
      <c r="D163" s="60">
        <v>23</v>
      </c>
      <c r="E163" s="60">
        <v>39</v>
      </c>
      <c r="F163" s="60">
        <v>14</v>
      </c>
      <c r="G163" s="60">
        <v>0</v>
      </c>
      <c r="H163" s="60">
        <v>10000</v>
      </c>
      <c r="I163" s="60">
        <v>0</v>
      </c>
      <c r="J163" s="60">
        <v>10</v>
      </c>
      <c r="K163" s="60">
        <v>1000</v>
      </c>
      <c r="L163" s="60">
        <f t="shared" si="59"/>
        <v>1</v>
      </c>
      <c r="M163" s="60">
        <f t="shared" si="60"/>
        <v>0</v>
      </c>
      <c r="N163" s="60">
        <v>7</v>
      </c>
      <c r="O163" s="60">
        <v>1.5</v>
      </c>
      <c r="P163" s="60">
        <f>IF(N163&gt;2,0,4)</f>
        <v>0</v>
      </c>
      <c r="Q163" s="60">
        <v>20223</v>
      </c>
      <c r="R163" s="60">
        <v>0</v>
      </c>
      <c r="S163" s="60">
        <v>0</v>
      </c>
      <c r="T163" s="60">
        <v>0</v>
      </c>
      <c r="U163" s="62">
        <v>1010</v>
      </c>
      <c r="W163" s="60">
        <v>34107</v>
      </c>
      <c r="X163" s="60">
        <v>100</v>
      </c>
      <c r="Y163" s="60">
        <v>10053</v>
      </c>
      <c r="Z163" s="84">
        <v>40</v>
      </c>
      <c r="AA163" s="88" t="s">
        <v>4656</v>
      </c>
      <c r="AB163" s="60">
        <v>3</v>
      </c>
      <c r="AC163" s="60">
        <v>1</v>
      </c>
      <c r="AD163" s="60">
        <v>132</v>
      </c>
      <c r="AE163" s="60">
        <v>0</v>
      </c>
      <c r="AF163" s="60">
        <v>0</v>
      </c>
      <c r="AG163" s="60">
        <v>1</v>
      </c>
      <c r="AH163" s="60">
        <v>1</v>
      </c>
      <c r="AI163" s="60">
        <v>254</v>
      </c>
      <c r="AJ163" s="60">
        <v>0</v>
      </c>
      <c r="AK163" s="60">
        <v>0</v>
      </c>
      <c r="AL163" s="60">
        <f t="shared" si="68"/>
        <v>15</v>
      </c>
      <c r="AM163" s="60">
        <v>1</v>
      </c>
      <c r="AN163" s="60">
        <v>250</v>
      </c>
      <c r="AO163" s="60">
        <v>0</v>
      </c>
      <c r="AP163" s="60">
        <v>0</v>
      </c>
      <c r="AQ163" s="60">
        <v>0</v>
      </c>
      <c r="AR163" s="60">
        <v>0</v>
      </c>
      <c r="AS163" s="60">
        <v>0</v>
      </c>
      <c r="AT163" s="60">
        <v>0</v>
      </c>
      <c r="AU163" s="60">
        <v>0</v>
      </c>
      <c r="AV163" s="60">
        <v>0</v>
      </c>
      <c r="AW163" s="60">
        <v>0</v>
      </c>
      <c r="AX163" s="60">
        <v>0</v>
      </c>
      <c r="AY163" s="60">
        <v>0</v>
      </c>
      <c r="AZ163" s="60">
        <v>0</v>
      </c>
      <c r="BA163" s="60">
        <v>0</v>
      </c>
      <c r="BB163" s="60">
        <v>0</v>
      </c>
      <c r="BC163" s="60">
        <v>0</v>
      </c>
      <c r="BD163" s="60">
        <v>0</v>
      </c>
      <c r="BE163" s="60">
        <v>0</v>
      </c>
      <c r="BF163" s="60">
        <v>0</v>
      </c>
      <c r="BG163" s="60">
        <v>0</v>
      </c>
      <c r="BH163" s="60">
        <v>0</v>
      </c>
      <c r="BI163" s="60">
        <v>0</v>
      </c>
      <c r="BJ163" s="60">
        <v>0</v>
      </c>
      <c r="BK163" s="60" t="s">
        <v>158</v>
      </c>
      <c r="BL163" s="60" t="s">
        <v>158</v>
      </c>
      <c r="BM163" s="60" t="s">
        <v>158</v>
      </c>
      <c r="BN163" s="60" t="s">
        <v>158</v>
      </c>
      <c r="BP163" s="60">
        <v>0</v>
      </c>
      <c r="BT163" s="60" t="s">
        <v>168</v>
      </c>
      <c r="BU163" s="60" t="s">
        <v>169</v>
      </c>
      <c r="BV163" s="60" t="s">
        <v>168</v>
      </c>
      <c r="BW163" s="60" t="s">
        <v>169</v>
      </c>
      <c r="BX163" s="60">
        <v>0</v>
      </c>
      <c r="BY163" s="60">
        <v>0</v>
      </c>
      <c r="BZ163" s="60">
        <v>1</v>
      </c>
      <c r="CA163" s="60">
        <v>0</v>
      </c>
      <c r="CD163" s="60">
        <v>15</v>
      </c>
      <c r="CE163" s="88" t="s">
        <v>4524</v>
      </c>
      <c r="CF163" s="60">
        <v>0</v>
      </c>
      <c r="CG163" s="60">
        <v>39</v>
      </c>
      <c r="CH163" s="60"/>
      <c r="CJ163" s="74">
        <f t="shared" si="61"/>
        <v>15</v>
      </c>
      <c r="CK163" s="60">
        <f t="shared" si="69"/>
        <v>6</v>
      </c>
      <c r="CL163" s="60">
        <f t="shared" si="64"/>
        <v>2</v>
      </c>
      <c r="CM163" s="60">
        <f t="shared" si="65"/>
        <v>203</v>
      </c>
      <c r="CO163" s="8">
        <v>30164</v>
      </c>
      <c r="CP163" s="8">
        <v>2</v>
      </c>
      <c r="CQ163" s="8">
        <v>203</v>
      </c>
      <c r="CR163" s="8">
        <v>1</v>
      </c>
      <c r="CU163" s="60" t="e">
        <f>MATCH(A163,Sheet6!$K$3:$K$16,0)</f>
        <v>#N/A</v>
      </c>
    </row>
    <row r="164" spans="1:99" ht="17.25">
      <c r="A164" s="84">
        <v>1301704</v>
      </c>
      <c r="B164" s="60">
        <f t="shared" si="58"/>
        <v>1301704</v>
      </c>
      <c r="C164" s="60">
        <v>0</v>
      </c>
      <c r="D164" s="60">
        <v>23</v>
      </c>
      <c r="E164" s="60">
        <v>39</v>
      </c>
      <c r="F164" s="60">
        <v>14</v>
      </c>
      <c r="G164" s="60">
        <v>0</v>
      </c>
      <c r="H164" s="60">
        <v>10000</v>
      </c>
      <c r="I164" s="60">
        <v>0</v>
      </c>
      <c r="J164" s="60">
        <v>10</v>
      </c>
      <c r="K164" s="60">
        <v>1000</v>
      </c>
      <c r="L164" s="60">
        <f t="shared" si="59"/>
        <v>1</v>
      </c>
      <c r="M164" s="60">
        <f t="shared" si="60"/>
        <v>0</v>
      </c>
      <c r="N164" s="60">
        <v>7</v>
      </c>
      <c r="O164" s="60">
        <v>1.5</v>
      </c>
      <c r="P164" s="60">
        <f>IF(N164&gt;2,0,4)</f>
        <v>0</v>
      </c>
      <c r="Q164" s="60">
        <v>20223</v>
      </c>
      <c r="R164" s="60">
        <v>0</v>
      </c>
      <c r="S164" s="60">
        <v>0</v>
      </c>
      <c r="T164" s="60">
        <v>0</v>
      </c>
      <c r="U164" s="62">
        <v>1010</v>
      </c>
      <c r="W164" s="60">
        <v>34107</v>
      </c>
      <c r="X164" s="60">
        <v>100</v>
      </c>
      <c r="Y164" s="60">
        <v>10053</v>
      </c>
      <c r="Z164" s="84">
        <v>30</v>
      </c>
      <c r="AA164" s="88" t="s">
        <v>4657</v>
      </c>
      <c r="AB164" s="60">
        <v>3</v>
      </c>
      <c r="AC164" s="60">
        <v>1</v>
      </c>
      <c r="AD164" s="60">
        <v>132</v>
      </c>
      <c r="AE164" s="60">
        <v>0</v>
      </c>
      <c r="AF164" s="60">
        <v>0</v>
      </c>
      <c r="AG164" s="60">
        <v>1</v>
      </c>
      <c r="AH164" s="60">
        <v>1</v>
      </c>
      <c r="AI164" s="60">
        <v>254</v>
      </c>
      <c r="AJ164" s="60">
        <v>0</v>
      </c>
      <c r="AK164" s="60">
        <v>0</v>
      </c>
      <c r="AL164" s="60">
        <f t="shared" si="68"/>
        <v>15</v>
      </c>
      <c r="AM164" s="60">
        <v>1</v>
      </c>
      <c r="AN164" s="60">
        <v>250</v>
      </c>
      <c r="AO164" s="60">
        <v>0</v>
      </c>
      <c r="AP164" s="60">
        <v>0</v>
      </c>
      <c r="AQ164" s="60">
        <v>0</v>
      </c>
      <c r="AR164" s="60">
        <v>0</v>
      </c>
      <c r="AS164" s="60">
        <v>0</v>
      </c>
      <c r="AT164" s="60">
        <v>0</v>
      </c>
      <c r="AU164" s="60">
        <v>0</v>
      </c>
      <c r="AV164" s="60">
        <v>0</v>
      </c>
      <c r="AW164" s="60">
        <v>0</v>
      </c>
      <c r="AX164" s="60">
        <v>0</v>
      </c>
      <c r="AY164" s="60">
        <v>0</v>
      </c>
      <c r="AZ164" s="60">
        <v>0</v>
      </c>
      <c r="BA164" s="60">
        <v>0</v>
      </c>
      <c r="BB164" s="60">
        <v>0</v>
      </c>
      <c r="BC164" s="60">
        <v>0</v>
      </c>
      <c r="BD164" s="60">
        <v>0</v>
      </c>
      <c r="BE164" s="60">
        <v>0</v>
      </c>
      <c r="BF164" s="60">
        <v>0</v>
      </c>
      <c r="BG164" s="60">
        <v>0</v>
      </c>
      <c r="BH164" s="60">
        <v>0</v>
      </c>
      <c r="BI164" s="60">
        <v>0</v>
      </c>
      <c r="BJ164" s="60">
        <v>0</v>
      </c>
      <c r="BK164" s="60" t="s">
        <v>158</v>
      </c>
      <c r="BL164" s="60" t="s">
        <v>158</v>
      </c>
      <c r="BM164" s="60" t="s">
        <v>158</v>
      </c>
      <c r="BN164" s="60" t="s">
        <v>158</v>
      </c>
      <c r="BP164" s="60">
        <v>0</v>
      </c>
      <c r="BT164" s="60" t="s">
        <v>168</v>
      </c>
      <c r="BU164" s="60" t="s">
        <v>169</v>
      </c>
      <c r="BV164" s="60" t="s">
        <v>168</v>
      </c>
      <c r="BW164" s="60" t="s">
        <v>169</v>
      </c>
      <c r="BX164" s="60">
        <v>0</v>
      </c>
      <c r="BY164" s="60">
        <v>0</v>
      </c>
      <c r="BZ164" s="60">
        <v>1</v>
      </c>
      <c r="CA164" s="60">
        <v>0</v>
      </c>
      <c r="CD164" s="60">
        <v>20</v>
      </c>
      <c r="CE164" s="88" t="s">
        <v>4525</v>
      </c>
      <c r="CF164" s="60">
        <v>0</v>
      </c>
      <c r="CG164" s="60">
        <v>39</v>
      </c>
      <c r="CH164" s="60"/>
      <c r="CJ164" s="74">
        <f t="shared" si="61"/>
        <v>20</v>
      </c>
      <c r="CK164" s="60">
        <f t="shared" si="69"/>
        <v>7</v>
      </c>
      <c r="CL164" s="60">
        <f t="shared" si="64"/>
        <v>2</v>
      </c>
      <c r="CM164" s="60">
        <f t="shared" si="65"/>
        <v>203</v>
      </c>
      <c r="CO164" s="8">
        <v>30164</v>
      </c>
      <c r="CP164" s="8">
        <v>2</v>
      </c>
      <c r="CQ164" s="8">
        <v>203</v>
      </c>
      <c r="CR164" s="8">
        <v>1</v>
      </c>
      <c r="CU164" s="60" t="e">
        <f>MATCH(A164,Sheet6!$K$3:$K$16,0)</f>
        <v>#N/A</v>
      </c>
    </row>
    <row r="165" spans="1:99" ht="17.25">
      <c r="A165" s="84">
        <v>1301705</v>
      </c>
      <c r="B165" s="60">
        <f t="shared" si="58"/>
        <v>1301705</v>
      </c>
      <c r="C165" s="60">
        <v>0</v>
      </c>
      <c r="D165" s="60">
        <v>23</v>
      </c>
      <c r="E165" s="60">
        <v>39</v>
      </c>
      <c r="F165" s="60">
        <v>14</v>
      </c>
      <c r="G165" s="60">
        <v>0</v>
      </c>
      <c r="H165" s="60">
        <v>10000</v>
      </c>
      <c r="I165" s="60">
        <v>0</v>
      </c>
      <c r="J165" s="60">
        <v>10</v>
      </c>
      <c r="K165" s="60">
        <v>1000</v>
      </c>
      <c r="L165" s="60">
        <f t="shared" ref="L165:L184" si="70">IF(K165=0,0,1)</f>
        <v>1</v>
      </c>
      <c r="M165" s="60">
        <f t="shared" ref="M165:M184" si="71">IF(E165=30,0.15,IF(E165=31,0.25,IF(E165=32,0.06,0)))</f>
        <v>0</v>
      </c>
      <c r="N165" s="60">
        <v>7</v>
      </c>
      <c r="O165" s="60">
        <v>1.5</v>
      </c>
      <c r="P165" s="60">
        <f>IF(N165&gt;2,0,4)</f>
        <v>0</v>
      </c>
      <c r="Q165" s="60">
        <v>20223</v>
      </c>
      <c r="R165" s="60">
        <v>0</v>
      </c>
      <c r="S165" s="60">
        <v>0</v>
      </c>
      <c r="T165" s="60">
        <v>0</v>
      </c>
      <c r="U165" s="62">
        <v>1010</v>
      </c>
      <c r="W165" s="60">
        <v>34104</v>
      </c>
      <c r="X165" s="60">
        <v>100</v>
      </c>
      <c r="Y165" s="60">
        <v>10053</v>
      </c>
      <c r="Z165" s="84">
        <v>1</v>
      </c>
      <c r="AA165" s="88" t="s">
        <v>4658</v>
      </c>
      <c r="AB165" s="60">
        <v>3</v>
      </c>
      <c r="AC165" s="60">
        <v>1</v>
      </c>
      <c r="AD165" s="60">
        <v>31</v>
      </c>
      <c r="AE165" s="60">
        <v>0</v>
      </c>
      <c r="AF165" s="60">
        <v>0</v>
      </c>
      <c r="AG165" s="60">
        <v>1</v>
      </c>
      <c r="AH165" s="60">
        <v>1</v>
      </c>
      <c r="AI165" s="60">
        <v>59</v>
      </c>
      <c r="AJ165" s="60">
        <v>0</v>
      </c>
      <c r="AK165" s="60">
        <v>0</v>
      </c>
      <c r="AL165" s="60">
        <f t="shared" si="68"/>
        <v>15</v>
      </c>
      <c r="AM165" s="60">
        <v>1</v>
      </c>
      <c r="AN165" s="60">
        <v>250</v>
      </c>
      <c r="AO165" s="60">
        <v>0</v>
      </c>
      <c r="AP165" s="60">
        <v>0</v>
      </c>
      <c r="AQ165" s="60">
        <v>0</v>
      </c>
      <c r="AR165" s="60">
        <v>0</v>
      </c>
      <c r="AS165" s="60">
        <v>0</v>
      </c>
      <c r="AT165" s="60">
        <v>0</v>
      </c>
      <c r="AU165" s="60">
        <v>0</v>
      </c>
      <c r="AV165" s="60">
        <v>0</v>
      </c>
      <c r="AW165" s="60">
        <v>0</v>
      </c>
      <c r="AX165" s="60">
        <v>0</v>
      </c>
      <c r="AY165" s="60">
        <v>0</v>
      </c>
      <c r="AZ165" s="60">
        <v>0</v>
      </c>
      <c r="BA165" s="60">
        <v>0</v>
      </c>
      <c r="BB165" s="60">
        <v>0</v>
      </c>
      <c r="BC165" s="60">
        <v>0</v>
      </c>
      <c r="BD165" s="60">
        <v>0</v>
      </c>
      <c r="BE165" s="60">
        <v>0</v>
      </c>
      <c r="BF165" s="60">
        <v>0</v>
      </c>
      <c r="BG165" s="60">
        <v>0</v>
      </c>
      <c r="BH165" s="60">
        <v>0</v>
      </c>
      <c r="BI165" s="60">
        <v>0</v>
      </c>
      <c r="BJ165" s="60">
        <v>0</v>
      </c>
      <c r="BK165" s="60" t="s">
        <v>158</v>
      </c>
      <c r="BL165" s="60" t="s">
        <v>158</v>
      </c>
      <c r="BM165" s="60" t="s">
        <v>158</v>
      </c>
      <c r="BN165" s="60" t="s">
        <v>158</v>
      </c>
      <c r="BP165" s="60">
        <v>0</v>
      </c>
      <c r="BT165" s="60" t="s">
        <v>168</v>
      </c>
      <c r="BU165" s="60" t="s">
        <v>169</v>
      </c>
      <c r="BV165" s="60" t="s">
        <v>168</v>
      </c>
      <c r="BW165" s="60" t="s">
        <v>169</v>
      </c>
      <c r="BX165" s="60">
        <v>0</v>
      </c>
      <c r="BY165" s="60">
        <v>0</v>
      </c>
      <c r="BZ165" s="60">
        <v>1</v>
      </c>
      <c r="CA165" s="60">
        <v>0</v>
      </c>
      <c r="CD165" s="60">
        <v>20</v>
      </c>
      <c r="CE165" s="88" t="s">
        <v>4526</v>
      </c>
      <c r="CF165" s="60">
        <v>0</v>
      </c>
      <c r="CG165" s="60">
        <v>39</v>
      </c>
      <c r="CH165" s="60"/>
      <c r="CJ165" s="74">
        <f t="shared" si="61"/>
        <v>20</v>
      </c>
      <c r="CK165" s="60">
        <f t="shared" ref="CK165" si="72">IF(CJ165=1,1,IF(CJ165=3,2,IF(CJ165=5,3,IF(CJ165=8,4,(CJ165/5)+3))))</f>
        <v>7</v>
      </c>
      <c r="CL165" s="60">
        <f t="shared" si="64"/>
        <v>2</v>
      </c>
      <c r="CM165" s="60">
        <f t="shared" si="65"/>
        <v>203</v>
      </c>
      <c r="CO165" s="8">
        <v>30164</v>
      </c>
      <c r="CP165" s="8">
        <v>2</v>
      </c>
      <c r="CQ165" s="8">
        <v>203</v>
      </c>
      <c r="CR165" s="8">
        <v>1</v>
      </c>
      <c r="CU165" s="60" t="e">
        <f>MATCH(A165,Sheet6!$K$3:$K$16,0)</f>
        <v>#N/A</v>
      </c>
    </row>
    <row r="166" spans="1:99" ht="17.25">
      <c r="A166" s="84">
        <v>1301801</v>
      </c>
      <c r="B166" s="82">
        <v>13301131</v>
      </c>
      <c r="C166" s="82">
        <v>0</v>
      </c>
      <c r="D166" s="82">
        <v>1</v>
      </c>
      <c r="E166" s="60">
        <v>1</v>
      </c>
      <c r="F166" s="82">
        <v>15</v>
      </c>
      <c r="G166" s="82">
        <v>0</v>
      </c>
      <c r="H166" s="82">
        <v>4</v>
      </c>
      <c r="I166" s="82">
        <v>0</v>
      </c>
      <c r="J166" s="82">
        <v>10</v>
      </c>
      <c r="K166" s="82">
        <v>1000</v>
      </c>
      <c r="L166" s="82">
        <f t="shared" si="70"/>
        <v>1</v>
      </c>
      <c r="M166" s="82">
        <f t="shared" si="71"/>
        <v>0</v>
      </c>
      <c r="N166" s="82">
        <v>0</v>
      </c>
      <c r="O166" s="82">
        <v>0</v>
      </c>
      <c r="P166" s="82">
        <v>0</v>
      </c>
      <c r="Q166" s="82">
        <v>0</v>
      </c>
      <c r="R166" s="82">
        <v>0</v>
      </c>
      <c r="S166" s="82">
        <v>0</v>
      </c>
      <c r="T166" s="82">
        <v>50035</v>
      </c>
      <c r="U166" s="82">
        <v>0</v>
      </c>
      <c r="W166" s="82">
        <f t="shared" ref="W166:W179" si="73">30000+H166*1000+CG166*100+ROUND(CD166/100,0)*100+CJ166</f>
        <v>35610</v>
      </c>
      <c r="X166" s="82">
        <v>25</v>
      </c>
      <c r="Y166" s="82">
        <v>10308</v>
      </c>
      <c r="Z166" s="84">
        <v>1</v>
      </c>
      <c r="AA166" s="88" t="s">
        <v>4659</v>
      </c>
      <c r="AB166" s="82">
        <v>5</v>
      </c>
      <c r="AC166" s="82">
        <v>1</v>
      </c>
      <c r="AD166" s="60">
        <v>60</v>
      </c>
      <c r="AE166" s="60">
        <v>0</v>
      </c>
      <c r="AF166" s="82">
        <v>0</v>
      </c>
      <c r="AG166" s="82">
        <v>6</v>
      </c>
      <c r="AH166" s="82">
        <v>1</v>
      </c>
      <c r="AI166" s="60">
        <v>60</v>
      </c>
      <c r="AJ166" s="60">
        <v>0</v>
      </c>
      <c r="AK166" s="82">
        <v>0</v>
      </c>
      <c r="AL166" s="82">
        <v>37</v>
      </c>
      <c r="AM166" s="82">
        <v>1</v>
      </c>
      <c r="AN166" s="82">
        <v>12</v>
      </c>
      <c r="AO166" s="82">
        <v>0</v>
      </c>
      <c r="AP166" s="82">
        <v>0</v>
      </c>
      <c r="AQ166" s="82">
        <v>0</v>
      </c>
      <c r="AR166" s="82">
        <v>0</v>
      </c>
      <c r="AS166" s="82">
        <v>0</v>
      </c>
      <c r="AT166" s="82">
        <v>0</v>
      </c>
      <c r="AU166" s="82">
        <v>0</v>
      </c>
      <c r="AV166" s="82">
        <v>0</v>
      </c>
      <c r="AW166" s="82">
        <v>0</v>
      </c>
      <c r="AX166" s="82">
        <v>0</v>
      </c>
      <c r="AY166" s="82">
        <v>0</v>
      </c>
      <c r="AZ166" s="82">
        <v>0</v>
      </c>
      <c r="BA166" s="82">
        <v>0</v>
      </c>
      <c r="BB166" s="82">
        <v>0</v>
      </c>
      <c r="BC166" s="82">
        <v>0</v>
      </c>
      <c r="BD166" s="82">
        <v>0</v>
      </c>
      <c r="BE166" s="82">
        <v>0</v>
      </c>
      <c r="BF166" s="82">
        <v>0</v>
      </c>
      <c r="BG166" s="82">
        <v>0</v>
      </c>
      <c r="BH166" s="82">
        <v>0</v>
      </c>
      <c r="BI166" s="82">
        <v>0</v>
      </c>
      <c r="BJ166" s="82">
        <v>0</v>
      </c>
      <c r="BK166" s="82" t="s">
        <v>158</v>
      </c>
      <c r="BL166" s="82" t="s">
        <v>158</v>
      </c>
      <c r="BM166" s="82" t="s">
        <v>158</v>
      </c>
      <c r="BN166" s="82" t="s">
        <v>158</v>
      </c>
      <c r="BP166" s="82">
        <v>0</v>
      </c>
      <c r="BX166" s="82">
        <v>0</v>
      </c>
      <c r="BY166" s="82">
        <v>0</v>
      </c>
      <c r="BZ166" s="82">
        <v>0</v>
      </c>
      <c r="CA166" s="60">
        <v>0</v>
      </c>
      <c r="CD166" s="82">
        <v>35</v>
      </c>
      <c r="CE166" s="88" t="s">
        <v>4527</v>
      </c>
      <c r="CF166" s="84" t="s">
        <v>526</v>
      </c>
      <c r="CG166" s="82">
        <f t="shared" ref="CG166:CG179" si="74">IF(F166=14,1,IF(F166=1,4,IF(F166&gt;=4,F166+1,F166)))</f>
        <v>16</v>
      </c>
      <c r="CI166" s="85">
        <f t="shared" ref="CI166:CI171" si="75">MAX(1,IF(CD166=3,3,IF(CD166=8,8,(CEILING(CD166-2.5,5)))))</f>
        <v>35</v>
      </c>
      <c r="CJ166" s="82">
        <f t="shared" ref="CJ166:CJ171" si="76">IF(CI166=1,1,IF(CI166=3,2,IF(CI166=5,3,IF(CI166=8,4,(CI166/5)+3))))</f>
        <v>10</v>
      </c>
      <c r="CK166" s="60" t="e">
        <f t="shared" ref="CK166:CK179" si="77">INDEX($CO$38:$CO$638,MATCH(Q166,$CN$38:$CN$638,0))</f>
        <v>#N/A</v>
      </c>
      <c r="CL166" s="60" t="e">
        <f t="shared" ref="CL166:CL179" si="78">INDEX($CP$38:$CP$638,MATCH(Q166,$CN$38:$CN$638,0))</f>
        <v>#N/A</v>
      </c>
      <c r="CN166" s="8">
        <v>120475</v>
      </c>
      <c r="CO166" s="8">
        <v>4</v>
      </c>
      <c r="CP166" s="8">
        <v>204</v>
      </c>
      <c r="CQ166" s="8">
        <v>1</v>
      </c>
      <c r="CT166" s="60" t="e">
        <f>MATCH(A166,[5]Sheet6!$K$3:$K$16,0)</f>
        <v>#N/A</v>
      </c>
    </row>
    <row r="167" spans="1:99" ht="17.25">
      <c r="A167" s="84">
        <v>1301802</v>
      </c>
      <c r="B167" s="82">
        <v>13301131</v>
      </c>
      <c r="C167" s="82">
        <v>0</v>
      </c>
      <c r="D167" s="82">
        <v>1</v>
      </c>
      <c r="E167" s="60">
        <v>1</v>
      </c>
      <c r="F167" s="82">
        <v>15</v>
      </c>
      <c r="G167" s="82">
        <v>0</v>
      </c>
      <c r="H167" s="82">
        <v>4</v>
      </c>
      <c r="I167" s="82">
        <v>0</v>
      </c>
      <c r="J167" s="82">
        <v>10</v>
      </c>
      <c r="K167" s="82">
        <v>1000</v>
      </c>
      <c r="L167" s="82">
        <f t="shared" si="70"/>
        <v>1</v>
      </c>
      <c r="M167" s="82">
        <f t="shared" si="71"/>
        <v>0</v>
      </c>
      <c r="N167" s="82">
        <v>0</v>
      </c>
      <c r="O167" s="82">
        <v>0</v>
      </c>
      <c r="P167" s="82">
        <v>0</v>
      </c>
      <c r="Q167" s="82">
        <v>0</v>
      </c>
      <c r="R167" s="82">
        <v>0</v>
      </c>
      <c r="S167" s="82">
        <v>0</v>
      </c>
      <c r="T167" s="82">
        <v>50035</v>
      </c>
      <c r="U167" s="82">
        <v>0</v>
      </c>
      <c r="W167" s="82">
        <f t="shared" si="73"/>
        <v>35610</v>
      </c>
      <c r="X167" s="82">
        <v>25</v>
      </c>
      <c r="Y167" s="82">
        <v>10308</v>
      </c>
      <c r="Z167" s="84">
        <v>1</v>
      </c>
      <c r="AA167" s="88" t="s">
        <v>4660</v>
      </c>
      <c r="AB167" s="82">
        <v>1</v>
      </c>
      <c r="AC167" s="82">
        <v>1</v>
      </c>
      <c r="AD167" s="60">
        <v>300</v>
      </c>
      <c r="AE167" s="60">
        <v>0</v>
      </c>
      <c r="AF167" s="82">
        <v>0</v>
      </c>
      <c r="AG167" s="82">
        <v>2</v>
      </c>
      <c r="AH167" s="82">
        <v>1</v>
      </c>
      <c r="AI167" s="60">
        <v>300</v>
      </c>
      <c r="AJ167" s="60">
        <v>0</v>
      </c>
      <c r="AK167" s="82">
        <v>0</v>
      </c>
      <c r="AL167" s="82">
        <v>37</v>
      </c>
      <c r="AM167" s="82">
        <v>1</v>
      </c>
      <c r="AN167" s="82">
        <v>12</v>
      </c>
      <c r="AO167" s="82">
        <v>0</v>
      </c>
      <c r="AP167" s="82">
        <v>0</v>
      </c>
      <c r="AQ167" s="82">
        <v>0</v>
      </c>
      <c r="AR167" s="82">
        <v>0</v>
      </c>
      <c r="AS167" s="82">
        <v>0</v>
      </c>
      <c r="AT167" s="82">
        <v>0</v>
      </c>
      <c r="AU167" s="82">
        <v>0</v>
      </c>
      <c r="AV167" s="82">
        <v>0</v>
      </c>
      <c r="AW167" s="82">
        <v>0</v>
      </c>
      <c r="AX167" s="82">
        <v>0</v>
      </c>
      <c r="AY167" s="82">
        <v>0</v>
      </c>
      <c r="AZ167" s="82">
        <v>0</v>
      </c>
      <c r="BA167" s="82">
        <v>0</v>
      </c>
      <c r="BB167" s="82">
        <v>0</v>
      </c>
      <c r="BC167" s="82">
        <v>0</v>
      </c>
      <c r="BD167" s="82">
        <v>0</v>
      </c>
      <c r="BE167" s="82">
        <v>0</v>
      </c>
      <c r="BF167" s="82">
        <v>0</v>
      </c>
      <c r="BG167" s="82">
        <v>0</v>
      </c>
      <c r="BH167" s="82">
        <v>0</v>
      </c>
      <c r="BI167" s="82">
        <v>0</v>
      </c>
      <c r="BJ167" s="82">
        <v>0</v>
      </c>
      <c r="BK167" s="82" t="s">
        <v>158</v>
      </c>
      <c r="BL167" s="82" t="s">
        <v>158</v>
      </c>
      <c r="BM167" s="82" t="s">
        <v>158</v>
      </c>
      <c r="BN167" s="82" t="s">
        <v>158</v>
      </c>
      <c r="BP167" s="82">
        <v>0</v>
      </c>
      <c r="BX167" s="82">
        <v>0</v>
      </c>
      <c r="BY167" s="82">
        <v>0</v>
      </c>
      <c r="BZ167" s="82">
        <v>0</v>
      </c>
      <c r="CA167" s="60">
        <v>0</v>
      </c>
      <c r="CD167" s="82">
        <v>35</v>
      </c>
      <c r="CE167" s="88" t="s">
        <v>4528</v>
      </c>
      <c r="CF167" s="84" t="s">
        <v>526</v>
      </c>
      <c r="CG167" s="82">
        <f t="shared" si="74"/>
        <v>16</v>
      </c>
      <c r="CI167" s="85">
        <f t="shared" ref="CI167:CI168" si="79">MAX(1,IF(CD167=3,3,IF(CD167=8,8,(CEILING(CD167-2.5,5)))))</f>
        <v>35</v>
      </c>
      <c r="CJ167" s="82">
        <f t="shared" ref="CJ167:CJ168" si="80">IF(CI167=1,1,IF(CI167=3,2,IF(CI167=5,3,IF(CI167=8,4,(CI167/5)+3))))</f>
        <v>10</v>
      </c>
      <c r="CK167" s="60" t="e">
        <f t="shared" si="77"/>
        <v>#N/A</v>
      </c>
      <c r="CL167" s="60" t="e">
        <f t="shared" si="78"/>
        <v>#N/A</v>
      </c>
      <c r="CN167" s="8">
        <v>120475</v>
      </c>
      <c r="CO167" s="8">
        <v>4</v>
      </c>
      <c r="CP167" s="8">
        <v>204</v>
      </c>
      <c r="CQ167" s="8">
        <v>1</v>
      </c>
      <c r="CT167" s="60" t="e">
        <f>MATCH(A167,[5]Sheet6!$K$3:$K$16,0)</f>
        <v>#N/A</v>
      </c>
    </row>
    <row r="168" spans="1:99" ht="17.25">
      <c r="A168" s="84">
        <v>1301803</v>
      </c>
      <c r="B168" s="82">
        <v>13301132</v>
      </c>
      <c r="C168" s="82">
        <v>0</v>
      </c>
      <c r="D168" s="82">
        <v>1</v>
      </c>
      <c r="E168" s="60">
        <v>1</v>
      </c>
      <c r="F168" s="82">
        <v>15</v>
      </c>
      <c r="G168" s="82">
        <v>0</v>
      </c>
      <c r="H168" s="82">
        <v>4</v>
      </c>
      <c r="I168" s="82">
        <v>0</v>
      </c>
      <c r="J168" s="82">
        <v>10</v>
      </c>
      <c r="K168" s="82">
        <v>1000</v>
      </c>
      <c r="L168" s="82">
        <f t="shared" si="70"/>
        <v>1</v>
      </c>
      <c r="M168" s="82">
        <f t="shared" si="71"/>
        <v>0</v>
      </c>
      <c r="N168" s="82">
        <v>0</v>
      </c>
      <c r="O168" s="82">
        <v>0</v>
      </c>
      <c r="P168" s="82">
        <v>0</v>
      </c>
      <c r="Q168" s="82">
        <v>0</v>
      </c>
      <c r="R168" s="82">
        <v>0</v>
      </c>
      <c r="S168" s="82">
        <v>0</v>
      </c>
      <c r="T168" s="82">
        <v>50035</v>
      </c>
      <c r="U168" s="82">
        <v>0</v>
      </c>
      <c r="W168" s="82">
        <f t="shared" si="73"/>
        <v>35610</v>
      </c>
      <c r="X168" s="82">
        <v>25</v>
      </c>
      <c r="Y168" s="82">
        <v>10308</v>
      </c>
      <c r="Z168" s="84">
        <v>1</v>
      </c>
      <c r="AA168" s="88" t="s">
        <v>4661</v>
      </c>
      <c r="AB168" s="82">
        <v>5</v>
      </c>
      <c r="AC168" s="82">
        <v>1</v>
      </c>
      <c r="AD168" s="60">
        <v>5</v>
      </c>
      <c r="AE168" s="60">
        <v>0</v>
      </c>
      <c r="AF168" s="82">
        <v>0</v>
      </c>
      <c r="AG168" s="82">
        <v>6</v>
      </c>
      <c r="AH168" s="82">
        <v>1</v>
      </c>
      <c r="AI168" s="60">
        <v>5</v>
      </c>
      <c r="AJ168" s="60">
        <v>0</v>
      </c>
      <c r="AK168" s="82">
        <v>0</v>
      </c>
      <c r="AL168" s="82">
        <v>37</v>
      </c>
      <c r="AM168" s="82">
        <v>1</v>
      </c>
      <c r="AN168" s="82">
        <v>12</v>
      </c>
      <c r="AO168" s="82">
        <v>0</v>
      </c>
      <c r="AP168" s="82">
        <v>0</v>
      </c>
      <c r="AQ168" s="82">
        <v>0</v>
      </c>
      <c r="AR168" s="82">
        <v>0</v>
      </c>
      <c r="AS168" s="82">
        <v>0</v>
      </c>
      <c r="AT168" s="82">
        <v>0</v>
      </c>
      <c r="AU168" s="82">
        <v>0</v>
      </c>
      <c r="AV168" s="82">
        <v>0</v>
      </c>
      <c r="AW168" s="82">
        <v>0</v>
      </c>
      <c r="AX168" s="82">
        <v>0</v>
      </c>
      <c r="AY168" s="82">
        <v>0</v>
      </c>
      <c r="AZ168" s="82">
        <v>0</v>
      </c>
      <c r="BA168" s="82">
        <v>0</v>
      </c>
      <c r="BB168" s="82">
        <v>0</v>
      </c>
      <c r="BC168" s="82">
        <v>0</v>
      </c>
      <c r="BD168" s="82">
        <v>0</v>
      </c>
      <c r="BE168" s="82">
        <v>0</v>
      </c>
      <c r="BF168" s="82">
        <v>0</v>
      </c>
      <c r="BG168" s="82">
        <v>0</v>
      </c>
      <c r="BH168" s="82">
        <v>0</v>
      </c>
      <c r="BI168" s="82">
        <v>0</v>
      </c>
      <c r="BJ168" s="82">
        <v>0</v>
      </c>
      <c r="BK168" s="82" t="s">
        <v>158</v>
      </c>
      <c r="BL168" s="82" t="s">
        <v>158</v>
      </c>
      <c r="BM168" s="82" t="s">
        <v>158</v>
      </c>
      <c r="BN168" s="82" t="s">
        <v>158</v>
      </c>
      <c r="BP168" s="82">
        <v>0</v>
      </c>
      <c r="BX168" s="82">
        <v>0</v>
      </c>
      <c r="BY168" s="82">
        <v>0</v>
      </c>
      <c r="BZ168" s="82">
        <v>0</v>
      </c>
      <c r="CA168" s="60">
        <v>0</v>
      </c>
      <c r="CD168" s="82">
        <v>35</v>
      </c>
      <c r="CE168" s="88" t="s">
        <v>4529</v>
      </c>
      <c r="CF168" s="84" t="s">
        <v>526</v>
      </c>
      <c r="CG168" s="82">
        <f t="shared" si="74"/>
        <v>16</v>
      </c>
      <c r="CI168" s="85">
        <f t="shared" si="79"/>
        <v>35</v>
      </c>
      <c r="CJ168" s="82">
        <f t="shared" si="80"/>
        <v>10</v>
      </c>
      <c r="CK168" s="60" t="e">
        <f t="shared" si="77"/>
        <v>#N/A</v>
      </c>
      <c r="CL168" s="60" t="e">
        <f t="shared" si="78"/>
        <v>#N/A</v>
      </c>
      <c r="CN168" s="8">
        <v>120475</v>
      </c>
      <c r="CO168" s="8">
        <v>4</v>
      </c>
      <c r="CP168" s="8">
        <v>204</v>
      </c>
      <c r="CQ168" s="8">
        <v>1</v>
      </c>
      <c r="CT168" s="60" t="e">
        <f>MATCH(A168,[5]Sheet6!$K$3:$K$16,0)</f>
        <v>#N/A</v>
      </c>
    </row>
    <row r="169" spans="1:99" ht="17.25">
      <c r="A169" s="84">
        <v>1301804</v>
      </c>
      <c r="B169" s="82">
        <v>13301131</v>
      </c>
      <c r="C169" s="82">
        <v>0</v>
      </c>
      <c r="D169" s="82">
        <v>1</v>
      </c>
      <c r="E169" s="60">
        <v>1</v>
      </c>
      <c r="F169" s="82">
        <v>15</v>
      </c>
      <c r="G169" s="82">
        <v>0</v>
      </c>
      <c r="H169" s="82">
        <v>4</v>
      </c>
      <c r="I169" s="82">
        <v>0</v>
      </c>
      <c r="J169" s="82">
        <v>10</v>
      </c>
      <c r="K169" s="82">
        <v>1000</v>
      </c>
      <c r="L169" s="82">
        <f t="shared" si="70"/>
        <v>1</v>
      </c>
      <c r="M169" s="82">
        <f t="shared" si="71"/>
        <v>0</v>
      </c>
      <c r="N169" s="82">
        <v>0</v>
      </c>
      <c r="O169" s="82">
        <v>0</v>
      </c>
      <c r="P169" s="82">
        <v>0</v>
      </c>
      <c r="Q169" s="82">
        <v>0</v>
      </c>
      <c r="R169" s="82">
        <v>0</v>
      </c>
      <c r="S169" s="82">
        <v>0</v>
      </c>
      <c r="T169" s="82">
        <v>50035</v>
      </c>
      <c r="U169" s="82">
        <v>0</v>
      </c>
      <c r="W169" s="82">
        <f t="shared" si="73"/>
        <v>35610</v>
      </c>
      <c r="X169" s="82">
        <v>25</v>
      </c>
      <c r="Y169" s="82">
        <v>10308</v>
      </c>
      <c r="Z169" s="84">
        <v>1</v>
      </c>
      <c r="AA169" s="88" t="s">
        <v>4662</v>
      </c>
      <c r="AB169" s="82">
        <v>5</v>
      </c>
      <c r="AC169" s="82">
        <v>1</v>
      </c>
      <c r="AD169" s="60">
        <v>15</v>
      </c>
      <c r="AE169" s="60">
        <v>0</v>
      </c>
      <c r="AF169" s="82">
        <v>0</v>
      </c>
      <c r="AG169" s="82">
        <v>6</v>
      </c>
      <c r="AH169" s="82">
        <v>1</v>
      </c>
      <c r="AI169" s="60">
        <v>15</v>
      </c>
      <c r="AJ169" s="60">
        <v>0</v>
      </c>
      <c r="AK169" s="82">
        <v>0</v>
      </c>
      <c r="AL169" s="82">
        <v>37</v>
      </c>
      <c r="AM169" s="82">
        <v>1</v>
      </c>
      <c r="AN169" s="82">
        <v>12</v>
      </c>
      <c r="AO169" s="82">
        <v>0</v>
      </c>
      <c r="AP169" s="82">
        <v>0</v>
      </c>
      <c r="AQ169" s="82">
        <v>0</v>
      </c>
      <c r="AR169" s="82">
        <v>0</v>
      </c>
      <c r="AS169" s="82">
        <v>0</v>
      </c>
      <c r="AT169" s="82">
        <v>0</v>
      </c>
      <c r="AU169" s="82">
        <v>0</v>
      </c>
      <c r="AV169" s="82">
        <v>0</v>
      </c>
      <c r="AW169" s="82">
        <v>0</v>
      </c>
      <c r="AX169" s="82">
        <v>0</v>
      </c>
      <c r="AY169" s="82">
        <v>0</v>
      </c>
      <c r="AZ169" s="82">
        <v>0</v>
      </c>
      <c r="BA169" s="82">
        <v>0</v>
      </c>
      <c r="BB169" s="82">
        <v>0</v>
      </c>
      <c r="BC169" s="82">
        <v>0</v>
      </c>
      <c r="BD169" s="82">
        <v>0</v>
      </c>
      <c r="BE169" s="82">
        <v>0</v>
      </c>
      <c r="BF169" s="82">
        <v>0</v>
      </c>
      <c r="BG169" s="82">
        <v>0</v>
      </c>
      <c r="BH169" s="82">
        <v>0</v>
      </c>
      <c r="BI169" s="82">
        <v>0</v>
      </c>
      <c r="BJ169" s="82">
        <v>0</v>
      </c>
      <c r="BK169" s="82" t="s">
        <v>158</v>
      </c>
      <c r="BL169" s="82" t="s">
        <v>158</v>
      </c>
      <c r="BM169" s="82" t="s">
        <v>158</v>
      </c>
      <c r="BN169" s="82" t="s">
        <v>158</v>
      </c>
      <c r="BP169" s="82">
        <v>0</v>
      </c>
      <c r="BX169" s="82">
        <v>0</v>
      </c>
      <c r="BY169" s="82">
        <v>0</v>
      </c>
      <c r="BZ169" s="82">
        <v>0</v>
      </c>
      <c r="CA169" s="60">
        <v>0</v>
      </c>
      <c r="CD169" s="82">
        <v>35</v>
      </c>
      <c r="CE169" s="88" t="s">
        <v>4531</v>
      </c>
      <c r="CF169" s="84" t="s">
        <v>526</v>
      </c>
      <c r="CG169" s="82">
        <f t="shared" si="74"/>
        <v>16</v>
      </c>
      <c r="CI169" s="85">
        <f t="shared" ref="CI169:CI170" si="81">MAX(1,IF(CD169=3,3,IF(CD169=8,8,(CEILING(CD169-2.5,5)))))</f>
        <v>35</v>
      </c>
      <c r="CJ169" s="82">
        <f t="shared" ref="CJ169:CJ170" si="82">IF(CI169=1,1,IF(CI169=3,2,IF(CI169=5,3,IF(CI169=8,4,(CI169/5)+3))))</f>
        <v>10</v>
      </c>
      <c r="CK169" s="60" t="e">
        <f t="shared" si="77"/>
        <v>#N/A</v>
      </c>
      <c r="CL169" s="60" t="e">
        <f t="shared" si="78"/>
        <v>#N/A</v>
      </c>
      <c r="CN169" s="8">
        <v>120475</v>
      </c>
      <c r="CO169" s="8">
        <v>4</v>
      </c>
      <c r="CP169" s="8">
        <v>204</v>
      </c>
      <c r="CQ169" s="8">
        <v>1</v>
      </c>
      <c r="CT169" s="60" t="e">
        <f>MATCH(A169,[5]Sheet6!$K$3:$K$16,0)</f>
        <v>#N/A</v>
      </c>
    </row>
    <row r="170" spans="1:99" ht="17.25">
      <c r="A170" s="84">
        <v>1301805</v>
      </c>
      <c r="B170" s="82">
        <v>13301131</v>
      </c>
      <c r="C170" s="82">
        <v>0</v>
      </c>
      <c r="D170" s="82">
        <v>1</v>
      </c>
      <c r="E170" s="60">
        <v>1</v>
      </c>
      <c r="F170" s="82">
        <v>15</v>
      </c>
      <c r="G170" s="82">
        <v>0</v>
      </c>
      <c r="H170" s="82">
        <v>4</v>
      </c>
      <c r="I170" s="82">
        <v>0</v>
      </c>
      <c r="J170" s="82">
        <v>10</v>
      </c>
      <c r="K170" s="82">
        <v>1000</v>
      </c>
      <c r="L170" s="82">
        <f t="shared" si="70"/>
        <v>1</v>
      </c>
      <c r="M170" s="82">
        <f t="shared" si="71"/>
        <v>0</v>
      </c>
      <c r="N170" s="82">
        <v>0</v>
      </c>
      <c r="O170" s="82">
        <v>0</v>
      </c>
      <c r="P170" s="82">
        <v>0</v>
      </c>
      <c r="Q170" s="82">
        <v>0</v>
      </c>
      <c r="R170" s="82">
        <v>0</v>
      </c>
      <c r="S170" s="82">
        <v>0</v>
      </c>
      <c r="T170" s="82">
        <v>50035</v>
      </c>
      <c r="U170" s="82">
        <v>0</v>
      </c>
      <c r="W170" s="82">
        <f t="shared" si="73"/>
        <v>35610</v>
      </c>
      <c r="X170" s="82">
        <v>25</v>
      </c>
      <c r="Y170" s="82">
        <v>10308</v>
      </c>
      <c r="Z170" s="84">
        <v>1</v>
      </c>
      <c r="AA170" s="88" t="s">
        <v>4663</v>
      </c>
      <c r="AB170" s="82">
        <v>1</v>
      </c>
      <c r="AC170" s="82">
        <v>1</v>
      </c>
      <c r="AD170" s="60">
        <v>80</v>
      </c>
      <c r="AE170" s="60">
        <v>0</v>
      </c>
      <c r="AF170" s="82">
        <v>0</v>
      </c>
      <c r="AG170" s="82">
        <v>2</v>
      </c>
      <c r="AH170" s="82">
        <v>1</v>
      </c>
      <c r="AI170" s="60">
        <v>80</v>
      </c>
      <c r="AJ170" s="60">
        <v>0</v>
      </c>
      <c r="AK170" s="82">
        <v>0</v>
      </c>
      <c r="AL170" s="82">
        <v>37</v>
      </c>
      <c r="AM170" s="82">
        <v>1</v>
      </c>
      <c r="AN170" s="82">
        <v>12</v>
      </c>
      <c r="AO170" s="82">
        <v>0</v>
      </c>
      <c r="AP170" s="82">
        <v>0</v>
      </c>
      <c r="AQ170" s="82">
        <v>0</v>
      </c>
      <c r="AR170" s="82">
        <v>0</v>
      </c>
      <c r="AS170" s="82">
        <v>0</v>
      </c>
      <c r="AT170" s="82">
        <v>0</v>
      </c>
      <c r="AU170" s="82">
        <v>0</v>
      </c>
      <c r="AV170" s="82">
        <v>0</v>
      </c>
      <c r="AW170" s="82">
        <v>0</v>
      </c>
      <c r="AX170" s="82">
        <v>0</v>
      </c>
      <c r="AY170" s="82">
        <v>0</v>
      </c>
      <c r="AZ170" s="82">
        <v>0</v>
      </c>
      <c r="BA170" s="82">
        <v>0</v>
      </c>
      <c r="BB170" s="82">
        <v>0</v>
      </c>
      <c r="BC170" s="82">
        <v>0</v>
      </c>
      <c r="BD170" s="82">
        <v>0</v>
      </c>
      <c r="BE170" s="82">
        <v>0</v>
      </c>
      <c r="BF170" s="82">
        <v>0</v>
      </c>
      <c r="BG170" s="82">
        <v>0</v>
      </c>
      <c r="BH170" s="82">
        <v>0</v>
      </c>
      <c r="BI170" s="82">
        <v>0</v>
      </c>
      <c r="BJ170" s="82">
        <v>0</v>
      </c>
      <c r="BK170" s="82" t="s">
        <v>158</v>
      </c>
      <c r="BL170" s="82" t="s">
        <v>158</v>
      </c>
      <c r="BM170" s="82" t="s">
        <v>158</v>
      </c>
      <c r="BN170" s="82" t="s">
        <v>158</v>
      </c>
      <c r="BP170" s="82">
        <v>0</v>
      </c>
      <c r="BX170" s="82">
        <v>0</v>
      </c>
      <c r="BY170" s="82">
        <v>0</v>
      </c>
      <c r="BZ170" s="82">
        <v>0</v>
      </c>
      <c r="CA170" s="60">
        <v>0</v>
      </c>
      <c r="CD170" s="82">
        <v>35</v>
      </c>
      <c r="CE170" s="88" t="s">
        <v>4530</v>
      </c>
      <c r="CF170" s="84" t="s">
        <v>526</v>
      </c>
      <c r="CG170" s="82">
        <f t="shared" si="74"/>
        <v>16</v>
      </c>
      <c r="CI170" s="85">
        <f t="shared" si="81"/>
        <v>35</v>
      </c>
      <c r="CJ170" s="82">
        <f t="shared" si="82"/>
        <v>10</v>
      </c>
      <c r="CK170" s="60" t="e">
        <f t="shared" si="77"/>
        <v>#N/A</v>
      </c>
      <c r="CL170" s="60" t="e">
        <f t="shared" si="78"/>
        <v>#N/A</v>
      </c>
      <c r="CN170" s="8">
        <v>120475</v>
      </c>
      <c r="CO170" s="8">
        <v>4</v>
      </c>
      <c r="CP170" s="8">
        <v>204</v>
      </c>
      <c r="CQ170" s="8">
        <v>1</v>
      </c>
      <c r="CT170" s="60" t="e">
        <f>MATCH(A170,[5]Sheet6!$K$3:$K$16,0)</f>
        <v>#N/A</v>
      </c>
    </row>
    <row r="171" spans="1:99" ht="17.25">
      <c r="A171" s="84">
        <v>1301806</v>
      </c>
      <c r="B171" s="82">
        <v>13301131</v>
      </c>
      <c r="C171" s="82">
        <v>0</v>
      </c>
      <c r="D171" s="82">
        <v>1</v>
      </c>
      <c r="E171" s="60">
        <v>1</v>
      </c>
      <c r="F171" s="82">
        <v>15</v>
      </c>
      <c r="G171" s="82">
        <v>0</v>
      </c>
      <c r="H171" s="82">
        <v>4</v>
      </c>
      <c r="I171" s="82">
        <v>0</v>
      </c>
      <c r="J171" s="82">
        <v>10</v>
      </c>
      <c r="K171" s="82">
        <v>1000</v>
      </c>
      <c r="L171" s="82">
        <f t="shared" si="70"/>
        <v>1</v>
      </c>
      <c r="M171" s="82">
        <f t="shared" si="71"/>
        <v>0</v>
      </c>
      <c r="N171" s="82">
        <v>0</v>
      </c>
      <c r="O171" s="82">
        <v>0</v>
      </c>
      <c r="P171" s="82">
        <v>0</v>
      </c>
      <c r="Q171" s="82">
        <v>0</v>
      </c>
      <c r="R171" s="82">
        <v>0</v>
      </c>
      <c r="S171" s="82">
        <v>0</v>
      </c>
      <c r="T171" s="82">
        <v>50035</v>
      </c>
      <c r="U171" s="82">
        <v>0</v>
      </c>
      <c r="W171" s="82">
        <f t="shared" si="73"/>
        <v>35612</v>
      </c>
      <c r="X171" s="82">
        <v>25</v>
      </c>
      <c r="Y171" s="82">
        <v>10308</v>
      </c>
      <c r="Z171" s="84">
        <v>1</v>
      </c>
      <c r="AA171" s="88" t="s">
        <v>4664</v>
      </c>
      <c r="AB171" s="82">
        <v>3</v>
      </c>
      <c r="AC171" s="82">
        <v>1</v>
      </c>
      <c r="AD171" s="60">
        <v>8</v>
      </c>
      <c r="AE171" s="60">
        <v>0</v>
      </c>
      <c r="AF171" s="82">
        <v>0</v>
      </c>
      <c r="AG171" s="82">
        <v>4</v>
      </c>
      <c r="AH171" s="82">
        <v>1</v>
      </c>
      <c r="AI171" s="60">
        <v>8</v>
      </c>
      <c r="AJ171" s="60">
        <v>0</v>
      </c>
      <c r="AK171" s="82">
        <v>0</v>
      </c>
      <c r="AL171" s="82">
        <v>37</v>
      </c>
      <c r="AM171" s="82">
        <v>1</v>
      </c>
      <c r="AN171" s="82">
        <v>12</v>
      </c>
      <c r="AO171" s="82">
        <v>0</v>
      </c>
      <c r="AP171" s="82">
        <v>0</v>
      </c>
      <c r="AQ171" s="82">
        <v>0</v>
      </c>
      <c r="AR171" s="82">
        <v>0</v>
      </c>
      <c r="AS171" s="82">
        <v>0</v>
      </c>
      <c r="AT171" s="82">
        <v>0</v>
      </c>
      <c r="AU171" s="82">
        <v>0</v>
      </c>
      <c r="AV171" s="82">
        <v>0</v>
      </c>
      <c r="AW171" s="82">
        <v>0</v>
      </c>
      <c r="AX171" s="82">
        <v>0</v>
      </c>
      <c r="AY171" s="82">
        <v>0</v>
      </c>
      <c r="AZ171" s="82">
        <v>0</v>
      </c>
      <c r="BA171" s="82">
        <v>0</v>
      </c>
      <c r="BB171" s="82">
        <v>0</v>
      </c>
      <c r="BC171" s="82">
        <v>0</v>
      </c>
      <c r="BD171" s="82">
        <v>0</v>
      </c>
      <c r="BE171" s="82">
        <v>0</v>
      </c>
      <c r="BF171" s="82">
        <v>0</v>
      </c>
      <c r="BG171" s="82">
        <v>0</v>
      </c>
      <c r="BH171" s="82">
        <v>0</v>
      </c>
      <c r="BI171" s="82">
        <v>0</v>
      </c>
      <c r="BJ171" s="82">
        <v>0</v>
      </c>
      <c r="BK171" s="82" t="s">
        <v>158</v>
      </c>
      <c r="BL171" s="82" t="s">
        <v>158</v>
      </c>
      <c r="BM171" s="82" t="s">
        <v>158</v>
      </c>
      <c r="BN171" s="82" t="s">
        <v>158</v>
      </c>
      <c r="BP171" s="82">
        <v>0</v>
      </c>
      <c r="BX171" s="82">
        <v>0</v>
      </c>
      <c r="BY171" s="82">
        <v>0</v>
      </c>
      <c r="BZ171" s="82">
        <v>0</v>
      </c>
      <c r="CA171" s="60">
        <v>0</v>
      </c>
      <c r="CD171" s="82">
        <v>45</v>
      </c>
      <c r="CE171" s="88" t="s">
        <v>4532</v>
      </c>
      <c r="CF171" s="84" t="s">
        <v>526</v>
      </c>
      <c r="CG171" s="82">
        <f t="shared" si="74"/>
        <v>16</v>
      </c>
      <c r="CI171" s="85">
        <f t="shared" si="75"/>
        <v>45</v>
      </c>
      <c r="CJ171" s="82">
        <f t="shared" si="76"/>
        <v>12</v>
      </c>
      <c r="CK171" s="60" t="e">
        <f t="shared" si="77"/>
        <v>#N/A</v>
      </c>
      <c r="CL171" s="60" t="e">
        <f t="shared" si="78"/>
        <v>#N/A</v>
      </c>
      <c r="CN171" s="8">
        <v>120476</v>
      </c>
      <c r="CO171" s="8">
        <v>3</v>
      </c>
      <c r="CP171" s="8">
        <v>204</v>
      </c>
      <c r="CQ171" s="8">
        <v>0</v>
      </c>
      <c r="CT171" s="60" t="e">
        <f>MATCH(A171,[5]Sheet6!$K$3:$K$16,0)</f>
        <v>#N/A</v>
      </c>
    </row>
    <row r="172" spans="1:99" ht="17.25">
      <c r="A172" s="84">
        <v>1301807</v>
      </c>
      <c r="B172" s="82">
        <v>13301132</v>
      </c>
      <c r="C172" s="82">
        <v>0</v>
      </c>
      <c r="D172" s="82">
        <v>1</v>
      </c>
      <c r="E172" s="60">
        <v>1</v>
      </c>
      <c r="F172" s="82">
        <v>15</v>
      </c>
      <c r="G172" s="82">
        <v>0</v>
      </c>
      <c r="H172" s="82">
        <v>4</v>
      </c>
      <c r="I172" s="82">
        <v>0</v>
      </c>
      <c r="J172" s="82">
        <v>10</v>
      </c>
      <c r="K172" s="82">
        <v>1000</v>
      </c>
      <c r="L172" s="82">
        <f t="shared" si="70"/>
        <v>1</v>
      </c>
      <c r="M172" s="82">
        <f t="shared" si="71"/>
        <v>0</v>
      </c>
      <c r="N172" s="82">
        <v>0</v>
      </c>
      <c r="O172" s="82">
        <v>0</v>
      </c>
      <c r="P172" s="82">
        <v>0</v>
      </c>
      <c r="Q172" s="82">
        <v>0</v>
      </c>
      <c r="R172" s="82">
        <v>0</v>
      </c>
      <c r="S172" s="82">
        <v>0</v>
      </c>
      <c r="T172" s="82">
        <v>50035</v>
      </c>
      <c r="U172" s="82">
        <v>0</v>
      </c>
      <c r="W172" s="82">
        <f t="shared" si="73"/>
        <v>35612</v>
      </c>
      <c r="X172" s="82">
        <v>25</v>
      </c>
      <c r="Y172" s="82">
        <v>10308</v>
      </c>
      <c r="Z172" s="84">
        <v>1</v>
      </c>
      <c r="AA172" s="88" t="s">
        <v>4665</v>
      </c>
      <c r="AB172" s="82">
        <v>1</v>
      </c>
      <c r="AC172" s="82">
        <v>1</v>
      </c>
      <c r="AD172" s="60">
        <v>500</v>
      </c>
      <c r="AE172" s="60">
        <v>0</v>
      </c>
      <c r="AF172" s="82">
        <v>0</v>
      </c>
      <c r="AG172" s="82">
        <v>2</v>
      </c>
      <c r="AH172" s="82">
        <v>1</v>
      </c>
      <c r="AI172" s="60">
        <v>500</v>
      </c>
      <c r="AJ172" s="60">
        <v>0</v>
      </c>
      <c r="AK172" s="82">
        <v>0</v>
      </c>
      <c r="AL172" s="82">
        <v>37</v>
      </c>
      <c r="AM172" s="82">
        <v>1</v>
      </c>
      <c r="AN172" s="82">
        <v>12</v>
      </c>
      <c r="AO172" s="82">
        <v>0</v>
      </c>
      <c r="AP172" s="82">
        <v>0</v>
      </c>
      <c r="AQ172" s="82">
        <v>0</v>
      </c>
      <c r="AR172" s="82">
        <v>0</v>
      </c>
      <c r="AS172" s="82">
        <v>0</v>
      </c>
      <c r="AT172" s="82">
        <v>0</v>
      </c>
      <c r="AU172" s="82">
        <v>0</v>
      </c>
      <c r="AV172" s="82">
        <v>0</v>
      </c>
      <c r="AW172" s="82">
        <v>0</v>
      </c>
      <c r="AX172" s="82">
        <v>0</v>
      </c>
      <c r="AY172" s="82">
        <v>0</v>
      </c>
      <c r="AZ172" s="82">
        <v>0</v>
      </c>
      <c r="BA172" s="82">
        <v>0</v>
      </c>
      <c r="BB172" s="82">
        <v>0</v>
      </c>
      <c r="BC172" s="82">
        <v>0</v>
      </c>
      <c r="BD172" s="82">
        <v>0</v>
      </c>
      <c r="BE172" s="82">
        <v>0</v>
      </c>
      <c r="BF172" s="82">
        <v>0</v>
      </c>
      <c r="BG172" s="82">
        <v>0</v>
      </c>
      <c r="BH172" s="82">
        <v>0</v>
      </c>
      <c r="BI172" s="82">
        <v>0</v>
      </c>
      <c r="BJ172" s="82">
        <v>0</v>
      </c>
      <c r="BK172" s="82" t="s">
        <v>158</v>
      </c>
      <c r="BL172" s="82" t="s">
        <v>158</v>
      </c>
      <c r="BM172" s="82" t="s">
        <v>158</v>
      </c>
      <c r="BN172" s="82" t="s">
        <v>158</v>
      </c>
      <c r="BP172" s="82">
        <v>0</v>
      </c>
      <c r="BX172" s="82">
        <v>0</v>
      </c>
      <c r="BY172" s="82">
        <v>0</v>
      </c>
      <c r="BZ172" s="82">
        <v>0</v>
      </c>
      <c r="CA172" s="60">
        <v>0</v>
      </c>
      <c r="CD172" s="82">
        <v>45</v>
      </c>
      <c r="CE172" s="88" t="s">
        <v>4533</v>
      </c>
      <c r="CF172" s="84" t="s">
        <v>526</v>
      </c>
      <c r="CG172" s="82">
        <f t="shared" si="74"/>
        <v>16</v>
      </c>
      <c r="CI172" s="85">
        <f t="shared" ref="CI172:CI173" si="83">MAX(1,IF(CD172=3,3,IF(CD172=8,8,(CEILING(CD172-2.5,5)))))</f>
        <v>45</v>
      </c>
      <c r="CJ172" s="82">
        <f t="shared" ref="CJ172:CJ173" si="84">IF(CI172=1,1,IF(CI172=3,2,IF(CI172=5,3,IF(CI172=8,4,(CI172/5)+3))))</f>
        <v>12</v>
      </c>
      <c r="CK172" s="60" t="e">
        <f t="shared" si="77"/>
        <v>#N/A</v>
      </c>
      <c r="CL172" s="60" t="e">
        <f t="shared" si="78"/>
        <v>#N/A</v>
      </c>
      <c r="CN172" s="8">
        <v>120476</v>
      </c>
      <c r="CO172" s="8">
        <v>3</v>
      </c>
      <c r="CP172" s="8">
        <v>204</v>
      </c>
      <c r="CQ172" s="8">
        <v>0</v>
      </c>
      <c r="CT172" s="60" t="e">
        <f>MATCH(A172,[5]Sheet6!$K$3:$K$16,0)</f>
        <v>#N/A</v>
      </c>
    </row>
    <row r="173" spans="1:99" ht="17.25">
      <c r="A173" s="84">
        <v>1301808</v>
      </c>
      <c r="B173" s="82">
        <v>13301132</v>
      </c>
      <c r="C173" s="82">
        <v>0</v>
      </c>
      <c r="D173" s="82">
        <v>1</v>
      </c>
      <c r="E173" s="60">
        <v>1</v>
      </c>
      <c r="F173" s="82">
        <v>15</v>
      </c>
      <c r="G173" s="82">
        <v>0</v>
      </c>
      <c r="H173" s="82">
        <v>4</v>
      </c>
      <c r="I173" s="82">
        <v>0</v>
      </c>
      <c r="J173" s="82">
        <v>10</v>
      </c>
      <c r="K173" s="82">
        <v>1000</v>
      </c>
      <c r="L173" s="82">
        <f t="shared" si="70"/>
        <v>1</v>
      </c>
      <c r="M173" s="82">
        <f t="shared" si="71"/>
        <v>0</v>
      </c>
      <c r="N173" s="82">
        <v>0</v>
      </c>
      <c r="O173" s="82">
        <v>0</v>
      </c>
      <c r="P173" s="82">
        <v>0</v>
      </c>
      <c r="Q173" s="82">
        <v>0</v>
      </c>
      <c r="R173" s="82">
        <v>0</v>
      </c>
      <c r="S173" s="82">
        <v>0</v>
      </c>
      <c r="T173" s="82">
        <v>50035</v>
      </c>
      <c r="U173" s="82">
        <v>0</v>
      </c>
      <c r="W173" s="82">
        <f t="shared" si="73"/>
        <v>35610</v>
      </c>
      <c r="X173" s="82">
        <v>25</v>
      </c>
      <c r="Y173" s="82">
        <v>10308</v>
      </c>
      <c r="Z173" s="84">
        <v>1</v>
      </c>
      <c r="AA173" s="88" t="s">
        <v>4666</v>
      </c>
      <c r="AB173" s="82">
        <v>5</v>
      </c>
      <c r="AC173" s="82">
        <v>1</v>
      </c>
      <c r="AD173" s="60">
        <v>80</v>
      </c>
      <c r="AE173" s="60">
        <v>0</v>
      </c>
      <c r="AF173" s="82">
        <v>0</v>
      </c>
      <c r="AG173" s="82">
        <v>6</v>
      </c>
      <c r="AH173" s="82">
        <v>1</v>
      </c>
      <c r="AI173" s="60">
        <v>80</v>
      </c>
      <c r="AJ173" s="60">
        <v>0</v>
      </c>
      <c r="AK173" s="82">
        <v>0</v>
      </c>
      <c r="AL173" s="82">
        <v>37</v>
      </c>
      <c r="AM173" s="82">
        <v>1</v>
      </c>
      <c r="AN173" s="82">
        <v>12</v>
      </c>
      <c r="AO173" s="82">
        <v>0</v>
      </c>
      <c r="AP173" s="82">
        <v>0</v>
      </c>
      <c r="AQ173" s="82">
        <v>0</v>
      </c>
      <c r="AR173" s="82">
        <v>0</v>
      </c>
      <c r="AS173" s="82">
        <v>0</v>
      </c>
      <c r="AT173" s="82">
        <v>0</v>
      </c>
      <c r="AU173" s="82">
        <v>0</v>
      </c>
      <c r="AV173" s="82">
        <v>0</v>
      </c>
      <c r="AW173" s="82">
        <v>0</v>
      </c>
      <c r="AX173" s="82">
        <v>0</v>
      </c>
      <c r="AY173" s="82">
        <v>0</v>
      </c>
      <c r="AZ173" s="82">
        <v>0</v>
      </c>
      <c r="BA173" s="82">
        <v>0</v>
      </c>
      <c r="BB173" s="82">
        <v>0</v>
      </c>
      <c r="BC173" s="82">
        <v>0</v>
      </c>
      <c r="BD173" s="82">
        <v>0</v>
      </c>
      <c r="BE173" s="82">
        <v>0</v>
      </c>
      <c r="BF173" s="82">
        <v>0</v>
      </c>
      <c r="BG173" s="82">
        <v>0</v>
      </c>
      <c r="BH173" s="82">
        <v>0</v>
      </c>
      <c r="BI173" s="82">
        <v>0</v>
      </c>
      <c r="BJ173" s="82">
        <v>0</v>
      </c>
      <c r="BK173" s="82" t="s">
        <v>158</v>
      </c>
      <c r="BL173" s="82" t="s">
        <v>158</v>
      </c>
      <c r="BM173" s="82" t="s">
        <v>158</v>
      </c>
      <c r="BN173" s="82" t="s">
        <v>158</v>
      </c>
      <c r="BP173" s="82">
        <v>0</v>
      </c>
      <c r="BX173" s="82">
        <v>0</v>
      </c>
      <c r="BY173" s="82">
        <v>0</v>
      </c>
      <c r="BZ173" s="82">
        <v>0</v>
      </c>
      <c r="CA173" s="60">
        <v>0</v>
      </c>
      <c r="CD173" s="82">
        <v>35</v>
      </c>
      <c r="CE173" s="88" t="s">
        <v>4534</v>
      </c>
      <c r="CF173" s="84" t="s">
        <v>526</v>
      </c>
      <c r="CG173" s="82">
        <f t="shared" si="74"/>
        <v>16</v>
      </c>
      <c r="CI173" s="85">
        <f t="shared" si="83"/>
        <v>35</v>
      </c>
      <c r="CJ173" s="82">
        <f t="shared" si="84"/>
        <v>10</v>
      </c>
      <c r="CK173" s="60" t="e">
        <f t="shared" si="77"/>
        <v>#N/A</v>
      </c>
      <c r="CL173" s="60" t="e">
        <f t="shared" si="78"/>
        <v>#N/A</v>
      </c>
      <c r="CN173" s="8">
        <v>120475</v>
      </c>
      <c r="CO173" s="8">
        <v>4</v>
      </c>
      <c r="CP173" s="8">
        <v>204</v>
      </c>
      <c r="CQ173" s="8">
        <v>1</v>
      </c>
      <c r="CT173" s="60" t="e">
        <f>MATCH(A173,[5]Sheet6!$K$3:$K$16,0)</f>
        <v>#N/A</v>
      </c>
    </row>
    <row r="174" spans="1:99" ht="17.25">
      <c r="A174" s="84">
        <v>1301809</v>
      </c>
      <c r="B174" s="82">
        <v>13301131</v>
      </c>
      <c r="C174" s="82">
        <v>0</v>
      </c>
      <c r="D174" s="82">
        <v>1</v>
      </c>
      <c r="E174" s="60">
        <v>1</v>
      </c>
      <c r="F174" s="82">
        <v>15</v>
      </c>
      <c r="G174" s="82">
        <v>0</v>
      </c>
      <c r="H174" s="82">
        <v>4</v>
      </c>
      <c r="I174" s="82">
        <v>0</v>
      </c>
      <c r="J174" s="82">
        <v>10</v>
      </c>
      <c r="K174" s="82">
        <v>1000</v>
      </c>
      <c r="L174" s="82">
        <f t="shared" si="70"/>
        <v>1</v>
      </c>
      <c r="M174" s="82">
        <f t="shared" si="71"/>
        <v>0</v>
      </c>
      <c r="N174" s="82">
        <v>0</v>
      </c>
      <c r="O174" s="82">
        <v>0</v>
      </c>
      <c r="P174" s="82">
        <v>0</v>
      </c>
      <c r="Q174" s="82">
        <v>0</v>
      </c>
      <c r="R174" s="82">
        <v>0</v>
      </c>
      <c r="S174" s="82">
        <v>0</v>
      </c>
      <c r="T174" s="82">
        <v>50035</v>
      </c>
      <c r="U174" s="82">
        <v>0</v>
      </c>
      <c r="W174" s="82">
        <f t="shared" si="73"/>
        <v>35612</v>
      </c>
      <c r="X174" s="82">
        <v>25</v>
      </c>
      <c r="Y174" s="82">
        <v>10308</v>
      </c>
      <c r="Z174" s="84">
        <v>1</v>
      </c>
      <c r="AA174" s="88" t="s">
        <v>4667</v>
      </c>
      <c r="AB174" s="82">
        <v>5</v>
      </c>
      <c r="AC174" s="82">
        <v>1</v>
      </c>
      <c r="AD174" s="60">
        <v>100</v>
      </c>
      <c r="AE174" s="60">
        <v>0</v>
      </c>
      <c r="AF174" s="82">
        <v>0</v>
      </c>
      <c r="AG174" s="82">
        <v>6</v>
      </c>
      <c r="AH174" s="82">
        <v>1</v>
      </c>
      <c r="AI174" s="60">
        <v>110</v>
      </c>
      <c r="AJ174" s="60">
        <v>0</v>
      </c>
      <c r="AK174" s="82">
        <v>0</v>
      </c>
      <c r="AL174" s="82">
        <v>37</v>
      </c>
      <c r="AM174" s="82">
        <v>1</v>
      </c>
      <c r="AN174" s="82">
        <v>12</v>
      </c>
      <c r="AO174" s="82">
        <v>0</v>
      </c>
      <c r="AP174" s="82">
        <v>0</v>
      </c>
      <c r="AQ174" s="82">
        <v>0</v>
      </c>
      <c r="AR174" s="82">
        <v>0</v>
      </c>
      <c r="AS174" s="82">
        <v>0</v>
      </c>
      <c r="AT174" s="82">
        <v>0</v>
      </c>
      <c r="AU174" s="82">
        <v>0</v>
      </c>
      <c r="AV174" s="82">
        <v>0</v>
      </c>
      <c r="AW174" s="82">
        <v>0</v>
      </c>
      <c r="AX174" s="82">
        <v>0</v>
      </c>
      <c r="AY174" s="82">
        <v>0</v>
      </c>
      <c r="AZ174" s="82">
        <v>0</v>
      </c>
      <c r="BA174" s="82">
        <v>0</v>
      </c>
      <c r="BB174" s="82">
        <v>0</v>
      </c>
      <c r="BC174" s="82">
        <v>0</v>
      </c>
      <c r="BD174" s="82">
        <v>0</v>
      </c>
      <c r="BE174" s="82">
        <v>0</v>
      </c>
      <c r="BF174" s="82">
        <v>0</v>
      </c>
      <c r="BG174" s="82">
        <v>0</v>
      </c>
      <c r="BH174" s="82">
        <v>0</v>
      </c>
      <c r="BI174" s="82">
        <v>0</v>
      </c>
      <c r="BJ174" s="82">
        <v>0</v>
      </c>
      <c r="BK174" s="82" t="s">
        <v>158</v>
      </c>
      <c r="BL174" s="82" t="s">
        <v>158</v>
      </c>
      <c r="BM174" s="82" t="s">
        <v>158</v>
      </c>
      <c r="BN174" s="82" t="s">
        <v>158</v>
      </c>
      <c r="BP174" s="82">
        <v>0</v>
      </c>
      <c r="BX174" s="82">
        <v>0</v>
      </c>
      <c r="BY174" s="82">
        <v>0</v>
      </c>
      <c r="BZ174" s="82">
        <v>0</v>
      </c>
      <c r="CA174" s="60">
        <v>0</v>
      </c>
      <c r="CD174" s="82">
        <v>45</v>
      </c>
      <c r="CE174" s="88" t="s">
        <v>4535</v>
      </c>
      <c r="CF174" s="84" t="s">
        <v>526</v>
      </c>
      <c r="CG174" s="82">
        <f t="shared" si="74"/>
        <v>16</v>
      </c>
      <c r="CI174" s="85">
        <f t="shared" ref="CI174:CI177" si="85">MAX(1,IF(CD174=3,3,IF(CD174=8,8,(CEILING(CD174-2.5,5)))))</f>
        <v>45</v>
      </c>
      <c r="CJ174" s="82">
        <f t="shared" ref="CJ174:CJ177" si="86">IF(CI174=1,1,IF(CI174=3,2,IF(CI174=5,3,IF(CI174=8,4,(CI174/5)+3))))</f>
        <v>12</v>
      </c>
      <c r="CK174" s="60" t="e">
        <f t="shared" si="77"/>
        <v>#N/A</v>
      </c>
      <c r="CL174" s="60" t="e">
        <f t="shared" si="78"/>
        <v>#N/A</v>
      </c>
      <c r="CN174" s="8">
        <v>120476</v>
      </c>
      <c r="CO174" s="8">
        <v>3</v>
      </c>
      <c r="CP174" s="8">
        <v>204</v>
      </c>
      <c r="CQ174" s="8">
        <v>0</v>
      </c>
      <c r="CT174" s="60" t="e">
        <f>MATCH(A174,[5]Sheet6!$K$3:$K$16,0)</f>
        <v>#N/A</v>
      </c>
    </row>
    <row r="175" spans="1:99" ht="17.25">
      <c r="A175" s="84">
        <v>1301810</v>
      </c>
      <c r="B175" s="82">
        <v>13301131</v>
      </c>
      <c r="C175" s="82">
        <v>0</v>
      </c>
      <c r="D175" s="82">
        <v>1</v>
      </c>
      <c r="E175" s="60">
        <v>1</v>
      </c>
      <c r="F175" s="82">
        <v>15</v>
      </c>
      <c r="G175" s="82">
        <v>0</v>
      </c>
      <c r="H175" s="82">
        <v>4</v>
      </c>
      <c r="I175" s="82">
        <v>0</v>
      </c>
      <c r="J175" s="82">
        <v>10</v>
      </c>
      <c r="K175" s="82">
        <v>1000</v>
      </c>
      <c r="L175" s="82">
        <f t="shared" si="70"/>
        <v>1</v>
      </c>
      <c r="M175" s="82">
        <f t="shared" si="71"/>
        <v>0</v>
      </c>
      <c r="N175" s="82">
        <v>0</v>
      </c>
      <c r="O175" s="82">
        <v>0</v>
      </c>
      <c r="P175" s="82">
        <v>0</v>
      </c>
      <c r="Q175" s="82">
        <v>0</v>
      </c>
      <c r="R175" s="82">
        <v>0</v>
      </c>
      <c r="S175" s="82">
        <v>0</v>
      </c>
      <c r="T175" s="82">
        <v>50035</v>
      </c>
      <c r="U175" s="82">
        <v>0</v>
      </c>
      <c r="W175" s="82">
        <f t="shared" si="73"/>
        <v>35612</v>
      </c>
      <c r="X175" s="82">
        <v>25</v>
      </c>
      <c r="Y175" s="82">
        <v>10308</v>
      </c>
      <c r="Z175" s="84">
        <v>1</v>
      </c>
      <c r="AA175" s="88" t="s">
        <v>4668</v>
      </c>
      <c r="AB175" s="82">
        <v>3</v>
      </c>
      <c r="AC175" s="82">
        <v>1</v>
      </c>
      <c r="AD175" s="60">
        <v>15</v>
      </c>
      <c r="AE175" s="60">
        <v>0</v>
      </c>
      <c r="AF175" s="82">
        <v>0</v>
      </c>
      <c r="AG175" s="82">
        <v>4</v>
      </c>
      <c r="AH175" s="82">
        <v>1</v>
      </c>
      <c r="AI175" s="60">
        <v>30</v>
      </c>
      <c r="AJ175" s="60">
        <v>0</v>
      </c>
      <c r="AK175" s="82">
        <v>0</v>
      </c>
      <c r="AL175" s="82">
        <v>37</v>
      </c>
      <c r="AM175" s="82">
        <v>1</v>
      </c>
      <c r="AN175" s="82">
        <v>12</v>
      </c>
      <c r="AO175" s="82">
        <v>0</v>
      </c>
      <c r="AP175" s="82">
        <v>0</v>
      </c>
      <c r="AQ175" s="82">
        <v>0</v>
      </c>
      <c r="AR175" s="82">
        <v>0</v>
      </c>
      <c r="AS175" s="82">
        <v>0</v>
      </c>
      <c r="AT175" s="82">
        <v>0</v>
      </c>
      <c r="AU175" s="82">
        <v>0</v>
      </c>
      <c r="AV175" s="82">
        <v>0</v>
      </c>
      <c r="AW175" s="82">
        <v>0</v>
      </c>
      <c r="AX175" s="82">
        <v>0</v>
      </c>
      <c r="AY175" s="82">
        <v>0</v>
      </c>
      <c r="AZ175" s="82">
        <v>0</v>
      </c>
      <c r="BA175" s="82">
        <v>0</v>
      </c>
      <c r="BB175" s="82">
        <v>0</v>
      </c>
      <c r="BC175" s="82">
        <v>0</v>
      </c>
      <c r="BD175" s="82">
        <v>0</v>
      </c>
      <c r="BE175" s="82">
        <v>0</v>
      </c>
      <c r="BF175" s="82">
        <v>0</v>
      </c>
      <c r="BG175" s="82">
        <v>0</v>
      </c>
      <c r="BH175" s="82">
        <v>0</v>
      </c>
      <c r="BI175" s="82">
        <v>0</v>
      </c>
      <c r="BJ175" s="82">
        <v>0</v>
      </c>
      <c r="BK175" s="82" t="s">
        <v>158</v>
      </c>
      <c r="BL175" s="82" t="s">
        <v>158</v>
      </c>
      <c r="BM175" s="82" t="s">
        <v>158</v>
      </c>
      <c r="BN175" s="82" t="s">
        <v>158</v>
      </c>
      <c r="BP175" s="82">
        <v>0</v>
      </c>
      <c r="BX175" s="82">
        <v>0</v>
      </c>
      <c r="BY175" s="82">
        <v>0</v>
      </c>
      <c r="BZ175" s="82">
        <v>0</v>
      </c>
      <c r="CA175" s="60">
        <v>0</v>
      </c>
      <c r="CD175" s="82">
        <v>45</v>
      </c>
      <c r="CE175" s="88" t="s">
        <v>4536</v>
      </c>
      <c r="CF175" s="84" t="s">
        <v>526</v>
      </c>
      <c r="CG175" s="82">
        <f t="shared" si="74"/>
        <v>16</v>
      </c>
      <c r="CI175" s="85">
        <f t="shared" si="85"/>
        <v>45</v>
      </c>
      <c r="CJ175" s="82">
        <f t="shared" si="86"/>
        <v>12</v>
      </c>
      <c r="CK175" s="60" t="e">
        <f t="shared" si="77"/>
        <v>#N/A</v>
      </c>
      <c r="CL175" s="60" t="e">
        <f t="shared" si="78"/>
        <v>#N/A</v>
      </c>
      <c r="CN175" s="8">
        <v>120476</v>
      </c>
      <c r="CO175" s="8">
        <v>3</v>
      </c>
      <c r="CP175" s="8">
        <v>204</v>
      </c>
      <c r="CQ175" s="8">
        <v>0</v>
      </c>
      <c r="CT175" s="60" t="e">
        <f>MATCH(A175,[5]Sheet6!$K$3:$K$16,0)</f>
        <v>#N/A</v>
      </c>
    </row>
    <row r="176" spans="1:99" ht="17.25">
      <c r="A176" s="84">
        <v>1301811</v>
      </c>
      <c r="B176" s="82">
        <v>13301132</v>
      </c>
      <c r="C176" s="82">
        <v>0</v>
      </c>
      <c r="D176" s="82">
        <v>1</v>
      </c>
      <c r="E176" s="60">
        <v>1</v>
      </c>
      <c r="F176" s="82">
        <v>15</v>
      </c>
      <c r="G176" s="82">
        <v>0</v>
      </c>
      <c r="H176" s="82">
        <v>4</v>
      </c>
      <c r="I176" s="82">
        <v>0</v>
      </c>
      <c r="J176" s="82">
        <v>10</v>
      </c>
      <c r="K176" s="82">
        <v>1000</v>
      </c>
      <c r="L176" s="82">
        <f t="shared" si="70"/>
        <v>1</v>
      </c>
      <c r="M176" s="82">
        <f t="shared" si="71"/>
        <v>0</v>
      </c>
      <c r="N176" s="82">
        <v>0</v>
      </c>
      <c r="O176" s="82">
        <v>0</v>
      </c>
      <c r="P176" s="82">
        <v>0</v>
      </c>
      <c r="Q176" s="82">
        <v>0</v>
      </c>
      <c r="R176" s="82">
        <v>0</v>
      </c>
      <c r="S176" s="82">
        <v>0</v>
      </c>
      <c r="T176" s="82">
        <v>50035</v>
      </c>
      <c r="U176" s="82">
        <v>0</v>
      </c>
      <c r="W176" s="82">
        <f t="shared" si="73"/>
        <v>35610</v>
      </c>
      <c r="X176" s="82">
        <v>25</v>
      </c>
      <c r="Y176" s="82">
        <v>10308</v>
      </c>
      <c r="Z176" s="84">
        <v>1</v>
      </c>
      <c r="AA176" s="88" t="s">
        <v>4669</v>
      </c>
      <c r="AB176" s="82">
        <v>3</v>
      </c>
      <c r="AC176" s="82">
        <v>1</v>
      </c>
      <c r="AD176" s="60">
        <v>20</v>
      </c>
      <c r="AE176" s="60">
        <v>0</v>
      </c>
      <c r="AF176" s="82">
        <v>0</v>
      </c>
      <c r="AG176" s="82">
        <v>4</v>
      </c>
      <c r="AH176" s="82">
        <v>1</v>
      </c>
      <c r="AI176" s="60">
        <v>28</v>
      </c>
      <c r="AJ176" s="60">
        <v>0</v>
      </c>
      <c r="AK176" s="82">
        <v>0</v>
      </c>
      <c r="AL176" s="82">
        <v>37</v>
      </c>
      <c r="AM176" s="82">
        <v>1</v>
      </c>
      <c r="AN176" s="82">
        <v>12</v>
      </c>
      <c r="AO176" s="82">
        <v>0</v>
      </c>
      <c r="AP176" s="82">
        <v>0</v>
      </c>
      <c r="AQ176" s="82">
        <v>0</v>
      </c>
      <c r="AR176" s="82">
        <v>0</v>
      </c>
      <c r="AS176" s="82">
        <v>0</v>
      </c>
      <c r="AT176" s="82">
        <v>0</v>
      </c>
      <c r="AU176" s="82">
        <v>0</v>
      </c>
      <c r="AV176" s="82">
        <v>0</v>
      </c>
      <c r="AW176" s="82">
        <v>0</v>
      </c>
      <c r="AX176" s="82">
        <v>0</v>
      </c>
      <c r="AY176" s="82">
        <v>0</v>
      </c>
      <c r="AZ176" s="82">
        <v>0</v>
      </c>
      <c r="BA176" s="82">
        <v>0</v>
      </c>
      <c r="BB176" s="82">
        <v>0</v>
      </c>
      <c r="BC176" s="82">
        <v>0</v>
      </c>
      <c r="BD176" s="82">
        <v>0</v>
      </c>
      <c r="BE176" s="82">
        <v>0</v>
      </c>
      <c r="BF176" s="82">
        <v>0</v>
      </c>
      <c r="BG176" s="82">
        <v>0</v>
      </c>
      <c r="BH176" s="82">
        <v>0</v>
      </c>
      <c r="BI176" s="82">
        <v>0</v>
      </c>
      <c r="BJ176" s="82">
        <v>0</v>
      </c>
      <c r="BK176" s="82" t="s">
        <v>158</v>
      </c>
      <c r="BL176" s="82" t="s">
        <v>158</v>
      </c>
      <c r="BM176" s="82" t="s">
        <v>158</v>
      </c>
      <c r="BN176" s="82" t="s">
        <v>158</v>
      </c>
      <c r="BP176" s="82">
        <v>0</v>
      </c>
      <c r="BX176" s="82">
        <v>0</v>
      </c>
      <c r="BY176" s="82">
        <v>0</v>
      </c>
      <c r="BZ176" s="82">
        <v>0</v>
      </c>
      <c r="CA176" s="60">
        <v>0</v>
      </c>
      <c r="CD176" s="82">
        <v>35</v>
      </c>
      <c r="CE176" s="88" t="s">
        <v>4537</v>
      </c>
      <c r="CF176" s="84" t="s">
        <v>526</v>
      </c>
      <c r="CG176" s="82">
        <f t="shared" si="74"/>
        <v>16</v>
      </c>
      <c r="CI176" s="85">
        <f t="shared" si="85"/>
        <v>35</v>
      </c>
      <c r="CJ176" s="82">
        <f t="shared" si="86"/>
        <v>10</v>
      </c>
      <c r="CK176" s="60" t="e">
        <f t="shared" si="77"/>
        <v>#N/A</v>
      </c>
      <c r="CL176" s="60" t="e">
        <f t="shared" si="78"/>
        <v>#N/A</v>
      </c>
      <c r="CN176" s="8">
        <v>120475</v>
      </c>
      <c r="CO176" s="8">
        <v>4</v>
      </c>
      <c r="CP176" s="8">
        <v>204</v>
      </c>
      <c r="CQ176" s="8">
        <v>1</v>
      </c>
      <c r="CT176" s="60" t="e">
        <f>MATCH(A176,[5]Sheet6!$K$3:$K$16,0)</f>
        <v>#N/A</v>
      </c>
    </row>
    <row r="177" spans="1:99" ht="17.25">
      <c r="A177" s="84">
        <v>1301812</v>
      </c>
      <c r="B177" s="82">
        <v>13301132</v>
      </c>
      <c r="C177" s="82">
        <v>0</v>
      </c>
      <c r="D177" s="82">
        <v>1</v>
      </c>
      <c r="E177" s="60">
        <v>1</v>
      </c>
      <c r="F177" s="82">
        <v>15</v>
      </c>
      <c r="G177" s="82">
        <v>0</v>
      </c>
      <c r="H177" s="82">
        <v>4</v>
      </c>
      <c r="I177" s="82">
        <v>0</v>
      </c>
      <c r="J177" s="82">
        <v>10</v>
      </c>
      <c r="K177" s="82">
        <v>1000</v>
      </c>
      <c r="L177" s="82">
        <f t="shared" si="70"/>
        <v>1</v>
      </c>
      <c r="M177" s="82">
        <f t="shared" si="71"/>
        <v>0</v>
      </c>
      <c r="N177" s="82">
        <v>0</v>
      </c>
      <c r="O177" s="82">
        <v>0</v>
      </c>
      <c r="P177" s="82">
        <v>0</v>
      </c>
      <c r="Q177" s="82">
        <v>0</v>
      </c>
      <c r="R177" s="82">
        <v>0</v>
      </c>
      <c r="S177" s="82">
        <v>0</v>
      </c>
      <c r="T177" s="82">
        <v>50035</v>
      </c>
      <c r="U177" s="82">
        <v>0</v>
      </c>
      <c r="W177" s="82">
        <f t="shared" si="73"/>
        <v>35612</v>
      </c>
      <c r="X177" s="82">
        <v>25</v>
      </c>
      <c r="Y177" s="82">
        <v>10308</v>
      </c>
      <c r="Z177" s="84">
        <v>1</v>
      </c>
      <c r="AA177" s="88" t="s">
        <v>4670</v>
      </c>
      <c r="AB177" s="82">
        <v>3</v>
      </c>
      <c r="AC177" s="82">
        <v>1</v>
      </c>
      <c r="AD177" s="60">
        <v>25</v>
      </c>
      <c r="AE177" s="60">
        <v>0</v>
      </c>
      <c r="AF177" s="82">
        <v>0</v>
      </c>
      <c r="AG177" s="82">
        <v>4</v>
      </c>
      <c r="AH177" s="82">
        <v>1</v>
      </c>
      <c r="AI177" s="60">
        <v>20</v>
      </c>
      <c r="AJ177" s="60">
        <v>0</v>
      </c>
      <c r="AK177" s="82">
        <v>0</v>
      </c>
      <c r="AL177" s="82">
        <v>37</v>
      </c>
      <c r="AM177" s="82">
        <v>1</v>
      </c>
      <c r="AN177" s="82">
        <v>12</v>
      </c>
      <c r="AO177" s="82">
        <v>0</v>
      </c>
      <c r="AP177" s="82">
        <v>0</v>
      </c>
      <c r="AQ177" s="82">
        <v>0</v>
      </c>
      <c r="AR177" s="82">
        <v>0</v>
      </c>
      <c r="AS177" s="82">
        <v>0</v>
      </c>
      <c r="AT177" s="82">
        <v>0</v>
      </c>
      <c r="AU177" s="82">
        <v>0</v>
      </c>
      <c r="AV177" s="82">
        <v>0</v>
      </c>
      <c r="AW177" s="82">
        <v>0</v>
      </c>
      <c r="AX177" s="82">
        <v>0</v>
      </c>
      <c r="AY177" s="82">
        <v>0</v>
      </c>
      <c r="AZ177" s="82">
        <v>0</v>
      </c>
      <c r="BA177" s="82">
        <v>0</v>
      </c>
      <c r="BB177" s="82">
        <v>0</v>
      </c>
      <c r="BC177" s="82">
        <v>0</v>
      </c>
      <c r="BD177" s="82">
        <v>0</v>
      </c>
      <c r="BE177" s="82">
        <v>0</v>
      </c>
      <c r="BF177" s="82">
        <v>0</v>
      </c>
      <c r="BG177" s="82">
        <v>0</v>
      </c>
      <c r="BH177" s="82">
        <v>0</v>
      </c>
      <c r="BI177" s="82">
        <v>0</v>
      </c>
      <c r="BJ177" s="82">
        <v>0</v>
      </c>
      <c r="BK177" s="82" t="s">
        <v>158</v>
      </c>
      <c r="BL177" s="82" t="s">
        <v>158</v>
      </c>
      <c r="BM177" s="82" t="s">
        <v>158</v>
      </c>
      <c r="BN177" s="82" t="s">
        <v>158</v>
      </c>
      <c r="BP177" s="82">
        <v>0</v>
      </c>
      <c r="BX177" s="82">
        <v>0</v>
      </c>
      <c r="BY177" s="82">
        <v>0</v>
      </c>
      <c r="BZ177" s="82">
        <v>0</v>
      </c>
      <c r="CA177" s="60">
        <v>0</v>
      </c>
      <c r="CD177" s="82">
        <v>45</v>
      </c>
      <c r="CE177" s="88" t="s">
        <v>4538</v>
      </c>
      <c r="CF177" s="84" t="s">
        <v>526</v>
      </c>
      <c r="CG177" s="82">
        <f t="shared" si="74"/>
        <v>16</v>
      </c>
      <c r="CI177" s="85">
        <f t="shared" si="85"/>
        <v>45</v>
      </c>
      <c r="CJ177" s="82">
        <f t="shared" si="86"/>
        <v>12</v>
      </c>
      <c r="CK177" s="60" t="e">
        <f t="shared" si="77"/>
        <v>#N/A</v>
      </c>
      <c r="CL177" s="60" t="e">
        <f t="shared" si="78"/>
        <v>#N/A</v>
      </c>
      <c r="CN177" s="8">
        <v>120476</v>
      </c>
      <c r="CO177" s="8">
        <v>3</v>
      </c>
      <c r="CP177" s="8">
        <v>204</v>
      </c>
      <c r="CQ177" s="8">
        <v>0</v>
      </c>
      <c r="CT177" s="60" t="e">
        <f>MATCH(A177,[5]Sheet6!$K$3:$K$16,0)</f>
        <v>#N/A</v>
      </c>
    </row>
    <row r="178" spans="1:99" ht="17.25">
      <c r="A178" s="84">
        <v>1301813</v>
      </c>
      <c r="B178" s="82">
        <v>13301132</v>
      </c>
      <c r="C178" s="82">
        <v>0</v>
      </c>
      <c r="D178" s="82">
        <v>1</v>
      </c>
      <c r="E178" s="60">
        <v>1</v>
      </c>
      <c r="F178" s="82">
        <v>15</v>
      </c>
      <c r="G178" s="82">
        <v>0</v>
      </c>
      <c r="H178" s="82">
        <v>4</v>
      </c>
      <c r="I178" s="82">
        <v>0</v>
      </c>
      <c r="J178" s="82">
        <v>10</v>
      </c>
      <c r="K178" s="82">
        <v>1000</v>
      </c>
      <c r="L178" s="82">
        <f t="shared" si="70"/>
        <v>1</v>
      </c>
      <c r="M178" s="82">
        <f t="shared" si="71"/>
        <v>0</v>
      </c>
      <c r="N178" s="82">
        <v>0</v>
      </c>
      <c r="O178" s="82">
        <v>0</v>
      </c>
      <c r="P178" s="82">
        <v>0</v>
      </c>
      <c r="Q178" s="82">
        <v>0</v>
      </c>
      <c r="R178" s="82">
        <v>0</v>
      </c>
      <c r="S178" s="82">
        <v>0</v>
      </c>
      <c r="T178" s="82">
        <v>50035</v>
      </c>
      <c r="U178" s="82">
        <v>0</v>
      </c>
      <c r="W178" s="82">
        <f t="shared" si="73"/>
        <v>35612</v>
      </c>
      <c r="X178" s="82">
        <v>25</v>
      </c>
      <c r="Y178" s="82">
        <v>10308</v>
      </c>
      <c r="Z178" s="84">
        <v>1</v>
      </c>
      <c r="AA178" s="88" t="s">
        <v>4671</v>
      </c>
      <c r="AB178" s="82">
        <v>3</v>
      </c>
      <c r="AC178" s="82">
        <v>1</v>
      </c>
      <c r="AD178" s="60">
        <v>35</v>
      </c>
      <c r="AE178" s="60">
        <v>0</v>
      </c>
      <c r="AF178" s="82">
        <v>0</v>
      </c>
      <c r="AG178" s="82">
        <v>4</v>
      </c>
      <c r="AH178" s="82">
        <v>1</v>
      </c>
      <c r="AI178" s="60">
        <v>25</v>
      </c>
      <c r="AJ178" s="60">
        <v>0</v>
      </c>
      <c r="AK178" s="82">
        <v>0</v>
      </c>
      <c r="AL178" s="82">
        <v>37</v>
      </c>
      <c r="AM178" s="82">
        <v>1</v>
      </c>
      <c r="AN178" s="82">
        <v>12</v>
      </c>
      <c r="AO178" s="82">
        <v>0</v>
      </c>
      <c r="AP178" s="82">
        <v>0</v>
      </c>
      <c r="AQ178" s="82">
        <v>0</v>
      </c>
      <c r="AR178" s="82">
        <v>0</v>
      </c>
      <c r="AS178" s="82">
        <v>0</v>
      </c>
      <c r="AT178" s="82">
        <v>0</v>
      </c>
      <c r="AU178" s="82">
        <v>0</v>
      </c>
      <c r="AV178" s="82">
        <v>0</v>
      </c>
      <c r="AW178" s="82">
        <v>0</v>
      </c>
      <c r="AX178" s="82">
        <v>0</v>
      </c>
      <c r="AY178" s="82">
        <v>0</v>
      </c>
      <c r="AZ178" s="82">
        <v>0</v>
      </c>
      <c r="BA178" s="82">
        <v>0</v>
      </c>
      <c r="BB178" s="82">
        <v>0</v>
      </c>
      <c r="BC178" s="82">
        <v>0</v>
      </c>
      <c r="BD178" s="82">
        <v>0</v>
      </c>
      <c r="BE178" s="82">
        <v>0</v>
      </c>
      <c r="BF178" s="82">
        <v>0</v>
      </c>
      <c r="BG178" s="82">
        <v>0</v>
      </c>
      <c r="BH178" s="82">
        <v>0</v>
      </c>
      <c r="BI178" s="82">
        <v>0</v>
      </c>
      <c r="BJ178" s="82">
        <v>0</v>
      </c>
      <c r="BK178" s="82" t="s">
        <v>158</v>
      </c>
      <c r="BL178" s="82" t="s">
        <v>158</v>
      </c>
      <c r="BM178" s="82" t="s">
        <v>158</v>
      </c>
      <c r="BN178" s="82" t="s">
        <v>158</v>
      </c>
      <c r="BP178" s="82">
        <v>0</v>
      </c>
      <c r="BX178" s="82">
        <v>0</v>
      </c>
      <c r="BY178" s="82">
        <v>0</v>
      </c>
      <c r="BZ178" s="82">
        <v>0</v>
      </c>
      <c r="CA178" s="60">
        <v>0</v>
      </c>
      <c r="CD178" s="82">
        <v>45</v>
      </c>
      <c r="CE178" s="88" t="s">
        <v>4539</v>
      </c>
      <c r="CF178" s="84" t="s">
        <v>526</v>
      </c>
      <c r="CG178" s="82">
        <f t="shared" si="74"/>
        <v>16</v>
      </c>
      <c r="CI178" s="85">
        <f t="shared" ref="CI178" si="87">MAX(1,IF(CD178=3,3,IF(CD178=8,8,(CEILING(CD178-2.5,5)))))</f>
        <v>45</v>
      </c>
      <c r="CJ178" s="82">
        <f t="shared" ref="CJ178" si="88">IF(CI178=1,1,IF(CI178=3,2,IF(CI178=5,3,IF(CI178=8,4,(CI178/5)+3))))</f>
        <v>12</v>
      </c>
      <c r="CK178" s="60" t="e">
        <f t="shared" si="77"/>
        <v>#N/A</v>
      </c>
      <c r="CL178" s="60" t="e">
        <f t="shared" si="78"/>
        <v>#N/A</v>
      </c>
      <c r="CN178" s="8">
        <v>120476</v>
      </c>
      <c r="CO178" s="8">
        <v>3</v>
      </c>
      <c r="CP178" s="8">
        <v>204</v>
      </c>
      <c r="CQ178" s="8">
        <v>0</v>
      </c>
      <c r="CT178" s="60" t="e">
        <f>MATCH(A178,[5]Sheet6!$K$3:$K$16,0)</f>
        <v>#N/A</v>
      </c>
    </row>
    <row r="179" spans="1:99" ht="17.25">
      <c r="A179" s="84">
        <v>1301814</v>
      </c>
      <c r="B179" s="82">
        <v>13301132</v>
      </c>
      <c r="C179" s="82">
        <v>0</v>
      </c>
      <c r="D179" s="82">
        <v>1</v>
      </c>
      <c r="E179" s="60">
        <v>1</v>
      </c>
      <c r="F179" s="82">
        <v>15</v>
      </c>
      <c r="G179" s="82">
        <v>0</v>
      </c>
      <c r="H179" s="82">
        <v>4</v>
      </c>
      <c r="I179" s="82">
        <v>0</v>
      </c>
      <c r="J179" s="82">
        <v>10</v>
      </c>
      <c r="K179" s="82">
        <v>1000</v>
      </c>
      <c r="L179" s="82">
        <f t="shared" si="70"/>
        <v>1</v>
      </c>
      <c r="M179" s="82">
        <f t="shared" si="71"/>
        <v>0</v>
      </c>
      <c r="N179" s="82">
        <v>0</v>
      </c>
      <c r="O179" s="82">
        <v>0</v>
      </c>
      <c r="P179" s="82">
        <v>0</v>
      </c>
      <c r="Q179" s="82">
        <v>0</v>
      </c>
      <c r="R179" s="82">
        <v>0</v>
      </c>
      <c r="S179" s="82">
        <v>0</v>
      </c>
      <c r="T179" s="82">
        <v>50035</v>
      </c>
      <c r="U179" s="82">
        <v>0</v>
      </c>
      <c r="W179" s="82">
        <f t="shared" si="73"/>
        <v>35612</v>
      </c>
      <c r="X179" s="82">
        <v>25</v>
      </c>
      <c r="Y179" s="82">
        <v>10308</v>
      </c>
      <c r="Z179" s="84">
        <v>1</v>
      </c>
      <c r="AA179" s="88" t="s">
        <v>4672</v>
      </c>
      <c r="AB179" s="82">
        <v>5</v>
      </c>
      <c r="AC179" s="82">
        <v>1</v>
      </c>
      <c r="AD179" s="60">
        <v>120</v>
      </c>
      <c r="AE179" s="60">
        <v>0</v>
      </c>
      <c r="AF179" s="82">
        <v>0</v>
      </c>
      <c r="AG179" s="82">
        <v>6</v>
      </c>
      <c r="AH179" s="82">
        <v>1</v>
      </c>
      <c r="AI179" s="60">
        <v>130</v>
      </c>
      <c r="AJ179" s="60">
        <v>0</v>
      </c>
      <c r="AK179" s="82">
        <v>0</v>
      </c>
      <c r="AL179" s="82">
        <v>37</v>
      </c>
      <c r="AM179" s="82">
        <v>1</v>
      </c>
      <c r="AN179" s="82">
        <v>12</v>
      </c>
      <c r="AO179" s="82">
        <v>0</v>
      </c>
      <c r="AP179" s="82">
        <v>0</v>
      </c>
      <c r="AQ179" s="82">
        <v>0</v>
      </c>
      <c r="AR179" s="82">
        <v>0</v>
      </c>
      <c r="AS179" s="82">
        <v>0</v>
      </c>
      <c r="AT179" s="82">
        <v>0</v>
      </c>
      <c r="AU179" s="82">
        <v>0</v>
      </c>
      <c r="AV179" s="82">
        <v>0</v>
      </c>
      <c r="AW179" s="82">
        <v>0</v>
      </c>
      <c r="AX179" s="82">
        <v>0</v>
      </c>
      <c r="AY179" s="82">
        <v>0</v>
      </c>
      <c r="AZ179" s="82">
        <v>0</v>
      </c>
      <c r="BA179" s="82">
        <v>0</v>
      </c>
      <c r="BB179" s="82">
        <v>0</v>
      </c>
      <c r="BC179" s="82">
        <v>0</v>
      </c>
      <c r="BD179" s="82">
        <v>0</v>
      </c>
      <c r="BE179" s="82">
        <v>0</v>
      </c>
      <c r="BF179" s="82">
        <v>0</v>
      </c>
      <c r="BG179" s="82">
        <v>0</v>
      </c>
      <c r="BH179" s="82">
        <v>0</v>
      </c>
      <c r="BI179" s="82">
        <v>0</v>
      </c>
      <c r="BJ179" s="82">
        <v>0</v>
      </c>
      <c r="BK179" s="82" t="s">
        <v>158</v>
      </c>
      <c r="BL179" s="82" t="s">
        <v>158</v>
      </c>
      <c r="BM179" s="82" t="s">
        <v>158</v>
      </c>
      <c r="BN179" s="82" t="s">
        <v>158</v>
      </c>
      <c r="BP179" s="82">
        <v>0</v>
      </c>
      <c r="BX179" s="82">
        <v>0</v>
      </c>
      <c r="BY179" s="82">
        <v>0</v>
      </c>
      <c r="BZ179" s="82">
        <v>0</v>
      </c>
      <c r="CA179" s="60">
        <v>0</v>
      </c>
      <c r="CD179" s="82">
        <v>45</v>
      </c>
      <c r="CE179" s="88" t="s">
        <v>4540</v>
      </c>
      <c r="CF179" s="84" t="s">
        <v>526</v>
      </c>
      <c r="CG179" s="82">
        <f t="shared" si="74"/>
        <v>16</v>
      </c>
      <c r="CI179" s="85">
        <f t="shared" ref="CI179" si="89">MAX(1,IF(CD179=3,3,IF(CD179=8,8,(CEILING(CD179-2.5,5)))))</f>
        <v>45</v>
      </c>
      <c r="CJ179" s="82">
        <f t="shared" ref="CJ179" si="90">IF(CI179=1,1,IF(CI179=3,2,IF(CI179=5,3,IF(CI179=8,4,(CI179/5)+3))))</f>
        <v>12</v>
      </c>
      <c r="CK179" s="60" t="e">
        <f t="shared" si="77"/>
        <v>#N/A</v>
      </c>
      <c r="CL179" s="60" t="e">
        <f t="shared" si="78"/>
        <v>#N/A</v>
      </c>
      <c r="CN179" s="8">
        <v>120476</v>
      </c>
      <c r="CO179" s="8">
        <v>3</v>
      </c>
      <c r="CP179" s="8">
        <v>204</v>
      </c>
      <c r="CQ179" s="8">
        <v>0</v>
      </c>
      <c r="CT179" s="60" t="e">
        <f>MATCH(A179,[5]Sheet6!$K$3:$K$16,0)</f>
        <v>#N/A</v>
      </c>
    </row>
    <row r="180" spans="1:99" ht="14.25">
      <c r="A180" s="60">
        <v>1320001</v>
      </c>
      <c r="B180" s="60">
        <v>1320001</v>
      </c>
      <c r="C180" s="60">
        <v>0</v>
      </c>
      <c r="D180" s="60">
        <v>1</v>
      </c>
      <c r="E180" s="60">
        <v>1</v>
      </c>
      <c r="F180" s="60">
        <v>1</v>
      </c>
      <c r="G180" s="60">
        <v>0</v>
      </c>
      <c r="H180" s="60">
        <v>99</v>
      </c>
      <c r="I180" s="60">
        <v>0</v>
      </c>
      <c r="J180" s="60">
        <v>10</v>
      </c>
      <c r="K180" s="60">
        <v>1000</v>
      </c>
      <c r="L180" s="60">
        <f t="shared" si="70"/>
        <v>1</v>
      </c>
      <c r="M180" s="60">
        <f t="shared" si="71"/>
        <v>0</v>
      </c>
      <c r="N180" s="60">
        <v>0</v>
      </c>
      <c r="O180" s="60">
        <v>0</v>
      </c>
      <c r="P180" s="60">
        <v>0</v>
      </c>
      <c r="Q180" s="60">
        <v>0</v>
      </c>
      <c r="R180" s="60">
        <v>0</v>
      </c>
      <c r="S180" s="60">
        <v>0</v>
      </c>
      <c r="T180" s="60">
        <v>0</v>
      </c>
      <c r="U180" s="60">
        <v>0</v>
      </c>
      <c r="W180" s="60">
        <v>0</v>
      </c>
      <c r="X180" s="60">
        <v>5</v>
      </c>
      <c r="Y180" s="60">
        <v>10082</v>
      </c>
      <c r="Z180" s="60"/>
      <c r="AA180" s="60"/>
      <c r="AB180" s="60">
        <v>3</v>
      </c>
      <c r="AC180" s="60">
        <v>1</v>
      </c>
      <c r="AD180" s="60">
        <v>21</v>
      </c>
      <c r="AE180" s="60">
        <v>0</v>
      </c>
      <c r="AF180" s="60">
        <v>0</v>
      </c>
      <c r="AG180" s="60">
        <v>2</v>
      </c>
      <c r="AH180" s="60">
        <v>1</v>
      </c>
      <c r="AI180" s="60">
        <v>25</v>
      </c>
      <c r="AJ180" s="60">
        <v>0</v>
      </c>
      <c r="AK180" s="60">
        <v>0</v>
      </c>
      <c r="AL180" s="60">
        <v>5</v>
      </c>
      <c r="AM180" s="60">
        <v>1</v>
      </c>
      <c r="AN180" s="60">
        <v>4</v>
      </c>
      <c r="AO180" s="60">
        <v>0</v>
      </c>
      <c r="AP180" s="60">
        <v>0</v>
      </c>
      <c r="AQ180" s="60">
        <v>0</v>
      </c>
      <c r="AR180" s="60">
        <v>0</v>
      </c>
      <c r="AS180" s="60">
        <v>0</v>
      </c>
      <c r="AT180" s="60">
        <v>0</v>
      </c>
      <c r="AU180" s="60">
        <v>0</v>
      </c>
      <c r="AV180" s="60">
        <v>0</v>
      </c>
      <c r="AW180" s="60">
        <v>0</v>
      </c>
      <c r="AX180" s="60">
        <v>0</v>
      </c>
      <c r="AY180" s="60">
        <v>0</v>
      </c>
      <c r="AZ180" s="60">
        <v>0</v>
      </c>
      <c r="BA180" s="60">
        <v>0</v>
      </c>
      <c r="BB180" s="60">
        <v>0</v>
      </c>
      <c r="BC180" s="60">
        <v>0</v>
      </c>
      <c r="BD180" s="60">
        <v>0</v>
      </c>
      <c r="BE180" s="60">
        <v>0</v>
      </c>
      <c r="BF180" s="60">
        <v>0</v>
      </c>
      <c r="BG180" s="60">
        <v>0</v>
      </c>
      <c r="BH180" s="60">
        <v>0</v>
      </c>
      <c r="BI180" s="60">
        <v>0</v>
      </c>
      <c r="BJ180" s="60">
        <v>0</v>
      </c>
      <c r="BK180" s="60">
        <v>5</v>
      </c>
      <c r="BL180" s="60">
        <v>5</v>
      </c>
      <c r="BM180" s="60" t="s">
        <v>158</v>
      </c>
      <c r="BN180" s="60" t="s">
        <v>158</v>
      </c>
      <c r="BP180" s="60">
        <v>0</v>
      </c>
      <c r="BX180" s="60">
        <v>0</v>
      </c>
      <c r="BY180" s="60">
        <v>0</v>
      </c>
      <c r="BZ180" s="60">
        <v>0</v>
      </c>
      <c r="CA180" s="60">
        <v>0</v>
      </c>
      <c r="CD180" s="60">
        <f>INDEX(Sheet5!$AC$5:$AC$4562,MATCH(Sheet1!A180,Sheet5!$AB$5:$AB$4562,0))</f>
        <v>1</v>
      </c>
      <c r="CE180" s="60" t="s">
        <v>445</v>
      </c>
      <c r="CF180" s="60">
        <v>0</v>
      </c>
      <c r="CG180" s="60">
        <v>1</v>
      </c>
      <c r="CH180" s="60"/>
      <c r="CJ180" s="74">
        <f>MAX(1,IF(CD180=3,3,IF(CD180=8,8,(CEILING(CD180-2.5,5)))))</f>
        <v>1</v>
      </c>
      <c r="CK180" s="60">
        <f t="shared" si="66"/>
        <v>1</v>
      </c>
      <c r="CL180" s="60" t="e">
        <f t="shared" ref="CL180:CL243" si="91">INDEX($CP$38:$CP$631,MATCH(Q180,$CO$38:$CO$631,0))</f>
        <v>#N/A</v>
      </c>
      <c r="CM180" s="60" t="e">
        <f t="shared" ref="CM180:CM243" si="92">INDEX($CQ$38:$CQ$631,MATCH(Q180,$CO$38:$CO$631,0))</f>
        <v>#N/A</v>
      </c>
      <c r="CO180" s="8">
        <v>30255</v>
      </c>
      <c r="CP180" s="8">
        <v>1</v>
      </c>
      <c r="CQ180" s="8">
        <v>1</v>
      </c>
      <c r="CR180" s="8">
        <v>201</v>
      </c>
      <c r="CU180" s="60">
        <f>MATCH(A180,Sheet6!$K$3:$K$16,0)</f>
        <v>13</v>
      </c>
    </row>
    <row r="181" spans="1:99" ht="14.25">
      <c r="A181" s="60">
        <v>1320002</v>
      </c>
      <c r="B181" s="60">
        <v>1320002</v>
      </c>
      <c r="C181" s="60">
        <v>0</v>
      </c>
      <c r="D181" s="60">
        <v>1</v>
      </c>
      <c r="E181" s="60">
        <v>1</v>
      </c>
      <c r="F181" s="60">
        <v>2</v>
      </c>
      <c r="G181" s="60">
        <v>0</v>
      </c>
      <c r="H181" s="60">
        <v>99</v>
      </c>
      <c r="I181" s="60">
        <v>0</v>
      </c>
      <c r="J181" s="60">
        <v>10</v>
      </c>
      <c r="K181" s="60">
        <v>1000</v>
      </c>
      <c r="L181" s="60">
        <f t="shared" si="70"/>
        <v>1</v>
      </c>
      <c r="M181" s="60">
        <f t="shared" si="71"/>
        <v>0</v>
      </c>
      <c r="N181" s="60">
        <v>0</v>
      </c>
      <c r="O181" s="60">
        <v>0</v>
      </c>
      <c r="P181" s="60">
        <v>0</v>
      </c>
      <c r="Q181" s="60">
        <v>0</v>
      </c>
      <c r="R181" s="60">
        <v>0</v>
      </c>
      <c r="S181" s="60">
        <v>0</v>
      </c>
      <c r="T181" s="60">
        <v>0</v>
      </c>
      <c r="U181" s="60">
        <v>0</v>
      </c>
      <c r="W181" s="60">
        <v>0</v>
      </c>
      <c r="X181" s="60">
        <v>5</v>
      </c>
      <c r="Y181" s="60">
        <v>10083</v>
      </c>
      <c r="Z181" s="60"/>
      <c r="AA181" s="60"/>
      <c r="AB181" s="60">
        <v>1</v>
      </c>
      <c r="AC181" s="60">
        <v>1</v>
      </c>
      <c r="AD181" s="60">
        <v>40</v>
      </c>
      <c r="AE181" s="60">
        <v>0</v>
      </c>
      <c r="AF181" s="60">
        <v>0</v>
      </c>
      <c r="AG181" s="60">
        <v>5</v>
      </c>
      <c r="AH181" s="60">
        <v>1</v>
      </c>
      <c r="AI181" s="60">
        <v>4</v>
      </c>
      <c r="AJ181" s="60">
        <v>0</v>
      </c>
      <c r="AK181" s="60">
        <v>0</v>
      </c>
      <c r="AL181" s="60">
        <v>0</v>
      </c>
      <c r="AM181" s="60">
        <v>0</v>
      </c>
      <c r="AN181" s="60">
        <v>0</v>
      </c>
      <c r="AO181" s="60">
        <v>0</v>
      </c>
      <c r="AP181" s="60">
        <v>0</v>
      </c>
      <c r="AQ181" s="60">
        <v>0</v>
      </c>
      <c r="AR181" s="60">
        <v>0</v>
      </c>
      <c r="AS181" s="60">
        <v>0</v>
      </c>
      <c r="AT181" s="60">
        <v>0</v>
      </c>
      <c r="AU181" s="60">
        <v>0</v>
      </c>
      <c r="AV181" s="60">
        <v>0</v>
      </c>
      <c r="AW181" s="60">
        <v>0</v>
      </c>
      <c r="AX181" s="60">
        <v>0</v>
      </c>
      <c r="AY181" s="60">
        <v>0</v>
      </c>
      <c r="AZ181" s="60">
        <v>0</v>
      </c>
      <c r="BA181" s="60">
        <v>0</v>
      </c>
      <c r="BB181" s="60">
        <v>0</v>
      </c>
      <c r="BC181" s="60">
        <v>0</v>
      </c>
      <c r="BD181" s="60">
        <v>0</v>
      </c>
      <c r="BE181" s="60">
        <v>0</v>
      </c>
      <c r="BF181" s="60">
        <v>0</v>
      </c>
      <c r="BG181" s="60">
        <v>0</v>
      </c>
      <c r="BH181" s="60">
        <v>0</v>
      </c>
      <c r="BI181" s="60">
        <v>0</v>
      </c>
      <c r="BJ181" s="60">
        <v>0</v>
      </c>
      <c r="BM181" s="60" t="s">
        <v>158</v>
      </c>
      <c r="BN181" s="60" t="s">
        <v>158</v>
      </c>
      <c r="BP181" s="60">
        <v>0</v>
      </c>
      <c r="BX181" s="60">
        <v>0</v>
      </c>
      <c r="BY181" s="60">
        <v>0</v>
      </c>
      <c r="BZ181" s="60">
        <v>0</v>
      </c>
      <c r="CA181" s="60">
        <v>0</v>
      </c>
      <c r="CD181" s="60">
        <f>INDEX(Sheet5!$AC$5:$AC$4562,MATCH(Sheet1!A181,Sheet5!$AB$5:$AB$4562,0))</f>
        <v>1</v>
      </c>
      <c r="CE181" s="60" t="s">
        <v>446</v>
      </c>
      <c r="CF181" s="60">
        <v>0</v>
      </c>
      <c r="CG181" s="60">
        <v>1</v>
      </c>
      <c r="CH181" s="60"/>
      <c r="CJ181" s="74">
        <f>MAX(1,IF(CD181=3,3,IF(CD181=8,8,(CEILING(CD181-2.5,5)))))</f>
        <v>1</v>
      </c>
      <c r="CK181" s="60">
        <f t="shared" si="66"/>
        <v>1</v>
      </c>
      <c r="CL181" s="60" t="e">
        <f t="shared" si="91"/>
        <v>#N/A</v>
      </c>
      <c r="CM181" s="60" t="e">
        <f t="shared" si="92"/>
        <v>#N/A</v>
      </c>
      <c r="CO181" s="8">
        <v>30172</v>
      </c>
      <c r="CP181" s="8">
        <v>7</v>
      </c>
      <c r="CQ181" s="8">
        <v>204</v>
      </c>
      <c r="CR181" s="8">
        <v>1</v>
      </c>
      <c r="CU181" s="60" t="e">
        <f>MATCH(A181,Sheet6!$K$3:$K$16,0)</f>
        <v>#N/A</v>
      </c>
    </row>
    <row r="182" spans="1:99" ht="14.25">
      <c r="A182" s="60">
        <v>1320003</v>
      </c>
      <c r="B182" s="60">
        <v>1320003</v>
      </c>
      <c r="C182" s="60">
        <v>0</v>
      </c>
      <c r="D182" s="60">
        <v>1</v>
      </c>
      <c r="E182" s="60">
        <v>1</v>
      </c>
      <c r="F182" s="60">
        <v>3</v>
      </c>
      <c r="G182" s="60">
        <v>0</v>
      </c>
      <c r="H182" s="60">
        <v>99</v>
      </c>
      <c r="I182" s="60">
        <v>0</v>
      </c>
      <c r="J182" s="60">
        <v>10</v>
      </c>
      <c r="K182" s="60">
        <v>1000</v>
      </c>
      <c r="L182" s="60">
        <f t="shared" si="70"/>
        <v>1</v>
      </c>
      <c r="M182" s="60">
        <f t="shared" si="71"/>
        <v>0</v>
      </c>
      <c r="N182" s="60">
        <v>0</v>
      </c>
      <c r="O182" s="60">
        <v>0</v>
      </c>
      <c r="P182" s="60">
        <v>0</v>
      </c>
      <c r="Q182" s="60">
        <v>0</v>
      </c>
      <c r="R182" s="60">
        <v>0</v>
      </c>
      <c r="S182" s="60">
        <v>0</v>
      </c>
      <c r="T182" s="60">
        <v>0</v>
      </c>
      <c r="U182" s="60">
        <v>0</v>
      </c>
      <c r="W182" s="60">
        <v>0</v>
      </c>
      <c r="X182" s="60">
        <v>5</v>
      </c>
      <c r="Y182" s="60">
        <v>10084</v>
      </c>
      <c r="Z182" s="60"/>
      <c r="AA182" s="60"/>
      <c r="AB182" s="60">
        <v>2</v>
      </c>
      <c r="AC182" s="60">
        <v>1</v>
      </c>
      <c r="AD182" s="60">
        <v>30</v>
      </c>
      <c r="AE182" s="60">
        <v>0</v>
      </c>
      <c r="AF182" s="60">
        <v>0</v>
      </c>
      <c r="AG182" s="60">
        <v>5</v>
      </c>
      <c r="AH182" s="60">
        <v>1</v>
      </c>
      <c r="AI182" s="60">
        <v>5</v>
      </c>
      <c r="AJ182" s="60">
        <v>0</v>
      </c>
      <c r="AK182" s="60">
        <v>0</v>
      </c>
      <c r="AL182" s="60">
        <v>37</v>
      </c>
      <c r="AM182" s="60">
        <v>1</v>
      </c>
      <c r="AN182" s="60">
        <v>4</v>
      </c>
      <c r="AO182" s="60">
        <v>0</v>
      </c>
      <c r="AP182" s="60">
        <v>0</v>
      </c>
      <c r="AQ182" s="60">
        <v>0</v>
      </c>
      <c r="AR182" s="60">
        <v>0</v>
      </c>
      <c r="AS182" s="60">
        <v>0</v>
      </c>
      <c r="AT182" s="60">
        <v>0</v>
      </c>
      <c r="AU182" s="60">
        <v>0</v>
      </c>
      <c r="AV182" s="60">
        <v>0</v>
      </c>
      <c r="AW182" s="60">
        <v>0</v>
      </c>
      <c r="AX182" s="60">
        <v>0</v>
      </c>
      <c r="AY182" s="60">
        <v>0</v>
      </c>
      <c r="AZ182" s="60">
        <v>0</v>
      </c>
      <c r="BA182" s="60">
        <v>0</v>
      </c>
      <c r="BB182" s="60">
        <v>0</v>
      </c>
      <c r="BC182" s="60">
        <v>0</v>
      </c>
      <c r="BD182" s="60">
        <v>0</v>
      </c>
      <c r="BE182" s="60">
        <v>0</v>
      </c>
      <c r="BF182" s="60">
        <v>0</v>
      </c>
      <c r="BG182" s="60">
        <v>0</v>
      </c>
      <c r="BH182" s="60">
        <v>0</v>
      </c>
      <c r="BI182" s="60">
        <v>0</v>
      </c>
      <c r="BJ182" s="60">
        <v>0</v>
      </c>
      <c r="BM182" s="60" t="s">
        <v>158</v>
      </c>
      <c r="BN182" s="60" t="s">
        <v>158</v>
      </c>
      <c r="BP182" s="60">
        <v>0</v>
      </c>
      <c r="BX182" s="60">
        <v>0</v>
      </c>
      <c r="BY182" s="60">
        <v>0</v>
      </c>
      <c r="BZ182" s="60">
        <v>0</v>
      </c>
      <c r="CA182" s="60">
        <v>0</v>
      </c>
      <c r="CD182" s="60">
        <f>INDEX(Sheet5!$AC$5:$AC$4562,MATCH(Sheet1!A182,Sheet5!$AB$5:$AB$4562,0))</f>
        <v>1</v>
      </c>
      <c r="CE182" s="60" t="s">
        <v>447</v>
      </c>
      <c r="CF182" s="60">
        <v>0</v>
      </c>
      <c r="CG182" s="60">
        <v>1</v>
      </c>
      <c r="CH182" s="60"/>
      <c r="CJ182" s="74">
        <f>MAX(1,IF(CD182=3,3,IF(CD182=8,8,(CEILING(CD182-2.5,5)))))</f>
        <v>1</v>
      </c>
      <c r="CK182" s="60">
        <f t="shared" si="66"/>
        <v>1</v>
      </c>
      <c r="CL182" s="60" t="e">
        <f t="shared" si="91"/>
        <v>#N/A</v>
      </c>
      <c r="CM182" s="60" t="e">
        <f t="shared" si="92"/>
        <v>#N/A</v>
      </c>
      <c r="CO182" s="8">
        <v>30173</v>
      </c>
      <c r="CP182" s="8">
        <v>11</v>
      </c>
      <c r="CQ182" s="8">
        <v>1</v>
      </c>
      <c r="CR182" s="8">
        <v>1</v>
      </c>
      <c r="CU182" s="60" t="e">
        <f>MATCH(A182,Sheet6!$K$3:$K$16,0)</f>
        <v>#N/A</v>
      </c>
    </row>
    <row r="183" spans="1:99" ht="14.25">
      <c r="A183" s="60">
        <v>1320004</v>
      </c>
      <c r="B183" s="60">
        <v>1320004</v>
      </c>
      <c r="C183" s="60">
        <v>0</v>
      </c>
      <c r="D183" s="60">
        <v>1</v>
      </c>
      <c r="E183" s="60">
        <v>1</v>
      </c>
      <c r="F183" s="60">
        <v>4</v>
      </c>
      <c r="G183" s="60">
        <v>0</v>
      </c>
      <c r="H183" s="60">
        <v>99</v>
      </c>
      <c r="I183" s="60">
        <v>0</v>
      </c>
      <c r="J183" s="60">
        <v>10</v>
      </c>
      <c r="K183" s="60">
        <v>1000</v>
      </c>
      <c r="L183" s="60">
        <f t="shared" si="70"/>
        <v>1</v>
      </c>
      <c r="M183" s="60">
        <f t="shared" si="71"/>
        <v>0</v>
      </c>
      <c r="N183" s="60">
        <v>0</v>
      </c>
      <c r="O183" s="60">
        <v>0</v>
      </c>
      <c r="P183" s="60">
        <v>0</v>
      </c>
      <c r="Q183" s="60">
        <v>0</v>
      </c>
      <c r="R183" s="60">
        <v>0</v>
      </c>
      <c r="S183" s="60">
        <v>0</v>
      </c>
      <c r="T183" s="60">
        <v>0</v>
      </c>
      <c r="U183" s="60">
        <v>0</v>
      </c>
      <c r="W183" s="60">
        <v>0</v>
      </c>
      <c r="X183" s="60">
        <v>5</v>
      </c>
      <c r="Y183" s="60">
        <v>10085</v>
      </c>
      <c r="Z183" s="60"/>
      <c r="AA183" s="60"/>
      <c r="AB183" s="60">
        <v>4</v>
      </c>
      <c r="AC183" s="60">
        <v>1</v>
      </c>
      <c r="AD183" s="60">
        <v>5</v>
      </c>
      <c r="AE183" s="60">
        <v>0</v>
      </c>
      <c r="AF183" s="60">
        <v>0</v>
      </c>
      <c r="AG183" s="60">
        <v>1</v>
      </c>
      <c r="AH183" s="60">
        <v>1</v>
      </c>
      <c r="AI183" s="60">
        <v>15</v>
      </c>
      <c r="AJ183" s="60">
        <v>0</v>
      </c>
      <c r="AK183" s="60">
        <v>0</v>
      </c>
      <c r="AL183" s="60">
        <v>6</v>
      </c>
      <c r="AM183" s="60">
        <v>1</v>
      </c>
      <c r="AN183" s="60">
        <v>2</v>
      </c>
      <c r="AO183" s="60">
        <v>0</v>
      </c>
      <c r="AP183" s="60">
        <v>0</v>
      </c>
      <c r="AQ183" s="60">
        <v>0</v>
      </c>
      <c r="AR183" s="60">
        <v>0</v>
      </c>
      <c r="AS183" s="60">
        <v>0</v>
      </c>
      <c r="AT183" s="60">
        <v>0</v>
      </c>
      <c r="AU183" s="60">
        <v>0</v>
      </c>
      <c r="AV183" s="60">
        <v>0</v>
      </c>
      <c r="AW183" s="60">
        <v>0</v>
      </c>
      <c r="AX183" s="60">
        <v>0</v>
      </c>
      <c r="AY183" s="60">
        <v>0</v>
      </c>
      <c r="AZ183" s="60">
        <v>0</v>
      </c>
      <c r="BA183" s="60">
        <v>0</v>
      </c>
      <c r="BB183" s="60">
        <v>0</v>
      </c>
      <c r="BC183" s="60">
        <v>0</v>
      </c>
      <c r="BD183" s="60">
        <v>0</v>
      </c>
      <c r="BE183" s="60">
        <v>0</v>
      </c>
      <c r="BF183" s="60">
        <v>0</v>
      </c>
      <c r="BG183" s="60">
        <v>0</v>
      </c>
      <c r="BH183" s="60">
        <v>0</v>
      </c>
      <c r="BI183" s="60">
        <v>0</v>
      </c>
      <c r="BJ183" s="60">
        <v>0</v>
      </c>
      <c r="BK183" s="60" t="s">
        <v>158</v>
      </c>
      <c r="BL183" s="60" t="s">
        <v>158</v>
      </c>
      <c r="BM183" s="60" t="s">
        <v>158</v>
      </c>
      <c r="BN183" s="60" t="s">
        <v>158</v>
      </c>
      <c r="BP183" s="60">
        <v>0</v>
      </c>
      <c r="BQ183" s="60">
        <v>6</v>
      </c>
      <c r="BX183" s="60">
        <v>0</v>
      </c>
      <c r="BY183" s="60">
        <v>0</v>
      </c>
      <c r="BZ183" s="60">
        <v>0</v>
      </c>
      <c r="CA183" s="60">
        <v>0</v>
      </c>
      <c r="CD183" s="60">
        <f>INDEX(Sheet5!$AC$5:$AC$4562,MATCH(Sheet1!A183,Sheet5!$AB$5:$AB$4562,0))</f>
        <v>1</v>
      </c>
      <c r="CE183" s="60" t="s">
        <v>448</v>
      </c>
      <c r="CF183" s="60">
        <v>0</v>
      </c>
      <c r="CG183" s="60">
        <v>1</v>
      </c>
      <c r="CH183" s="60"/>
      <c r="CJ183" s="74">
        <f>MAX(1,IF(CD183=3,3,IF(CD183=8,8,(CEILING(CD183-2.5,5)))))</f>
        <v>1</v>
      </c>
      <c r="CK183" s="60">
        <f t="shared" si="66"/>
        <v>1</v>
      </c>
      <c r="CL183" s="60" t="e">
        <f t="shared" si="91"/>
        <v>#N/A</v>
      </c>
      <c r="CM183" s="60" t="e">
        <f t="shared" si="92"/>
        <v>#N/A</v>
      </c>
      <c r="CO183" s="8">
        <v>30174</v>
      </c>
      <c r="CP183" s="8">
        <v>1</v>
      </c>
      <c r="CQ183" s="8">
        <v>1</v>
      </c>
      <c r="CR183" s="8">
        <v>201</v>
      </c>
      <c r="CU183" s="60" t="e">
        <f>MATCH(A183,Sheet6!$K$3:$K$16,0)</f>
        <v>#N/A</v>
      </c>
    </row>
    <row r="184" spans="1:99" ht="14.25">
      <c r="A184" s="60">
        <v>1320005</v>
      </c>
      <c r="B184" s="60">
        <v>1320005</v>
      </c>
      <c r="C184" s="60">
        <v>0</v>
      </c>
      <c r="D184" s="60">
        <v>1</v>
      </c>
      <c r="E184" s="60">
        <v>1</v>
      </c>
      <c r="F184" s="60">
        <v>5</v>
      </c>
      <c r="G184" s="60">
        <v>0</v>
      </c>
      <c r="H184" s="60">
        <v>99</v>
      </c>
      <c r="I184" s="60">
        <v>0</v>
      </c>
      <c r="J184" s="60">
        <v>10</v>
      </c>
      <c r="K184" s="60">
        <v>1000</v>
      </c>
      <c r="L184" s="60">
        <f t="shared" si="70"/>
        <v>1</v>
      </c>
      <c r="M184" s="60">
        <f t="shared" si="71"/>
        <v>0</v>
      </c>
      <c r="N184" s="60">
        <v>0</v>
      </c>
      <c r="O184" s="60">
        <v>0</v>
      </c>
      <c r="P184" s="60">
        <v>0</v>
      </c>
      <c r="Q184" s="60">
        <v>0</v>
      </c>
      <c r="R184" s="60">
        <v>0</v>
      </c>
      <c r="S184" s="60">
        <v>0</v>
      </c>
      <c r="T184" s="60">
        <v>0</v>
      </c>
      <c r="U184" s="60">
        <v>0</v>
      </c>
      <c r="W184" s="60">
        <v>0</v>
      </c>
      <c r="X184" s="60">
        <v>5</v>
      </c>
      <c r="Y184" s="60">
        <v>10086</v>
      </c>
      <c r="Z184" s="60"/>
      <c r="AA184" s="60"/>
      <c r="AB184" s="60">
        <v>5</v>
      </c>
      <c r="AC184" s="60">
        <v>1</v>
      </c>
      <c r="AD184" s="60">
        <v>2</v>
      </c>
      <c r="AE184" s="60">
        <v>0</v>
      </c>
      <c r="AF184" s="60">
        <v>0</v>
      </c>
      <c r="AG184" s="60">
        <v>6</v>
      </c>
      <c r="AH184" s="60">
        <v>1</v>
      </c>
      <c r="AI184" s="60">
        <v>2</v>
      </c>
      <c r="AJ184" s="60">
        <v>0</v>
      </c>
      <c r="AK184" s="60">
        <v>0</v>
      </c>
      <c r="AL184" s="60">
        <v>37</v>
      </c>
      <c r="AM184" s="60">
        <v>1</v>
      </c>
      <c r="AN184" s="60">
        <v>14</v>
      </c>
      <c r="AO184" s="60">
        <v>0</v>
      </c>
      <c r="AP184" s="60">
        <v>0</v>
      </c>
      <c r="AQ184" s="60">
        <v>0</v>
      </c>
      <c r="AR184" s="60">
        <v>0</v>
      </c>
      <c r="AS184" s="60">
        <v>0</v>
      </c>
      <c r="AT184" s="60">
        <v>0</v>
      </c>
      <c r="AU184" s="60">
        <v>0</v>
      </c>
      <c r="AV184" s="60">
        <v>0</v>
      </c>
      <c r="AW184" s="60">
        <v>0</v>
      </c>
      <c r="AX184" s="60">
        <v>0</v>
      </c>
      <c r="AY184" s="60">
        <v>0</v>
      </c>
      <c r="AZ184" s="60">
        <v>0</v>
      </c>
      <c r="BA184" s="60">
        <v>0</v>
      </c>
      <c r="BB184" s="60">
        <v>0</v>
      </c>
      <c r="BC184" s="60">
        <v>0</v>
      </c>
      <c r="BD184" s="60">
        <v>0</v>
      </c>
      <c r="BE184" s="60">
        <v>0</v>
      </c>
      <c r="BF184" s="60">
        <v>0</v>
      </c>
      <c r="BG184" s="60">
        <v>0</v>
      </c>
      <c r="BH184" s="60">
        <v>0</v>
      </c>
      <c r="BI184" s="60">
        <v>0</v>
      </c>
      <c r="BJ184" s="60">
        <v>0</v>
      </c>
      <c r="BK184" s="60" t="s">
        <v>158</v>
      </c>
      <c r="BL184" s="60" t="s">
        <v>158</v>
      </c>
      <c r="BM184" s="60" t="s">
        <v>158</v>
      </c>
      <c r="BN184" s="60" t="s">
        <v>158</v>
      </c>
      <c r="BP184" s="60">
        <v>0</v>
      </c>
      <c r="BX184" s="60">
        <v>0</v>
      </c>
      <c r="BY184" s="60">
        <v>0</v>
      </c>
      <c r="BZ184" s="60">
        <v>0</v>
      </c>
      <c r="CA184" s="60">
        <v>0</v>
      </c>
      <c r="CD184" s="60">
        <f>INDEX(Sheet5!$AC$5:$AC$4562,MATCH(Sheet1!A184,Sheet5!$AB$5:$AB$4562,0))</f>
        <v>1</v>
      </c>
      <c r="CE184" s="60" t="s">
        <v>449</v>
      </c>
      <c r="CF184" s="60">
        <v>0</v>
      </c>
      <c r="CG184" s="60">
        <v>1</v>
      </c>
      <c r="CH184" s="60"/>
      <c r="CJ184" s="74">
        <f>MAX(1,IF(CD184=3,3,IF(CD184=8,8,(CEILING(CD184-2.5,5)))))</f>
        <v>1</v>
      </c>
      <c r="CK184" s="60">
        <f t="shared" si="66"/>
        <v>1</v>
      </c>
      <c r="CL184" s="60" t="e">
        <f t="shared" si="91"/>
        <v>#N/A</v>
      </c>
      <c r="CM184" s="60" t="e">
        <f t="shared" si="92"/>
        <v>#N/A</v>
      </c>
      <c r="CO184" s="8">
        <v>30175</v>
      </c>
      <c r="CP184" s="8">
        <v>5</v>
      </c>
      <c r="CQ184" s="8">
        <v>204</v>
      </c>
      <c r="CR184" s="8">
        <v>1</v>
      </c>
      <c r="CU184" s="60" t="e">
        <f>MATCH(A184,Sheet6!$K$3:$K$16,0)</f>
        <v>#N/A</v>
      </c>
    </row>
    <row r="185" spans="1:99" ht="14.25">
      <c r="A185" s="60">
        <v>1320006</v>
      </c>
      <c r="B185" s="60">
        <v>1320006</v>
      </c>
      <c r="C185" s="60">
        <v>0</v>
      </c>
      <c r="D185" s="60">
        <v>1</v>
      </c>
      <c r="E185" s="60">
        <v>1</v>
      </c>
      <c r="F185" s="60">
        <v>6</v>
      </c>
      <c r="G185" s="60">
        <v>0</v>
      </c>
      <c r="H185" s="60">
        <v>99</v>
      </c>
      <c r="I185" s="60">
        <v>0</v>
      </c>
      <c r="J185" s="60">
        <v>10</v>
      </c>
      <c r="K185" s="60">
        <v>1000</v>
      </c>
      <c r="L185" s="60">
        <v>1</v>
      </c>
      <c r="M185" s="60">
        <v>0</v>
      </c>
      <c r="N185" s="60">
        <v>0</v>
      </c>
      <c r="O185" s="60">
        <v>0</v>
      </c>
      <c r="P185" s="60">
        <v>0</v>
      </c>
      <c r="Q185" s="60">
        <v>0</v>
      </c>
      <c r="R185" s="60">
        <v>0</v>
      </c>
      <c r="S185" s="60">
        <v>0</v>
      </c>
      <c r="T185" s="60">
        <v>0</v>
      </c>
      <c r="U185" s="60">
        <v>0</v>
      </c>
      <c r="W185" s="60">
        <v>0</v>
      </c>
      <c r="X185" s="60">
        <v>5</v>
      </c>
      <c r="Y185" s="60">
        <v>10087</v>
      </c>
      <c r="Z185" s="60"/>
      <c r="AA185" s="60"/>
      <c r="AB185" s="60">
        <v>1</v>
      </c>
      <c r="AC185" s="60">
        <v>1</v>
      </c>
      <c r="AD185" s="60">
        <v>10</v>
      </c>
      <c r="AE185" s="60">
        <v>0</v>
      </c>
      <c r="AF185" s="60">
        <v>0</v>
      </c>
      <c r="AG185" s="60">
        <v>2</v>
      </c>
      <c r="AH185" s="60">
        <v>1</v>
      </c>
      <c r="AI185" s="60">
        <v>20</v>
      </c>
      <c r="AJ185" s="60">
        <v>0</v>
      </c>
      <c r="AK185" s="60">
        <v>0</v>
      </c>
      <c r="AL185" s="60">
        <v>6</v>
      </c>
      <c r="AM185" s="60">
        <v>1</v>
      </c>
      <c r="AN185" s="60">
        <v>2</v>
      </c>
      <c r="AO185" s="60">
        <v>0</v>
      </c>
      <c r="AP185" s="60">
        <v>0</v>
      </c>
      <c r="AQ185" s="60">
        <v>0</v>
      </c>
      <c r="AR185" s="60">
        <v>0</v>
      </c>
      <c r="AS185" s="60">
        <v>0</v>
      </c>
      <c r="AT185" s="60">
        <v>0</v>
      </c>
      <c r="AU185" s="60">
        <v>0</v>
      </c>
      <c r="AV185" s="60">
        <v>0</v>
      </c>
      <c r="AW185" s="60">
        <v>0</v>
      </c>
      <c r="AX185" s="60">
        <v>0</v>
      </c>
      <c r="AY185" s="60">
        <v>0</v>
      </c>
      <c r="AZ185" s="60">
        <v>0</v>
      </c>
      <c r="BA185" s="60">
        <v>0</v>
      </c>
      <c r="BB185" s="60">
        <v>0</v>
      </c>
      <c r="BC185" s="60">
        <v>0</v>
      </c>
      <c r="BD185" s="60">
        <v>0</v>
      </c>
      <c r="BE185" s="60">
        <v>0</v>
      </c>
      <c r="BF185" s="60">
        <v>0</v>
      </c>
      <c r="BG185" s="60">
        <v>0</v>
      </c>
      <c r="BH185" s="60">
        <v>0</v>
      </c>
      <c r="BI185" s="60">
        <v>0</v>
      </c>
      <c r="BJ185" s="60">
        <v>0</v>
      </c>
      <c r="BP185" s="60">
        <v>0</v>
      </c>
      <c r="BX185" s="60">
        <v>0</v>
      </c>
      <c r="BY185" s="60">
        <v>0</v>
      </c>
      <c r="BZ185" s="60">
        <v>0</v>
      </c>
      <c r="CA185" s="60">
        <v>0</v>
      </c>
      <c r="CD185" s="60">
        <v>1</v>
      </c>
      <c r="CE185" s="60" t="s">
        <v>450</v>
      </c>
      <c r="CF185" s="60">
        <v>0</v>
      </c>
      <c r="CG185" s="60">
        <v>1</v>
      </c>
      <c r="CH185" s="60"/>
      <c r="CJ185" s="74">
        <v>1</v>
      </c>
      <c r="CK185" s="60">
        <v>1</v>
      </c>
      <c r="CL185" s="60" t="e">
        <f t="shared" si="91"/>
        <v>#N/A</v>
      </c>
      <c r="CM185" s="60" t="e">
        <f t="shared" si="92"/>
        <v>#N/A</v>
      </c>
      <c r="CO185" s="8">
        <v>30176</v>
      </c>
      <c r="CP185" s="8">
        <v>5</v>
      </c>
      <c r="CQ185" s="8">
        <v>204</v>
      </c>
      <c r="CR185" s="8">
        <v>0</v>
      </c>
      <c r="CU185" s="60" t="e">
        <f>MATCH(A185,Sheet6!$K$3:$K$16,0)</f>
        <v>#N/A</v>
      </c>
    </row>
    <row r="186" spans="1:99" ht="14.25">
      <c r="A186" s="60">
        <v>1320007</v>
      </c>
      <c r="B186" s="60">
        <v>1320007</v>
      </c>
      <c r="C186" s="60">
        <v>0</v>
      </c>
      <c r="D186" s="60">
        <v>1</v>
      </c>
      <c r="E186" s="60">
        <v>1</v>
      </c>
      <c r="F186" s="60">
        <v>1</v>
      </c>
      <c r="G186" s="60">
        <v>0</v>
      </c>
      <c r="H186" s="60">
        <v>1</v>
      </c>
      <c r="I186" s="60">
        <v>0</v>
      </c>
      <c r="J186" s="60">
        <v>10</v>
      </c>
      <c r="K186" s="60">
        <v>1000</v>
      </c>
      <c r="L186" s="60">
        <v>1</v>
      </c>
      <c r="M186" s="60">
        <v>0</v>
      </c>
      <c r="N186" s="60">
        <v>0</v>
      </c>
      <c r="O186" s="60">
        <v>0</v>
      </c>
      <c r="P186" s="60">
        <v>0</v>
      </c>
      <c r="Q186" s="60">
        <v>0</v>
      </c>
      <c r="R186" s="60">
        <v>0</v>
      </c>
      <c r="S186" s="60">
        <v>0</v>
      </c>
      <c r="T186" s="60">
        <v>0</v>
      </c>
      <c r="U186" s="60">
        <v>0</v>
      </c>
      <c r="W186" s="60">
        <v>31402</v>
      </c>
      <c r="X186" s="60">
        <v>15</v>
      </c>
      <c r="Y186" s="60">
        <v>10088</v>
      </c>
      <c r="Z186" s="60"/>
      <c r="AA186" s="60"/>
      <c r="AB186" s="60">
        <v>3</v>
      </c>
      <c r="AC186" s="60">
        <v>1</v>
      </c>
      <c r="AD186" s="60">
        <v>15</v>
      </c>
      <c r="AE186" s="60">
        <v>0</v>
      </c>
      <c r="AF186" s="60">
        <v>0</v>
      </c>
      <c r="AG186" s="60">
        <v>5</v>
      </c>
      <c r="AH186" s="60">
        <v>1</v>
      </c>
      <c r="AI186" s="60">
        <v>4</v>
      </c>
      <c r="AJ186" s="60">
        <v>0</v>
      </c>
      <c r="AK186" s="60">
        <v>0</v>
      </c>
      <c r="AL186" s="60">
        <v>5</v>
      </c>
      <c r="AM186" s="60">
        <v>1</v>
      </c>
      <c r="AN186" s="60">
        <v>7</v>
      </c>
      <c r="AO186" s="60">
        <v>0</v>
      </c>
      <c r="AP186" s="60">
        <v>0</v>
      </c>
      <c r="AQ186" s="60">
        <v>0</v>
      </c>
      <c r="AR186" s="60">
        <v>0</v>
      </c>
      <c r="AS186" s="60">
        <v>0</v>
      </c>
      <c r="AT186" s="60">
        <v>0</v>
      </c>
      <c r="AU186" s="60">
        <v>0</v>
      </c>
      <c r="AV186" s="60">
        <v>0</v>
      </c>
      <c r="AW186" s="60">
        <v>0</v>
      </c>
      <c r="AX186" s="60">
        <v>0</v>
      </c>
      <c r="AY186" s="60">
        <v>0</v>
      </c>
      <c r="AZ186" s="60">
        <v>0</v>
      </c>
      <c r="BA186" s="60">
        <v>0</v>
      </c>
      <c r="BB186" s="60">
        <v>0</v>
      </c>
      <c r="BC186" s="60">
        <v>0</v>
      </c>
      <c r="BD186" s="60">
        <v>0</v>
      </c>
      <c r="BE186" s="60">
        <v>0</v>
      </c>
      <c r="BF186" s="60">
        <v>0</v>
      </c>
      <c r="BG186" s="60">
        <v>0</v>
      </c>
      <c r="BH186" s="60">
        <v>0</v>
      </c>
      <c r="BI186" s="60">
        <v>0</v>
      </c>
      <c r="BJ186" s="60">
        <v>0</v>
      </c>
      <c r="BK186" s="60">
        <v>5</v>
      </c>
      <c r="BL186" s="60">
        <v>5</v>
      </c>
      <c r="BP186" s="60">
        <v>0</v>
      </c>
      <c r="BX186" s="60">
        <v>0</v>
      </c>
      <c r="BY186" s="60">
        <v>0</v>
      </c>
      <c r="BZ186" s="60">
        <v>0</v>
      </c>
      <c r="CA186" s="60">
        <v>0</v>
      </c>
      <c r="CD186" s="60">
        <v>3</v>
      </c>
      <c r="CE186" s="60" t="s">
        <v>451</v>
      </c>
      <c r="CF186" s="60">
        <v>0</v>
      </c>
      <c r="CG186" s="60">
        <v>1</v>
      </c>
      <c r="CH186" s="60"/>
      <c r="CJ186" s="74">
        <v>3</v>
      </c>
      <c r="CK186" s="60">
        <v>2</v>
      </c>
      <c r="CL186" s="60" t="e">
        <f t="shared" si="91"/>
        <v>#N/A</v>
      </c>
      <c r="CM186" s="60" t="e">
        <f t="shared" si="92"/>
        <v>#N/A</v>
      </c>
      <c r="CO186" s="8">
        <v>30177</v>
      </c>
      <c r="CP186" s="8">
        <v>2</v>
      </c>
      <c r="CQ186" s="8">
        <v>203</v>
      </c>
      <c r="CR186" s="8">
        <v>0</v>
      </c>
      <c r="CU186" s="60">
        <f>MATCH(A186,Sheet6!$K$3:$K$16,0)</f>
        <v>12</v>
      </c>
    </row>
    <row r="187" spans="1:99" ht="14.25">
      <c r="A187" s="60">
        <v>1320008</v>
      </c>
      <c r="B187" s="60">
        <v>1320008</v>
      </c>
      <c r="C187" s="60">
        <v>0</v>
      </c>
      <c r="D187" s="60">
        <v>1</v>
      </c>
      <c r="E187" s="60">
        <v>1</v>
      </c>
      <c r="F187" s="60">
        <v>2</v>
      </c>
      <c r="G187" s="60">
        <v>0</v>
      </c>
      <c r="H187" s="60">
        <v>1</v>
      </c>
      <c r="I187" s="60">
        <v>0</v>
      </c>
      <c r="J187" s="60">
        <v>10</v>
      </c>
      <c r="K187" s="60">
        <v>1000</v>
      </c>
      <c r="L187" s="60">
        <v>1</v>
      </c>
      <c r="M187" s="60">
        <v>0</v>
      </c>
      <c r="N187" s="60">
        <v>0</v>
      </c>
      <c r="O187" s="60">
        <v>0</v>
      </c>
      <c r="P187" s="60">
        <v>0</v>
      </c>
      <c r="Q187" s="60">
        <v>0</v>
      </c>
      <c r="R187" s="60">
        <v>0</v>
      </c>
      <c r="S187" s="60">
        <v>0</v>
      </c>
      <c r="T187" s="60">
        <v>0</v>
      </c>
      <c r="U187" s="60">
        <v>0</v>
      </c>
      <c r="W187" s="60">
        <v>31202</v>
      </c>
      <c r="X187" s="60">
        <v>15</v>
      </c>
      <c r="Y187" s="60">
        <v>10089</v>
      </c>
      <c r="Z187" s="60"/>
      <c r="AA187" s="60"/>
      <c r="AB187" s="60">
        <v>1</v>
      </c>
      <c r="AC187" s="60">
        <v>1</v>
      </c>
      <c r="AD187" s="60">
        <v>140</v>
      </c>
      <c r="AE187" s="60">
        <v>0</v>
      </c>
      <c r="AF187" s="60">
        <v>0</v>
      </c>
      <c r="AG187" s="60">
        <v>5</v>
      </c>
      <c r="AH187" s="60">
        <v>1</v>
      </c>
      <c r="AI187" s="60">
        <v>7</v>
      </c>
      <c r="AJ187" s="60">
        <v>0</v>
      </c>
      <c r="AK187" s="60">
        <v>0</v>
      </c>
      <c r="AL187" s="60">
        <v>0</v>
      </c>
      <c r="AM187" s="60">
        <v>1</v>
      </c>
      <c r="AN187" s="60">
        <v>0</v>
      </c>
      <c r="AO187" s="60">
        <v>0</v>
      </c>
      <c r="AP187" s="60">
        <v>0</v>
      </c>
      <c r="AQ187" s="60">
        <v>0</v>
      </c>
      <c r="AR187" s="60">
        <v>0</v>
      </c>
      <c r="AS187" s="60">
        <v>0</v>
      </c>
      <c r="AT187" s="60">
        <v>0</v>
      </c>
      <c r="AU187" s="60">
        <v>0</v>
      </c>
      <c r="AV187" s="60">
        <v>0</v>
      </c>
      <c r="AW187" s="60">
        <v>0</v>
      </c>
      <c r="AX187" s="60">
        <v>0</v>
      </c>
      <c r="AY187" s="60">
        <v>0</v>
      </c>
      <c r="AZ187" s="60">
        <v>0</v>
      </c>
      <c r="BA187" s="60">
        <v>0</v>
      </c>
      <c r="BB187" s="60">
        <v>0</v>
      </c>
      <c r="BC187" s="60">
        <v>0</v>
      </c>
      <c r="BD187" s="60">
        <v>0</v>
      </c>
      <c r="BE187" s="60">
        <v>0</v>
      </c>
      <c r="BF187" s="60">
        <v>0</v>
      </c>
      <c r="BG187" s="60">
        <v>0</v>
      </c>
      <c r="BH187" s="60">
        <v>0</v>
      </c>
      <c r="BI187" s="60">
        <v>0</v>
      </c>
      <c r="BJ187" s="60">
        <v>0</v>
      </c>
      <c r="BP187" s="60">
        <v>0</v>
      </c>
      <c r="BX187" s="60">
        <v>0</v>
      </c>
      <c r="BY187" s="60">
        <v>0</v>
      </c>
      <c r="BZ187" s="60">
        <v>0</v>
      </c>
      <c r="CA187" s="60">
        <v>0</v>
      </c>
      <c r="CD187" s="60">
        <v>3</v>
      </c>
      <c r="CE187" s="60" t="s">
        <v>452</v>
      </c>
      <c r="CF187" s="60">
        <v>0</v>
      </c>
      <c r="CG187" s="60">
        <v>1</v>
      </c>
      <c r="CH187" s="60"/>
      <c r="CJ187" s="74">
        <v>3</v>
      </c>
      <c r="CK187" s="60">
        <v>2</v>
      </c>
      <c r="CL187" s="60" t="e">
        <f t="shared" si="91"/>
        <v>#N/A</v>
      </c>
      <c r="CM187" s="60" t="e">
        <f t="shared" si="92"/>
        <v>#N/A</v>
      </c>
      <c r="CO187" s="8">
        <v>30178</v>
      </c>
      <c r="CP187" s="8">
        <v>2</v>
      </c>
      <c r="CQ187" s="8">
        <v>203</v>
      </c>
      <c r="CR187" s="8">
        <v>0</v>
      </c>
      <c r="CU187" s="60" t="e">
        <f>MATCH(A187,Sheet6!$K$3:$K$16,0)</f>
        <v>#N/A</v>
      </c>
    </row>
    <row r="188" spans="1:99" ht="14.25">
      <c r="A188" s="60">
        <v>1320009</v>
      </c>
      <c r="B188" s="60">
        <v>1320009</v>
      </c>
      <c r="C188" s="60">
        <v>0</v>
      </c>
      <c r="D188" s="60">
        <v>1</v>
      </c>
      <c r="E188" s="60">
        <v>1</v>
      </c>
      <c r="F188" s="60">
        <v>3</v>
      </c>
      <c r="G188" s="60">
        <v>0</v>
      </c>
      <c r="H188" s="60">
        <v>1</v>
      </c>
      <c r="I188" s="60">
        <v>0</v>
      </c>
      <c r="J188" s="60">
        <v>10</v>
      </c>
      <c r="K188" s="60">
        <v>1000</v>
      </c>
      <c r="L188" s="60">
        <v>1</v>
      </c>
      <c r="M188" s="60">
        <v>0</v>
      </c>
      <c r="N188" s="60">
        <v>0</v>
      </c>
      <c r="O188" s="60">
        <v>0</v>
      </c>
      <c r="P188" s="60">
        <v>0</v>
      </c>
      <c r="Q188" s="60">
        <v>0</v>
      </c>
      <c r="R188" s="60">
        <v>0</v>
      </c>
      <c r="S188" s="60">
        <v>0</v>
      </c>
      <c r="T188" s="60">
        <v>0</v>
      </c>
      <c r="U188" s="60">
        <v>0</v>
      </c>
      <c r="W188" s="60">
        <v>31302</v>
      </c>
      <c r="X188" s="60">
        <v>15</v>
      </c>
      <c r="Y188" s="60">
        <v>10090</v>
      </c>
      <c r="Z188" s="60"/>
      <c r="AA188" s="60"/>
      <c r="AB188" s="60">
        <v>2</v>
      </c>
      <c r="AC188" s="60">
        <v>1</v>
      </c>
      <c r="AD188" s="60">
        <v>53</v>
      </c>
      <c r="AE188" s="60">
        <v>0</v>
      </c>
      <c r="AF188" s="60">
        <v>0</v>
      </c>
      <c r="AG188" s="60">
        <v>5</v>
      </c>
      <c r="AH188" s="60">
        <v>1</v>
      </c>
      <c r="AI188" s="60">
        <v>5</v>
      </c>
      <c r="AJ188" s="60">
        <v>0</v>
      </c>
      <c r="AK188" s="60">
        <v>0</v>
      </c>
      <c r="AL188" s="60">
        <v>37</v>
      </c>
      <c r="AM188" s="60">
        <v>1</v>
      </c>
      <c r="AN188" s="60">
        <v>7</v>
      </c>
      <c r="AO188" s="60">
        <v>0</v>
      </c>
      <c r="AP188" s="60">
        <v>0</v>
      </c>
      <c r="AQ188" s="60">
        <v>0</v>
      </c>
      <c r="AR188" s="60">
        <v>0</v>
      </c>
      <c r="AS188" s="60">
        <v>0</v>
      </c>
      <c r="AT188" s="60">
        <v>0</v>
      </c>
      <c r="AU188" s="60">
        <v>0</v>
      </c>
      <c r="AV188" s="60">
        <v>0</v>
      </c>
      <c r="AW188" s="60">
        <v>0</v>
      </c>
      <c r="AX188" s="60">
        <v>0</v>
      </c>
      <c r="AY188" s="60">
        <v>0</v>
      </c>
      <c r="AZ188" s="60">
        <v>0</v>
      </c>
      <c r="BA188" s="60">
        <v>0</v>
      </c>
      <c r="BB188" s="60">
        <v>0</v>
      </c>
      <c r="BC188" s="60">
        <v>0</v>
      </c>
      <c r="BD188" s="60">
        <v>0</v>
      </c>
      <c r="BE188" s="60">
        <v>0</v>
      </c>
      <c r="BF188" s="60">
        <v>0</v>
      </c>
      <c r="BG188" s="60">
        <v>0</v>
      </c>
      <c r="BH188" s="60">
        <v>0</v>
      </c>
      <c r="BI188" s="60">
        <v>0</v>
      </c>
      <c r="BJ188" s="60">
        <v>0</v>
      </c>
      <c r="BP188" s="60">
        <v>0</v>
      </c>
      <c r="BX188" s="60">
        <v>0</v>
      </c>
      <c r="BY188" s="60">
        <v>0</v>
      </c>
      <c r="BZ188" s="60">
        <v>0</v>
      </c>
      <c r="CA188" s="60">
        <v>0</v>
      </c>
      <c r="CD188" s="60">
        <v>3</v>
      </c>
      <c r="CE188" s="60" t="s">
        <v>453</v>
      </c>
      <c r="CF188" s="60">
        <v>0</v>
      </c>
      <c r="CG188" s="60">
        <v>1</v>
      </c>
      <c r="CH188" s="60"/>
      <c r="CJ188" s="74">
        <v>3</v>
      </c>
      <c r="CK188" s="60">
        <v>2</v>
      </c>
      <c r="CL188" s="60" t="e">
        <f t="shared" si="91"/>
        <v>#N/A</v>
      </c>
      <c r="CM188" s="60" t="e">
        <f t="shared" si="92"/>
        <v>#N/A</v>
      </c>
      <c r="CO188" s="8">
        <v>30179</v>
      </c>
      <c r="CP188" s="8">
        <v>2</v>
      </c>
      <c r="CQ188" s="8">
        <v>203</v>
      </c>
      <c r="CR188" s="8">
        <v>0</v>
      </c>
      <c r="CU188" s="60" t="e">
        <f>MATCH(A188,Sheet6!$K$3:$K$16,0)</f>
        <v>#N/A</v>
      </c>
    </row>
    <row r="189" spans="1:99" ht="14.25">
      <c r="A189" s="60">
        <v>1320010</v>
      </c>
      <c r="B189" s="60">
        <v>1320010</v>
      </c>
      <c r="C189" s="60">
        <v>0</v>
      </c>
      <c r="D189" s="60">
        <v>1</v>
      </c>
      <c r="E189" s="60">
        <v>1</v>
      </c>
      <c r="F189" s="60">
        <v>4</v>
      </c>
      <c r="G189" s="60">
        <v>0</v>
      </c>
      <c r="H189" s="60">
        <v>1</v>
      </c>
      <c r="I189" s="60">
        <v>0</v>
      </c>
      <c r="J189" s="60">
        <v>10</v>
      </c>
      <c r="K189" s="60">
        <v>1000</v>
      </c>
      <c r="L189" s="60">
        <v>1</v>
      </c>
      <c r="M189" s="60">
        <v>0</v>
      </c>
      <c r="N189" s="60">
        <v>0</v>
      </c>
      <c r="O189" s="60">
        <v>0</v>
      </c>
      <c r="P189" s="60">
        <v>0</v>
      </c>
      <c r="Q189" s="60">
        <v>0</v>
      </c>
      <c r="R189" s="60">
        <v>0</v>
      </c>
      <c r="S189" s="60">
        <v>0</v>
      </c>
      <c r="T189" s="60">
        <v>0</v>
      </c>
      <c r="U189" s="60">
        <v>0</v>
      </c>
      <c r="W189" s="60">
        <v>31502</v>
      </c>
      <c r="X189" s="60">
        <v>15</v>
      </c>
      <c r="Y189" s="60">
        <v>10091</v>
      </c>
      <c r="Z189" s="60"/>
      <c r="AA189" s="60"/>
      <c r="AB189" s="60">
        <v>4</v>
      </c>
      <c r="AC189" s="60">
        <v>1</v>
      </c>
      <c r="AD189" s="60">
        <v>15</v>
      </c>
      <c r="AE189" s="60">
        <v>0</v>
      </c>
      <c r="AF189" s="60">
        <v>0</v>
      </c>
      <c r="AG189" s="60">
        <v>1</v>
      </c>
      <c r="AH189" s="60">
        <v>1</v>
      </c>
      <c r="AI189" s="60">
        <v>53</v>
      </c>
      <c r="AJ189" s="60">
        <v>0</v>
      </c>
      <c r="AK189" s="60">
        <v>0</v>
      </c>
      <c r="AL189" s="60">
        <v>6</v>
      </c>
      <c r="AM189" s="60">
        <v>1</v>
      </c>
      <c r="AN189" s="60">
        <v>5</v>
      </c>
      <c r="AO189" s="60">
        <v>0</v>
      </c>
      <c r="AP189" s="60">
        <v>0</v>
      </c>
      <c r="AQ189" s="60">
        <v>0</v>
      </c>
      <c r="AR189" s="60">
        <v>0</v>
      </c>
      <c r="AS189" s="60">
        <v>0</v>
      </c>
      <c r="AT189" s="60">
        <v>0</v>
      </c>
      <c r="AU189" s="60">
        <v>0</v>
      </c>
      <c r="AV189" s="60">
        <v>0</v>
      </c>
      <c r="AW189" s="60">
        <v>0</v>
      </c>
      <c r="AX189" s="60">
        <v>0</v>
      </c>
      <c r="AY189" s="60">
        <v>0</v>
      </c>
      <c r="AZ189" s="60">
        <v>0</v>
      </c>
      <c r="BA189" s="60">
        <v>0</v>
      </c>
      <c r="BB189" s="60">
        <v>0</v>
      </c>
      <c r="BC189" s="60">
        <v>0</v>
      </c>
      <c r="BD189" s="60">
        <v>0</v>
      </c>
      <c r="BE189" s="60">
        <v>0</v>
      </c>
      <c r="BF189" s="60">
        <v>0</v>
      </c>
      <c r="BG189" s="60">
        <v>0</v>
      </c>
      <c r="BH189" s="60">
        <v>0</v>
      </c>
      <c r="BI189" s="60">
        <v>0</v>
      </c>
      <c r="BJ189" s="60">
        <v>0</v>
      </c>
      <c r="BP189" s="60">
        <v>0</v>
      </c>
      <c r="BQ189" s="60">
        <v>6</v>
      </c>
      <c r="BX189" s="60">
        <v>0</v>
      </c>
      <c r="BY189" s="60">
        <v>0</v>
      </c>
      <c r="BZ189" s="60">
        <v>0</v>
      </c>
      <c r="CA189" s="60">
        <v>0</v>
      </c>
      <c r="CD189" s="60">
        <v>3</v>
      </c>
      <c r="CE189" s="60" t="s">
        <v>454</v>
      </c>
      <c r="CF189" s="60">
        <v>0</v>
      </c>
      <c r="CG189" s="60">
        <v>1</v>
      </c>
      <c r="CH189" s="60"/>
      <c r="CJ189" s="74">
        <v>3</v>
      </c>
      <c r="CK189" s="60">
        <v>2</v>
      </c>
      <c r="CL189" s="60" t="e">
        <f t="shared" si="91"/>
        <v>#N/A</v>
      </c>
      <c r="CM189" s="60" t="e">
        <f t="shared" si="92"/>
        <v>#N/A</v>
      </c>
      <c r="CO189" s="8">
        <v>30180</v>
      </c>
      <c r="CP189" s="8">
        <v>11</v>
      </c>
      <c r="CQ189" s="8">
        <v>1</v>
      </c>
      <c r="CR189" s="8">
        <v>0</v>
      </c>
      <c r="CU189" s="60" t="e">
        <f>MATCH(A189,Sheet6!$K$3:$K$16,0)</f>
        <v>#N/A</v>
      </c>
    </row>
    <row r="190" spans="1:99" ht="14.25">
      <c r="A190" s="60">
        <v>1320011</v>
      </c>
      <c r="B190" s="60">
        <v>1320011</v>
      </c>
      <c r="C190" s="60">
        <v>0</v>
      </c>
      <c r="D190" s="60">
        <v>1</v>
      </c>
      <c r="E190" s="60">
        <v>1</v>
      </c>
      <c r="F190" s="60">
        <v>5</v>
      </c>
      <c r="G190" s="60">
        <v>0</v>
      </c>
      <c r="H190" s="60">
        <v>1</v>
      </c>
      <c r="I190" s="60">
        <v>0</v>
      </c>
      <c r="J190" s="60">
        <v>10</v>
      </c>
      <c r="K190" s="60">
        <v>1000</v>
      </c>
      <c r="L190" s="60">
        <v>1</v>
      </c>
      <c r="M190" s="60">
        <v>0</v>
      </c>
      <c r="N190" s="60">
        <v>0</v>
      </c>
      <c r="O190" s="60">
        <v>0</v>
      </c>
      <c r="P190" s="60">
        <v>0</v>
      </c>
      <c r="Q190" s="60">
        <v>0</v>
      </c>
      <c r="R190" s="60">
        <v>0</v>
      </c>
      <c r="S190" s="60">
        <v>0</v>
      </c>
      <c r="T190" s="60">
        <v>0</v>
      </c>
      <c r="U190" s="60">
        <v>0</v>
      </c>
      <c r="W190" s="60">
        <v>31602</v>
      </c>
      <c r="X190" s="60">
        <v>15</v>
      </c>
      <c r="Y190" s="60">
        <v>10092</v>
      </c>
      <c r="Z190" s="60"/>
      <c r="AA190" s="60"/>
      <c r="AB190" s="60">
        <v>5</v>
      </c>
      <c r="AC190" s="60">
        <v>1</v>
      </c>
      <c r="AD190" s="60">
        <v>3</v>
      </c>
      <c r="AE190" s="60">
        <v>0</v>
      </c>
      <c r="AF190" s="60">
        <v>0</v>
      </c>
      <c r="AG190" s="60">
        <v>6</v>
      </c>
      <c r="AH190" s="60">
        <v>1</v>
      </c>
      <c r="AI190" s="60">
        <v>2</v>
      </c>
      <c r="AJ190" s="60">
        <v>0</v>
      </c>
      <c r="AK190" s="60">
        <v>0</v>
      </c>
      <c r="AL190" s="60">
        <v>37</v>
      </c>
      <c r="AM190" s="60">
        <v>1</v>
      </c>
      <c r="AN190" s="60">
        <v>10</v>
      </c>
      <c r="AO190" s="60">
        <v>0</v>
      </c>
      <c r="AP190" s="60">
        <v>0</v>
      </c>
      <c r="AQ190" s="60">
        <v>0</v>
      </c>
      <c r="AR190" s="60">
        <v>0</v>
      </c>
      <c r="AS190" s="60">
        <v>0</v>
      </c>
      <c r="AT190" s="60">
        <v>0</v>
      </c>
      <c r="AU190" s="60">
        <v>0</v>
      </c>
      <c r="AV190" s="60">
        <v>0</v>
      </c>
      <c r="AW190" s="60">
        <v>0</v>
      </c>
      <c r="AX190" s="60">
        <v>0</v>
      </c>
      <c r="AY190" s="60">
        <v>0</v>
      </c>
      <c r="AZ190" s="60">
        <v>0</v>
      </c>
      <c r="BA190" s="60">
        <v>0</v>
      </c>
      <c r="BB190" s="60">
        <v>0</v>
      </c>
      <c r="BC190" s="60">
        <v>0</v>
      </c>
      <c r="BD190" s="60">
        <v>0</v>
      </c>
      <c r="BE190" s="60">
        <v>0</v>
      </c>
      <c r="BF190" s="60">
        <v>0</v>
      </c>
      <c r="BG190" s="60">
        <v>0</v>
      </c>
      <c r="BH190" s="60">
        <v>0</v>
      </c>
      <c r="BI190" s="60">
        <v>0</v>
      </c>
      <c r="BJ190" s="60">
        <v>0</v>
      </c>
      <c r="BP190" s="60">
        <v>0</v>
      </c>
      <c r="BX190" s="60">
        <v>0</v>
      </c>
      <c r="BY190" s="60">
        <v>0</v>
      </c>
      <c r="BZ190" s="60">
        <v>0</v>
      </c>
      <c r="CA190" s="60">
        <v>0</v>
      </c>
      <c r="CD190" s="60">
        <v>3</v>
      </c>
      <c r="CE190" s="60" t="s">
        <v>455</v>
      </c>
      <c r="CF190" s="60">
        <v>0</v>
      </c>
      <c r="CG190" s="60">
        <v>1</v>
      </c>
      <c r="CH190" s="60"/>
      <c r="CJ190" s="74">
        <v>3</v>
      </c>
      <c r="CK190" s="60">
        <v>2</v>
      </c>
      <c r="CL190" s="60" t="e">
        <f t="shared" si="91"/>
        <v>#N/A</v>
      </c>
      <c r="CM190" s="60" t="e">
        <f t="shared" si="92"/>
        <v>#N/A</v>
      </c>
      <c r="CO190" s="8">
        <v>30181</v>
      </c>
      <c r="CP190" s="8">
        <v>11</v>
      </c>
      <c r="CQ190" s="8">
        <v>1</v>
      </c>
      <c r="CR190" s="8">
        <v>0</v>
      </c>
      <c r="CU190" s="60" t="e">
        <f>MATCH(A190,Sheet6!$K$3:$K$16,0)</f>
        <v>#N/A</v>
      </c>
    </row>
    <row r="191" spans="1:99" ht="14.25">
      <c r="A191" s="60">
        <v>1320012</v>
      </c>
      <c r="B191" s="60">
        <v>1320012</v>
      </c>
      <c r="C191" s="60">
        <v>0</v>
      </c>
      <c r="D191" s="60">
        <v>1</v>
      </c>
      <c r="E191" s="60">
        <v>1</v>
      </c>
      <c r="F191" s="60">
        <v>6</v>
      </c>
      <c r="G191" s="60">
        <v>0</v>
      </c>
      <c r="H191" s="60">
        <v>1</v>
      </c>
      <c r="I191" s="60">
        <v>0</v>
      </c>
      <c r="J191" s="60">
        <v>10</v>
      </c>
      <c r="K191" s="60">
        <v>1000</v>
      </c>
      <c r="L191" s="60">
        <v>1</v>
      </c>
      <c r="M191" s="60">
        <v>0</v>
      </c>
      <c r="N191" s="60">
        <v>0</v>
      </c>
      <c r="O191" s="60">
        <v>0</v>
      </c>
      <c r="P191" s="60">
        <v>0</v>
      </c>
      <c r="Q191" s="60">
        <v>0</v>
      </c>
      <c r="R191" s="60">
        <v>0</v>
      </c>
      <c r="S191" s="60">
        <v>0</v>
      </c>
      <c r="T191" s="60">
        <v>0</v>
      </c>
      <c r="U191" s="60">
        <v>0</v>
      </c>
      <c r="W191" s="60">
        <v>31702</v>
      </c>
      <c r="X191" s="60">
        <v>15</v>
      </c>
      <c r="Y191" s="60">
        <v>10093</v>
      </c>
      <c r="Z191" s="60"/>
      <c r="AA191" s="60"/>
      <c r="AB191" s="60">
        <v>1</v>
      </c>
      <c r="AC191" s="60">
        <v>1</v>
      </c>
      <c r="AD191" s="60">
        <v>35</v>
      </c>
      <c r="AE191" s="60">
        <v>0</v>
      </c>
      <c r="AF191" s="60">
        <v>0</v>
      </c>
      <c r="AG191" s="60">
        <v>2</v>
      </c>
      <c r="AH191" s="60">
        <v>1</v>
      </c>
      <c r="AI191" s="60">
        <v>70</v>
      </c>
      <c r="AJ191" s="60">
        <v>0</v>
      </c>
      <c r="AK191" s="60">
        <v>0</v>
      </c>
      <c r="AL191" s="60">
        <v>6</v>
      </c>
      <c r="AM191" s="60">
        <v>1</v>
      </c>
      <c r="AN191" s="60">
        <v>4</v>
      </c>
      <c r="AO191" s="60">
        <v>0</v>
      </c>
      <c r="AP191" s="60">
        <v>0</v>
      </c>
      <c r="AQ191" s="60">
        <v>0</v>
      </c>
      <c r="AR191" s="60">
        <v>0</v>
      </c>
      <c r="AS191" s="60">
        <v>0</v>
      </c>
      <c r="AT191" s="60">
        <v>0</v>
      </c>
      <c r="AU191" s="60">
        <v>0</v>
      </c>
      <c r="AV191" s="60">
        <v>0</v>
      </c>
      <c r="AW191" s="60">
        <v>0</v>
      </c>
      <c r="AX191" s="60">
        <v>0</v>
      </c>
      <c r="AY191" s="60">
        <v>0</v>
      </c>
      <c r="AZ191" s="60">
        <v>0</v>
      </c>
      <c r="BA191" s="60">
        <v>0</v>
      </c>
      <c r="BB191" s="60">
        <v>0</v>
      </c>
      <c r="BC191" s="60">
        <v>0</v>
      </c>
      <c r="BD191" s="60">
        <v>0</v>
      </c>
      <c r="BE191" s="60">
        <v>0</v>
      </c>
      <c r="BF191" s="60">
        <v>0</v>
      </c>
      <c r="BG191" s="60">
        <v>0</v>
      </c>
      <c r="BH191" s="60">
        <v>0</v>
      </c>
      <c r="BI191" s="60">
        <v>0</v>
      </c>
      <c r="BJ191" s="60">
        <v>0</v>
      </c>
      <c r="BP191" s="60">
        <v>0</v>
      </c>
      <c r="BX191" s="60">
        <v>0</v>
      </c>
      <c r="BY191" s="60">
        <v>0</v>
      </c>
      <c r="BZ191" s="60">
        <v>0</v>
      </c>
      <c r="CA191" s="60">
        <v>0</v>
      </c>
      <c r="CD191" s="60">
        <v>3</v>
      </c>
      <c r="CE191" s="60" t="s">
        <v>456</v>
      </c>
      <c r="CF191" s="60">
        <v>0</v>
      </c>
      <c r="CG191" s="60">
        <v>1</v>
      </c>
      <c r="CH191" s="60"/>
      <c r="CJ191" s="74">
        <v>3</v>
      </c>
      <c r="CK191" s="60">
        <v>2</v>
      </c>
      <c r="CL191" s="60" t="e">
        <f t="shared" si="91"/>
        <v>#N/A</v>
      </c>
      <c r="CM191" s="60" t="e">
        <f t="shared" si="92"/>
        <v>#N/A</v>
      </c>
      <c r="CO191" s="8">
        <v>30182</v>
      </c>
      <c r="CP191" s="8">
        <v>2</v>
      </c>
      <c r="CQ191" s="8">
        <v>203</v>
      </c>
      <c r="CR191" s="8">
        <v>0</v>
      </c>
      <c r="CU191" s="60" t="e">
        <f>MATCH(A191,Sheet6!$K$3:$K$16,0)</f>
        <v>#N/A</v>
      </c>
    </row>
    <row r="192" spans="1:99" ht="14.25">
      <c r="A192" s="60">
        <v>1320013</v>
      </c>
      <c r="B192" s="60">
        <v>1320013</v>
      </c>
      <c r="C192" s="60">
        <v>0</v>
      </c>
      <c r="D192" s="60">
        <v>1</v>
      </c>
      <c r="E192" s="60">
        <v>1</v>
      </c>
      <c r="F192" s="60">
        <v>1</v>
      </c>
      <c r="G192" s="60">
        <v>0</v>
      </c>
      <c r="H192" s="60">
        <v>1</v>
      </c>
      <c r="I192" s="60">
        <v>0</v>
      </c>
      <c r="J192" s="60">
        <v>10</v>
      </c>
      <c r="K192" s="60">
        <v>1000</v>
      </c>
      <c r="L192" s="60">
        <v>1</v>
      </c>
      <c r="M192" s="60">
        <v>0</v>
      </c>
      <c r="N192" s="60">
        <v>0</v>
      </c>
      <c r="O192" s="60">
        <v>0</v>
      </c>
      <c r="P192" s="60">
        <v>0</v>
      </c>
      <c r="Q192" s="60">
        <v>0</v>
      </c>
      <c r="R192" s="60">
        <v>0</v>
      </c>
      <c r="S192" s="60">
        <v>0</v>
      </c>
      <c r="T192" s="60">
        <v>0</v>
      </c>
      <c r="U192" s="60">
        <v>0</v>
      </c>
      <c r="W192" s="60">
        <v>31403</v>
      </c>
      <c r="X192" s="60">
        <v>25</v>
      </c>
      <c r="Y192" s="60">
        <v>10094</v>
      </c>
      <c r="Z192" s="60"/>
      <c r="AA192" s="60"/>
      <c r="AB192" s="60">
        <v>3</v>
      </c>
      <c r="AC192" s="60">
        <v>1</v>
      </c>
      <c r="AD192" s="60">
        <v>23</v>
      </c>
      <c r="AE192" s="60">
        <v>0</v>
      </c>
      <c r="AF192" s="60">
        <v>0</v>
      </c>
      <c r="AG192" s="60">
        <v>5</v>
      </c>
      <c r="AH192" s="60">
        <v>1</v>
      </c>
      <c r="AI192" s="60">
        <v>5</v>
      </c>
      <c r="AJ192" s="60">
        <v>0</v>
      </c>
      <c r="AK192" s="60">
        <v>0</v>
      </c>
      <c r="AL192" s="60">
        <v>5</v>
      </c>
      <c r="AM192" s="60">
        <v>1</v>
      </c>
      <c r="AN192" s="60">
        <v>8</v>
      </c>
      <c r="AO192" s="60">
        <v>0</v>
      </c>
      <c r="AP192" s="60">
        <v>0</v>
      </c>
      <c r="AQ192" s="60">
        <v>0</v>
      </c>
      <c r="AR192" s="60">
        <v>0</v>
      </c>
      <c r="AS192" s="60">
        <v>0</v>
      </c>
      <c r="AT192" s="60">
        <v>0</v>
      </c>
      <c r="AU192" s="60">
        <v>0</v>
      </c>
      <c r="AV192" s="60">
        <v>0</v>
      </c>
      <c r="AW192" s="60">
        <v>0</v>
      </c>
      <c r="AX192" s="60">
        <v>0</v>
      </c>
      <c r="AY192" s="60">
        <v>0</v>
      </c>
      <c r="AZ192" s="60">
        <v>0</v>
      </c>
      <c r="BA192" s="60">
        <v>0</v>
      </c>
      <c r="BB192" s="60">
        <v>0</v>
      </c>
      <c r="BC192" s="60">
        <v>0</v>
      </c>
      <c r="BD192" s="60">
        <v>0</v>
      </c>
      <c r="BE192" s="60">
        <v>0</v>
      </c>
      <c r="BF192" s="60">
        <v>0</v>
      </c>
      <c r="BG192" s="60">
        <v>0</v>
      </c>
      <c r="BH192" s="60">
        <v>0</v>
      </c>
      <c r="BI192" s="60">
        <v>0</v>
      </c>
      <c r="BJ192" s="60">
        <v>0</v>
      </c>
      <c r="BK192" s="60">
        <v>1</v>
      </c>
      <c r="BL192" s="60">
        <v>1</v>
      </c>
      <c r="BP192" s="60">
        <v>0</v>
      </c>
      <c r="BX192" s="60">
        <v>0</v>
      </c>
      <c r="BY192" s="60">
        <v>0</v>
      </c>
      <c r="BZ192" s="60">
        <v>0</v>
      </c>
      <c r="CA192" s="60">
        <v>0</v>
      </c>
      <c r="CD192" s="60">
        <v>5</v>
      </c>
      <c r="CE192" s="60" t="s">
        <v>457</v>
      </c>
      <c r="CF192" s="60">
        <v>0</v>
      </c>
      <c r="CG192" s="60">
        <v>1</v>
      </c>
      <c r="CH192" s="60"/>
      <c r="CJ192" s="74">
        <v>5</v>
      </c>
      <c r="CK192" s="60">
        <v>3</v>
      </c>
      <c r="CL192" s="60" t="e">
        <f t="shared" si="91"/>
        <v>#N/A</v>
      </c>
      <c r="CM192" s="60" t="e">
        <f t="shared" si="92"/>
        <v>#N/A</v>
      </c>
      <c r="CO192" s="8">
        <v>30183</v>
      </c>
      <c r="CP192" s="8">
        <v>2</v>
      </c>
      <c r="CQ192" s="8">
        <v>203</v>
      </c>
      <c r="CR192" s="8">
        <v>0</v>
      </c>
      <c r="CU192" s="60" t="e">
        <f>MATCH(A192,Sheet6!$K$3:$K$16,0)</f>
        <v>#N/A</v>
      </c>
    </row>
    <row r="193" spans="1:99" ht="14.25">
      <c r="A193" s="60">
        <v>1320014</v>
      </c>
      <c r="B193" s="60">
        <v>1320014</v>
      </c>
      <c r="C193" s="60">
        <v>0</v>
      </c>
      <c r="D193" s="60">
        <v>1</v>
      </c>
      <c r="E193" s="60">
        <v>1</v>
      </c>
      <c r="F193" s="60">
        <v>2</v>
      </c>
      <c r="G193" s="60">
        <v>0</v>
      </c>
      <c r="H193" s="60">
        <v>1</v>
      </c>
      <c r="I193" s="60">
        <v>0</v>
      </c>
      <c r="J193" s="60">
        <v>10</v>
      </c>
      <c r="K193" s="60">
        <v>1000</v>
      </c>
      <c r="L193" s="60">
        <v>1</v>
      </c>
      <c r="M193" s="60">
        <v>0</v>
      </c>
      <c r="N193" s="60">
        <v>0</v>
      </c>
      <c r="O193" s="60">
        <v>0</v>
      </c>
      <c r="P193" s="60">
        <v>0</v>
      </c>
      <c r="Q193" s="60">
        <v>0</v>
      </c>
      <c r="R193" s="60">
        <v>0</v>
      </c>
      <c r="S193" s="60">
        <v>0</v>
      </c>
      <c r="T193" s="60">
        <v>0</v>
      </c>
      <c r="U193" s="60">
        <v>0</v>
      </c>
      <c r="W193" s="60">
        <v>31203</v>
      </c>
      <c r="X193" s="60">
        <v>25</v>
      </c>
      <c r="Y193" s="60">
        <v>10095</v>
      </c>
      <c r="Z193" s="60"/>
      <c r="AA193" s="60"/>
      <c r="AB193" s="60">
        <v>1</v>
      </c>
      <c r="AC193" s="60">
        <v>1</v>
      </c>
      <c r="AD193" s="60">
        <v>220</v>
      </c>
      <c r="AE193" s="60">
        <v>0</v>
      </c>
      <c r="AF193" s="60">
        <v>0</v>
      </c>
      <c r="AG193" s="60">
        <v>5</v>
      </c>
      <c r="AH193" s="60">
        <v>1</v>
      </c>
      <c r="AI193" s="60">
        <v>12</v>
      </c>
      <c r="AJ193" s="60">
        <v>0</v>
      </c>
      <c r="AK193" s="60">
        <v>0</v>
      </c>
      <c r="AL193" s="60">
        <v>0</v>
      </c>
      <c r="AM193" s="60">
        <v>1</v>
      </c>
      <c r="AN193" s="60">
        <v>0</v>
      </c>
      <c r="AO193" s="60">
        <v>0</v>
      </c>
      <c r="AP193" s="60">
        <v>0</v>
      </c>
      <c r="AQ193" s="60">
        <v>0</v>
      </c>
      <c r="AR193" s="60">
        <v>0</v>
      </c>
      <c r="AS193" s="60">
        <v>0</v>
      </c>
      <c r="AT193" s="60">
        <v>0</v>
      </c>
      <c r="AU193" s="60">
        <v>0</v>
      </c>
      <c r="AV193" s="60">
        <v>0</v>
      </c>
      <c r="AW193" s="60">
        <v>0</v>
      </c>
      <c r="AX193" s="60">
        <v>0</v>
      </c>
      <c r="AY193" s="60">
        <v>0</v>
      </c>
      <c r="AZ193" s="60">
        <v>0</v>
      </c>
      <c r="BA193" s="60">
        <v>0</v>
      </c>
      <c r="BB193" s="60">
        <v>0</v>
      </c>
      <c r="BC193" s="60">
        <v>0</v>
      </c>
      <c r="BD193" s="60">
        <v>0</v>
      </c>
      <c r="BE193" s="60">
        <v>0</v>
      </c>
      <c r="BF193" s="60">
        <v>0</v>
      </c>
      <c r="BG193" s="60">
        <v>0</v>
      </c>
      <c r="BH193" s="60">
        <v>0</v>
      </c>
      <c r="BI193" s="60">
        <v>0</v>
      </c>
      <c r="BJ193" s="60">
        <v>0</v>
      </c>
      <c r="BK193" s="60">
        <v>3</v>
      </c>
      <c r="BP193" s="60">
        <v>0</v>
      </c>
      <c r="BX193" s="60">
        <v>0</v>
      </c>
      <c r="BY193" s="60">
        <v>0</v>
      </c>
      <c r="BZ193" s="60">
        <v>0</v>
      </c>
      <c r="CA193" s="60">
        <v>0</v>
      </c>
      <c r="CD193" s="60">
        <v>5</v>
      </c>
      <c r="CE193" s="60" t="s">
        <v>458</v>
      </c>
      <c r="CF193" s="60">
        <v>0</v>
      </c>
      <c r="CG193" s="60">
        <v>1</v>
      </c>
      <c r="CH193" s="60"/>
      <c r="CJ193" s="74">
        <v>5</v>
      </c>
      <c r="CK193" s="60">
        <v>3</v>
      </c>
      <c r="CL193" s="60" t="e">
        <f t="shared" si="91"/>
        <v>#N/A</v>
      </c>
      <c r="CM193" s="60" t="e">
        <f t="shared" si="92"/>
        <v>#N/A</v>
      </c>
      <c r="CO193" s="8">
        <v>30184</v>
      </c>
      <c r="CP193" s="8">
        <v>3</v>
      </c>
      <c r="CQ193" s="8">
        <v>204</v>
      </c>
      <c r="CR193" s="8">
        <v>0</v>
      </c>
      <c r="CU193" s="60" t="e">
        <f>MATCH(A193,Sheet6!$K$3:$K$16,0)</f>
        <v>#N/A</v>
      </c>
    </row>
    <row r="194" spans="1:99" ht="14.25">
      <c r="A194" s="60">
        <v>1320015</v>
      </c>
      <c r="B194" s="60">
        <v>1320015</v>
      </c>
      <c r="C194" s="60">
        <v>0</v>
      </c>
      <c r="D194" s="60">
        <v>1</v>
      </c>
      <c r="E194" s="60">
        <v>1</v>
      </c>
      <c r="F194" s="60">
        <v>3</v>
      </c>
      <c r="G194" s="60">
        <v>0</v>
      </c>
      <c r="H194" s="60">
        <v>1</v>
      </c>
      <c r="I194" s="60">
        <v>0</v>
      </c>
      <c r="J194" s="60">
        <v>10</v>
      </c>
      <c r="K194" s="60">
        <v>1000</v>
      </c>
      <c r="L194" s="60">
        <v>1</v>
      </c>
      <c r="M194" s="60">
        <v>0</v>
      </c>
      <c r="N194" s="60">
        <v>0</v>
      </c>
      <c r="O194" s="60">
        <v>0</v>
      </c>
      <c r="P194" s="60">
        <v>0</v>
      </c>
      <c r="Q194" s="60">
        <v>0</v>
      </c>
      <c r="R194" s="60">
        <v>0</v>
      </c>
      <c r="S194" s="60">
        <v>0</v>
      </c>
      <c r="T194" s="60">
        <v>0</v>
      </c>
      <c r="U194" s="60">
        <v>0</v>
      </c>
      <c r="W194" s="60">
        <v>31303</v>
      </c>
      <c r="X194" s="60">
        <v>25</v>
      </c>
      <c r="Y194" s="60">
        <v>10096</v>
      </c>
      <c r="Z194" s="60"/>
      <c r="AA194" s="60"/>
      <c r="AB194" s="60">
        <v>2</v>
      </c>
      <c r="AC194" s="60">
        <v>1</v>
      </c>
      <c r="AD194" s="60">
        <v>83</v>
      </c>
      <c r="AE194" s="60">
        <v>0</v>
      </c>
      <c r="AF194" s="60">
        <v>0</v>
      </c>
      <c r="AG194" s="60">
        <v>5</v>
      </c>
      <c r="AH194" s="60">
        <v>1</v>
      </c>
      <c r="AI194" s="60">
        <v>7</v>
      </c>
      <c r="AJ194" s="60">
        <v>0</v>
      </c>
      <c r="AK194" s="60">
        <v>0</v>
      </c>
      <c r="AL194" s="60">
        <v>37</v>
      </c>
      <c r="AM194" s="60">
        <v>1</v>
      </c>
      <c r="AN194" s="60">
        <v>7</v>
      </c>
      <c r="AO194" s="60">
        <v>0</v>
      </c>
      <c r="AP194" s="60">
        <v>0</v>
      </c>
      <c r="AQ194" s="60">
        <v>0</v>
      </c>
      <c r="AR194" s="60">
        <v>0</v>
      </c>
      <c r="AS194" s="60">
        <v>0</v>
      </c>
      <c r="AT194" s="60">
        <v>0</v>
      </c>
      <c r="AU194" s="60">
        <v>0</v>
      </c>
      <c r="AV194" s="60">
        <v>0</v>
      </c>
      <c r="AW194" s="60">
        <v>0</v>
      </c>
      <c r="AX194" s="60">
        <v>0</v>
      </c>
      <c r="AY194" s="60">
        <v>0</v>
      </c>
      <c r="AZ194" s="60">
        <v>0</v>
      </c>
      <c r="BA194" s="60">
        <v>0</v>
      </c>
      <c r="BB194" s="60">
        <v>0</v>
      </c>
      <c r="BC194" s="60">
        <v>0</v>
      </c>
      <c r="BD194" s="60">
        <v>0</v>
      </c>
      <c r="BE194" s="60">
        <v>0</v>
      </c>
      <c r="BF194" s="60">
        <v>0</v>
      </c>
      <c r="BG194" s="60">
        <v>0</v>
      </c>
      <c r="BH194" s="60">
        <v>0</v>
      </c>
      <c r="BI194" s="60">
        <v>0</v>
      </c>
      <c r="BJ194" s="60">
        <v>0</v>
      </c>
      <c r="BK194" s="60">
        <v>4</v>
      </c>
      <c r="BL194" s="60">
        <v>4</v>
      </c>
      <c r="BP194" s="60">
        <v>0</v>
      </c>
      <c r="BX194" s="60">
        <v>0</v>
      </c>
      <c r="BY194" s="60">
        <v>0</v>
      </c>
      <c r="BZ194" s="60">
        <v>0</v>
      </c>
      <c r="CA194" s="60">
        <v>0</v>
      </c>
      <c r="CD194" s="60">
        <v>5</v>
      </c>
      <c r="CE194" s="60" t="s">
        <v>459</v>
      </c>
      <c r="CF194" s="60">
        <v>0</v>
      </c>
      <c r="CG194" s="60">
        <v>1</v>
      </c>
      <c r="CH194" s="60"/>
      <c r="CJ194" s="74">
        <v>5</v>
      </c>
      <c r="CK194" s="60">
        <v>3</v>
      </c>
      <c r="CL194" s="60" t="e">
        <f t="shared" si="91"/>
        <v>#N/A</v>
      </c>
      <c r="CM194" s="60" t="e">
        <f t="shared" si="92"/>
        <v>#N/A</v>
      </c>
      <c r="CO194" s="8">
        <v>30185</v>
      </c>
      <c r="CP194" s="8">
        <v>2</v>
      </c>
      <c r="CQ194" s="8">
        <v>203</v>
      </c>
      <c r="CR194" s="8">
        <v>0</v>
      </c>
      <c r="CU194" s="60" t="e">
        <f>MATCH(A194,Sheet6!$K$3:$K$16,0)</f>
        <v>#N/A</v>
      </c>
    </row>
    <row r="195" spans="1:99" ht="14.25">
      <c r="A195" s="60">
        <v>1320016</v>
      </c>
      <c r="B195" s="60">
        <v>1320016</v>
      </c>
      <c r="C195" s="60">
        <v>0</v>
      </c>
      <c r="D195" s="60">
        <v>1</v>
      </c>
      <c r="E195" s="60">
        <v>1</v>
      </c>
      <c r="F195" s="60">
        <v>4</v>
      </c>
      <c r="G195" s="60">
        <v>0</v>
      </c>
      <c r="H195" s="60">
        <v>1</v>
      </c>
      <c r="I195" s="60">
        <v>0</v>
      </c>
      <c r="J195" s="60">
        <v>10</v>
      </c>
      <c r="K195" s="60">
        <v>1000</v>
      </c>
      <c r="L195" s="60">
        <v>1</v>
      </c>
      <c r="M195" s="60">
        <v>0</v>
      </c>
      <c r="N195" s="60">
        <v>0</v>
      </c>
      <c r="O195" s="60">
        <v>0</v>
      </c>
      <c r="P195" s="60">
        <v>0</v>
      </c>
      <c r="Q195" s="60">
        <v>0</v>
      </c>
      <c r="R195" s="60">
        <v>0</v>
      </c>
      <c r="S195" s="60">
        <v>0</v>
      </c>
      <c r="T195" s="60">
        <v>0</v>
      </c>
      <c r="U195" s="60">
        <v>0</v>
      </c>
      <c r="W195" s="60">
        <v>31503</v>
      </c>
      <c r="X195" s="60">
        <v>25</v>
      </c>
      <c r="Y195" s="60">
        <v>10097</v>
      </c>
      <c r="Z195" s="60"/>
      <c r="AA195" s="60"/>
      <c r="AB195" s="60">
        <v>4</v>
      </c>
      <c r="AC195" s="60">
        <v>1</v>
      </c>
      <c r="AD195" s="60">
        <v>23</v>
      </c>
      <c r="AE195" s="60">
        <v>0</v>
      </c>
      <c r="AF195" s="60">
        <v>0</v>
      </c>
      <c r="AG195" s="60">
        <v>1</v>
      </c>
      <c r="AH195" s="60">
        <v>1</v>
      </c>
      <c r="AI195" s="60">
        <v>83</v>
      </c>
      <c r="AJ195" s="60">
        <v>0</v>
      </c>
      <c r="AK195" s="60">
        <v>0</v>
      </c>
      <c r="AL195" s="60">
        <v>6</v>
      </c>
      <c r="AM195" s="60">
        <v>1</v>
      </c>
      <c r="AN195" s="60">
        <v>8</v>
      </c>
      <c r="AO195" s="60">
        <v>0</v>
      </c>
      <c r="AP195" s="60">
        <v>0</v>
      </c>
      <c r="AQ195" s="60">
        <v>0</v>
      </c>
      <c r="AR195" s="60">
        <v>0</v>
      </c>
      <c r="AS195" s="60">
        <v>0</v>
      </c>
      <c r="AT195" s="60">
        <v>0</v>
      </c>
      <c r="AU195" s="60">
        <v>0</v>
      </c>
      <c r="AV195" s="60">
        <v>0</v>
      </c>
      <c r="AW195" s="60">
        <v>0</v>
      </c>
      <c r="AX195" s="60">
        <v>0</v>
      </c>
      <c r="AY195" s="60">
        <v>0</v>
      </c>
      <c r="AZ195" s="60">
        <v>0</v>
      </c>
      <c r="BA195" s="60">
        <v>0</v>
      </c>
      <c r="BB195" s="60">
        <v>0</v>
      </c>
      <c r="BC195" s="60">
        <v>0</v>
      </c>
      <c r="BD195" s="60">
        <v>0</v>
      </c>
      <c r="BE195" s="60">
        <v>0</v>
      </c>
      <c r="BF195" s="60">
        <v>0</v>
      </c>
      <c r="BG195" s="60">
        <v>0</v>
      </c>
      <c r="BH195" s="60">
        <v>0</v>
      </c>
      <c r="BI195" s="60">
        <v>0</v>
      </c>
      <c r="BJ195" s="60">
        <v>0</v>
      </c>
      <c r="BP195" s="60">
        <v>0</v>
      </c>
      <c r="BQ195" s="60">
        <v>6</v>
      </c>
      <c r="BX195" s="60">
        <v>0</v>
      </c>
      <c r="BY195" s="60">
        <v>0</v>
      </c>
      <c r="BZ195" s="60">
        <v>0</v>
      </c>
      <c r="CA195" s="60">
        <v>0</v>
      </c>
      <c r="CD195" s="60">
        <v>5</v>
      </c>
      <c r="CE195" s="60" t="s">
        <v>460</v>
      </c>
      <c r="CF195" s="60">
        <v>0</v>
      </c>
      <c r="CG195" s="60">
        <v>1</v>
      </c>
      <c r="CH195" s="60"/>
      <c r="CJ195" s="74">
        <v>5</v>
      </c>
      <c r="CK195" s="60">
        <v>3</v>
      </c>
      <c r="CL195" s="60" t="e">
        <f t="shared" si="91"/>
        <v>#N/A</v>
      </c>
      <c r="CM195" s="60" t="e">
        <f t="shared" si="92"/>
        <v>#N/A</v>
      </c>
      <c r="CO195" s="8">
        <v>30186</v>
      </c>
      <c r="CP195" s="8">
        <v>5</v>
      </c>
      <c r="CQ195" s="8">
        <v>204</v>
      </c>
      <c r="CR195" s="8">
        <v>0</v>
      </c>
      <c r="CU195" s="60" t="e">
        <f>MATCH(A195,Sheet6!$K$3:$K$16,0)</f>
        <v>#N/A</v>
      </c>
    </row>
    <row r="196" spans="1:99" ht="14.25">
      <c r="A196" s="60">
        <v>1320017</v>
      </c>
      <c r="B196" s="60">
        <v>1320017</v>
      </c>
      <c r="C196" s="60">
        <v>0</v>
      </c>
      <c r="D196" s="60">
        <v>1</v>
      </c>
      <c r="E196" s="60">
        <v>1</v>
      </c>
      <c r="F196" s="60">
        <v>5</v>
      </c>
      <c r="G196" s="60">
        <v>0</v>
      </c>
      <c r="H196" s="60">
        <v>1</v>
      </c>
      <c r="I196" s="60">
        <v>0</v>
      </c>
      <c r="J196" s="60">
        <v>10</v>
      </c>
      <c r="K196" s="60">
        <v>1000</v>
      </c>
      <c r="L196" s="60">
        <v>1</v>
      </c>
      <c r="M196" s="60">
        <v>0</v>
      </c>
      <c r="N196" s="60">
        <v>0</v>
      </c>
      <c r="O196" s="60">
        <v>0</v>
      </c>
      <c r="P196" s="60">
        <v>0</v>
      </c>
      <c r="Q196" s="60">
        <v>0</v>
      </c>
      <c r="R196" s="60">
        <v>0</v>
      </c>
      <c r="S196" s="60">
        <v>0</v>
      </c>
      <c r="T196" s="60">
        <v>0</v>
      </c>
      <c r="U196" s="60">
        <v>0</v>
      </c>
      <c r="W196" s="60">
        <v>31603</v>
      </c>
      <c r="X196" s="60">
        <v>25</v>
      </c>
      <c r="Y196" s="60">
        <v>10098</v>
      </c>
      <c r="Z196" s="60"/>
      <c r="AA196" s="60"/>
      <c r="AB196" s="60">
        <v>5</v>
      </c>
      <c r="AC196" s="60">
        <v>1</v>
      </c>
      <c r="AD196" s="60">
        <v>3</v>
      </c>
      <c r="AE196" s="60">
        <v>0</v>
      </c>
      <c r="AF196" s="60">
        <v>0</v>
      </c>
      <c r="AG196" s="60">
        <v>6</v>
      </c>
      <c r="AH196" s="60">
        <v>1</v>
      </c>
      <c r="AI196" s="60">
        <v>2</v>
      </c>
      <c r="AJ196" s="60">
        <v>0</v>
      </c>
      <c r="AK196" s="60">
        <v>0</v>
      </c>
      <c r="AL196" s="60">
        <v>37</v>
      </c>
      <c r="AM196" s="60">
        <v>1</v>
      </c>
      <c r="AN196" s="60">
        <v>11</v>
      </c>
      <c r="AO196" s="60">
        <v>0</v>
      </c>
      <c r="AP196" s="60">
        <v>0</v>
      </c>
      <c r="AQ196" s="60">
        <v>0</v>
      </c>
      <c r="AR196" s="60">
        <v>0</v>
      </c>
      <c r="AS196" s="60">
        <v>0</v>
      </c>
      <c r="AT196" s="60">
        <v>0</v>
      </c>
      <c r="AU196" s="60">
        <v>0</v>
      </c>
      <c r="AV196" s="60">
        <v>0</v>
      </c>
      <c r="AW196" s="60">
        <v>0</v>
      </c>
      <c r="AX196" s="60">
        <v>0</v>
      </c>
      <c r="AY196" s="60">
        <v>0</v>
      </c>
      <c r="AZ196" s="60">
        <v>0</v>
      </c>
      <c r="BA196" s="60">
        <v>0</v>
      </c>
      <c r="BB196" s="60">
        <v>0</v>
      </c>
      <c r="BC196" s="60">
        <v>0</v>
      </c>
      <c r="BD196" s="60">
        <v>0</v>
      </c>
      <c r="BE196" s="60">
        <v>0</v>
      </c>
      <c r="BF196" s="60">
        <v>0</v>
      </c>
      <c r="BG196" s="60">
        <v>0</v>
      </c>
      <c r="BH196" s="60">
        <v>0</v>
      </c>
      <c r="BI196" s="60">
        <v>0</v>
      </c>
      <c r="BJ196" s="60">
        <v>0</v>
      </c>
      <c r="BP196" s="60">
        <v>0</v>
      </c>
      <c r="BX196" s="60">
        <v>0</v>
      </c>
      <c r="BY196" s="60">
        <v>0</v>
      </c>
      <c r="BZ196" s="60">
        <v>0</v>
      </c>
      <c r="CA196" s="60">
        <v>0</v>
      </c>
      <c r="CD196" s="60">
        <v>5</v>
      </c>
      <c r="CE196" s="60" t="s">
        <v>461</v>
      </c>
      <c r="CF196" s="60">
        <v>0</v>
      </c>
      <c r="CG196" s="60">
        <v>1</v>
      </c>
      <c r="CH196" s="60"/>
      <c r="CJ196" s="74">
        <v>5</v>
      </c>
      <c r="CK196" s="60">
        <v>3</v>
      </c>
      <c r="CL196" s="60" t="e">
        <f t="shared" si="91"/>
        <v>#N/A</v>
      </c>
      <c r="CM196" s="60" t="e">
        <f t="shared" si="92"/>
        <v>#N/A</v>
      </c>
      <c r="CO196" s="8">
        <v>30187</v>
      </c>
      <c r="CP196" s="8">
        <v>2</v>
      </c>
      <c r="CQ196" s="8">
        <v>203</v>
      </c>
      <c r="CR196" s="8">
        <v>0</v>
      </c>
      <c r="CU196" s="60" t="e">
        <f>MATCH(A196,Sheet6!$K$3:$K$16,0)</f>
        <v>#N/A</v>
      </c>
    </row>
    <row r="197" spans="1:99" ht="14.25">
      <c r="A197" s="60">
        <v>1320018</v>
      </c>
      <c r="B197" s="60">
        <v>1320018</v>
      </c>
      <c r="C197" s="60">
        <v>0</v>
      </c>
      <c r="D197" s="60">
        <v>1</v>
      </c>
      <c r="E197" s="60">
        <v>1</v>
      </c>
      <c r="F197" s="60">
        <v>6</v>
      </c>
      <c r="G197" s="60">
        <v>0</v>
      </c>
      <c r="H197" s="60">
        <v>1</v>
      </c>
      <c r="I197" s="60">
        <v>0</v>
      </c>
      <c r="J197" s="60">
        <v>10</v>
      </c>
      <c r="K197" s="60">
        <v>1000</v>
      </c>
      <c r="L197" s="60">
        <v>1</v>
      </c>
      <c r="M197" s="60">
        <v>0</v>
      </c>
      <c r="N197" s="60">
        <v>0</v>
      </c>
      <c r="O197" s="60">
        <v>0</v>
      </c>
      <c r="P197" s="60">
        <v>0</v>
      </c>
      <c r="Q197" s="60">
        <v>0</v>
      </c>
      <c r="R197" s="60">
        <v>0</v>
      </c>
      <c r="S197" s="60">
        <v>0</v>
      </c>
      <c r="T197" s="60">
        <v>0</v>
      </c>
      <c r="U197" s="60">
        <v>0</v>
      </c>
      <c r="W197" s="60">
        <v>31703</v>
      </c>
      <c r="X197" s="60">
        <v>25</v>
      </c>
      <c r="Y197" s="60">
        <v>10099</v>
      </c>
      <c r="Z197" s="60"/>
      <c r="AA197" s="60"/>
      <c r="AB197" s="60">
        <v>1</v>
      </c>
      <c r="AC197" s="60">
        <v>1</v>
      </c>
      <c r="AD197" s="60">
        <v>55</v>
      </c>
      <c r="AE197" s="60">
        <v>0</v>
      </c>
      <c r="AF197" s="60">
        <v>0</v>
      </c>
      <c r="AG197" s="60">
        <v>2</v>
      </c>
      <c r="AH197" s="60">
        <v>1</v>
      </c>
      <c r="AI197" s="60">
        <v>110</v>
      </c>
      <c r="AJ197" s="60">
        <v>0</v>
      </c>
      <c r="AK197" s="60">
        <v>0</v>
      </c>
      <c r="AL197" s="60">
        <v>6</v>
      </c>
      <c r="AM197" s="60">
        <v>1</v>
      </c>
      <c r="AN197" s="60">
        <v>7</v>
      </c>
      <c r="AO197" s="60">
        <v>0</v>
      </c>
      <c r="AP197" s="60">
        <v>0</v>
      </c>
      <c r="AQ197" s="60">
        <v>0</v>
      </c>
      <c r="AR197" s="60">
        <v>0</v>
      </c>
      <c r="AS197" s="60">
        <v>0</v>
      </c>
      <c r="AT197" s="60">
        <v>0</v>
      </c>
      <c r="AU197" s="60">
        <v>0</v>
      </c>
      <c r="AV197" s="60">
        <v>0</v>
      </c>
      <c r="AW197" s="60">
        <v>0</v>
      </c>
      <c r="AX197" s="60">
        <v>0</v>
      </c>
      <c r="AY197" s="60">
        <v>0</v>
      </c>
      <c r="AZ197" s="60">
        <v>0</v>
      </c>
      <c r="BA197" s="60">
        <v>0</v>
      </c>
      <c r="BB197" s="60">
        <v>0</v>
      </c>
      <c r="BC197" s="60">
        <v>0</v>
      </c>
      <c r="BD197" s="60">
        <v>0</v>
      </c>
      <c r="BE197" s="60">
        <v>0</v>
      </c>
      <c r="BF197" s="60">
        <v>0</v>
      </c>
      <c r="BG197" s="60">
        <v>0</v>
      </c>
      <c r="BH197" s="60">
        <v>0</v>
      </c>
      <c r="BI197" s="60">
        <v>0</v>
      </c>
      <c r="BJ197" s="60">
        <v>0</v>
      </c>
      <c r="BP197" s="60">
        <v>0</v>
      </c>
      <c r="BX197" s="60">
        <v>0</v>
      </c>
      <c r="BY197" s="60">
        <v>0</v>
      </c>
      <c r="BZ197" s="60">
        <v>0</v>
      </c>
      <c r="CA197" s="60">
        <v>0</v>
      </c>
      <c r="CD197" s="60">
        <v>5</v>
      </c>
      <c r="CE197" s="60" t="s">
        <v>462</v>
      </c>
      <c r="CF197" s="60">
        <v>0</v>
      </c>
      <c r="CG197" s="60">
        <v>1</v>
      </c>
      <c r="CH197" s="60"/>
      <c r="CJ197" s="74">
        <v>5</v>
      </c>
      <c r="CK197" s="60">
        <v>3</v>
      </c>
      <c r="CL197" s="60" t="e">
        <f t="shared" si="91"/>
        <v>#N/A</v>
      </c>
      <c r="CM197" s="60" t="e">
        <f t="shared" si="92"/>
        <v>#N/A</v>
      </c>
      <c r="CO197" s="8">
        <v>30188</v>
      </c>
      <c r="CP197" s="8">
        <v>2</v>
      </c>
      <c r="CQ197" s="8">
        <v>203</v>
      </c>
      <c r="CR197" s="8">
        <v>0</v>
      </c>
      <c r="CU197" s="60" t="e">
        <f>MATCH(A197,Sheet6!$K$3:$K$16,0)</f>
        <v>#N/A</v>
      </c>
    </row>
    <row r="198" spans="1:99" ht="14.25">
      <c r="A198" s="60">
        <v>1320019</v>
      </c>
      <c r="B198" s="60">
        <v>1320019</v>
      </c>
      <c r="C198" s="60">
        <v>0</v>
      </c>
      <c r="D198" s="60">
        <v>1</v>
      </c>
      <c r="E198" s="60">
        <v>1</v>
      </c>
      <c r="F198" s="60">
        <v>1</v>
      </c>
      <c r="G198" s="60">
        <v>0</v>
      </c>
      <c r="H198" s="60">
        <v>1</v>
      </c>
      <c r="I198" s="60">
        <v>0</v>
      </c>
      <c r="J198" s="60">
        <v>10</v>
      </c>
      <c r="K198" s="60">
        <v>1000</v>
      </c>
      <c r="L198" s="60">
        <v>1</v>
      </c>
      <c r="M198" s="60">
        <v>0</v>
      </c>
      <c r="N198" s="60">
        <v>0</v>
      </c>
      <c r="O198" s="60">
        <v>0</v>
      </c>
      <c r="P198" s="60">
        <v>0</v>
      </c>
      <c r="Q198" s="60">
        <v>0</v>
      </c>
      <c r="R198" s="60">
        <v>0</v>
      </c>
      <c r="S198" s="60">
        <v>0</v>
      </c>
      <c r="T198" s="60">
        <v>0</v>
      </c>
      <c r="U198" s="60">
        <v>0</v>
      </c>
      <c r="W198" s="60">
        <v>31404</v>
      </c>
      <c r="X198" s="60">
        <v>40</v>
      </c>
      <c r="Y198" s="60">
        <v>10100</v>
      </c>
      <c r="Z198" s="60"/>
      <c r="AA198" s="60"/>
      <c r="AB198" s="60">
        <v>3</v>
      </c>
      <c r="AC198" s="60">
        <v>1</v>
      </c>
      <c r="AD198" s="60">
        <v>34</v>
      </c>
      <c r="AE198" s="60">
        <v>0</v>
      </c>
      <c r="AF198" s="60">
        <v>0</v>
      </c>
      <c r="AG198" s="60">
        <v>5</v>
      </c>
      <c r="AH198" s="60">
        <v>1</v>
      </c>
      <c r="AI198" s="60">
        <v>8</v>
      </c>
      <c r="AJ198" s="60">
        <v>0</v>
      </c>
      <c r="AK198" s="60">
        <v>0</v>
      </c>
      <c r="AL198" s="60">
        <v>5</v>
      </c>
      <c r="AM198" s="60">
        <v>1</v>
      </c>
      <c r="AN198" s="60">
        <v>13</v>
      </c>
      <c r="AO198" s="60">
        <v>0</v>
      </c>
      <c r="AP198" s="60">
        <v>0</v>
      </c>
      <c r="AQ198" s="60">
        <v>0</v>
      </c>
      <c r="AR198" s="60">
        <v>0</v>
      </c>
      <c r="AS198" s="60">
        <v>0</v>
      </c>
      <c r="AT198" s="60">
        <v>0</v>
      </c>
      <c r="AU198" s="60">
        <v>0</v>
      </c>
      <c r="AV198" s="60">
        <v>0</v>
      </c>
      <c r="AW198" s="60">
        <v>0</v>
      </c>
      <c r="AX198" s="60">
        <v>0</v>
      </c>
      <c r="AY198" s="60">
        <v>0</v>
      </c>
      <c r="AZ198" s="60">
        <v>0</v>
      </c>
      <c r="BA198" s="60">
        <v>0</v>
      </c>
      <c r="BB198" s="60">
        <v>0</v>
      </c>
      <c r="BC198" s="60">
        <v>0</v>
      </c>
      <c r="BD198" s="60">
        <v>0</v>
      </c>
      <c r="BE198" s="60">
        <v>0</v>
      </c>
      <c r="BF198" s="60">
        <v>0</v>
      </c>
      <c r="BG198" s="60">
        <v>0</v>
      </c>
      <c r="BH198" s="60">
        <v>0</v>
      </c>
      <c r="BI198" s="60">
        <v>0</v>
      </c>
      <c r="BJ198" s="60">
        <v>0</v>
      </c>
      <c r="BK198" s="60">
        <v>1</v>
      </c>
      <c r="BL198" s="60">
        <v>1</v>
      </c>
      <c r="BP198" s="60">
        <v>0</v>
      </c>
      <c r="BX198" s="60">
        <v>0</v>
      </c>
      <c r="BY198" s="60">
        <v>0</v>
      </c>
      <c r="BZ198" s="60">
        <v>0</v>
      </c>
      <c r="CA198" s="60">
        <v>0</v>
      </c>
      <c r="CD198" s="60">
        <v>8</v>
      </c>
      <c r="CE198" s="60" t="s">
        <v>463</v>
      </c>
      <c r="CF198" s="60">
        <v>0</v>
      </c>
      <c r="CG198" s="60">
        <v>1</v>
      </c>
      <c r="CH198" s="60"/>
      <c r="CJ198" s="74">
        <v>8</v>
      </c>
      <c r="CK198" s="60">
        <v>4</v>
      </c>
      <c r="CL198" s="60" t="e">
        <f t="shared" si="91"/>
        <v>#N/A</v>
      </c>
      <c r="CM198" s="60" t="e">
        <f t="shared" si="92"/>
        <v>#N/A</v>
      </c>
      <c r="CO198" s="8">
        <v>30189</v>
      </c>
      <c r="CP198" s="8">
        <v>18</v>
      </c>
      <c r="CQ198" s="8">
        <v>1</v>
      </c>
      <c r="CR198" s="8">
        <v>0</v>
      </c>
      <c r="CU198" s="60" t="e">
        <f>MATCH(A198,Sheet6!$K$3:$K$16,0)</f>
        <v>#N/A</v>
      </c>
    </row>
    <row r="199" spans="1:99" ht="14.25">
      <c r="A199" s="60">
        <v>1320020</v>
      </c>
      <c r="B199" s="60">
        <v>1320020</v>
      </c>
      <c r="C199" s="60">
        <v>0</v>
      </c>
      <c r="D199" s="60">
        <v>1</v>
      </c>
      <c r="E199" s="60">
        <v>1</v>
      </c>
      <c r="F199" s="60">
        <v>2</v>
      </c>
      <c r="G199" s="60">
        <v>0</v>
      </c>
      <c r="H199" s="60">
        <v>1</v>
      </c>
      <c r="I199" s="60">
        <v>0</v>
      </c>
      <c r="J199" s="60">
        <v>10</v>
      </c>
      <c r="K199" s="60">
        <v>1000</v>
      </c>
      <c r="L199" s="60">
        <v>1</v>
      </c>
      <c r="M199" s="60">
        <v>0</v>
      </c>
      <c r="N199" s="60">
        <v>0</v>
      </c>
      <c r="O199" s="60">
        <v>0</v>
      </c>
      <c r="P199" s="60">
        <v>0</v>
      </c>
      <c r="Q199" s="60">
        <v>0</v>
      </c>
      <c r="R199" s="60">
        <v>0</v>
      </c>
      <c r="S199" s="60">
        <v>0</v>
      </c>
      <c r="T199" s="60">
        <v>0</v>
      </c>
      <c r="U199" s="60">
        <v>0</v>
      </c>
      <c r="W199" s="60">
        <v>31204</v>
      </c>
      <c r="X199" s="60">
        <v>40</v>
      </c>
      <c r="Y199" s="60">
        <v>10101</v>
      </c>
      <c r="Z199" s="60"/>
      <c r="AA199" s="60"/>
      <c r="AB199" s="60">
        <v>1</v>
      </c>
      <c r="AC199" s="60">
        <v>1</v>
      </c>
      <c r="AD199" s="60">
        <v>320</v>
      </c>
      <c r="AE199" s="60">
        <v>0</v>
      </c>
      <c r="AF199" s="60">
        <v>0</v>
      </c>
      <c r="AG199" s="60">
        <v>5</v>
      </c>
      <c r="AH199" s="60">
        <v>1</v>
      </c>
      <c r="AI199" s="60">
        <v>16</v>
      </c>
      <c r="AJ199" s="60">
        <v>0</v>
      </c>
      <c r="AK199" s="60">
        <v>0</v>
      </c>
      <c r="AL199" s="60">
        <v>0</v>
      </c>
      <c r="AM199" s="60">
        <v>1</v>
      </c>
      <c r="AN199" s="60">
        <v>0</v>
      </c>
      <c r="AO199" s="60">
        <v>0</v>
      </c>
      <c r="AP199" s="60">
        <v>0</v>
      </c>
      <c r="AQ199" s="60">
        <v>0</v>
      </c>
      <c r="AR199" s="60">
        <v>0</v>
      </c>
      <c r="AS199" s="60">
        <v>0</v>
      </c>
      <c r="AT199" s="60">
        <v>0</v>
      </c>
      <c r="AU199" s="60">
        <v>0</v>
      </c>
      <c r="AV199" s="60">
        <v>0</v>
      </c>
      <c r="AW199" s="60">
        <v>0</v>
      </c>
      <c r="AX199" s="60">
        <v>0</v>
      </c>
      <c r="AY199" s="60">
        <v>0</v>
      </c>
      <c r="AZ199" s="60">
        <v>0</v>
      </c>
      <c r="BA199" s="60">
        <v>0</v>
      </c>
      <c r="BB199" s="60">
        <v>0</v>
      </c>
      <c r="BC199" s="60">
        <v>0</v>
      </c>
      <c r="BD199" s="60">
        <v>0</v>
      </c>
      <c r="BE199" s="60">
        <v>0</v>
      </c>
      <c r="BF199" s="60">
        <v>0</v>
      </c>
      <c r="BG199" s="60">
        <v>0</v>
      </c>
      <c r="BH199" s="60">
        <v>0</v>
      </c>
      <c r="BI199" s="60">
        <v>0</v>
      </c>
      <c r="BJ199" s="60">
        <v>0</v>
      </c>
      <c r="BL199" s="60">
        <v>3</v>
      </c>
      <c r="BP199" s="60">
        <v>0</v>
      </c>
      <c r="BX199" s="60">
        <v>0</v>
      </c>
      <c r="BY199" s="60">
        <v>0</v>
      </c>
      <c r="BZ199" s="60">
        <v>0</v>
      </c>
      <c r="CA199" s="60">
        <v>0</v>
      </c>
      <c r="CD199" s="60">
        <v>8</v>
      </c>
      <c r="CE199" s="60" t="s">
        <v>464</v>
      </c>
      <c r="CF199" s="60">
        <v>0</v>
      </c>
      <c r="CG199" s="60">
        <v>1</v>
      </c>
      <c r="CH199" s="60"/>
      <c r="CJ199" s="74">
        <v>8</v>
      </c>
      <c r="CK199" s="60">
        <v>4</v>
      </c>
      <c r="CL199" s="60" t="e">
        <f t="shared" si="91"/>
        <v>#N/A</v>
      </c>
      <c r="CM199" s="60" t="e">
        <f t="shared" si="92"/>
        <v>#N/A</v>
      </c>
      <c r="CO199" s="8">
        <v>30190</v>
      </c>
      <c r="CP199" s="8">
        <v>7</v>
      </c>
      <c r="CQ199" s="8">
        <v>204</v>
      </c>
      <c r="CR199" s="8">
        <v>1</v>
      </c>
      <c r="CU199" s="60" t="e">
        <f>MATCH(A199,Sheet6!$K$3:$K$16,0)</f>
        <v>#N/A</v>
      </c>
    </row>
    <row r="200" spans="1:99" ht="14.25">
      <c r="A200" s="60">
        <v>1320021</v>
      </c>
      <c r="B200" s="60">
        <v>1320021</v>
      </c>
      <c r="C200" s="60">
        <v>0</v>
      </c>
      <c r="D200" s="60">
        <v>1</v>
      </c>
      <c r="E200" s="60">
        <v>1</v>
      </c>
      <c r="F200" s="60">
        <v>3</v>
      </c>
      <c r="G200" s="60">
        <v>0</v>
      </c>
      <c r="H200" s="60">
        <v>1</v>
      </c>
      <c r="I200" s="60">
        <v>0</v>
      </c>
      <c r="J200" s="60">
        <v>10</v>
      </c>
      <c r="K200" s="60">
        <v>1000</v>
      </c>
      <c r="L200" s="60">
        <v>1</v>
      </c>
      <c r="M200" s="60">
        <v>0</v>
      </c>
      <c r="N200" s="60">
        <v>0</v>
      </c>
      <c r="O200" s="60">
        <v>0</v>
      </c>
      <c r="P200" s="60">
        <v>0</v>
      </c>
      <c r="Q200" s="60">
        <v>0</v>
      </c>
      <c r="R200" s="60">
        <v>0</v>
      </c>
      <c r="S200" s="60">
        <v>0</v>
      </c>
      <c r="T200" s="60">
        <v>0</v>
      </c>
      <c r="U200" s="60">
        <v>0</v>
      </c>
      <c r="W200" s="60">
        <v>31304</v>
      </c>
      <c r="X200" s="60">
        <v>40</v>
      </c>
      <c r="Y200" s="60">
        <v>10102</v>
      </c>
      <c r="Z200" s="60"/>
      <c r="AA200" s="60"/>
      <c r="AB200" s="60">
        <v>2</v>
      </c>
      <c r="AC200" s="60">
        <v>1</v>
      </c>
      <c r="AD200" s="60">
        <v>120</v>
      </c>
      <c r="AE200" s="60">
        <v>0</v>
      </c>
      <c r="AF200" s="60">
        <v>0</v>
      </c>
      <c r="AG200" s="60">
        <v>5</v>
      </c>
      <c r="AH200" s="60">
        <v>1</v>
      </c>
      <c r="AI200" s="60">
        <v>10</v>
      </c>
      <c r="AJ200" s="60">
        <v>0</v>
      </c>
      <c r="AK200" s="60">
        <v>0</v>
      </c>
      <c r="AL200" s="60">
        <v>37</v>
      </c>
      <c r="AM200" s="60">
        <v>1</v>
      </c>
      <c r="AN200" s="60">
        <v>8</v>
      </c>
      <c r="AO200" s="60">
        <v>0</v>
      </c>
      <c r="AP200" s="60">
        <v>0</v>
      </c>
      <c r="AQ200" s="60">
        <v>0</v>
      </c>
      <c r="AR200" s="60">
        <v>0</v>
      </c>
      <c r="AS200" s="60">
        <v>0</v>
      </c>
      <c r="AT200" s="60">
        <v>0</v>
      </c>
      <c r="AU200" s="60">
        <v>0</v>
      </c>
      <c r="AV200" s="60">
        <v>0</v>
      </c>
      <c r="AW200" s="60">
        <v>0</v>
      </c>
      <c r="AX200" s="60">
        <v>0</v>
      </c>
      <c r="AY200" s="60">
        <v>0</v>
      </c>
      <c r="AZ200" s="60">
        <v>0</v>
      </c>
      <c r="BA200" s="60">
        <v>0</v>
      </c>
      <c r="BB200" s="60">
        <v>0</v>
      </c>
      <c r="BC200" s="60">
        <v>0</v>
      </c>
      <c r="BD200" s="60">
        <v>0</v>
      </c>
      <c r="BE200" s="60">
        <v>0</v>
      </c>
      <c r="BF200" s="60">
        <v>0</v>
      </c>
      <c r="BG200" s="60">
        <v>0</v>
      </c>
      <c r="BH200" s="60">
        <v>0</v>
      </c>
      <c r="BI200" s="60">
        <v>0</v>
      </c>
      <c r="BJ200" s="60">
        <v>0</v>
      </c>
      <c r="BK200" s="60">
        <v>4</v>
      </c>
      <c r="BL200" s="60">
        <v>4</v>
      </c>
      <c r="BP200" s="60">
        <v>0</v>
      </c>
      <c r="BX200" s="60">
        <v>0</v>
      </c>
      <c r="BY200" s="60">
        <v>0</v>
      </c>
      <c r="BZ200" s="60">
        <v>0</v>
      </c>
      <c r="CA200" s="60">
        <v>0</v>
      </c>
      <c r="CD200" s="60">
        <v>8</v>
      </c>
      <c r="CE200" s="60" t="s">
        <v>465</v>
      </c>
      <c r="CF200" s="60">
        <v>0</v>
      </c>
      <c r="CG200" s="60">
        <v>1</v>
      </c>
      <c r="CH200" s="60"/>
      <c r="CJ200" s="74">
        <v>8</v>
      </c>
      <c r="CK200" s="60">
        <v>4</v>
      </c>
      <c r="CL200" s="60" t="e">
        <f t="shared" si="91"/>
        <v>#N/A</v>
      </c>
      <c r="CM200" s="60" t="e">
        <f t="shared" si="92"/>
        <v>#N/A</v>
      </c>
      <c r="CO200" s="8">
        <v>30191</v>
      </c>
      <c r="CP200" s="8">
        <v>2</v>
      </c>
      <c r="CQ200" s="8">
        <v>203</v>
      </c>
      <c r="CR200" s="8">
        <v>0</v>
      </c>
      <c r="CU200" s="60" t="e">
        <f>MATCH(A200,Sheet6!$K$3:$K$16,0)</f>
        <v>#N/A</v>
      </c>
    </row>
    <row r="201" spans="1:99" ht="14.25">
      <c r="A201" s="60">
        <v>1320022</v>
      </c>
      <c r="B201" s="60">
        <v>1320022</v>
      </c>
      <c r="C201" s="60">
        <v>0</v>
      </c>
      <c r="D201" s="60">
        <v>1</v>
      </c>
      <c r="E201" s="60">
        <v>1</v>
      </c>
      <c r="F201" s="60">
        <v>4</v>
      </c>
      <c r="G201" s="60">
        <v>0</v>
      </c>
      <c r="H201" s="60">
        <v>1</v>
      </c>
      <c r="I201" s="60">
        <v>0</v>
      </c>
      <c r="J201" s="60">
        <v>10</v>
      </c>
      <c r="K201" s="60">
        <v>1000</v>
      </c>
      <c r="L201" s="60">
        <v>1</v>
      </c>
      <c r="M201" s="60">
        <v>0</v>
      </c>
      <c r="N201" s="60">
        <v>0</v>
      </c>
      <c r="O201" s="60">
        <v>0</v>
      </c>
      <c r="P201" s="60">
        <v>0</v>
      </c>
      <c r="Q201" s="60">
        <v>0</v>
      </c>
      <c r="R201" s="60">
        <v>0</v>
      </c>
      <c r="S201" s="60">
        <v>0</v>
      </c>
      <c r="T201" s="60">
        <v>0</v>
      </c>
      <c r="U201" s="60">
        <v>0</v>
      </c>
      <c r="W201" s="60">
        <v>31504</v>
      </c>
      <c r="X201" s="60">
        <v>40</v>
      </c>
      <c r="Y201" s="60">
        <v>10103</v>
      </c>
      <c r="Z201" s="60"/>
      <c r="AA201" s="60"/>
      <c r="AB201" s="60">
        <v>4</v>
      </c>
      <c r="AC201" s="60">
        <v>1</v>
      </c>
      <c r="AD201" s="60">
        <v>34</v>
      </c>
      <c r="AE201" s="60">
        <v>0</v>
      </c>
      <c r="AF201" s="60">
        <v>0</v>
      </c>
      <c r="AG201" s="60">
        <v>1</v>
      </c>
      <c r="AH201" s="60">
        <v>1</v>
      </c>
      <c r="AI201" s="60">
        <v>120</v>
      </c>
      <c r="AJ201" s="60">
        <v>0</v>
      </c>
      <c r="AK201" s="60">
        <v>0</v>
      </c>
      <c r="AL201" s="60">
        <v>6</v>
      </c>
      <c r="AM201" s="60">
        <v>1</v>
      </c>
      <c r="AN201" s="60">
        <v>12</v>
      </c>
      <c r="AO201" s="60">
        <v>0</v>
      </c>
      <c r="AP201" s="60">
        <v>0</v>
      </c>
      <c r="AQ201" s="60">
        <v>0</v>
      </c>
      <c r="AR201" s="60">
        <v>0</v>
      </c>
      <c r="AS201" s="60">
        <v>0</v>
      </c>
      <c r="AT201" s="60">
        <v>0</v>
      </c>
      <c r="AU201" s="60">
        <v>0</v>
      </c>
      <c r="AV201" s="60">
        <v>0</v>
      </c>
      <c r="AW201" s="60">
        <v>0</v>
      </c>
      <c r="AX201" s="60">
        <v>0</v>
      </c>
      <c r="AY201" s="60">
        <v>0</v>
      </c>
      <c r="AZ201" s="60">
        <v>0</v>
      </c>
      <c r="BA201" s="60">
        <v>0</v>
      </c>
      <c r="BB201" s="60">
        <v>0</v>
      </c>
      <c r="BC201" s="60">
        <v>0</v>
      </c>
      <c r="BD201" s="60">
        <v>0</v>
      </c>
      <c r="BE201" s="60">
        <v>0</v>
      </c>
      <c r="BF201" s="60">
        <v>0</v>
      </c>
      <c r="BG201" s="60">
        <v>0</v>
      </c>
      <c r="BH201" s="60">
        <v>0</v>
      </c>
      <c r="BI201" s="60">
        <v>0</v>
      </c>
      <c r="BJ201" s="60">
        <v>0</v>
      </c>
      <c r="BP201" s="60">
        <v>0</v>
      </c>
      <c r="BQ201" s="60">
        <v>6</v>
      </c>
      <c r="BX201" s="60">
        <v>0</v>
      </c>
      <c r="BY201" s="60">
        <v>0</v>
      </c>
      <c r="BZ201" s="60">
        <v>0</v>
      </c>
      <c r="CA201" s="60">
        <v>0</v>
      </c>
      <c r="CD201" s="60">
        <v>8</v>
      </c>
      <c r="CE201" s="60" t="s">
        <v>466</v>
      </c>
      <c r="CF201" s="60">
        <v>0</v>
      </c>
      <c r="CG201" s="60">
        <v>1</v>
      </c>
      <c r="CH201" s="60"/>
      <c r="CJ201" s="74">
        <v>8</v>
      </c>
      <c r="CK201" s="60">
        <v>4</v>
      </c>
      <c r="CL201" s="60" t="e">
        <f t="shared" si="91"/>
        <v>#N/A</v>
      </c>
      <c r="CM201" s="60" t="e">
        <f t="shared" si="92"/>
        <v>#N/A</v>
      </c>
      <c r="CO201" s="8">
        <v>30192</v>
      </c>
      <c r="CP201" s="8">
        <v>10</v>
      </c>
      <c r="CQ201" s="8">
        <v>1</v>
      </c>
      <c r="CR201" s="8">
        <v>0</v>
      </c>
      <c r="CU201" s="60" t="e">
        <f>MATCH(A201,Sheet6!$K$3:$K$16,0)</f>
        <v>#N/A</v>
      </c>
    </row>
    <row r="202" spans="1:99" ht="14.25">
      <c r="A202" s="60">
        <v>1320023</v>
      </c>
      <c r="B202" s="60">
        <v>1320023</v>
      </c>
      <c r="C202" s="60">
        <v>0</v>
      </c>
      <c r="D202" s="60">
        <v>1</v>
      </c>
      <c r="E202" s="60">
        <v>1</v>
      </c>
      <c r="F202" s="60">
        <v>5</v>
      </c>
      <c r="G202" s="60">
        <v>0</v>
      </c>
      <c r="H202" s="60">
        <v>1</v>
      </c>
      <c r="I202" s="60">
        <v>0</v>
      </c>
      <c r="J202" s="60">
        <v>10</v>
      </c>
      <c r="K202" s="60">
        <v>1000</v>
      </c>
      <c r="L202" s="60">
        <v>1</v>
      </c>
      <c r="M202" s="60">
        <v>0</v>
      </c>
      <c r="N202" s="60">
        <v>0</v>
      </c>
      <c r="O202" s="60">
        <v>0</v>
      </c>
      <c r="P202" s="60">
        <v>0</v>
      </c>
      <c r="Q202" s="60">
        <v>0</v>
      </c>
      <c r="R202" s="60">
        <v>0</v>
      </c>
      <c r="S202" s="60">
        <v>0</v>
      </c>
      <c r="T202" s="60">
        <v>0</v>
      </c>
      <c r="U202" s="60">
        <v>0</v>
      </c>
      <c r="W202" s="60">
        <v>31604</v>
      </c>
      <c r="X202" s="60">
        <v>40</v>
      </c>
      <c r="Y202" s="60">
        <v>10104</v>
      </c>
      <c r="Z202" s="60"/>
      <c r="AA202" s="60"/>
      <c r="AB202" s="60">
        <v>5</v>
      </c>
      <c r="AC202" s="60">
        <v>1</v>
      </c>
      <c r="AD202" s="60">
        <v>6</v>
      </c>
      <c r="AE202" s="60">
        <v>0</v>
      </c>
      <c r="AF202" s="60">
        <v>0</v>
      </c>
      <c r="AG202" s="60">
        <v>6</v>
      </c>
      <c r="AH202" s="60">
        <v>1</v>
      </c>
      <c r="AI202" s="60">
        <v>2</v>
      </c>
      <c r="AJ202" s="60">
        <v>0</v>
      </c>
      <c r="AK202" s="60">
        <v>0</v>
      </c>
      <c r="AL202" s="60">
        <v>37</v>
      </c>
      <c r="AM202" s="60">
        <v>1</v>
      </c>
      <c r="AN202" s="60">
        <v>12</v>
      </c>
      <c r="AO202" s="60">
        <v>0</v>
      </c>
      <c r="AP202" s="60">
        <v>0</v>
      </c>
      <c r="AQ202" s="60">
        <v>0</v>
      </c>
      <c r="AR202" s="60">
        <v>0</v>
      </c>
      <c r="AS202" s="60">
        <v>0</v>
      </c>
      <c r="AT202" s="60">
        <v>0</v>
      </c>
      <c r="AU202" s="60">
        <v>0</v>
      </c>
      <c r="AV202" s="60">
        <v>0</v>
      </c>
      <c r="AW202" s="60">
        <v>0</v>
      </c>
      <c r="AX202" s="60">
        <v>0</v>
      </c>
      <c r="AY202" s="60">
        <v>0</v>
      </c>
      <c r="AZ202" s="60">
        <v>0</v>
      </c>
      <c r="BA202" s="60">
        <v>0</v>
      </c>
      <c r="BB202" s="60">
        <v>0</v>
      </c>
      <c r="BC202" s="60">
        <v>0</v>
      </c>
      <c r="BD202" s="60">
        <v>0</v>
      </c>
      <c r="BE202" s="60">
        <v>0</v>
      </c>
      <c r="BF202" s="60">
        <v>0</v>
      </c>
      <c r="BG202" s="60">
        <v>0</v>
      </c>
      <c r="BH202" s="60">
        <v>0</v>
      </c>
      <c r="BI202" s="60">
        <v>0</v>
      </c>
      <c r="BJ202" s="60">
        <v>0</v>
      </c>
      <c r="BP202" s="60">
        <v>0</v>
      </c>
      <c r="BX202" s="60">
        <v>0</v>
      </c>
      <c r="BY202" s="60">
        <v>0</v>
      </c>
      <c r="BZ202" s="60">
        <v>0</v>
      </c>
      <c r="CA202" s="60">
        <v>0</v>
      </c>
      <c r="CD202" s="60">
        <v>8</v>
      </c>
      <c r="CE202" s="60" t="s">
        <v>467</v>
      </c>
      <c r="CF202" s="60">
        <v>0</v>
      </c>
      <c r="CG202" s="60">
        <v>1</v>
      </c>
      <c r="CH202" s="60"/>
      <c r="CJ202" s="74">
        <v>8</v>
      </c>
      <c r="CK202" s="60">
        <v>4</v>
      </c>
      <c r="CL202" s="60" t="e">
        <f t="shared" si="91"/>
        <v>#N/A</v>
      </c>
      <c r="CM202" s="60" t="e">
        <f t="shared" si="92"/>
        <v>#N/A</v>
      </c>
      <c r="CO202" s="8">
        <v>30193</v>
      </c>
      <c r="CP202" s="8">
        <v>2</v>
      </c>
      <c r="CQ202" s="8">
        <v>203</v>
      </c>
      <c r="CR202" s="8">
        <v>0</v>
      </c>
      <c r="CU202" s="60" t="e">
        <f>MATCH(A202,Sheet6!$K$3:$K$16,0)</f>
        <v>#N/A</v>
      </c>
    </row>
    <row r="203" spans="1:99" ht="14.25">
      <c r="A203" s="60">
        <v>1320024</v>
      </c>
      <c r="B203" s="60">
        <v>1320024</v>
      </c>
      <c r="C203" s="60">
        <v>0</v>
      </c>
      <c r="D203" s="60">
        <v>1</v>
      </c>
      <c r="E203" s="60">
        <v>1</v>
      </c>
      <c r="F203" s="60">
        <v>6</v>
      </c>
      <c r="G203" s="60">
        <v>0</v>
      </c>
      <c r="H203" s="60">
        <v>1</v>
      </c>
      <c r="I203" s="60">
        <v>0</v>
      </c>
      <c r="J203" s="60">
        <v>10</v>
      </c>
      <c r="K203" s="60">
        <v>1000</v>
      </c>
      <c r="L203" s="60">
        <v>1</v>
      </c>
      <c r="M203" s="60">
        <v>0</v>
      </c>
      <c r="N203" s="60">
        <v>0</v>
      </c>
      <c r="O203" s="60">
        <v>0</v>
      </c>
      <c r="P203" s="60">
        <v>0</v>
      </c>
      <c r="Q203" s="60">
        <v>0</v>
      </c>
      <c r="R203" s="60">
        <v>0</v>
      </c>
      <c r="S203" s="60">
        <v>0</v>
      </c>
      <c r="T203" s="60">
        <v>0</v>
      </c>
      <c r="U203" s="60">
        <v>0</v>
      </c>
      <c r="W203" s="60">
        <v>31704</v>
      </c>
      <c r="X203" s="60">
        <v>40</v>
      </c>
      <c r="Y203" s="60">
        <v>10105</v>
      </c>
      <c r="Z203" s="60"/>
      <c r="AA203" s="60"/>
      <c r="AB203" s="60">
        <v>1</v>
      </c>
      <c r="AC203" s="60">
        <v>1</v>
      </c>
      <c r="AD203" s="60">
        <v>80</v>
      </c>
      <c r="AE203" s="60">
        <v>0</v>
      </c>
      <c r="AF203" s="60">
        <v>0</v>
      </c>
      <c r="AG203" s="60">
        <v>2</v>
      </c>
      <c r="AH203" s="60">
        <v>1</v>
      </c>
      <c r="AI203" s="60">
        <v>160</v>
      </c>
      <c r="AJ203" s="60">
        <v>0</v>
      </c>
      <c r="AK203" s="60">
        <v>0</v>
      </c>
      <c r="AL203" s="60">
        <v>6</v>
      </c>
      <c r="AM203" s="60">
        <v>1</v>
      </c>
      <c r="AN203" s="60">
        <v>8</v>
      </c>
      <c r="AO203" s="60">
        <v>0</v>
      </c>
      <c r="AP203" s="60">
        <v>0</v>
      </c>
      <c r="AQ203" s="60">
        <v>0</v>
      </c>
      <c r="AR203" s="60">
        <v>0</v>
      </c>
      <c r="AS203" s="60">
        <v>0</v>
      </c>
      <c r="AT203" s="60">
        <v>0</v>
      </c>
      <c r="AU203" s="60">
        <v>0</v>
      </c>
      <c r="AV203" s="60">
        <v>0</v>
      </c>
      <c r="AW203" s="60">
        <v>0</v>
      </c>
      <c r="AX203" s="60">
        <v>0</v>
      </c>
      <c r="AY203" s="60">
        <v>0</v>
      </c>
      <c r="AZ203" s="60">
        <v>0</v>
      </c>
      <c r="BA203" s="60">
        <v>0</v>
      </c>
      <c r="BB203" s="60">
        <v>0</v>
      </c>
      <c r="BC203" s="60">
        <v>0</v>
      </c>
      <c r="BD203" s="60">
        <v>0</v>
      </c>
      <c r="BE203" s="60">
        <v>0</v>
      </c>
      <c r="BF203" s="60">
        <v>0</v>
      </c>
      <c r="BG203" s="60">
        <v>0</v>
      </c>
      <c r="BH203" s="60">
        <v>0</v>
      </c>
      <c r="BI203" s="60">
        <v>0</v>
      </c>
      <c r="BJ203" s="60">
        <v>0</v>
      </c>
      <c r="BP203" s="60">
        <v>0</v>
      </c>
      <c r="BX203" s="60">
        <v>0</v>
      </c>
      <c r="BY203" s="60">
        <v>0</v>
      </c>
      <c r="BZ203" s="60">
        <v>0</v>
      </c>
      <c r="CA203" s="60">
        <v>0</v>
      </c>
      <c r="CD203" s="60">
        <v>8</v>
      </c>
      <c r="CE203" s="60" t="s">
        <v>468</v>
      </c>
      <c r="CF203" s="60">
        <v>0</v>
      </c>
      <c r="CG203" s="60">
        <v>1</v>
      </c>
      <c r="CH203" s="60"/>
      <c r="CJ203" s="74">
        <v>8</v>
      </c>
      <c r="CK203" s="60">
        <v>4</v>
      </c>
      <c r="CL203" s="60" t="e">
        <f t="shared" si="91"/>
        <v>#N/A</v>
      </c>
      <c r="CM203" s="60" t="e">
        <f t="shared" si="92"/>
        <v>#N/A</v>
      </c>
      <c r="CO203" s="8">
        <v>30194</v>
      </c>
      <c r="CP203" s="8">
        <v>25</v>
      </c>
      <c r="CQ203" s="8">
        <v>203</v>
      </c>
      <c r="CR203" s="8">
        <v>0</v>
      </c>
      <c r="CU203" s="60" t="e">
        <f>MATCH(A203,Sheet6!$K$3:$K$16,0)</f>
        <v>#N/A</v>
      </c>
    </row>
    <row r="204" spans="1:99" ht="14.25">
      <c r="A204" s="60">
        <v>1320025</v>
      </c>
      <c r="B204" s="60">
        <v>1320025</v>
      </c>
      <c r="C204" s="60">
        <v>0</v>
      </c>
      <c r="D204" s="60">
        <v>1</v>
      </c>
      <c r="E204" s="60">
        <v>1</v>
      </c>
      <c r="F204" s="60">
        <v>1</v>
      </c>
      <c r="G204" s="60">
        <v>0</v>
      </c>
      <c r="H204" s="60">
        <v>1</v>
      </c>
      <c r="I204" s="60">
        <v>0</v>
      </c>
      <c r="J204" s="60">
        <v>10</v>
      </c>
      <c r="K204" s="60">
        <v>1000</v>
      </c>
      <c r="L204" s="60">
        <v>1</v>
      </c>
      <c r="M204" s="60">
        <v>0</v>
      </c>
      <c r="N204" s="60">
        <v>0</v>
      </c>
      <c r="O204" s="60">
        <v>0</v>
      </c>
      <c r="P204" s="60">
        <v>0</v>
      </c>
      <c r="Q204" s="60">
        <v>0</v>
      </c>
      <c r="R204" s="60">
        <v>0</v>
      </c>
      <c r="S204" s="60">
        <v>0</v>
      </c>
      <c r="T204" s="60">
        <v>0</v>
      </c>
      <c r="U204" s="60">
        <v>0</v>
      </c>
      <c r="W204" s="60">
        <v>31405</v>
      </c>
      <c r="X204" s="60">
        <v>60</v>
      </c>
      <c r="Y204" s="60">
        <v>10106</v>
      </c>
      <c r="Z204" s="60"/>
      <c r="AA204" s="60"/>
      <c r="AB204" s="60">
        <v>3</v>
      </c>
      <c r="AC204" s="60">
        <v>1</v>
      </c>
      <c r="AD204" s="60">
        <v>46</v>
      </c>
      <c r="AE204" s="60">
        <v>0</v>
      </c>
      <c r="AF204" s="60">
        <v>0</v>
      </c>
      <c r="AG204" s="60">
        <v>5</v>
      </c>
      <c r="AH204" s="60">
        <v>1</v>
      </c>
      <c r="AI204" s="60">
        <v>12</v>
      </c>
      <c r="AJ204" s="60">
        <v>0</v>
      </c>
      <c r="AK204" s="60">
        <v>0</v>
      </c>
      <c r="AL204" s="60">
        <v>5</v>
      </c>
      <c r="AM204" s="60">
        <v>1</v>
      </c>
      <c r="AN204" s="60">
        <v>20</v>
      </c>
      <c r="AO204" s="60">
        <v>0</v>
      </c>
      <c r="AP204" s="60">
        <v>0</v>
      </c>
      <c r="AQ204" s="60">
        <v>0</v>
      </c>
      <c r="AR204" s="60">
        <v>0</v>
      </c>
      <c r="AS204" s="60">
        <v>0</v>
      </c>
      <c r="AT204" s="60">
        <v>0</v>
      </c>
      <c r="AU204" s="60">
        <v>0</v>
      </c>
      <c r="AV204" s="60">
        <v>0</v>
      </c>
      <c r="AW204" s="60">
        <v>0</v>
      </c>
      <c r="AX204" s="60">
        <v>0</v>
      </c>
      <c r="AY204" s="60">
        <v>0</v>
      </c>
      <c r="AZ204" s="60">
        <v>0</v>
      </c>
      <c r="BA204" s="60">
        <v>0</v>
      </c>
      <c r="BB204" s="60">
        <v>0</v>
      </c>
      <c r="BC204" s="60">
        <v>0</v>
      </c>
      <c r="BD204" s="60">
        <v>0</v>
      </c>
      <c r="BE204" s="60">
        <v>0</v>
      </c>
      <c r="BF204" s="60">
        <v>0</v>
      </c>
      <c r="BG204" s="60">
        <v>0</v>
      </c>
      <c r="BH204" s="60">
        <v>0</v>
      </c>
      <c r="BI204" s="60">
        <v>0</v>
      </c>
      <c r="BJ204" s="60">
        <v>0</v>
      </c>
      <c r="BK204" s="60">
        <v>5</v>
      </c>
      <c r="BL204" s="60">
        <v>5</v>
      </c>
      <c r="BP204" s="60">
        <v>0</v>
      </c>
      <c r="BX204" s="60">
        <v>0</v>
      </c>
      <c r="BY204" s="60">
        <v>0</v>
      </c>
      <c r="BZ204" s="60">
        <v>0</v>
      </c>
      <c r="CA204" s="60">
        <v>0</v>
      </c>
      <c r="CD204" s="60">
        <v>10</v>
      </c>
      <c r="CE204" s="60" t="s">
        <v>469</v>
      </c>
      <c r="CF204" s="60">
        <v>0</v>
      </c>
      <c r="CG204" s="60">
        <v>1</v>
      </c>
      <c r="CH204" s="60"/>
      <c r="CJ204" s="74">
        <v>10</v>
      </c>
      <c r="CK204" s="60">
        <v>5</v>
      </c>
      <c r="CL204" s="60" t="e">
        <f t="shared" si="91"/>
        <v>#N/A</v>
      </c>
      <c r="CM204" s="60" t="e">
        <f t="shared" si="92"/>
        <v>#N/A</v>
      </c>
      <c r="CO204" s="8">
        <v>30195</v>
      </c>
      <c r="CP204" s="8">
        <v>2</v>
      </c>
      <c r="CQ204" s="8">
        <v>203</v>
      </c>
      <c r="CR204" s="8">
        <v>1</v>
      </c>
      <c r="CU204" s="60" t="e">
        <f>MATCH(A204,Sheet6!$K$3:$K$16,0)</f>
        <v>#N/A</v>
      </c>
    </row>
    <row r="205" spans="1:99" ht="14.25">
      <c r="A205" s="60">
        <v>1320026</v>
      </c>
      <c r="B205" s="60">
        <v>1320026</v>
      </c>
      <c r="C205" s="60">
        <v>0</v>
      </c>
      <c r="D205" s="60">
        <v>1</v>
      </c>
      <c r="E205" s="60">
        <v>1</v>
      </c>
      <c r="F205" s="60">
        <v>2</v>
      </c>
      <c r="G205" s="60">
        <v>0</v>
      </c>
      <c r="H205" s="60">
        <v>1</v>
      </c>
      <c r="I205" s="60">
        <v>0</v>
      </c>
      <c r="J205" s="60">
        <v>10</v>
      </c>
      <c r="K205" s="60">
        <v>1000</v>
      </c>
      <c r="L205" s="60">
        <v>1</v>
      </c>
      <c r="M205" s="60">
        <v>0</v>
      </c>
      <c r="N205" s="60">
        <v>0</v>
      </c>
      <c r="O205" s="60">
        <v>0</v>
      </c>
      <c r="P205" s="60">
        <v>0</v>
      </c>
      <c r="Q205" s="60">
        <v>0</v>
      </c>
      <c r="R205" s="60">
        <v>0</v>
      </c>
      <c r="S205" s="60">
        <v>0</v>
      </c>
      <c r="T205" s="60">
        <v>0</v>
      </c>
      <c r="U205" s="60">
        <v>0</v>
      </c>
      <c r="W205" s="60">
        <v>31205</v>
      </c>
      <c r="X205" s="60">
        <v>60</v>
      </c>
      <c r="Y205" s="60">
        <v>10107</v>
      </c>
      <c r="Z205" s="60"/>
      <c r="AA205" s="60"/>
      <c r="AB205" s="60">
        <v>1</v>
      </c>
      <c r="AC205" s="60">
        <v>1</v>
      </c>
      <c r="AD205" s="60">
        <v>440</v>
      </c>
      <c r="AE205" s="60">
        <v>0</v>
      </c>
      <c r="AF205" s="60">
        <v>0</v>
      </c>
      <c r="AG205" s="60">
        <v>5</v>
      </c>
      <c r="AH205" s="60">
        <v>1</v>
      </c>
      <c r="AI205" s="60">
        <v>21</v>
      </c>
      <c r="AJ205" s="60">
        <v>0</v>
      </c>
      <c r="AK205" s="60">
        <v>0</v>
      </c>
      <c r="AL205" s="60">
        <v>0</v>
      </c>
      <c r="AM205" s="60">
        <v>1</v>
      </c>
      <c r="AN205" s="60">
        <v>0</v>
      </c>
      <c r="AO205" s="60">
        <v>0</v>
      </c>
      <c r="AP205" s="60">
        <v>0</v>
      </c>
      <c r="AQ205" s="60">
        <v>0</v>
      </c>
      <c r="AR205" s="60">
        <v>0</v>
      </c>
      <c r="AS205" s="60">
        <v>0</v>
      </c>
      <c r="AT205" s="60">
        <v>0</v>
      </c>
      <c r="AU205" s="60">
        <v>0</v>
      </c>
      <c r="AV205" s="60">
        <v>0</v>
      </c>
      <c r="AW205" s="60">
        <v>0</v>
      </c>
      <c r="AX205" s="60">
        <v>0</v>
      </c>
      <c r="AY205" s="60">
        <v>0</v>
      </c>
      <c r="AZ205" s="60">
        <v>0</v>
      </c>
      <c r="BA205" s="60">
        <v>0</v>
      </c>
      <c r="BB205" s="60">
        <v>0</v>
      </c>
      <c r="BC205" s="60">
        <v>0</v>
      </c>
      <c r="BD205" s="60">
        <v>0</v>
      </c>
      <c r="BE205" s="60">
        <v>0</v>
      </c>
      <c r="BF205" s="60">
        <v>0</v>
      </c>
      <c r="BG205" s="60">
        <v>0</v>
      </c>
      <c r="BH205" s="60">
        <v>0</v>
      </c>
      <c r="BI205" s="60">
        <v>0</v>
      </c>
      <c r="BJ205" s="60">
        <v>0</v>
      </c>
      <c r="BK205" s="60">
        <v>3</v>
      </c>
      <c r="BL205" s="60">
        <v>3</v>
      </c>
      <c r="BP205" s="60">
        <v>0</v>
      </c>
      <c r="BX205" s="60">
        <v>0</v>
      </c>
      <c r="BY205" s="60">
        <v>0</v>
      </c>
      <c r="BZ205" s="60">
        <v>0</v>
      </c>
      <c r="CA205" s="60">
        <v>0</v>
      </c>
      <c r="CD205" s="60">
        <v>10</v>
      </c>
      <c r="CE205" s="60" t="s">
        <v>470</v>
      </c>
      <c r="CF205" s="60">
        <v>0</v>
      </c>
      <c r="CG205" s="60">
        <v>1</v>
      </c>
      <c r="CH205" s="60"/>
      <c r="CJ205" s="74">
        <v>10</v>
      </c>
      <c r="CK205" s="60">
        <v>5</v>
      </c>
      <c r="CL205" s="60" t="e">
        <f t="shared" si="91"/>
        <v>#N/A</v>
      </c>
      <c r="CM205" s="60" t="e">
        <f t="shared" si="92"/>
        <v>#N/A</v>
      </c>
      <c r="CO205" s="8">
        <v>30196</v>
      </c>
      <c r="CP205" s="8">
        <v>2</v>
      </c>
      <c r="CQ205" s="8">
        <v>1</v>
      </c>
      <c r="CR205" s="8">
        <v>1</v>
      </c>
      <c r="CU205" s="60" t="e">
        <f>MATCH(A205,Sheet6!$K$3:$K$16,0)</f>
        <v>#N/A</v>
      </c>
    </row>
    <row r="206" spans="1:99" ht="14.25">
      <c r="A206" s="60">
        <v>1320027</v>
      </c>
      <c r="B206" s="60">
        <v>1320027</v>
      </c>
      <c r="C206" s="60">
        <v>0</v>
      </c>
      <c r="D206" s="60">
        <v>1</v>
      </c>
      <c r="E206" s="60">
        <v>1</v>
      </c>
      <c r="F206" s="60">
        <v>3</v>
      </c>
      <c r="G206" s="60">
        <v>0</v>
      </c>
      <c r="H206" s="60">
        <v>1</v>
      </c>
      <c r="I206" s="60">
        <v>0</v>
      </c>
      <c r="J206" s="60">
        <v>10</v>
      </c>
      <c r="K206" s="60">
        <v>1000</v>
      </c>
      <c r="L206" s="60">
        <v>1</v>
      </c>
      <c r="M206" s="60">
        <v>0</v>
      </c>
      <c r="N206" s="60">
        <v>0</v>
      </c>
      <c r="O206" s="60">
        <v>0</v>
      </c>
      <c r="P206" s="60">
        <v>0</v>
      </c>
      <c r="Q206" s="60">
        <v>0</v>
      </c>
      <c r="R206" s="60">
        <v>0</v>
      </c>
      <c r="S206" s="60">
        <v>0</v>
      </c>
      <c r="T206" s="60">
        <v>0</v>
      </c>
      <c r="U206" s="60">
        <v>0</v>
      </c>
      <c r="W206" s="60">
        <v>31305</v>
      </c>
      <c r="X206" s="60">
        <v>60</v>
      </c>
      <c r="Y206" s="60">
        <v>10108</v>
      </c>
      <c r="Z206" s="60"/>
      <c r="AA206" s="60"/>
      <c r="AB206" s="60">
        <v>2</v>
      </c>
      <c r="AC206" s="60">
        <v>1</v>
      </c>
      <c r="AD206" s="60">
        <v>165</v>
      </c>
      <c r="AE206" s="60">
        <v>0</v>
      </c>
      <c r="AF206" s="60">
        <v>0</v>
      </c>
      <c r="AG206" s="60">
        <v>5</v>
      </c>
      <c r="AH206" s="60">
        <v>1</v>
      </c>
      <c r="AI206" s="60">
        <v>13</v>
      </c>
      <c r="AJ206" s="60">
        <v>0</v>
      </c>
      <c r="AK206" s="60">
        <v>0</v>
      </c>
      <c r="AL206" s="60">
        <v>37</v>
      </c>
      <c r="AM206" s="60">
        <v>1</v>
      </c>
      <c r="AN206" s="60">
        <v>8</v>
      </c>
      <c r="AO206" s="60">
        <v>0</v>
      </c>
      <c r="AP206" s="60">
        <v>0</v>
      </c>
      <c r="AQ206" s="60">
        <v>0</v>
      </c>
      <c r="AR206" s="60">
        <v>0</v>
      </c>
      <c r="AS206" s="60">
        <v>0</v>
      </c>
      <c r="AT206" s="60">
        <v>0</v>
      </c>
      <c r="AU206" s="60">
        <v>0</v>
      </c>
      <c r="AV206" s="60">
        <v>0</v>
      </c>
      <c r="AW206" s="60">
        <v>0</v>
      </c>
      <c r="AX206" s="60">
        <v>0</v>
      </c>
      <c r="AY206" s="60">
        <v>0</v>
      </c>
      <c r="AZ206" s="60">
        <v>0</v>
      </c>
      <c r="BA206" s="60">
        <v>0</v>
      </c>
      <c r="BB206" s="60">
        <v>0</v>
      </c>
      <c r="BC206" s="60">
        <v>0</v>
      </c>
      <c r="BD206" s="60">
        <v>0</v>
      </c>
      <c r="BE206" s="60">
        <v>0</v>
      </c>
      <c r="BF206" s="60">
        <v>0</v>
      </c>
      <c r="BG206" s="60">
        <v>0</v>
      </c>
      <c r="BH206" s="60">
        <v>0</v>
      </c>
      <c r="BI206" s="60">
        <v>0</v>
      </c>
      <c r="BJ206" s="60">
        <v>0</v>
      </c>
      <c r="BK206" s="60">
        <v>4</v>
      </c>
      <c r="BL206" s="60">
        <v>4</v>
      </c>
      <c r="BP206" s="60">
        <v>0</v>
      </c>
      <c r="BX206" s="60">
        <v>0</v>
      </c>
      <c r="BY206" s="60">
        <v>0</v>
      </c>
      <c r="BZ206" s="60">
        <v>0</v>
      </c>
      <c r="CA206" s="60">
        <v>0</v>
      </c>
      <c r="CD206" s="60">
        <v>10</v>
      </c>
      <c r="CE206" s="60" t="s">
        <v>471</v>
      </c>
      <c r="CF206" s="60">
        <v>0</v>
      </c>
      <c r="CG206" s="60">
        <v>1</v>
      </c>
      <c r="CH206" s="60"/>
      <c r="CJ206" s="74">
        <v>10</v>
      </c>
      <c r="CK206" s="60">
        <v>5</v>
      </c>
      <c r="CL206" s="60" t="e">
        <f t="shared" si="91"/>
        <v>#N/A</v>
      </c>
      <c r="CM206" s="60" t="e">
        <f t="shared" si="92"/>
        <v>#N/A</v>
      </c>
      <c r="CO206" s="8">
        <v>30197</v>
      </c>
      <c r="CP206" s="8">
        <v>0</v>
      </c>
      <c r="CQ206" s="8">
        <v>0</v>
      </c>
      <c r="CR206" s="8">
        <v>0</v>
      </c>
      <c r="CU206" s="60" t="e">
        <f>MATCH(A206,Sheet6!$K$3:$K$16,0)</f>
        <v>#N/A</v>
      </c>
    </row>
    <row r="207" spans="1:99" ht="14.25">
      <c r="A207" s="60">
        <v>1320028</v>
      </c>
      <c r="B207" s="60">
        <v>1320028</v>
      </c>
      <c r="C207" s="60">
        <v>0</v>
      </c>
      <c r="D207" s="60">
        <v>1</v>
      </c>
      <c r="E207" s="60">
        <v>1</v>
      </c>
      <c r="F207" s="60">
        <v>4</v>
      </c>
      <c r="G207" s="60">
        <v>0</v>
      </c>
      <c r="H207" s="60">
        <v>1</v>
      </c>
      <c r="I207" s="60">
        <v>0</v>
      </c>
      <c r="J207" s="60">
        <v>10</v>
      </c>
      <c r="K207" s="60">
        <v>1000</v>
      </c>
      <c r="L207" s="60">
        <v>1</v>
      </c>
      <c r="M207" s="60">
        <v>0</v>
      </c>
      <c r="N207" s="60">
        <v>0</v>
      </c>
      <c r="O207" s="60">
        <v>0</v>
      </c>
      <c r="P207" s="60">
        <v>0</v>
      </c>
      <c r="Q207" s="60">
        <v>0</v>
      </c>
      <c r="R207" s="60">
        <v>0</v>
      </c>
      <c r="S207" s="60">
        <v>0</v>
      </c>
      <c r="T207" s="60">
        <v>0</v>
      </c>
      <c r="U207" s="60">
        <v>0</v>
      </c>
      <c r="W207" s="60">
        <v>31505</v>
      </c>
      <c r="X207" s="60">
        <v>60</v>
      </c>
      <c r="Y207" s="60">
        <v>10109</v>
      </c>
      <c r="Z207" s="60"/>
      <c r="AA207" s="60"/>
      <c r="AB207" s="60">
        <v>4</v>
      </c>
      <c r="AC207" s="60">
        <v>1</v>
      </c>
      <c r="AD207" s="60">
        <v>46</v>
      </c>
      <c r="AE207" s="60">
        <v>0</v>
      </c>
      <c r="AF207" s="60">
        <v>0</v>
      </c>
      <c r="AG207" s="60">
        <v>1</v>
      </c>
      <c r="AH207" s="60">
        <v>1</v>
      </c>
      <c r="AI207" s="60">
        <v>165</v>
      </c>
      <c r="AJ207" s="60">
        <v>0</v>
      </c>
      <c r="AK207" s="60">
        <v>0</v>
      </c>
      <c r="AL207" s="60">
        <v>6</v>
      </c>
      <c r="AM207" s="60">
        <v>1</v>
      </c>
      <c r="AN207" s="60">
        <v>16</v>
      </c>
      <c r="AO207" s="60">
        <v>0</v>
      </c>
      <c r="AP207" s="60">
        <v>0</v>
      </c>
      <c r="AQ207" s="60">
        <v>0</v>
      </c>
      <c r="AR207" s="60">
        <v>0</v>
      </c>
      <c r="AS207" s="60">
        <v>0</v>
      </c>
      <c r="AT207" s="60">
        <v>0</v>
      </c>
      <c r="AU207" s="60">
        <v>0</v>
      </c>
      <c r="AV207" s="60">
        <v>0</v>
      </c>
      <c r="AW207" s="60">
        <v>0</v>
      </c>
      <c r="AX207" s="60">
        <v>0</v>
      </c>
      <c r="AY207" s="60">
        <v>0</v>
      </c>
      <c r="AZ207" s="60">
        <v>0</v>
      </c>
      <c r="BA207" s="60">
        <v>0</v>
      </c>
      <c r="BB207" s="60">
        <v>0</v>
      </c>
      <c r="BC207" s="60">
        <v>0</v>
      </c>
      <c r="BD207" s="60">
        <v>0</v>
      </c>
      <c r="BE207" s="60">
        <v>0</v>
      </c>
      <c r="BF207" s="60">
        <v>0</v>
      </c>
      <c r="BG207" s="60">
        <v>0</v>
      </c>
      <c r="BH207" s="60">
        <v>0</v>
      </c>
      <c r="BI207" s="60">
        <v>0</v>
      </c>
      <c r="BJ207" s="60">
        <v>0</v>
      </c>
      <c r="BP207" s="60">
        <v>0</v>
      </c>
      <c r="BQ207" s="60">
        <v>6</v>
      </c>
      <c r="BX207" s="60">
        <v>0</v>
      </c>
      <c r="BY207" s="60">
        <v>0</v>
      </c>
      <c r="BZ207" s="60">
        <v>0</v>
      </c>
      <c r="CA207" s="60">
        <v>0</v>
      </c>
      <c r="CD207" s="60">
        <v>10</v>
      </c>
      <c r="CE207" s="60" t="s">
        <v>472</v>
      </c>
      <c r="CF207" s="60">
        <v>0</v>
      </c>
      <c r="CG207" s="60">
        <v>1</v>
      </c>
      <c r="CH207" s="60"/>
      <c r="CJ207" s="74">
        <v>10</v>
      </c>
      <c r="CK207" s="60">
        <v>5</v>
      </c>
      <c r="CL207" s="60" t="e">
        <f t="shared" si="91"/>
        <v>#N/A</v>
      </c>
      <c r="CM207" s="60" t="e">
        <f t="shared" si="92"/>
        <v>#N/A</v>
      </c>
      <c r="CO207" s="8">
        <v>30198</v>
      </c>
      <c r="CP207" s="8">
        <v>11</v>
      </c>
      <c r="CQ207" s="8">
        <v>1</v>
      </c>
      <c r="CR207" s="8">
        <v>0</v>
      </c>
      <c r="CU207" s="60" t="e">
        <f>MATCH(A207,Sheet6!$K$3:$K$16,0)</f>
        <v>#N/A</v>
      </c>
    </row>
    <row r="208" spans="1:99" ht="14.25">
      <c r="A208" s="60">
        <v>1320029</v>
      </c>
      <c r="B208" s="60">
        <v>1320029</v>
      </c>
      <c r="C208" s="60">
        <v>0</v>
      </c>
      <c r="D208" s="60">
        <v>1</v>
      </c>
      <c r="E208" s="60">
        <v>1</v>
      </c>
      <c r="F208" s="60">
        <v>5</v>
      </c>
      <c r="G208" s="60">
        <v>0</v>
      </c>
      <c r="H208" s="60">
        <v>1</v>
      </c>
      <c r="I208" s="60">
        <v>0</v>
      </c>
      <c r="J208" s="60">
        <v>10</v>
      </c>
      <c r="K208" s="60">
        <v>1000</v>
      </c>
      <c r="L208" s="60">
        <v>1</v>
      </c>
      <c r="M208" s="60">
        <v>0</v>
      </c>
      <c r="N208" s="60">
        <v>0</v>
      </c>
      <c r="O208" s="60">
        <v>0</v>
      </c>
      <c r="P208" s="60">
        <v>0</v>
      </c>
      <c r="Q208" s="60">
        <v>0</v>
      </c>
      <c r="R208" s="60">
        <v>0</v>
      </c>
      <c r="S208" s="60">
        <v>0</v>
      </c>
      <c r="T208" s="60">
        <v>0</v>
      </c>
      <c r="U208" s="60">
        <v>0</v>
      </c>
      <c r="W208" s="60">
        <v>31605</v>
      </c>
      <c r="X208" s="60">
        <v>60</v>
      </c>
      <c r="Y208" s="60">
        <v>10110</v>
      </c>
      <c r="Z208" s="60"/>
      <c r="AA208" s="60"/>
      <c r="AB208" s="60">
        <v>5</v>
      </c>
      <c r="AC208" s="60">
        <v>1</v>
      </c>
      <c r="AD208" s="60">
        <v>8</v>
      </c>
      <c r="AE208" s="60">
        <v>0</v>
      </c>
      <c r="AF208" s="60">
        <v>0</v>
      </c>
      <c r="AG208" s="60">
        <v>6</v>
      </c>
      <c r="AH208" s="60">
        <v>1</v>
      </c>
      <c r="AI208" s="60">
        <v>4</v>
      </c>
      <c r="AJ208" s="60">
        <v>0</v>
      </c>
      <c r="AK208" s="60">
        <v>0</v>
      </c>
      <c r="AL208" s="60">
        <v>37</v>
      </c>
      <c r="AM208" s="60">
        <v>1</v>
      </c>
      <c r="AN208" s="60">
        <v>12</v>
      </c>
      <c r="AO208" s="60">
        <v>0</v>
      </c>
      <c r="AP208" s="60">
        <v>0</v>
      </c>
      <c r="AQ208" s="60">
        <v>0</v>
      </c>
      <c r="AR208" s="60">
        <v>0</v>
      </c>
      <c r="AS208" s="60">
        <v>0</v>
      </c>
      <c r="AT208" s="60">
        <v>0</v>
      </c>
      <c r="AU208" s="60">
        <v>0</v>
      </c>
      <c r="AV208" s="60">
        <v>0</v>
      </c>
      <c r="AW208" s="60">
        <v>0</v>
      </c>
      <c r="AX208" s="60">
        <v>0</v>
      </c>
      <c r="AY208" s="60">
        <v>0</v>
      </c>
      <c r="AZ208" s="60">
        <v>0</v>
      </c>
      <c r="BA208" s="60">
        <v>0</v>
      </c>
      <c r="BB208" s="60">
        <v>0</v>
      </c>
      <c r="BC208" s="60">
        <v>0</v>
      </c>
      <c r="BD208" s="60">
        <v>0</v>
      </c>
      <c r="BE208" s="60">
        <v>0</v>
      </c>
      <c r="BF208" s="60">
        <v>0</v>
      </c>
      <c r="BG208" s="60">
        <v>0</v>
      </c>
      <c r="BH208" s="60">
        <v>0</v>
      </c>
      <c r="BI208" s="60">
        <v>0</v>
      </c>
      <c r="BJ208" s="60">
        <v>0</v>
      </c>
      <c r="BP208" s="60">
        <v>0</v>
      </c>
      <c r="BX208" s="60">
        <v>0</v>
      </c>
      <c r="BY208" s="60">
        <v>0</v>
      </c>
      <c r="BZ208" s="60">
        <v>0</v>
      </c>
      <c r="CA208" s="60">
        <v>0</v>
      </c>
      <c r="CD208" s="60">
        <v>10</v>
      </c>
      <c r="CE208" s="60" t="s">
        <v>473</v>
      </c>
      <c r="CF208" s="60">
        <v>0</v>
      </c>
      <c r="CG208" s="60">
        <v>1</v>
      </c>
      <c r="CH208" s="60"/>
      <c r="CJ208" s="74">
        <v>10</v>
      </c>
      <c r="CK208" s="60">
        <v>5</v>
      </c>
      <c r="CL208" s="60" t="e">
        <f t="shared" si="91"/>
        <v>#N/A</v>
      </c>
      <c r="CM208" s="60" t="e">
        <f t="shared" si="92"/>
        <v>#N/A</v>
      </c>
      <c r="CO208" s="8">
        <v>30199</v>
      </c>
      <c r="CP208" s="8">
        <v>11</v>
      </c>
      <c r="CQ208" s="8">
        <v>1</v>
      </c>
      <c r="CR208" s="8">
        <v>0</v>
      </c>
      <c r="CU208" s="60" t="e">
        <f>MATCH(A208,Sheet6!$K$3:$K$16,0)</f>
        <v>#N/A</v>
      </c>
    </row>
    <row r="209" spans="1:99" ht="14.25">
      <c r="A209" s="60">
        <v>1320030</v>
      </c>
      <c r="B209" s="60">
        <v>1320030</v>
      </c>
      <c r="C209" s="60">
        <v>0</v>
      </c>
      <c r="D209" s="60">
        <v>1</v>
      </c>
      <c r="E209" s="60">
        <v>1</v>
      </c>
      <c r="F209" s="60">
        <v>6</v>
      </c>
      <c r="G209" s="60">
        <v>0</v>
      </c>
      <c r="H209" s="60">
        <v>1</v>
      </c>
      <c r="I209" s="60">
        <v>0</v>
      </c>
      <c r="J209" s="60">
        <v>10</v>
      </c>
      <c r="K209" s="60">
        <v>1000</v>
      </c>
      <c r="L209" s="60">
        <v>1</v>
      </c>
      <c r="M209" s="60">
        <v>0</v>
      </c>
      <c r="N209" s="60">
        <v>0</v>
      </c>
      <c r="O209" s="60">
        <v>0</v>
      </c>
      <c r="P209" s="60">
        <v>0</v>
      </c>
      <c r="Q209" s="60">
        <v>0</v>
      </c>
      <c r="R209" s="60">
        <v>0</v>
      </c>
      <c r="S209" s="60">
        <v>0</v>
      </c>
      <c r="T209" s="60">
        <v>0</v>
      </c>
      <c r="U209" s="60">
        <v>0</v>
      </c>
      <c r="W209" s="60">
        <v>31705</v>
      </c>
      <c r="X209" s="60">
        <v>60</v>
      </c>
      <c r="Y209" s="60">
        <v>10111</v>
      </c>
      <c r="Z209" s="60"/>
      <c r="AA209" s="60"/>
      <c r="AB209" s="60">
        <v>1</v>
      </c>
      <c r="AC209" s="60">
        <v>1</v>
      </c>
      <c r="AD209" s="60">
        <v>110</v>
      </c>
      <c r="AE209" s="60">
        <v>0</v>
      </c>
      <c r="AF209" s="60">
        <v>0</v>
      </c>
      <c r="AG209" s="60">
        <v>2</v>
      </c>
      <c r="AH209" s="60">
        <v>1</v>
      </c>
      <c r="AI209" s="60">
        <v>220</v>
      </c>
      <c r="AJ209" s="60">
        <v>0</v>
      </c>
      <c r="AK209" s="60">
        <v>0</v>
      </c>
      <c r="AL209" s="60">
        <v>6</v>
      </c>
      <c r="AM209" s="60">
        <v>1</v>
      </c>
      <c r="AN209" s="60">
        <v>12</v>
      </c>
      <c r="AO209" s="60">
        <v>0</v>
      </c>
      <c r="AP209" s="60">
        <v>0</v>
      </c>
      <c r="AQ209" s="60">
        <v>0</v>
      </c>
      <c r="AR209" s="60">
        <v>0</v>
      </c>
      <c r="AS209" s="60">
        <v>0</v>
      </c>
      <c r="AT209" s="60">
        <v>0</v>
      </c>
      <c r="AU209" s="60">
        <v>0</v>
      </c>
      <c r="AV209" s="60">
        <v>0</v>
      </c>
      <c r="AW209" s="60">
        <v>0</v>
      </c>
      <c r="AX209" s="60">
        <v>0</v>
      </c>
      <c r="AY209" s="60">
        <v>0</v>
      </c>
      <c r="AZ209" s="60">
        <v>0</v>
      </c>
      <c r="BA209" s="60">
        <v>0</v>
      </c>
      <c r="BB209" s="60">
        <v>0</v>
      </c>
      <c r="BC209" s="60">
        <v>0</v>
      </c>
      <c r="BD209" s="60">
        <v>0</v>
      </c>
      <c r="BE209" s="60">
        <v>0</v>
      </c>
      <c r="BF209" s="60">
        <v>0</v>
      </c>
      <c r="BG209" s="60">
        <v>0</v>
      </c>
      <c r="BH209" s="60">
        <v>0</v>
      </c>
      <c r="BI209" s="60">
        <v>0</v>
      </c>
      <c r="BJ209" s="60">
        <v>0</v>
      </c>
      <c r="BP209" s="60">
        <v>0</v>
      </c>
      <c r="BX209" s="60">
        <v>0</v>
      </c>
      <c r="BY209" s="60">
        <v>0</v>
      </c>
      <c r="BZ209" s="60">
        <v>0</v>
      </c>
      <c r="CA209" s="60">
        <v>0</v>
      </c>
      <c r="CD209" s="60">
        <v>10</v>
      </c>
      <c r="CE209" s="60" t="s">
        <v>474</v>
      </c>
      <c r="CF209" s="60">
        <v>0</v>
      </c>
      <c r="CG209" s="60">
        <v>1</v>
      </c>
      <c r="CH209" s="60"/>
      <c r="CJ209" s="74">
        <v>10</v>
      </c>
      <c r="CK209" s="60">
        <v>5</v>
      </c>
      <c r="CL209" s="60" t="e">
        <f t="shared" si="91"/>
        <v>#N/A</v>
      </c>
      <c r="CM209" s="60" t="e">
        <f t="shared" si="92"/>
        <v>#N/A</v>
      </c>
      <c r="CO209" s="8">
        <v>30200</v>
      </c>
      <c r="CP209" s="8">
        <v>3</v>
      </c>
      <c r="CQ209" s="8">
        <v>204</v>
      </c>
      <c r="CR209" s="8">
        <v>0</v>
      </c>
      <c r="CU209" s="60" t="e">
        <f>MATCH(A209,Sheet6!$K$3:$K$16,0)</f>
        <v>#N/A</v>
      </c>
    </row>
    <row r="210" spans="1:99" ht="14.25">
      <c r="A210" s="60">
        <v>1320031</v>
      </c>
      <c r="B210" s="60">
        <v>1320031</v>
      </c>
      <c r="C210" s="60">
        <v>0</v>
      </c>
      <c r="D210" s="60">
        <v>1</v>
      </c>
      <c r="E210" s="60">
        <v>1</v>
      </c>
      <c r="F210" s="60">
        <v>1</v>
      </c>
      <c r="G210" s="60">
        <v>0</v>
      </c>
      <c r="H210" s="60">
        <v>2</v>
      </c>
      <c r="I210" s="60">
        <v>0</v>
      </c>
      <c r="J210" s="60">
        <v>10</v>
      </c>
      <c r="K210" s="60">
        <v>1000</v>
      </c>
      <c r="L210" s="60">
        <v>1</v>
      </c>
      <c r="M210" s="60">
        <v>0</v>
      </c>
      <c r="N210" s="60">
        <v>0</v>
      </c>
      <c r="O210" s="60">
        <v>0</v>
      </c>
      <c r="P210" s="60">
        <v>0</v>
      </c>
      <c r="Q210" s="60">
        <v>0</v>
      </c>
      <c r="R210" s="60">
        <v>0</v>
      </c>
      <c r="S210" s="60">
        <v>0</v>
      </c>
      <c r="T210" s="60">
        <v>0</v>
      </c>
      <c r="U210" s="60">
        <v>0</v>
      </c>
      <c r="W210" s="60">
        <v>32406</v>
      </c>
      <c r="X210" s="60">
        <v>100</v>
      </c>
      <c r="Y210" s="60">
        <v>10112</v>
      </c>
      <c r="Z210" s="60"/>
      <c r="AA210" s="60"/>
      <c r="AB210" s="60">
        <v>3</v>
      </c>
      <c r="AC210" s="60">
        <v>1</v>
      </c>
      <c r="AD210" s="60">
        <v>71</v>
      </c>
      <c r="AE210" s="60">
        <v>0</v>
      </c>
      <c r="AF210" s="60">
        <v>0</v>
      </c>
      <c r="AG210" s="60">
        <v>5</v>
      </c>
      <c r="AH210" s="60">
        <v>1</v>
      </c>
      <c r="AI210" s="60">
        <v>16</v>
      </c>
      <c r="AJ210" s="60">
        <v>0</v>
      </c>
      <c r="AK210" s="60">
        <v>0</v>
      </c>
      <c r="AL210" s="60">
        <v>5</v>
      </c>
      <c r="AM210" s="60">
        <v>1</v>
      </c>
      <c r="AN210" s="60">
        <v>26</v>
      </c>
      <c r="AO210" s="60">
        <v>0</v>
      </c>
      <c r="AP210" s="60">
        <v>0</v>
      </c>
      <c r="AQ210" s="60">
        <v>0</v>
      </c>
      <c r="AR210" s="60">
        <v>0</v>
      </c>
      <c r="AS210" s="60">
        <v>0</v>
      </c>
      <c r="AT210" s="60">
        <v>0</v>
      </c>
      <c r="AU210" s="60">
        <v>0</v>
      </c>
      <c r="AV210" s="60">
        <v>0</v>
      </c>
      <c r="AW210" s="60">
        <v>0</v>
      </c>
      <c r="AX210" s="60">
        <v>0</v>
      </c>
      <c r="AY210" s="60">
        <v>0</v>
      </c>
      <c r="AZ210" s="60">
        <v>0</v>
      </c>
      <c r="BA210" s="60">
        <v>0</v>
      </c>
      <c r="BB210" s="60">
        <v>0</v>
      </c>
      <c r="BC210" s="60">
        <v>0</v>
      </c>
      <c r="BD210" s="60">
        <v>0</v>
      </c>
      <c r="BE210" s="60">
        <v>0</v>
      </c>
      <c r="BF210" s="60">
        <v>0</v>
      </c>
      <c r="BG210" s="60">
        <v>0</v>
      </c>
      <c r="BH210" s="60">
        <v>0</v>
      </c>
      <c r="BI210" s="60">
        <v>0</v>
      </c>
      <c r="BJ210" s="60">
        <v>0</v>
      </c>
      <c r="BK210" s="60" t="s">
        <v>475</v>
      </c>
      <c r="BL210" s="60" t="s">
        <v>475</v>
      </c>
      <c r="BP210" s="60">
        <v>0</v>
      </c>
      <c r="BX210" s="60">
        <v>0</v>
      </c>
      <c r="BY210" s="60">
        <v>0</v>
      </c>
      <c r="BZ210" s="60">
        <v>0</v>
      </c>
      <c r="CA210" s="60">
        <v>0</v>
      </c>
      <c r="CD210" s="60">
        <v>15</v>
      </c>
      <c r="CE210" s="60" t="s">
        <v>476</v>
      </c>
      <c r="CF210" s="60">
        <v>0</v>
      </c>
      <c r="CG210" s="60">
        <v>1</v>
      </c>
      <c r="CH210" s="60"/>
      <c r="CJ210" s="74">
        <v>15</v>
      </c>
      <c r="CK210" s="60">
        <v>6</v>
      </c>
      <c r="CL210" s="60" t="e">
        <f t="shared" si="91"/>
        <v>#N/A</v>
      </c>
      <c r="CM210" s="60" t="e">
        <f t="shared" si="92"/>
        <v>#N/A</v>
      </c>
      <c r="CO210" s="8">
        <v>30201</v>
      </c>
      <c r="CP210" s="8">
        <v>9</v>
      </c>
      <c r="CQ210" s="8">
        <v>204</v>
      </c>
      <c r="CR210" s="8">
        <v>0</v>
      </c>
      <c r="CU210" s="60" t="e">
        <f>MATCH(A210,Sheet6!$K$3:$K$16,0)</f>
        <v>#N/A</v>
      </c>
    </row>
    <row r="211" spans="1:99" ht="14.25">
      <c r="A211" s="60">
        <v>1320032</v>
      </c>
      <c r="B211" s="60">
        <v>1320032</v>
      </c>
      <c r="C211" s="60">
        <v>0</v>
      </c>
      <c r="D211" s="60">
        <v>1</v>
      </c>
      <c r="E211" s="60">
        <v>1</v>
      </c>
      <c r="F211" s="60">
        <v>2</v>
      </c>
      <c r="G211" s="60">
        <v>0</v>
      </c>
      <c r="H211" s="60">
        <v>2</v>
      </c>
      <c r="I211" s="60">
        <v>0</v>
      </c>
      <c r="J211" s="60">
        <v>10</v>
      </c>
      <c r="K211" s="60">
        <v>1000</v>
      </c>
      <c r="L211" s="60">
        <v>1</v>
      </c>
      <c r="M211" s="60">
        <v>0</v>
      </c>
      <c r="N211" s="60">
        <v>0</v>
      </c>
      <c r="O211" s="60">
        <v>0</v>
      </c>
      <c r="P211" s="60">
        <v>0</v>
      </c>
      <c r="Q211" s="60">
        <v>0</v>
      </c>
      <c r="R211" s="60">
        <v>0</v>
      </c>
      <c r="S211" s="60">
        <v>0</v>
      </c>
      <c r="T211" s="60">
        <v>0</v>
      </c>
      <c r="U211" s="60">
        <v>0</v>
      </c>
      <c r="W211" s="60">
        <v>32206</v>
      </c>
      <c r="X211" s="60">
        <v>100</v>
      </c>
      <c r="Y211" s="60">
        <v>10113</v>
      </c>
      <c r="Z211" s="60"/>
      <c r="AA211" s="60"/>
      <c r="AB211" s="60">
        <v>1</v>
      </c>
      <c r="AC211" s="60">
        <v>1</v>
      </c>
      <c r="AD211" s="60">
        <v>675</v>
      </c>
      <c r="AE211" s="60">
        <v>0</v>
      </c>
      <c r="AF211" s="60">
        <v>0</v>
      </c>
      <c r="AG211" s="60">
        <v>5</v>
      </c>
      <c r="AH211" s="60">
        <v>1</v>
      </c>
      <c r="AI211" s="60">
        <v>32</v>
      </c>
      <c r="AJ211" s="60">
        <v>0</v>
      </c>
      <c r="AK211" s="60">
        <v>0</v>
      </c>
      <c r="AL211" s="60">
        <v>0</v>
      </c>
      <c r="AM211" s="60">
        <v>1</v>
      </c>
      <c r="AN211" s="60">
        <v>0</v>
      </c>
      <c r="AO211" s="60">
        <v>0</v>
      </c>
      <c r="AP211" s="60">
        <v>0</v>
      </c>
      <c r="AQ211" s="60">
        <v>0</v>
      </c>
      <c r="AR211" s="60">
        <v>0</v>
      </c>
      <c r="AS211" s="60">
        <v>0</v>
      </c>
      <c r="AT211" s="60">
        <v>0</v>
      </c>
      <c r="AU211" s="60">
        <v>0</v>
      </c>
      <c r="AV211" s="60">
        <v>0</v>
      </c>
      <c r="AW211" s="60">
        <v>0</v>
      </c>
      <c r="AX211" s="60">
        <v>0</v>
      </c>
      <c r="AY211" s="60">
        <v>0</v>
      </c>
      <c r="AZ211" s="60">
        <v>0</v>
      </c>
      <c r="BA211" s="60">
        <v>0</v>
      </c>
      <c r="BB211" s="60">
        <v>0</v>
      </c>
      <c r="BC211" s="60">
        <v>0</v>
      </c>
      <c r="BD211" s="60">
        <v>0</v>
      </c>
      <c r="BE211" s="60">
        <v>0</v>
      </c>
      <c r="BF211" s="60">
        <v>0</v>
      </c>
      <c r="BG211" s="60">
        <v>0</v>
      </c>
      <c r="BH211" s="60">
        <v>0</v>
      </c>
      <c r="BI211" s="60">
        <v>0</v>
      </c>
      <c r="BJ211" s="60">
        <v>0</v>
      </c>
      <c r="BK211" s="60">
        <v>3</v>
      </c>
      <c r="BP211" s="60">
        <v>0</v>
      </c>
      <c r="BX211" s="60">
        <v>0</v>
      </c>
      <c r="BY211" s="60">
        <v>0</v>
      </c>
      <c r="BZ211" s="60">
        <v>0</v>
      </c>
      <c r="CA211" s="60">
        <v>0</v>
      </c>
      <c r="CD211" s="60">
        <v>15</v>
      </c>
      <c r="CE211" s="60" t="s">
        <v>477</v>
      </c>
      <c r="CF211" s="60">
        <v>0</v>
      </c>
      <c r="CG211" s="60">
        <v>1</v>
      </c>
      <c r="CH211" s="60"/>
      <c r="CJ211" s="74">
        <v>15</v>
      </c>
      <c r="CK211" s="60">
        <v>6</v>
      </c>
      <c r="CL211" s="60" t="e">
        <f t="shared" si="91"/>
        <v>#N/A</v>
      </c>
      <c r="CM211" s="60" t="e">
        <f t="shared" si="92"/>
        <v>#N/A</v>
      </c>
      <c r="CO211" s="8">
        <v>30202</v>
      </c>
      <c r="CP211" s="8">
        <v>9</v>
      </c>
      <c r="CQ211" s="8">
        <v>204</v>
      </c>
      <c r="CR211" s="8">
        <v>0</v>
      </c>
      <c r="CU211" s="60" t="e">
        <f>MATCH(A211,Sheet6!$K$3:$K$16,0)</f>
        <v>#N/A</v>
      </c>
    </row>
    <row r="212" spans="1:99" ht="14.25">
      <c r="A212" s="60">
        <v>1320033</v>
      </c>
      <c r="B212" s="60">
        <v>1320033</v>
      </c>
      <c r="C212" s="60">
        <v>0</v>
      </c>
      <c r="D212" s="60">
        <v>1</v>
      </c>
      <c r="E212" s="60">
        <v>1</v>
      </c>
      <c r="F212" s="60">
        <v>3</v>
      </c>
      <c r="G212" s="60">
        <v>0</v>
      </c>
      <c r="H212" s="60">
        <v>2</v>
      </c>
      <c r="I212" s="60">
        <v>0</v>
      </c>
      <c r="J212" s="60">
        <v>10</v>
      </c>
      <c r="K212" s="60">
        <v>1000</v>
      </c>
      <c r="L212" s="60">
        <v>1</v>
      </c>
      <c r="M212" s="60">
        <v>0</v>
      </c>
      <c r="N212" s="60">
        <v>0</v>
      </c>
      <c r="O212" s="60">
        <v>0</v>
      </c>
      <c r="P212" s="60">
        <v>0</v>
      </c>
      <c r="Q212" s="60">
        <v>0</v>
      </c>
      <c r="R212" s="60">
        <v>0</v>
      </c>
      <c r="S212" s="60">
        <v>0</v>
      </c>
      <c r="T212" s="60">
        <v>0</v>
      </c>
      <c r="U212" s="60">
        <v>0</v>
      </c>
      <c r="W212" s="60">
        <v>32306</v>
      </c>
      <c r="X212" s="60">
        <v>100</v>
      </c>
      <c r="Y212" s="60">
        <v>10114</v>
      </c>
      <c r="Z212" s="60"/>
      <c r="AA212" s="60"/>
      <c r="AB212" s="60">
        <v>2</v>
      </c>
      <c r="AC212" s="60">
        <v>1</v>
      </c>
      <c r="AD212" s="60">
        <v>253</v>
      </c>
      <c r="AE212" s="60">
        <v>0</v>
      </c>
      <c r="AF212" s="60">
        <v>0</v>
      </c>
      <c r="AG212" s="60">
        <v>5</v>
      </c>
      <c r="AH212" s="60">
        <v>1</v>
      </c>
      <c r="AI212" s="60">
        <v>21</v>
      </c>
      <c r="AJ212" s="60">
        <v>0</v>
      </c>
      <c r="AK212" s="60">
        <v>0</v>
      </c>
      <c r="AL212" s="60">
        <v>37</v>
      </c>
      <c r="AM212" s="60">
        <v>1</v>
      </c>
      <c r="AN212" s="60">
        <v>10</v>
      </c>
      <c r="AO212" s="60">
        <v>0</v>
      </c>
      <c r="AP212" s="60">
        <v>0</v>
      </c>
      <c r="AQ212" s="60">
        <v>0</v>
      </c>
      <c r="AR212" s="60">
        <v>0</v>
      </c>
      <c r="AS212" s="60">
        <v>0</v>
      </c>
      <c r="AT212" s="60">
        <v>0</v>
      </c>
      <c r="AU212" s="60">
        <v>0</v>
      </c>
      <c r="AV212" s="60">
        <v>0</v>
      </c>
      <c r="AW212" s="60">
        <v>0</v>
      </c>
      <c r="AX212" s="60">
        <v>0</v>
      </c>
      <c r="AY212" s="60">
        <v>0</v>
      </c>
      <c r="AZ212" s="60">
        <v>0</v>
      </c>
      <c r="BA212" s="60">
        <v>0</v>
      </c>
      <c r="BB212" s="60">
        <v>0</v>
      </c>
      <c r="BC212" s="60">
        <v>0</v>
      </c>
      <c r="BD212" s="60">
        <v>0</v>
      </c>
      <c r="BE212" s="60">
        <v>0</v>
      </c>
      <c r="BF212" s="60">
        <v>0</v>
      </c>
      <c r="BG212" s="60">
        <v>0</v>
      </c>
      <c r="BH212" s="60">
        <v>0</v>
      </c>
      <c r="BI212" s="60">
        <v>0</v>
      </c>
      <c r="BJ212" s="60">
        <v>0</v>
      </c>
      <c r="BK212" s="60">
        <v>4</v>
      </c>
      <c r="BL212" s="60">
        <v>4</v>
      </c>
      <c r="BP212" s="60">
        <v>0</v>
      </c>
      <c r="BX212" s="60">
        <v>0</v>
      </c>
      <c r="BY212" s="60">
        <v>0</v>
      </c>
      <c r="BZ212" s="60">
        <v>0</v>
      </c>
      <c r="CA212" s="60">
        <v>0</v>
      </c>
      <c r="CD212" s="60">
        <v>15</v>
      </c>
      <c r="CE212" s="60" t="s">
        <v>478</v>
      </c>
      <c r="CF212" s="60">
        <v>0</v>
      </c>
      <c r="CG212" s="60">
        <v>1</v>
      </c>
      <c r="CH212" s="60"/>
      <c r="CJ212" s="74">
        <v>15</v>
      </c>
      <c r="CK212" s="60">
        <v>6</v>
      </c>
      <c r="CL212" s="60" t="e">
        <f t="shared" si="91"/>
        <v>#N/A</v>
      </c>
      <c r="CM212" s="60" t="e">
        <f t="shared" si="92"/>
        <v>#N/A</v>
      </c>
      <c r="CO212" s="8">
        <v>30203</v>
      </c>
      <c r="CP212" s="8">
        <v>2</v>
      </c>
      <c r="CQ212" s="8">
        <v>203</v>
      </c>
      <c r="CR212" s="8">
        <v>0</v>
      </c>
      <c r="CU212" s="60" t="e">
        <f>MATCH(A212,Sheet6!$K$3:$K$16,0)</f>
        <v>#N/A</v>
      </c>
    </row>
    <row r="213" spans="1:99" ht="14.25">
      <c r="A213" s="60">
        <v>1320034</v>
      </c>
      <c r="B213" s="60">
        <v>1320034</v>
      </c>
      <c r="C213" s="60">
        <v>0</v>
      </c>
      <c r="D213" s="60">
        <v>1</v>
      </c>
      <c r="E213" s="60">
        <v>1</v>
      </c>
      <c r="F213" s="60">
        <v>4</v>
      </c>
      <c r="G213" s="60">
        <v>0</v>
      </c>
      <c r="H213" s="60">
        <v>2</v>
      </c>
      <c r="I213" s="60">
        <v>0</v>
      </c>
      <c r="J213" s="60">
        <v>10</v>
      </c>
      <c r="K213" s="60">
        <v>1000</v>
      </c>
      <c r="L213" s="60">
        <v>1</v>
      </c>
      <c r="M213" s="60">
        <v>0</v>
      </c>
      <c r="N213" s="60">
        <v>0</v>
      </c>
      <c r="O213" s="60">
        <v>0</v>
      </c>
      <c r="P213" s="60">
        <v>0</v>
      </c>
      <c r="Q213" s="60">
        <v>0</v>
      </c>
      <c r="R213" s="60">
        <v>0</v>
      </c>
      <c r="S213" s="60">
        <v>0</v>
      </c>
      <c r="T213" s="60">
        <v>0</v>
      </c>
      <c r="U213" s="60">
        <v>0</v>
      </c>
      <c r="W213" s="60">
        <v>32506</v>
      </c>
      <c r="X213" s="60">
        <v>100</v>
      </c>
      <c r="Y213" s="60">
        <v>10115</v>
      </c>
      <c r="Z213" s="60"/>
      <c r="AA213" s="60"/>
      <c r="AB213" s="60">
        <v>4</v>
      </c>
      <c r="AC213" s="60">
        <v>1</v>
      </c>
      <c r="AD213" s="60">
        <v>71</v>
      </c>
      <c r="AE213" s="60">
        <v>0</v>
      </c>
      <c r="AF213" s="60">
        <v>0</v>
      </c>
      <c r="AG213" s="60">
        <v>1</v>
      </c>
      <c r="AH213" s="60">
        <v>1</v>
      </c>
      <c r="AI213" s="60">
        <v>253</v>
      </c>
      <c r="AJ213" s="60">
        <v>0</v>
      </c>
      <c r="AK213" s="60">
        <v>0</v>
      </c>
      <c r="AL213" s="60">
        <v>6</v>
      </c>
      <c r="AM213" s="60">
        <v>1</v>
      </c>
      <c r="AN213" s="60">
        <v>24</v>
      </c>
      <c r="AO213" s="60">
        <v>0</v>
      </c>
      <c r="AP213" s="60">
        <v>0</v>
      </c>
      <c r="AQ213" s="60">
        <v>0</v>
      </c>
      <c r="AR213" s="60">
        <v>0</v>
      </c>
      <c r="AS213" s="60">
        <v>0</v>
      </c>
      <c r="AT213" s="60">
        <v>0</v>
      </c>
      <c r="AU213" s="60">
        <v>0</v>
      </c>
      <c r="AV213" s="60">
        <v>0</v>
      </c>
      <c r="AW213" s="60">
        <v>0</v>
      </c>
      <c r="AX213" s="60">
        <v>0</v>
      </c>
      <c r="AY213" s="60">
        <v>0</v>
      </c>
      <c r="AZ213" s="60">
        <v>0</v>
      </c>
      <c r="BA213" s="60">
        <v>0</v>
      </c>
      <c r="BB213" s="60">
        <v>0</v>
      </c>
      <c r="BC213" s="60">
        <v>0</v>
      </c>
      <c r="BD213" s="60">
        <v>0</v>
      </c>
      <c r="BE213" s="60">
        <v>0</v>
      </c>
      <c r="BF213" s="60">
        <v>0</v>
      </c>
      <c r="BG213" s="60">
        <v>0</v>
      </c>
      <c r="BH213" s="60">
        <v>0</v>
      </c>
      <c r="BI213" s="60">
        <v>0</v>
      </c>
      <c r="BJ213" s="60">
        <v>0</v>
      </c>
      <c r="BP213" s="60">
        <v>0</v>
      </c>
      <c r="BQ213" s="60">
        <v>6</v>
      </c>
      <c r="BX213" s="60">
        <v>0</v>
      </c>
      <c r="BY213" s="60">
        <v>0</v>
      </c>
      <c r="BZ213" s="60">
        <v>0</v>
      </c>
      <c r="CA213" s="60">
        <v>0</v>
      </c>
      <c r="CD213" s="60">
        <v>15</v>
      </c>
      <c r="CE213" s="60" t="s">
        <v>479</v>
      </c>
      <c r="CF213" s="60">
        <v>0</v>
      </c>
      <c r="CG213" s="60">
        <v>1</v>
      </c>
      <c r="CH213" s="60"/>
      <c r="CJ213" s="74">
        <v>15</v>
      </c>
      <c r="CK213" s="60">
        <v>6</v>
      </c>
      <c r="CL213" s="60" t="e">
        <f t="shared" si="91"/>
        <v>#N/A</v>
      </c>
      <c r="CM213" s="60" t="e">
        <f t="shared" si="92"/>
        <v>#N/A</v>
      </c>
      <c r="CO213" s="8">
        <v>30204</v>
      </c>
      <c r="CP213" s="8">
        <v>10</v>
      </c>
      <c r="CQ213" s="8">
        <v>1</v>
      </c>
      <c r="CR213" s="8">
        <v>0</v>
      </c>
      <c r="CU213" s="60" t="e">
        <f>MATCH(A213,Sheet6!$K$3:$K$16,0)</f>
        <v>#N/A</v>
      </c>
    </row>
    <row r="214" spans="1:99" ht="14.25">
      <c r="A214" s="60">
        <v>1320035</v>
      </c>
      <c r="B214" s="60">
        <v>1320035</v>
      </c>
      <c r="C214" s="60">
        <v>0</v>
      </c>
      <c r="D214" s="60">
        <v>1</v>
      </c>
      <c r="E214" s="60">
        <v>1</v>
      </c>
      <c r="F214" s="60">
        <v>5</v>
      </c>
      <c r="G214" s="60">
        <v>0</v>
      </c>
      <c r="H214" s="60">
        <v>2</v>
      </c>
      <c r="I214" s="60">
        <v>0</v>
      </c>
      <c r="J214" s="60">
        <v>10</v>
      </c>
      <c r="K214" s="60">
        <v>1000</v>
      </c>
      <c r="L214" s="60">
        <v>1</v>
      </c>
      <c r="M214" s="60">
        <v>0</v>
      </c>
      <c r="N214" s="60">
        <v>0</v>
      </c>
      <c r="O214" s="60">
        <v>0</v>
      </c>
      <c r="P214" s="60">
        <v>0</v>
      </c>
      <c r="Q214" s="60">
        <v>0</v>
      </c>
      <c r="R214" s="60">
        <v>0</v>
      </c>
      <c r="S214" s="60">
        <v>0</v>
      </c>
      <c r="T214" s="60">
        <v>0</v>
      </c>
      <c r="U214" s="60">
        <v>0</v>
      </c>
      <c r="W214" s="60">
        <v>32606</v>
      </c>
      <c r="X214" s="60">
        <v>100</v>
      </c>
      <c r="Y214" s="60">
        <v>10116</v>
      </c>
      <c r="Z214" s="60"/>
      <c r="AA214" s="60"/>
      <c r="AB214" s="60">
        <v>5</v>
      </c>
      <c r="AC214" s="60">
        <v>1</v>
      </c>
      <c r="AD214" s="60">
        <v>13</v>
      </c>
      <c r="AE214" s="60">
        <v>0</v>
      </c>
      <c r="AF214" s="60">
        <v>0</v>
      </c>
      <c r="AG214" s="60">
        <v>6</v>
      </c>
      <c r="AH214" s="60">
        <v>1</v>
      </c>
      <c r="AI214" s="60">
        <v>5</v>
      </c>
      <c r="AJ214" s="60">
        <v>0</v>
      </c>
      <c r="AK214" s="60">
        <v>0</v>
      </c>
      <c r="AL214" s="60">
        <v>37</v>
      </c>
      <c r="AM214" s="60">
        <v>1</v>
      </c>
      <c r="AN214" s="60">
        <v>14</v>
      </c>
      <c r="AO214" s="60">
        <v>0</v>
      </c>
      <c r="AP214" s="60">
        <v>0</v>
      </c>
      <c r="AQ214" s="60">
        <v>0</v>
      </c>
      <c r="AR214" s="60">
        <v>0</v>
      </c>
      <c r="AS214" s="60">
        <v>0</v>
      </c>
      <c r="AT214" s="60">
        <v>0</v>
      </c>
      <c r="AU214" s="60">
        <v>0</v>
      </c>
      <c r="AV214" s="60">
        <v>0</v>
      </c>
      <c r="AW214" s="60">
        <v>0</v>
      </c>
      <c r="AX214" s="60">
        <v>0</v>
      </c>
      <c r="AY214" s="60">
        <v>0</v>
      </c>
      <c r="AZ214" s="60">
        <v>0</v>
      </c>
      <c r="BA214" s="60">
        <v>0</v>
      </c>
      <c r="BB214" s="60">
        <v>0</v>
      </c>
      <c r="BC214" s="60">
        <v>0</v>
      </c>
      <c r="BD214" s="60">
        <v>0</v>
      </c>
      <c r="BE214" s="60">
        <v>0</v>
      </c>
      <c r="BF214" s="60">
        <v>0</v>
      </c>
      <c r="BG214" s="60">
        <v>0</v>
      </c>
      <c r="BH214" s="60">
        <v>0</v>
      </c>
      <c r="BI214" s="60">
        <v>0</v>
      </c>
      <c r="BJ214" s="60">
        <v>0</v>
      </c>
      <c r="BP214" s="60">
        <v>0</v>
      </c>
      <c r="BX214" s="60">
        <v>0</v>
      </c>
      <c r="BY214" s="60">
        <v>0</v>
      </c>
      <c r="BZ214" s="60">
        <v>0</v>
      </c>
      <c r="CA214" s="60">
        <v>0</v>
      </c>
      <c r="CD214" s="60">
        <v>15</v>
      </c>
      <c r="CE214" s="60" t="s">
        <v>480</v>
      </c>
      <c r="CF214" s="60">
        <v>0</v>
      </c>
      <c r="CG214" s="60">
        <v>1</v>
      </c>
      <c r="CH214" s="60"/>
      <c r="CJ214" s="74">
        <v>15</v>
      </c>
      <c r="CK214" s="60">
        <v>6</v>
      </c>
      <c r="CL214" s="60" t="e">
        <f t="shared" si="91"/>
        <v>#N/A</v>
      </c>
      <c r="CM214" s="60" t="e">
        <f t="shared" si="92"/>
        <v>#N/A</v>
      </c>
      <c r="CO214" s="8">
        <v>30205</v>
      </c>
      <c r="CP214" s="8">
        <v>10</v>
      </c>
      <c r="CQ214" s="8">
        <v>1</v>
      </c>
      <c r="CR214" s="8">
        <v>0</v>
      </c>
      <c r="CU214" s="60" t="e">
        <f>MATCH(A214,Sheet6!$K$3:$K$16,0)</f>
        <v>#N/A</v>
      </c>
    </row>
    <row r="215" spans="1:99" ht="14.25">
      <c r="A215" s="60">
        <v>1320036</v>
      </c>
      <c r="B215" s="60">
        <v>1320036</v>
      </c>
      <c r="C215" s="60">
        <v>0</v>
      </c>
      <c r="D215" s="60">
        <v>1</v>
      </c>
      <c r="E215" s="60">
        <v>1</v>
      </c>
      <c r="F215" s="60">
        <v>6</v>
      </c>
      <c r="G215" s="60">
        <v>0</v>
      </c>
      <c r="H215" s="60">
        <v>2</v>
      </c>
      <c r="I215" s="60">
        <v>0</v>
      </c>
      <c r="J215" s="60">
        <v>10</v>
      </c>
      <c r="K215" s="60">
        <v>1000</v>
      </c>
      <c r="L215" s="60">
        <v>1</v>
      </c>
      <c r="M215" s="60">
        <v>0</v>
      </c>
      <c r="N215" s="60">
        <v>0</v>
      </c>
      <c r="O215" s="60">
        <v>0</v>
      </c>
      <c r="P215" s="60">
        <v>0</v>
      </c>
      <c r="Q215" s="60">
        <v>0</v>
      </c>
      <c r="R215" s="60">
        <v>0</v>
      </c>
      <c r="S215" s="60">
        <v>0</v>
      </c>
      <c r="T215" s="60">
        <v>0</v>
      </c>
      <c r="U215" s="60">
        <v>0</v>
      </c>
      <c r="W215" s="60">
        <v>32706</v>
      </c>
      <c r="X215" s="60">
        <v>100</v>
      </c>
      <c r="Y215" s="60">
        <v>10117</v>
      </c>
      <c r="Z215" s="60"/>
      <c r="AA215" s="60"/>
      <c r="AB215" s="60">
        <v>1</v>
      </c>
      <c r="AC215" s="60">
        <v>1</v>
      </c>
      <c r="AD215" s="60">
        <v>169</v>
      </c>
      <c r="AE215" s="60">
        <v>0</v>
      </c>
      <c r="AF215" s="60">
        <v>0</v>
      </c>
      <c r="AG215" s="60">
        <v>2</v>
      </c>
      <c r="AH215" s="60">
        <v>1</v>
      </c>
      <c r="AI215" s="60">
        <v>338</v>
      </c>
      <c r="AJ215" s="60">
        <v>0</v>
      </c>
      <c r="AK215" s="60">
        <v>0</v>
      </c>
      <c r="AL215" s="60">
        <v>6</v>
      </c>
      <c r="AM215" s="60">
        <v>1</v>
      </c>
      <c r="AN215" s="60">
        <v>18</v>
      </c>
      <c r="AO215" s="60">
        <v>0</v>
      </c>
      <c r="AP215" s="60">
        <v>0</v>
      </c>
      <c r="AQ215" s="60">
        <v>0</v>
      </c>
      <c r="AR215" s="60">
        <v>0</v>
      </c>
      <c r="AS215" s="60">
        <v>0</v>
      </c>
      <c r="AT215" s="60">
        <v>0</v>
      </c>
      <c r="AU215" s="60">
        <v>0</v>
      </c>
      <c r="AV215" s="60">
        <v>0</v>
      </c>
      <c r="AW215" s="60">
        <v>0</v>
      </c>
      <c r="AX215" s="60">
        <v>0</v>
      </c>
      <c r="AY215" s="60">
        <v>0</v>
      </c>
      <c r="AZ215" s="60">
        <v>0</v>
      </c>
      <c r="BA215" s="60">
        <v>0</v>
      </c>
      <c r="BB215" s="60">
        <v>0</v>
      </c>
      <c r="BC215" s="60">
        <v>0</v>
      </c>
      <c r="BD215" s="60">
        <v>0</v>
      </c>
      <c r="BE215" s="60">
        <v>0</v>
      </c>
      <c r="BF215" s="60">
        <v>0</v>
      </c>
      <c r="BG215" s="60">
        <v>0</v>
      </c>
      <c r="BH215" s="60">
        <v>0</v>
      </c>
      <c r="BI215" s="60">
        <v>0</v>
      </c>
      <c r="BJ215" s="60">
        <v>0</v>
      </c>
      <c r="BP215" s="60">
        <v>0</v>
      </c>
      <c r="BX215" s="60">
        <v>0</v>
      </c>
      <c r="BY215" s="60">
        <v>0</v>
      </c>
      <c r="BZ215" s="60">
        <v>0</v>
      </c>
      <c r="CA215" s="60">
        <v>0</v>
      </c>
      <c r="CD215" s="60">
        <v>15</v>
      </c>
      <c r="CE215" s="60" t="s">
        <v>481</v>
      </c>
      <c r="CF215" s="60">
        <v>0</v>
      </c>
      <c r="CG215" s="60">
        <v>1</v>
      </c>
      <c r="CH215" s="60"/>
      <c r="CJ215" s="74">
        <v>15</v>
      </c>
      <c r="CK215" s="60">
        <v>6</v>
      </c>
      <c r="CL215" s="60" t="e">
        <f t="shared" si="91"/>
        <v>#N/A</v>
      </c>
      <c r="CM215" s="60" t="e">
        <f t="shared" si="92"/>
        <v>#N/A</v>
      </c>
      <c r="CO215" s="8">
        <v>30206</v>
      </c>
      <c r="CP215" s="8">
        <v>10</v>
      </c>
      <c r="CQ215" s="8">
        <v>1</v>
      </c>
      <c r="CR215" s="8">
        <v>0</v>
      </c>
      <c r="CU215" s="60" t="e">
        <f>MATCH(A215,Sheet6!$K$3:$K$16,0)</f>
        <v>#N/A</v>
      </c>
    </row>
    <row r="216" spans="1:99" ht="14.25">
      <c r="A216" s="60">
        <v>1320037</v>
      </c>
      <c r="B216" s="60">
        <v>1320037</v>
      </c>
      <c r="C216" s="60">
        <v>0</v>
      </c>
      <c r="D216" s="60">
        <v>1</v>
      </c>
      <c r="E216" s="60">
        <v>1</v>
      </c>
      <c r="F216" s="60">
        <v>1</v>
      </c>
      <c r="G216" s="60">
        <v>0</v>
      </c>
      <c r="H216" s="60">
        <v>2</v>
      </c>
      <c r="I216" s="60">
        <v>0</v>
      </c>
      <c r="J216" s="60">
        <v>10</v>
      </c>
      <c r="K216" s="60">
        <v>1000</v>
      </c>
      <c r="L216" s="60">
        <v>1</v>
      </c>
      <c r="M216" s="60">
        <v>0</v>
      </c>
      <c r="N216" s="60">
        <v>0</v>
      </c>
      <c r="O216" s="60">
        <v>0</v>
      </c>
      <c r="P216" s="60">
        <v>0</v>
      </c>
      <c r="Q216" s="60">
        <v>0</v>
      </c>
      <c r="R216" s="60">
        <v>0</v>
      </c>
      <c r="S216" s="60">
        <v>0</v>
      </c>
      <c r="T216" s="60">
        <v>0</v>
      </c>
      <c r="U216" s="60">
        <v>0</v>
      </c>
      <c r="W216" s="60">
        <v>32407</v>
      </c>
      <c r="X216" s="60">
        <v>140</v>
      </c>
      <c r="Y216" s="60">
        <v>10118</v>
      </c>
      <c r="Z216" s="60"/>
      <c r="AA216" s="60"/>
      <c r="AB216" s="60">
        <v>3</v>
      </c>
      <c r="AC216" s="60">
        <v>1</v>
      </c>
      <c r="AD216" s="60">
        <v>95</v>
      </c>
      <c r="AE216" s="60">
        <v>0</v>
      </c>
      <c r="AF216" s="60">
        <v>0</v>
      </c>
      <c r="AG216" s="60">
        <v>5</v>
      </c>
      <c r="AH216" s="60">
        <v>1</v>
      </c>
      <c r="AI216" s="60">
        <v>23</v>
      </c>
      <c r="AJ216" s="60">
        <v>0</v>
      </c>
      <c r="AK216" s="60">
        <v>0</v>
      </c>
      <c r="AL216" s="60">
        <v>5</v>
      </c>
      <c r="AM216" s="60">
        <v>1</v>
      </c>
      <c r="AN216" s="60">
        <v>37</v>
      </c>
      <c r="AO216" s="60">
        <v>0</v>
      </c>
      <c r="AP216" s="60">
        <v>0</v>
      </c>
      <c r="AQ216" s="60">
        <v>0</v>
      </c>
      <c r="AR216" s="60">
        <v>0</v>
      </c>
      <c r="AS216" s="60">
        <v>0</v>
      </c>
      <c r="AT216" s="60">
        <v>0</v>
      </c>
      <c r="AU216" s="60">
        <v>0</v>
      </c>
      <c r="AV216" s="60">
        <v>0</v>
      </c>
      <c r="AW216" s="60">
        <v>0</v>
      </c>
      <c r="AX216" s="60">
        <v>0</v>
      </c>
      <c r="AY216" s="60">
        <v>0</v>
      </c>
      <c r="AZ216" s="60">
        <v>0</v>
      </c>
      <c r="BA216" s="60">
        <v>0</v>
      </c>
      <c r="BB216" s="60">
        <v>0</v>
      </c>
      <c r="BC216" s="60">
        <v>0</v>
      </c>
      <c r="BD216" s="60">
        <v>0</v>
      </c>
      <c r="BE216" s="60">
        <v>0</v>
      </c>
      <c r="BF216" s="60">
        <v>0</v>
      </c>
      <c r="BG216" s="60">
        <v>0</v>
      </c>
      <c r="BH216" s="60">
        <v>0</v>
      </c>
      <c r="BI216" s="60">
        <v>0</v>
      </c>
      <c r="BJ216" s="60">
        <v>0</v>
      </c>
      <c r="BK216" s="60">
        <v>5</v>
      </c>
      <c r="BL216" s="60">
        <v>5</v>
      </c>
      <c r="BP216" s="60">
        <v>0</v>
      </c>
      <c r="BX216" s="60">
        <v>0</v>
      </c>
      <c r="BY216" s="60">
        <v>0</v>
      </c>
      <c r="BZ216" s="60">
        <v>0</v>
      </c>
      <c r="CA216" s="60">
        <v>0</v>
      </c>
      <c r="CD216" s="60">
        <v>20</v>
      </c>
      <c r="CE216" s="60" t="s">
        <v>482</v>
      </c>
      <c r="CF216" s="60">
        <v>0</v>
      </c>
      <c r="CG216" s="60">
        <v>1</v>
      </c>
      <c r="CH216" s="60"/>
      <c r="CJ216" s="74">
        <v>20</v>
      </c>
      <c r="CK216" s="60">
        <v>7</v>
      </c>
      <c r="CL216" s="60" t="e">
        <f t="shared" si="91"/>
        <v>#N/A</v>
      </c>
      <c r="CM216" s="60" t="e">
        <f t="shared" si="92"/>
        <v>#N/A</v>
      </c>
      <c r="CO216" s="8">
        <v>30207</v>
      </c>
      <c r="CP216" s="8">
        <v>10</v>
      </c>
      <c r="CQ216" s="8">
        <v>1</v>
      </c>
      <c r="CR216" s="8">
        <v>0</v>
      </c>
      <c r="CU216" s="60">
        <f>MATCH(A216,Sheet6!$K$3:$K$16,0)</f>
        <v>8</v>
      </c>
    </row>
    <row r="217" spans="1:99" ht="14.25">
      <c r="A217" s="60">
        <v>1320038</v>
      </c>
      <c r="B217" s="60">
        <v>1320038</v>
      </c>
      <c r="C217" s="60">
        <v>0</v>
      </c>
      <c r="D217" s="60">
        <v>1</v>
      </c>
      <c r="E217" s="60">
        <v>1</v>
      </c>
      <c r="F217" s="60">
        <v>2</v>
      </c>
      <c r="G217" s="60">
        <v>0</v>
      </c>
      <c r="H217" s="60">
        <v>2</v>
      </c>
      <c r="I217" s="60">
        <v>0</v>
      </c>
      <c r="J217" s="60">
        <v>10</v>
      </c>
      <c r="K217" s="60">
        <v>1000</v>
      </c>
      <c r="L217" s="60">
        <v>1</v>
      </c>
      <c r="M217" s="60">
        <v>0</v>
      </c>
      <c r="N217" s="60">
        <v>0</v>
      </c>
      <c r="O217" s="60">
        <v>0</v>
      </c>
      <c r="P217" s="60">
        <v>0</v>
      </c>
      <c r="Q217" s="60">
        <v>0</v>
      </c>
      <c r="R217" s="60">
        <v>0</v>
      </c>
      <c r="S217" s="60">
        <v>0</v>
      </c>
      <c r="T217" s="60">
        <v>0</v>
      </c>
      <c r="U217" s="60">
        <v>0</v>
      </c>
      <c r="W217" s="60">
        <v>32207</v>
      </c>
      <c r="X217" s="60">
        <v>140</v>
      </c>
      <c r="Y217" s="60">
        <v>10119</v>
      </c>
      <c r="Z217" s="60"/>
      <c r="AA217" s="60"/>
      <c r="AB217" s="60">
        <v>1</v>
      </c>
      <c r="AC217" s="60">
        <v>1</v>
      </c>
      <c r="AD217" s="60">
        <v>900</v>
      </c>
      <c r="AE217" s="60">
        <v>0</v>
      </c>
      <c r="AF217" s="60">
        <v>0</v>
      </c>
      <c r="AG217" s="60">
        <v>5</v>
      </c>
      <c r="AH217" s="60">
        <v>1</v>
      </c>
      <c r="AI217" s="60">
        <v>44</v>
      </c>
      <c r="AJ217" s="60">
        <v>0</v>
      </c>
      <c r="AK217" s="60">
        <v>0</v>
      </c>
      <c r="AL217" s="60">
        <v>0</v>
      </c>
      <c r="AM217" s="60">
        <v>1</v>
      </c>
      <c r="AN217" s="60">
        <v>0</v>
      </c>
      <c r="AO217" s="60">
        <v>0</v>
      </c>
      <c r="AP217" s="60">
        <v>0</v>
      </c>
      <c r="AQ217" s="60">
        <v>0</v>
      </c>
      <c r="AR217" s="60">
        <v>0</v>
      </c>
      <c r="AS217" s="60">
        <v>0</v>
      </c>
      <c r="AT217" s="60">
        <v>0</v>
      </c>
      <c r="AU217" s="60">
        <v>0</v>
      </c>
      <c r="AV217" s="60">
        <v>0</v>
      </c>
      <c r="AW217" s="60">
        <v>0</v>
      </c>
      <c r="AX217" s="60">
        <v>0</v>
      </c>
      <c r="AY217" s="60">
        <v>0</v>
      </c>
      <c r="AZ217" s="60">
        <v>0</v>
      </c>
      <c r="BA217" s="60">
        <v>0</v>
      </c>
      <c r="BB217" s="60">
        <v>0</v>
      </c>
      <c r="BC217" s="60">
        <v>0</v>
      </c>
      <c r="BD217" s="60">
        <v>0</v>
      </c>
      <c r="BE217" s="60">
        <v>0</v>
      </c>
      <c r="BF217" s="60">
        <v>0</v>
      </c>
      <c r="BG217" s="60">
        <v>0</v>
      </c>
      <c r="BH217" s="60">
        <v>0</v>
      </c>
      <c r="BI217" s="60">
        <v>0</v>
      </c>
      <c r="BJ217" s="60">
        <v>0</v>
      </c>
      <c r="BK217" s="60">
        <v>3</v>
      </c>
      <c r="BP217" s="60">
        <v>0</v>
      </c>
      <c r="BX217" s="60">
        <v>0</v>
      </c>
      <c r="BY217" s="60">
        <v>0</v>
      </c>
      <c r="BZ217" s="60">
        <v>0</v>
      </c>
      <c r="CA217" s="60">
        <v>0</v>
      </c>
      <c r="CD217" s="60">
        <v>20</v>
      </c>
      <c r="CE217" s="60" t="s">
        <v>483</v>
      </c>
      <c r="CF217" s="60">
        <v>0</v>
      </c>
      <c r="CG217" s="60">
        <v>1</v>
      </c>
      <c r="CH217" s="60"/>
      <c r="CJ217" s="74">
        <v>20</v>
      </c>
      <c r="CK217" s="60">
        <v>7</v>
      </c>
      <c r="CL217" s="60" t="e">
        <f t="shared" si="91"/>
        <v>#N/A</v>
      </c>
      <c r="CM217" s="60" t="e">
        <f t="shared" si="92"/>
        <v>#N/A</v>
      </c>
      <c r="CO217" s="8">
        <v>30208</v>
      </c>
      <c r="CP217" s="8">
        <v>0</v>
      </c>
      <c r="CQ217" s="8">
        <v>0</v>
      </c>
      <c r="CR217" s="8">
        <v>0</v>
      </c>
      <c r="CU217" s="60" t="e">
        <f>MATCH(A217,Sheet6!$K$3:$K$16,0)</f>
        <v>#N/A</v>
      </c>
    </row>
    <row r="218" spans="1:99" ht="14.25">
      <c r="A218" s="60">
        <v>1320039</v>
      </c>
      <c r="B218" s="60">
        <v>1320039</v>
      </c>
      <c r="C218" s="60">
        <v>0</v>
      </c>
      <c r="D218" s="60">
        <v>1</v>
      </c>
      <c r="E218" s="60">
        <v>1</v>
      </c>
      <c r="F218" s="60">
        <v>3</v>
      </c>
      <c r="G218" s="60">
        <v>0</v>
      </c>
      <c r="H218" s="60">
        <v>2</v>
      </c>
      <c r="I218" s="60">
        <v>0</v>
      </c>
      <c r="J218" s="60">
        <v>10</v>
      </c>
      <c r="K218" s="60">
        <v>1000</v>
      </c>
      <c r="L218" s="60">
        <v>1</v>
      </c>
      <c r="M218" s="60">
        <v>0</v>
      </c>
      <c r="N218" s="60">
        <v>0</v>
      </c>
      <c r="O218" s="60">
        <v>0</v>
      </c>
      <c r="P218" s="60">
        <v>0</v>
      </c>
      <c r="Q218" s="60">
        <v>0</v>
      </c>
      <c r="R218" s="60">
        <v>0</v>
      </c>
      <c r="S218" s="60">
        <v>0</v>
      </c>
      <c r="T218" s="60">
        <v>0</v>
      </c>
      <c r="U218" s="60">
        <v>0</v>
      </c>
      <c r="W218" s="60">
        <v>32307</v>
      </c>
      <c r="X218" s="60">
        <v>140</v>
      </c>
      <c r="Y218" s="60">
        <v>10120</v>
      </c>
      <c r="Z218" s="60"/>
      <c r="AA218" s="60"/>
      <c r="AB218" s="60">
        <v>2</v>
      </c>
      <c r="AC218" s="60">
        <v>1</v>
      </c>
      <c r="AD218" s="60">
        <v>338</v>
      </c>
      <c r="AE218" s="60">
        <v>0</v>
      </c>
      <c r="AF218" s="60">
        <v>0</v>
      </c>
      <c r="AG218" s="60">
        <v>5</v>
      </c>
      <c r="AH218" s="60">
        <v>1</v>
      </c>
      <c r="AI218" s="60">
        <v>28</v>
      </c>
      <c r="AJ218" s="60">
        <v>0</v>
      </c>
      <c r="AK218" s="60">
        <v>0</v>
      </c>
      <c r="AL218" s="60">
        <v>37</v>
      </c>
      <c r="AM218" s="60">
        <v>1</v>
      </c>
      <c r="AN218" s="60">
        <v>10</v>
      </c>
      <c r="AO218" s="60">
        <v>0</v>
      </c>
      <c r="AP218" s="60">
        <v>0</v>
      </c>
      <c r="AQ218" s="60">
        <v>0</v>
      </c>
      <c r="AR218" s="60">
        <v>0</v>
      </c>
      <c r="AS218" s="60">
        <v>0</v>
      </c>
      <c r="AT218" s="60">
        <v>0</v>
      </c>
      <c r="AU218" s="60">
        <v>0</v>
      </c>
      <c r="AV218" s="60">
        <v>0</v>
      </c>
      <c r="AW218" s="60">
        <v>0</v>
      </c>
      <c r="AX218" s="60">
        <v>0</v>
      </c>
      <c r="AY218" s="60">
        <v>0</v>
      </c>
      <c r="AZ218" s="60">
        <v>0</v>
      </c>
      <c r="BA218" s="60">
        <v>0</v>
      </c>
      <c r="BB218" s="60">
        <v>0</v>
      </c>
      <c r="BC218" s="60">
        <v>0</v>
      </c>
      <c r="BD218" s="60">
        <v>0</v>
      </c>
      <c r="BE218" s="60">
        <v>0</v>
      </c>
      <c r="BF218" s="60">
        <v>0</v>
      </c>
      <c r="BG218" s="60">
        <v>0</v>
      </c>
      <c r="BH218" s="60">
        <v>0</v>
      </c>
      <c r="BI218" s="60">
        <v>0</v>
      </c>
      <c r="BJ218" s="60">
        <v>0</v>
      </c>
      <c r="BK218" s="60">
        <v>4</v>
      </c>
      <c r="BL218" s="60">
        <v>4</v>
      </c>
      <c r="BP218" s="60">
        <v>0</v>
      </c>
      <c r="BX218" s="60">
        <v>0</v>
      </c>
      <c r="BY218" s="60">
        <v>0</v>
      </c>
      <c r="BZ218" s="60">
        <v>0</v>
      </c>
      <c r="CA218" s="60">
        <v>0</v>
      </c>
      <c r="CD218" s="60">
        <v>20</v>
      </c>
      <c r="CE218" s="60" t="s">
        <v>484</v>
      </c>
      <c r="CF218" s="60">
        <v>0</v>
      </c>
      <c r="CG218" s="60">
        <v>1</v>
      </c>
      <c r="CH218" s="60"/>
      <c r="CJ218" s="74">
        <v>20</v>
      </c>
      <c r="CK218" s="60">
        <v>7</v>
      </c>
      <c r="CL218" s="60" t="e">
        <f t="shared" si="91"/>
        <v>#N/A</v>
      </c>
      <c r="CM218" s="60" t="e">
        <f t="shared" si="92"/>
        <v>#N/A</v>
      </c>
      <c r="CO218" s="8">
        <v>30209</v>
      </c>
      <c r="CP218" s="8">
        <v>7</v>
      </c>
      <c r="CQ218" s="8">
        <v>204</v>
      </c>
      <c r="CR218" s="8">
        <v>1</v>
      </c>
      <c r="CU218" s="60" t="e">
        <f>MATCH(A218,Sheet6!$K$3:$K$16,0)</f>
        <v>#N/A</v>
      </c>
    </row>
    <row r="219" spans="1:99" ht="14.25">
      <c r="A219" s="60">
        <v>1320040</v>
      </c>
      <c r="B219" s="60">
        <v>1320040</v>
      </c>
      <c r="C219" s="60">
        <v>0</v>
      </c>
      <c r="D219" s="60">
        <v>1</v>
      </c>
      <c r="E219" s="60">
        <v>1</v>
      </c>
      <c r="F219" s="60">
        <v>4</v>
      </c>
      <c r="G219" s="60">
        <v>0</v>
      </c>
      <c r="H219" s="60">
        <v>2</v>
      </c>
      <c r="I219" s="60">
        <v>0</v>
      </c>
      <c r="J219" s="60">
        <v>10</v>
      </c>
      <c r="K219" s="60">
        <v>1000</v>
      </c>
      <c r="L219" s="60">
        <v>1</v>
      </c>
      <c r="M219" s="60">
        <v>0</v>
      </c>
      <c r="N219" s="60">
        <v>0</v>
      </c>
      <c r="O219" s="60">
        <v>0</v>
      </c>
      <c r="P219" s="60">
        <v>0</v>
      </c>
      <c r="Q219" s="60">
        <v>0</v>
      </c>
      <c r="R219" s="60">
        <v>0</v>
      </c>
      <c r="S219" s="60">
        <v>0</v>
      </c>
      <c r="T219" s="60">
        <v>0</v>
      </c>
      <c r="U219" s="60">
        <v>0</v>
      </c>
      <c r="W219" s="60">
        <v>32507</v>
      </c>
      <c r="X219" s="60">
        <v>140</v>
      </c>
      <c r="Y219" s="60">
        <v>10121</v>
      </c>
      <c r="Z219" s="60"/>
      <c r="AA219" s="60"/>
      <c r="AB219" s="60">
        <v>4</v>
      </c>
      <c r="AC219" s="60">
        <v>1</v>
      </c>
      <c r="AD219" s="60">
        <v>95</v>
      </c>
      <c r="AE219" s="60">
        <v>0</v>
      </c>
      <c r="AF219" s="60">
        <v>0</v>
      </c>
      <c r="AG219" s="60">
        <v>1</v>
      </c>
      <c r="AH219" s="60">
        <v>1</v>
      </c>
      <c r="AI219" s="60">
        <v>338</v>
      </c>
      <c r="AJ219" s="60">
        <v>0</v>
      </c>
      <c r="AK219" s="60">
        <v>0</v>
      </c>
      <c r="AL219" s="60">
        <v>6</v>
      </c>
      <c r="AM219" s="60">
        <v>1</v>
      </c>
      <c r="AN219" s="60">
        <v>32</v>
      </c>
      <c r="AO219" s="60">
        <v>0</v>
      </c>
      <c r="AP219" s="60">
        <v>0</v>
      </c>
      <c r="AQ219" s="60">
        <v>0</v>
      </c>
      <c r="AR219" s="60">
        <v>0</v>
      </c>
      <c r="AS219" s="60">
        <v>0</v>
      </c>
      <c r="AT219" s="60">
        <v>0</v>
      </c>
      <c r="AU219" s="60">
        <v>0</v>
      </c>
      <c r="AV219" s="60">
        <v>0</v>
      </c>
      <c r="AW219" s="60">
        <v>0</v>
      </c>
      <c r="AX219" s="60">
        <v>0</v>
      </c>
      <c r="AY219" s="60">
        <v>0</v>
      </c>
      <c r="AZ219" s="60">
        <v>0</v>
      </c>
      <c r="BA219" s="60">
        <v>0</v>
      </c>
      <c r="BB219" s="60">
        <v>0</v>
      </c>
      <c r="BC219" s="60">
        <v>0</v>
      </c>
      <c r="BD219" s="60">
        <v>0</v>
      </c>
      <c r="BE219" s="60">
        <v>0</v>
      </c>
      <c r="BF219" s="60">
        <v>0</v>
      </c>
      <c r="BG219" s="60">
        <v>0</v>
      </c>
      <c r="BH219" s="60">
        <v>0</v>
      </c>
      <c r="BI219" s="60">
        <v>0</v>
      </c>
      <c r="BJ219" s="60">
        <v>0</v>
      </c>
      <c r="BP219" s="60">
        <v>0</v>
      </c>
      <c r="BQ219" s="60">
        <v>6</v>
      </c>
      <c r="BX219" s="60">
        <v>0</v>
      </c>
      <c r="BY219" s="60">
        <v>0</v>
      </c>
      <c r="BZ219" s="60">
        <v>0</v>
      </c>
      <c r="CA219" s="60">
        <v>0</v>
      </c>
      <c r="CD219" s="60">
        <v>20</v>
      </c>
      <c r="CE219" s="60" t="s">
        <v>485</v>
      </c>
      <c r="CF219" s="60">
        <v>0</v>
      </c>
      <c r="CG219" s="60">
        <v>1</v>
      </c>
      <c r="CH219" s="60"/>
      <c r="CJ219" s="74">
        <v>20</v>
      </c>
      <c r="CK219" s="60">
        <v>7</v>
      </c>
      <c r="CL219" s="60" t="e">
        <f t="shared" si="91"/>
        <v>#N/A</v>
      </c>
      <c r="CM219" s="60" t="e">
        <f t="shared" si="92"/>
        <v>#N/A</v>
      </c>
      <c r="CO219" s="8">
        <v>30210</v>
      </c>
      <c r="CP219" s="8">
        <v>2</v>
      </c>
      <c r="CQ219" s="8">
        <v>203</v>
      </c>
      <c r="CR219" s="8">
        <v>203</v>
      </c>
      <c r="CU219" s="60" t="e">
        <f>MATCH(A219,Sheet6!$K$3:$K$16,0)</f>
        <v>#N/A</v>
      </c>
    </row>
    <row r="220" spans="1:99" ht="14.25">
      <c r="A220" s="60">
        <v>1320041</v>
      </c>
      <c r="B220" s="60">
        <v>1320041</v>
      </c>
      <c r="C220" s="60">
        <v>0</v>
      </c>
      <c r="D220" s="60">
        <v>1</v>
      </c>
      <c r="E220" s="60">
        <v>1</v>
      </c>
      <c r="F220" s="60">
        <v>5</v>
      </c>
      <c r="G220" s="60">
        <v>0</v>
      </c>
      <c r="H220" s="60">
        <v>2</v>
      </c>
      <c r="I220" s="60">
        <v>0</v>
      </c>
      <c r="J220" s="60">
        <v>10</v>
      </c>
      <c r="K220" s="60">
        <v>1000</v>
      </c>
      <c r="L220" s="60">
        <v>1</v>
      </c>
      <c r="M220" s="60">
        <v>0</v>
      </c>
      <c r="N220" s="60">
        <v>0</v>
      </c>
      <c r="O220" s="60">
        <v>0</v>
      </c>
      <c r="P220" s="60">
        <v>0</v>
      </c>
      <c r="Q220" s="60">
        <v>0</v>
      </c>
      <c r="R220" s="60">
        <v>0</v>
      </c>
      <c r="S220" s="60">
        <v>0</v>
      </c>
      <c r="T220" s="60">
        <v>0</v>
      </c>
      <c r="U220" s="60">
        <v>0</v>
      </c>
      <c r="W220" s="60">
        <v>32607</v>
      </c>
      <c r="X220" s="60">
        <v>140</v>
      </c>
      <c r="Y220" s="60">
        <v>10122</v>
      </c>
      <c r="Z220" s="60"/>
      <c r="AA220" s="60"/>
      <c r="AB220" s="60">
        <v>5</v>
      </c>
      <c r="AC220" s="60">
        <v>1</v>
      </c>
      <c r="AD220" s="60">
        <v>16</v>
      </c>
      <c r="AE220" s="60">
        <v>0</v>
      </c>
      <c r="AF220" s="60">
        <v>0</v>
      </c>
      <c r="AG220" s="60">
        <v>6</v>
      </c>
      <c r="AH220" s="60">
        <v>1</v>
      </c>
      <c r="AI220" s="60">
        <v>5</v>
      </c>
      <c r="AJ220" s="60">
        <v>0</v>
      </c>
      <c r="AK220" s="60">
        <v>0</v>
      </c>
      <c r="AL220" s="60">
        <v>37</v>
      </c>
      <c r="AM220" s="60">
        <v>1</v>
      </c>
      <c r="AN220" s="60">
        <v>15</v>
      </c>
      <c r="AO220" s="60">
        <v>0</v>
      </c>
      <c r="AP220" s="60">
        <v>0</v>
      </c>
      <c r="AQ220" s="60">
        <v>0</v>
      </c>
      <c r="AR220" s="60">
        <v>0</v>
      </c>
      <c r="AS220" s="60">
        <v>0</v>
      </c>
      <c r="AT220" s="60">
        <v>0</v>
      </c>
      <c r="AU220" s="60">
        <v>0</v>
      </c>
      <c r="AV220" s="60">
        <v>0</v>
      </c>
      <c r="AW220" s="60">
        <v>0</v>
      </c>
      <c r="AX220" s="60">
        <v>0</v>
      </c>
      <c r="AY220" s="60">
        <v>0</v>
      </c>
      <c r="AZ220" s="60">
        <v>0</v>
      </c>
      <c r="BA220" s="60">
        <v>0</v>
      </c>
      <c r="BB220" s="60">
        <v>0</v>
      </c>
      <c r="BC220" s="60">
        <v>0</v>
      </c>
      <c r="BD220" s="60">
        <v>0</v>
      </c>
      <c r="BE220" s="60">
        <v>0</v>
      </c>
      <c r="BF220" s="60">
        <v>0</v>
      </c>
      <c r="BG220" s="60">
        <v>0</v>
      </c>
      <c r="BH220" s="60">
        <v>0</v>
      </c>
      <c r="BI220" s="60">
        <v>0</v>
      </c>
      <c r="BJ220" s="60">
        <v>0</v>
      </c>
      <c r="BP220" s="60">
        <v>0</v>
      </c>
      <c r="BX220" s="60">
        <v>0</v>
      </c>
      <c r="BY220" s="60">
        <v>0</v>
      </c>
      <c r="BZ220" s="60">
        <v>0</v>
      </c>
      <c r="CA220" s="60">
        <v>0</v>
      </c>
      <c r="CD220" s="60">
        <v>20</v>
      </c>
      <c r="CE220" s="60" t="s">
        <v>486</v>
      </c>
      <c r="CF220" s="60">
        <v>0</v>
      </c>
      <c r="CG220" s="60">
        <v>1</v>
      </c>
      <c r="CH220" s="60"/>
      <c r="CJ220" s="74">
        <v>20</v>
      </c>
      <c r="CK220" s="60">
        <v>7</v>
      </c>
      <c r="CL220" s="60" t="e">
        <f t="shared" si="91"/>
        <v>#N/A</v>
      </c>
      <c r="CM220" s="60" t="e">
        <f t="shared" si="92"/>
        <v>#N/A</v>
      </c>
      <c r="CO220" s="8">
        <v>30211</v>
      </c>
      <c r="CP220" s="8">
        <v>2</v>
      </c>
      <c r="CQ220" s="8">
        <v>203</v>
      </c>
      <c r="CR220" s="8">
        <v>0</v>
      </c>
      <c r="CU220" s="60" t="e">
        <f>MATCH(A220,Sheet6!$K$3:$K$16,0)</f>
        <v>#N/A</v>
      </c>
    </row>
    <row r="221" spans="1:99" ht="14.25">
      <c r="A221" s="60">
        <v>1320042</v>
      </c>
      <c r="B221" s="60">
        <v>1320042</v>
      </c>
      <c r="C221" s="60">
        <v>0</v>
      </c>
      <c r="D221" s="60">
        <v>1</v>
      </c>
      <c r="E221" s="60">
        <v>1</v>
      </c>
      <c r="F221" s="60">
        <v>6</v>
      </c>
      <c r="G221" s="60">
        <v>0</v>
      </c>
      <c r="H221" s="60">
        <v>2</v>
      </c>
      <c r="I221" s="60">
        <v>0</v>
      </c>
      <c r="J221" s="60">
        <v>10</v>
      </c>
      <c r="K221" s="60">
        <v>1000</v>
      </c>
      <c r="L221" s="60">
        <v>1</v>
      </c>
      <c r="M221" s="60">
        <v>0</v>
      </c>
      <c r="N221" s="60">
        <v>0</v>
      </c>
      <c r="O221" s="60">
        <v>0</v>
      </c>
      <c r="P221" s="60">
        <v>0</v>
      </c>
      <c r="Q221" s="60">
        <v>0</v>
      </c>
      <c r="R221" s="60">
        <v>0</v>
      </c>
      <c r="S221" s="60">
        <v>0</v>
      </c>
      <c r="T221" s="60">
        <v>0</v>
      </c>
      <c r="U221" s="60">
        <v>0</v>
      </c>
      <c r="W221" s="60">
        <v>32707</v>
      </c>
      <c r="X221" s="60">
        <v>140</v>
      </c>
      <c r="Y221" s="60">
        <v>10123</v>
      </c>
      <c r="Z221" s="60"/>
      <c r="AA221" s="60"/>
      <c r="AB221" s="60">
        <v>1</v>
      </c>
      <c r="AC221" s="60">
        <v>1</v>
      </c>
      <c r="AD221" s="60">
        <v>225</v>
      </c>
      <c r="AE221" s="60">
        <v>0</v>
      </c>
      <c r="AF221" s="60">
        <v>0</v>
      </c>
      <c r="AG221" s="60">
        <v>2</v>
      </c>
      <c r="AH221" s="60">
        <v>1</v>
      </c>
      <c r="AI221" s="60">
        <v>450</v>
      </c>
      <c r="AJ221" s="60">
        <v>0</v>
      </c>
      <c r="AK221" s="60">
        <v>0</v>
      </c>
      <c r="AL221" s="60">
        <v>6</v>
      </c>
      <c r="AM221" s="60">
        <v>1</v>
      </c>
      <c r="AN221" s="60">
        <v>24</v>
      </c>
      <c r="AO221" s="60">
        <v>0</v>
      </c>
      <c r="AP221" s="60">
        <v>0</v>
      </c>
      <c r="AQ221" s="60">
        <v>0</v>
      </c>
      <c r="AR221" s="60">
        <v>0</v>
      </c>
      <c r="AS221" s="60">
        <v>0</v>
      </c>
      <c r="AT221" s="60">
        <v>0</v>
      </c>
      <c r="AU221" s="60">
        <v>0</v>
      </c>
      <c r="AV221" s="60">
        <v>0</v>
      </c>
      <c r="AW221" s="60">
        <v>0</v>
      </c>
      <c r="AX221" s="60">
        <v>0</v>
      </c>
      <c r="AY221" s="60">
        <v>0</v>
      </c>
      <c r="AZ221" s="60">
        <v>0</v>
      </c>
      <c r="BA221" s="60">
        <v>0</v>
      </c>
      <c r="BB221" s="60">
        <v>0</v>
      </c>
      <c r="BC221" s="60">
        <v>0</v>
      </c>
      <c r="BD221" s="60">
        <v>0</v>
      </c>
      <c r="BE221" s="60">
        <v>0</v>
      </c>
      <c r="BF221" s="60">
        <v>0</v>
      </c>
      <c r="BG221" s="60">
        <v>0</v>
      </c>
      <c r="BH221" s="60">
        <v>0</v>
      </c>
      <c r="BI221" s="60">
        <v>0</v>
      </c>
      <c r="BJ221" s="60">
        <v>0</v>
      </c>
      <c r="BP221" s="60">
        <v>0</v>
      </c>
      <c r="BX221" s="60">
        <v>0</v>
      </c>
      <c r="BY221" s="60">
        <v>0</v>
      </c>
      <c r="BZ221" s="60">
        <v>0</v>
      </c>
      <c r="CA221" s="60">
        <v>0</v>
      </c>
      <c r="CD221" s="60">
        <v>20</v>
      </c>
      <c r="CE221" s="60" t="s">
        <v>487</v>
      </c>
      <c r="CF221" s="60">
        <v>0</v>
      </c>
      <c r="CG221" s="60">
        <v>1</v>
      </c>
      <c r="CH221" s="60"/>
      <c r="CJ221" s="74">
        <v>20</v>
      </c>
      <c r="CK221" s="60">
        <v>7</v>
      </c>
      <c r="CL221" s="60" t="e">
        <f t="shared" si="91"/>
        <v>#N/A</v>
      </c>
      <c r="CM221" s="60" t="e">
        <f t="shared" si="92"/>
        <v>#N/A</v>
      </c>
      <c r="CO221" s="8">
        <v>30212</v>
      </c>
      <c r="CP221" s="8">
        <v>2</v>
      </c>
      <c r="CQ221" s="8">
        <v>203</v>
      </c>
      <c r="CR221" s="8">
        <v>1</v>
      </c>
      <c r="CU221" s="60" t="e">
        <f>MATCH(A221,Sheet6!$K$3:$K$16,0)</f>
        <v>#N/A</v>
      </c>
    </row>
    <row r="222" spans="1:99" ht="14.25">
      <c r="A222" s="60">
        <v>1320043</v>
      </c>
      <c r="B222" s="60">
        <v>1320043</v>
      </c>
      <c r="C222" s="60">
        <v>0</v>
      </c>
      <c r="D222" s="60">
        <v>1</v>
      </c>
      <c r="E222" s="60">
        <v>1</v>
      </c>
      <c r="F222" s="60">
        <v>1</v>
      </c>
      <c r="G222" s="60">
        <v>0</v>
      </c>
      <c r="H222" s="60">
        <v>2</v>
      </c>
      <c r="I222" s="60">
        <v>0</v>
      </c>
      <c r="J222" s="60">
        <v>10</v>
      </c>
      <c r="K222" s="60">
        <v>1000</v>
      </c>
      <c r="L222" s="60">
        <v>1</v>
      </c>
      <c r="M222" s="60">
        <v>0</v>
      </c>
      <c r="N222" s="60">
        <v>0</v>
      </c>
      <c r="O222" s="60">
        <v>0</v>
      </c>
      <c r="P222" s="60">
        <v>0</v>
      </c>
      <c r="Q222" s="60">
        <v>0</v>
      </c>
      <c r="R222" s="60">
        <v>0</v>
      </c>
      <c r="S222" s="60">
        <v>0</v>
      </c>
      <c r="T222" s="60">
        <v>0</v>
      </c>
      <c r="U222" s="60">
        <v>0</v>
      </c>
      <c r="W222" s="60">
        <v>32408</v>
      </c>
      <c r="X222" s="60">
        <v>180</v>
      </c>
      <c r="Y222" s="60">
        <v>10124</v>
      </c>
      <c r="Z222" s="60"/>
      <c r="AA222" s="60"/>
      <c r="AB222" s="60">
        <v>3</v>
      </c>
      <c r="AC222" s="60">
        <v>1</v>
      </c>
      <c r="AD222" s="60">
        <v>118</v>
      </c>
      <c r="AE222" s="60">
        <v>0</v>
      </c>
      <c r="AF222" s="60">
        <v>0</v>
      </c>
      <c r="AG222" s="60">
        <v>5</v>
      </c>
      <c r="AH222" s="60">
        <v>1</v>
      </c>
      <c r="AI222" s="60">
        <v>28</v>
      </c>
      <c r="AJ222" s="60">
        <v>0</v>
      </c>
      <c r="AK222" s="60">
        <v>0</v>
      </c>
      <c r="AL222" s="60">
        <v>5</v>
      </c>
      <c r="AM222" s="60">
        <v>1</v>
      </c>
      <c r="AN222" s="60">
        <v>45</v>
      </c>
      <c r="AO222" s="60">
        <v>0</v>
      </c>
      <c r="AP222" s="60">
        <v>0</v>
      </c>
      <c r="AQ222" s="60">
        <v>0</v>
      </c>
      <c r="AR222" s="60">
        <v>0</v>
      </c>
      <c r="AS222" s="60">
        <v>0</v>
      </c>
      <c r="AT222" s="60">
        <v>0</v>
      </c>
      <c r="AU222" s="60">
        <v>0</v>
      </c>
      <c r="AV222" s="60">
        <v>0</v>
      </c>
      <c r="AW222" s="60">
        <v>0</v>
      </c>
      <c r="AX222" s="60">
        <v>0</v>
      </c>
      <c r="AY222" s="60">
        <v>0</v>
      </c>
      <c r="AZ222" s="60">
        <v>0</v>
      </c>
      <c r="BA222" s="60">
        <v>0</v>
      </c>
      <c r="BB222" s="60">
        <v>0</v>
      </c>
      <c r="BC222" s="60">
        <v>0</v>
      </c>
      <c r="BD222" s="60">
        <v>0</v>
      </c>
      <c r="BE222" s="60">
        <v>0</v>
      </c>
      <c r="BF222" s="60">
        <v>0</v>
      </c>
      <c r="BG222" s="60">
        <v>0</v>
      </c>
      <c r="BH222" s="60">
        <v>0</v>
      </c>
      <c r="BI222" s="60">
        <v>0</v>
      </c>
      <c r="BJ222" s="60">
        <v>0</v>
      </c>
      <c r="BK222" s="60">
        <v>5</v>
      </c>
      <c r="BL222" s="60">
        <v>5</v>
      </c>
      <c r="BP222" s="60">
        <v>0</v>
      </c>
      <c r="BX222" s="60">
        <v>0</v>
      </c>
      <c r="BY222" s="60">
        <v>0</v>
      </c>
      <c r="BZ222" s="60">
        <v>0</v>
      </c>
      <c r="CA222" s="60">
        <v>0</v>
      </c>
      <c r="CD222" s="60">
        <v>25</v>
      </c>
      <c r="CE222" s="60" t="s">
        <v>488</v>
      </c>
      <c r="CF222" s="60">
        <v>0</v>
      </c>
      <c r="CG222" s="60">
        <v>1</v>
      </c>
      <c r="CH222" s="60"/>
      <c r="CJ222" s="74">
        <v>25</v>
      </c>
      <c r="CK222" s="60">
        <v>8</v>
      </c>
      <c r="CL222" s="60" t="e">
        <f t="shared" si="91"/>
        <v>#N/A</v>
      </c>
      <c r="CM222" s="60" t="e">
        <f t="shared" si="92"/>
        <v>#N/A</v>
      </c>
      <c r="CO222" s="8">
        <v>30213</v>
      </c>
      <c r="CP222" s="8">
        <v>2</v>
      </c>
      <c r="CQ222" s="8">
        <v>203</v>
      </c>
      <c r="CR222" s="8">
        <v>1</v>
      </c>
      <c r="CU222" s="60">
        <f>MATCH(A222,Sheet6!$K$3:$K$16,0)</f>
        <v>6</v>
      </c>
    </row>
    <row r="223" spans="1:99" ht="14.25">
      <c r="A223" s="60">
        <v>1320044</v>
      </c>
      <c r="B223" s="60">
        <v>1320044</v>
      </c>
      <c r="C223" s="60">
        <v>0</v>
      </c>
      <c r="D223" s="60">
        <v>1</v>
      </c>
      <c r="E223" s="60">
        <v>1</v>
      </c>
      <c r="F223" s="60">
        <v>2</v>
      </c>
      <c r="G223" s="60">
        <v>0</v>
      </c>
      <c r="H223" s="60">
        <v>2</v>
      </c>
      <c r="I223" s="60">
        <v>0</v>
      </c>
      <c r="J223" s="60">
        <v>10</v>
      </c>
      <c r="K223" s="60">
        <v>1000</v>
      </c>
      <c r="L223" s="60">
        <v>1</v>
      </c>
      <c r="M223" s="60">
        <v>0</v>
      </c>
      <c r="N223" s="60">
        <v>0</v>
      </c>
      <c r="O223" s="60">
        <v>0</v>
      </c>
      <c r="P223" s="60">
        <v>0</v>
      </c>
      <c r="Q223" s="60">
        <v>0</v>
      </c>
      <c r="R223" s="60">
        <v>0</v>
      </c>
      <c r="S223" s="60">
        <v>0</v>
      </c>
      <c r="T223" s="60">
        <v>0</v>
      </c>
      <c r="U223" s="60">
        <v>0</v>
      </c>
      <c r="W223" s="60">
        <v>32208</v>
      </c>
      <c r="X223" s="60">
        <v>180</v>
      </c>
      <c r="Y223" s="60">
        <v>10125</v>
      </c>
      <c r="Z223" s="60"/>
      <c r="AA223" s="60"/>
      <c r="AB223" s="60">
        <v>1</v>
      </c>
      <c r="AC223" s="60">
        <v>1</v>
      </c>
      <c r="AD223" s="60">
        <v>1125</v>
      </c>
      <c r="AE223" s="60">
        <v>0</v>
      </c>
      <c r="AF223" s="60">
        <v>0</v>
      </c>
      <c r="AG223" s="60">
        <v>5</v>
      </c>
      <c r="AH223" s="60">
        <v>1</v>
      </c>
      <c r="AI223" s="60">
        <v>55</v>
      </c>
      <c r="AJ223" s="60">
        <v>0</v>
      </c>
      <c r="AK223" s="60">
        <v>0</v>
      </c>
      <c r="AL223" s="60">
        <v>0</v>
      </c>
      <c r="AM223" s="60">
        <v>1</v>
      </c>
      <c r="AN223" s="60">
        <v>0</v>
      </c>
      <c r="AO223" s="60">
        <v>0</v>
      </c>
      <c r="AP223" s="60">
        <v>0</v>
      </c>
      <c r="AQ223" s="60">
        <v>0</v>
      </c>
      <c r="AR223" s="60">
        <v>0</v>
      </c>
      <c r="AS223" s="60">
        <v>0</v>
      </c>
      <c r="AT223" s="60">
        <v>0</v>
      </c>
      <c r="AU223" s="60">
        <v>0</v>
      </c>
      <c r="AV223" s="60">
        <v>0</v>
      </c>
      <c r="AW223" s="60">
        <v>0</v>
      </c>
      <c r="AX223" s="60">
        <v>0</v>
      </c>
      <c r="AY223" s="60">
        <v>0</v>
      </c>
      <c r="AZ223" s="60">
        <v>0</v>
      </c>
      <c r="BA223" s="60">
        <v>0</v>
      </c>
      <c r="BB223" s="60">
        <v>0</v>
      </c>
      <c r="BC223" s="60">
        <v>0</v>
      </c>
      <c r="BD223" s="60">
        <v>0</v>
      </c>
      <c r="BE223" s="60">
        <v>0</v>
      </c>
      <c r="BF223" s="60">
        <v>0</v>
      </c>
      <c r="BG223" s="60">
        <v>0</v>
      </c>
      <c r="BH223" s="60">
        <v>0</v>
      </c>
      <c r="BI223" s="60">
        <v>0</v>
      </c>
      <c r="BJ223" s="60">
        <v>0</v>
      </c>
      <c r="BK223" s="60">
        <v>3</v>
      </c>
      <c r="BL223" s="60">
        <v>3</v>
      </c>
      <c r="BP223" s="60">
        <v>0</v>
      </c>
      <c r="BX223" s="60">
        <v>0</v>
      </c>
      <c r="BY223" s="60">
        <v>0</v>
      </c>
      <c r="BZ223" s="60">
        <v>0</v>
      </c>
      <c r="CA223" s="60">
        <v>0</v>
      </c>
      <c r="CD223" s="60">
        <v>25</v>
      </c>
      <c r="CE223" s="60" t="s">
        <v>489</v>
      </c>
      <c r="CF223" s="60">
        <v>0</v>
      </c>
      <c r="CG223" s="60">
        <v>1</v>
      </c>
      <c r="CH223" s="60"/>
      <c r="CJ223" s="74">
        <v>25</v>
      </c>
      <c r="CK223" s="60">
        <v>8</v>
      </c>
      <c r="CL223" s="60" t="e">
        <f t="shared" si="91"/>
        <v>#N/A</v>
      </c>
      <c r="CM223" s="60" t="e">
        <f t="shared" si="92"/>
        <v>#N/A</v>
      </c>
      <c r="CO223" s="8">
        <v>30214</v>
      </c>
      <c r="CP223" s="8">
        <v>2</v>
      </c>
      <c r="CQ223" s="8">
        <v>203</v>
      </c>
      <c r="CR223" s="8">
        <v>1</v>
      </c>
      <c r="CU223" s="60" t="e">
        <f>MATCH(A223,Sheet6!$K$3:$K$16,0)</f>
        <v>#N/A</v>
      </c>
    </row>
    <row r="224" spans="1:99" ht="14.25">
      <c r="A224" s="60">
        <v>1320045</v>
      </c>
      <c r="B224" s="60">
        <v>1320045</v>
      </c>
      <c r="C224" s="60">
        <v>0</v>
      </c>
      <c r="D224" s="60">
        <v>1</v>
      </c>
      <c r="E224" s="60">
        <v>1</v>
      </c>
      <c r="F224" s="60">
        <v>3</v>
      </c>
      <c r="G224" s="60">
        <v>0</v>
      </c>
      <c r="H224" s="60">
        <v>2</v>
      </c>
      <c r="I224" s="60">
        <v>0</v>
      </c>
      <c r="J224" s="60">
        <v>10</v>
      </c>
      <c r="K224" s="60">
        <v>1000</v>
      </c>
      <c r="L224" s="60">
        <v>1</v>
      </c>
      <c r="M224" s="60">
        <v>0</v>
      </c>
      <c r="N224" s="60">
        <v>0</v>
      </c>
      <c r="O224" s="60">
        <v>0</v>
      </c>
      <c r="P224" s="60">
        <v>0</v>
      </c>
      <c r="Q224" s="60">
        <v>0</v>
      </c>
      <c r="R224" s="60">
        <v>0</v>
      </c>
      <c r="S224" s="60">
        <v>0</v>
      </c>
      <c r="T224" s="60">
        <v>0</v>
      </c>
      <c r="U224" s="60">
        <v>0</v>
      </c>
      <c r="W224" s="60">
        <v>32308</v>
      </c>
      <c r="X224" s="60">
        <v>180</v>
      </c>
      <c r="Y224" s="60">
        <v>10126</v>
      </c>
      <c r="Z224" s="60"/>
      <c r="AA224" s="60"/>
      <c r="AB224" s="60">
        <v>2</v>
      </c>
      <c r="AC224" s="60">
        <v>1</v>
      </c>
      <c r="AD224" s="60">
        <v>422</v>
      </c>
      <c r="AE224" s="60">
        <v>0</v>
      </c>
      <c r="AF224" s="60">
        <v>0</v>
      </c>
      <c r="AG224" s="60">
        <v>5</v>
      </c>
      <c r="AH224" s="60">
        <v>1</v>
      </c>
      <c r="AI224" s="60">
        <v>34</v>
      </c>
      <c r="AJ224" s="60">
        <v>0</v>
      </c>
      <c r="AK224" s="60">
        <v>0</v>
      </c>
      <c r="AL224" s="60">
        <v>37</v>
      </c>
      <c r="AM224" s="60">
        <v>1</v>
      </c>
      <c r="AN224" s="60">
        <v>10</v>
      </c>
      <c r="AO224" s="60">
        <v>0</v>
      </c>
      <c r="AP224" s="60">
        <v>0</v>
      </c>
      <c r="AQ224" s="60">
        <v>0</v>
      </c>
      <c r="AR224" s="60">
        <v>0</v>
      </c>
      <c r="AS224" s="60">
        <v>0</v>
      </c>
      <c r="AT224" s="60">
        <v>0</v>
      </c>
      <c r="AU224" s="60">
        <v>0</v>
      </c>
      <c r="AV224" s="60">
        <v>0</v>
      </c>
      <c r="AW224" s="60">
        <v>0</v>
      </c>
      <c r="AX224" s="60">
        <v>0</v>
      </c>
      <c r="AY224" s="60">
        <v>0</v>
      </c>
      <c r="AZ224" s="60">
        <v>0</v>
      </c>
      <c r="BA224" s="60">
        <v>0</v>
      </c>
      <c r="BB224" s="60">
        <v>0</v>
      </c>
      <c r="BC224" s="60">
        <v>0</v>
      </c>
      <c r="BD224" s="60">
        <v>0</v>
      </c>
      <c r="BE224" s="60">
        <v>0</v>
      </c>
      <c r="BF224" s="60">
        <v>0</v>
      </c>
      <c r="BG224" s="60">
        <v>0</v>
      </c>
      <c r="BH224" s="60">
        <v>0</v>
      </c>
      <c r="BI224" s="60">
        <v>0</v>
      </c>
      <c r="BJ224" s="60">
        <v>0</v>
      </c>
      <c r="BK224" s="60">
        <v>4</v>
      </c>
      <c r="BL224" s="60">
        <v>4</v>
      </c>
      <c r="BP224" s="60">
        <v>0</v>
      </c>
      <c r="BX224" s="60">
        <v>0</v>
      </c>
      <c r="BY224" s="60">
        <v>0</v>
      </c>
      <c r="BZ224" s="60">
        <v>0</v>
      </c>
      <c r="CA224" s="60">
        <v>0</v>
      </c>
      <c r="CD224" s="60">
        <v>25</v>
      </c>
      <c r="CE224" s="60" t="s">
        <v>490</v>
      </c>
      <c r="CF224" s="60">
        <v>0</v>
      </c>
      <c r="CG224" s="60">
        <v>1</v>
      </c>
      <c r="CH224" s="60"/>
      <c r="CJ224" s="74">
        <v>25</v>
      </c>
      <c r="CK224" s="60">
        <v>8</v>
      </c>
      <c r="CL224" s="60" t="e">
        <f t="shared" si="91"/>
        <v>#N/A</v>
      </c>
      <c r="CM224" s="60" t="e">
        <f t="shared" si="92"/>
        <v>#N/A</v>
      </c>
      <c r="CO224" s="8">
        <v>30215</v>
      </c>
      <c r="CP224" s="8">
        <v>11</v>
      </c>
      <c r="CQ224" s="8">
        <v>1</v>
      </c>
      <c r="CR224" s="8">
        <v>1</v>
      </c>
      <c r="CU224" s="60" t="e">
        <f>MATCH(A224,Sheet6!$K$3:$K$16,0)</f>
        <v>#N/A</v>
      </c>
    </row>
    <row r="225" spans="1:99" ht="14.25">
      <c r="A225" s="60">
        <v>1320046</v>
      </c>
      <c r="B225" s="60">
        <v>1320046</v>
      </c>
      <c r="C225" s="60">
        <v>0</v>
      </c>
      <c r="D225" s="60">
        <v>1</v>
      </c>
      <c r="E225" s="60">
        <v>1</v>
      </c>
      <c r="F225" s="60">
        <v>4</v>
      </c>
      <c r="G225" s="60">
        <v>0</v>
      </c>
      <c r="H225" s="60">
        <v>2</v>
      </c>
      <c r="I225" s="60">
        <v>0</v>
      </c>
      <c r="J225" s="60">
        <v>10</v>
      </c>
      <c r="K225" s="60">
        <v>1000</v>
      </c>
      <c r="L225" s="60">
        <v>1</v>
      </c>
      <c r="M225" s="60">
        <v>0</v>
      </c>
      <c r="N225" s="60">
        <v>0</v>
      </c>
      <c r="O225" s="60">
        <v>0</v>
      </c>
      <c r="P225" s="60">
        <v>0</v>
      </c>
      <c r="Q225" s="60">
        <v>0</v>
      </c>
      <c r="R225" s="60">
        <v>0</v>
      </c>
      <c r="S225" s="60">
        <v>0</v>
      </c>
      <c r="T225" s="60">
        <v>0</v>
      </c>
      <c r="U225" s="60">
        <v>0</v>
      </c>
      <c r="W225" s="60">
        <v>32508</v>
      </c>
      <c r="X225" s="60">
        <v>180</v>
      </c>
      <c r="Y225" s="60">
        <v>10127</v>
      </c>
      <c r="Z225" s="60"/>
      <c r="AA225" s="60"/>
      <c r="AB225" s="60">
        <v>4</v>
      </c>
      <c r="AC225" s="60">
        <v>1</v>
      </c>
      <c r="AD225" s="60">
        <v>118</v>
      </c>
      <c r="AE225" s="60">
        <v>0</v>
      </c>
      <c r="AF225" s="60">
        <v>0</v>
      </c>
      <c r="AG225" s="60">
        <v>1</v>
      </c>
      <c r="AH225" s="60">
        <v>1</v>
      </c>
      <c r="AI225" s="60">
        <v>422</v>
      </c>
      <c r="AJ225" s="60">
        <v>0</v>
      </c>
      <c r="AK225" s="60">
        <v>0</v>
      </c>
      <c r="AL225" s="60">
        <v>6</v>
      </c>
      <c r="AM225" s="60">
        <v>1</v>
      </c>
      <c r="AN225" s="60">
        <v>40</v>
      </c>
      <c r="AO225" s="60">
        <v>0</v>
      </c>
      <c r="AP225" s="60">
        <v>0</v>
      </c>
      <c r="AQ225" s="60">
        <v>0</v>
      </c>
      <c r="AR225" s="60">
        <v>0</v>
      </c>
      <c r="AS225" s="60">
        <v>0</v>
      </c>
      <c r="AT225" s="60">
        <v>0</v>
      </c>
      <c r="AU225" s="60">
        <v>0</v>
      </c>
      <c r="AV225" s="60">
        <v>0</v>
      </c>
      <c r="AW225" s="60">
        <v>0</v>
      </c>
      <c r="AX225" s="60">
        <v>0</v>
      </c>
      <c r="AY225" s="60">
        <v>0</v>
      </c>
      <c r="AZ225" s="60">
        <v>0</v>
      </c>
      <c r="BA225" s="60">
        <v>0</v>
      </c>
      <c r="BB225" s="60">
        <v>0</v>
      </c>
      <c r="BC225" s="60">
        <v>0</v>
      </c>
      <c r="BD225" s="60">
        <v>0</v>
      </c>
      <c r="BE225" s="60">
        <v>0</v>
      </c>
      <c r="BF225" s="60">
        <v>0</v>
      </c>
      <c r="BG225" s="60">
        <v>0</v>
      </c>
      <c r="BH225" s="60">
        <v>0</v>
      </c>
      <c r="BI225" s="60">
        <v>0</v>
      </c>
      <c r="BJ225" s="60">
        <v>0</v>
      </c>
      <c r="BP225" s="60">
        <v>0</v>
      </c>
      <c r="BQ225" s="60">
        <v>6</v>
      </c>
      <c r="BX225" s="60">
        <v>0</v>
      </c>
      <c r="BY225" s="60">
        <v>0</v>
      </c>
      <c r="BZ225" s="60">
        <v>0</v>
      </c>
      <c r="CA225" s="60">
        <v>0</v>
      </c>
      <c r="CD225" s="60">
        <v>25</v>
      </c>
      <c r="CE225" s="60" t="s">
        <v>491</v>
      </c>
      <c r="CF225" s="60">
        <v>0</v>
      </c>
      <c r="CG225" s="60">
        <v>1</v>
      </c>
      <c r="CH225" s="60"/>
      <c r="CJ225" s="74">
        <v>25</v>
      </c>
      <c r="CK225" s="60">
        <v>8</v>
      </c>
      <c r="CL225" s="60" t="e">
        <f t="shared" si="91"/>
        <v>#N/A</v>
      </c>
      <c r="CM225" s="60" t="e">
        <f t="shared" si="92"/>
        <v>#N/A</v>
      </c>
      <c r="CO225" s="8">
        <v>30216</v>
      </c>
      <c r="CP225" s="8">
        <v>11</v>
      </c>
      <c r="CQ225" s="8">
        <v>1</v>
      </c>
      <c r="CR225" s="8">
        <v>1</v>
      </c>
      <c r="CU225" s="60" t="e">
        <f>MATCH(A225,Sheet6!$K$3:$K$16,0)</f>
        <v>#N/A</v>
      </c>
    </row>
    <row r="226" spans="1:99" ht="14.25">
      <c r="A226" s="60">
        <v>1320047</v>
      </c>
      <c r="B226" s="60">
        <v>1320047</v>
      </c>
      <c r="C226" s="60">
        <v>0</v>
      </c>
      <c r="D226" s="60">
        <v>1</v>
      </c>
      <c r="E226" s="60">
        <v>1</v>
      </c>
      <c r="F226" s="60">
        <v>5</v>
      </c>
      <c r="G226" s="60">
        <v>0</v>
      </c>
      <c r="H226" s="60">
        <v>2</v>
      </c>
      <c r="I226" s="60">
        <v>0</v>
      </c>
      <c r="J226" s="60">
        <v>10</v>
      </c>
      <c r="K226" s="60">
        <v>1000</v>
      </c>
      <c r="L226" s="60">
        <v>1</v>
      </c>
      <c r="M226" s="60">
        <v>0</v>
      </c>
      <c r="N226" s="60">
        <v>0</v>
      </c>
      <c r="O226" s="60">
        <v>0</v>
      </c>
      <c r="P226" s="60">
        <v>0</v>
      </c>
      <c r="Q226" s="60">
        <v>0</v>
      </c>
      <c r="R226" s="60">
        <v>0</v>
      </c>
      <c r="S226" s="60">
        <v>0</v>
      </c>
      <c r="T226" s="60">
        <v>0</v>
      </c>
      <c r="U226" s="60">
        <v>0</v>
      </c>
      <c r="W226" s="60">
        <v>32608</v>
      </c>
      <c r="X226" s="60">
        <v>180</v>
      </c>
      <c r="Y226" s="60">
        <v>10128</v>
      </c>
      <c r="Z226" s="60"/>
      <c r="AA226" s="60"/>
      <c r="AB226" s="60">
        <v>5</v>
      </c>
      <c r="AC226" s="60">
        <v>1</v>
      </c>
      <c r="AD226" s="60">
        <v>21</v>
      </c>
      <c r="AE226" s="60">
        <v>0</v>
      </c>
      <c r="AF226" s="60">
        <v>0</v>
      </c>
      <c r="AG226" s="60">
        <v>6</v>
      </c>
      <c r="AH226" s="60">
        <v>1</v>
      </c>
      <c r="AI226" s="60">
        <v>7</v>
      </c>
      <c r="AJ226" s="60">
        <v>0</v>
      </c>
      <c r="AK226" s="60">
        <v>0</v>
      </c>
      <c r="AL226" s="60">
        <v>37</v>
      </c>
      <c r="AM226" s="60">
        <v>1</v>
      </c>
      <c r="AN226" s="60">
        <v>16</v>
      </c>
      <c r="AO226" s="60">
        <v>0</v>
      </c>
      <c r="AP226" s="60">
        <v>0</v>
      </c>
      <c r="AQ226" s="60">
        <v>0</v>
      </c>
      <c r="AR226" s="60">
        <v>0</v>
      </c>
      <c r="AS226" s="60">
        <v>0</v>
      </c>
      <c r="AT226" s="60">
        <v>0</v>
      </c>
      <c r="AU226" s="60">
        <v>0</v>
      </c>
      <c r="AV226" s="60">
        <v>0</v>
      </c>
      <c r="AW226" s="60">
        <v>0</v>
      </c>
      <c r="AX226" s="60">
        <v>0</v>
      </c>
      <c r="AY226" s="60">
        <v>0</v>
      </c>
      <c r="AZ226" s="60">
        <v>0</v>
      </c>
      <c r="BA226" s="60">
        <v>0</v>
      </c>
      <c r="BB226" s="60">
        <v>0</v>
      </c>
      <c r="BC226" s="60">
        <v>0</v>
      </c>
      <c r="BD226" s="60">
        <v>0</v>
      </c>
      <c r="BE226" s="60">
        <v>0</v>
      </c>
      <c r="BF226" s="60">
        <v>0</v>
      </c>
      <c r="BG226" s="60">
        <v>0</v>
      </c>
      <c r="BH226" s="60">
        <v>0</v>
      </c>
      <c r="BI226" s="60">
        <v>0</v>
      </c>
      <c r="BJ226" s="60">
        <v>0</v>
      </c>
      <c r="BP226" s="60">
        <v>0</v>
      </c>
      <c r="BX226" s="60">
        <v>0</v>
      </c>
      <c r="BY226" s="60">
        <v>0</v>
      </c>
      <c r="BZ226" s="60">
        <v>0</v>
      </c>
      <c r="CA226" s="60">
        <v>0</v>
      </c>
      <c r="CD226" s="60">
        <v>25</v>
      </c>
      <c r="CE226" s="60" t="s">
        <v>492</v>
      </c>
      <c r="CF226" s="60">
        <v>0</v>
      </c>
      <c r="CG226" s="60">
        <v>1</v>
      </c>
      <c r="CH226" s="60"/>
      <c r="CJ226" s="74">
        <v>25</v>
      </c>
      <c r="CK226" s="60">
        <v>8</v>
      </c>
      <c r="CL226" s="60" t="e">
        <f t="shared" si="91"/>
        <v>#N/A</v>
      </c>
      <c r="CM226" s="60" t="e">
        <f t="shared" si="92"/>
        <v>#N/A</v>
      </c>
      <c r="CO226" s="8">
        <v>30217</v>
      </c>
      <c r="CP226" s="8">
        <v>10</v>
      </c>
      <c r="CQ226" s="8">
        <v>1</v>
      </c>
      <c r="CR226" s="8">
        <v>0</v>
      </c>
      <c r="CU226" s="60" t="e">
        <f>MATCH(A226,Sheet6!$K$3:$K$16,0)</f>
        <v>#N/A</v>
      </c>
    </row>
    <row r="227" spans="1:99" ht="14.25">
      <c r="A227" s="60">
        <v>1320048</v>
      </c>
      <c r="B227" s="60">
        <v>1320048</v>
      </c>
      <c r="C227" s="60">
        <v>0</v>
      </c>
      <c r="D227" s="60">
        <v>1</v>
      </c>
      <c r="E227" s="60">
        <v>1</v>
      </c>
      <c r="F227" s="60">
        <v>6</v>
      </c>
      <c r="G227" s="60">
        <v>0</v>
      </c>
      <c r="H227" s="60">
        <v>2</v>
      </c>
      <c r="I227" s="60">
        <v>0</v>
      </c>
      <c r="J227" s="60">
        <v>10</v>
      </c>
      <c r="K227" s="60">
        <v>1000</v>
      </c>
      <c r="L227" s="60">
        <v>1</v>
      </c>
      <c r="M227" s="60">
        <v>0</v>
      </c>
      <c r="N227" s="60">
        <v>0</v>
      </c>
      <c r="O227" s="60">
        <v>0</v>
      </c>
      <c r="P227" s="60">
        <v>0</v>
      </c>
      <c r="Q227" s="60">
        <v>0</v>
      </c>
      <c r="R227" s="60">
        <v>0</v>
      </c>
      <c r="S227" s="60">
        <v>0</v>
      </c>
      <c r="T227" s="60">
        <v>0</v>
      </c>
      <c r="U227" s="60">
        <v>0</v>
      </c>
      <c r="W227" s="60">
        <v>32708</v>
      </c>
      <c r="X227" s="60">
        <v>180</v>
      </c>
      <c r="Y227" s="60">
        <v>10129</v>
      </c>
      <c r="Z227" s="60"/>
      <c r="AA227" s="60"/>
      <c r="AB227" s="60">
        <v>1</v>
      </c>
      <c r="AC227" s="60">
        <v>1</v>
      </c>
      <c r="AD227" s="60">
        <v>281</v>
      </c>
      <c r="AE227" s="60">
        <v>0</v>
      </c>
      <c r="AF227" s="60">
        <v>0</v>
      </c>
      <c r="AG227" s="60">
        <v>2</v>
      </c>
      <c r="AH227" s="60">
        <v>1</v>
      </c>
      <c r="AI227" s="60">
        <v>563</v>
      </c>
      <c r="AJ227" s="60">
        <v>0</v>
      </c>
      <c r="AK227" s="60">
        <v>0</v>
      </c>
      <c r="AL227" s="60">
        <v>6</v>
      </c>
      <c r="AM227" s="60">
        <v>1</v>
      </c>
      <c r="AN227" s="60">
        <v>31</v>
      </c>
      <c r="AO227" s="60">
        <v>0</v>
      </c>
      <c r="AP227" s="60">
        <v>0</v>
      </c>
      <c r="AQ227" s="60">
        <v>0</v>
      </c>
      <c r="AR227" s="60">
        <v>0</v>
      </c>
      <c r="AS227" s="60">
        <v>0</v>
      </c>
      <c r="AT227" s="60">
        <v>0</v>
      </c>
      <c r="AU227" s="60">
        <v>0</v>
      </c>
      <c r="AV227" s="60">
        <v>0</v>
      </c>
      <c r="AW227" s="60">
        <v>0</v>
      </c>
      <c r="AX227" s="60">
        <v>0</v>
      </c>
      <c r="AY227" s="60">
        <v>0</v>
      </c>
      <c r="AZ227" s="60">
        <v>0</v>
      </c>
      <c r="BA227" s="60">
        <v>0</v>
      </c>
      <c r="BB227" s="60">
        <v>0</v>
      </c>
      <c r="BC227" s="60">
        <v>0</v>
      </c>
      <c r="BD227" s="60">
        <v>0</v>
      </c>
      <c r="BE227" s="60">
        <v>0</v>
      </c>
      <c r="BF227" s="60">
        <v>0</v>
      </c>
      <c r="BG227" s="60">
        <v>0</v>
      </c>
      <c r="BH227" s="60">
        <v>0</v>
      </c>
      <c r="BI227" s="60">
        <v>0</v>
      </c>
      <c r="BJ227" s="60">
        <v>0</v>
      </c>
      <c r="BP227" s="60">
        <v>0</v>
      </c>
      <c r="BX227" s="60">
        <v>0</v>
      </c>
      <c r="BY227" s="60">
        <v>0</v>
      </c>
      <c r="BZ227" s="60">
        <v>0</v>
      </c>
      <c r="CA227" s="60">
        <v>0</v>
      </c>
      <c r="CD227" s="60">
        <v>25</v>
      </c>
      <c r="CE227" s="60" t="s">
        <v>493</v>
      </c>
      <c r="CF227" s="60">
        <v>0</v>
      </c>
      <c r="CG227" s="60">
        <v>1</v>
      </c>
      <c r="CH227" s="60"/>
      <c r="CJ227" s="74">
        <v>25</v>
      </c>
      <c r="CK227" s="60">
        <v>8</v>
      </c>
      <c r="CL227" s="60" t="e">
        <f t="shared" si="91"/>
        <v>#N/A</v>
      </c>
      <c r="CM227" s="60" t="e">
        <f t="shared" si="92"/>
        <v>#N/A</v>
      </c>
      <c r="CO227" s="8">
        <v>30218</v>
      </c>
      <c r="CP227" s="8">
        <v>2</v>
      </c>
      <c r="CQ227" s="8">
        <v>203</v>
      </c>
      <c r="CR227" s="8">
        <v>0</v>
      </c>
      <c r="CU227" s="60" t="e">
        <f>MATCH(A227,Sheet6!$K$3:$K$16,0)</f>
        <v>#N/A</v>
      </c>
    </row>
    <row r="228" spans="1:99" ht="14.25">
      <c r="A228" s="60">
        <v>1320049</v>
      </c>
      <c r="B228" s="60">
        <v>1320049</v>
      </c>
      <c r="C228" s="60">
        <v>0</v>
      </c>
      <c r="D228" s="60">
        <v>1</v>
      </c>
      <c r="E228" s="60">
        <v>1</v>
      </c>
      <c r="F228" s="60">
        <v>1</v>
      </c>
      <c r="G228" s="60">
        <v>0</v>
      </c>
      <c r="H228" s="60">
        <v>3</v>
      </c>
      <c r="I228" s="60">
        <v>0</v>
      </c>
      <c r="J228" s="60">
        <v>10</v>
      </c>
      <c r="K228" s="60">
        <v>1000</v>
      </c>
      <c r="L228" s="60">
        <v>1</v>
      </c>
      <c r="M228" s="60">
        <v>0</v>
      </c>
      <c r="N228" s="60">
        <v>0</v>
      </c>
      <c r="O228" s="60">
        <v>0</v>
      </c>
      <c r="P228" s="60">
        <v>0</v>
      </c>
      <c r="Q228" s="60">
        <v>0</v>
      </c>
      <c r="R228" s="60">
        <v>0</v>
      </c>
      <c r="S228" s="60">
        <v>0</v>
      </c>
      <c r="T228" s="60">
        <v>0</v>
      </c>
      <c r="U228" s="60">
        <v>0</v>
      </c>
      <c r="W228" s="60">
        <v>32409</v>
      </c>
      <c r="X228" s="60">
        <v>240</v>
      </c>
      <c r="Y228" s="60">
        <v>10266</v>
      </c>
      <c r="Z228" s="60"/>
      <c r="AA228" s="60"/>
      <c r="AB228" s="60">
        <v>3</v>
      </c>
      <c r="AC228" s="60">
        <v>1</v>
      </c>
      <c r="AD228" s="60">
        <v>158</v>
      </c>
      <c r="AE228" s="60">
        <v>0</v>
      </c>
      <c r="AF228" s="60">
        <v>0</v>
      </c>
      <c r="AG228" s="60">
        <v>2</v>
      </c>
      <c r="AH228" s="60">
        <v>1</v>
      </c>
      <c r="AI228" s="60">
        <v>938</v>
      </c>
      <c r="AJ228" s="60">
        <v>0</v>
      </c>
      <c r="AK228" s="60">
        <v>0</v>
      </c>
      <c r="AL228" s="60">
        <v>5</v>
      </c>
      <c r="AM228" s="60">
        <v>1</v>
      </c>
      <c r="AN228" s="60">
        <v>60</v>
      </c>
      <c r="AO228" s="60">
        <v>0</v>
      </c>
      <c r="AP228" s="60">
        <v>0</v>
      </c>
      <c r="AQ228" s="60">
        <v>0</v>
      </c>
      <c r="AR228" s="60">
        <v>0</v>
      </c>
      <c r="AS228" s="60">
        <v>0</v>
      </c>
      <c r="AT228" s="60">
        <v>0</v>
      </c>
      <c r="AU228" s="60">
        <v>0</v>
      </c>
      <c r="AV228" s="60">
        <v>0</v>
      </c>
      <c r="AW228" s="60">
        <v>0</v>
      </c>
      <c r="AX228" s="60">
        <v>0</v>
      </c>
      <c r="AY228" s="60">
        <v>0</v>
      </c>
      <c r="AZ228" s="60">
        <v>0</v>
      </c>
      <c r="BA228" s="60">
        <v>0</v>
      </c>
      <c r="BB228" s="60">
        <v>0</v>
      </c>
      <c r="BC228" s="60">
        <v>0</v>
      </c>
      <c r="BD228" s="60">
        <v>0</v>
      </c>
      <c r="BE228" s="60">
        <v>0</v>
      </c>
      <c r="BF228" s="60">
        <v>0</v>
      </c>
      <c r="BG228" s="60">
        <v>0</v>
      </c>
      <c r="BH228" s="60">
        <v>0</v>
      </c>
      <c r="BI228" s="60">
        <v>0</v>
      </c>
      <c r="BJ228" s="60">
        <v>0</v>
      </c>
      <c r="BK228" s="60" t="s">
        <v>475</v>
      </c>
      <c r="BL228" s="60">
        <v>5</v>
      </c>
      <c r="BP228" s="60">
        <v>0</v>
      </c>
      <c r="BX228" s="60">
        <v>0</v>
      </c>
      <c r="BY228" s="60">
        <v>0</v>
      </c>
      <c r="BZ228" s="60">
        <v>0</v>
      </c>
      <c r="CA228" s="60">
        <v>0</v>
      </c>
      <c r="CD228" s="60">
        <v>35</v>
      </c>
      <c r="CE228" s="60" t="s">
        <v>494</v>
      </c>
      <c r="CF228" s="60">
        <v>0</v>
      </c>
      <c r="CG228" s="60">
        <v>1</v>
      </c>
      <c r="CH228" s="60"/>
      <c r="CJ228" s="74">
        <v>30</v>
      </c>
      <c r="CK228" s="60">
        <v>9</v>
      </c>
      <c r="CL228" s="60" t="e">
        <f t="shared" si="91"/>
        <v>#N/A</v>
      </c>
      <c r="CM228" s="60" t="e">
        <f t="shared" si="92"/>
        <v>#N/A</v>
      </c>
      <c r="CO228" s="8">
        <v>30219</v>
      </c>
      <c r="CP228" s="8">
        <v>2</v>
      </c>
      <c r="CQ228" s="8">
        <v>203</v>
      </c>
      <c r="CR228" s="8">
        <v>1</v>
      </c>
      <c r="CU228" s="60">
        <f>MATCH(A228,Sheet6!$K$3:$K$16,0)</f>
        <v>2</v>
      </c>
    </row>
    <row r="229" spans="1:99" ht="14.25">
      <c r="A229" s="60">
        <v>1320050</v>
      </c>
      <c r="B229" s="60">
        <v>1320050</v>
      </c>
      <c r="C229" s="60">
        <v>0</v>
      </c>
      <c r="D229" s="60">
        <v>1</v>
      </c>
      <c r="E229" s="60">
        <v>1</v>
      </c>
      <c r="F229" s="60">
        <v>2</v>
      </c>
      <c r="G229" s="60">
        <v>0</v>
      </c>
      <c r="H229" s="60">
        <v>3</v>
      </c>
      <c r="I229" s="60">
        <v>0</v>
      </c>
      <c r="J229" s="60">
        <v>10</v>
      </c>
      <c r="K229" s="60">
        <v>1000</v>
      </c>
      <c r="L229" s="60">
        <v>1</v>
      </c>
      <c r="M229" s="60">
        <v>0</v>
      </c>
      <c r="N229" s="60">
        <v>0</v>
      </c>
      <c r="O229" s="60">
        <v>0</v>
      </c>
      <c r="P229" s="60">
        <v>0</v>
      </c>
      <c r="Q229" s="60">
        <v>0</v>
      </c>
      <c r="R229" s="60">
        <v>0</v>
      </c>
      <c r="S229" s="60">
        <v>0</v>
      </c>
      <c r="T229" s="60">
        <v>0</v>
      </c>
      <c r="U229" s="60">
        <v>0</v>
      </c>
      <c r="W229" s="60">
        <v>32209</v>
      </c>
      <c r="X229" s="60">
        <v>240</v>
      </c>
      <c r="Y229" s="60">
        <v>10267</v>
      </c>
      <c r="Z229" s="60"/>
      <c r="AA229" s="60"/>
      <c r="AB229" s="60">
        <v>1</v>
      </c>
      <c r="AC229" s="60">
        <v>1</v>
      </c>
      <c r="AD229" s="60">
        <v>1500</v>
      </c>
      <c r="AE229" s="60">
        <v>0</v>
      </c>
      <c r="AF229" s="60">
        <v>0</v>
      </c>
      <c r="AG229" s="60">
        <v>5</v>
      </c>
      <c r="AH229" s="60">
        <v>1</v>
      </c>
      <c r="AI229" s="60">
        <v>96</v>
      </c>
      <c r="AJ229" s="60">
        <v>0</v>
      </c>
      <c r="AK229" s="60">
        <v>0</v>
      </c>
      <c r="AL229" s="60">
        <v>0</v>
      </c>
      <c r="AM229" s="60">
        <v>0</v>
      </c>
      <c r="AN229" s="60">
        <v>0</v>
      </c>
      <c r="AO229" s="60">
        <v>0</v>
      </c>
      <c r="AP229" s="60">
        <v>0</v>
      </c>
      <c r="AQ229" s="60">
        <v>0</v>
      </c>
      <c r="AR229" s="60">
        <v>0</v>
      </c>
      <c r="AS229" s="60">
        <v>0</v>
      </c>
      <c r="AT229" s="60">
        <v>0</v>
      </c>
      <c r="AU229" s="60">
        <v>0</v>
      </c>
      <c r="AV229" s="60">
        <v>0</v>
      </c>
      <c r="AW229" s="60">
        <v>0</v>
      </c>
      <c r="AX229" s="60">
        <v>0</v>
      </c>
      <c r="AY229" s="60">
        <v>0</v>
      </c>
      <c r="AZ229" s="60">
        <v>0</v>
      </c>
      <c r="BA229" s="60">
        <v>0</v>
      </c>
      <c r="BB229" s="60">
        <v>0</v>
      </c>
      <c r="BC229" s="60">
        <v>0</v>
      </c>
      <c r="BD229" s="60">
        <v>0</v>
      </c>
      <c r="BE229" s="60">
        <v>0</v>
      </c>
      <c r="BF229" s="60">
        <v>0</v>
      </c>
      <c r="BG229" s="60">
        <v>0</v>
      </c>
      <c r="BH229" s="60">
        <v>0</v>
      </c>
      <c r="BI229" s="60">
        <v>0</v>
      </c>
      <c r="BJ229" s="60">
        <v>0</v>
      </c>
      <c r="BK229" s="60">
        <v>3</v>
      </c>
      <c r="BL229" s="60">
        <v>3</v>
      </c>
      <c r="BP229" s="60">
        <v>0</v>
      </c>
      <c r="BX229" s="60">
        <v>0</v>
      </c>
      <c r="BY229" s="60">
        <v>0</v>
      </c>
      <c r="BZ229" s="60">
        <v>0</v>
      </c>
      <c r="CA229" s="60">
        <v>0</v>
      </c>
      <c r="CD229" s="60">
        <v>35</v>
      </c>
      <c r="CE229" s="60" t="s">
        <v>495</v>
      </c>
      <c r="CF229" s="60">
        <v>0</v>
      </c>
      <c r="CG229" s="60">
        <v>1</v>
      </c>
      <c r="CH229" s="60"/>
      <c r="CJ229" s="74">
        <v>30</v>
      </c>
      <c r="CK229" s="60">
        <v>9</v>
      </c>
      <c r="CL229" s="60" t="e">
        <f t="shared" si="91"/>
        <v>#N/A</v>
      </c>
      <c r="CM229" s="60" t="e">
        <f t="shared" si="92"/>
        <v>#N/A</v>
      </c>
      <c r="CO229" s="8">
        <v>30220</v>
      </c>
      <c r="CP229" s="8">
        <v>3</v>
      </c>
      <c r="CQ229" s="8">
        <v>204</v>
      </c>
      <c r="CR229" s="8">
        <v>0</v>
      </c>
      <c r="CU229" s="60" t="e">
        <f>MATCH(A229,Sheet6!$K$3:$K$16,0)</f>
        <v>#N/A</v>
      </c>
    </row>
    <row r="230" spans="1:99" ht="14.25">
      <c r="A230" s="60">
        <v>1320051</v>
      </c>
      <c r="B230" s="60">
        <v>1320051</v>
      </c>
      <c r="C230" s="60">
        <v>0</v>
      </c>
      <c r="D230" s="60">
        <v>1</v>
      </c>
      <c r="E230" s="60">
        <v>1</v>
      </c>
      <c r="F230" s="60">
        <v>3</v>
      </c>
      <c r="G230" s="60">
        <v>0</v>
      </c>
      <c r="H230" s="60">
        <v>3</v>
      </c>
      <c r="I230" s="60">
        <v>0</v>
      </c>
      <c r="J230" s="60">
        <v>10</v>
      </c>
      <c r="K230" s="60">
        <v>1000</v>
      </c>
      <c r="L230" s="60">
        <v>1</v>
      </c>
      <c r="M230" s="60">
        <v>0</v>
      </c>
      <c r="N230" s="60">
        <v>0</v>
      </c>
      <c r="O230" s="60">
        <v>0</v>
      </c>
      <c r="P230" s="60">
        <v>0</v>
      </c>
      <c r="Q230" s="60">
        <v>0</v>
      </c>
      <c r="R230" s="60">
        <v>0</v>
      </c>
      <c r="S230" s="60">
        <v>0</v>
      </c>
      <c r="T230" s="60">
        <v>0</v>
      </c>
      <c r="U230" s="60">
        <v>0</v>
      </c>
      <c r="W230" s="60">
        <v>32309</v>
      </c>
      <c r="X230" s="60">
        <v>240</v>
      </c>
      <c r="Y230" s="60">
        <v>10268</v>
      </c>
      <c r="Z230" s="60"/>
      <c r="AA230" s="60"/>
      <c r="AB230" s="60">
        <v>2</v>
      </c>
      <c r="AC230" s="60">
        <v>1</v>
      </c>
      <c r="AD230" s="60">
        <v>750</v>
      </c>
      <c r="AE230" s="60">
        <v>0</v>
      </c>
      <c r="AF230" s="60">
        <v>0</v>
      </c>
      <c r="AG230" s="60">
        <v>5</v>
      </c>
      <c r="AH230" s="60">
        <v>1</v>
      </c>
      <c r="AI230" s="60">
        <v>76</v>
      </c>
      <c r="AJ230" s="60">
        <v>0</v>
      </c>
      <c r="AK230" s="60">
        <v>0</v>
      </c>
      <c r="AL230" s="60">
        <v>37</v>
      </c>
      <c r="AM230" s="60">
        <v>1</v>
      </c>
      <c r="AN230" s="60">
        <v>12</v>
      </c>
      <c r="AO230" s="60">
        <v>0</v>
      </c>
      <c r="AP230" s="60">
        <v>0</v>
      </c>
      <c r="AQ230" s="60">
        <v>0</v>
      </c>
      <c r="AR230" s="60">
        <v>0</v>
      </c>
      <c r="AS230" s="60">
        <v>0</v>
      </c>
      <c r="AT230" s="60">
        <v>0</v>
      </c>
      <c r="AU230" s="60">
        <v>0</v>
      </c>
      <c r="AV230" s="60">
        <v>0</v>
      </c>
      <c r="AW230" s="60">
        <v>0</v>
      </c>
      <c r="AX230" s="60">
        <v>0</v>
      </c>
      <c r="AY230" s="60">
        <v>0</v>
      </c>
      <c r="AZ230" s="60">
        <v>0</v>
      </c>
      <c r="BA230" s="60">
        <v>0</v>
      </c>
      <c r="BB230" s="60">
        <v>0</v>
      </c>
      <c r="BC230" s="60">
        <v>0</v>
      </c>
      <c r="BD230" s="60">
        <v>0</v>
      </c>
      <c r="BE230" s="60">
        <v>0</v>
      </c>
      <c r="BF230" s="60">
        <v>0</v>
      </c>
      <c r="BG230" s="60">
        <v>0</v>
      </c>
      <c r="BH230" s="60">
        <v>0</v>
      </c>
      <c r="BI230" s="60">
        <v>0</v>
      </c>
      <c r="BJ230" s="60">
        <v>0</v>
      </c>
      <c r="BK230" s="60">
        <v>4</v>
      </c>
      <c r="BL230" s="60">
        <v>4</v>
      </c>
      <c r="BP230" s="60">
        <v>0</v>
      </c>
      <c r="BX230" s="60">
        <v>0</v>
      </c>
      <c r="BY230" s="60">
        <v>0</v>
      </c>
      <c r="BZ230" s="60">
        <v>0</v>
      </c>
      <c r="CA230" s="60">
        <v>0</v>
      </c>
      <c r="CD230" s="60">
        <v>35</v>
      </c>
      <c r="CE230" s="60" t="s">
        <v>496</v>
      </c>
      <c r="CF230" s="60">
        <v>0</v>
      </c>
      <c r="CG230" s="60">
        <v>1</v>
      </c>
      <c r="CH230" s="60"/>
      <c r="CJ230" s="74">
        <v>30</v>
      </c>
      <c r="CK230" s="60">
        <v>9</v>
      </c>
      <c r="CL230" s="60" t="e">
        <f t="shared" si="91"/>
        <v>#N/A</v>
      </c>
      <c r="CM230" s="60" t="e">
        <f t="shared" si="92"/>
        <v>#N/A</v>
      </c>
      <c r="CO230" s="8">
        <v>30221</v>
      </c>
      <c r="CP230" s="8">
        <v>5</v>
      </c>
      <c r="CQ230" s="8">
        <v>204</v>
      </c>
      <c r="CR230" s="8">
        <v>0</v>
      </c>
      <c r="CU230" s="60" t="e">
        <f>MATCH(A230,Sheet6!$K$3:$K$16,0)</f>
        <v>#N/A</v>
      </c>
    </row>
    <row r="231" spans="1:99" ht="14.25">
      <c r="A231" s="60">
        <v>1320052</v>
      </c>
      <c r="B231" s="60">
        <v>1320052</v>
      </c>
      <c r="C231" s="60">
        <v>0</v>
      </c>
      <c r="D231" s="60">
        <v>1</v>
      </c>
      <c r="E231" s="60">
        <v>1</v>
      </c>
      <c r="F231" s="60">
        <v>4</v>
      </c>
      <c r="G231" s="60">
        <v>0</v>
      </c>
      <c r="H231" s="60">
        <v>3</v>
      </c>
      <c r="I231" s="60">
        <v>0</v>
      </c>
      <c r="J231" s="60">
        <v>10</v>
      </c>
      <c r="K231" s="60">
        <v>1000</v>
      </c>
      <c r="L231" s="60">
        <v>1</v>
      </c>
      <c r="M231" s="60">
        <v>0</v>
      </c>
      <c r="N231" s="60">
        <v>0</v>
      </c>
      <c r="O231" s="60">
        <v>0</v>
      </c>
      <c r="P231" s="60">
        <v>0</v>
      </c>
      <c r="Q231" s="60">
        <v>0</v>
      </c>
      <c r="R231" s="60">
        <v>0</v>
      </c>
      <c r="S231" s="60">
        <v>0</v>
      </c>
      <c r="T231" s="60">
        <v>0</v>
      </c>
      <c r="U231" s="60">
        <v>0</v>
      </c>
      <c r="W231" s="60">
        <v>32509</v>
      </c>
      <c r="X231" s="60">
        <v>240</v>
      </c>
      <c r="Y231" s="60">
        <v>10269</v>
      </c>
      <c r="Z231" s="60"/>
      <c r="AA231" s="60"/>
      <c r="AB231" s="60">
        <v>4</v>
      </c>
      <c r="AC231" s="60">
        <v>1</v>
      </c>
      <c r="AD231" s="60">
        <v>158</v>
      </c>
      <c r="AE231" s="60">
        <v>0</v>
      </c>
      <c r="AF231" s="60">
        <v>0</v>
      </c>
      <c r="AG231" s="60">
        <v>1</v>
      </c>
      <c r="AH231" s="60">
        <v>1</v>
      </c>
      <c r="AI231" s="60">
        <v>563</v>
      </c>
      <c r="AJ231" s="60">
        <v>0</v>
      </c>
      <c r="AK231" s="60">
        <v>0</v>
      </c>
      <c r="AL231" s="60">
        <v>6</v>
      </c>
      <c r="AM231" s="60">
        <v>1</v>
      </c>
      <c r="AN231" s="60">
        <v>55</v>
      </c>
      <c r="AO231" s="60">
        <v>0</v>
      </c>
      <c r="AP231" s="60">
        <v>0</v>
      </c>
      <c r="AQ231" s="60">
        <v>0</v>
      </c>
      <c r="AR231" s="60">
        <v>0</v>
      </c>
      <c r="AS231" s="60">
        <v>0</v>
      </c>
      <c r="AT231" s="60">
        <v>0</v>
      </c>
      <c r="AU231" s="60">
        <v>0</v>
      </c>
      <c r="AV231" s="60">
        <v>0</v>
      </c>
      <c r="AW231" s="60">
        <v>0</v>
      </c>
      <c r="AX231" s="60">
        <v>0</v>
      </c>
      <c r="AY231" s="60">
        <v>0</v>
      </c>
      <c r="AZ231" s="60">
        <v>0</v>
      </c>
      <c r="BA231" s="60">
        <v>0</v>
      </c>
      <c r="BB231" s="60">
        <v>0</v>
      </c>
      <c r="BC231" s="60">
        <v>0</v>
      </c>
      <c r="BD231" s="60">
        <v>0</v>
      </c>
      <c r="BE231" s="60">
        <v>0</v>
      </c>
      <c r="BF231" s="60">
        <v>0</v>
      </c>
      <c r="BG231" s="60">
        <v>0</v>
      </c>
      <c r="BH231" s="60">
        <v>0</v>
      </c>
      <c r="BI231" s="60">
        <v>0</v>
      </c>
      <c r="BJ231" s="60">
        <v>0</v>
      </c>
      <c r="BP231" s="60">
        <v>0</v>
      </c>
      <c r="BQ231" s="60">
        <v>6</v>
      </c>
      <c r="BX231" s="60">
        <v>0</v>
      </c>
      <c r="BY231" s="60">
        <v>0</v>
      </c>
      <c r="BZ231" s="60">
        <v>0</v>
      </c>
      <c r="CA231" s="60">
        <v>0</v>
      </c>
      <c r="CD231" s="60">
        <v>35</v>
      </c>
      <c r="CE231" s="60" t="s">
        <v>497</v>
      </c>
      <c r="CF231" s="60">
        <v>0</v>
      </c>
      <c r="CG231" s="60">
        <v>1</v>
      </c>
      <c r="CH231" s="60"/>
      <c r="CJ231" s="74">
        <v>30</v>
      </c>
      <c r="CK231" s="60">
        <v>9</v>
      </c>
      <c r="CL231" s="60" t="e">
        <f t="shared" si="91"/>
        <v>#N/A</v>
      </c>
      <c r="CM231" s="60" t="e">
        <f t="shared" si="92"/>
        <v>#N/A</v>
      </c>
      <c r="CO231" s="8">
        <v>30222</v>
      </c>
      <c r="CP231" s="8">
        <v>2</v>
      </c>
      <c r="CQ231" s="8">
        <v>203</v>
      </c>
      <c r="CR231" s="8">
        <v>1</v>
      </c>
      <c r="CU231" s="60" t="e">
        <f>MATCH(A231,Sheet6!$K$3:$K$16,0)</f>
        <v>#N/A</v>
      </c>
    </row>
    <row r="232" spans="1:99" ht="14.25">
      <c r="A232" s="60">
        <v>1320053</v>
      </c>
      <c r="B232" s="60">
        <v>1320053</v>
      </c>
      <c r="C232" s="60">
        <v>0</v>
      </c>
      <c r="D232" s="60">
        <v>1</v>
      </c>
      <c r="E232" s="60">
        <v>1</v>
      </c>
      <c r="F232" s="60">
        <v>5</v>
      </c>
      <c r="G232" s="60">
        <v>0</v>
      </c>
      <c r="H232" s="60">
        <v>3</v>
      </c>
      <c r="I232" s="60">
        <v>0</v>
      </c>
      <c r="J232" s="60">
        <v>10</v>
      </c>
      <c r="K232" s="60">
        <v>1000</v>
      </c>
      <c r="L232" s="60">
        <v>1</v>
      </c>
      <c r="M232" s="60">
        <v>0</v>
      </c>
      <c r="N232" s="60">
        <v>0</v>
      </c>
      <c r="O232" s="60">
        <v>0</v>
      </c>
      <c r="P232" s="60">
        <v>0</v>
      </c>
      <c r="Q232" s="60">
        <v>0</v>
      </c>
      <c r="R232" s="60">
        <v>0</v>
      </c>
      <c r="S232" s="60">
        <v>0</v>
      </c>
      <c r="T232" s="60">
        <v>0</v>
      </c>
      <c r="U232" s="60">
        <v>0</v>
      </c>
      <c r="W232" s="60">
        <v>32609</v>
      </c>
      <c r="X232" s="60">
        <v>240</v>
      </c>
      <c r="Y232" s="60">
        <v>10270</v>
      </c>
      <c r="Z232" s="60"/>
      <c r="AA232" s="60"/>
      <c r="AB232" s="60">
        <v>5</v>
      </c>
      <c r="AC232" s="60">
        <v>1</v>
      </c>
      <c r="AD232" s="60">
        <v>27</v>
      </c>
      <c r="AE232" s="60">
        <v>0</v>
      </c>
      <c r="AF232" s="60">
        <v>0</v>
      </c>
      <c r="AG232" s="60">
        <v>6</v>
      </c>
      <c r="AH232" s="60">
        <v>1</v>
      </c>
      <c r="AI232" s="60">
        <v>10</v>
      </c>
      <c r="AJ232" s="60">
        <v>0</v>
      </c>
      <c r="AK232" s="60">
        <v>0</v>
      </c>
      <c r="AL232" s="60">
        <v>37</v>
      </c>
      <c r="AM232" s="60">
        <v>1</v>
      </c>
      <c r="AN232" s="60">
        <v>18</v>
      </c>
      <c r="AO232" s="60">
        <v>0</v>
      </c>
      <c r="AP232" s="60">
        <v>0</v>
      </c>
      <c r="AQ232" s="60">
        <v>0</v>
      </c>
      <c r="AR232" s="60">
        <v>0</v>
      </c>
      <c r="AS232" s="60">
        <v>0</v>
      </c>
      <c r="AT232" s="60">
        <v>0</v>
      </c>
      <c r="AU232" s="60">
        <v>0</v>
      </c>
      <c r="AV232" s="60">
        <v>0</v>
      </c>
      <c r="AW232" s="60">
        <v>0</v>
      </c>
      <c r="AX232" s="60">
        <v>0</v>
      </c>
      <c r="AY232" s="60">
        <v>0</v>
      </c>
      <c r="AZ232" s="60">
        <v>0</v>
      </c>
      <c r="BA232" s="60">
        <v>0</v>
      </c>
      <c r="BB232" s="60">
        <v>0</v>
      </c>
      <c r="BC232" s="60">
        <v>0</v>
      </c>
      <c r="BD232" s="60">
        <v>0</v>
      </c>
      <c r="BE232" s="60">
        <v>0</v>
      </c>
      <c r="BF232" s="60">
        <v>0</v>
      </c>
      <c r="BG232" s="60">
        <v>0</v>
      </c>
      <c r="BH232" s="60">
        <v>0</v>
      </c>
      <c r="BI232" s="60">
        <v>0</v>
      </c>
      <c r="BJ232" s="60">
        <v>0</v>
      </c>
      <c r="BP232" s="60">
        <v>0</v>
      </c>
      <c r="BX232" s="60">
        <v>0</v>
      </c>
      <c r="BY232" s="60">
        <v>0</v>
      </c>
      <c r="BZ232" s="60">
        <v>0</v>
      </c>
      <c r="CA232" s="60">
        <v>0</v>
      </c>
      <c r="CD232" s="60">
        <v>35</v>
      </c>
      <c r="CE232" s="60" t="s">
        <v>498</v>
      </c>
      <c r="CF232" s="60">
        <v>0</v>
      </c>
      <c r="CG232" s="60">
        <v>1</v>
      </c>
      <c r="CH232" s="60"/>
      <c r="CJ232" s="74">
        <v>30</v>
      </c>
      <c r="CK232" s="60">
        <v>9</v>
      </c>
      <c r="CL232" s="60" t="e">
        <f t="shared" si="91"/>
        <v>#N/A</v>
      </c>
      <c r="CM232" s="60" t="e">
        <f t="shared" si="92"/>
        <v>#N/A</v>
      </c>
      <c r="CO232" s="8">
        <v>30223</v>
      </c>
      <c r="CP232" s="8">
        <v>2</v>
      </c>
      <c r="CQ232" s="8">
        <v>203</v>
      </c>
      <c r="CR232" s="8">
        <v>1</v>
      </c>
      <c r="CU232" s="60" t="e">
        <f>MATCH(A232,Sheet6!$K$3:$K$16,0)</f>
        <v>#N/A</v>
      </c>
    </row>
    <row r="233" spans="1:99" ht="14.25">
      <c r="A233" s="60">
        <v>1320054</v>
      </c>
      <c r="B233" s="60">
        <v>1320054</v>
      </c>
      <c r="C233" s="60">
        <v>0</v>
      </c>
      <c r="D233" s="60">
        <v>1</v>
      </c>
      <c r="E233" s="60">
        <v>1</v>
      </c>
      <c r="F233" s="60">
        <v>6</v>
      </c>
      <c r="G233" s="60">
        <v>0</v>
      </c>
      <c r="H233" s="60">
        <v>3</v>
      </c>
      <c r="I233" s="60">
        <v>0</v>
      </c>
      <c r="J233" s="60">
        <v>10</v>
      </c>
      <c r="K233" s="60">
        <v>1000</v>
      </c>
      <c r="L233" s="60">
        <v>1</v>
      </c>
      <c r="M233" s="60">
        <v>0</v>
      </c>
      <c r="N233" s="60">
        <v>0</v>
      </c>
      <c r="O233" s="60">
        <v>0</v>
      </c>
      <c r="P233" s="60">
        <v>0</v>
      </c>
      <c r="Q233" s="60">
        <v>0</v>
      </c>
      <c r="R233" s="60">
        <v>0</v>
      </c>
      <c r="S233" s="60">
        <v>0</v>
      </c>
      <c r="T233" s="60">
        <v>0</v>
      </c>
      <c r="U233" s="60">
        <v>0</v>
      </c>
      <c r="W233" s="60">
        <v>32709</v>
      </c>
      <c r="X233" s="60">
        <v>240</v>
      </c>
      <c r="Y233" s="60">
        <v>10271</v>
      </c>
      <c r="Z233" s="60"/>
      <c r="AA233" s="60"/>
      <c r="AB233" s="60">
        <v>1</v>
      </c>
      <c r="AC233" s="60">
        <v>1</v>
      </c>
      <c r="AD233" s="60">
        <v>375</v>
      </c>
      <c r="AE233" s="60">
        <v>0</v>
      </c>
      <c r="AF233" s="60">
        <v>0</v>
      </c>
      <c r="AG233" s="60">
        <v>2</v>
      </c>
      <c r="AH233" s="60">
        <v>1</v>
      </c>
      <c r="AI233" s="60">
        <v>750</v>
      </c>
      <c r="AJ233" s="60">
        <v>0</v>
      </c>
      <c r="AK233" s="60">
        <v>0</v>
      </c>
      <c r="AL233" s="60">
        <v>6</v>
      </c>
      <c r="AM233" s="60">
        <v>1</v>
      </c>
      <c r="AN233" s="60">
        <v>40</v>
      </c>
      <c r="AO233" s="60">
        <v>0</v>
      </c>
      <c r="AP233" s="60">
        <v>0</v>
      </c>
      <c r="AQ233" s="60">
        <v>0</v>
      </c>
      <c r="AR233" s="60">
        <v>0</v>
      </c>
      <c r="AS233" s="60">
        <v>0</v>
      </c>
      <c r="AT233" s="60">
        <v>0</v>
      </c>
      <c r="AU233" s="60">
        <v>0</v>
      </c>
      <c r="AV233" s="60">
        <v>0</v>
      </c>
      <c r="AW233" s="60">
        <v>0</v>
      </c>
      <c r="AX233" s="60">
        <v>0</v>
      </c>
      <c r="AY233" s="60">
        <v>0</v>
      </c>
      <c r="AZ233" s="60">
        <v>0</v>
      </c>
      <c r="BA233" s="60">
        <v>0</v>
      </c>
      <c r="BB233" s="60">
        <v>0</v>
      </c>
      <c r="BC233" s="60">
        <v>0</v>
      </c>
      <c r="BD233" s="60">
        <v>0</v>
      </c>
      <c r="BE233" s="60">
        <v>0</v>
      </c>
      <c r="BF233" s="60">
        <v>0</v>
      </c>
      <c r="BG233" s="60">
        <v>0</v>
      </c>
      <c r="BH233" s="60">
        <v>0</v>
      </c>
      <c r="BI233" s="60">
        <v>0</v>
      </c>
      <c r="BJ233" s="60">
        <v>0</v>
      </c>
      <c r="BP233" s="60">
        <v>0</v>
      </c>
      <c r="BX233" s="60">
        <v>0</v>
      </c>
      <c r="BY233" s="60">
        <v>0</v>
      </c>
      <c r="BZ233" s="60">
        <v>0</v>
      </c>
      <c r="CA233" s="60">
        <v>0</v>
      </c>
      <c r="CD233" s="60">
        <v>35</v>
      </c>
      <c r="CE233" s="60" t="s">
        <v>499</v>
      </c>
      <c r="CF233" s="60">
        <v>0</v>
      </c>
      <c r="CG233" s="60">
        <v>1</v>
      </c>
      <c r="CH233" s="60"/>
      <c r="CJ233" s="74">
        <v>30</v>
      </c>
      <c r="CK233" s="60">
        <v>9</v>
      </c>
      <c r="CL233" s="60" t="e">
        <f t="shared" si="91"/>
        <v>#N/A</v>
      </c>
      <c r="CM233" s="60" t="e">
        <f t="shared" si="92"/>
        <v>#N/A</v>
      </c>
      <c r="CO233" s="8">
        <v>30224</v>
      </c>
      <c r="CP233" s="8">
        <v>2</v>
      </c>
      <c r="CQ233" s="8">
        <v>203</v>
      </c>
      <c r="CR233" s="8">
        <v>0</v>
      </c>
      <c r="CU233" s="60" t="e">
        <f>MATCH(A233,Sheet6!$K$3:$K$16,0)</f>
        <v>#N/A</v>
      </c>
    </row>
    <row r="234" spans="1:99" ht="14.25">
      <c r="A234" s="60">
        <v>1320055</v>
      </c>
      <c r="B234" s="60">
        <v>1320055</v>
      </c>
      <c r="C234" s="60">
        <v>0</v>
      </c>
      <c r="D234" s="60">
        <v>1</v>
      </c>
      <c r="E234" s="60">
        <v>1</v>
      </c>
      <c r="F234" s="60">
        <v>1</v>
      </c>
      <c r="G234" s="60">
        <v>0</v>
      </c>
      <c r="H234" s="60">
        <v>4</v>
      </c>
      <c r="I234" s="60">
        <v>0</v>
      </c>
      <c r="J234" s="60">
        <v>10</v>
      </c>
      <c r="K234" s="60">
        <v>1000</v>
      </c>
      <c r="L234" s="60">
        <v>1</v>
      </c>
      <c r="M234" s="60">
        <v>0</v>
      </c>
      <c r="N234" s="60">
        <v>0</v>
      </c>
      <c r="O234" s="60">
        <v>0</v>
      </c>
      <c r="P234" s="60">
        <v>0</v>
      </c>
      <c r="Q234" s="60">
        <v>0</v>
      </c>
      <c r="R234" s="60">
        <v>0</v>
      </c>
      <c r="S234" s="60">
        <v>0</v>
      </c>
      <c r="T234" s="60">
        <v>0</v>
      </c>
      <c r="U234" s="60">
        <v>0</v>
      </c>
      <c r="W234" s="60">
        <v>32410</v>
      </c>
      <c r="X234" s="60">
        <v>300</v>
      </c>
      <c r="Y234" s="60">
        <v>10272</v>
      </c>
      <c r="Z234" s="60"/>
      <c r="AA234" s="60"/>
      <c r="AB234" s="60">
        <v>3</v>
      </c>
      <c r="AC234" s="60">
        <v>1</v>
      </c>
      <c r="AD234" s="60">
        <v>189</v>
      </c>
      <c r="AE234" s="60">
        <v>0</v>
      </c>
      <c r="AF234" s="60">
        <v>0</v>
      </c>
      <c r="AG234" s="60">
        <v>2</v>
      </c>
      <c r="AH234" s="60">
        <v>1</v>
      </c>
      <c r="AI234" s="60">
        <v>1125</v>
      </c>
      <c r="AJ234" s="60">
        <v>0</v>
      </c>
      <c r="AK234" s="60">
        <v>0</v>
      </c>
      <c r="AL234" s="60">
        <v>5</v>
      </c>
      <c r="AM234" s="60">
        <v>1</v>
      </c>
      <c r="AN234" s="60">
        <v>71</v>
      </c>
      <c r="AO234" s="60">
        <v>0</v>
      </c>
      <c r="AP234" s="60">
        <v>0</v>
      </c>
      <c r="AQ234" s="60">
        <v>0</v>
      </c>
      <c r="AR234" s="60">
        <v>0</v>
      </c>
      <c r="AS234" s="60">
        <v>0</v>
      </c>
      <c r="AT234" s="60">
        <v>0</v>
      </c>
      <c r="AU234" s="60">
        <v>0</v>
      </c>
      <c r="AV234" s="60">
        <v>0</v>
      </c>
      <c r="AW234" s="60">
        <v>0</v>
      </c>
      <c r="AX234" s="60">
        <v>0</v>
      </c>
      <c r="AY234" s="60">
        <v>0</v>
      </c>
      <c r="AZ234" s="60">
        <v>0</v>
      </c>
      <c r="BA234" s="60">
        <v>0</v>
      </c>
      <c r="BB234" s="60">
        <v>0</v>
      </c>
      <c r="BC234" s="60">
        <v>0</v>
      </c>
      <c r="BD234" s="60">
        <v>0</v>
      </c>
      <c r="BE234" s="60">
        <v>0</v>
      </c>
      <c r="BF234" s="60">
        <v>0</v>
      </c>
      <c r="BG234" s="60">
        <v>0</v>
      </c>
      <c r="BH234" s="60">
        <v>0</v>
      </c>
      <c r="BI234" s="60">
        <v>0</v>
      </c>
      <c r="BJ234" s="60">
        <v>0</v>
      </c>
      <c r="BK234" s="60">
        <v>5</v>
      </c>
      <c r="BL234" s="60">
        <v>5</v>
      </c>
      <c r="BP234" s="60">
        <v>0</v>
      </c>
      <c r="BX234" s="60">
        <v>0</v>
      </c>
      <c r="BY234" s="60">
        <v>0</v>
      </c>
      <c r="BZ234" s="60">
        <v>0</v>
      </c>
      <c r="CA234" s="60">
        <v>0</v>
      </c>
      <c r="CD234" s="60">
        <v>35</v>
      </c>
      <c r="CE234" s="60" t="s">
        <v>500</v>
      </c>
      <c r="CF234" s="60">
        <v>0</v>
      </c>
      <c r="CG234" s="60">
        <v>1</v>
      </c>
      <c r="CH234" s="60"/>
      <c r="CJ234" s="74">
        <v>35</v>
      </c>
      <c r="CK234" s="60">
        <v>10</v>
      </c>
      <c r="CL234" s="60" t="e">
        <f t="shared" si="91"/>
        <v>#N/A</v>
      </c>
      <c r="CM234" s="60" t="e">
        <f t="shared" si="92"/>
        <v>#N/A</v>
      </c>
      <c r="CO234" s="8">
        <v>30225</v>
      </c>
      <c r="CP234" s="8">
        <v>11</v>
      </c>
      <c r="CQ234" s="8">
        <v>1</v>
      </c>
      <c r="CR234" s="8">
        <v>0</v>
      </c>
      <c r="CU234" s="60">
        <f>MATCH(A234,Sheet6!$K$3:$K$16,0)</f>
        <v>3</v>
      </c>
    </row>
    <row r="235" spans="1:99" ht="14.25">
      <c r="A235" s="60">
        <v>1320056</v>
      </c>
      <c r="B235" s="60">
        <v>1320056</v>
      </c>
      <c r="C235" s="60">
        <v>0</v>
      </c>
      <c r="D235" s="60">
        <v>1</v>
      </c>
      <c r="E235" s="60">
        <v>1</v>
      </c>
      <c r="F235" s="60">
        <v>2</v>
      </c>
      <c r="G235" s="60">
        <v>0</v>
      </c>
      <c r="H235" s="60">
        <v>4</v>
      </c>
      <c r="I235" s="60">
        <v>0</v>
      </c>
      <c r="J235" s="60">
        <v>10</v>
      </c>
      <c r="K235" s="60">
        <v>1000</v>
      </c>
      <c r="L235" s="60">
        <v>1</v>
      </c>
      <c r="M235" s="60">
        <v>0</v>
      </c>
      <c r="N235" s="60">
        <v>0</v>
      </c>
      <c r="O235" s="60">
        <v>0</v>
      </c>
      <c r="P235" s="60">
        <v>0</v>
      </c>
      <c r="Q235" s="60">
        <v>0</v>
      </c>
      <c r="R235" s="60">
        <v>0</v>
      </c>
      <c r="S235" s="60">
        <v>0</v>
      </c>
      <c r="T235" s="60">
        <v>0</v>
      </c>
      <c r="U235" s="60">
        <v>0</v>
      </c>
      <c r="W235" s="60">
        <v>32210</v>
      </c>
      <c r="X235" s="60">
        <v>300</v>
      </c>
      <c r="Y235" s="60">
        <v>10273</v>
      </c>
      <c r="Z235" s="60"/>
      <c r="AA235" s="60"/>
      <c r="AB235" s="60">
        <v>1</v>
      </c>
      <c r="AC235" s="60">
        <v>1</v>
      </c>
      <c r="AD235" s="60">
        <v>1800</v>
      </c>
      <c r="AE235" s="60">
        <v>0</v>
      </c>
      <c r="AF235" s="60">
        <v>0</v>
      </c>
      <c r="AG235" s="60">
        <v>5</v>
      </c>
      <c r="AH235" s="60">
        <v>1</v>
      </c>
      <c r="AI235" s="60">
        <v>116</v>
      </c>
      <c r="AJ235" s="60">
        <v>0</v>
      </c>
      <c r="AK235" s="60">
        <v>0</v>
      </c>
      <c r="AL235" s="60">
        <v>0</v>
      </c>
      <c r="AM235" s="60">
        <v>0</v>
      </c>
      <c r="AN235" s="60">
        <v>0</v>
      </c>
      <c r="AO235" s="60">
        <v>0</v>
      </c>
      <c r="AP235" s="60">
        <v>0</v>
      </c>
      <c r="AQ235" s="60">
        <v>0</v>
      </c>
      <c r="AR235" s="60">
        <v>0</v>
      </c>
      <c r="AS235" s="60">
        <v>0</v>
      </c>
      <c r="AT235" s="60">
        <v>0</v>
      </c>
      <c r="AU235" s="60">
        <v>0</v>
      </c>
      <c r="AV235" s="60">
        <v>0</v>
      </c>
      <c r="AW235" s="60">
        <v>0</v>
      </c>
      <c r="AX235" s="60">
        <v>0</v>
      </c>
      <c r="AY235" s="60">
        <v>0</v>
      </c>
      <c r="AZ235" s="60">
        <v>0</v>
      </c>
      <c r="BA235" s="60">
        <v>0</v>
      </c>
      <c r="BB235" s="60">
        <v>0</v>
      </c>
      <c r="BC235" s="60">
        <v>0</v>
      </c>
      <c r="BD235" s="60">
        <v>0</v>
      </c>
      <c r="BE235" s="60">
        <v>0</v>
      </c>
      <c r="BF235" s="60">
        <v>0</v>
      </c>
      <c r="BG235" s="60">
        <v>0</v>
      </c>
      <c r="BH235" s="60">
        <v>0</v>
      </c>
      <c r="BI235" s="60">
        <v>0</v>
      </c>
      <c r="BJ235" s="60">
        <v>0</v>
      </c>
      <c r="BK235" s="60">
        <v>3</v>
      </c>
      <c r="BL235" s="60">
        <v>3</v>
      </c>
      <c r="BP235" s="60">
        <v>0</v>
      </c>
      <c r="BX235" s="60">
        <v>0</v>
      </c>
      <c r="BY235" s="60">
        <v>0</v>
      </c>
      <c r="BZ235" s="60">
        <v>0</v>
      </c>
      <c r="CA235" s="60">
        <v>0</v>
      </c>
      <c r="CD235" s="60">
        <v>35</v>
      </c>
      <c r="CE235" s="60" t="s">
        <v>501</v>
      </c>
      <c r="CF235" s="60">
        <v>0</v>
      </c>
      <c r="CG235" s="60">
        <v>1</v>
      </c>
      <c r="CH235" s="60"/>
      <c r="CJ235" s="74">
        <v>35</v>
      </c>
      <c r="CK235" s="60">
        <v>10</v>
      </c>
      <c r="CL235" s="60" t="e">
        <f t="shared" si="91"/>
        <v>#N/A</v>
      </c>
      <c r="CM235" s="60" t="e">
        <f t="shared" si="92"/>
        <v>#N/A</v>
      </c>
      <c r="CO235" s="8">
        <v>30226</v>
      </c>
      <c r="CP235" s="8">
        <v>10</v>
      </c>
      <c r="CQ235" s="8">
        <v>1</v>
      </c>
      <c r="CR235" s="8">
        <v>0</v>
      </c>
      <c r="CU235" s="60" t="e">
        <f>MATCH(A235,Sheet6!$K$3:$K$16,0)</f>
        <v>#N/A</v>
      </c>
    </row>
    <row r="236" spans="1:99" ht="14.25">
      <c r="A236" s="60">
        <v>1320057</v>
      </c>
      <c r="B236" s="60">
        <v>1320057</v>
      </c>
      <c r="C236" s="60">
        <v>0</v>
      </c>
      <c r="D236" s="60">
        <v>1</v>
      </c>
      <c r="E236" s="60">
        <v>1</v>
      </c>
      <c r="F236" s="60">
        <v>3</v>
      </c>
      <c r="G236" s="60">
        <v>0</v>
      </c>
      <c r="H236" s="60">
        <v>4</v>
      </c>
      <c r="I236" s="60">
        <v>0</v>
      </c>
      <c r="J236" s="60">
        <v>10</v>
      </c>
      <c r="K236" s="60">
        <v>1000</v>
      </c>
      <c r="L236" s="60">
        <v>1</v>
      </c>
      <c r="M236" s="60">
        <v>0</v>
      </c>
      <c r="N236" s="60">
        <v>0</v>
      </c>
      <c r="O236" s="60">
        <v>0</v>
      </c>
      <c r="P236" s="60">
        <v>0</v>
      </c>
      <c r="Q236" s="60">
        <v>0</v>
      </c>
      <c r="R236" s="60">
        <v>0</v>
      </c>
      <c r="S236" s="60">
        <v>0</v>
      </c>
      <c r="T236" s="60">
        <v>0</v>
      </c>
      <c r="U236" s="60">
        <v>0</v>
      </c>
      <c r="W236" s="60">
        <v>32310</v>
      </c>
      <c r="X236" s="60">
        <v>300</v>
      </c>
      <c r="Y236" s="60">
        <v>10274</v>
      </c>
      <c r="Z236" s="60"/>
      <c r="AA236" s="60"/>
      <c r="AB236" s="60">
        <v>2</v>
      </c>
      <c r="AC236" s="60">
        <v>1</v>
      </c>
      <c r="AD236" s="60">
        <v>900</v>
      </c>
      <c r="AE236" s="60">
        <v>0</v>
      </c>
      <c r="AF236" s="60">
        <v>0</v>
      </c>
      <c r="AG236" s="60">
        <v>5</v>
      </c>
      <c r="AH236" s="60">
        <v>1</v>
      </c>
      <c r="AI236" s="60">
        <v>90</v>
      </c>
      <c r="AJ236" s="60">
        <v>0</v>
      </c>
      <c r="AK236" s="60">
        <v>0</v>
      </c>
      <c r="AL236" s="60">
        <v>37</v>
      </c>
      <c r="AM236" s="60">
        <v>1</v>
      </c>
      <c r="AN236" s="60">
        <v>14</v>
      </c>
      <c r="AO236" s="60">
        <v>0</v>
      </c>
      <c r="AP236" s="60">
        <v>0</v>
      </c>
      <c r="AQ236" s="60">
        <v>0</v>
      </c>
      <c r="AR236" s="60">
        <v>0</v>
      </c>
      <c r="AS236" s="60">
        <v>0</v>
      </c>
      <c r="AT236" s="60">
        <v>0</v>
      </c>
      <c r="AU236" s="60">
        <v>0</v>
      </c>
      <c r="AV236" s="60">
        <v>0</v>
      </c>
      <c r="AW236" s="60">
        <v>0</v>
      </c>
      <c r="AX236" s="60">
        <v>0</v>
      </c>
      <c r="AY236" s="60">
        <v>0</v>
      </c>
      <c r="AZ236" s="60">
        <v>0</v>
      </c>
      <c r="BA236" s="60">
        <v>0</v>
      </c>
      <c r="BB236" s="60">
        <v>0</v>
      </c>
      <c r="BC236" s="60">
        <v>0</v>
      </c>
      <c r="BD236" s="60">
        <v>0</v>
      </c>
      <c r="BE236" s="60">
        <v>0</v>
      </c>
      <c r="BF236" s="60">
        <v>0</v>
      </c>
      <c r="BG236" s="60">
        <v>0</v>
      </c>
      <c r="BH236" s="60">
        <v>0</v>
      </c>
      <c r="BI236" s="60">
        <v>0</v>
      </c>
      <c r="BJ236" s="60">
        <v>0</v>
      </c>
      <c r="BK236" s="60">
        <v>4</v>
      </c>
      <c r="BL236" s="60">
        <v>4</v>
      </c>
      <c r="BP236" s="60">
        <v>0</v>
      </c>
      <c r="BX236" s="60">
        <v>0</v>
      </c>
      <c r="BY236" s="60">
        <v>0</v>
      </c>
      <c r="BZ236" s="60">
        <v>0</v>
      </c>
      <c r="CA236" s="60">
        <v>0</v>
      </c>
      <c r="CD236" s="60">
        <v>35</v>
      </c>
      <c r="CE236" s="60" t="s">
        <v>502</v>
      </c>
      <c r="CF236" s="60">
        <v>0</v>
      </c>
      <c r="CG236" s="60">
        <v>1</v>
      </c>
      <c r="CH236" s="60"/>
      <c r="CJ236" s="74">
        <v>35</v>
      </c>
      <c r="CK236" s="60">
        <v>10</v>
      </c>
      <c r="CL236" s="60" t="e">
        <f t="shared" si="91"/>
        <v>#N/A</v>
      </c>
      <c r="CM236" s="60" t="e">
        <f t="shared" si="92"/>
        <v>#N/A</v>
      </c>
      <c r="CO236" s="8">
        <v>30227</v>
      </c>
      <c r="CP236" s="8">
        <v>7</v>
      </c>
      <c r="CQ236" s="8">
        <v>204</v>
      </c>
      <c r="CR236" s="8">
        <v>1</v>
      </c>
      <c r="CU236" s="60" t="e">
        <f>MATCH(A236,Sheet6!$K$3:$K$16,0)</f>
        <v>#N/A</v>
      </c>
    </row>
    <row r="237" spans="1:99" ht="14.25">
      <c r="A237" s="60">
        <v>1320058</v>
      </c>
      <c r="B237" s="60">
        <v>1320058</v>
      </c>
      <c r="C237" s="60">
        <v>0</v>
      </c>
      <c r="D237" s="60">
        <v>1</v>
      </c>
      <c r="E237" s="60">
        <v>1</v>
      </c>
      <c r="F237" s="60">
        <v>4</v>
      </c>
      <c r="G237" s="60">
        <v>0</v>
      </c>
      <c r="H237" s="60">
        <v>4</v>
      </c>
      <c r="I237" s="60">
        <v>0</v>
      </c>
      <c r="J237" s="60">
        <v>10</v>
      </c>
      <c r="K237" s="60">
        <v>1000</v>
      </c>
      <c r="L237" s="60">
        <v>1</v>
      </c>
      <c r="M237" s="60">
        <v>0</v>
      </c>
      <c r="N237" s="60">
        <v>0</v>
      </c>
      <c r="O237" s="60">
        <v>0</v>
      </c>
      <c r="P237" s="60">
        <v>0</v>
      </c>
      <c r="Q237" s="60">
        <v>0</v>
      </c>
      <c r="R237" s="60">
        <v>0</v>
      </c>
      <c r="S237" s="60">
        <v>0</v>
      </c>
      <c r="T237" s="60">
        <v>0</v>
      </c>
      <c r="U237" s="60">
        <v>0</v>
      </c>
      <c r="W237" s="60">
        <v>32510</v>
      </c>
      <c r="X237" s="60">
        <v>300</v>
      </c>
      <c r="Y237" s="60">
        <v>10275</v>
      </c>
      <c r="Z237" s="60"/>
      <c r="AA237" s="60"/>
      <c r="AB237" s="60">
        <v>4</v>
      </c>
      <c r="AC237" s="60">
        <v>1</v>
      </c>
      <c r="AD237" s="60">
        <v>189</v>
      </c>
      <c r="AE237" s="60">
        <v>0</v>
      </c>
      <c r="AF237" s="60">
        <v>0</v>
      </c>
      <c r="AG237" s="60">
        <v>1</v>
      </c>
      <c r="AH237" s="60">
        <v>1</v>
      </c>
      <c r="AI237" s="60">
        <v>675</v>
      </c>
      <c r="AJ237" s="60">
        <v>0</v>
      </c>
      <c r="AK237" s="60">
        <v>0</v>
      </c>
      <c r="AL237" s="60">
        <v>6</v>
      </c>
      <c r="AM237" s="60">
        <v>1</v>
      </c>
      <c r="AN237" s="60">
        <v>66</v>
      </c>
      <c r="AO237" s="60">
        <v>0</v>
      </c>
      <c r="AP237" s="60">
        <v>0</v>
      </c>
      <c r="AQ237" s="60">
        <v>0</v>
      </c>
      <c r="AR237" s="60">
        <v>0</v>
      </c>
      <c r="AS237" s="60">
        <v>0</v>
      </c>
      <c r="AT237" s="60">
        <v>0</v>
      </c>
      <c r="AU237" s="60">
        <v>0</v>
      </c>
      <c r="AV237" s="60">
        <v>0</v>
      </c>
      <c r="AW237" s="60">
        <v>0</v>
      </c>
      <c r="AX237" s="60">
        <v>0</v>
      </c>
      <c r="AY237" s="60">
        <v>0</v>
      </c>
      <c r="AZ237" s="60">
        <v>0</v>
      </c>
      <c r="BA237" s="60">
        <v>0</v>
      </c>
      <c r="BB237" s="60">
        <v>0</v>
      </c>
      <c r="BC237" s="60">
        <v>0</v>
      </c>
      <c r="BD237" s="60">
        <v>0</v>
      </c>
      <c r="BE237" s="60">
        <v>0</v>
      </c>
      <c r="BF237" s="60">
        <v>0</v>
      </c>
      <c r="BG237" s="60">
        <v>0</v>
      </c>
      <c r="BH237" s="60">
        <v>0</v>
      </c>
      <c r="BI237" s="60">
        <v>0</v>
      </c>
      <c r="BJ237" s="60">
        <v>0</v>
      </c>
      <c r="BP237" s="60">
        <v>0</v>
      </c>
      <c r="BQ237" s="60">
        <v>6</v>
      </c>
      <c r="BX237" s="60">
        <v>0</v>
      </c>
      <c r="BY237" s="60">
        <v>0</v>
      </c>
      <c r="BZ237" s="60">
        <v>0</v>
      </c>
      <c r="CA237" s="60">
        <v>0</v>
      </c>
      <c r="CD237" s="60">
        <v>35</v>
      </c>
      <c r="CE237" s="60" t="s">
        <v>503</v>
      </c>
      <c r="CF237" s="60">
        <v>0</v>
      </c>
      <c r="CG237" s="60">
        <v>1</v>
      </c>
      <c r="CH237" s="60"/>
      <c r="CJ237" s="74">
        <v>35</v>
      </c>
      <c r="CK237" s="60">
        <v>10</v>
      </c>
      <c r="CL237" s="60" t="e">
        <f t="shared" si="91"/>
        <v>#N/A</v>
      </c>
      <c r="CM237" s="60" t="e">
        <f t="shared" si="92"/>
        <v>#N/A</v>
      </c>
      <c r="CO237" s="8">
        <v>30228</v>
      </c>
      <c r="CP237" s="8">
        <v>2</v>
      </c>
      <c r="CQ237" s="8">
        <v>203</v>
      </c>
      <c r="CR237" s="8">
        <v>0</v>
      </c>
      <c r="CU237" s="60" t="e">
        <f>MATCH(A237,Sheet6!$K$3:$K$16,0)</f>
        <v>#N/A</v>
      </c>
    </row>
    <row r="238" spans="1:99" ht="14.25">
      <c r="A238" s="60">
        <v>1320059</v>
      </c>
      <c r="B238" s="60">
        <v>1320059</v>
      </c>
      <c r="C238" s="60">
        <v>0</v>
      </c>
      <c r="D238" s="60">
        <v>1</v>
      </c>
      <c r="E238" s="60">
        <v>1</v>
      </c>
      <c r="F238" s="60">
        <v>5</v>
      </c>
      <c r="G238" s="60">
        <v>0</v>
      </c>
      <c r="H238" s="60">
        <v>4</v>
      </c>
      <c r="I238" s="60">
        <v>0</v>
      </c>
      <c r="J238" s="60">
        <v>10</v>
      </c>
      <c r="K238" s="60">
        <v>1000</v>
      </c>
      <c r="L238" s="60">
        <v>1</v>
      </c>
      <c r="M238" s="60">
        <v>0</v>
      </c>
      <c r="N238" s="60">
        <v>0</v>
      </c>
      <c r="O238" s="60">
        <v>0</v>
      </c>
      <c r="P238" s="60">
        <v>0</v>
      </c>
      <c r="Q238" s="60">
        <v>0</v>
      </c>
      <c r="R238" s="60">
        <v>0</v>
      </c>
      <c r="S238" s="60">
        <v>0</v>
      </c>
      <c r="T238" s="60">
        <v>0</v>
      </c>
      <c r="U238" s="60">
        <v>0</v>
      </c>
      <c r="W238" s="60">
        <v>32610</v>
      </c>
      <c r="X238" s="60">
        <v>300</v>
      </c>
      <c r="Y238" s="60">
        <v>10276</v>
      </c>
      <c r="Z238" s="60"/>
      <c r="AA238" s="60"/>
      <c r="AB238" s="60">
        <v>5</v>
      </c>
      <c r="AC238" s="60">
        <v>1</v>
      </c>
      <c r="AD238" s="60">
        <v>32</v>
      </c>
      <c r="AE238" s="60">
        <v>0</v>
      </c>
      <c r="AF238" s="60">
        <v>0</v>
      </c>
      <c r="AG238" s="60">
        <v>6</v>
      </c>
      <c r="AH238" s="60">
        <v>1</v>
      </c>
      <c r="AI238" s="60">
        <v>12</v>
      </c>
      <c r="AJ238" s="60">
        <v>0</v>
      </c>
      <c r="AK238" s="60">
        <v>0</v>
      </c>
      <c r="AL238" s="60">
        <v>37</v>
      </c>
      <c r="AM238" s="60">
        <v>1</v>
      </c>
      <c r="AN238" s="60">
        <v>22</v>
      </c>
      <c r="AO238" s="60">
        <v>0</v>
      </c>
      <c r="AP238" s="60">
        <v>0</v>
      </c>
      <c r="AQ238" s="60">
        <v>0</v>
      </c>
      <c r="AR238" s="60">
        <v>0</v>
      </c>
      <c r="AS238" s="60">
        <v>0</v>
      </c>
      <c r="AT238" s="60">
        <v>0</v>
      </c>
      <c r="AU238" s="60">
        <v>0</v>
      </c>
      <c r="AV238" s="60">
        <v>0</v>
      </c>
      <c r="AW238" s="60">
        <v>0</v>
      </c>
      <c r="AX238" s="60">
        <v>0</v>
      </c>
      <c r="AY238" s="60">
        <v>0</v>
      </c>
      <c r="AZ238" s="60">
        <v>0</v>
      </c>
      <c r="BA238" s="60">
        <v>0</v>
      </c>
      <c r="BB238" s="60">
        <v>0</v>
      </c>
      <c r="BC238" s="60">
        <v>0</v>
      </c>
      <c r="BD238" s="60">
        <v>0</v>
      </c>
      <c r="BE238" s="60">
        <v>0</v>
      </c>
      <c r="BF238" s="60">
        <v>0</v>
      </c>
      <c r="BG238" s="60">
        <v>0</v>
      </c>
      <c r="BH238" s="60">
        <v>0</v>
      </c>
      <c r="BI238" s="60">
        <v>0</v>
      </c>
      <c r="BJ238" s="60">
        <v>0</v>
      </c>
      <c r="BP238" s="60">
        <v>0</v>
      </c>
      <c r="BX238" s="60">
        <v>0</v>
      </c>
      <c r="BY238" s="60">
        <v>0</v>
      </c>
      <c r="BZ238" s="60">
        <v>0</v>
      </c>
      <c r="CA238" s="60">
        <v>0</v>
      </c>
      <c r="CD238" s="60">
        <v>35</v>
      </c>
      <c r="CE238" s="60" t="s">
        <v>504</v>
      </c>
      <c r="CF238" s="60">
        <v>0</v>
      </c>
      <c r="CG238" s="60">
        <v>1</v>
      </c>
      <c r="CH238" s="60"/>
      <c r="CJ238" s="74">
        <v>35</v>
      </c>
      <c r="CK238" s="60">
        <v>10</v>
      </c>
      <c r="CL238" s="60" t="e">
        <f t="shared" si="91"/>
        <v>#N/A</v>
      </c>
      <c r="CM238" s="60" t="e">
        <f t="shared" si="92"/>
        <v>#N/A</v>
      </c>
      <c r="CO238" s="8">
        <v>30229</v>
      </c>
      <c r="CP238" s="8">
        <v>2</v>
      </c>
      <c r="CQ238" s="8">
        <v>203</v>
      </c>
      <c r="CR238" s="8">
        <v>0</v>
      </c>
      <c r="CU238" s="60" t="e">
        <f>MATCH(A238,Sheet6!$K$3:$K$16,0)</f>
        <v>#N/A</v>
      </c>
    </row>
    <row r="239" spans="1:99" ht="14.25">
      <c r="A239" s="60">
        <v>1320060</v>
      </c>
      <c r="B239" s="60">
        <v>1320060</v>
      </c>
      <c r="C239" s="60">
        <v>0</v>
      </c>
      <c r="D239" s="60">
        <v>1</v>
      </c>
      <c r="E239" s="60">
        <v>1</v>
      </c>
      <c r="F239" s="60">
        <v>6</v>
      </c>
      <c r="G239" s="60">
        <v>0</v>
      </c>
      <c r="H239" s="60">
        <v>4</v>
      </c>
      <c r="I239" s="60">
        <v>0</v>
      </c>
      <c r="J239" s="60">
        <v>10</v>
      </c>
      <c r="K239" s="60">
        <v>1000</v>
      </c>
      <c r="L239" s="60">
        <v>1</v>
      </c>
      <c r="M239" s="60">
        <v>0</v>
      </c>
      <c r="N239" s="60">
        <v>0</v>
      </c>
      <c r="O239" s="60">
        <v>0</v>
      </c>
      <c r="P239" s="60">
        <v>0</v>
      </c>
      <c r="Q239" s="60">
        <v>0</v>
      </c>
      <c r="R239" s="60">
        <v>0</v>
      </c>
      <c r="S239" s="60">
        <v>0</v>
      </c>
      <c r="T239" s="60">
        <v>0</v>
      </c>
      <c r="U239" s="60">
        <v>0</v>
      </c>
      <c r="W239" s="60">
        <v>32710</v>
      </c>
      <c r="X239" s="60">
        <v>300</v>
      </c>
      <c r="Y239" s="60">
        <v>10277</v>
      </c>
      <c r="Z239" s="60"/>
      <c r="AA239" s="60"/>
      <c r="AB239" s="60">
        <v>1</v>
      </c>
      <c r="AC239" s="60">
        <v>1</v>
      </c>
      <c r="AD239" s="60">
        <v>450</v>
      </c>
      <c r="AE239" s="60">
        <v>0</v>
      </c>
      <c r="AF239" s="60">
        <v>0</v>
      </c>
      <c r="AG239" s="60">
        <v>2</v>
      </c>
      <c r="AH239" s="60">
        <v>1</v>
      </c>
      <c r="AI239" s="60">
        <v>900</v>
      </c>
      <c r="AJ239" s="60">
        <v>0</v>
      </c>
      <c r="AK239" s="60">
        <v>0</v>
      </c>
      <c r="AL239" s="60">
        <v>6</v>
      </c>
      <c r="AM239" s="60">
        <v>1</v>
      </c>
      <c r="AN239" s="60">
        <v>48</v>
      </c>
      <c r="AO239" s="60">
        <v>0</v>
      </c>
      <c r="AP239" s="60">
        <v>0</v>
      </c>
      <c r="AQ239" s="60">
        <v>0</v>
      </c>
      <c r="AR239" s="60">
        <v>0</v>
      </c>
      <c r="AS239" s="60">
        <v>0</v>
      </c>
      <c r="AT239" s="60">
        <v>0</v>
      </c>
      <c r="AU239" s="60">
        <v>0</v>
      </c>
      <c r="AV239" s="60">
        <v>0</v>
      </c>
      <c r="AW239" s="60">
        <v>0</v>
      </c>
      <c r="AX239" s="60">
        <v>0</v>
      </c>
      <c r="AY239" s="60">
        <v>0</v>
      </c>
      <c r="AZ239" s="60">
        <v>0</v>
      </c>
      <c r="BA239" s="60">
        <v>0</v>
      </c>
      <c r="BB239" s="60">
        <v>0</v>
      </c>
      <c r="BC239" s="60">
        <v>0</v>
      </c>
      <c r="BD239" s="60">
        <v>0</v>
      </c>
      <c r="BE239" s="60">
        <v>0</v>
      </c>
      <c r="BF239" s="60">
        <v>0</v>
      </c>
      <c r="BG239" s="60">
        <v>0</v>
      </c>
      <c r="BH239" s="60">
        <v>0</v>
      </c>
      <c r="BI239" s="60">
        <v>0</v>
      </c>
      <c r="BJ239" s="60">
        <v>0</v>
      </c>
      <c r="BP239" s="60">
        <v>0</v>
      </c>
      <c r="BX239" s="60">
        <v>0</v>
      </c>
      <c r="BY239" s="60">
        <v>0</v>
      </c>
      <c r="BZ239" s="60">
        <v>0</v>
      </c>
      <c r="CA239" s="60">
        <v>0</v>
      </c>
      <c r="CD239" s="60">
        <v>35</v>
      </c>
      <c r="CE239" s="60" t="s">
        <v>505</v>
      </c>
      <c r="CF239" s="60">
        <v>0</v>
      </c>
      <c r="CG239" s="60">
        <v>1</v>
      </c>
      <c r="CH239" s="60"/>
      <c r="CJ239" s="74">
        <v>35</v>
      </c>
      <c r="CK239" s="60">
        <v>10</v>
      </c>
      <c r="CL239" s="60" t="e">
        <f t="shared" si="91"/>
        <v>#N/A</v>
      </c>
      <c r="CM239" s="60" t="e">
        <f t="shared" si="92"/>
        <v>#N/A</v>
      </c>
      <c r="CO239" s="8">
        <v>30230</v>
      </c>
      <c r="CP239" s="8">
        <v>25</v>
      </c>
      <c r="CQ239" s="8">
        <v>204</v>
      </c>
      <c r="CR239" s="8">
        <v>0</v>
      </c>
      <c r="CU239" s="60" t="e">
        <f>MATCH(A239,Sheet6!$K$3:$K$16,0)</f>
        <v>#N/A</v>
      </c>
    </row>
    <row r="240" spans="1:99" ht="14.25">
      <c r="A240" s="60">
        <v>1330001</v>
      </c>
      <c r="B240" s="60">
        <v>1330001</v>
      </c>
      <c r="C240" s="60">
        <v>0</v>
      </c>
      <c r="D240" s="60">
        <v>1</v>
      </c>
      <c r="E240" s="60">
        <v>1</v>
      </c>
      <c r="F240" s="60">
        <v>1</v>
      </c>
      <c r="G240" s="60">
        <v>0</v>
      </c>
      <c r="H240" s="60">
        <v>2</v>
      </c>
      <c r="I240" s="60">
        <v>0</v>
      </c>
      <c r="J240" s="60">
        <v>10</v>
      </c>
      <c r="K240" s="60">
        <v>1000</v>
      </c>
      <c r="L240" s="60">
        <v>1</v>
      </c>
      <c r="M240" s="60">
        <v>0</v>
      </c>
      <c r="N240" s="60">
        <v>0</v>
      </c>
      <c r="O240" s="60">
        <v>0</v>
      </c>
      <c r="P240" s="60">
        <v>0</v>
      </c>
      <c r="Q240" s="60">
        <v>0</v>
      </c>
      <c r="R240" s="60">
        <v>0</v>
      </c>
      <c r="S240" s="60">
        <v>0</v>
      </c>
      <c r="T240" s="60">
        <v>0</v>
      </c>
      <c r="U240" s="60">
        <v>0</v>
      </c>
      <c r="W240" s="60">
        <v>32403</v>
      </c>
      <c r="X240" s="60">
        <v>25</v>
      </c>
      <c r="Y240" s="60">
        <v>10130</v>
      </c>
      <c r="Z240" s="60"/>
      <c r="AA240" s="60"/>
      <c r="AB240" s="60">
        <v>3</v>
      </c>
      <c r="AC240" s="60">
        <v>1</v>
      </c>
      <c r="AD240" s="60">
        <v>26</v>
      </c>
      <c r="AE240" s="60">
        <v>0</v>
      </c>
      <c r="AF240" s="60">
        <v>0</v>
      </c>
      <c r="AG240" s="60">
        <v>5</v>
      </c>
      <c r="AH240" s="60">
        <v>1</v>
      </c>
      <c r="AI240" s="60">
        <v>7</v>
      </c>
      <c r="AJ240" s="60">
        <v>0</v>
      </c>
      <c r="AK240" s="60">
        <v>0</v>
      </c>
      <c r="AL240" s="60">
        <v>5</v>
      </c>
      <c r="AM240" s="60">
        <v>1</v>
      </c>
      <c r="AN240" s="60">
        <v>12</v>
      </c>
      <c r="AO240" s="60">
        <v>0</v>
      </c>
      <c r="AP240" s="60">
        <v>0</v>
      </c>
      <c r="AQ240" s="60">
        <v>0</v>
      </c>
      <c r="AR240" s="60">
        <v>0</v>
      </c>
      <c r="AS240" s="60">
        <v>0</v>
      </c>
      <c r="AT240" s="60">
        <v>0</v>
      </c>
      <c r="AU240" s="60">
        <v>0</v>
      </c>
      <c r="AV240" s="60">
        <v>0</v>
      </c>
      <c r="AW240" s="60">
        <v>0</v>
      </c>
      <c r="AX240" s="60">
        <v>0</v>
      </c>
      <c r="AY240" s="60">
        <v>0</v>
      </c>
      <c r="AZ240" s="60">
        <v>0</v>
      </c>
      <c r="BA240" s="60">
        <v>0</v>
      </c>
      <c r="BB240" s="60">
        <v>0</v>
      </c>
      <c r="BC240" s="60">
        <v>0</v>
      </c>
      <c r="BD240" s="60">
        <v>0</v>
      </c>
      <c r="BE240" s="60">
        <v>0</v>
      </c>
      <c r="BF240" s="60">
        <v>0</v>
      </c>
      <c r="BG240" s="60">
        <v>0</v>
      </c>
      <c r="BH240" s="60">
        <v>0</v>
      </c>
      <c r="BI240" s="60">
        <v>0</v>
      </c>
      <c r="BJ240" s="60">
        <v>0</v>
      </c>
      <c r="BK240" s="60">
        <v>5</v>
      </c>
      <c r="BL240" s="60">
        <v>5</v>
      </c>
      <c r="BP240" s="60">
        <v>0</v>
      </c>
      <c r="BX240" s="60">
        <v>0</v>
      </c>
      <c r="BY240" s="60">
        <v>0</v>
      </c>
      <c r="BZ240" s="60">
        <v>0</v>
      </c>
      <c r="CA240" s="60">
        <v>0</v>
      </c>
      <c r="CD240" s="60">
        <v>5</v>
      </c>
      <c r="CE240" s="60" t="s">
        <v>201</v>
      </c>
      <c r="CF240" s="60">
        <v>0</v>
      </c>
      <c r="CG240" s="60">
        <v>1</v>
      </c>
      <c r="CH240" s="60"/>
      <c r="CJ240" s="74">
        <v>5</v>
      </c>
      <c r="CK240" s="60">
        <v>3</v>
      </c>
      <c r="CL240" s="60" t="e">
        <f t="shared" si="91"/>
        <v>#N/A</v>
      </c>
      <c r="CM240" s="60" t="e">
        <f t="shared" si="92"/>
        <v>#N/A</v>
      </c>
      <c r="CO240" s="8">
        <v>30231</v>
      </c>
      <c r="CP240" s="8">
        <v>9</v>
      </c>
      <c r="CQ240" s="8">
        <v>204</v>
      </c>
      <c r="CR240" s="8">
        <v>0</v>
      </c>
      <c r="CU240" s="60">
        <f>MATCH(A240,Sheet6!$K$3:$K$16,0)</f>
        <v>11</v>
      </c>
    </row>
    <row r="241" spans="1:99" ht="14.25">
      <c r="A241" s="60">
        <v>1330002</v>
      </c>
      <c r="B241" s="60">
        <v>1330002</v>
      </c>
      <c r="C241" s="60">
        <v>0</v>
      </c>
      <c r="D241" s="60">
        <v>1</v>
      </c>
      <c r="E241" s="60">
        <v>1</v>
      </c>
      <c r="F241" s="60">
        <v>4</v>
      </c>
      <c r="G241" s="60">
        <v>0</v>
      </c>
      <c r="H241" s="60">
        <v>2</v>
      </c>
      <c r="I241" s="60">
        <v>0</v>
      </c>
      <c r="J241" s="60">
        <v>10</v>
      </c>
      <c r="K241" s="60">
        <v>1000</v>
      </c>
      <c r="L241" s="60">
        <v>1</v>
      </c>
      <c r="M241" s="60">
        <v>0</v>
      </c>
      <c r="N241" s="60">
        <v>0</v>
      </c>
      <c r="O241" s="60">
        <v>0</v>
      </c>
      <c r="P241" s="60">
        <v>0</v>
      </c>
      <c r="Q241" s="60">
        <v>0</v>
      </c>
      <c r="R241" s="60">
        <v>0</v>
      </c>
      <c r="S241" s="60">
        <v>0</v>
      </c>
      <c r="T241" s="60">
        <v>0</v>
      </c>
      <c r="U241" s="60">
        <v>0</v>
      </c>
      <c r="W241" s="60">
        <v>32503</v>
      </c>
      <c r="X241" s="60">
        <v>25</v>
      </c>
      <c r="Y241" s="60">
        <v>10131</v>
      </c>
      <c r="Z241" s="60"/>
      <c r="AA241" s="60"/>
      <c r="AB241" s="60">
        <v>4</v>
      </c>
      <c r="AC241" s="60">
        <v>1</v>
      </c>
      <c r="AD241" s="60">
        <v>26</v>
      </c>
      <c r="AE241" s="60">
        <v>0</v>
      </c>
      <c r="AF241" s="60">
        <v>0</v>
      </c>
      <c r="AG241" s="60">
        <v>1</v>
      </c>
      <c r="AH241" s="60">
        <v>1</v>
      </c>
      <c r="AI241" s="60">
        <v>93</v>
      </c>
      <c r="AJ241" s="60">
        <v>0</v>
      </c>
      <c r="AK241" s="60">
        <v>0</v>
      </c>
      <c r="AL241" s="60">
        <v>6</v>
      </c>
      <c r="AM241" s="60">
        <v>1</v>
      </c>
      <c r="AN241" s="60">
        <v>10</v>
      </c>
      <c r="AO241" s="60">
        <v>0</v>
      </c>
      <c r="AP241" s="60">
        <v>0</v>
      </c>
      <c r="AQ241" s="60">
        <v>0</v>
      </c>
      <c r="AR241" s="60">
        <v>0</v>
      </c>
      <c r="AS241" s="60">
        <v>0</v>
      </c>
      <c r="AT241" s="60">
        <v>0</v>
      </c>
      <c r="AU241" s="60">
        <v>0</v>
      </c>
      <c r="AV241" s="60">
        <v>0</v>
      </c>
      <c r="AW241" s="60">
        <v>0</v>
      </c>
      <c r="AX241" s="60">
        <v>0</v>
      </c>
      <c r="AY241" s="60">
        <v>0</v>
      </c>
      <c r="AZ241" s="60">
        <v>0</v>
      </c>
      <c r="BA241" s="60">
        <v>0</v>
      </c>
      <c r="BB241" s="60">
        <v>0</v>
      </c>
      <c r="BC241" s="60">
        <v>0</v>
      </c>
      <c r="BD241" s="60">
        <v>0</v>
      </c>
      <c r="BE241" s="60">
        <v>0</v>
      </c>
      <c r="BF241" s="60">
        <v>0</v>
      </c>
      <c r="BG241" s="60">
        <v>0</v>
      </c>
      <c r="BH241" s="60">
        <v>0</v>
      </c>
      <c r="BI241" s="60">
        <v>0</v>
      </c>
      <c r="BJ241" s="60">
        <v>0</v>
      </c>
      <c r="BP241" s="60">
        <v>0</v>
      </c>
      <c r="BQ241" s="60">
        <v>6</v>
      </c>
      <c r="BX241" s="60">
        <v>0</v>
      </c>
      <c r="BY241" s="60">
        <v>0</v>
      </c>
      <c r="BZ241" s="60">
        <v>0</v>
      </c>
      <c r="CA241" s="60">
        <v>0</v>
      </c>
      <c r="CD241" s="60">
        <v>5</v>
      </c>
      <c r="CE241" s="60" t="s">
        <v>506</v>
      </c>
      <c r="CF241" s="60">
        <v>0</v>
      </c>
      <c r="CG241" s="60">
        <v>1</v>
      </c>
      <c r="CH241" s="60"/>
      <c r="CJ241" s="74">
        <v>5</v>
      </c>
      <c r="CK241" s="60">
        <v>3</v>
      </c>
      <c r="CL241" s="60" t="e">
        <f t="shared" si="91"/>
        <v>#N/A</v>
      </c>
      <c r="CM241" s="60" t="e">
        <f t="shared" si="92"/>
        <v>#N/A</v>
      </c>
      <c r="CO241" s="8">
        <v>30232</v>
      </c>
      <c r="CP241" s="8">
        <v>9</v>
      </c>
      <c r="CQ241" s="8">
        <v>204</v>
      </c>
      <c r="CR241" s="8">
        <v>0</v>
      </c>
      <c r="CU241" s="60" t="e">
        <f>MATCH(A241,Sheet6!$K$3:$K$16,0)</f>
        <v>#N/A</v>
      </c>
    </row>
    <row r="242" spans="1:99" ht="14.25">
      <c r="A242" s="60">
        <v>1330003</v>
      </c>
      <c r="B242" s="60">
        <v>1330003</v>
      </c>
      <c r="C242" s="60">
        <v>0</v>
      </c>
      <c r="D242" s="60">
        <v>1</v>
      </c>
      <c r="E242" s="60">
        <v>1</v>
      </c>
      <c r="F242" s="60">
        <v>6</v>
      </c>
      <c r="G242" s="60">
        <v>0</v>
      </c>
      <c r="H242" s="60">
        <v>2</v>
      </c>
      <c r="I242" s="60">
        <v>0</v>
      </c>
      <c r="J242" s="60">
        <v>10</v>
      </c>
      <c r="K242" s="60">
        <v>1000</v>
      </c>
      <c r="L242" s="60">
        <v>1</v>
      </c>
      <c r="M242" s="60">
        <v>0</v>
      </c>
      <c r="N242" s="60">
        <v>0</v>
      </c>
      <c r="O242" s="60">
        <v>0</v>
      </c>
      <c r="P242" s="60">
        <v>0</v>
      </c>
      <c r="Q242" s="60">
        <v>0</v>
      </c>
      <c r="R242" s="60">
        <v>0</v>
      </c>
      <c r="S242" s="60">
        <v>0</v>
      </c>
      <c r="T242" s="60">
        <v>0</v>
      </c>
      <c r="U242" s="60">
        <v>0</v>
      </c>
      <c r="W242" s="60">
        <v>32703</v>
      </c>
      <c r="X242" s="60">
        <v>25</v>
      </c>
      <c r="Y242" s="60">
        <v>10132</v>
      </c>
      <c r="Z242" s="60"/>
      <c r="AA242" s="60"/>
      <c r="AB242" s="60">
        <v>1</v>
      </c>
      <c r="AC242" s="60">
        <v>1</v>
      </c>
      <c r="AD242" s="60">
        <v>90</v>
      </c>
      <c r="AE242" s="60">
        <v>0</v>
      </c>
      <c r="AF242" s="60">
        <v>0</v>
      </c>
      <c r="AG242" s="60">
        <v>2</v>
      </c>
      <c r="AH242" s="60">
        <v>1</v>
      </c>
      <c r="AI242" s="60">
        <v>180</v>
      </c>
      <c r="AJ242" s="60">
        <v>0</v>
      </c>
      <c r="AK242" s="60">
        <v>0</v>
      </c>
      <c r="AL242" s="60">
        <v>6</v>
      </c>
      <c r="AM242" s="60">
        <v>1</v>
      </c>
      <c r="AN242" s="60">
        <v>10</v>
      </c>
      <c r="AO242" s="60">
        <v>0</v>
      </c>
      <c r="AP242" s="60">
        <v>0</v>
      </c>
      <c r="AQ242" s="60">
        <v>0</v>
      </c>
      <c r="AR242" s="60">
        <v>0</v>
      </c>
      <c r="AS242" s="60">
        <v>0</v>
      </c>
      <c r="AT242" s="60">
        <v>0</v>
      </c>
      <c r="AU242" s="60">
        <v>0</v>
      </c>
      <c r="AV242" s="60">
        <v>0</v>
      </c>
      <c r="AW242" s="60">
        <v>0</v>
      </c>
      <c r="AX242" s="60">
        <v>0</v>
      </c>
      <c r="AY242" s="60">
        <v>0</v>
      </c>
      <c r="AZ242" s="60">
        <v>0</v>
      </c>
      <c r="BA242" s="60">
        <v>0</v>
      </c>
      <c r="BB242" s="60">
        <v>0</v>
      </c>
      <c r="BC242" s="60">
        <v>0</v>
      </c>
      <c r="BD242" s="60">
        <v>0</v>
      </c>
      <c r="BE242" s="60">
        <v>0</v>
      </c>
      <c r="BF242" s="60">
        <v>0</v>
      </c>
      <c r="BG242" s="60">
        <v>0</v>
      </c>
      <c r="BH242" s="60">
        <v>0</v>
      </c>
      <c r="BI242" s="60">
        <v>0</v>
      </c>
      <c r="BJ242" s="60">
        <v>0</v>
      </c>
      <c r="BP242" s="60">
        <v>0</v>
      </c>
      <c r="BX242" s="60">
        <v>0</v>
      </c>
      <c r="BY242" s="60">
        <v>0</v>
      </c>
      <c r="BZ242" s="60">
        <v>0</v>
      </c>
      <c r="CA242" s="60">
        <v>0</v>
      </c>
      <c r="CD242" s="60">
        <v>5</v>
      </c>
      <c r="CE242" s="60" t="s">
        <v>507</v>
      </c>
      <c r="CF242" s="60">
        <v>0</v>
      </c>
      <c r="CG242" s="60">
        <v>1</v>
      </c>
      <c r="CH242" s="60"/>
      <c r="CJ242" s="74">
        <v>5</v>
      </c>
      <c r="CK242" s="60">
        <v>3</v>
      </c>
      <c r="CL242" s="60" t="e">
        <f t="shared" si="91"/>
        <v>#N/A</v>
      </c>
      <c r="CM242" s="60" t="e">
        <f t="shared" si="92"/>
        <v>#N/A</v>
      </c>
      <c r="CO242" s="8">
        <v>30233</v>
      </c>
      <c r="CP242" s="8">
        <v>9</v>
      </c>
      <c r="CQ242" s="8">
        <v>204</v>
      </c>
      <c r="CR242" s="8">
        <v>0</v>
      </c>
      <c r="CU242" s="60" t="e">
        <f>MATCH(A242,Sheet6!$K$3:$K$16,0)</f>
        <v>#N/A</v>
      </c>
    </row>
    <row r="243" spans="1:99" ht="15">
      <c r="A243" s="60">
        <v>1330004</v>
      </c>
      <c r="B243" s="60">
        <v>1330004</v>
      </c>
      <c r="C243" s="60">
        <v>0</v>
      </c>
      <c r="D243" s="60">
        <v>1</v>
      </c>
      <c r="E243" s="60">
        <v>1</v>
      </c>
      <c r="F243" s="60">
        <v>1</v>
      </c>
      <c r="G243" s="60">
        <v>0</v>
      </c>
      <c r="H243" s="60">
        <v>2</v>
      </c>
      <c r="I243" s="60">
        <v>0</v>
      </c>
      <c r="J243" s="60">
        <v>10</v>
      </c>
      <c r="K243" s="60">
        <v>1000</v>
      </c>
      <c r="L243" s="60">
        <v>1</v>
      </c>
      <c r="M243" s="60">
        <v>0</v>
      </c>
      <c r="N243" s="60">
        <v>0</v>
      </c>
      <c r="O243" s="60">
        <v>0</v>
      </c>
      <c r="P243" s="60">
        <v>0</v>
      </c>
      <c r="Q243" s="60">
        <v>0</v>
      </c>
      <c r="R243" s="60">
        <v>0</v>
      </c>
      <c r="S243" s="60">
        <v>0</v>
      </c>
      <c r="T243" s="60">
        <v>0</v>
      </c>
      <c r="U243" s="60">
        <v>0</v>
      </c>
      <c r="W243" s="60">
        <v>32405</v>
      </c>
      <c r="X243" s="60">
        <v>60</v>
      </c>
      <c r="Y243" s="60">
        <v>10133</v>
      </c>
      <c r="Z243" s="60"/>
      <c r="AA243" s="60"/>
      <c r="AB243" s="60">
        <v>3</v>
      </c>
      <c r="AC243" s="60">
        <v>1</v>
      </c>
      <c r="AD243" s="60">
        <v>52</v>
      </c>
      <c r="AE243" s="60">
        <v>0</v>
      </c>
      <c r="AF243" s="60">
        <v>0</v>
      </c>
      <c r="AG243" s="60">
        <v>5</v>
      </c>
      <c r="AH243" s="60">
        <v>1</v>
      </c>
      <c r="AI243" s="60">
        <v>12</v>
      </c>
      <c r="AJ243" s="60">
        <v>0</v>
      </c>
      <c r="AK243" s="60">
        <v>0</v>
      </c>
      <c r="AL243" s="60">
        <v>5</v>
      </c>
      <c r="AM243" s="60">
        <v>1</v>
      </c>
      <c r="AN243" s="60">
        <v>20</v>
      </c>
      <c r="AO243" s="60">
        <v>0</v>
      </c>
      <c r="AP243" s="60">
        <v>0</v>
      </c>
      <c r="AQ243" s="60">
        <v>0</v>
      </c>
      <c r="AR243" s="60">
        <v>0</v>
      </c>
      <c r="AS243" s="60">
        <v>0</v>
      </c>
      <c r="AT243" s="60">
        <v>0</v>
      </c>
      <c r="AU243" s="60">
        <v>0</v>
      </c>
      <c r="AV243" s="60">
        <v>0</v>
      </c>
      <c r="AW243" s="60">
        <v>0</v>
      </c>
      <c r="AX243" s="60">
        <v>0</v>
      </c>
      <c r="AY243" s="60">
        <v>0</v>
      </c>
      <c r="AZ243" s="60">
        <v>0</v>
      </c>
      <c r="BA243" s="60">
        <v>0</v>
      </c>
      <c r="BB243" s="60">
        <v>0</v>
      </c>
      <c r="BC243" s="60">
        <v>0</v>
      </c>
      <c r="BD243" s="60">
        <v>0</v>
      </c>
      <c r="BE243" s="60">
        <v>0</v>
      </c>
      <c r="BF243" s="60">
        <v>0</v>
      </c>
      <c r="BG243" s="60">
        <v>0</v>
      </c>
      <c r="BH243" s="60">
        <v>0</v>
      </c>
      <c r="BI243" s="60">
        <v>0</v>
      </c>
      <c r="BJ243" s="60">
        <v>0</v>
      </c>
      <c r="BK243" s="60">
        <v>5</v>
      </c>
      <c r="BL243" s="60">
        <v>5</v>
      </c>
      <c r="BP243" s="60">
        <v>0</v>
      </c>
      <c r="BX243" s="60">
        <v>0</v>
      </c>
      <c r="BY243" s="60">
        <v>0</v>
      </c>
      <c r="BZ243" s="60">
        <v>0</v>
      </c>
      <c r="CA243" s="60">
        <v>0</v>
      </c>
      <c r="CD243" s="60">
        <v>10</v>
      </c>
      <c r="CE243" s="60" t="s">
        <v>204</v>
      </c>
      <c r="CF243" s="60">
        <v>0</v>
      </c>
      <c r="CG243" s="60">
        <v>1</v>
      </c>
      <c r="CH243" s="60"/>
      <c r="CJ243" s="74">
        <v>10</v>
      </c>
      <c r="CK243" s="60">
        <v>5</v>
      </c>
      <c r="CL243" s="60" t="e">
        <f t="shared" si="91"/>
        <v>#N/A</v>
      </c>
      <c r="CM243" s="60" t="e">
        <f t="shared" si="92"/>
        <v>#N/A</v>
      </c>
      <c r="CO243" s="8">
        <v>30234</v>
      </c>
      <c r="CP243" s="8">
        <v>25</v>
      </c>
      <c r="CQ243" s="78">
        <v>203</v>
      </c>
      <c r="CR243" s="8">
        <v>0</v>
      </c>
      <c r="CU243" s="60" t="e">
        <f>MATCH(A243,Sheet6!$K$3:$K$16,0)</f>
        <v>#N/A</v>
      </c>
    </row>
    <row r="244" spans="1:99" ht="14.25">
      <c r="A244" s="60">
        <v>1330005</v>
      </c>
      <c r="B244" s="60">
        <v>1330005</v>
      </c>
      <c r="C244" s="60">
        <v>0</v>
      </c>
      <c r="D244" s="60">
        <v>1</v>
      </c>
      <c r="E244" s="60">
        <v>1</v>
      </c>
      <c r="F244" s="60">
        <v>4</v>
      </c>
      <c r="G244" s="60">
        <v>0</v>
      </c>
      <c r="H244" s="60">
        <v>2</v>
      </c>
      <c r="I244" s="60">
        <v>0</v>
      </c>
      <c r="J244" s="60">
        <v>10</v>
      </c>
      <c r="K244" s="60">
        <v>1000</v>
      </c>
      <c r="L244" s="60">
        <v>1</v>
      </c>
      <c r="M244" s="60">
        <v>0</v>
      </c>
      <c r="N244" s="60">
        <v>0</v>
      </c>
      <c r="O244" s="60">
        <v>0</v>
      </c>
      <c r="P244" s="60">
        <v>0</v>
      </c>
      <c r="Q244" s="60">
        <v>0</v>
      </c>
      <c r="R244" s="60">
        <v>0</v>
      </c>
      <c r="S244" s="60">
        <v>0</v>
      </c>
      <c r="T244" s="60">
        <v>0</v>
      </c>
      <c r="U244" s="60">
        <v>0</v>
      </c>
      <c r="W244" s="60">
        <v>32505</v>
      </c>
      <c r="X244" s="60">
        <v>60</v>
      </c>
      <c r="Y244" s="60">
        <v>10134</v>
      </c>
      <c r="Z244" s="60"/>
      <c r="AA244" s="60"/>
      <c r="AB244" s="60">
        <v>4</v>
      </c>
      <c r="AC244" s="60">
        <v>1</v>
      </c>
      <c r="AD244" s="60">
        <v>52</v>
      </c>
      <c r="AE244" s="60">
        <v>0</v>
      </c>
      <c r="AF244" s="60">
        <v>0</v>
      </c>
      <c r="AG244" s="60">
        <v>1</v>
      </c>
      <c r="AH244" s="60">
        <v>1</v>
      </c>
      <c r="AI244" s="60">
        <v>186</v>
      </c>
      <c r="AJ244" s="60">
        <v>0</v>
      </c>
      <c r="AK244" s="60">
        <v>0</v>
      </c>
      <c r="AL244" s="60">
        <v>6</v>
      </c>
      <c r="AM244" s="60">
        <v>1</v>
      </c>
      <c r="AN244" s="60">
        <v>18</v>
      </c>
      <c r="AO244" s="60">
        <v>0</v>
      </c>
      <c r="AP244" s="60">
        <v>0</v>
      </c>
      <c r="AQ244" s="60">
        <v>0</v>
      </c>
      <c r="AR244" s="60">
        <v>0</v>
      </c>
      <c r="AS244" s="60">
        <v>0</v>
      </c>
      <c r="AT244" s="60">
        <v>0</v>
      </c>
      <c r="AU244" s="60">
        <v>0</v>
      </c>
      <c r="AV244" s="60">
        <v>0</v>
      </c>
      <c r="AW244" s="60">
        <v>0</v>
      </c>
      <c r="AX244" s="60">
        <v>0</v>
      </c>
      <c r="AY244" s="60">
        <v>0</v>
      </c>
      <c r="AZ244" s="60">
        <v>0</v>
      </c>
      <c r="BA244" s="60">
        <v>0</v>
      </c>
      <c r="BB244" s="60">
        <v>0</v>
      </c>
      <c r="BC244" s="60">
        <v>0</v>
      </c>
      <c r="BD244" s="60">
        <v>0</v>
      </c>
      <c r="BE244" s="60">
        <v>0</v>
      </c>
      <c r="BF244" s="60">
        <v>0</v>
      </c>
      <c r="BG244" s="60">
        <v>0</v>
      </c>
      <c r="BH244" s="60">
        <v>0</v>
      </c>
      <c r="BI244" s="60">
        <v>0</v>
      </c>
      <c r="BJ244" s="60">
        <v>0</v>
      </c>
      <c r="BP244" s="60">
        <v>0</v>
      </c>
      <c r="BQ244" s="60">
        <v>6</v>
      </c>
      <c r="BX244" s="60">
        <v>0</v>
      </c>
      <c r="BY244" s="60">
        <v>0</v>
      </c>
      <c r="BZ244" s="60">
        <v>0</v>
      </c>
      <c r="CA244" s="60">
        <v>0</v>
      </c>
      <c r="CD244" s="60">
        <v>10</v>
      </c>
      <c r="CE244" s="60" t="s">
        <v>205</v>
      </c>
      <c r="CF244" s="60">
        <v>0</v>
      </c>
      <c r="CG244" s="60">
        <v>1</v>
      </c>
      <c r="CH244" s="60"/>
      <c r="CJ244" s="74">
        <v>10</v>
      </c>
      <c r="CK244" s="60">
        <v>5</v>
      </c>
      <c r="CL244" s="60" t="e">
        <f t="shared" ref="CL244:CL307" si="93">INDEX($CP$38:$CP$631,MATCH(Q244,$CO$38:$CO$631,0))</f>
        <v>#N/A</v>
      </c>
      <c r="CM244" s="60" t="e">
        <f t="shared" ref="CM244:CM307" si="94">INDEX($CQ$38:$CQ$631,MATCH(Q244,$CO$38:$CO$631,0))</f>
        <v>#N/A</v>
      </c>
      <c r="CO244" s="8">
        <v>30235</v>
      </c>
      <c r="CP244" s="8">
        <v>25</v>
      </c>
      <c r="CQ244" s="8">
        <v>203</v>
      </c>
      <c r="CR244" s="8">
        <v>1</v>
      </c>
      <c r="CU244" s="60" t="e">
        <f>MATCH(A244,Sheet6!$K$3:$K$16,0)</f>
        <v>#N/A</v>
      </c>
    </row>
    <row r="245" spans="1:99" ht="14.25">
      <c r="A245" s="60">
        <v>1330006</v>
      </c>
      <c r="B245" s="60">
        <v>1330006</v>
      </c>
      <c r="C245" s="60">
        <v>0</v>
      </c>
      <c r="D245" s="60">
        <v>1</v>
      </c>
      <c r="E245" s="60">
        <v>1</v>
      </c>
      <c r="F245" s="60">
        <v>6</v>
      </c>
      <c r="G245" s="60">
        <v>0</v>
      </c>
      <c r="H245" s="60">
        <v>2</v>
      </c>
      <c r="I245" s="60">
        <v>0</v>
      </c>
      <c r="J245" s="60">
        <v>10</v>
      </c>
      <c r="K245" s="60">
        <v>1000</v>
      </c>
      <c r="L245" s="60">
        <v>1</v>
      </c>
      <c r="M245" s="60">
        <v>0</v>
      </c>
      <c r="N245" s="60">
        <v>0</v>
      </c>
      <c r="O245" s="60">
        <v>0</v>
      </c>
      <c r="P245" s="60">
        <v>0</v>
      </c>
      <c r="Q245" s="60">
        <v>0</v>
      </c>
      <c r="R245" s="60">
        <v>0</v>
      </c>
      <c r="S245" s="60">
        <v>0</v>
      </c>
      <c r="T245" s="60">
        <v>0</v>
      </c>
      <c r="U245" s="60">
        <v>0</v>
      </c>
      <c r="W245" s="60">
        <v>32705</v>
      </c>
      <c r="X245" s="60">
        <v>60</v>
      </c>
      <c r="Y245" s="60">
        <v>10135</v>
      </c>
      <c r="Z245" s="60"/>
      <c r="AA245" s="60"/>
      <c r="AB245" s="60">
        <v>1</v>
      </c>
      <c r="AC245" s="60">
        <v>1</v>
      </c>
      <c r="AD245" s="60">
        <v>124</v>
      </c>
      <c r="AE245" s="60">
        <v>0</v>
      </c>
      <c r="AF245" s="60">
        <v>0</v>
      </c>
      <c r="AG245" s="60">
        <v>2</v>
      </c>
      <c r="AH245" s="60">
        <v>1</v>
      </c>
      <c r="AI245" s="60">
        <v>248</v>
      </c>
      <c r="AJ245" s="60">
        <v>0</v>
      </c>
      <c r="AK245" s="60">
        <v>0</v>
      </c>
      <c r="AL245" s="60">
        <v>6</v>
      </c>
      <c r="AM245" s="60">
        <v>1</v>
      </c>
      <c r="AN245" s="60">
        <v>13</v>
      </c>
      <c r="AO245" s="60">
        <v>0</v>
      </c>
      <c r="AP245" s="60">
        <v>0</v>
      </c>
      <c r="AQ245" s="60">
        <v>0</v>
      </c>
      <c r="AR245" s="60">
        <v>0</v>
      </c>
      <c r="AS245" s="60">
        <v>0</v>
      </c>
      <c r="AT245" s="60">
        <v>0</v>
      </c>
      <c r="AU245" s="60">
        <v>0</v>
      </c>
      <c r="AV245" s="60">
        <v>0</v>
      </c>
      <c r="AW245" s="60">
        <v>0</v>
      </c>
      <c r="AX245" s="60">
        <v>0</v>
      </c>
      <c r="AY245" s="60">
        <v>0</v>
      </c>
      <c r="AZ245" s="60">
        <v>0</v>
      </c>
      <c r="BA245" s="60">
        <v>0</v>
      </c>
      <c r="BB245" s="60">
        <v>0</v>
      </c>
      <c r="BC245" s="60">
        <v>0</v>
      </c>
      <c r="BD245" s="60">
        <v>0</v>
      </c>
      <c r="BE245" s="60">
        <v>0</v>
      </c>
      <c r="BF245" s="60">
        <v>0</v>
      </c>
      <c r="BG245" s="60">
        <v>0</v>
      </c>
      <c r="BH245" s="60">
        <v>0</v>
      </c>
      <c r="BI245" s="60">
        <v>0</v>
      </c>
      <c r="BJ245" s="60">
        <v>0</v>
      </c>
      <c r="BP245" s="60">
        <v>0</v>
      </c>
      <c r="BX245" s="60">
        <v>0</v>
      </c>
      <c r="BY245" s="60">
        <v>0</v>
      </c>
      <c r="BZ245" s="60">
        <v>0</v>
      </c>
      <c r="CA245" s="60">
        <v>0</v>
      </c>
      <c r="CD245" s="60">
        <v>10</v>
      </c>
      <c r="CE245" s="60" t="s">
        <v>206</v>
      </c>
      <c r="CF245" s="60">
        <v>0</v>
      </c>
      <c r="CG245" s="60">
        <v>1</v>
      </c>
      <c r="CH245" s="60"/>
      <c r="CJ245" s="74">
        <v>10</v>
      </c>
      <c r="CK245" s="60">
        <v>5</v>
      </c>
      <c r="CL245" s="60" t="e">
        <f t="shared" si="93"/>
        <v>#N/A</v>
      </c>
      <c r="CM245" s="60" t="e">
        <f t="shared" si="94"/>
        <v>#N/A</v>
      </c>
      <c r="CO245" s="8">
        <v>30236</v>
      </c>
      <c r="CP245" s="8">
        <v>11</v>
      </c>
      <c r="CQ245" s="8">
        <v>1</v>
      </c>
      <c r="CR245" s="8">
        <v>0</v>
      </c>
      <c r="CU245" s="60" t="e">
        <f>MATCH(A245,Sheet6!$K$3:$K$16,0)</f>
        <v>#N/A</v>
      </c>
    </row>
    <row r="246" spans="1:99" ht="14.25">
      <c r="A246" s="60">
        <v>1330007</v>
      </c>
      <c r="B246" s="60">
        <v>1330007</v>
      </c>
      <c r="C246" s="60">
        <v>0</v>
      </c>
      <c r="D246" s="60">
        <v>1</v>
      </c>
      <c r="E246" s="60">
        <v>1</v>
      </c>
      <c r="F246" s="60">
        <v>1</v>
      </c>
      <c r="G246" s="60">
        <v>0</v>
      </c>
      <c r="H246" s="60">
        <v>2</v>
      </c>
      <c r="I246" s="60">
        <v>0</v>
      </c>
      <c r="J246" s="60">
        <v>10</v>
      </c>
      <c r="K246" s="60">
        <v>1000</v>
      </c>
      <c r="L246" s="60">
        <v>1</v>
      </c>
      <c r="M246" s="60">
        <v>0</v>
      </c>
      <c r="N246" s="60">
        <v>0</v>
      </c>
      <c r="O246" s="60">
        <v>0</v>
      </c>
      <c r="P246" s="60">
        <v>0</v>
      </c>
      <c r="Q246" s="60">
        <v>0</v>
      </c>
      <c r="R246" s="60">
        <v>0</v>
      </c>
      <c r="S246" s="60">
        <v>0</v>
      </c>
      <c r="T246" s="60">
        <v>0</v>
      </c>
      <c r="U246" s="60">
        <v>0</v>
      </c>
      <c r="W246" s="60">
        <v>32405</v>
      </c>
      <c r="X246" s="60">
        <v>60</v>
      </c>
      <c r="Y246" s="60">
        <v>10136</v>
      </c>
      <c r="Z246" s="60"/>
      <c r="AA246" s="60"/>
      <c r="AB246" s="60">
        <v>3</v>
      </c>
      <c r="AC246" s="60">
        <v>1</v>
      </c>
      <c r="AD246" s="60">
        <v>52</v>
      </c>
      <c r="AE246" s="60">
        <v>0</v>
      </c>
      <c r="AF246" s="60">
        <v>0</v>
      </c>
      <c r="AG246" s="60">
        <v>5</v>
      </c>
      <c r="AH246" s="60">
        <v>1</v>
      </c>
      <c r="AI246" s="60">
        <v>12</v>
      </c>
      <c r="AJ246" s="60">
        <v>0</v>
      </c>
      <c r="AK246" s="60">
        <v>0</v>
      </c>
      <c r="AL246" s="60">
        <v>5</v>
      </c>
      <c r="AM246" s="60">
        <v>1</v>
      </c>
      <c r="AN246" s="60">
        <v>20</v>
      </c>
      <c r="AO246" s="60">
        <v>0</v>
      </c>
      <c r="AP246" s="60">
        <v>0</v>
      </c>
      <c r="AQ246" s="60">
        <v>0</v>
      </c>
      <c r="AR246" s="60">
        <v>0</v>
      </c>
      <c r="AS246" s="60">
        <v>0</v>
      </c>
      <c r="AT246" s="60">
        <v>0</v>
      </c>
      <c r="AU246" s="60">
        <v>0</v>
      </c>
      <c r="AV246" s="60">
        <v>0</v>
      </c>
      <c r="AW246" s="60">
        <v>0</v>
      </c>
      <c r="AX246" s="60">
        <v>0</v>
      </c>
      <c r="AY246" s="60">
        <v>0</v>
      </c>
      <c r="AZ246" s="60">
        <v>0</v>
      </c>
      <c r="BA246" s="60">
        <v>0</v>
      </c>
      <c r="BB246" s="60">
        <v>0</v>
      </c>
      <c r="BC246" s="60">
        <v>0</v>
      </c>
      <c r="BD246" s="60">
        <v>0</v>
      </c>
      <c r="BE246" s="60">
        <v>0</v>
      </c>
      <c r="BF246" s="60">
        <v>0</v>
      </c>
      <c r="BG246" s="60">
        <v>0</v>
      </c>
      <c r="BH246" s="60">
        <v>0</v>
      </c>
      <c r="BI246" s="60">
        <v>0</v>
      </c>
      <c r="BJ246" s="60">
        <v>0</v>
      </c>
      <c r="BK246" s="60">
        <v>1</v>
      </c>
      <c r="BL246" s="60">
        <v>1</v>
      </c>
      <c r="BP246" s="60">
        <v>0</v>
      </c>
      <c r="BX246" s="60">
        <v>0</v>
      </c>
      <c r="BY246" s="60">
        <v>0</v>
      </c>
      <c r="BZ246" s="60">
        <v>0</v>
      </c>
      <c r="CA246" s="60">
        <v>0</v>
      </c>
      <c r="CD246" s="60">
        <v>10</v>
      </c>
      <c r="CE246" s="60" t="s">
        <v>207</v>
      </c>
      <c r="CF246" s="60">
        <v>0</v>
      </c>
      <c r="CG246" s="60">
        <v>1</v>
      </c>
      <c r="CH246" s="60"/>
      <c r="CJ246" s="74">
        <v>10</v>
      </c>
      <c r="CK246" s="60">
        <v>5</v>
      </c>
      <c r="CL246" s="60" t="e">
        <f t="shared" si="93"/>
        <v>#N/A</v>
      </c>
      <c r="CM246" s="60" t="e">
        <f t="shared" si="94"/>
        <v>#N/A</v>
      </c>
      <c r="CO246" s="8">
        <v>30237</v>
      </c>
      <c r="CP246" s="8">
        <v>7</v>
      </c>
      <c r="CQ246" s="8">
        <v>204</v>
      </c>
      <c r="CR246" s="8">
        <v>1</v>
      </c>
      <c r="CU246" s="60" t="e">
        <f>MATCH(A246,Sheet6!$K$3:$K$16,0)</f>
        <v>#N/A</v>
      </c>
    </row>
    <row r="247" spans="1:99" ht="14.25">
      <c r="A247" s="60">
        <v>1330008</v>
      </c>
      <c r="B247" s="60">
        <v>1330008</v>
      </c>
      <c r="C247" s="60">
        <v>0</v>
      </c>
      <c r="D247" s="60">
        <v>1</v>
      </c>
      <c r="E247" s="60">
        <v>1</v>
      </c>
      <c r="F247" s="60">
        <v>2</v>
      </c>
      <c r="G247" s="60">
        <v>0</v>
      </c>
      <c r="H247" s="60">
        <v>2</v>
      </c>
      <c r="I247" s="60">
        <v>0</v>
      </c>
      <c r="J247" s="60">
        <v>10</v>
      </c>
      <c r="K247" s="60">
        <v>1000</v>
      </c>
      <c r="L247" s="60">
        <v>1</v>
      </c>
      <c r="M247" s="60">
        <v>0</v>
      </c>
      <c r="N247" s="60">
        <v>0</v>
      </c>
      <c r="O247" s="60">
        <v>0</v>
      </c>
      <c r="P247" s="60">
        <v>0</v>
      </c>
      <c r="Q247" s="60">
        <v>0</v>
      </c>
      <c r="R247" s="60">
        <v>0</v>
      </c>
      <c r="S247" s="60">
        <v>0</v>
      </c>
      <c r="T247" s="60">
        <v>0</v>
      </c>
      <c r="U247" s="60">
        <v>0</v>
      </c>
      <c r="W247" s="60">
        <v>32205</v>
      </c>
      <c r="X247" s="60">
        <v>60</v>
      </c>
      <c r="Y247" s="60">
        <v>10137</v>
      </c>
      <c r="Z247" s="60"/>
      <c r="AA247" s="60"/>
      <c r="AB247" s="60">
        <v>1</v>
      </c>
      <c r="AC247" s="60">
        <v>1</v>
      </c>
      <c r="AD247" s="60">
        <v>495</v>
      </c>
      <c r="AE247" s="60">
        <v>0</v>
      </c>
      <c r="AF247" s="60">
        <v>0</v>
      </c>
      <c r="AG247" s="60">
        <v>5</v>
      </c>
      <c r="AH247" s="60">
        <v>1</v>
      </c>
      <c r="AI247" s="60">
        <v>24</v>
      </c>
      <c r="AJ247" s="60">
        <v>0</v>
      </c>
      <c r="AK247" s="60">
        <v>0</v>
      </c>
      <c r="AL247" s="60">
        <v>0</v>
      </c>
      <c r="AM247" s="60">
        <v>1</v>
      </c>
      <c r="AN247" s="60">
        <v>0</v>
      </c>
      <c r="AO247" s="60">
        <v>0</v>
      </c>
      <c r="AP247" s="60">
        <v>0</v>
      </c>
      <c r="AQ247" s="60">
        <v>0</v>
      </c>
      <c r="AR247" s="60">
        <v>0</v>
      </c>
      <c r="AS247" s="60">
        <v>0</v>
      </c>
      <c r="AT247" s="60">
        <v>0</v>
      </c>
      <c r="AU247" s="60">
        <v>0</v>
      </c>
      <c r="AV247" s="60">
        <v>0</v>
      </c>
      <c r="AW247" s="60">
        <v>0</v>
      </c>
      <c r="AX247" s="60">
        <v>0</v>
      </c>
      <c r="AY247" s="60">
        <v>0</v>
      </c>
      <c r="AZ247" s="60">
        <v>0</v>
      </c>
      <c r="BA247" s="60">
        <v>0</v>
      </c>
      <c r="BB247" s="60">
        <v>0</v>
      </c>
      <c r="BC247" s="60">
        <v>0</v>
      </c>
      <c r="BD247" s="60">
        <v>0</v>
      </c>
      <c r="BE247" s="60">
        <v>0</v>
      </c>
      <c r="BF247" s="60">
        <v>0</v>
      </c>
      <c r="BG247" s="60">
        <v>0</v>
      </c>
      <c r="BH247" s="60">
        <v>0</v>
      </c>
      <c r="BI247" s="60">
        <v>0</v>
      </c>
      <c r="BJ247" s="60">
        <v>0</v>
      </c>
      <c r="BP247" s="60">
        <v>0</v>
      </c>
      <c r="BX247" s="60">
        <v>0</v>
      </c>
      <c r="BY247" s="60">
        <v>0</v>
      </c>
      <c r="BZ247" s="60">
        <v>0</v>
      </c>
      <c r="CA247" s="60">
        <v>0</v>
      </c>
      <c r="CD247" s="60">
        <v>10</v>
      </c>
      <c r="CE247" s="60" t="s">
        <v>208</v>
      </c>
      <c r="CF247" s="60">
        <v>0</v>
      </c>
      <c r="CG247" s="60">
        <v>1</v>
      </c>
      <c r="CH247" s="60">
        <v>2</v>
      </c>
      <c r="CJ247" s="74">
        <v>10</v>
      </c>
      <c r="CK247" s="60">
        <v>5</v>
      </c>
      <c r="CL247" s="60" t="e">
        <f t="shared" si="93"/>
        <v>#N/A</v>
      </c>
      <c r="CM247" s="60" t="e">
        <f t="shared" si="94"/>
        <v>#N/A</v>
      </c>
      <c r="CO247" s="8">
        <v>30241</v>
      </c>
      <c r="CP247" s="8">
        <v>2</v>
      </c>
      <c r="CQ247" s="8">
        <v>203</v>
      </c>
      <c r="CR247" s="8">
        <v>0</v>
      </c>
      <c r="CU247" s="60" t="e">
        <f>MATCH(A247,Sheet6!$K$3:$K$16,0)</f>
        <v>#N/A</v>
      </c>
    </row>
    <row r="248" spans="1:99" ht="14.25">
      <c r="A248" s="60">
        <v>1330009</v>
      </c>
      <c r="B248" s="60">
        <v>1330009</v>
      </c>
      <c r="C248" s="60">
        <v>0</v>
      </c>
      <c r="D248" s="60">
        <v>1</v>
      </c>
      <c r="E248" s="60">
        <v>1</v>
      </c>
      <c r="F248" s="60">
        <v>3</v>
      </c>
      <c r="G248" s="60">
        <v>0</v>
      </c>
      <c r="H248" s="60">
        <v>2</v>
      </c>
      <c r="I248" s="60">
        <v>0</v>
      </c>
      <c r="J248" s="60">
        <v>10</v>
      </c>
      <c r="K248" s="60">
        <v>1000</v>
      </c>
      <c r="L248" s="60">
        <v>1</v>
      </c>
      <c r="M248" s="60">
        <v>0</v>
      </c>
      <c r="N248" s="60">
        <v>0</v>
      </c>
      <c r="O248" s="60">
        <v>0</v>
      </c>
      <c r="P248" s="60">
        <v>0</v>
      </c>
      <c r="Q248" s="60">
        <v>0</v>
      </c>
      <c r="R248" s="60">
        <v>0</v>
      </c>
      <c r="S248" s="60">
        <v>0</v>
      </c>
      <c r="T248" s="60">
        <v>0</v>
      </c>
      <c r="U248" s="60">
        <v>0</v>
      </c>
      <c r="W248" s="60">
        <v>32305</v>
      </c>
      <c r="X248" s="60">
        <v>60</v>
      </c>
      <c r="Y248" s="60">
        <v>10138</v>
      </c>
      <c r="Z248" s="60"/>
      <c r="AA248" s="60"/>
      <c r="AB248" s="60">
        <v>2</v>
      </c>
      <c r="AC248" s="60">
        <v>1</v>
      </c>
      <c r="AD248" s="60">
        <v>186</v>
      </c>
      <c r="AE248" s="60">
        <v>0</v>
      </c>
      <c r="AF248" s="60">
        <v>0</v>
      </c>
      <c r="AG248" s="60">
        <v>5</v>
      </c>
      <c r="AH248" s="60">
        <v>1</v>
      </c>
      <c r="AI248" s="60">
        <v>15</v>
      </c>
      <c r="AJ248" s="60">
        <v>0</v>
      </c>
      <c r="AK248" s="60">
        <v>0</v>
      </c>
      <c r="AL248" s="60">
        <v>37</v>
      </c>
      <c r="AM248" s="60">
        <v>1</v>
      </c>
      <c r="AN248" s="60">
        <v>9</v>
      </c>
      <c r="AO248" s="60">
        <v>0</v>
      </c>
      <c r="AP248" s="60">
        <v>0</v>
      </c>
      <c r="AQ248" s="60">
        <v>0</v>
      </c>
      <c r="AR248" s="60">
        <v>0</v>
      </c>
      <c r="AS248" s="60">
        <v>0</v>
      </c>
      <c r="AT248" s="60">
        <v>0</v>
      </c>
      <c r="AU248" s="60">
        <v>0</v>
      </c>
      <c r="AV248" s="60">
        <v>0</v>
      </c>
      <c r="AW248" s="60">
        <v>0</v>
      </c>
      <c r="AX248" s="60">
        <v>0</v>
      </c>
      <c r="AY248" s="60">
        <v>0</v>
      </c>
      <c r="AZ248" s="60">
        <v>0</v>
      </c>
      <c r="BA248" s="60">
        <v>0</v>
      </c>
      <c r="BB248" s="60">
        <v>0</v>
      </c>
      <c r="BC248" s="60">
        <v>0</v>
      </c>
      <c r="BD248" s="60">
        <v>0</v>
      </c>
      <c r="BE248" s="60">
        <v>0</v>
      </c>
      <c r="BF248" s="60">
        <v>0</v>
      </c>
      <c r="BG248" s="60">
        <v>0</v>
      </c>
      <c r="BH248" s="60">
        <v>0</v>
      </c>
      <c r="BI248" s="60">
        <v>0</v>
      </c>
      <c r="BJ248" s="60">
        <v>0</v>
      </c>
      <c r="BK248" s="60">
        <v>4</v>
      </c>
      <c r="BL248" s="60">
        <v>4</v>
      </c>
      <c r="BP248" s="60">
        <v>0</v>
      </c>
      <c r="BX248" s="60">
        <v>0</v>
      </c>
      <c r="BY248" s="60">
        <v>0</v>
      </c>
      <c r="BZ248" s="60">
        <v>0</v>
      </c>
      <c r="CA248" s="60">
        <v>0</v>
      </c>
      <c r="CD248" s="60">
        <v>10</v>
      </c>
      <c r="CE248" s="60" t="s">
        <v>209</v>
      </c>
      <c r="CF248" s="60">
        <v>0</v>
      </c>
      <c r="CG248" s="60">
        <v>1</v>
      </c>
      <c r="CH248" s="60">
        <v>3</v>
      </c>
      <c r="CJ248" s="74">
        <v>10</v>
      </c>
      <c r="CK248" s="60">
        <v>5</v>
      </c>
      <c r="CL248" s="60" t="e">
        <f t="shared" si="93"/>
        <v>#N/A</v>
      </c>
      <c r="CM248" s="60" t="e">
        <f t="shared" si="94"/>
        <v>#N/A</v>
      </c>
      <c r="CO248" s="8">
        <v>30242</v>
      </c>
      <c r="CP248" s="8">
        <v>2</v>
      </c>
      <c r="CQ248" s="8">
        <v>203</v>
      </c>
      <c r="CR248" s="8">
        <v>0</v>
      </c>
      <c r="CU248" s="60" t="e">
        <f>MATCH(A248,Sheet6!$K$3:$K$16,0)</f>
        <v>#N/A</v>
      </c>
    </row>
    <row r="249" spans="1:99" ht="14.25">
      <c r="A249" s="60">
        <v>1330010</v>
      </c>
      <c r="B249" s="60">
        <v>1330010</v>
      </c>
      <c r="C249" s="60">
        <v>0</v>
      </c>
      <c r="D249" s="60">
        <v>1</v>
      </c>
      <c r="E249" s="60">
        <v>1</v>
      </c>
      <c r="F249" s="60">
        <v>5</v>
      </c>
      <c r="G249" s="60">
        <v>0</v>
      </c>
      <c r="H249" s="60">
        <v>2</v>
      </c>
      <c r="I249" s="60">
        <v>0</v>
      </c>
      <c r="J249" s="60">
        <v>10</v>
      </c>
      <c r="K249" s="60">
        <v>1000</v>
      </c>
      <c r="L249" s="60">
        <v>1</v>
      </c>
      <c r="M249" s="60">
        <v>0</v>
      </c>
      <c r="N249" s="60">
        <v>0</v>
      </c>
      <c r="O249" s="60">
        <v>0</v>
      </c>
      <c r="P249" s="60">
        <v>0</v>
      </c>
      <c r="Q249" s="60">
        <v>0</v>
      </c>
      <c r="R249" s="60">
        <v>0</v>
      </c>
      <c r="S249" s="60">
        <v>0</v>
      </c>
      <c r="T249" s="60">
        <v>0</v>
      </c>
      <c r="U249" s="60">
        <v>0</v>
      </c>
      <c r="W249" s="60">
        <v>32605</v>
      </c>
      <c r="X249" s="60">
        <v>60</v>
      </c>
      <c r="Y249" s="60">
        <v>10139</v>
      </c>
      <c r="Z249" s="60"/>
      <c r="AA249" s="60"/>
      <c r="AB249" s="60">
        <v>5</v>
      </c>
      <c r="AC249" s="60">
        <v>1</v>
      </c>
      <c r="AD249" s="60">
        <v>10</v>
      </c>
      <c r="AE249" s="60">
        <v>0</v>
      </c>
      <c r="AF249" s="60">
        <v>0</v>
      </c>
      <c r="AG249" s="60">
        <v>6</v>
      </c>
      <c r="AH249" s="60">
        <v>1</v>
      </c>
      <c r="AI249" s="60">
        <v>4</v>
      </c>
      <c r="AJ249" s="60">
        <v>0</v>
      </c>
      <c r="AK249" s="60">
        <v>0</v>
      </c>
      <c r="AL249" s="60">
        <v>37</v>
      </c>
      <c r="AM249" s="60">
        <v>1</v>
      </c>
      <c r="AN249" s="60">
        <v>14</v>
      </c>
      <c r="AO249" s="60">
        <v>0</v>
      </c>
      <c r="AP249" s="60">
        <v>0</v>
      </c>
      <c r="AQ249" s="60">
        <v>0</v>
      </c>
      <c r="AR249" s="60">
        <v>0</v>
      </c>
      <c r="AS249" s="60">
        <v>0</v>
      </c>
      <c r="AT249" s="60">
        <v>0</v>
      </c>
      <c r="AU249" s="60">
        <v>0</v>
      </c>
      <c r="AV249" s="60">
        <v>0</v>
      </c>
      <c r="AW249" s="60">
        <v>0</v>
      </c>
      <c r="AX249" s="60">
        <v>0</v>
      </c>
      <c r="AY249" s="60">
        <v>0</v>
      </c>
      <c r="AZ249" s="60">
        <v>0</v>
      </c>
      <c r="BA249" s="60">
        <v>0</v>
      </c>
      <c r="BB249" s="60">
        <v>0</v>
      </c>
      <c r="BC249" s="60">
        <v>0</v>
      </c>
      <c r="BD249" s="60">
        <v>0</v>
      </c>
      <c r="BE249" s="60">
        <v>0</v>
      </c>
      <c r="BF249" s="60">
        <v>0</v>
      </c>
      <c r="BG249" s="60">
        <v>0</v>
      </c>
      <c r="BH249" s="60">
        <v>0</v>
      </c>
      <c r="BI249" s="60">
        <v>0</v>
      </c>
      <c r="BJ249" s="60">
        <v>0</v>
      </c>
      <c r="BP249" s="60">
        <v>0</v>
      </c>
      <c r="BX249" s="60">
        <v>0</v>
      </c>
      <c r="BY249" s="60">
        <v>0</v>
      </c>
      <c r="BZ249" s="60">
        <v>0</v>
      </c>
      <c r="CA249" s="60">
        <v>0</v>
      </c>
      <c r="CD249" s="60">
        <v>10</v>
      </c>
      <c r="CE249" s="60" t="s">
        <v>210</v>
      </c>
      <c r="CF249" s="60">
        <v>0</v>
      </c>
      <c r="CG249" s="60">
        <v>1</v>
      </c>
      <c r="CH249" s="60">
        <v>6</v>
      </c>
      <c r="CJ249" s="74">
        <v>10</v>
      </c>
      <c r="CK249" s="60">
        <v>5</v>
      </c>
      <c r="CL249" s="60" t="e">
        <f t="shared" si="93"/>
        <v>#N/A</v>
      </c>
      <c r="CM249" s="60" t="e">
        <f t="shared" si="94"/>
        <v>#N/A</v>
      </c>
      <c r="CO249" s="8">
        <v>30243</v>
      </c>
      <c r="CP249" s="8">
        <v>18</v>
      </c>
      <c r="CQ249" s="8">
        <v>1</v>
      </c>
      <c r="CR249" s="8">
        <v>0</v>
      </c>
      <c r="CU249" s="60" t="e">
        <f>MATCH(A249,Sheet6!$K$3:$K$16,0)</f>
        <v>#N/A</v>
      </c>
    </row>
    <row r="250" spans="1:99" ht="14.25">
      <c r="A250" s="60">
        <v>1330011</v>
      </c>
      <c r="B250" s="60">
        <v>1330011</v>
      </c>
      <c r="C250" s="60">
        <v>0</v>
      </c>
      <c r="D250" s="60">
        <v>1</v>
      </c>
      <c r="E250" s="60">
        <v>1</v>
      </c>
      <c r="F250" s="60">
        <v>1</v>
      </c>
      <c r="G250" s="60">
        <v>0</v>
      </c>
      <c r="H250" s="60">
        <v>2</v>
      </c>
      <c r="I250" s="60">
        <v>0</v>
      </c>
      <c r="J250" s="60">
        <v>10</v>
      </c>
      <c r="K250" s="60">
        <v>1000</v>
      </c>
      <c r="L250" s="60">
        <v>1</v>
      </c>
      <c r="M250" s="60">
        <v>0</v>
      </c>
      <c r="N250" s="60">
        <v>0</v>
      </c>
      <c r="O250" s="60">
        <v>0</v>
      </c>
      <c r="P250" s="60">
        <v>0</v>
      </c>
      <c r="Q250" s="60">
        <v>0</v>
      </c>
      <c r="R250" s="60">
        <v>0</v>
      </c>
      <c r="S250" s="60">
        <v>0</v>
      </c>
      <c r="T250" s="60">
        <v>0</v>
      </c>
      <c r="U250" s="60">
        <v>0</v>
      </c>
      <c r="W250" s="60">
        <v>32405</v>
      </c>
      <c r="X250" s="60">
        <v>60</v>
      </c>
      <c r="Y250" s="60">
        <v>10140</v>
      </c>
      <c r="Z250" s="60"/>
      <c r="AA250" s="60"/>
      <c r="AB250" s="60">
        <v>3</v>
      </c>
      <c r="AC250" s="60">
        <v>1</v>
      </c>
      <c r="AD250" s="60">
        <v>52</v>
      </c>
      <c r="AE250" s="60">
        <v>0</v>
      </c>
      <c r="AF250" s="60">
        <v>0</v>
      </c>
      <c r="AG250" s="60">
        <v>5</v>
      </c>
      <c r="AH250" s="60">
        <v>1</v>
      </c>
      <c r="AI250" s="60">
        <v>12</v>
      </c>
      <c r="AJ250" s="60">
        <v>0</v>
      </c>
      <c r="AK250" s="60">
        <v>0</v>
      </c>
      <c r="AL250" s="60">
        <v>5</v>
      </c>
      <c r="AM250" s="60">
        <v>1</v>
      </c>
      <c r="AN250" s="60">
        <v>20</v>
      </c>
      <c r="AO250" s="60">
        <v>0</v>
      </c>
      <c r="AP250" s="60">
        <v>0</v>
      </c>
      <c r="AQ250" s="60">
        <v>0</v>
      </c>
      <c r="AR250" s="60">
        <v>0</v>
      </c>
      <c r="AS250" s="60">
        <v>0</v>
      </c>
      <c r="AT250" s="60">
        <v>0</v>
      </c>
      <c r="AU250" s="60">
        <v>0</v>
      </c>
      <c r="AV250" s="60">
        <v>0</v>
      </c>
      <c r="AW250" s="60">
        <v>0</v>
      </c>
      <c r="AX250" s="60">
        <v>0</v>
      </c>
      <c r="AY250" s="60">
        <v>0</v>
      </c>
      <c r="AZ250" s="60">
        <v>0</v>
      </c>
      <c r="BA250" s="60">
        <v>0</v>
      </c>
      <c r="BB250" s="60">
        <v>0</v>
      </c>
      <c r="BC250" s="60">
        <v>0</v>
      </c>
      <c r="BD250" s="60">
        <v>0</v>
      </c>
      <c r="BE250" s="60">
        <v>0</v>
      </c>
      <c r="BF250" s="60">
        <v>0</v>
      </c>
      <c r="BG250" s="60">
        <v>0</v>
      </c>
      <c r="BH250" s="60">
        <v>0</v>
      </c>
      <c r="BI250" s="60">
        <v>0</v>
      </c>
      <c r="BJ250" s="60">
        <v>0</v>
      </c>
      <c r="BK250" s="60">
        <v>1</v>
      </c>
      <c r="BL250" s="60">
        <v>1</v>
      </c>
      <c r="BP250" s="60">
        <v>0</v>
      </c>
      <c r="BX250" s="60">
        <v>0</v>
      </c>
      <c r="BY250" s="60">
        <v>0</v>
      </c>
      <c r="BZ250" s="60">
        <v>0</v>
      </c>
      <c r="CA250" s="60">
        <v>0</v>
      </c>
      <c r="CD250" s="60">
        <v>10</v>
      </c>
      <c r="CE250" s="60" t="s">
        <v>211</v>
      </c>
      <c r="CF250" s="60">
        <v>0</v>
      </c>
      <c r="CG250" s="60">
        <v>1</v>
      </c>
      <c r="CH250" s="60">
        <v>4</v>
      </c>
      <c r="CJ250" s="74">
        <v>10</v>
      </c>
      <c r="CK250" s="60">
        <v>5</v>
      </c>
      <c r="CL250" s="60" t="e">
        <f t="shared" si="93"/>
        <v>#N/A</v>
      </c>
      <c r="CM250" s="60" t="e">
        <f t="shared" si="94"/>
        <v>#N/A</v>
      </c>
      <c r="CO250" s="8">
        <v>30244</v>
      </c>
      <c r="CP250" s="8">
        <v>11</v>
      </c>
      <c r="CQ250" s="8">
        <v>1</v>
      </c>
      <c r="CR250" s="8">
        <v>1</v>
      </c>
      <c r="CU250" s="60" t="e">
        <f>MATCH(A250,Sheet6!$K$3:$K$16,0)</f>
        <v>#N/A</v>
      </c>
    </row>
    <row r="251" spans="1:99" ht="14.25">
      <c r="A251" s="60">
        <v>1330012</v>
      </c>
      <c r="B251" s="60">
        <v>1330012</v>
      </c>
      <c r="C251" s="60">
        <v>0</v>
      </c>
      <c r="D251" s="60">
        <v>1</v>
      </c>
      <c r="E251" s="60">
        <v>1</v>
      </c>
      <c r="F251" s="60">
        <v>2</v>
      </c>
      <c r="G251" s="60">
        <v>0</v>
      </c>
      <c r="H251" s="60">
        <v>2</v>
      </c>
      <c r="I251" s="60">
        <v>0</v>
      </c>
      <c r="J251" s="60">
        <v>10</v>
      </c>
      <c r="K251" s="60">
        <v>1000</v>
      </c>
      <c r="L251" s="60">
        <v>1</v>
      </c>
      <c r="M251" s="60">
        <v>0</v>
      </c>
      <c r="N251" s="60">
        <v>0</v>
      </c>
      <c r="O251" s="60">
        <v>0</v>
      </c>
      <c r="P251" s="60">
        <v>0</v>
      </c>
      <c r="Q251" s="60">
        <v>0</v>
      </c>
      <c r="R251" s="60">
        <v>0</v>
      </c>
      <c r="S251" s="60">
        <v>0</v>
      </c>
      <c r="T251" s="60">
        <v>0</v>
      </c>
      <c r="U251" s="60">
        <v>0</v>
      </c>
      <c r="W251" s="60">
        <v>32205</v>
      </c>
      <c r="X251" s="60">
        <v>60</v>
      </c>
      <c r="Y251" s="60">
        <v>10141</v>
      </c>
      <c r="Z251" s="60"/>
      <c r="AA251" s="60"/>
      <c r="AB251" s="60">
        <v>1</v>
      </c>
      <c r="AC251" s="60">
        <v>1</v>
      </c>
      <c r="AD251" s="60">
        <v>495</v>
      </c>
      <c r="AE251" s="60">
        <v>0</v>
      </c>
      <c r="AF251" s="60">
        <v>0</v>
      </c>
      <c r="AG251" s="60">
        <v>5</v>
      </c>
      <c r="AH251" s="60">
        <v>1</v>
      </c>
      <c r="AI251" s="60">
        <v>24</v>
      </c>
      <c r="AJ251" s="60">
        <v>0</v>
      </c>
      <c r="AK251" s="60">
        <v>0</v>
      </c>
      <c r="AL251" s="60">
        <v>0</v>
      </c>
      <c r="AM251" s="60">
        <v>1</v>
      </c>
      <c r="AN251" s="60">
        <v>0</v>
      </c>
      <c r="AO251" s="60">
        <v>0</v>
      </c>
      <c r="AP251" s="60">
        <v>0</v>
      </c>
      <c r="AQ251" s="60">
        <v>0</v>
      </c>
      <c r="AR251" s="60">
        <v>0</v>
      </c>
      <c r="AS251" s="60">
        <v>0</v>
      </c>
      <c r="AT251" s="60">
        <v>0</v>
      </c>
      <c r="AU251" s="60">
        <v>0</v>
      </c>
      <c r="AV251" s="60">
        <v>0</v>
      </c>
      <c r="AW251" s="60">
        <v>0</v>
      </c>
      <c r="AX251" s="60">
        <v>0</v>
      </c>
      <c r="AY251" s="60">
        <v>0</v>
      </c>
      <c r="AZ251" s="60">
        <v>0</v>
      </c>
      <c r="BA251" s="60">
        <v>0</v>
      </c>
      <c r="BB251" s="60">
        <v>0</v>
      </c>
      <c r="BC251" s="60">
        <v>0</v>
      </c>
      <c r="BD251" s="60">
        <v>0</v>
      </c>
      <c r="BE251" s="60">
        <v>0</v>
      </c>
      <c r="BF251" s="60">
        <v>0</v>
      </c>
      <c r="BG251" s="60">
        <v>0</v>
      </c>
      <c r="BH251" s="60">
        <v>0</v>
      </c>
      <c r="BI251" s="60">
        <v>0</v>
      </c>
      <c r="BJ251" s="60">
        <v>0</v>
      </c>
      <c r="BP251" s="60">
        <v>0</v>
      </c>
      <c r="BX251" s="60">
        <v>0</v>
      </c>
      <c r="BY251" s="60">
        <v>0</v>
      </c>
      <c r="BZ251" s="60">
        <v>0</v>
      </c>
      <c r="CA251" s="60">
        <v>0</v>
      </c>
      <c r="CD251" s="60">
        <v>10</v>
      </c>
      <c r="CE251" s="60" t="s">
        <v>212</v>
      </c>
      <c r="CF251" s="60">
        <v>0</v>
      </c>
      <c r="CG251" s="60">
        <v>1</v>
      </c>
      <c r="CH251" s="60">
        <v>2</v>
      </c>
      <c r="CJ251" s="74">
        <v>10</v>
      </c>
      <c r="CK251" s="60">
        <v>5</v>
      </c>
      <c r="CL251" s="60" t="e">
        <f t="shared" si="93"/>
        <v>#N/A</v>
      </c>
      <c r="CM251" s="60" t="e">
        <f t="shared" si="94"/>
        <v>#N/A</v>
      </c>
      <c r="CO251" s="8">
        <v>30245</v>
      </c>
      <c r="CP251" s="8">
        <v>18</v>
      </c>
      <c r="CQ251" s="8">
        <v>1</v>
      </c>
      <c r="CR251" s="8">
        <v>0</v>
      </c>
      <c r="CU251" s="60" t="e">
        <f>MATCH(A251,Sheet6!$K$3:$K$16,0)</f>
        <v>#N/A</v>
      </c>
    </row>
    <row r="252" spans="1:99" ht="14.25">
      <c r="A252" s="60">
        <v>1330013</v>
      </c>
      <c r="B252" s="60">
        <v>1330013</v>
      </c>
      <c r="C252" s="60">
        <v>0</v>
      </c>
      <c r="D252" s="60">
        <v>1</v>
      </c>
      <c r="E252" s="60">
        <v>1</v>
      </c>
      <c r="F252" s="60">
        <v>3</v>
      </c>
      <c r="G252" s="60">
        <v>0</v>
      </c>
      <c r="H252" s="60">
        <v>2</v>
      </c>
      <c r="I252" s="60">
        <v>0</v>
      </c>
      <c r="J252" s="60">
        <v>10</v>
      </c>
      <c r="K252" s="60">
        <v>1000</v>
      </c>
      <c r="L252" s="60">
        <v>1</v>
      </c>
      <c r="M252" s="60">
        <v>0</v>
      </c>
      <c r="N252" s="60">
        <v>0</v>
      </c>
      <c r="O252" s="60">
        <v>0</v>
      </c>
      <c r="P252" s="60">
        <v>0</v>
      </c>
      <c r="Q252" s="60">
        <v>0</v>
      </c>
      <c r="R252" s="60">
        <v>0</v>
      </c>
      <c r="S252" s="60">
        <v>0</v>
      </c>
      <c r="T252" s="60">
        <v>0</v>
      </c>
      <c r="U252" s="60">
        <v>0</v>
      </c>
      <c r="W252" s="60">
        <v>32305</v>
      </c>
      <c r="X252" s="60">
        <v>60</v>
      </c>
      <c r="Y252" s="60">
        <v>10142</v>
      </c>
      <c r="Z252" s="60"/>
      <c r="AA252" s="60"/>
      <c r="AB252" s="60">
        <v>2</v>
      </c>
      <c r="AC252" s="60">
        <v>1</v>
      </c>
      <c r="AD252" s="60">
        <v>186</v>
      </c>
      <c r="AE252" s="60">
        <v>0</v>
      </c>
      <c r="AF252" s="60">
        <v>0</v>
      </c>
      <c r="AG252" s="60">
        <v>5</v>
      </c>
      <c r="AH252" s="60">
        <v>1</v>
      </c>
      <c r="AI252" s="60">
        <v>15</v>
      </c>
      <c r="AJ252" s="60">
        <v>0</v>
      </c>
      <c r="AK252" s="60">
        <v>0</v>
      </c>
      <c r="AL252" s="60">
        <v>37</v>
      </c>
      <c r="AM252" s="60">
        <v>1</v>
      </c>
      <c r="AN252" s="60">
        <v>9</v>
      </c>
      <c r="AO252" s="60">
        <v>0</v>
      </c>
      <c r="AP252" s="60">
        <v>0</v>
      </c>
      <c r="AQ252" s="60">
        <v>0</v>
      </c>
      <c r="AR252" s="60">
        <v>0</v>
      </c>
      <c r="AS252" s="60">
        <v>0</v>
      </c>
      <c r="AT252" s="60">
        <v>0</v>
      </c>
      <c r="AU252" s="60">
        <v>0</v>
      </c>
      <c r="AV252" s="60">
        <v>0</v>
      </c>
      <c r="AW252" s="60">
        <v>0</v>
      </c>
      <c r="AX252" s="60">
        <v>0</v>
      </c>
      <c r="AY252" s="60">
        <v>0</v>
      </c>
      <c r="AZ252" s="60">
        <v>0</v>
      </c>
      <c r="BA252" s="60">
        <v>0</v>
      </c>
      <c r="BB252" s="60">
        <v>0</v>
      </c>
      <c r="BC252" s="60">
        <v>0</v>
      </c>
      <c r="BD252" s="60">
        <v>0</v>
      </c>
      <c r="BE252" s="60">
        <v>0</v>
      </c>
      <c r="BF252" s="60">
        <v>0</v>
      </c>
      <c r="BG252" s="60">
        <v>0</v>
      </c>
      <c r="BH252" s="60">
        <v>0</v>
      </c>
      <c r="BI252" s="60">
        <v>0</v>
      </c>
      <c r="BJ252" s="60">
        <v>0</v>
      </c>
      <c r="BK252" s="60">
        <v>4</v>
      </c>
      <c r="BL252" s="60">
        <v>4</v>
      </c>
      <c r="BP252" s="60">
        <v>0</v>
      </c>
      <c r="BX252" s="60">
        <v>0</v>
      </c>
      <c r="BY252" s="60">
        <v>0</v>
      </c>
      <c r="BZ252" s="60">
        <v>0</v>
      </c>
      <c r="CA252" s="60">
        <v>0</v>
      </c>
      <c r="CD252" s="60">
        <v>10</v>
      </c>
      <c r="CE252" s="60" t="s">
        <v>213</v>
      </c>
      <c r="CF252" s="60">
        <v>0</v>
      </c>
      <c r="CG252" s="60">
        <v>1</v>
      </c>
      <c r="CH252" s="60">
        <v>3</v>
      </c>
      <c r="CJ252" s="74">
        <v>10</v>
      </c>
      <c r="CK252" s="60">
        <v>5</v>
      </c>
      <c r="CL252" s="60" t="e">
        <f t="shared" si="93"/>
        <v>#N/A</v>
      </c>
      <c r="CM252" s="60" t="e">
        <f t="shared" si="94"/>
        <v>#N/A</v>
      </c>
      <c r="CO252" s="8">
        <v>30246</v>
      </c>
      <c r="CP252" s="8">
        <v>16</v>
      </c>
      <c r="CQ252" s="8">
        <v>1</v>
      </c>
      <c r="CR252" s="8">
        <v>1</v>
      </c>
      <c r="CU252" s="60" t="e">
        <f>MATCH(A252,Sheet6!$K$3:$K$16,0)</f>
        <v>#N/A</v>
      </c>
    </row>
    <row r="253" spans="1:99" ht="14.25">
      <c r="A253" s="60">
        <v>1330014</v>
      </c>
      <c r="B253" s="60">
        <v>1330014</v>
      </c>
      <c r="C253" s="60">
        <v>0</v>
      </c>
      <c r="D253" s="60">
        <v>1</v>
      </c>
      <c r="E253" s="60">
        <v>1</v>
      </c>
      <c r="F253" s="60">
        <v>5</v>
      </c>
      <c r="G253" s="60">
        <v>0</v>
      </c>
      <c r="H253" s="60">
        <v>2</v>
      </c>
      <c r="I253" s="60">
        <v>0</v>
      </c>
      <c r="J253" s="60">
        <v>10</v>
      </c>
      <c r="K253" s="60">
        <v>1000</v>
      </c>
      <c r="L253" s="60">
        <v>1</v>
      </c>
      <c r="M253" s="60">
        <v>0</v>
      </c>
      <c r="N253" s="60">
        <v>0</v>
      </c>
      <c r="O253" s="60">
        <v>0</v>
      </c>
      <c r="P253" s="60">
        <v>0</v>
      </c>
      <c r="Q253" s="60">
        <v>0</v>
      </c>
      <c r="R253" s="60">
        <v>0</v>
      </c>
      <c r="S253" s="60">
        <v>0</v>
      </c>
      <c r="T253" s="60">
        <v>0</v>
      </c>
      <c r="U253" s="60">
        <v>0</v>
      </c>
      <c r="W253" s="60">
        <v>32605</v>
      </c>
      <c r="X253" s="60">
        <v>60</v>
      </c>
      <c r="Y253" s="60">
        <v>10143</v>
      </c>
      <c r="Z253" s="60"/>
      <c r="AA253" s="60"/>
      <c r="AB253" s="60">
        <v>5</v>
      </c>
      <c r="AC253" s="60">
        <v>1</v>
      </c>
      <c r="AD253" s="60">
        <v>10</v>
      </c>
      <c r="AE253" s="60">
        <v>0</v>
      </c>
      <c r="AF253" s="60">
        <v>0</v>
      </c>
      <c r="AG253" s="60">
        <v>6</v>
      </c>
      <c r="AH253" s="60">
        <v>1</v>
      </c>
      <c r="AI253" s="60">
        <v>4</v>
      </c>
      <c r="AJ253" s="60">
        <v>0</v>
      </c>
      <c r="AK253" s="60">
        <v>0</v>
      </c>
      <c r="AL253" s="60">
        <v>37</v>
      </c>
      <c r="AM253" s="60">
        <v>1</v>
      </c>
      <c r="AN253" s="60">
        <v>14</v>
      </c>
      <c r="AO253" s="60">
        <v>0</v>
      </c>
      <c r="AP253" s="60">
        <v>0</v>
      </c>
      <c r="AQ253" s="60">
        <v>0</v>
      </c>
      <c r="AR253" s="60">
        <v>0</v>
      </c>
      <c r="AS253" s="60">
        <v>0</v>
      </c>
      <c r="AT253" s="60">
        <v>0</v>
      </c>
      <c r="AU253" s="60">
        <v>0</v>
      </c>
      <c r="AV253" s="60">
        <v>0</v>
      </c>
      <c r="AW253" s="60">
        <v>0</v>
      </c>
      <c r="AX253" s="60">
        <v>0</v>
      </c>
      <c r="AY253" s="60">
        <v>0</v>
      </c>
      <c r="AZ253" s="60">
        <v>0</v>
      </c>
      <c r="BA253" s="60">
        <v>0</v>
      </c>
      <c r="BB253" s="60">
        <v>0</v>
      </c>
      <c r="BC253" s="60">
        <v>0</v>
      </c>
      <c r="BD253" s="60">
        <v>0</v>
      </c>
      <c r="BE253" s="60">
        <v>0</v>
      </c>
      <c r="BF253" s="60">
        <v>0</v>
      </c>
      <c r="BG253" s="60">
        <v>0</v>
      </c>
      <c r="BH253" s="60">
        <v>0</v>
      </c>
      <c r="BI253" s="60">
        <v>0</v>
      </c>
      <c r="BJ253" s="60">
        <v>0</v>
      </c>
      <c r="BP253" s="60">
        <v>0</v>
      </c>
      <c r="BX253" s="60">
        <v>0</v>
      </c>
      <c r="BY253" s="60">
        <v>0</v>
      </c>
      <c r="BZ253" s="60">
        <v>0</v>
      </c>
      <c r="CA253" s="60">
        <v>0</v>
      </c>
      <c r="CD253" s="60">
        <v>10</v>
      </c>
      <c r="CE253" s="60" t="s">
        <v>214</v>
      </c>
      <c r="CF253" s="60">
        <v>0</v>
      </c>
      <c r="CG253" s="60">
        <v>1</v>
      </c>
      <c r="CH253" s="60">
        <v>6</v>
      </c>
      <c r="CJ253" s="74">
        <v>10</v>
      </c>
      <c r="CK253" s="60">
        <v>5</v>
      </c>
      <c r="CL253" s="60" t="e">
        <f t="shared" si="93"/>
        <v>#N/A</v>
      </c>
      <c r="CM253" s="60" t="e">
        <f t="shared" si="94"/>
        <v>#N/A</v>
      </c>
      <c r="CO253" s="8">
        <v>30247</v>
      </c>
      <c r="CP253" s="8">
        <v>18</v>
      </c>
      <c r="CQ253" s="8">
        <v>1</v>
      </c>
      <c r="CR253" s="8">
        <v>0</v>
      </c>
      <c r="CU253" s="60" t="e">
        <f>MATCH(A253,Sheet6!$K$3:$K$16,0)</f>
        <v>#N/A</v>
      </c>
    </row>
    <row r="254" spans="1:99" ht="14.25">
      <c r="A254" s="60">
        <v>1330015</v>
      </c>
      <c r="B254" s="60">
        <v>1330015</v>
      </c>
      <c r="C254" s="60">
        <v>0</v>
      </c>
      <c r="D254" s="60">
        <v>1</v>
      </c>
      <c r="E254" s="60">
        <v>1</v>
      </c>
      <c r="F254" s="60">
        <v>1</v>
      </c>
      <c r="G254" s="60">
        <v>0</v>
      </c>
      <c r="H254" s="60">
        <v>2</v>
      </c>
      <c r="I254" s="60">
        <v>0</v>
      </c>
      <c r="J254" s="60">
        <v>10</v>
      </c>
      <c r="K254" s="60">
        <v>1000</v>
      </c>
      <c r="L254" s="60">
        <v>1</v>
      </c>
      <c r="M254" s="60">
        <v>0</v>
      </c>
      <c r="N254" s="60">
        <v>0</v>
      </c>
      <c r="O254" s="60">
        <v>0</v>
      </c>
      <c r="P254" s="60">
        <v>0</v>
      </c>
      <c r="Q254" s="60">
        <v>0</v>
      </c>
      <c r="R254" s="60">
        <v>0</v>
      </c>
      <c r="S254" s="60">
        <v>0</v>
      </c>
      <c r="T254" s="60">
        <v>0</v>
      </c>
      <c r="U254" s="60">
        <v>0</v>
      </c>
      <c r="W254" s="60">
        <v>32405</v>
      </c>
      <c r="X254" s="60">
        <v>60</v>
      </c>
      <c r="Y254" s="60">
        <v>10144</v>
      </c>
      <c r="Z254" s="60"/>
      <c r="AA254" s="60"/>
      <c r="AB254" s="60">
        <v>3</v>
      </c>
      <c r="AC254" s="60">
        <v>1</v>
      </c>
      <c r="AD254" s="60">
        <v>52</v>
      </c>
      <c r="AE254" s="60">
        <v>0</v>
      </c>
      <c r="AF254" s="60">
        <v>0</v>
      </c>
      <c r="AG254" s="60">
        <v>5</v>
      </c>
      <c r="AH254" s="60">
        <v>1</v>
      </c>
      <c r="AI254" s="60">
        <v>12</v>
      </c>
      <c r="AJ254" s="60">
        <v>0</v>
      </c>
      <c r="AK254" s="60">
        <v>0</v>
      </c>
      <c r="AL254" s="60">
        <v>5</v>
      </c>
      <c r="AM254" s="60">
        <v>1</v>
      </c>
      <c r="AN254" s="60">
        <v>20</v>
      </c>
      <c r="AO254" s="60">
        <v>0</v>
      </c>
      <c r="AP254" s="60">
        <v>0</v>
      </c>
      <c r="AQ254" s="60">
        <v>0</v>
      </c>
      <c r="AR254" s="60">
        <v>0</v>
      </c>
      <c r="AS254" s="60">
        <v>0</v>
      </c>
      <c r="AT254" s="60">
        <v>0</v>
      </c>
      <c r="AU254" s="60">
        <v>0</v>
      </c>
      <c r="AV254" s="60">
        <v>0</v>
      </c>
      <c r="AW254" s="60">
        <v>0</v>
      </c>
      <c r="AX254" s="60">
        <v>0</v>
      </c>
      <c r="AY254" s="60">
        <v>0</v>
      </c>
      <c r="AZ254" s="60">
        <v>0</v>
      </c>
      <c r="BA254" s="60">
        <v>0</v>
      </c>
      <c r="BB254" s="60">
        <v>0</v>
      </c>
      <c r="BC254" s="60">
        <v>0</v>
      </c>
      <c r="BD254" s="60">
        <v>0</v>
      </c>
      <c r="BE254" s="60">
        <v>0</v>
      </c>
      <c r="BF254" s="60">
        <v>0</v>
      </c>
      <c r="BG254" s="60">
        <v>0</v>
      </c>
      <c r="BH254" s="60">
        <v>0</v>
      </c>
      <c r="BI254" s="60">
        <v>0</v>
      </c>
      <c r="BJ254" s="60">
        <v>0</v>
      </c>
      <c r="BK254" s="60">
        <v>1</v>
      </c>
      <c r="BL254" s="60">
        <v>1</v>
      </c>
      <c r="BP254" s="60">
        <v>0</v>
      </c>
      <c r="BX254" s="60">
        <v>0</v>
      </c>
      <c r="BY254" s="60">
        <v>0</v>
      </c>
      <c r="BZ254" s="60">
        <v>0</v>
      </c>
      <c r="CA254" s="60">
        <v>0</v>
      </c>
      <c r="CD254" s="60">
        <v>10</v>
      </c>
      <c r="CE254" s="60" t="s">
        <v>215</v>
      </c>
      <c r="CF254" s="60">
        <v>0</v>
      </c>
      <c r="CG254" s="60">
        <v>1</v>
      </c>
      <c r="CH254" s="60">
        <v>4</v>
      </c>
      <c r="CJ254" s="74">
        <v>10</v>
      </c>
      <c r="CK254" s="60">
        <v>5</v>
      </c>
      <c r="CL254" s="60" t="e">
        <f t="shared" si="93"/>
        <v>#N/A</v>
      </c>
      <c r="CM254" s="60" t="e">
        <f t="shared" si="94"/>
        <v>#N/A</v>
      </c>
      <c r="CO254" s="8">
        <v>30248</v>
      </c>
      <c r="CP254" s="8">
        <v>1</v>
      </c>
      <c r="CQ254" s="8">
        <v>401</v>
      </c>
      <c r="CR254" s="8">
        <v>1</v>
      </c>
      <c r="CU254" s="60" t="e">
        <f>MATCH(A254,Sheet6!$K$3:$K$16,0)</f>
        <v>#N/A</v>
      </c>
    </row>
    <row r="255" spans="1:99" ht="14.25">
      <c r="A255" s="60">
        <v>1330016</v>
      </c>
      <c r="B255" s="60">
        <v>1330016</v>
      </c>
      <c r="C255" s="60">
        <v>0</v>
      </c>
      <c r="D255" s="60">
        <v>1</v>
      </c>
      <c r="E255" s="60">
        <v>1</v>
      </c>
      <c r="F255" s="60">
        <v>2</v>
      </c>
      <c r="G255" s="60">
        <v>0</v>
      </c>
      <c r="H255" s="60">
        <v>2</v>
      </c>
      <c r="I255" s="60">
        <v>0</v>
      </c>
      <c r="J255" s="60">
        <v>10</v>
      </c>
      <c r="K255" s="60">
        <v>1000</v>
      </c>
      <c r="L255" s="60">
        <v>1</v>
      </c>
      <c r="M255" s="60">
        <v>0</v>
      </c>
      <c r="N255" s="60">
        <v>0</v>
      </c>
      <c r="O255" s="60">
        <v>0</v>
      </c>
      <c r="P255" s="60">
        <v>0</v>
      </c>
      <c r="Q255" s="60">
        <v>0</v>
      </c>
      <c r="R255" s="60">
        <v>0</v>
      </c>
      <c r="S255" s="60">
        <v>0</v>
      </c>
      <c r="T255" s="60">
        <v>0</v>
      </c>
      <c r="U255" s="60">
        <v>0</v>
      </c>
      <c r="W255" s="60">
        <v>32205</v>
      </c>
      <c r="X255" s="60">
        <v>60</v>
      </c>
      <c r="Y255" s="60">
        <v>10145</v>
      </c>
      <c r="Z255" s="60"/>
      <c r="AA255" s="60"/>
      <c r="AB255" s="60">
        <v>1</v>
      </c>
      <c r="AC255" s="60">
        <v>1</v>
      </c>
      <c r="AD255" s="60">
        <v>495</v>
      </c>
      <c r="AE255" s="60">
        <v>0</v>
      </c>
      <c r="AF255" s="60">
        <v>0</v>
      </c>
      <c r="AG255" s="60">
        <v>5</v>
      </c>
      <c r="AH255" s="60">
        <v>1</v>
      </c>
      <c r="AI255" s="60">
        <v>24</v>
      </c>
      <c r="AJ255" s="60">
        <v>0</v>
      </c>
      <c r="AK255" s="60">
        <v>0</v>
      </c>
      <c r="AL255" s="60">
        <v>0</v>
      </c>
      <c r="AM255" s="60">
        <v>1</v>
      </c>
      <c r="AN255" s="60">
        <v>0</v>
      </c>
      <c r="AO255" s="60">
        <v>0</v>
      </c>
      <c r="AP255" s="60">
        <v>0</v>
      </c>
      <c r="AQ255" s="60">
        <v>0</v>
      </c>
      <c r="AR255" s="60">
        <v>0</v>
      </c>
      <c r="AS255" s="60">
        <v>0</v>
      </c>
      <c r="AT255" s="60">
        <v>0</v>
      </c>
      <c r="AU255" s="60">
        <v>0</v>
      </c>
      <c r="AV255" s="60">
        <v>0</v>
      </c>
      <c r="AW255" s="60">
        <v>0</v>
      </c>
      <c r="AX255" s="60">
        <v>0</v>
      </c>
      <c r="AY255" s="60">
        <v>0</v>
      </c>
      <c r="AZ255" s="60">
        <v>0</v>
      </c>
      <c r="BA255" s="60">
        <v>0</v>
      </c>
      <c r="BB255" s="60">
        <v>0</v>
      </c>
      <c r="BC255" s="60">
        <v>0</v>
      </c>
      <c r="BD255" s="60">
        <v>0</v>
      </c>
      <c r="BE255" s="60">
        <v>0</v>
      </c>
      <c r="BF255" s="60">
        <v>0</v>
      </c>
      <c r="BG255" s="60">
        <v>0</v>
      </c>
      <c r="BH255" s="60">
        <v>0</v>
      </c>
      <c r="BI255" s="60">
        <v>0</v>
      </c>
      <c r="BJ255" s="60">
        <v>0</v>
      </c>
      <c r="BP255" s="60">
        <v>0</v>
      </c>
      <c r="BX255" s="60">
        <v>0</v>
      </c>
      <c r="BY255" s="60">
        <v>0</v>
      </c>
      <c r="BZ255" s="60">
        <v>0</v>
      </c>
      <c r="CA255" s="60">
        <v>0</v>
      </c>
      <c r="CD255" s="60">
        <v>10</v>
      </c>
      <c r="CE255" s="60" t="s">
        <v>216</v>
      </c>
      <c r="CF255" s="60">
        <v>0</v>
      </c>
      <c r="CG255" s="60">
        <v>1</v>
      </c>
      <c r="CH255" s="60">
        <v>2</v>
      </c>
      <c r="CJ255" s="74">
        <v>10</v>
      </c>
      <c r="CK255" s="60">
        <v>5</v>
      </c>
      <c r="CL255" s="60" t="e">
        <f t="shared" si="93"/>
        <v>#N/A</v>
      </c>
      <c r="CM255" s="60" t="e">
        <f t="shared" si="94"/>
        <v>#N/A</v>
      </c>
      <c r="CO255" s="8">
        <v>30249</v>
      </c>
      <c r="CP255" s="8">
        <v>1</v>
      </c>
      <c r="CQ255" s="8">
        <v>401</v>
      </c>
      <c r="CR255" s="8">
        <v>0</v>
      </c>
      <c r="CU255" s="60" t="e">
        <f>MATCH(A255,Sheet6!$K$3:$K$16,0)</f>
        <v>#N/A</v>
      </c>
    </row>
    <row r="256" spans="1:99" ht="14.25">
      <c r="A256" s="60">
        <v>1330017</v>
      </c>
      <c r="B256" s="60">
        <v>1330017</v>
      </c>
      <c r="C256" s="60">
        <v>0</v>
      </c>
      <c r="D256" s="60">
        <v>1</v>
      </c>
      <c r="E256" s="60">
        <v>1</v>
      </c>
      <c r="F256" s="60">
        <v>3</v>
      </c>
      <c r="G256" s="60">
        <v>0</v>
      </c>
      <c r="H256" s="60">
        <v>2</v>
      </c>
      <c r="I256" s="60">
        <v>0</v>
      </c>
      <c r="J256" s="60">
        <v>10</v>
      </c>
      <c r="K256" s="60">
        <v>1000</v>
      </c>
      <c r="L256" s="60">
        <v>1</v>
      </c>
      <c r="M256" s="60">
        <v>0</v>
      </c>
      <c r="N256" s="60">
        <v>0</v>
      </c>
      <c r="O256" s="60">
        <v>0</v>
      </c>
      <c r="P256" s="60">
        <v>0</v>
      </c>
      <c r="Q256" s="60">
        <v>0</v>
      </c>
      <c r="R256" s="60">
        <v>0</v>
      </c>
      <c r="S256" s="60">
        <v>0</v>
      </c>
      <c r="T256" s="60">
        <v>0</v>
      </c>
      <c r="U256" s="60">
        <v>0</v>
      </c>
      <c r="W256" s="60">
        <v>32305</v>
      </c>
      <c r="X256" s="60">
        <v>60</v>
      </c>
      <c r="Y256" s="60">
        <v>10146</v>
      </c>
      <c r="Z256" s="60"/>
      <c r="AA256" s="60"/>
      <c r="AB256" s="60">
        <v>2</v>
      </c>
      <c r="AC256" s="60">
        <v>1</v>
      </c>
      <c r="AD256" s="60">
        <v>186</v>
      </c>
      <c r="AE256" s="60">
        <v>0</v>
      </c>
      <c r="AF256" s="60">
        <v>0</v>
      </c>
      <c r="AG256" s="60">
        <v>5</v>
      </c>
      <c r="AH256" s="60">
        <v>1</v>
      </c>
      <c r="AI256" s="60">
        <v>15</v>
      </c>
      <c r="AJ256" s="60">
        <v>0</v>
      </c>
      <c r="AK256" s="60">
        <v>0</v>
      </c>
      <c r="AL256" s="60">
        <v>37</v>
      </c>
      <c r="AM256" s="60">
        <v>1</v>
      </c>
      <c r="AN256" s="60">
        <v>9</v>
      </c>
      <c r="AO256" s="60">
        <v>0</v>
      </c>
      <c r="AP256" s="60">
        <v>0</v>
      </c>
      <c r="AQ256" s="60">
        <v>0</v>
      </c>
      <c r="AR256" s="60">
        <v>0</v>
      </c>
      <c r="AS256" s="60">
        <v>0</v>
      </c>
      <c r="AT256" s="60">
        <v>0</v>
      </c>
      <c r="AU256" s="60">
        <v>0</v>
      </c>
      <c r="AV256" s="60">
        <v>0</v>
      </c>
      <c r="AW256" s="60">
        <v>0</v>
      </c>
      <c r="AX256" s="60">
        <v>0</v>
      </c>
      <c r="AY256" s="60">
        <v>0</v>
      </c>
      <c r="AZ256" s="60">
        <v>0</v>
      </c>
      <c r="BA256" s="60">
        <v>0</v>
      </c>
      <c r="BB256" s="60">
        <v>0</v>
      </c>
      <c r="BC256" s="60">
        <v>0</v>
      </c>
      <c r="BD256" s="60">
        <v>0</v>
      </c>
      <c r="BE256" s="60">
        <v>0</v>
      </c>
      <c r="BF256" s="60">
        <v>0</v>
      </c>
      <c r="BG256" s="60">
        <v>0</v>
      </c>
      <c r="BH256" s="60">
        <v>0</v>
      </c>
      <c r="BI256" s="60">
        <v>0</v>
      </c>
      <c r="BJ256" s="60">
        <v>0</v>
      </c>
      <c r="BK256" s="60">
        <v>4</v>
      </c>
      <c r="BL256" s="60">
        <v>4</v>
      </c>
      <c r="BP256" s="60">
        <v>0</v>
      </c>
      <c r="BX256" s="60">
        <v>0</v>
      </c>
      <c r="BY256" s="60">
        <v>0</v>
      </c>
      <c r="BZ256" s="60">
        <v>0</v>
      </c>
      <c r="CA256" s="60">
        <v>0</v>
      </c>
      <c r="CD256" s="60">
        <v>10</v>
      </c>
      <c r="CE256" s="60" t="s">
        <v>217</v>
      </c>
      <c r="CF256" s="60">
        <v>0</v>
      </c>
      <c r="CG256" s="60">
        <v>1</v>
      </c>
      <c r="CH256" s="60">
        <v>3</v>
      </c>
      <c r="CJ256" s="74">
        <v>10</v>
      </c>
      <c r="CK256" s="60">
        <v>5</v>
      </c>
      <c r="CL256" s="60" t="e">
        <f t="shared" si="93"/>
        <v>#N/A</v>
      </c>
      <c r="CM256" s="60" t="e">
        <f t="shared" si="94"/>
        <v>#N/A</v>
      </c>
      <c r="CO256" s="8">
        <v>30250</v>
      </c>
      <c r="CP256" s="8">
        <v>1</v>
      </c>
      <c r="CQ256" s="8">
        <v>401</v>
      </c>
      <c r="CR256" s="8">
        <v>0</v>
      </c>
      <c r="CU256" s="60" t="e">
        <f>MATCH(A256,Sheet6!$K$3:$K$16,0)</f>
        <v>#N/A</v>
      </c>
    </row>
    <row r="257" spans="1:99" ht="14.25">
      <c r="A257" s="60">
        <v>1330018</v>
      </c>
      <c r="B257" s="60">
        <v>1330018</v>
      </c>
      <c r="C257" s="60">
        <v>0</v>
      </c>
      <c r="D257" s="60">
        <v>1</v>
      </c>
      <c r="E257" s="60">
        <v>1</v>
      </c>
      <c r="F257" s="60">
        <v>5</v>
      </c>
      <c r="G257" s="60">
        <v>0</v>
      </c>
      <c r="H257" s="60">
        <v>2</v>
      </c>
      <c r="I257" s="60">
        <v>0</v>
      </c>
      <c r="J257" s="60">
        <v>10</v>
      </c>
      <c r="K257" s="60">
        <v>1000</v>
      </c>
      <c r="L257" s="60">
        <v>1</v>
      </c>
      <c r="M257" s="60">
        <v>0</v>
      </c>
      <c r="N257" s="60">
        <v>0</v>
      </c>
      <c r="O257" s="60">
        <v>0</v>
      </c>
      <c r="P257" s="60">
        <v>0</v>
      </c>
      <c r="Q257" s="60">
        <v>0</v>
      </c>
      <c r="R257" s="60">
        <v>0</v>
      </c>
      <c r="S257" s="60">
        <v>0</v>
      </c>
      <c r="T257" s="60">
        <v>0</v>
      </c>
      <c r="U257" s="60">
        <v>0</v>
      </c>
      <c r="W257" s="60">
        <v>32605</v>
      </c>
      <c r="X257" s="60">
        <v>60</v>
      </c>
      <c r="Y257" s="60">
        <v>10147</v>
      </c>
      <c r="Z257" s="60"/>
      <c r="AA257" s="60"/>
      <c r="AB257" s="60">
        <v>5</v>
      </c>
      <c r="AC257" s="60">
        <v>1</v>
      </c>
      <c r="AD257" s="60">
        <v>10</v>
      </c>
      <c r="AE257" s="60">
        <v>0</v>
      </c>
      <c r="AF257" s="60">
        <v>0</v>
      </c>
      <c r="AG257" s="60">
        <v>6</v>
      </c>
      <c r="AH257" s="60">
        <v>1</v>
      </c>
      <c r="AI257" s="60">
        <v>4</v>
      </c>
      <c r="AJ257" s="60">
        <v>0</v>
      </c>
      <c r="AK257" s="60">
        <v>0</v>
      </c>
      <c r="AL257" s="60">
        <v>37</v>
      </c>
      <c r="AM257" s="60">
        <v>1</v>
      </c>
      <c r="AN257" s="60">
        <v>14</v>
      </c>
      <c r="AO257" s="60">
        <v>0</v>
      </c>
      <c r="AP257" s="60">
        <v>0</v>
      </c>
      <c r="AQ257" s="60">
        <v>0</v>
      </c>
      <c r="AR257" s="60">
        <v>0</v>
      </c>
      <c r="AS257" s="60">
        <v>0</v>
      </c>
      <c r="AT257" s="60">
        <v>0</v>
      </c>
      <c r="AU257" s="60">
        <v>0</v>
      </c>
      <c r="AV257" s="60">
        <v>0</v>
      </c>
      <c r="AW257" s="60">
        <v>0</v>
      </c>
      <c r="AX257" s="60">
        <v>0</v>
      </c>
      <c r="AY257" s="60">
        <v>0</v>
      </c>
      <c r="AZ257" s="60">
        <v>0</v>
      </c>
      <c r="BA257" s="60">
        <v>0</v>
      </c>
      <c r="BB257" s="60">
        <v>0</v>
      </c>
      <c r="BC257" s="60">
        <v>0</v>
      </c>
      <c r="BD257" s="60">
        <v>0</v>
      </c>
      <c r="BE257" s="60">
        <v>0</v>
      </c>
      <c r="BF257" s="60">
        <v>0</v>
      </c>
      <c r="BG257" s="60">
        <v>0</v>
      </c>
      <c r="BH257" s="60">
        <v>0</v>
      </c>
      <c r="BI257" s="60">
        <v>0</v>
      </c>
      <c r="BJ257" s="60">
        <v>0</v>
      </c>
      <c r="BP257" s="60">
        <v>0</v>
      </c>
      <c r="BX257" s="60">
        <v>0</v>
      </c>
      <c r="BY257" s="60">
        <v>0</v>
      </c>
      <c r="BZ257" s="60">
        <v>0</v>
      </c>
      <c r="CA257" s="60">
        <v>0</v>
      </c>
      <c r="CD257" s="60">
        <v>10</v>
      </c>
      <c r="CE257" s="60" t="s">
        <v>218</v>
      </c>
      <c r="CF257" s="60">
        <v>0</v>
      </c>
      <c r="CG257" s="60">
        <v>1</v>
      </c>
      <c r="CH257" s="60">
        <v>6</v>
      </c>
      <c r="CJ257" s="74">
        <v>10</v>
      </c>
      <c r="CK257" s="60">
        <v>5</v>
      </c>
      <c r="CL257" s="60" t="e">
        <f t="shared" si="93"/>
        <v>#N/A</v>
      </c>
      <c r="CM257" s="60" t="e">
        <f t="shared" si="94"/>
        <v>#N/A</v>
      </c>
      <c r="CO257" s="8">
        <v>30251</v>
      </c>
      <c r="CP257" s="8">
        <v>2</v>
      </c>
      <c r="CQ257" s="8">
        <v>401</v>
      </c>
      <c r="CR257" s="8">
        <v>0</v>
      </c>
      <c r="CU257" s="60" t="e">
        <f>MATCH(A257,Sheet6!$K$3:$K$16,0)</f>
        <v>#N/A</v>
      </c>
    </row>
    <row r="258" spans="1:99" ht="14.25">
      <c r="A258" s="60">
        <v>1330019</v>
      </c>
      <c r="B258" s="60">
        <v>1330019</v>
      </c>
      <c r="C258" s="60">
        <v>0</v>
      </c>
      <c r="D258" s="60">
        <v>1</v>
      </c>
      <c r="E258" s="60">
        <v>1</v>
      </c>
      <c r="F258" s="60">
        <v>1</v>
      </c>
      <c r="G258" s="60">
        <v>0</v>
      </c>
      <c r="H258" s="60">
        <v>3</v>
      </c>
      <c r="I258" s="60">
        <v>0</v>
      </c>
      <c r="J258" s="60">
        <v>10</v>
      </c>
      <c r="K258" s="60">
        <v>1000</v>
      </c>
      <c r="L258" s="60">
        <v>1</v>
      </c>
      <c r="M258" s="60">
        <v>0</v>
      </c>
      <c r="N258" s="60">
        <v>0</v>
      </c>
      <c r="O258" s="60">
        <v>0</v>
      </c>
      <c r="P258" s="60">
        <v>0</v>
      </c>
      <c r="Q258" s="60">
        <v>0</v>
      </c>
      <c r="R258" s="60">
        <v>0</v>
      </c>
      <c r="S258" s="60">
        <v>0</v>
      </c>
      <c r="T258" s="60">
        <v>0</v>
      </c>
      <c r="U258" s="60">
        <v>0</v>
      </c>
      <c r="W258" s="60">
        <v>33406</v>
      </c>
      <c r="X258" s="60">
        <v>100</v>
      </c>
      <c r="Y258" s="60">
        <v>10148</v>
      </c>
      <c r="Z258" s="60"/>
      <c r="AA258" s="60"/>
      <c r="AB258" s="60">
        <v>3</v>
      </c>
      <c r="AC258" s="60">
        <v>1</v>
      </c>
      <c r="AD258" s="60">
        <v>79</v>
      </c>
      <c r="AE258" s="60">
        <v>0</v>
      </c>
      <c r="AF258" s="60">
        <v>0</v>
      </c>
      <c r="AG258" s="60">
        <v>5</v>
      </c>
      <c r="AH258" s="60">
        <v>1</v>
      </c>
      <c r="AI258" s="60">
        <v>18</v>
      </c>
      <c r="AJ258" s="60">
        <v>0</v>
      </c>
      <c r="AK258" s="60">
        <v>0</v>
      </c>
      <c r="AL258" s="60">
        <v>5</v>
      </c>
      <c r="AM258" s="60">
        <v>1</v>
      </c>
      <c r="AN258" s="60">
        <v>29</v>
      </c>
      <c r="AO258" s="60">
        <v>0</v>
      </c>
      <c r="AP258" s="60">
        <v>0</v>
      </c>
      <c r="AQ258" s="60">
        <v>0</v>
      </c>
      <c r="AR258" s="60">
        <v>0</v>
      </c>
      <c r="AS258" s="60">
        <v>0</v>
      </c>
      <c r="AT258" s="60">
        <v>0</v>
      </c>
      <c r="AU258" s="60">
        <v>0</v>
      </c>
      <c r="AV258" s="60">
        <v>0</v>
      </c>
      <c r="AW258" s="60">
        <v>0</v>
      </c>
      <c r="AX258" s="60">
        <v>0</v>
      </c>
      <c r="AY258" s="60">
        <v>0</v>
      </c>
      <c r="AZ258" s="60">
        <v>0</v>
      </c>
      <c r="BA258" s="60">
        <v>0</v>
      </c>
      <c r="BB258" s="60">
        <v>0</v>
      </c>
      <c r="BC258" s="60">
        <v>0</v>
      </c>
      <c r="BD258" s="60">
        <v>0</v>
      </c>
      <c r="BE258" s="60">
        <v>0</v>
      </c>
      <c r="BF258" s="60">
        <v>0</v>
      </c>
      <c r="BG258" s="60">
        <v>0</v>
      </c>
      <c r="BH258" s="60">
        <v>0</v>
      </c>
      <c r="BI258" s="60">
        <v>0</v>
      </c>
      <c r="BJ258" s="60">
        <v>0</v>
      </c>
      <c r="BK258" s="60">
        <v>5</v>
      </c>
      <c r="BL258" s="60">
        <v>5</v>
      </c>
      <c r="BP258" s="60">
        <v>0</v>
      </c>
      <c r="BX258" s="60">
        <v>0</v>
      </c>
      <c r="BY258" s="60">
        <v>0</v>
      </c>
      <c r="BZ258" s="60">
        <v>0</v>
      </c>
      <c r="CA258" s="60">
        <v>0</v>
      </c>
      <c r="CD258" s="60">
        <v>15</v>
      </c>
      <c r="CE258" s="60" t="s">
        <v>508</v>
      </c>
      <c r="CF258" s="60">
        <v>0</v>
      </c>
      <c r="CG258" s="60">
        <v>1</v>
      </c>
      <c r="CH258" s="60">
        <v>4</v>
      </c>
      <c r="CJ258" s="74">
        <v>15</v>
      </c>
      <c r="CK258" s="60">
        <v>6</v>
      </c>
      <c r="CL258" s="60" t="e">
        <f t="shared" si="93"/>
        <v>#N/A</v>
      </c>
      <c r="CM258" s="60" t="e">
        <f t="shared" si="94"/>
        <v>#N/A</v>
      </c>
      <c r="CO258" s="8">
        <v>30253</v>
      </c>
      <c r="CP258" s="8">
        <v>10</v>
      </c>
      <c r="CQ258" s="8">
        <v>1</v>
      </c>
      <c r="CR258" s="8">
        <v>0</v>
      </c>
      <c r="CU258" s="60">
        <f>MATCH(A258,Sheet6!$K$3:$K$16,0)</f>
        <v>9</v>
      </c>
    </row>
    <row r="259" spans="1:99" ht="14.25">
      <c r="A259" s="60">
        <v>1330020</v>
      </c>
      <c r="B259" s="60">
        <v>1330020</v>
      </c>
      <c r="C259" s="60">
        <v>0</v>
      </c>
      <c r="D259" s="60">
        <v>1</v>
      </c>
      <c r="E259" s="60">
        <v>1</v>
      </c>
      <c r="F259" s="60">
        <v>4</v>
      </c>
      <c r="G259" s="60">
        <v>0</v>
      </c>
      <c r="H259" s="60">
        <v>3</v>
      </c>
      <c r="I259" s="60">
        <v>0</v>
      </c>
      <c r="J259" s="60">
        <v>10</v>
      </c>
      <c r="K259" s="60">
        <v>1000</v>
      </c>
      <c r="L259" s="60">
        <v>1</v>
      </c>
      <c r="M259" s="60">
        <v>0</v>
      </c>
      <c r="N259" s="60">
        <v>0</v>
      </c>
      <c r="O259" s="60">
        <v>0</v>
      </c>
      <c r="P259" s="60">
        <v>0</v>
      </c>
      <c r="Q259" s="60">
        <v>0</v>
      </c>
      <c r="R259" s="60">
        <v>0</v>
      </c>
      <c r="S259" s="60">
        <v>0</v>
      </c>
      <c r="T259" s="60">
        <v>0</v>
      </c>
      <c r="U259" s="60">
        <v>0</v>
      </c>
      <c r="W259" s="60">
        <v>33506</v>
      </c>
      <c r="X259" s="60">
        <v>100</v>
      </c>
      <c r="Y259" s="60">
        <v>10149</v>
      </c>
      <c r="Z259" s="60"/>
      <c r="AA259" s="60"/>
      <c r="AB259" s="60">
        <v>4</v>
      </c>
      <c r="AC259" s="60">
        <v>1</v>
      </c>
      <c r="AD259" s="60">
        <v>79</v>
      </c>
      <c r="AE259" s="60">
        <v>0</v>
      </c>
      <c r="AF259" s="60">
        <v>0</v>
      </c>
      <c r="AG259" s="60">
        <v>1</v>
      </c>
      <c r="AH259" s="60">
        <v>1</v>
      </c>
      <c r="AI259" s="60">
        <v>281</v>
      </c>
      <c r="AJ259" s="60">
        <v>0</v>
      </c>
      <c r="AK259" s="60">
        <v>0</v>
      </c>
      <c r="AL259" s="60">
        <v>6</v>
      </c>
      <c r="AM259" s="60">
        <v>1</v>
      </c>
      <c r="AN259" s="60">
        <v>28</v>
      </c>
      <c r="AO259" s="60">
        <v>0</v>
      </c>
      <c r="AP259" s="60">
        <v>0</v>
      </c>
      <c r="AQ259" s="60">
        <v>0</v>
      </c>
      <c r="AR259" s="60">
        <v>0</v>
      </c>
      <c r="AS259" s="60">
        <v>0</v>
      </c>
      <c r="AT259" s="60">
        <v>0</v>
      </c>
      <c r="AU259" s="60">
        <v>0</v>
      </c>
      <c r="AV259" s="60">
        <v>0</v>
      </c>
      <c r="AW259" s="60">
        <v>0</v>
      </c>
      <c r="AX259" s="60">
        <v>0</v>
      </c>
      <c r="AY259" s="60">
        <v>0</v>
      </c>
      <c r="AZ259" s="60">
        <v>0</v>
      </c>
      <c r="BA259" s="60">
        <v>0</v>
      </c>
      <c r="BB259" s="60">
        <v>0</v>
      </c>
      <c r="BC259" s="60">
        <v>0</v>
      </c>
      <c r="BD259" s="60">
        <v>0</v>
      </c>
      <c r="BE259" s="60">
        <v>0</v>
      </c>
      <c r="BF259" s="60">
        <v>0</v>
      </c>
      <c r="BG259" s="60">
        <v>0</v>
      </c>
      <c r="BH259" s="60">
        <v>0</v>
      </c>
      <c r="BI259" s="60">
        <v>0</v>
      </c>
      <c r="BJ259" s="60">
        <v>0</v>
      </c>
      <c r="BP259" s="60">
        <v>0</v>
      </c>
      <c r="BQ259" s="60">
        <v>6</v>
      </c>
      <c r="BX259" s="60">
        <v>0</v>
      </c>
      <c r="BY259" s="60">
        <v>0</v>
      </c>
      <c r="BZ259" s="60">
        <v>0</v>
      </c>
      <c r="CA259" s="60">
        <v>0</v>
      </c>
      <c r="CD259" s="60">
        <v>15</v>
      </c>
      <c r="CE259" s="60" t="s">
        <v>220</v>
      </c>
      <c r="CF259" s="60">
        <v>0</v>
      </c>
      <c r="CG259" s="60">
        <v>1</v>
      </c>
      <c r="CH259" s="60">
        <v>5</v>
      </c>
      <c r="CJ259" s="74">
        <v>15</v>
      </c>
      <c r="CK259" s="60">
        <v>6</v>
      </c>
      <c r="CL259" s="60" t="e">
        <f t="shared" si="93"/>
        <v>#N/A</v>
      </c>
      <c r="CM259" s="60" t="e">
        <f t="shared" si="94"/>
        <v>#N/A</v>
      </c>
      <c r="CO259" s="8">
        <v>30254</v>
      </c>
      <c r="CP259" s="8">
        <v>11</v>
      </c>
      <c r="CQ259" s="8">
        <v>1</v>
      </c>
      <c r="CR259" s="8">
        <v>0</v>
      </c>
      <c r="CU259" s="60" t="e">
        <f>MATCH(A259,Sheet6!$K$3:$K$16,0)</f>
        <v>#N/A</v>
      </c>
    </row>
    <row r="260" spans="1:99" ht="14.25">
      <c r="A260" s="60">
        <v>1330021</v>
      </c>
      <c r="B260" s="60">
        <v>1330021</v>
      </c>
      <c r="C260" s="60">
        <v>0</v>
      </c>
      <c r="D260" s="60">
        <v>1</v>
      </c>
      <c r="E260" s="60">
        <v>1</v>
      </c>
      <c r="F260" s="60">
        <v>6</v>
      </c>
      <c r="G260" s="60">
        <v>0</v>
      </c>
      <c r="H260" s="60">
        <v>3</v>
      </c>
      <c r="I260" s="60">
        <v>0</v>
      </c>
      <c r="J260" s="60">
        <v>10</v>
      </c>
      <c r="K260" s="60">
        <v>1000</v>
      </c>
      <c r="L260" s="60">
        <v>1</v>
      </c>
      <c r="M260" s="60">
        <v>0</v>
      </c>
      <c r="N260" s="60">
        <v>0</v>
      </c>
      <c r="O260" s="60">
        <v>0</v>
      </c>
      <c r="P260" s="60">
        <v>0</v>
      </c>
      <c r="Q260" s="60">
        <v>0</v>
      </c>
      <c r="R260" s="60">
        <v>0</v>
      </c>
      <c r="S260" s="60">
        <v>0</v>
      </c>
      <c r="T260" s="60">
        <v>0</v>
      </c>
      <c r="U260" s="60">
        <v>0</v>
      </c>
      <c r="W260" s="60">
        <v>33706</v>
      </c>
      <c r="X260" s="60">
        <v>100</v>
      </c>
      <c r="Y260" s="60">
        <v>10150</v>
      </c>
      <c r="Z260" s="60"/>
      <c r="AA260" s="60"/>
      <c r="AB260" s="60">
        <v>1</v>
      </c>
      <c r="AC260" s="60">
        <v>1</v>
      </c>
      <c r="AD260" s="60">
        <v>188</v>
      </c>
      <c r="AE260" s="60">
        <v>0</v>
      </c>
      <c r="AF260" s="60">
        <v>0</v>
      </c>
      <c r="AG260" s="60">
        <v>2</v>
      </c>
      <c r="AH260" s="60">
        <v>1</v>
      </c>
      <c r="AI260" s="60">
        <v>375</v>
      </c>
      <c r="AJ260" s="60">
        <v>0</v>
      </c>
      <c r="AK260" s="60">
        <v>0</v>
      </c>
      <c r="AL260" s="60">
        <v>6</v>
      </c>
      <c r="AM260" s="60">
        <v>1</v>
      </c>
      <c r="AN260" s="60">
        <v>20</v>
      </c>
      <c r="AO260" s="60">
        <v>0</v>
      </c>
      <c r="AP260" s="60">
        <v>0</v>
      </c>
      <c r="AQ260" s="60">
        <v>0</v>
      </c>
      <c r="AR260" s="60">
        <v>0</v>
      </c>
      <c r="AS260" s="60">
        <v>0</v>
      </c>
      <c r="AT260" s="60">
        <v>0</v>
      </c>
      <c r="AU260" s="60">
        <v>0</v>
      </c>
      <c r="AV260" s="60">
        <v>0</v>
      </c>
      <c r="AW260" s="60">
        <v>0</v>
      </c>
      <c r="AX260" s="60">
        <v>0</v>
      </c>
      <c r="AY260" s="60">
        <v>0</v>
      </c>
      <c r="AZ260" s="60">
        <v>0</v>
      </c>
      <c r="BA260" s="60">
        <v>0</v>
      </c>
      <c r="BB260" s="60">
        <v>0</v>
      </c>
      <c r="BC260" s="60">
        <v>0</v>
      </c>
      <c r="BD260" s="60">
        <v>0</v>
      </c>
      <c r="BE260" s="60">
        <v>0</v>
      </c>
      <c r="BF260" s="60">
        <v>0</v>
      </c>
      <c r="BG260" s="60">
        <v>0</v>
      </c>
      <c r="BH260" s="60">
        <v>0</v>
      </c>
      <c r="BI260" s="60">
        <v>0</v>
      </c>
      <c r="BJ260" s="60">
        <v>0</v>
      </c>
      <c r="BP260" s="60">
        <v>0</v>
      </c>
      <c r="BX260" s="60">
        <v>0</v>
      </c>
      <c r="BY260" s="60">
        <v>0</v>
      </c>
      <c r="BZ260" s="60">
        <v>0</v>
      </c>
      <c r="CA260" s="60">
        <v>0</v>
      </c>
      <c r="CD260" s="60">
        <v>15</v>
      </c>
      <c r="CE260" s="60" t="s">
        <v>221</v>
      </c>
      <c r="CF260" s="60">
        <v>0</v>
      </c>
      <c r="CG260" s="60">
        <v>1</v>
      </c>
      <c r="CH260" s="60">
        <v>7</v>
      </c>
      <c r="CJ260" s="74">
        <v>15</v>
      </c>
      <c r="CK260" s="60">
        <v>6</v>
      </c>
      <c r="CL260" s="60" t="e">
        <f t="shared" si="93"/>
        <v>#N/A</v>
      </c>
      <c r="CM260" s="60" t="e">
        <f t="shared" si="94"/>
        <v>#N/A</v>
      </c>
      <c r="CO260" s="8">
        <v>30256</v>
      </c>
      <c r="CP260" s="8">
        <v>25</v>
      </c>
      <c r="CQ260" s="8">
        <v>203</v>
      </c>
      <c r="CR260" s="8">
        <v>0</v>
      </c>
      <c r="CU260" s="60" t="e">
        <f>MATCH(A260,Sheet6!$K$3:$K$16,0)</f>
        <v>#N/A</v>
      </c>
    </row>
    <row r="261" spans="1:99" ht="14.25">
      <c r="A261" s="60">
        <v>1330022</v>
      </c>
      <c r="B261" s="60">
        <v>1330022</v>
      </c>
      <c r="C261" s="60">
        <v>0</v>
      </c>
      <c r="D261" s="60">
        <v>1</v>
      </c>
      <c r="E261" s="60">
        <v>1</v>
      </c>
      <c r="F261" s="60">
        <v>1</v>
      </c>
      <c r="G261" s="60">
        <v>0</v>
      </c>
      <c r="H261" s="60">
        <v>3</v>
      </c>
      <c r="I261" s="60">
        <v>0</v>
      </c>
      <c r="J261" s="60">
        <v>10</v>
      </c>
      <c r="K261" s="60">
        <v>1000</v>
      </c>
      <c r="L261" s="60">
        <v>1</v>
      </c>
      <c r="M261" s="60">
        <v>0</v>
      </c>
      <c r="N261" s="60">
        <v>0</v>
      </c>
      <c r="O261" s="60">
        <v>0</v>
      </c>
      <c r="P261" s="60">
        <v>0</v>
      </c>
      <c r="Q261" s="60">
        <v>0</v>
      </c>
      <c r="R261" s="60">
        <v>0</v>
      </c>
      <c r="S261" s="60">
        <v>0</v>
      </c>
      <c r="T261" s="60">
        <v>0</v>
      </c>
      <c r="U261" s="60">
        <v>0</v>
      </c>
      <c r="W261" s="60">
        <v>33406</v>
      </c>
      <c r="X261" s="60">
        <v>100</v>
      </c>
      <c r="Y261" s="60">
        <v>10151</v>
      </c>
      <c r="Z261" s="60"/>
      <c r="AA261" s="60"/>
      <c r="AB261" s="60">
        <v>3</v>
      </c>
      <c r="AC261" s="60">
        <v>1</v>
      </c>
      <c r="AD261" s="60">
        <v>79</v>
      </c>
      <c r="AE261" s="60">
        <v>0</v>
      </c>
      <c r="AF261" s="60">
        <v>0</v>
      </c>
      <c r="AG261" s="60">
        <v>5</v>
      </c>
      <c r="AH261" s="60">
        <v>1</v>
      </c>
      <c r="AI261" s="60">
        <v>18</v>
      </c>
      <c r="AJ261" s="60">
        <v>0</v>
      </c>
      <c r="AK261" s="60">
        <v>0</v>
      </c>
      <c r="AL261" s="60">
        <v>5</v>
      </c>
      <c r="AM261" s="60">
        <v>1</v>
      </c>
      <c r="AN261" s="60">
        <v>29</v>
      </c>
      <c r="AO261" s="60">
        <v>0</v>
      </c>
      <c r="AP261" s="60">
        <v>0</v>
      </c>
      <c r="AQ261" s="60">
        <v>0</v>
      </c>
      <c r="AR261" s="60">
        <v>0</v>
      </c>
      <c r="AS261" s="60">
        <v>0</v>
      </c>
      <c r="AT261" s="60">
        <v>0</v>
      </c>
      <c r="AU261" s="60">
        <v>0</v>
      </c>
      <c r="AV261" s="60">
        <v>0</v>
      </c>
      <c r="AW261" s="60">
        <v>0</v>
      </c>
      <c r="AX261" s="60">
        <v>0</v>
      </c>
      <c r="AY261" s="60">
        <v>0</v>
      </c>
      <c r="AZ261" s="60">
        <v>0</v>
      </c>
      <c r="BA261" s="60">
        <v>0</v>
      </c>
      <c r="BB261" s="60">
        <v>0</v>
      </c>
      <c r="BC261" s="60">
        <v>0</v>
      </c>
      <c r="BD261" s="60">
        <v>0</v>
      </c>
      <c r="BE261" s="60">
        <v>0</v>
      </c>
      <c r="BF261" s="60">
        <v>0</v>
      </c>
      <c r="BG261" s="60">
        <v>0</v>
      </c>
      <c r="BH261" s="60">
        <v>0</v>
      </c>
      <c r="BI261" s="60">
        <v>0</v>
      </c>
      <c r="BJ261" s="60">
        <v>0</v>
      </c>
      <c r="BK261" s="60">
        <v>5</v>
      </c>
      <c r="BL261" s="60">
        <v>5</v>
      </c>
      <c r="BP261" s="60">
        <v>0</v>
      </c>
      <c r="BX261" s="60">
        <v>0</v>
      </c>
      <c r="BY261" s="60">
        <v>0</v>
      </c>
      <c r="BZ261" s="60">
        <v>0</v>
      </c>
      <c r="CA261" s="60">
        <v>0</v>
      </c>
      <c r="CD261" s="60">
        <v>15</v>
      </c>
      <c r="CE261" s="60" t="s">
        <v>222</v>
      </c>
      <c r="CF261" s="60">
        <v>0</v>
      </c>
      <c r="CG261" s="60">
        <v>1</v>
      </c>
      <c r="CH261" s="60">
        <v>4</v>
      </c>
      <c r="CJ261" s="74">
        <v>15</v>
      </c>
      <c r="CK261" s="60">
        <v>6</v>
      </c>
      <c r="CL261" s="60" t="e">
        <f t="shared" si="93"/>
        <v>#N/A</v>
      </c>
      <c r="CM261" s="60" t="e">
        <f t="shared" si="94"/>
        <v>#N/A</v>
      </c>
      <c r="CO261" s="8">
        <v>30258</v>
      </c>
      <c r="CP261" s="8">
        <v>10</v>
      </c>
      <c r="CQ261" s="8">
        <v>1</v>
      </c>
      <c r="CR261" s="8">
        <v>0</v>
      </c>
      <c r="CU261" s="60">
        <f>MATCH(A261,Sheet6!$K$3:$K$16,0)</f>
        <v>10</v>
      </c>
    </row>
    <row r="262" spans="1:99" ht="14.25">
      <c r="A262" s="60">
        <v>1330023</v>
      </c>
      <c r="B262" s="60">
        <v>1330023</v>
      </c>
      <c r="C262" s="60">
        <v>0</v>
      </c>
      <c r="D262" s="60">
        <v>1</v>
      </c>
      <c r="E262" s="60">
        <v>1</v>
      </c>
      <c r="F262" s="60">
        <v>2</v>
      </c>
      <c r="G262" s="60">
        <v>0</v>
      </c>
      <c r="H262" s="60">
        <v>3</v>
      </c>
      <c r="I262" s="60">
        <v>0</v>
      </c>
      <c r="J262" s="60">
        <v>10</v>
      </c>
      <c r="K262" s="60">
        <v>1000</v>
      </c>
      <c r="L262" s="60">
        <v>1</v>
      </c>
      <c r="M262" s="60">
        <v>0</v>
      </c>
      <c r="N262" s="60">
        <v>0</v>
      </c>
      <c r="O262" s="60">
        <v>0</v>
      </c>
      <c r="P262" s="60">
        <v>0</v>
      </c>
      <c r="Q262" s="60">
        <v>0</v>
      </c>
      <c r="R262" s="60">
        <v>0</v>
      </c>
      <c r="S262" s="60">
        <v>0</v>
      </c>
      <c r="T262" s="60">
        <v>0</v>
      </c>
      <c r="U262" s="60">
        <v>0</v>
      </c>
      <c r="W262" s="60">
        <v>33206</v>
      </c>
      <c r="X262" s="60">
        <v>100</v>
      </c>
      <c r="Y262" s="60">
        <v>10152</v>
      </c>
      <c r="Z262" s="60"/>
      <c r="AA262" s="60"/>
      <c r="AB262" s="60">
        <v>1</v>
      </c>
      <c r="AC262" s="60">
        <v>1</v>
      </c>
      <c r="AD262" s="60">
        <v>750</v>
      </c>
      <c r="AE262" s="60">
        <v>0</v>
      </c>
      <c r="AF262" s="60">
        <v>0</v>
      </c>
      <c r="AG262" s="60">
        <v>5</v>
      </c>
      <c r="AH262" s="60">
        <v>1</v>
      </c>
      <c r="AI262" s="60">
        <v>37</v>
      </c>
      <c r="AJ262" s="60">
        <v>0</v>
      </c>
      <c r="AK262" s="60">
        <v>0</v>
      </c>
      <c r="AL262" s="60">
        <v>0</v>
      </c>
      <c r="AM262" s="60">
        <v>1</v>
      </c>
      <c r="AN262" s="60">
        <v>0</v>
      </c>
      <c r="AO262" s="60">
        <v>0</v>
      </c>
      <c r="AP262" s="60">
        <v>0</v>
      </c>
      <c r="AQ262" s="60">
        <v>0</v>
      </c>
      <c r="AR262" s="60">
        <v>0</v>
      </c>
      <c r="AS262" s="60">
        <v>0</v>
      </c>
      <c r="AT262" s="60">
        <v>0</v>
      </c>
      <c r="AU262" s="60">
        <v>0</v>
      </c>
      <c r="AV262" s="60">
        <v>0</v>
      </c>
      <c r="AW262" s="60">
        <v>0</v>
      </c>
      <c r="AX262" s="60">
        <v>0</v>
      </c>
      <c r="AY262" s="60">
        <v>0</v>
      </c>
      <c r="AZ262" s="60">
        <v>0</v>
      </c>
      <c r="BA262" s="60">
        <v>0</v>
      </c>
      <c r="BB262" s="60">
        <v>0</v>
      </c>
      <c r="BC262" s="60">
        <v>0</v>
      </c>
      <c r="BD262" s="60">
        <v>0</v>
      </c>
      <c r="BE262" s="60">
        <v>0</v>
      </c>
      <c r="BF262" s="60">
        <v>0</v>
      </c>
      <c r="BG262" s="60">
        <v>0</v>
      </c>
      <c r="BH262" s="60">
        <v>0</v>
      </c>
      <c r="BI262" s="60">
        <v>0</v>
      </c>
      <c r="BJ262" s="60">
        <v>0</v>
      </c>
      <c r="BP262" s="60">
        <v>0</v>
      </c>
      <c r="BX262" s="60">
        <v>0</v>
      </c>
      <c r="BY262" s="60">
        <v>0</v>
      </c>
      <c r="BZ262" s="60">
        <v>0</v>
      </c>
      <c r="CA262" s="60">
        <v>0</v>
      </c>
      <c r="CD262" s="60">
        <v>15</v>
      </c>
      <c r="CE262" s="60" t="s">
        <v>223</v>
      </c>
      <c r="CF262" s="60">
        <v>0</v>
      </c>
      <c r="CG262" s="60">
        <v>1</v>
      </c>
      <c r="CH262" s="60">
        <v>2</v>
      </c>
      <c r="CJ262" s="74">
        <v>15</v>
      </c>
      <c r="CK262" s="60">
        <v>6</v>
      </c>
      <c r="CL262" s="60" t="e">
        <f t="shared" si="93"/>
        <v>#N/A</v>
      </c>
      <c r="CM262" s="60" t="e">
        <f t="shared" si="94"/>
        <v>#N/A</v>
      </c>
      <c r="CO262" s="8">
        <v>30259</v>
      </c>
      <c r="CP262" s="8">
        <v>11</v>
      </c>
      <c r="CQ262" s="8">
        <v>1</v>
      </c>
      <c r="CR262" s="8">
        <v>0</v>
      </c>
      <c r="CU262" s="60" t="e">
        <f>MATCH(A262,Sheet6!$K$3:$K$16,0)</f>
        <v>#N/A</v>
      </c>
    </row>
    <row r="263" spans="1:99" ht="14.25">
      <c r="A263" s="60">
        <v>1330024</v>
      </c>
      <c r="B263" s="60">
        <v>1330024</v>
      </c>
      <c r="C263" s="60">
        <v>0</v>
      </c>
      <c r="D263" s="60">
        <v>1</v>
      </c>
      <c r="E263" s="60">
        <v>1</v>
      </c>
      <c r="F263" s="60">
        <v>3</v>
      </c>
      <c r="G263" s="60">
        <v>0</v>
      </c>
      <c r="H263" s="60">
        <v>3</v>
      </c>
      <c r="I263" s="60">
        <v>0</v>
      </c>
      <c r="J263" s="60">
        <v>10</v>
      </c>
      <c r="K263" s="60">
        <v>1000</v>
      </c>
      <c r="L263" s="60">
        <v>1</v>
      </c>
      <c r="M263" s="60">
        <v>0</v>
      </c>
      <c r="N263" s="60">
        <v>0</v>
      </c>
      <c r="O263" s="60">
        <v>0</v>
      </c>
      <c r="P263" s="60">
        <v>0</v>
      </c>
      <c r="Q263" s="60">
        <v>0</v>
      </c>
      <c r="R263" s="60">
        <v>0</v>
      </c>
      <c r="S263" s="60">
        <v>0</v>
      </c>
      <c r="T263" s="60">
        <v>0</v>
      </c>
      <c r="U263" s="60">
        <v>0</v>
      </c>
      <c r="W263" s="60">
        <v>33306</v>
      </c>
      <c r="X263" s="60">
        <v>100</v>
      </c>
      <c r="Y263" s="60">
        <v>10153</v>
      </c>
      <c r="Z263" s="60"/>
      <c r="AA263" s="60"/>
      <c r="AB263" s="60">
        <v>2</v>
      </c>
      <c r="AC263" s="60">
        <v>1</v>
      </c>
      <c r="AD263" s="60">
        <v>281</v>
      </c>
      <c r="AE263" s="60">
        <v>0</v>
      </c>
      <c r="AF263" s="60">
        <v>0</v>
      </c>
      <c r="AG263" s="60">
        <v>5</v>
      </c>
      <c r="AH263" s="60">
        <v>1</v>
      </c>
      <c r="AI263" s="60">
        <v>23</v>
      </c>
      <c r="AJ263" s="60">
        <v>0</v>
      </c>
      <c r="AK263" s="60">
        <v>0</v>
      </c>
      <c r="AL263" s="60">
        <v>37</v>
      </c>
      <c r="AM263" s="60">
        <v>1</v>
      </c>
      <c r="AN263" s="60">
        <v>11</v>
      </c>
      <c r="AO263" s="60">
        <v>0</v>
      </c>
      <c r="AP263" s="60">
        <v>0</v>
      </c>
      <c r="AQ263" s="60">
        <v>0</v>
      </c>
      <c r="AR263" s="60">
        <v>0</v>
      </c>
      <c r="AS263" s="60">
        <v>0</v>
      </c>
      <c r="AT263" s="60">
        <v>0</v>
      </c>
      <c r="AU263" s="60">
        <v>0</v>
      </c>
      <c r="AV263" s="60">
        <v>0</v>
      </c>
      <c r="AW263" s="60">
        <v>0</v>
      </c>
      <c r="AX263" s="60">
        <v>0</v>
      </c>
      <c r="AY263" s="60">
        <v>0</v>
      </c>
      <c r="AZ263" s="60">
        <v>0</v>
      </c>
      <c r="BA263" s="60">
        <v>0</v>
      </c>
      <c r="BB263" s="60">
        <v>0</v>
      </c>
      <c r="BC263" s="60">
        <v>0</v>
      </c>
      <c r="BD263" s="60">
        <v>0</v>
      </c>
      <c r="BE263" s="60">
        <v>0</v>
      </c>
      <c r="BF263" s="60">
        <v>0</v>
      </c>
      <c r="BG263" s="60">
        <v>0</v>
      </c>
      <c r="BH263" s="60">
        <v>0</v>
      </c>
      <c r="BI263" s="60">
        <v>0</v>
      </c>
      <c r="BJ263" s="60">
        <v>0</v>
      </c>
      <c r="BK263" s="60">
        <v>4</v>
      </c>
      <c r="BP263" s="60">
        <v>0</v>
      </c>
      <c r="BX263" s="60">
        <v>0</v>
      </c>
      <c r="BY263" s="60">
        <v>0</v>
      </c>
      <c r="BZ263" s="60">
        <v>0</v>
      </c>
      <c r="CA263" s="60">
        <v>0</v>
      </c>
      <c r="CD263" s="60">
        <v>15</v>
      </c>
      <c r="CE263" s="60" t="s">
        <v>224</v>
      </c>
      <c r="CF263" s="60">
        <v>0</v>
      </c>
      <c r="CG263" s="60">
        <v>1</v>
      </c>
      <c r="CH263" s="60">
        <v>3</v>
      </c>
      <c r="CJ263" s="74">
        <v>15</v>
      </c>
      <c r="CK263" s="60">
        <v>6</v>
      </c>
      <c r="CL263" s="60" t="e">
        <f t="shared" si="93"/>
        <v>#N/A</v>
      </c>
      <c r="CM263" s="60" t="e">
        <f t="shared" si="94"/>
        <v>#N/A</v>
      </c>
      <c r="CO263" s="8">
        <v>30260</v>
      </c>
      <c r="CP263" s="8">
        <v>2</v>
      </c>
      <c r="CQ263" s="8">
        <v>203</v>
      </c>
      <c r="CR263" s="8">
        <v>1</v>
      </c>
      <c r="CU263" s="60" t="e">
        <f>MATCH(A263,Sheet6!$K$3:$K$16,0)</f>
        <v>#N/A</v>
      </c>
    </row>
    <row r="264" spans="1:99" ht="14.25">
      <c r="A264" s="60">
        <v>1330025</v>
      </c>
      <c r="B264" s="60">
        <v>1330025</v>
      </c>
      <c r="C264" s="60">
        <v>0</v>
      </c>
      <c r="D264" s="60">
        <v>1</v>
      </c>
      <c r="E264" s="60">
        <v>1</v>
      </c>
      <c r="F264" s="60">
        <v>5</v>
      </c>
      <c r="G264" s="60">
        <v>0</v>
      </c>
      <c r="H264" s="60">
        <v>3</v>
      </c>
      <c r="I264" s="60">
        <v>0</v>
      </c>
      <c r="J264" s="60">
        <v>10</v>
      </c>
      <c r="K264" s="60">
        <v>1000</v>
      </c>
      <c r="L264" s="60">
        <v>1</v>
      </c>
      <c r="M264" s="60">
        <v>0</v>
      </c>
      <c r="N264" s="60">
        <v>0</v>
      </c>
      <c r="O264" s="60">
        <v>0</v>
      </c>
      <c r="P264" s="60">
        <v>0</v>
      </c>
      <c r="Q264" s="60">
        <v>0</v>
      </c>
      <c r="R264" s="60">
        <v>0</v>
      </c>
      <c r="S264" s="60">
        <v>0</v>
      </c>
      <c r="T264" s="60">
        <v>0</v>
      </c>
      <c r="U264" s="60">
        <v>0</v>
      </c>
      <c r="W264" s="60">
        <v>33606</v>
      </c>
      <c r="X264" s="60">
        <v>100</v>
      </c>
      <c r="Y264" s="60">
        <v>10154</v>
      </c>
      <c r="Z264" s="60"/>
      <c r="AA264" s="60"/>
      <c r="AB264" s="60">
        <v>5</v>
      </c>
      <c r="AC264" s="60">
        <v>1</v>
      </c>
      <c r="AD264" s="60">
        <v>13</v>
      </c>
      <c r="AE264" s="60">
        <v>0</v>
      </c>
      <c r="AF264" s="60">
        <v>0</v>
      </c>
      <c r="AG264" s="60">
        <v>6</v>
      </c>
      <c r="AH264" s="60">
        <v>1</v>
      </c>
      <c r="AI264" s="60">
        <v>5</v>
      </c>
      <c r="AJ264" s="60">
        <v>0</v>
      </c>
      <c r="AK264" s="60">
        <v>0</v>
      </c>
      <c r="AL264" s="60">
        <v>37</v>
      </c>
      <c r="AM264" s="60">
        <v>1</v>
      </c>
      <c r="AN264" s="60">
        <v>16</v>
      </c>
      <c r="AO264" s="60">
        <v>0</v>
      </c>
      <c r="AP264" s="60">
        <v>0</v>
      </c>
      <c r="AQ264" s="60">
        <v>0</v>
      </c>
      <c r="AR264" s="60">
        <v>0</v>
      </c>
      <c r="AS264" s="60">
        <v>0</v>
      </c>
      <c r="AT264" s="60">
        <v>0</v>
      </c>
      <c r="AU264" s="60">
        <v>0</v>
      </c>
      <c r="AV264" s="60">
        <v>0</v>
      </c>
      <c r="AW264" s="60">
        <v>0</v>
      </c>
      <c r="AX264" s="60">
        <v>0</v>
      </c>
      <c r="AY264" s="60">
        <v>0</v>
      </c>
      <c r="AZ264" s="60">
        <v>0</v>
      </c>
      <c r="BA264" s="60">
        <v>0</v>
      </c>
      <c r="BB264" s="60">
        <v>0</v>
      </c>
      <c r="BC264" s="60">
        <v>0</v>
      </c>
      <c r="BD264" s="60">
        <v>0</v>
      </c>
      <c r="BE264" s="60">
        <v>0</v>
      </c>
      <c r="BF264" s="60">
        <v>0</v>
      </c>
      <c r="BG264" s="60">
        <v>0</v>
      </c>
      <c r="BH264" s="60">
        <v>0</v>
      </c>
      <c r="BI264" s="60">
        <v>0</v>
      </c>
      <c r="BJ264" s="60">
        <v>0</v>
      </c>
      <c r="BP264" s="60">
        <v>0</v>
      </c>
      <c r="BX264" s="60">
        <v>0</v>
      </c>
      <c r="BY264" s="60">
        <v>0</v>
      </c>
      <c r="BZ264" s="60">
        <v>0</v>
      </c>
      <c r="CA264" s="60">
        <v>0</v>
      </c>
      <c r="CD264" s="60">
        <v>15</v>
      </c>
      <c r="CE264" s="60" t="s">
        <v>225</v>
      </c>
      <c r="CF264" s="60">
        <v>0</v>
      </c>
      <c r="CG264" s="60">
        <v>1</v>
      </c>
      <c r="CH264" s="60">
        <v>6</v>
      </c>
      <c r="CJ264" s="74">
        <v>15</v>
      </c>
      <c r="CK264" s="60">
        <v>6</v>
      </c>
      <c r="CL264" s="60" t="e">
        <f t="shared" si="93"/>
        <v>#N/A</v>
      </c>
      <c r="CM264" s="60" t="e">
        <f t="shared" si="94"/>
        <v>#N/A</v>
      </c>
      <c r="CO264" s="8">
        <v>30261</v>
      </c>
      <c r="CP264" s="8">
        <v>10</v>
      </c>
      <c r="CQ264" s="8">
        <v>1</v>
      </c>
      <c r="CR264" s="8">
        <v>0</v>
      </c>
      <c r="CU264" s="60" t="e">
        <f>MATCH(A264,Sheet6!$K$3:$K$16,0)</f>
        <v>#N/A</v>
      </c>
    </row>
    <row r="265" spans="1:99" ht="14.25">
      <c r="A265" s="60">
        <v>1330026</v>
      </c>
      <c r="B265" s="60">
        <v>1330026</v>
      </c>
      <c r="C265" s="60">
        <v>0</v>
      </c>
      <c r="D265" s="60">
        <v>1</v>
      </c>
      <c r="E265" s="60">
        <v>1</v>
      </c>
      <c r="F265" s="60">
        <v>1</v>
      </c>
      <c r="G265" s="60">
        <v>0</v>
      </c>
      <c r="H265" s="60">
        <v>3</v>
      </c>
      <c r="I265" s="60">
        <v>0</v>
      </c>
      <c r="J265" s="60">
        <v>10</v>
      </c>
      <c r="K265" s="60">
        <v>1000</v>
      </c>
      <c r="L265" s="60">
        <v>1</v>
      </c>
      <c r="M265" s="60">
        <v>0</v>
      </c>
      <c r="N265" s="60">
        <v>0</v>
      </c>
      <c r="O265" s="60">
        <v>0</v>
      </c>
      <c r="P265" s="60">
        <v>0</v>
      </c>
      <c r="Q265" s="60">
        <v>0</v>
      </c>
      <c r="R265" s="60">
        <v>0</v>
      </c>
      <c r="S265" s="60">
        <v>0</v>
      </c>
      <c r="T265" s="60">
        <v>0</v>
      </c>
      <c r="U265" s="60">
        <v>0</v>
      </c>
      <c r="W265" s="60">
        <v>33406</v>
      </c>
      <c r="X265" s="60">
        <v>100</v>
      </c>
      <c r="Y265" s="60">
        <v>10155</v>
      </c>
      <c r="Z265" s="60"/>
      <c r="AA265" s="60"/>
      <c r="AB265" s="60">
        <v>3</v>
      </c>
      <c r="AC265" s="60">
        <v>1</v>
      </c>
      <c r="AD265" s="60">
        <v>79</v>
      </c>
      <c r="AE265" s="60">
        <v>0</v>
      </c>
      <c r="AF265" s="60">
        <v>0</v>
      </c>
      <c r="AG265" s="60">
        <v>5</v>
      </c>
      <c r="AH265" s="60">
        <v>1</v>
      </c>
      <c r="AI265" s="60">
        <v>18</v>
      </c>
      <c r="AJ265" s="60">
        <v>0</v>
      </c>
      <c r="AK265" s="60">
        <v>0</v>
      </c>
      <c r="AL265" s="60">
        <v>5</v>
      </c>
      <c r="AM265" s="60">
        <v>1</v>
      </c>
      <c r="AN265" s="60">
        <v>29</v>
      </c>
      <c r="AO265" s="60">
        <v>0</v>
      </c>
      <c r="AP265" s="60">
        <v>0</v>
      </c>
      <c r="AQ265" s="60">
        <v>0</v>
      </c>
      <c r="AR265" s="60">
        <v>0</v>
      </c>
      <c r="AS265" s="60">
        <v>0</v>
      </c>
      <c r="AT265" s="60">
        <v>0</v>
      </c>
      <c r="AU265" s="60">
        <v>0</v>
      </c>
      <c r="AV265" s="60">
        <v>0</v>
      </c>
      <c r="AW265" s="60">
        <v>0</v>
      </c>
      <c r="AX265" s="60">
        <v>0</v>
      </c>
      <c r="AY265" s="60">
        <v>0</v>
      </c>
      <c r="AZ265" s="60">
        <v>0</v>
      </c>
      <c r="BA265" s="60">
        <v>0</v>
      </c>
      <c r="BB265" s="60">
        <v>0</v>
      </c>
      <c r="BC265" s="60">
        <v>0</v>
      </c>
      <c r="BD265" s="60">
        <v>0</v>
      </c>
      <c r="BE265" s="60">
        <v>0</v>
      </c>
      <c r="BF265" s="60">
        <v>0</v>
      </c>
      <c r="BG265" s="60">
        <v>0</v>
      </c>
      <c r="BH265" s="60">
        <v>0</v>
      </c>
      <c r="BI265" s="60">
        <v>0</v>
      </c>
      <c r="BJ265" s="60">
        <v>0</v>
      </c>
      <c r="BK265" s="60">
        <v>1</v>
      </c>
      <c r="BL265" s="60">
        <v>1</v>
      </c>
      <c r="BP265" s="60">
        <v>0</v>
      </c>
      <c r="BX265" s="60">
        <v>0</v>
      </c>
      <c r="BY265" s="60">
        <v>0</v>
      </c>
      <c r="BZ265" s="60">
        <v>0</v>
      </c>
      <c r="CA265" s="60">
        <v>0</v>
      </c>
      <c r="CD265" s="60">
        <v>15</v>
      </c>
      <c r="CE265" s="60" t="s">
        <v>226</v>
      </c>
      <c r="CF265" s="60">
        <v>0</v>
      </c>
      <c r="CG265" s="60">
        <v>1</v>
      </c>
      <c r="CH265" s="60">
        <v>4</v>
      </c>
      <c r="CJ265" s="74">
        <v>15</v>
      </c>
      <c r="CK265" s="60">
        <v>6</v>
      </c>
      <c r="CL265" s="60" t="e">
        <f t="shared" si="93"/>
        <v>#N/A</v>
      </c>
      <c r="CM265" s="60" t="e">
        <f t="shared" si="94"/>
        <v>#N/A</v>
      </c>
      <c r="CO265" s="8">
        <v>30262</v>
      </c>
      <c r="CP265" s="8">
        <v>9</v>
      </c>
      <c r="CQ265" s="8">
        <v>204</v>
      </c>
      <c r="CR265" s="8">
        <v>0</v>
      </c>
      <c r="CU265" s="60" t="e">
        <f>MATCH(A265,Sheet6!$K$3:$K$16,0)</f>
        <v>#N/A</v>
      </c>
    </row>
    <row r="266" spans="1:99" ht="14.25">
      <c r="A266" s="60">
        <v>1330027</v>
      </c>
      <c r="B266" s="60">
        <v>1330027</v>
      </c>
      <c r="C266" s="60">
        <v>0</v>
      </c>
      <c r="D266" s="60">
        <v>1</v>
      </c>
      <c r="E266" s="60">
        <v>1</v>
      </c>
      <c r="F266" s="60">
        <v>2</v>
      </c>
      <c r="G266" s="60">
        <v>0</v>
      </c>
      <c r="H266" s="60">
        <v>3</v>
      </c>
      <c r="I266" s="60">
        <v>0</v>
      </c>
      <c r="J266" s="60">
        <v>10</v>
      </c>
      <c r="K266" s="60">
        <v>1000</v>
      </c>
      <c r="L266" s="60">
        <v>1</v>
      </c>
      <c r="M266" s="60">
        <v>0</v>
      </c>
      <c r="N266" s="60">
        <v>0</v>
      </c>
      <c r="O266" s="60">
        <v>0</v>
      </c>
      <c r="P266" s="60">
        <v>0</v>
      </c>
      <c r="Q266" s="60">
        <v>0</v>
      </c>
      <c r="R266" s="60">
        <v>0</v>
      </c>
      <c r="S266" s="60">
        <v>0</v>
      </c>
      <c r="T266" s="60">
        <v>0</v>
      </c>
      <c r="U266" s="60">
        <v>0</v>
      </c>
      <c r="W266" s="60">
        <v>33206</v>
      </c>
      <c r="X266" s="60">
        <v>100</v>
      </c>
      <c r="Y266" s="60">
        <v>10156</v>
      </c>
      <c r="Z266" s="60"/>
      <c r="AA266" s="60"/>
      <c r="AB266" s="60">
        <v>1</v>
      </c>
      <c r="AC266" s="60">
        <v>1</v>
      </c>
      <c r="AD266" s="60">
        <v>750</v>
      </c>
      <c r="AE266" s="60">
        <v>0</v>
      </c>
      <c r="AF266" s="60">
        <v>0</v>
      </c>
      <c r="AG266" s="60">
        <v>5</v>
      </c>
      <c r="AH266" s="60">
        <v>1</v>
      </c>
      <c r="AI266" s="60">
        <v>37</v>
      </c>
      <c r="AJ266" s="60">
        <v>0</v>
      </c>
      <c r="AK266" s="60">
        <v>0</v>
      </c>
      <c r="AL266" s="60">
        <v>0</v>
      </c>
      <c r="AM266" s="60">
        <v>1</v>
      </c>
      <c r="AN266" s="60">
        <v>0</v>
      </c>
      <c r="AO266" s="60">
        <v>0</v>
      </c>
      <c r="AP266" s="60">
        <v>0</v>
      </c>
      <c r="AQ266" s="60">
        <v>0</v>
      </c>
      <c r="AR266" s="60">
        <v>0</v>
      </c>
      <c r="AS266" s="60">
        <v>0</v>
      </c>
      <c r="AT266" s="60">
        <v>0</v>
      </c>
      <c r="AU266" s="60">
        <v>0</v>
      </c>
      <c r="AV266" s="60">
        <v>0</v>
      </c>
      <c r="AW266" s="60">
        <v>0</v>
      </c>
      <c r="AX266" s="60">
        <v>0</v>
      </c>
      <c r="AY266" s="60">
        <v>0</v>
      </c>
      <c r="AZ266" s="60">
        <v>0</v>
      </c>
      <c r="BA266" s="60">
        <v>0</v>
      </c>
      <c r="BB266" s="60">
        <v>0</v>
      </c>
      <c r="BC266" s="60">
        <v>0</v>
      </c>
      <c r="BD266" s="60">
        <v>0</v>
      </c>
      <c r="BE266" s="60">
        <v>0</v>
      </c>
      <c r="BF266" s="60">
        <v>0</v>
      </c>
      <c r="BG266" s="60">
        <v>0</v>
      </c>
      <c r="BH266" s="60">
        <v>0</v>
      </c>
      <c r="BI266" s="60">
        <v>0</v>
      </c>
      <c r="BJ266" s="60">
        <v>0</v>
      </c>
      <c r="BP266" s="60">
        <v>0</v>
      </c>
      <c r="BX266" s="60">
        <v>0</v>
      </c>
      <c r="BY266" s="60">
        <v>0</v>
      </c>
      <c r="BZ266" s="60">
        <v>0</v>
      </c>
      <c r="CA266" s="60">
        <v>0</v>
      </c>
      <c r="CD266" s="60">
        <v>15</v>
      </c>
      <c r="CE266" s="60" t="s">
        <v>227</v>
      </c>
      <c r="CF266" s="60">
        <v>0</v>
      </c>
      <c r="CG266" s="60">
        <v>1</v>
      </c>
      <c r="CH266" s="60">
        <v>2</v>
      </c>
      <c r="CJ266" s="74">
        <v>15</v>
      </c>
      <c r="CK266" s="60">
        <v>6</v>
      </c>
      <c r="CL266" s="60" t="e">
        <f t="shared" si="93"/>
        <v>#N/A</v>
      </c>
      <c r="CM266" s="60" t="e">
        <f t="shared" si="94"/>
        <v>#N/A</v>
      </c>
      <c r="CO266" s="8">
        <v>30263</v>
      </c>
      <c r="CP266" s="8">
        <v>16</v>
      </c>
      <c r="CQ266" s="8">
        <v>1</v>
      </c>
      <c r="CR266" s="8">
        <v>1</v>
      </c>
      <c r="CU266" s="60" t="e">
        <f>MATCH(A266,Sheet6!$K$3:$K$16,0)</f>
        <v>#N/A</v>
      </c>
    </row>
    <row r="267" spans="1:99" ht="14.25">
      <c r="A267" s="60">
        <v>1330028</v>
      </c>
      <c r="B267" s="60">
        <v>1330028</v>
      </c>
      <c r="C267" s="60">
        <v>0</v>
      </c>
      <c r="D267" s="60">
        <v>1</v>
      </c>
      <c r="E267" s="60">
        <v>1</v>
      </c>
      <c r="F267" s="60">
        <v>3</v>
      </c>
      <c r="G267" s="60">
        <v>0</v>
      </c>
      <c r="H267" s="60">
        <v>3</v>
      </c>
      <c r="I267" s="60">
        <v>0</v>
      </c>
      <c r="J267" s="60">
        <v>10</v>
      </c>
      <c r="K267" s="60">
        <v>1000</v>
      </c>
      <c r="L267" s="60">
        <v>1</v>
      </c>
      <c r="M267" s="60">
        <v>0</v>
      </c>
      <c r="N267" s="60">
        <v>0</v>
      </c>
      <c r="O267" s="60">
        <v>0</v>
      </c>
      <c r="P267" s="60">
        <v>0</v>
      </c>
      <c r="Q267" s="60">
        <v>0</v>
      </c>
      <c r="R267" s="60">
        <v>0</v>
      </c>
      <c r="S267" s="60">
        <v>0</v>
      </c>
      <c r="T267" s="60">
        <v>0</v>
      </c>
      <c r="U267" s="60">
        <v>0</v>
      </c>
      <c r="W267" s="60">
        <v>33306</v>
      </c>
      <c r="X267" s="60">
        <v>100</v>
      </c>
      <c r="Y267" s="60">
        <v>10157</v>
      </c>
      <c r="Z267" s="60"/>
      <c r="AA267" s="60"/>
      <c r="AB267" s="60">
        <v>2</v>
      </c>
      <c r="AC267" s="60">
        <v>1</v>
      </c>
      <c r="AD267" s="60">
        <v>281</v>
      </c>
      <c r="AE267" s="60">
        <v>0</v>
      </c>
      <c r="AF267" s="60">
        <v>0</v>
      </c>
      <c r="AG267" s="60">
        <v>5</v>
      </c>
      <c r="AH267" s="60">
        <v>1</v>
      </c>
      <c r="AI267" s="60">
        <v>23</v>
      </c>
      <c r="AJ267" s="60">
        <v>0</v>
      </c>
      <c r="AK267" s="60">
        <v>0</v>
      </c>
      <c r="AL267" s="60">
        <v>37</v>
      </c>
      <c r="AM267" s="60">
        <v>1</v>
      </c>
      <c r="AN267" s="60">
        <v>11</v>
      </c>
      <c r="AO267" s="60">
        <v>0</v>
      </c>
      <c r="AP267" s="60">
        <v>0</v>
      </c>
      <c r="AQ267" s="60">
        <v>0</v>
      </c>
      <c r="AR267" s="60">
        <v>0</v>
      </c>
      <c r="AS267" s="60">
        <v>0</v>
      </c>
      <c r="AT267" s="60">
        <v>0</v>
      </c>
      <c r="AU267" s="60">
        <v>0</v>
      </c>
      <c r="AV267" s="60">
        <v>0</v>
      </c>
      <c r="AW267" s="60">
        <v>0</v>
      </c>
      <c r="AX267" s="60">
        <v>0</v>
      </c>
      <c r="AY267" s="60">
        <v>0</v>
      </c>
      <c r="AZ267" s="60">
        <v>0</v>
      </c>
      <c r="BA267" s="60">
        <v>0</v>
      </c>
      <c r="BB267" s="60">
        <v>0</v>
      </c>
      <c r="BC267" s="60">
        <v>0</v>
      </c>
      <c r="BD267" s="60">
        <v>0</v>
      </c>
      <c r="BE267" s="60">
        <v>0</v>
      </c>
      <c r="BF267" s="60">
        <v>0</v>
      </c>
      <c r="BG267" s="60">
        <v>0</v>
      </c>
      <c r="BH267" s="60">
        <v>0</v>
      </c>
      <c r="BI267" s="60">
        <v>0</v>
      </c>
      <c r="BJ267" s="60">
        <v>0</v>
      </c>
      <c r="BK267" s="60">
        <v>4</v>
      </c>
      <c r="BP267" s="60">
        <v>0</v>
      </c>
      <c r="BX267" s="60">
        <v>0</v>
      </c>
      <c r="BY267" s="60">
        <v>0</v>
      </c>
      <c r="BZ267" s="60">
        <v>0</v>
      </c>
      <c r="CA267" s="60">
        <v>0</v>
      </c>
      <c r="CD267" s="60">
        <v>15</v>
      </c>
      <c r="CE267" s="60" t="s">
        <v>228</v>
      </c>
      <c r="CF267" s="60">
        <v>0</v>
      </c>
      <c r="CG267" s="60">
        <v>1</v>
      </c>
      <c r="CH267" s="60">
        <v>3</v>
      </c>
      <c r="CJ267" s="74">
        <v>15</v>
      </c>
      <c r="CK267" s="60">
        <v>6</v>
      </c>
      <c r="CL267" s="60" t="e">
        <f t="shared" si="93"/>
        <v>#N/A</v>
      </c>
      <c r="CM267" s="60" t="e">
        <f t="shared" si="94"/>
        <v>#N/A</v>
      </c>
      <c r="CO267" s="8">
        <v>30264</v>
      </c>
      <c r="CP267" s="8">
        <v>11</v>
      </c>
      <c r="CQ267" s="8">
        <v>1</v>
      </c>
      <c r="CR267" s="8">
        <v>1</v>
      </c>
      <c r="CU267" s="60" t="e">
        <f>MATCH(A267,Sheet6!$K$3:$K$16,0)</f>
        <v>#N/A</v>
      </c>
    </row>
    <row r="268" spans="1:99" ht="14.25">
      <c r="A268" s="60">
        <v>1330029</v>
      </c>
      <c r="B268" s="60">
        <v>1330029</v>
      </c>
      <c r="C268" s="60">
        <v>0</v>
      </c>
      <c r="D268" s="60">
        <v>1</v>
      </c>
      <c r="E268" s="60">
        <v>1</v>
      </c>
      <c r="F268" s="60">
        <v>5</v>
      </c>
      <c r="G268" s="60">
        <v>0</v>
      </c>
      <c r="H268" s="60">
        <v>3</v>
      </c>
      <c r="I268" s="60">
        <v>0</v>
      </c>
      <c r="J268" s="60">
        <v>10</v>
      </c>
      <c r="K268" s="60">
        <v>1000</v>
      </c>
      <c r="L268" s="60">
        <v>1</v>
      </c>
      <c r="M268" s="60">
        <v>0</v>
      </c>
      <c r="N268" s="60">
        <v>0</v>
      </c>
      <c r="O268" s="60">
        <v>0</v>
      </c>
      <c r="P268" s="60">
        <v>0</v>
      </c>
      <c r="Q268" s="60">
        <v>0</v>
      </c>
      <c r="R268" s="60">
        <v>0</v>
      </c>
      <c r="S268" s="60">
        <v>0</v>
      </c>
      <c r="T268" s="60">
        <v>0</v>
      </c>
      <c r="U268" s="60">
        <v>0</v>
      </c>
      <c r="W268" s="60">
        <v>33606</v>
      </c>
      <c r="X268" s="60">
        <v>100</v>
      </c>
      <c r="Y268" s="60">
        <v>10158</v>
      </c>
      <c r="Z268" s="60"/>
      <c r="AA268" s="60"/>
      <c r="AB268" s="60">
        <v>5</v>
      </c>
      <c r="AC268" s="60">
        <v>1</v>
      </c>
      <c r="AD268" s="60">
        <v>13</v>
      </c>
      <c r="AE268" s="60">
        <v>0</v>
      </c>
      <c r="AF268" s="60">
        <v>0</v>
      </c>
      <c r="AG268" s="60">
        <v>6</v>
      </c>
      <c r="AH268" s="60">
        <v>1</v>
      </c>
      <c r="AI268" s="60">
        <v>5</v>
      </c>
      <c r="AJ268" s="60">
        <v>0</v>
      </c>
      <c r="AK268" s="60">
        <v>0</v>
      </c>
      <c r="AL268" s="60">
        <v>37</v>
      </c>
      <c r="AM268" s="60">
        <v>1</v>
      </c>
      <c r="AN268" s="60">
        <v>16</v>
      </c>
      <c r="AO268" s="60">
        <v>0</v>
      </c>
      <c r="AP268" s="60">
        <v>0</v>
      </c>
      <c r="AQ268" s="60">
        <v>0</v>
      </c>
      <c r="AR268" s="60">
        <v>0</v>
      </c>
      <c r="AS268" s="60">
        <v>0</v>
      </c>
      <c r="AT268" s="60">
        <v>0</v>
      </c>
      <c r="AU268" s="60">
        <v>0</v>
      </c>
      <c r="AV268" s="60">
        <v>0</v>
      </c>
      <c r="AW268" s="60">
        <v>0</v>
      </c>
      <c r="AX268" s="60">
        <v>0</v>
      </c>
      <c r="AY268" s="60">
        <v>0</v>
      </c>
      <c r="AZ268" s="60">
        <v>0</v>
      </c>
      <c r="BA268" s="60">
        <v>0</v>
      </c>
      <c r="BB268" s="60">
        <v>0</v>
      </c>
      <c r="BC268" s="60">
        <v>0</v>
      </c>
      <c r="BD268" s="60">
        <v>0</v>
      </c>
      <c r="BE268" s="60">
        <v>0</v>
      </c>
      <c r="BF268" s="60">
        <v>0</v>
      </c>
      <c r="BG268" s="60">
        <v>0</v>
      </c>
      <c r="BH268" s="60">
        <v>0</v>
      </c>
      <c r="BI268" s="60">
        <v>0</v>
      </c>
      <c r="BJ268" s="60">
        <v>0</v>
      </c>
      <c r="BP268" s="60">
        <v>0</v>
      </c>
      <c r="BX268" s="60">
        <v>0</v>
      </c>
      <c r="BY268" s="60">
        <v>0</v>
      </c>
      <c r="BZ268" s="60">
        <v>0</v>
      </c>
      <c r="CA268" s="60">
        <v>0</v>
      </c>
      <c r="CD268" s="60">
        <v>15</v>
      </c>
      <c r="CE268" s="60" t="s">
        <v>229</v>
      </c>
      <c r="CF268" s="60">
        <v>0</v>
      </c>
      <c r="CG268" s="60">
        <v>1</v>
      </c>
      <c r="CH268" s="60">
        <v>6</v>
      </c>
      <c r="CJ268" s="74">
        <v>15</v>
      </c>
      <c r="CK268" s="60">
        <v>6</v>
      </c>
      <c r="CL268" s="60" t="e">
        <f t="shared" si="93"/>
        <v>#N/A</v>
      </c>
      <c r="CM268" s="60" t="e">
        <f t="shared" si="94"/>
        <v>#N/A</v>
      </c>
      <c r="CO268" s="8">
        <v>30265</v>
      </c>
      <c r="CP268" s="8">
        <v>2</v>
      </c>
      <c r="CQ268" s="8">
        <v>203</v>
      </c>
      <c r="CR268" s="8">
        <v>0</v>
      </c>
      <c r="CU268" s="60" t="e">
        <f>MATCH(A268,Sheet6!$K$3:$K$16,0)</f>
        <v>#N/A</v>
      </c>
    </row>
    <row r="269" spans="1:99" ht="14.25">
      <c r="A269" s="60">
        <v>1330030</v>
      </c>
      <c r="B269" s="60">
        <v>1330030</v>
      </c>
      <c r="C269" s="60">
        <v>0</v>
      </c>
      <c r="D269" s="60">
        <v>1</v>
      </c>
      <c r="E269" s="60">
        <v>1</v>
      </c>
      <c r="F269" s="60">
        <v>1</v>
      </c>
      <c r="G269" s="60">
        <v>0</v>
      </c>
      <c r="H269" s="60">
        <v>3</v>
      </c>
      <c r="I269" s="60">
        <v>0</v>
      </c>
      <c r="J269" s="60">
        <v>10</v>
      </c>
      <c r="K269" s="60">
        <v>1000</v>
      </c>
      <c r="L269" s="60">
        <v>1</v>
      </c>
      <c r="M269" s="60">
        <v>0</v>
      </c>
      <c r="N269" s="60">
        <v>0</v>
      </c>
      <c r="O269" s="60">
        <v>0</v>
      </c>
      <c r="P269" s="60">
        <v>0</v>
      </c>
      <c r="Q269" s="60">
        <v>0</v>
      </c>
      <c r="R269" s="60">
        <v>0</v>
      </c>
      <c r="S269" s="60">
        <v>0</v>
      </c>
      <c r="T269" s="60">
        <v>0</v>
      </c>
      <c r="U269" s="60">
        <v>0</v>
      </c>
      <c r="W269" s="60">
        <v>33406</v>
      </c>
      <c r="X269" s="60">
        <v>100</v>
      </c>
      <c r="Y269" s="60">
        <v>10159</v>
      </c>
      <c r="Z269" s="60"/>
      <c r="AA269" s="60"/>
      <c r="AB269" s="60">
        <v>3</v>
      </c>
      <c r="AC269" s="60">
        <v>1</v>
      </c>
      <c r="AD269" s="60">
        <v>79</v>
      </c>
      <c r="AE269" s="60">
        <v>0</v>
      </c>
      <c r="AF269" s="60">
        <v>0</v>
      </c>
      <c r="AG269" s="60">
        <v>5</v>
      </c>
      <c r="AH269" s="60">
        <v>1</v>
      </c>
      <c r="AI269" s="60">
        <v>18</v>
      </c>
      <c r="AJ269" s="60">
        <v>0</v>
      </c>
      <c r="AK269" s="60">
        <v>0</v>
      </c>
      <c r="AL269" s="60">
        <v>5</v>
      </c>
      <c r="AM269" s="60">
        <v>1</v>
      </c>
      <c r="AN269" s="60">
        <v>29</v>
      </c>
      <c r="AO269" s="60">
        <v>0</v>
      </c>
      <c r="AP269" s="60">
        <v>0</v>
      </c>
      <c r="AQ269" s="60">
        <v>0</v>
      </c>
      <c r="AR269" s="60">
        <v>0</v>
      </c>
      <c r="AS269" s="60">
        <v>0</v>
      </c>
      <c r="AT269" s="60">
        <v>0</v>
      </c>
      <c r="AU269" s="60">
        <v>0</v>
      </c>
      <c r="AV269" s="60">
        <v>0</v>
      </c>
      <c r="AW269" s="60">
        <v>0</v>
      </c>
      <c r="AX269" s="60">
        <v>0</v>
      </c>
      <c r="AY269" s="60">
        <v>0</v>
      </c>
      <c r="AZ269" s="60">
        <v>0</v>
      </c>
      <c r="BA269" s="60">
        <v>0</v>
      </c>
      <c r="BB269" s="60">
        <v>0</v>
      </c>
      <c r="BC269" s="60">
        <v>0</v>
      </c>
      <c r="BD269" s="60">
        <v>0</v>
      </c>
      <c r="BE269" s="60">
        <v>0</v>
      </c>
      <c r="BF269" s="60">
        <v>0</v>
      </c>
      <c r="BG269" s="60">
        <v>0</v>
      </c>
      <c r="BH269" s="60">
        <v>0</v>
      </c>
      <c r="BI269" s="60">
        <v>0</v>
      </c>
      <c r="BJ269" s="60">
        <v>0</v>
      </c>
      <c r="BK269" s="60">
        <v>1</v>
      </c>
      <c r="BL269" s="60">
        <v>1</v>
      </c>
      <c r="BP269" s="60">
        <v>0</v>
      </c>
      <c r="BX269" s="60">
        <v>0</v>
      </c>
      <c r="BY269" s="60">
        <v>0</v>
      </c>
      <c r="BZ269" s="60">
        <v>0</v>
      </c>
      <c r="CA269" s="60">
        <v>0</v>
      </c>
      <c r="CD269" s="60">
        <v>15</v>
      </c>
      <c r="CE269" s="60" t="s">
        <v>230</v>
      </c>
      <c r="CF269" s="60">
        <v>0</v>
      </c>
      <c r="CG269" s="60">
        <v>1</v>
      </c>
      <c r="CH269" s="60">
        <v>4</v>
      </c>
      <c r="CJ269" s="74">
        <v>15</v>
      </c>
      <c r="CK269" s="60">
        <v>6</v>
      </c>
      <c r="CL269" s="60" t="e">
        <f t="shared" si="93"/>
        <v>#N/A</v>
      </c>
      <c r="CM269" s="60" t="e">
        <f t="shared" si="94"/>
        <v>#N/A</v>
      </c>
      <c r="CO269" s="8">
        <v>30266</v>
      </c>
      <c r="CP269" s="8">
        <v>11</v>
      </c>
      <c r="CQ269" s="8">
        <v>1</v>
      </c>
      <c r="CR269" s="8">
        <v>0</v>
      </c>
      <c r="CU269" s="60" t="e">
        <f>MATCH(A269,Sheet6!$K$3:$K$16,0)</f>
        <v>#N/A</v>
      </c>
    </row>
    <row r="270" spans="1:99" ht="14.25">
      <c r="A270" s="60">
        <v>1330031</v>
      </c>
      <c r="B270" s="60">
        <v>1330031</v>
      </c>
      <c r="C270" s="60">
        <v>0</v>
      </c>
      <c r="D270" s="60">
        <v>1</v>
      </c>
      <c r="E270" s="60">
        <v>1</v>
      </c>
      <c r="F270" s="60">
        <v>2</v>
      </c>
      <c r="G270" s="60">
        <v>0</v>
      </c>
      <c r="H270" s="60">
        <v>3</v>
      </c>
      <c r="I270" s="60">
        <v>0</v>
      </c>
      <c r="J270" s="60">
        <v>10</v>
      </c>
      <c r="K270" s="60">
        <v>1000</v>
      </c>
      <c r="L270" s="60">
        <v>1</v>
      </c>
      <c r="M270" s="60">
        <v>0</v>
      </c>
      <c r="N270" s="60">
        <v>0</v>
      </c>
      <c r="O270" s="60">
        <v>0</v>
      </c>
      <c r="P270" s="60">
        <v>0</v>
      </c>
      <c r="Q270" s="60">
        <v>0</v>
      </c>
      <c r="R270" s="60">
        <v>0</v>
      </c>
      <c r="S270" s="60">
        <v>0</v>
      </c>
      <c r="T270" s="60">
        <v>0</v>
      </c>
      <c r="U270" s="60">
        <v>0</v>
      </c>
      <c r="W270" s="60">
        <v>33206</v>
      </c>
      <c r="X270" s="60">
        <v>100</v>
      </c>
      <c r="Y270" s="60">
        <v>10160</v>
      </c>
      <c r="Z270" s="60"/>
      <c r="AA270" s="60"/>
      <c r="AB270" s="60">
        <v>1</v>
      </c>
      <c r="AC270" s="60">
        <v>1</v>
      </c>
      <c r="AD270" s="60">
        <v>750</v>
      </c>
      <c r="AE270" s="60">
        <v>0</v>
      </c>
      <c r="AF270" s="60">
        <v>0</v>
      </c>
      <c r="AG270" s="60">
        <v>5</v>
      </c>
      <c r="AH270" s="60">
        <v>1</v>
      </c>
      <c r="AI270" s="60">
        <v>37</v>
      </c>
      <c r="AJ270" s="60">
        <v>0</v>
      </c>
      <c r="AK270" s="60">
        <v>0</v>
      </c>
      <c r="AL270" s="60">
        <v>0</v>
      </c>
      <c r="AM270" s="60">
        <v>1</v>
      </c>
      <c r="AN270" s="60">
        <v>0</v>
      </c>
      <c r="AO270" s="60">
        <v>0</v>
      </c>
      <c r="AP270" s="60">
        <v>0</v>
      </c>
      <c r="AQ270" s="60">
        <v>0</v>
      </c>
      <c r="AR270" s="60">
        <v>0</v>
      </c>
      <c r="AS270" s="60">
        <v>0</v>
      </c>
      <c r="AT270" s="60">
        <v>0</v>
      </c>
      <c r="AU270" s="60">
        <v>0</v>
      </c>
      <c r="AV270" s="60">
        <v>0</v>
      </c>
      <c r="AW270" s="60">
        <v>0</v>
      </c>
      <c r="AX270" s="60">
        <v>0</v>
      </c>
      <c r="AY270" s="60">
        <v>0</v>
      </c>
      <c r="AZ270" s="60">
        <v>0</v>
      </c>
      <c r="BA270" s="60">
        <v>0</v>
      </c>
      <c r="BB270" s="60">
        <v>0</v>
      </c>
      <c r="BC270" s="60">
        <v>0</v>
      </c>
      <c r="BD270" s="60">
        <v>0</v>
      </c>
      <c r="BE270" s="60">
        <v>0</v>
      </c>
      <c r="BF270" s="60">
        <v>0</v>
      </c>
      <c r="BG270" s="60">
        <v>0</v>
      </c>
      <c r="BH270" s="60">
        <v>0</v>
      </c>
      <c r="BI270" s="60">
        <v>0</v>
      </c>
      <c r="BJ270" s="60">
        <v>0</v>
      </c>
      <c r="BL270" s="60">
        <v>3</v>
      </c>
      <c r="BP270" s="60">
        <v>0</v>
      </c>
      <c r="BX270" s="60">
        <v>0</v>
      </c>
      <c r="BY270" s="60">
        <v>0</v>
      </c>
      <c r="BZ270" s="60">
        <v>0</v>
      </c>
      <c r="CA270" s="60">
        <v>0</v>
      </c>
      <c r="CD270" s="60">
        <v>15</v>
      </c>
      <c r="CE270" s="60" t="s">
        <v>231</v>
      </c>
      <c r="CF270" s="60">
        <v>0</v>
      </c>
      <c r="CG270" s="60">
        <v>1</v>
      </c>
      <c r="CH270" s="60">
        <v>2</v>
      </c>
      <c r="CJ270" s="74">
        <v>15</v>
      </c>
      <c r="CK270" s="60">
        <v>6</v>
      </c>
      <c r="CL270" s="60" t="e">
        <f t="shared" si="93"/>
        <v>#N/A</v>
      </c>
      <c r="CM270" s="60" t="e">
        <f t="shared" si="94"/>
        <v>#N/A</v>
      </c>
      <c r="CO270" s="8">
        <v>30267</v>
      </c>
      <c r="CP270" s="8">
        <v>3</v>
      </c>
      <c r="CQ270" s="8">
        <v>204</v>
      </c>
      <c r="CR270" s="8">
        <v>0</v>
      </c>
      <c r="CU270" s="60" t="e">
        <f>MATCH(A270,Sheet6!$K$3:$K$16,0)</f>
        <v>#N/A</v>
      </c>
    </row>
    <row r="271" spans="1:99" ht="14.25">
      <c r="A271" s="60">
        <v>1330032</v>
      </c>
      <c r="B271" s="60">
        <v>1330032</v>
      </c>
      <c r="C271" s="60">
        <v>0</v>
      </c>
      <c r="D271" s="60">
        <v>1</v>
      </c>
      <c r="E271" s="60">
        <v>1</v>
      </c>
      <c r="F271" s="60">
        <v>3</v>
      </c>
      <c r="G271" s="60">
        <v>0</v>
      </c>
      <c r="H271" s="60">
        <v>3</v>
      </c>
      <c r="I271" s="60">
        <v>0</v>
      </c>
      <c r="J271" s="60">
        <v>10</v>
      </c>
      <c r="K271" s="60">
        <v>1000</v>
      </c>
      <c r="L271" s="60">
        <v>1</v>
      </c>
      <c r="M271" s="60">
        <v>0</v>
      </c>
      <c r="N271" s="60">
        <v>0</v>
      </c>
      <c r="O271" s="60">
        <v>0</v>
      </c>
      <c r="P271" s="60">
        <v>0</v>
      </c>
      <c r="Q271" s="60">
        <v>0</v>
      </c>
      <c r="R271" s="60">
        <v>0</v>
      </c>
      <c r="S271" s="60">
        <v>0</v>
      </c>
      <c r="T271" s="60">
        <v>0</v>
      </c>
      <c r="U271" s="60">
        <v>0</v>
      </c>
      <c r="W271" s="60">
        <v>33306</v>
      </c>
      <c r="X271" s="60">
        <v>100</v>
      </c>
      <c r="Y271" s="60">
        <v>10161</v>
      </c>
      <c r="Z271" s="60"/>
      <c r="AA271" s="60"/>
      <c r="AB271" s="60">
        <v>2</v>
      </c>
      <c r="AC271" s="60">
        <v>1</v>
      </c>
      <c r="AD271" s="60">
        <v>281</v>
      </c>
      <c r="AE271" s="60">
        <v>0</v>
      </c>
      <c r="AF271" s="60">
        <v>0</v>
      </c>
      <c r="AG271" s="60">
        <v>5</v>
      </c>
      <c r="AH271" s="60">
        <v>1</v>
      </c>
      <c r="AI271" s="60">
        <v>23</v>
      </c>
      <c r="AJ271" s="60">
        <v>0</v>
      </c>
      <c r="AK271" s="60">
        <v>0</v>
      </c>
      <c r="AL271" s="60">
        <v>37</v>
      </c>
      <c r="AM271" s="60">
        <v>1</v>
      </c>
      <c r="AN271" s="60">
        <v>11</v>
      </c>
      <c r="AO271" s="60">
        <v>0</v>
      </c>
      <c r="AP271" s="60">
        <v>0</v>
      </c>
      <c r="AQ271" s="60">
        <v>0</v>
      </c>
      <c r="AR271" s="60">
        <v>0</v>
      </c>
      <c r="AS271" s="60">
        <v>0</v>
      </c>
      <c r="AT271" s="60">
        <v>0</v>
      </c>
      <c r="AU271" s="60">
        <v>0</v>
      </c>
      <c r="AV271" s="60">
        <v>0</v>
      </c>
      <c r="AW271" s="60">
        <v>0</v>
      </c>
      <c r="AX271" s="60">
        <v>0</v>
      </c>
      <c r="AY271" s="60">
        <v>0</v>
      </c>
      <c r="AZ271" s="60">
        <v>0</v>
      </c>
      <c r="BA271" s="60">
        <v>0</v>
      </c>
      <c r="BB271" s="60">
        <v>0</v>
      </c>
      <c r="BC271" s="60">
        <v>0</v>
      </c>
      <c r="BD271" s="60">
        <v>0</v>
      </c>
      <c r="BE271" s="60">
        <v>0</v>
      </c>
      <c r="BF271" s="60">
        <v>0</v>
      </c>
      <c r="BG271" s="60">
        <v>0</v>
      </c>
      <c r="BH271" s="60">
        <v>0</v>
      </c>
      <c r="BI271" s="60">
        <v>0</v>
      </c>
      <c r="BJ271" s="60">
        <v>0</v>
      </c>
      <c r="BK271" s="60">
        <v>4</v>
      </c>
      <c r="BL271" s="60">
        <v>4</v>
      </c>
      <c r="BP271" s="60">
        <v>0</v>
      </c>
      <c r="BX271" s="60">
        <v>0</v>
      </c>
      <c r="BY271" s="60">
        <v>0</v>
      </c>
      <c r="BZ271" s="60">
        <v>0</v>
      </c>
      <c r="CA271" s="60">
        <v>0</v>
      </c>
      <c r="CD271" s="60">
        <v>15</v>
      </c>
      <c r="CE271" s="60" t="s">
        <v>232</v>
      </c>
      <c r="CF271" s="60">
        <v>0</v>
      </c>
      <c r="CG271" s="60">
        <v>1</v>
      </c>
      <c r="CH271" s="60">
        <v>3</v>
      </c>
      <c r="CJ271" s="74">
        <v>15</v>
      </c>
      <c r="CK271" s="60">
        <v>6</v>
      </c>
      <c r="CL271" s="60" t="e">
        <f t="shared" si="93"/>
        <v>#N/A</v>
      </c>
      <c r="CM271" s="60" t="e">
        <f t="shared" si="94"/>
        <v>#N/A</v>
      </c>
      <c r="CO271" s="8">
        <v>30268</v>
      </c>
      <c r="CP271" s="8">
        <v>5</v>
      </c>
      <c r="CQ271" s="8">
        <v>204</v>
      </c>
      <c r="CR271" s="8">
        <v>1</v>
      </c>
      <c r="CU271" s="60" t="e">
        <f>MATCH(A271,Sheet6!$K$3:$K$16,0)</f>
        <v>#N/A</v>
      </c>
    </row>
    <row r="272" spans="1:99" ht="14.25">
      <c r="A272" s="60">
        <v>1330033</v>
      </c>
      <c r="B272" s="60">
        <v>1330033</v>
      </c>
      <c r="C272" s="60">
        <v>0</v>
      </c>
      <c r="D272" s="60">
        <v>1</v>
      </c>
      <c r="E272" s="60">
        <v>1</v>
      </c>
      <c r="F272" s="60">
        <v>5</v>
      </c>
      <c r="G272" s="60">
        <v>0</v>
      </c>
      <c r="H272" s="60">
        <v>3</v>
      </c>
      <c r="I272" s="60">
        <v>0</v>
      </c>
      <c r="J272" s="60">
        <v>10</v>
      </c>
      <c r="K272" s="60">
        <v>1000</v>
      </c>
      <c r="L272" s="60">
        <v>1</v>
      </c>
      <c r="M272" s="60">
        <v>0</v>
      </c>
      <c r="N272" s="60">
        <v>0</v>
      </c>
      <c r="O272" s="60">
        <v>0</v>
      </c>
      <c r="P272" s="60">
        <v>0</v>
      </c>
      <c r="Q272" s="60">
        <v>0</v>
      </c>
      <c r="R272" s="60">
        <v>0</v>
      </c>
      <c r="S272" s="60">
        <v>0</v>
      </c>
      <c r="T272" s="60">
        <v>0</v>
      </c>
      <c r="U272" s="60">
        <v>0</v>
      </c>
      <c r="W272" s="60">
        <v>33606</v>
      </c>
      <c r="X272" s="60">
        <v>100</v>
      </c>
      <c r="Y272" s="60">
        <v>10162</v>
      </c>
      <c r="Z272" s="60"/>
      <c r="AA272" s="60"/>
      <c r="AB272" s="60">
        <v>5</v>
      </c>
      <c r="AC272" s="60">
        <v>1</v>
      </c>
      <c r="AD272" s="60">
        <v>13</v>
      </c>
      <c r="AE272" s="60">
        <v>0</v>
      </c>
      <c r="AF272" s="60">
        <v>0</v>
      </c>
      <c r="AG272" s="60">
        <v>6</v>
      </c>
      <c r="AH272" s="60">
        <v>1</v>
      </c>
      <c r="AI272" s="60">
        <v>5</v>
      </c>
      <c r="AJ272" s="60">
        <v>0</v>
      </c>
      <c r="AK272" s="60">
        <v>0</v>
      </c>
      <c r="AL272" s="60">
        <v>37</v>
      </c>
      <c r="AM272" s="60">
        <v>1</v>
      </c>
      <c r="AN272" s="60">
        <v>16</v>
      </c>
      <c r="AO272" s="60">
        <v>0</v>
      </c>
      <c r="AP272" s="60">
        <v>0</v>
      </c>
      <c r="AQ272" s="60">
        <v>0</v>
      </c>
      <c r="AR272" s="60">
        <v>0</v>
      </c>
      <c r="AS272" s="60">
        <v>0</v>
      </c>
      <c r="AT272" s="60">
        <v>0</v>
      </c>
      <c r="AU272" s="60">
        <v>0</v>
      </c>
      <c r="AV272" s="60">
        <v>0</v>
      </c>
      <c r="AW272" s="60">
        <v>0</v>
      </c>
      <c r="AX272" s="60">
        <v>0</v>
      </c>
      <c r="AY272" s="60">
        <v>0</v>
      </c>
      <c r="AZ272" s="60">
        <v>0</v>
      </c>
      <c r="BA272" s="60">
        <v>0</v>
      </c>
      <c r="BB272" s="60">
        <v>0</v>
      </c>
      <c r="BC272" s="60">
        <v>0</v>
      </c>
      <c r="BD272" s="60">
        <v>0</v>
      </c>
      <c r="BE272" s="60">
        <v>0</v>
      </c>
      <c r="BF272" s="60">
        <v>0</v>
      </c>
      <c r="BG272" s="60">
        <v>0</v>
      </c>
      <c r="BH272" s="60">
        <v>0</v>
      </c>
      <c r="BI272" s="60">
        <v>0</v>
      </c>
      <c r="BJ272" s="60">
        <v>0</v>
      </c>
      <c r="BP272" s="60">
        <v>0</v>
      </c>
      <c r="BX272" s="60">
        <v>0</v>
      </c>
      <c r="BY272" s="60">
        <v>0</v>
      </c>
      <c r="BZ272" s="60">
        <v>0</v>
      </c>
      <c r="CA272" s="60">
        <v>0</v>
      </c>
      <c r="CD272" s="60">
        <v>15</v>
      </c>
      <c r="CE272" s="60" t="s">
        <v>233</v>
      </c>
      <c r="CF272" s="60">
        <v>0</v>
      </c>
      <c r="CG272" s="60">
        <v>1</v>
      </c>
      <c r="CH272" s="60">
        <v>6</v>
      </c>
      <c r="CJ272" s="74">
        <v>15</v>
      </c>
      <c r="CK272" s="60">
        <v>6</v>
      </c>
      <c r="CL272" s="60" t="e">
        <f t="shared" si="93"/>
        <v>#N/A</v>
      </c>
      <c r="CM272" s="60" t="e">
        <f t="shared" si="94"/>
        <v>#N/A</v>
      </c>
      <c r="CO272" s="8">
        <v>30269</v>
      </c>
      <c r="CP272" s="8">
        <v>2</v>
      </c>
      <c r="CQ272" s="8">
        <v>203</v>
      </c>
      <c r="CR272" s="8">
        <v>1</v>
      </c>
      <c r="CU272" s="60" t="e">
        <f>MATCH(A272,Sheet6!$K$3:$K$16,0)</f>
        <v>#N/A</v>
      </c>
    </row>
    <row r="273" spans="1:99" ht="14.25">
      <c r="A273" s="60">
        <v>1330034</v>
      </c>
      <c r="B273" s="60">
        <v>1330034</v>
      </c>
      <c r="C273" s="60">
        <v>0</v>
      </c>
      <c r="D273" s="60">
        <v>1</v>
      </c>
      <c r="E273" s="60">
        <v>1</v>
      </c>
      <c r="F273" s="60">
        <v>1</v>
      </c>
      <c r="G273" s="60">
        <v>0</v>
      </c>
      <c r="H273" s="60">
        <v>3</v>
      </c>
      <c r="I273" s="60">
        <v>0</v>
      </c>
      <c r="J273" s="60">
        <v>10</v>
      </c>
      <c r="K273" s="60">
        <v>1000</v>
      </c>
      <c r="L273" s="60">
        <v>1</v>
      </c>
      <c r="M273" s="60">
        <v>0</v>
      </c>
      <c r="N273" s="60">
        <v>0</v>
      </c>
      <c r="O273" s="60">
        <v>0</v>
      </c>
      <c r="P273" s="60">
        <v>0</v>
      </c>
      <c r="Q273" s="60">
        <v>0</v>
      </c>
      <c r="R273" s="60">
        <v>0</v>
      </c>
      <c r="S273" s="60">
        <v>0</v>
      </c>
      <c r="T273" s="60">
        <v>0</v>
      </c>
      <c r="U273" s="60">
        <v>0</v>
      </c>
      <c r="W273" s="60">
        <v>33407</v>
      </c>
      <c r="X273" s="60">
        <v>140</v>
      </c>
      <c r="Y273" s="60">
        <v>10163</v>
      </c>
      <c r="Z273" s="60"/>
      <c r="AA273" s="60"/>
      <c r="AB273" s="60">
        <v>3</v>
      </c>
      <c r="AC273" s="60">
        <v>1</v>
      </c>
      <c r="AD273" s="60">
        <v>105</v>
      </c>
      <c r="AE273" s="60">
        <v>0</v>
      </c>
      <c r="AF273" s="60">
        <v>0</v>
      </c>
      <c r="AG273" s="60">
        <v>5</v>
      </c>
      <c r="AH273" s="60">
        <v>1</v>
      </c>
      <c r="AI273" s="60">
        <v>24</v>
      </c>
      <c r="AJ273" s="60">
        <v>0</v>
      </c>
      <c r="AK273" s="60">
        <v>0</v>
      </c>
      <c r="AL273" s="60">
        <v>5</v>
      </c>
      <c r="AM273" s="60">
        <v>1</v>
      </c>
      <c r="AN273" s="60">
        <v>39</v>
      </c>
      <c r="AO273" s="60">
        <v>0</v>
      </c>
      <c r="AP273" s="60">
        <v>0</v>
      </c>
      <c r="AQ273" s="60">
        <v>0</v>
      </c>
      <c r="AR273" s="60">
        <v>0</v>
      </c>
      <c r="AS273" s="60">
        <v>0</v>
      </c>
      <c r="AT273" s="60">
        <v>0</v>
      </c>
      <c r="AU273" s="60">
        <v>0</v>
      </c>
      <c r="AV273" s="60">
        <v>0</v>
      </c>
      <c r="AW273" s="60">
        <v>0</v>
      </c>
      <c r="AX273" s="60">
        <v>0</v>
      </c>
      <c r="AY273" s="60">
        <v>0</v>
      </c>
      <c r="AZ273" s="60">
        <v>0</v>
      </c>
      <c r="BA273" s="60">
        <v>0</v>
      </c>
      <c r="BB273" s="60">
        <v>0</v>
      </c>
      <c r="BC273" s="60">
        <v>0</v>
      </c>
      <c r="BD273" s="60">
        <v>0</v>
      </c>
      <c r="BE273" s="60">
        <v>0</v>
      </c>
      <c r="BF273" s="60">
        <v>0</v>
      </c>
      <c r="BG273" s="60">
        <v>0</v>
      </c>
      <c r="BH273" s="60">
        <v>0</v>
      </c>
      <c r="BI273" s="60">
        <v>0</v>
      </c>
      <c r="BJ273" s="60">
        <v>0</v>
      </c>
      <c r="BK273" s="60">
        <v>5</v>
      </c>
      <c r="BL273" s="60">
        <v>5</v>
      </c>
      <c r="BP273" s="60">
        <v>0</v>
      </c>
      <c r="BX273" s="60">
        <v>0</v>
      </c>
      <c r="BY273" s="60">
        <v>0</v>
      </c>
      <c r="BZ273" s="60">
        <v>0</v>
      </c>
      <c r="CA273" s="60">
        <v>0</v>
      </c>
      <c r="CD273" s="60">
        <v>20</v>
      </c>
      <c r="CE273" s="60" t="s">
        <v>234</v>
      </c>
      <c r="CF273" s="60">
        <v>0</v>
      </c>
      <c r="CG273" s="60">
        <v>1</v>
      </c>
      <c r="CH273" s="60">
        <v>4</v>
      </c>
      <c r="CJ273" s="74">
        <v>20</v>
      </c>
      <c r="CK273" s="60">
        <v>7</v>
      </c>
      <c r="CL273" s="60" t="e">
        <f t="shared" si="93"/>
        <v>#N/A</v>
      </c>
      <c r="CM273" s="60" t="e">
        <f t="shared" si="94"/>
        <v>#N/A</v>
      </c>
      <c r="CO273" s="8">
        <v>30270</v>
      </c>
      <c r="CP273" s="8">
        <v>9</v>
      </c>
      <c r="CQ273" s="8">
        <v>204</v>
      </c>
      <c r="CR273" s="8">
        <v>0</v>
      </c>
      <c r="CU273" s="60">
        <f>MATCH(A273,Sheet6!$K$3:$K$16,0)</f>
        <v>7</v>
      </c>
    </row>
    <row r="274" spans="1:99" ht="14.25">
      <c r="A274" s="60">
        <v>1330035</v>
      </c>
      <c r="B274" s="60">
        <v>1330035</v>
      </c>
      <c r="C274" s="60">
        <v>0</v>
      </c>
      <c r="D274" s="60">
        <v>1</v>
      </c>
      <c r="E274" s="60">
        <v>1</v>
      </c>
      <c r="F274" s="60">
        <v>4</v>
      </c>
      <c r="G274" s="60">
        <v>0</v>
      </c>
      <c r="H274" s="60">
        <v>3</v>
      </c>
      <c r="I274" s="60">
        <v>0</v>
      </c>
      <c r="J274" s="60">
        <v>10</v>
      </c>
      <c r="K274" s="60">
        <v>1000</v>
      </c>
      <c r="L274" s="60">
        <v>1</v>
      </c>
      <c r="M274" s="60">
        <v>0</v>
      </c>
      <c r="N274" s="60">
        <v>0</v>
      </c>
      <c r="O274" s="60">
        <v>0</v>
      </c>
      <c r="P274" s="60">
        <v>0</v>
      </c>
      <c r="Q274" s="60">
        <v>0</v>
      </c>
      <c r="R274" s="60">
        <v>0</v>
      </c>
      <c r="S274" s="60">
        <v>0</v>
      </c>
      <c r="T274" s="60">
        <v>0</v>
      </c>
      <c r="U274" s="60">
        <v>0</v>
      </c>
      <c r="W274" s="60">
        <v>33507</v>
      </c>
      <c r="X274" s="60">
        <v>140</v>
      </c>
      <c r="Y274" s="60">
        <v>10164</v>
      </c>
      <c r="Z274" s="60"/>
      <c r="AA274" s="60"/>
      <c r="AB274" s="60">
        <v>4</v>
      </c>
      <c r="AC274" s="60">
        <v>1</v>
      </c>
      <c r="AD274" s="60">
        <v>105</v>
      </c>
      <c r="AE274" s="60">
        <v>0</v>
      </c>
      <c r="AF274" s="60">
        <v>0</v>
      </c>
      <c r="AG274" s="60">
        <v>1</v>
      </c>
      <c r="AH274" s="60">
        <v>1</v>
      </c>
      <c r="AI274" s="60">
        <v>375</v>
      </c>
      <c r="AJ274" s="60">
        <v>0</v>
      </c>
      <c r="AK274" s="60">
        <v>0</v>
      </c>
      <c r="AL274" s="60">
        <v>6</v>
      </c>
      <c r="AM274" s="60">
        <v>1</v>
      </c>
      <c r="AN274" s="60">
        <v>37</v>
      </c>
      <c r="AO274" s="60">
        <v>0</v>
      </c>
      <c r="AP274" s="60">
        <v>0</v>
      </c>
      <c r="AQ274" s="60">
        <v>0</v>
      </c>
      <c r="AR274" s="60">
        <v>0</v>
      </c>
      <c r="AS274" s="60">
        <v>0</v>
      </c>
      <c r="AT274" s="60">
        <v>0</v>
      </c>
      <c r="AU274" s="60">
        <v>0</v>
      </c>
      <c r="AV274" s="60">
        <v>0</v>
      </c>
      <c r="AW274" s="60">
        <v>0</v>
      </c>
      <c r="AX274" s="60">
        <v>0</v>
      </c>
      <c r="AY274" s="60">
        <v>0</v>
      </c>
      <c r="AZ274" s="60">
        <v>0</v>
      </c>
      <c r="BA274" s="60">
        <v>0</v>
      </c>
      <c r="BB274" s="60">
        <v>0</v>
      </c>
      <c r="BC274" s="60">
        <v>0</v>
      </c>
      <c r="BD274" s="60">
        <v>0</v>
      </c>
      <c r="BE274" s="60">
        <v>0</v>
      </c>
      <c r="BF274" s="60">
        <v>0</v>
      </c>
      <c r="BG274" s="60">
        <v>0</v>
      </c>
      <c r="BH274" s="60">
        <v>0</v>
      </c>
      <c r="BI274" s="60">
        <v>0</v>
      </c>
      <c r="BJ274" s="60">
        <v>0</v>
      </c>
      <c r="BP274" s="60">
        <v>0</v>
      </c>
      <c r="BQ274" s="60">
        <v>6</v>
      </c>
      <c r="BX274" s="60">
        <v>0</v>
      </c>
      <c r="BY274" s="60">
        <v>0</v>
      </c>
      <c r="BZ274" s="60">
        <v>0</v>
      </c>
      <c r="CA274" s="60">
        <v>0</v>
      </c>
      <c r="CD274" s="60">
        <v>20</v>
      </c>
      <c r="CE274" s="60" t="s">
        <v>235</v>
      </c>
      <c r="CF274" s="60">
        <v>0</v>
      </c>
      <c r="CG274" s="60">
        <v>1</v>
      </c>
      <c r="CH274" s="60">
        <v>5</v>
      </c>
      <c r="CJ274" s="74">
        <v>20</v>
      </c>
      <c r="CK274" s="60">
        <v>7</v>
      </c>
      <c r="CL274" s="60" t="e">
        <f t="shared" si="93"/>
        <v>#N/A</v>
      </c>
      <c r="CM274" s="60" t="e">
        <f t="shared" si="94"/>
        <v>#N/A</v>
      </c>
      <c r="CO274" s="8">
        <v>30271</v>
      </c>
      <c r="CP274" s="8">
        <v>3</v>
      </c>
      <c r="CQ274" s="8">
        <v>204</v>
      </c>
      <c r="CR274" s="8">
        <v>1</v>
      </c>
      <c r="CU274" s="60" t="e">
        <f>MATCH(A274,Sheet6!$K$3:$K$16,0)</f>
        <v>#N/A</v>
      </c>
    </row>
    <row r="275" spans="1:99" ht="14.25">
      <c r="A275" s="60">
        <v>1330036</v>
      </c>
      <c r="B275" s="60">
        <v>1330036</v>
      </c>
      <c r="C275" s="60">
        <v>0</v>
      </c>
      <c r="D275" s="60">
        <v>1</v>
      </c>
      <c r="E275" s="60">
        <v>1</v>
      </c>
      <c r="F275" s="60">
        <v>6</v>
      </c>
      <c r="G275" s="60">
        <v>0</v>
      </c>
      <c r="H275" s="60">
        <v>3</v>
      </c>
      <c r="I275" s="60">
        <v>0</v>
      </c>
      <c r="J275" s="60">
        <v>10</v>
      </c>
      <c r="K275" s="60">
        <v>1000</v>
      </c>
      <c r="L275" s="60">
        <v>1</v>
      </c>
      <c r="M275" s="60">
        <v>0</v>
      </c>
      <c r="N275" s="60">
        <v>0</v>
      </c>
      <c r="O275" s="60">
        <v>0</v>
      </c>
      <c r="P275" s="60">
        <v>0</v>
      </c>
      <c r="Q275" s="60">
        <v>0</v>
      </c>
      <c r="R275" s="60">
        <v>0</v>
      </c>
      <c r="S275" s="60">
        <v>0</v>
      </c>
      <c r="T275" s="60">
        <v>0</v>
      </c>
      <c r="U275" s="60">
        <v>0</v>
      </c>
      <c r="W275" s="60">
        <v>33707</v>
      </c>
      <c r="X275" s="60">
        <v>140</v>
      </c>
      <c r="Y275" s="60">
        <v>10165</v>
      </c>
      <c r="Z275" s="60"/>
      <c r="AA275" s="60"/>
      <c r="AB275" s="60">
        <v>1</v>
      </c>
      <c r="AC275" s="60">
        <v>1</v>
      </c>
      <c r="AD275" s="60">
        <v>250</v>
      </c>
      <c r="AE275" s="60">
        <v>0</v>
      </c>
      <c r="AF275" s="60">
        <v>0</v>
      </c>
      <c r="AG275" s="60">
        <v>2</v>
      </c>
      <c r="AH275" s="60">
        <v>1</v>
      </c>
      <c r="AI275" s="60">
        <v>500</v>
      </c>
      <c r="AJ275" s="60">
        <v>0</v>
      </c>
      <c r="AK275" s="60">
        <v>0</v>
      </c>
      <c r="AL275" s="60">
        <v>6</v>
      </c>
      <c r="AM275" s="60">
        <v>1</v>
      </c>
      <c r="AN275" s="60">
        <v>28</v>
      </c>
      <c r="AO275" s="60">
        <v>0</v>
      </c>
      <c r="AP275" s="60">
        <v>0</v>
      </c>
      <c r="AQ275" s="60">
        <v>0</v>
      </c>
      <c r="AR275" s="60">
        <v>0</v>
      </c>
      <c r="AS275" s="60">
        <v>0</v>
      </c>
      <c r="AT275" s="60">
        <v>0</v>
      </c>
      <c r="AU275" s="60">
        <v>0</v>
      </c>
      <c r="AV275" s="60">
        <v>0</v>
      </c>
      <c r="AW275" s="60">
        <v>0</v>
      </c>
      <c r="AX275" s="60">
        <v>0</v>
      </c>
      <c r="AY275" s="60">
        <v>0</v>
      </c>
      <c r="AZ275" s="60">
        <v>0</v>
      </c>
      <c r="BA275" s="60">
        <v>0</v>
      </c>
      <c r="BB275" s="60">
        <v>0</v>
      </c>
      <c r="BC275" s="60">
        <v>0</v>
      </c>
      <c r="BD275" s="60">
        <v>0</v>
      </c>
      <c r="BE275" s="60">
        <v>0</v>
      </c>
      <c r="BF275" s="60">
        <v>0</v>
      </c>
      <c r="BG275" s="60">
        <v>0</v>
      </c>
      <c r="BH275" s="60">
        <v>0</v>
      </c>
      <c r="BI275" s="60">
        <v>0</v>
      </c>
      <c r="BJ275" s="60">
        <v>0</v>
      </c>
      <c r="BP275" s="60">
        <v>0</v>
      </c>
      <c r="BX275" s="60">
        <v>0</v>
      </c>
      <c r="BY275" s="60">
        <v>0</v>
      </c>
      <c r="BZ275" s="60">
        <v>0</v>
      </c>
      <c r="CA275" s="60">
        <v>0</v>
      </c>
      <c r="CD275" s="60">
        <v>20</v>
      </c>
      <c r="CE275" s="60" t="s">
        <v>236</v>
      </c>
      <c r="CF275" s="60">
        <v>0</v>
      </c>
      <c r="CG275" s="60">
        <v>1</v>
      </c>
      <c r="CH275" s="60">
        <v>7</v>
      </c>
      <c r="CJ275" s="74">
        <v>20</v>
      </c>
      <c r="CK275" s="60">
        <v>7</v>
      </c>
      <c r="CL275" s="60" t="e">
        <f t="shared" si="93"/>
        <v>#N/A</v>
      </c>
      <c r="CM275" s="60" t="e">
        <f t="shared" si="94"/>
        <v>#N/A</v>
      </c>
      <c r="CO275" s="8">
        <v>30279</v>
      </c>
      <c r="CP275" s="8">
        <v>3</v>
      </c>
      <c r="CQ275" s="8">
        <v>204</v>
      </c>
      <c r="CR275" s="8">
        <v>0</v>
      </c>
      <c r="CU275" s="60" t="e">
        <f>MATCH(A275,Sheet6!$K$3:$K$16,0)</f>
        <v>#N/A</v>
      </c>
    </row>
    <row r="276" spans="1:99" ht="14.25">
      <c r="A276" s="60">
        <v>1330037</v>
      </c>
      <c r="B276" s="60">
        <v>1330037</v>
      </c>
      <c r="C276" s="60">
        <v>0</v>
      </c>
      <c r="D276" s="60">
        <v>1</v>
      </c>
      <c r="E276" s="60">
        <v>1</v>
      </c>
      <c r="F276" s="60">
        <v>1</v>
      </c>
      <c r="G276" s="60">
        <v>0</v>
      </c>
      <c r="H276" s="60">
        <v>3</v>
      </c>
      <c r="I276" s="60">
        <v>0</v>
      </c>
      <c r="J276" s="60">
        <v>10</v>
      </c>
      <c r="K276" s="60">
        <v>1000</v>
      </c>
      <c r="L276" s="60">
        <v>1</v>
      </c>
      <c r="M276" s="60">
        <v>0</v>
      </c>
      <c r="N276" s="60">
        <v>0</v>
      </c>
      <c r="O276" s="60">
        <v>0</v>
      </c>
      <c r="P276" s="60">
        <v>0</v>
      </c>
      <c r="Q276" s="60">
        <v>0</v>
      </c>
      <c r="R276" s="60">
        <v>0</v>
      </c>
      <c r="S276" s="60">
        <v>0</v>
      </c>
      <c r="T276" s="60">
        <v>0</v>
      </c>
      <c r="U276" s="60">
        <v>0</v>
      </c>
      <c r="W276" s="60">
        <v>33407</v>
      </c>
      <c r="X276" s="60">
        <v>140</v>
      </c>
      <c r="Y276" s="60">
        <v>10166</v>
      </c>
      <c r="Z276" s="60"/>
      <c r="AA276" s="60"/>
      <c r="AB276" s="60">
        <v>3</v>
      </c>
      <c r="AC276" s="60">
        <v>1</v>
      </c>
      <c r="AD276" s="60">
        <v>105</v>
      </c>
      <c r="AE276" s="60">
        <v>0</v>
      </c>
      <c r="AF276" s="60">
        <v>0</v>
      </c>
      <c r="AG276" s="60">
        <v>5</v>
      </c>
      <c r="AH276" s="60">
        <v>1</v>
      </c>
      <c r="AI276" s="60">
        <v>24</v>
      </c>
      <c r="AJ276" s="60">
        <v>0</v>
      </c>
      <c r="AK276" s="60">
        <v>0</v>
      </c>
      <c r="AL276" s="60">
        <v>5</v>
      </c>
      <c r="AM276" s="60">
        <v>1</v>
      </c>
      <c r="AN276" s="60">
        <v>39</v>
      </c>
      <c r="AO276" s="60">
        <v>0</v>
      </c>
      <c r="AP276" s="60">
        <v>0</v>
      </c>
      <c r="AQ276" s="60">
        <v>0</v>
      </c>
      <c r="AR276" s="60">
        <v>0</v>
      </c>
      <c r="AS276" s="60">
        <v>0</v>
      </c>
      <c r="AT276" s="60">
        <v>0</v>
      </c>
      <c r="AU276" s="60">
        <v>0</v>
      </c>
      <c r="AV276" s="60">
        <v>0</v>
      </c>
      <c r="AW276" s="60">
        <v>0</v>
      </c>
      <c r="AX276" s="60">
        <v>0</v>
      </c>
      <c r="AY276" s="60">
        <v>0</v>
      </c>
      <c r="AZ276" s="60">
        <v>0</v>
      </c>
      <c r="BA276" s="60">
        <v>0</v>
      </c>
      <c r="BB276" s="60">
        <v>0</v>
      </c>
      <c r="BC276" s="60">
        <v>0</v>
      </c>
      <c r="BD276" s="60">
        <v>0</v>
      </c>
      <c r="BE276" s="60">
        <v>0</v>
      </c>
      <c r="BF276" s="60">
        <v>0</v>
      </c>
      <c r="BG276" s="60">
        <v>0</v>
      </c>
      <c r="BH276" s="60">
        <v>0</v>
      </c>
      <c r="BI276" s="60">
        <v>0</v>
      </c>
      <c r="BJ276" s="60">
        <v>0</v>
      </c>
      <c r="BK276" s="60">
        <v>1</v>
      </c>
      <c r="BL276" s="60" t="s">
        <v>475</v>
      </c>
      <c r="BP276" s="60">
        <v>0</v>
      </c>
      <c r="BX276" s="60">
        <v>0</v>
      </c>
      <c r="BY276" s="60">
        <v>0</v>
      </c>
      <c r="BZ276" s="60">
        <v>0</v>
      </c>
      <c r="CA276" s="60">
        <v>0</v>
      </c>
      <c r="CD276" s="60">
        <v>20</v>
      </c>
      <c r="CE276" s="60" t="s">
        <v>237</v>
      </c>
      <c r="CF276" s="60">
        <v>0</v>
      </c>
      <c r="CG276" s="60">
        <v>1</v>
      </c>
      <c r="CH276" s="60">
        <v>4</v>
      </c>
      <c r="CJ276" s="74">
        <v>20</v>
      </c>
      <c r="CK276" s="60">
        <v>7</v>
      </c>
      <c r="CL276" s="60" t="e">
        <f t="shared" si="93"/>
        <v>#N/A</v>
      </c>
      <c r="CM276" s="60" t="e">
        <f t="shared" si="94"/>
        <v>#N/A</v>
      </c>
      <c r="CO276" s="8">
        <v>30272</v>
      </c>
      <c r="CP276" s="8">
        <v>3</v>
      </c>
      <c r="CQ276" s="8">
        <v>204</v>
      </c>
      <c r="CR276" s="8">
        <v>0</v>
      </c>
      <c r="CU276" s="60" t="e">
        <f>MATCH(A276,Sheet6!$K$3:$K$16,0)</f>
        <v>#N/A</v>
      </c>
    </row>
    <row r="277" spans="1:99" ht="14.25">
      <c r="A277" s="60">
        <v>1330038</v>
      </c>
      <c r="B277" s="60">
        <v>1330038</v>
      </c>
      <c r="C277" s="60">
        <v>0</v>
      </c>
      <c r="D277" s="60">
        <v>1</v>
      </c>
      <c r="E277" s="60">
        <v>1</v>
      </c>
      <c r="F277" s="60">
        <v>2</v>
      </c>
      <c r="G277" s="60">
        <v>0</v>
      </c>
      <c r="H277" s="60">
        <v>3</v>
      </c>
      <c r="I277" s="60">
        <v>0</v>
      </c>
      <c r="J277" s="60">
        <v>10</v>
      </c>
      <c r="K277" s="60">
        <v>1000</v>
      </c>
      <c r="L277" s="60">
        <v>1</v>
      </c>
      <c r="M277" s="60">
        <v>0</v>
      </c>
      <c r="N277" s="60">
        <v>0</v>
      </c>
      <c r="O277" s="60">
        <v>0</v>
      </c>
      <c r="P277" s="60">
        <v>0</v>
      </c>
      <c r="Q277" s="60">
        <v>0</v>
      </c>
      <c r="R277" s="60">
        <v>0</v>
      </c>
      <c r="S277" s="60">
        <v>0</v>
      </c>
      <c r="T277" s="60">
        <v>0</v>
      </c>
      <c r="U277" s="60">
        <v>0</v>
      </c>
      <c r="W277" s="60">
        <v>33207</v>
      </c>
      <c r="X277" s="60">
        <v>140</v>
      </c>
      <c r="Y277" s="60">
        <v>10167</v>
      </c>
      <c r="Z277" s="60"/>
      <c r="AA277" s="60"/>
      <c r="AB277" s="60">
        <v>1</v>
      </c>
      <c r="AC277" s="60">
        <v>1</v>
      </c>
      <c r="AD277" s="60">
        <v>1000</v>
      </c>
      <c r="AE277" s="60">
        <v>0</v>
      </c>
      <c r="AF277" s="60">
        <v>0</v>
      </c>
      <c r="AG277" s="60">
        <v>5</v>
      </c>
      <c r="AH277" s="60">
        <v>1</v>
      </c>
      <c r="AI277" s="60">
        <v>48</v>
      </c>
      <c r="AJ277" s="60">
        <v>0</v>
      </c>
      <c r="AK277" s="60">
        <v>0</v>
      </c>
      <c r="AL277" s="60">
        <v>0</v>
      </c>
      <c r="AM277" s="60">
        <v>1</v>
      </c>
      <c r="AN277" s="60">
        <v>0</v>
      </c>
      <c r="AO277" s="60">
        <v>0</v>
      </c>
      <c r="AP277" s="60">
        <v>0</v>
      </c>
      <c r="AQ277" s="60">
        <v>0</v>
      </c>
      <c r="AR277" s="60">
        <v>0</v>
      </c>
      <c r="AS277" s="60">
        <v>0</v>
      </c>
      <c r="AT277" s="60">
        <v>0</v>
      </c>
      <c r="AU277" s="60">
        <v>0</v>
      </c>
      <c r="AV277" s="60">
        <v>0</v>
      </c>
      <c r="AW277" s="60">
        <v>0</v>
      </c>
      <c r="AX277" s="60">
        <v>0</v>
      </c>
      <c r="AY277" s="60">
        <v>0</v>
      </c>
      <c r="AZ277" s="60">
        <v>0</v>
      </c>
      <c r="BA277" s="60">
        <v>0</v>
      </c>
      <c r="BB277" s="60">
        <v>0</v>
      </c>
      <c r="BC277" s="60">
        <v>0</v>
      </c>
      <c r="BD277" s="60">
        <v>0</v>
      </c>
      <c r="BE277" s="60">
        <v>0</v>
      </c>
      <c r="BF277" s="60">
        <v>0</v>
      </c>
      <c r="BG277" s="60">
        <v>0</v>
      </c>
      <c r="BH277" s="60">
        <v>0</v>
      </c>
      <c r="BI277" s="60">
        <v>0</v>
      </c>
      <c r="BJ277" s="60">
        <v>0</v>
      </c>
      <c r="BP277" s="60">
        <v>0</v>
      </c>
      <c r="BX277" s="60">
        <v>0</v>
      </c>
      <c r="BY277" s="60">
        <v>0</v>
      </c>
      <c r="BZ277" s="60">
        <v>0</v>
      </c>
      <c r="CA277" s="60">
        <v>0</v>
      </c>
      <c r="CD277" s="60">
        <v>20</v>
      </c>
      <c r="CE277" s="60" t="s">
        <v>238</v>
      </c>
      <c r="CF277" s="60">
        <v>0</v>
      </c>
      <c r="CG277" s="60">
        <v>1</v>
      </c>
      <c r="CH277" s="60">
        <v>2</v>
      </c>
      <c r="CJ277" s="74">
        <v>20</v>
      </c>
      <c r="CK277" s="60">
        <v>7</v>
      </c>
      <c r="CL277" s="60" t="e">
        <f t="shared" si="93"/>
        <v>#N/A</v>
      </c>
      <c r="CM277" s="60" t="e">
        <f t="shared" si="94"/>
        <v>#N/A</v>
      </c>
      <c r="CO277" s="8">
        <v>30275</v>
      </c>
      <c r="CP277" s="8">
        <v>10</v>
      </c>
      <c r="CQ277" s="8">
        <v>1</v>
      </c>
      <c r="CR277" s="8">
        <v>1</v>
      </c>
      <c r="CU277" s="60" t="e">
        <f>MATCH(A277,Sheet6!$K$3:$K$16,0)</f>
        <v>#N/A</v>
      </c>
    </row>
    <row r="278" spans="1:99" ht="14.25">
      <c r="A278" s="60">
        <v>1330039</v>
      </c>
      <c r="B278" s="60">
        <v>1330039</v>
      </c>
      <c r="C278" s="60">
        <v>0</v>
      </c>
      <c r="D278" s="60">
        <v>1</v>
      </c>
      <c r="E278" s="60">
        <v>1</v>
      </c>
      <c r="F278" s="60">
        <v>3</v>
      </c>
      <c r="G278" s="60">
        <v>0</v>
      </c>
      <c r="H278" s="60">
        <v>3</v>
      </c>
      <c r="I278" s="60">
        <v>0</v>
      </c>
      <c r="J278" s="60">
        <v>10</v>
      </c>
      <c r="K278" s="60">
        <v>1000</v>
      </c>
      <c r="L278" s="60">
        <v>1</v>
      </c>
      <c r="M278" s="60">
        <v>0</v>
      </c>
      <c r="N278" s="60">
        <v>0</v>
      </c>
      <c r="O278" s="60">
        <v>0</v>
      </c>
      <c r="P278" s="60">
        <v>0</v>
      </c>
      <c r="Q278" s="60">
        <v>0</v>
      </c>
      <c r="R278" s="60">
        <v>0</v>
      </c>
      <c r="S278" s="60">
        <v>0</v>
      </c>
      <c r="T278" s="60">
        <v>0</v>
      </c>
      <c r="U278" s="60">
        <v>0</v>
      </c>
      <c r="W278" s="60">
        <v>33307</v>
      </c>
      <c r="X278" s="60">
        <v>140</v>
      </c>
      <c r="Y278" s="60">
        <v>10168</v>
      </c>
      <c r="Z278" s="60"/>
      <c r="AA278" s="60"/>
      <c r="AB278" s="60">
        <v>2</v>
      </c>
      <c r="AC278" s="60">
        <v>1</v>
      </c>
      <c r="AD278" s="60">
        <v>375</v>
      </c>
      <c r="AE278" s="60">
        <v>0</v>
      </c>
      <c r="AF278" s="60">
        <v>0</v>
      </c>
      <c r="AG278" s="60">
        <v>5</v>
      </c>
      <c r="AH278" s="60">
        <v>1</v>
      </c>
      <c r="AI278" s="60">
        <v>31</v>
      </c>
      <c r="AJ278" s="60">
        <v>0</v>
      </c>
      <c r="AK278" s="60">
        <v>0</v>
      </c>
      <c r="AL278" s="60">
        <v>37</v>
      </c>
      <c r="AM278" s="60">
        <v>1</v>
      </c>
      <c r="AN278" s="60">
        <v>11</v>
      </c>
      <c r="AO278" s="60">
        <v>0</v>
      </c>
      <c r="AP278" s="60">
        <v>0</v>
      </c>
      <c r="AQ278" s="60">
        <v>0</v>
      </c>
      <c r="AR278" s="60">
        <v>0</v>
      </c>
      <c r="AS278" s="60">
        <v>0</v>
      </c>
      <c r="AT278" s="60">
        <v>0</v>
      </c>
      <c r="AU278" s="60">
        <v>0</v>
      </c>
      <c r="AV278" s="60">
        <v>0</v>
      </c>
      <c r="AW278" s="60">
        <v>0</v>
      </c>
      <c r="AX278" s="60">
        <v>0</v>
      </c>
      <c r="AY278" s="60">
        <v>0</v>
      </c>
      <c r="AZ278" s="60">
        <v>0</v>
      </c>
      <c r="BA278" s="60">
        <v>0</v>
      </c>
      <c r="BB278" s="60">
        <v>0</v>
      </c>
      <c r="BC278" s="60">
        <v>0</v>
      </c>
      <c r="BD278" s="60">
        <v>0</v>
      </c>
      <c r="BE278" s="60">
        <v>0</v>
      </c>
      <c r="BF278" s="60">
        <v>0</v>
      </c>
      <c r="BG278" s="60">
        <v>0</v>
      </c>
      <c r="BH278" s="60">
        <v>0</v>
      </c>
      <c r="BI278" s="60">
        <v>0</v>
      </c>
      <c r="BJ278" s="60">
        <v>0</v>
      </c>
      <c r="BK278" s="60">
        <v>4</v>
      </c>
      <c r="BL278" s="60">
        <v>4</v>
      </c>
      <c r="BP278" s="60">
        <v>0</v>
      </c>
      <c r="BX278" s="60">
        <v>0</v>
      </c>
      <c r="BY278" s="60">
        <v>0</v>
      </c>
      <c r="BZ278" s="60">
        <v>0</v>
      </c>
      <c r="CA278" s="60">
        <v>0</v>
      </c>
      <c r="CD278" s="60">
        <v>20</v>
      </c>
      <c r="CE278" s="60" t="s">
        <v>239</v>
      </c>
      <c r="CF278" s="60">
        <v>0</v>
      </c>
      <c r="CG278" s="60">
        <v>1</v>
      </c>
      <c r="CH278" s="60">
        <v>3</v>
      </c>
      <c r="CJ278" s="74">
        <v>20</v>
      </c>
      <c r="CK278" s="60">
        <v>7</v>
      </c>
      <c r="CL278" s="60" t="e">
        <f t="shared" si="93"/>
        <v>#N/A</v>
      </c>
      <c r="CM278" s="60" t="e">
        <f t="shared" si="94"/>
        <v>#N/A</v>
      </c>
      <c r="CO278" s="8">
        <v>30276</v>
      </c>
      <c r="CP278" s="8">
        <v>10</v>
      </c>
      <c r="CQ278" s="8">
        <v>1</v>
      </c>
      <c r="CR278" s="8">
        <v>0</v>
      </c>
      <c r="CU278" s="60" t="e">
        <f>MATCH(A278,Sheet6!$K$3:$K$16,0)</f>
        <v>#N/A</v>
      </c>
    </row>
    <row r="279" spans="1:99" ht="14.25">
      <c r="A279" s="60">
        <v>1330040</v>
      </c>
      <c r="B279" s="60">
        <v>1330040</v>
      </c>
      <c r="C279" s="60">
        <v>0</v>
      </c>
      <c r="D279" s="60">
        <v>1</v>
      </c>
      <c r="E279" s="60">
        <v>1</v>
      </c>
      <c r="F279" s="60">
        <v>5</v>
      </c>
      <c r="G279" s="60">
        <v>0</v>
      </c>
      <c r="H279" s="60">
        <v>3</v>
      </c>
      <c r="I279" s="60">
        <v>0</v>
      </c>
      <c r="J279" s="60">
        <v>10</v>
      </c>
      <c r="K279" s="60">
        <v>1000</v>
      </c>
      <c r="L279" s="60">
        <v>1</v>
      </c>
      <c r="M279" s="60">
        <v>0</v>
      </c>
      <c r="N279" s="60">
        <v>0</v>
      </c>
      <c r="O279" s="60">
        <v>0</v>
      </c>
      <c r="P279" s="60">
        <v>0</v>
      </c>
      <c r="Q279" s="60">
        <v>0</v>
      </c>
      <c r="R279" s="60">
        <v>0</v>
      </c>
      <c r="S279" s="60">
        <v>0</v>
      </c>
      <c r="T279" s="60">
        <v>0</v>
      </c>
      <c r="U279" s="60">
        <v>0</v>
      </c>
      <c r="W279" s="60">
        <v>33607</v>
      </c>
      <c r="X279" s="60">
        <v>140</v>
      </c>
      <c r="Y279" s="60">
        <v>10169</v>
      </c>
      <c r="Z279" s="60"/>
      <c r="AA279" s="60"/>
      <c r="AB279" s="60">
        <v>5</v>
      </c>
      <c r="AC279" s="60">
        <v>1</v>
      </c>
      <c r="AD279" s="60">
        <v>18</v>
      </c>
      <c r="AE279" s="60">
        <v>0</v>
      </c>
      <c r="AF279" s="60">
        <v>0</v>
      </c>
      <c r="AG279" s="60">
        <v>6</v>
      </c>
      <c r="AH279" s="60">
        <v>1</v>
      </c>
      <c r="AI279" s="60">
        <v>7</v>
      </c>
      <c r="AJ279" s="60">
        <v>0</v>
      </c>
      <c r="AK279" s="60">
        <v>0</v>
      </c>
      <c r="AL279" s="60">
        <v>37</v>
      </c>
      <c r="AM279" s="60">
        <v>1</v>
      </c>
      <c r="AN279" s="60">
        <v>17</v>
      </c>
      <c r="AO279" s="60">
        <v>0</v>
      </c>
      <c r="AP279" s="60">
        <v>0</v>
      </c>
      <c r="AQ279" s="60">
        <v>0</v>
      </c>
      <c r="AR279" s="60">
        <v>0</v>
      </c>
      <c r="AS279" s="60">
        <v>0</v>
      </c>
      <c r="AT279" s="60">
        <v>0</v>
      </c>
      <c r="AU279" s="60">
        <v>0</v>
      </c>
      <c r="AV279" s="60">
        <v>0</v>
      </c>
      <c r="AW279" s="60">
        <v>0</v>
      </c>
      <c r="AX279" s="60">
        <v>0</v>
      </c>
      <c r="AY279" s="60">
        <v>0</v>
      </c>
      <c r="AZ279" s="60">
        <v>0</v>
      </c>
      <c r="BA279" s="60">
        <v>0</v>
      </c>
      <c r="BB279" s="60">
        <v>0</v>
      </c>
      <c r="BC279" s="60">
        <v>0</v>
      </c>
      <c r="BD279" s="60">
        <v>0</v>
      </c>
      <c r="BE279" s="60">
        <v>0</v>
      </c>
      <c r="BF279" s="60">
        <v>0</v>
      </c>
      <c r="BG279" s="60">
        <v>0</v>
      </c>
      <c r="BH279" s="60">
        <v>0</v>
      </c>
      <c r="BI279" s="60">
        <v>0</v>
      </c>
      <c r="BJ279" s="60">
        <v>0</v>
      </c>
      <c r="BP279" s="60">
        <v>0</v>
      </c>
      <c r="BX279" s="60">
        <v>0</v>
      </c>
      <c r="BY279" s="60">
        <v>0</v>
      </c>
      <c r="BZ279" s="60">
        <v>0</v>
      </c>
      <c r="CA279" s="60">
        <v>0</v>
      </c>
      <c r="CD279" s="60">
        <v>20</v>
      </c>
      <c r="CE279" s="60" t="s">
        <v>240</v>
      </c>
      <c r="CF279" s="60">
        <v>0</v>
      </c>
      <c r="CG279" s="60">
        <v>1</v>
      </c>
      <c r="CH279" s="60">
        <v>6</v>
      </c>
      <c r="CJ279" s="74">
        <v>20</v>
      </c>
      <c r="CK279" s="60">
        <v>7</v>
      </c>
      <c r="CL279" s="60" t="e">
        <f t="shared" si="93"/>
        <v>#N/A</v>
      </c>
      <c r="CM279" s="60" t="e">
        <f t="shared" si="94"/>
        <v>#N/A</v>
      </c>
      <c r="CO279" s="8">
        <v>30277</v>
      </c>
      <c r="CP279" s="8">
        <v>10</v>
      </c>
      <c r="CQ279" s="8">
        <v>1</v>
      </c>
      <c r="CR279" s="8">
        <v>0</v>
      </c>
      <c r="CU279" s="60" t="e">
        <f>MATCH(A279,Sheet6!$K$3:$K$16,0)</f>
        <v>#N/A</v>
      </c>
    </row>
    <row r="280" spans="1:99" ht="14.25">
      <c r="A280" s="60">
        <v>1330041</v>
      </c>
      <c r="B280" s="60">
        <v>1330041</v>
      </c>
      <c r="C280" s="60">
        <v>0</v>
      </c>
      <c r="D280" s="60">
        <v>1</v>
      </c>
      <c r="E280" s="60">
        <v>1</v>
      </c>
      <c r="F280" s="60">
        <v>1</v>
      </c>
      <c r="G280" s="60">
        <v>0</v>
      </c>
      <c r="H280" s="60">
        <v>3</v>
      </c>
      <c r="I280" s="60">
        <v>0</v>
      </c>
      <c r="J280" s="60">
        <v>10</v>
      </c>
      <c r="K280" s="60">
        <v>1000</v>
      </c>
      <c r="L280" s="60">
        <v>1</v>
      </c>
      <c r="M280" s="60">
        <v>0</v>
      </c>
      <c r="N280" s="60">
        <v>0</v>
      </c>
      <c r="O280" s="60">
        <v>0</v>
      </c>
      <c r="P280" s="60">
        <v>0</v>
      </c>
      <c r="Q280" s="60">
        <v>0</v>
      </c>
      <c r="R280" s="60">
        <v>0</v>
      </c>
      <c r="S280" s="60">
        <v>0</v>
      </c>
      <c r="T280" s="60">
        <v>0</v>
      </c>
      <c r="U280" s="60">
        <v>0</v>
      </c>
      <c r="W280" s="60">
        <v>33407</v>
      </c>
      <c r="X280" s="60">
        <v>140</v>
      </c>
      <c r="Y280" s="60">
        <v>10170</v>
      </c>
      <c r="Z280" s="60"/>
      <c r="AA280" s="60"/>
      <c r="AB280" s="60">
        <v>3</v>
      </c>
      <c r="AC280" s="60">
        <v>1</v>
      </c>
      <c r="AD280" s="60">
        <v>105</v>
      </c>
      <c r="AE280" s="60">
        <v>0</v>
      </c>
      <c r="AF280" s="60">
        <v>0</v>
      </c>
      <c r="AG280" s="60">
        <v>5</v>
      </c>
      <c r="AH280" s="60">
        <v>1</v>
      </c>
      <c r="AI280" s="60">
        <v>24</v>
      </c>
      <c r="AJ280" s="60">
        <v>0</v>
      </c>
      <c r="AK280" s="60">
        <v>0</v>
      </c>
      <c r="AL280" s="60">
        <v>5</v>
      </c>
      <c r="AM280" s="60">
        <v>1</v>
      </c>
      <c r="AN280" s="60">
        <v>39</v>
      </c>
      <c r="AO280" s="60">
        <v>0</v>
      </c>
      <c r="AP280" s="60">
        <v>0</v>
      </c>
      <c r="AQ280" s="60">
        <v>0</v>
      </c>
      <c r="AR280" s="60">
        <v>0</v>
      </c>
      <c r="AS280" s="60">
        <v>0</v>
      </c>
      <c r="AT280" s="60">
        <v>0</v>
      </c>
      <c r="AU280" s="60">
        <v>0</v>
      </c>
      <c r="AV280" s="60">
        <v>0</v>
      </c>
      <c r="AW280" s="60">
        <v>0</v>
      </c>
      <c r="AX280" s="60">
        <v>0</v>
      </c>
      <c r="AY280" s="60">
        <v>0</v>
      </c>
      <c r="AZ280" s="60">
        <v>0</v>
      </c>
      <c r="BA280" s="60">
        <v>0</v>
      </c>
      <c r="BB280" s="60">
        <v>0</v>
      </c>
      <c r="BC280" s="60">
        <v>0</v>
      </c>
      <c r="BD280" s="60">
        <v>0</v>
      </c>
      <c r="BE280" s="60">
        <v>0</v>
      </c>
      <c r="BF280" s="60">
        <v>0</v>
      </c>
      <c r="BG280" s="60">
        <v>0</v>
      </c>
      <c r="BH280" s="60">
        <v>0</v>
      </c>
      <c r="BI280" s="60">
        <v>0</v>
      </c>
      <c r="BJ280" s="60">
        <v>0</v>
      </c>
      <c r="BK280" s="60">
        <v>1</v>
      </c>
      <c r="BL280" s="60">
        <v>1</v>
      </c>
      <c r="BP280" s="60">
        <v>0</v>
      </c>
      <c r="BX280" s="60">
        <v>0</v>
      </c>
      <c r="BY280" s="60">
        <v>0</v>
      </c>
      <c r="BZ280" s="60">
        <v>0</v>
      </c>
      <c r="CA280" s="60">
        <v>0</v>
      </c>
      <c r="CD280" s="60">
        <v>20</v>
      </c>
      <c r="CE280" s="60" t="s">
        <v>241</v>
      </c>
      <c r="CF280" s="60">
        <v>0</v>
      </c>
      <c r="CG280" s="60">
        <v>1</v>
      </c>
      <c r="CH280" s="60">
        <v>4</v>
      </c>
      <c r="CJ280" s="74">
        <v>20</v>
      </c>
      <c r="CK280" s="60">
        <v>7</v>
      </c>
      <c r="CL280" s="60" t="e">
        <f t="shared" si="93"/>
        <v>#N/A</v>
      </c>
      <c r="CM280" s="60" t="e">
        <f t="shared" si="94"/>
        <v>#N/A</v>
      </c>
      <c r="CO280" s="8">
        <v>30278</v>
      </c>
      <c r="CP280" s="76">
        <v>2</v>
      </c>
      <c r="CQ280" s="8">
        <v>203</v>
      </c>
      <c r="CR280" s="76">
        <v>0</v>
      </c>
      <c r="CU280" s="60" t="e">
        <f>MATCH(A280,Sheet6!$K$3:$K$16,0)</f>
        <v>#N/A</v>
      </c>
    </row>
    <row r="281" spans="1:99" ht="14.25">
      <c r="A281" s="60">
        <v>1330042</v>
      </c>
      <c r="B281" s="60">
        <v>1330042</v>
      </c>
      <c r="C281" s="60">
        <v>0</v>
      </c>
      <c r="D281" s="60">
        <v>1</v>
      </c>
      <c r="E281" s="60">
        <v>1</v>
      </c>
      <c r="F281" s="60">
        <v>2</v>
      </c>
      <c r="G281" s="60">
        <v>0</v>
      </c>
      <c r="H281" s="60">
        <v>3</v>
      </c>
      <c r="I281" s="60">
        <v>0</v>
      </c>
      <c r="J281" s="60">
        <v>10</v>
      </c>
      <c r="K281" s="60">
        <v>1000</v>
      </c>
      <c r="L281" s="60">
        <v>1</v>
      </c>
      <c r="M281" s="60">
        <v>0</v>
      </c>
      <c r="N281" s="60">
        <v>0</v>
      </c>
      <c r="O281" s="60">
        <v>0</v>
      </c>
      <c r="P281" s="60">
        <v>0</v>
      </c>
      <c r="Q281" s="60">
        <v>0</v>
      </c>
      <c r="R281" s="60">
        <v>0</v>
      </c>
      <c r="S281" s="60">
        <v>0</v>
      </c>
      <c r="T281" s="60">
        <v>0</v>
      </c>
      <c r="U281" s="60">
        <v>0</v>
      </c>
      <c r="W281" s="60">
        <v>33207</v>
      </c>
      <c r="X281" s="60">
        <v>140</v>
      </c>
      <c r="Y281" s="60">
        <v>10171</v>
      </c>
      <c r="Z281" s="60"/>
      <c r="AA281" s="60"/>
      <c r="AB281" s="60">
        <v>1</v>
      </c>
      <c r="AC281" s="60">
        <v>1</v>
      </c>
      <c r="AD281" s="60">
        <v>1000</v>
      </c>
      <c r="AE281" s="60">
        <v>0</v>
      </c>
      <c r="AF281" s="60">
        <v>0</v>
      </c>
      <c r="AG281" s="60">
        <v>5</v>
      </c>
      <c r="AH281" s="60">
        <v>1</v>
      </c>
      <c r="AI281" s="60">
        <v>48</v>
      </c>
      <c r="AJ281" s="60">
        <v>0</v>
      </c>
      <c r="AK281" s="60">
        <v>0</v>
      </c>
      <c r="AL281" s="60">
        <v>0</v>
      </c>
      <c r="AM281" s="60">
        <v>1</v>
      </c>
      <c r="AN281" s="60">
        <v>0</v>
      </c>
      <c r="AO281" s="60">
        <v>0</v>
      </c>
      <c r="AP281" s="60">
        <v>0</v>
      </c>
      <c r="AQ281" s="60">
        <v>0</v>
      </c>
      <c r="AR281" s="60">
        <v>0</v>
      </c>
      <c r="AS281" s="60">
        <v>0</v>
      </c>
      <c r="AT281" s="60">
        <v>0</v>
      </c>
      <c r="AU281" s="60">
        <v>0</v>
      </c>
      <c r="AV281" s="60">
        <v>0</v>
      </c>
      <c r="AW281" s="60">
        <v>0</v>
      </c>
      <c r="AX281" s="60">
        <v>0</v>
      </c>
      <c r="AY281" s="60">
        <v>0</v>
      </c>
      <c r="AZ281" s="60">
        <v>0</v>
      </c>
      <c r="BA281" s="60">
        <v>0</v>
      </c>
      <c r="BB281" s="60">
        <v>0</v>
      </c>
      <c r="BC281" s="60">
        <v>0</v>
      </c>
      <c r="BD281" s="60">
        <v>0</v>
      </c>
      <c r="BE281" s="60">
        <v>0</v>
      </c>
      <c r="BF281" s="60">
        <v>0</v>
      </c>
      <c r="BG281" s="60">
        <v>0</v>
      </c>
      <c r="BH281" s="60">
        <v>0</v>
      </c>
      <c r="BI281" s="60">
        <v>0</v>
      </c>
      <c r="BJ281" s="60">
        <v>0</v>
      </c>
      <c r="BP281" s="60">
        <v>0</v>
      </c>
      <c r="BX281" s="60">
        <v>0</v>
      </c>
      <c r="BY281" s="60">
        <v>0</v>
      </c>
      <c r="BZ281" s="60">
        <v>0</v>
      </c>
      <c r="CA281" s="60">
        <v>0</v>
      </c>
      <c r="CD281" s="60">
        <v>20</v>
      </c>
      <c r="CE281" s="60" t="s">
        <v>242</v>
      </c>
      <c r="CF281" s="60">
        <v>0</v>
      </c>
      <c r="CG281" s="60">
        <v>1</v>
      </c>
      <c r="CH281" s="60">
        <v>2</v>
      </c>
      <c r="CJ281" s="74">
        <v>20</v>
      </c>
      <c r="CK281" s="60">
        <v>7</v>
      </c>
      <c r="CL281" s="60" t="e">
        <f t="shared" si="93"/>
        <v>#N/A</v>
      </c>
      <c r="CM281" s="60" t="e">
        <f t="shared" si="94"/>
        <v>#N/A</v>
      </c>
      <c r="CO281" s="8">
        <v>30280</v>
      </c>
      <c r="CP281" s="76">
        <v>2</v>
      </c>
      <c r="CQ281" s="8">
        <v>203</v>
      </c>
      <c r="CR281" s="76">
        <v>0</v>
      </c>
      <c r="CU281" s="60" t="e">
        <f>MATCH(A281,Sheet6!$K$3:$K$16,0)</f>
        <v>#N/A</v>
      </c>
    </row>
    <row r="282" spans="1:99" ht="14.25">
      <c r="A282" s="60">
        <v>1330043</v>
      </c>
      <c r="B282" s="60">
        <v>1330043</v>
      </c>
      <c r="C282" s="60">
        <v>0</v>
      </c>
      <c r="D282" s="60">
        <v>1</v>
      </c>
      <c r="E282" s="60">
        <v>1</v>
      </c>
      <c r="F282" s="60">
        <v>3</v>
      </c>
      <c r="G282" s="60">
        <v>0</v>
      </c>
      <c r="H282" s="60">
        <v>3</v>
      </c>
      <c r="I282" s="60">
        <v>0</v>
      </c>
      <c r="J282" s="60">
        <v>10</v>
      </c>
      <c r="K282" s="60">
        <v>1000</v>
      </c>
      <c r="L282" s="60">
        <v>1</v>
      </c>
      <c r="M282" s="60">
        <v>0</v>
      </c>
      <c r="N282" s="60">
        <v>0</v>
      </c>
      <c r="O282" s="60">
        <v>0</v>
      </c>
      <c r="P282" s="60">
        <v>0</v>
      </c>
      <c r="Q282" s="60">
        <v>0</v>
      </c>
      <c r="R282" s="60">
        <v>0</v>
      </c>
      <c r="S282" s="60">
        <v>0</v>
      </c>
      <c r="T282" s="60">
        <v>0</v>
      </c>
      <c r="U282" s="60">
        <v>0</v>
      </c>
      <c r="W282" s="60">
        <v>33307</v>
      </c>
      <c r="X282" s="60">
        <v>140</v>
      </c>
      <c r="Y282" s="60">
        <v>10172</v>
      </c>
      <c r="Z282" s="60"/>
      <c r="AA282" s="60"/>
      <c r="AB282" s="60">
        <v>2</v>
      </c>
      <c r="AC282" s="60">
        <v>1</v>
      </c>
      <c r="AD282" s="60">
        <v>375</v>
      </c>
      <c r="AE282" s="60">
        <v>0</v>
      </c>
      <c r="AF282" s="60">
        <v>0</v>
      </c>
      <c r="AG282" s="60">
        <v>5</v>
      </c>
      <c r="AH282" s="60">
        <v>1</v>
      </c>
      <c r="AI282" s="60">
        <v>31</v>
      </c>
      <c r="AJ282" s="60">
        <v>0</v>
      </c>
      <c r="AK282" s="60">
        <v>0</v>
      </c>
      <c r="AL282" s="60">
        <v>37</v>
      </c>
      <c r="AM282" s="60">
        <v>1</v>
      </c>
      <c r="AN282" s="60">
        <v>11</v>
      </c>
      <c r="AO282" s="60">
        <v>0</v>
      </c>
      <c r="AP282" s="60">
        <v>0</v>
      </c>
      <c r="AQ282" s="60">
        <v>0</v>
      </c>
      <c r="AR282" s="60">
        <v>0</v>
      </c>
      <c r="AS282" s="60">
        <v>0</v>
      </c>
      <c r="AT282" s="60">
        <v>0</v>
      </c>
      <c r="AU282" s="60">
        <v>0</v>
      </c>
      <c r="AV282" s="60">
        <v>0</v>
      </c>
      <c r="AW282" s="60">
        <v>0</v>
      </c>
      <c r="AX282" s="60">
        <v>0</v>
      </c>
      <c r="AY282" s="60">
        <v>0</v>
      </c>
      <c r="AZ282" s="60">
        <v>0</v>
      </c>
      <c r="BA282" s="60">
        <v>0</v>
      </c>
      <c r="BB282" s="60">
        <v>0</v>
      </c>
      <c r="BC282" s="60">
        <v>0</v>
      </c>
      <c r="BD282" s="60">
        <v>0</v>
      </c>
      <c r="BE282" s="60">
        <v>0</v>
      </c>
      <c r="BF282" s="60">
        <v>0</v>
      </c>
      <c r="BG282" s="60">
        <v>0</v>
      </c>
      <c r="BH282" s="60">
        <v>0</v>
      </c>
      <c r="BI282" s="60">
        <v>0</v>
      </c>
      <c r="BJ282" s="60">
        <v>0</v>
      </c>
      <c r="BK282" s="60">
        <v>4</v>
      </c>
      <c r="BL282" s="60">
        <v>4</v>
      </c>
      <c r="BP282" s="60">
        <v>0</v>
      </c>
      <c r="BX282" s="60">
        <v>0</v>
      </c>
      <c r="BY282" s="60">
        <v>0</v>
      </c>
      <c r="BZ282" s="60">
        <v>0</v>
      </c>
      <c r="CA282" s="60">
        <v>0</v>
      </c>
      <c r="CD282" s="60">
        <v>20</v>
      </c>
      <c r="CE282" s="60" t="s">
        <v>243</v>
      </c>
      <c r="CF282" s="60">
        <v>0</v>
      </c>
      <c r="CG282" s="60">
        <v>1</v>
      </c>
      <c r="CH282" s="60">
        <v>3</v>
      </c>
      <c r="CJ282" s="74">
        <v>20</v>
      </c>
      <c r="CK282" s="60">
        <v>7</v>
      </c>
      <c r="CL282" s="60" t="e">
        <f t="shared" si="93"/>
        <v>#N/A</v>
      </c>
      <c r="CM282" s="60" t="e">
        <f t="shared" si="94"/>
        <v>#N/A</v>
      </c>
      <c r="CO282" s="8">
        <v>30281</v>
      </c>
      <c r="CP282" s="8">
        <v>11</v>
      </c>
      <c r="CQ282" s="8">
        <v>1</v>
      </c>
      <c r="CR282" s="8">
        <v>0</v>
      </c>
      <c r="CU282" s="60" t="e">
        <f>MATCH(A282,Sheet6!$K$3:$K$16,0)</f>
        <v>#N/A</v>
      </c>
    </row>
    <row r="283" spans="1:99" ht="14.25">
      <c r="A283" s="60">
        <v>1330044</v>
      </c>
      <c r="B283" s="60">
        <v>1330044</v>
      </c>
      <c r="C283" s="60">
        <v>0</v>
      </c>
      <c r="D283" s="60">
        <v>1</v>
      </c>
      <c r="E283" s="60">
        <v>1</v>
      </c>
      <c r="F283" s="60">
        <v>5</v>
      </c>
      <c r="G283" s="60">
        <v>0</v>
      </c>
      <c r="H283" s="60">
        <v>3</v>
      </c>
      <c r="I283" s="60">
        <v>0</v>
      </c>
      <c r="J283" s="60">
        <v>10</v>
      </c>
      <c r="K283" s="60">
        <v>1000</v>
      </c>
      <c r="L283" s="60">
        <v>1</v>
      </c>
      <c r="M283" s="60">
        <v>0</v>
      </c>
      <c r="N283" s="60">
        <v>0</v>
      </c>
      <c r="O283" s="60">
        <v>0</v>
      </c>
      <c r="P283" s="60">
        <v>0</v>
      </c>
      <c r="Q283" s="60">
        <v>0</v>
      </c>
      <c r="R283" s="60">
        <v>0</v>
      </c>
      <c r="S283" s="60">
        <v>0</v>
      </c>
      <c r="T283" s="60">
        <v>0</v>
      </c>
      <c r="U283" s="60">
        <v>0</v>
      </c>
      <c r="W283" s="60">
        <v>33607</v>
      </c>
      <c r="X283" s="60">
        <v>140</v>
      </c>
      <c r="Y283" s="60">
        <v>10173</v>
      </c>
      <c r="Z283" s="60"/>
      <c r="AA283" s="60"/>
      <c r="AB283" s="60">
        <v>5</v>
      </c>
      <c r="AC283" s="60">
        <v>1</v>
      </c>
      <c r="AD283" s="60">
        <v>18</v>
      </c>
      <c r="AE283" s="60">
        <v>0</v>
      </c>
      <c r="AF283" s="60">
        <v>0</v>
      </c>
      <c r="AG283" s="60">
        <v>6</v>
      </c>
      <c r="AH283" s="60">
        <v>1</v>
      </c>
      <c r="AI283" s="60">
        <v>7</v>
      </c>
      <c r="AJ283" s="60">
        <v>0</v>
      </c>
      <c r="AK283" s="60">
        <v>0</v>
      </c>
      <c r="AL283" s="60">
        <v>37</v>
      </c>
      <c r="AM283" s="60">
        <v>1</v>
      </c>
      <c r="AN283" s="60">
        <v>17</v>
      </c>
      <c r="AO283" s="60">
        <v>0</v>
      </c>
      <c r="AP283" s="60">
        <v>0</v>
      </c>
      <c r="AQ283" s="60">
        <v>0</v>
      </c>
      <c r="AR283" s="60">
        <v>0</v>
      </c>
      <c r="AS283" s="60">
        <v>0</v>
      </c>
      <c r="AT283" s="60">
        <v>0</v>
      </c>
      <c r="AU283" s="60">
        <v>0</v>
      </c>
      <c r="AV283" s="60">
        <v>0</v>
      </c>
      <c r="AW283" s="60">
        <v>0</v>
      </c>
      <c r="AX283" s="60">
        <v>0</v>
      </c>
      <c r="AY283" s="60">
        <v>0</v>
      </c>
      <c r="AZ283" s="60">
        <v>0</v>
      </c>
      <c r="BA283" s="60">
        <v>0</v>
      </c>
      <c r="BB283" s="60">
        <v>0</v>
      </c>
      <c r="BC283" s="60">
        <v>0</v>
      </c>
      <c r="BD283" s="60">
        <v>0</v>
      </c>
      <c r="BE283" s="60">
        <v>0</v>
      </c>
      <c r="BF283" s="60">
        <v>0</v>
      </c>
      <c r="BG283" s="60">
        <v>0</v>
      </c>
      <c r="BH283" s="60">
        <v>0</v>
      </c>
      <c r="BI283" s="60">
        <v>0</v>
      </c>
      <c r="BJ283" s="60">
        <v>0</v>
      </c>
      <c r="BP283" s="60">
        <v>0</v>
      </c>
      <c r="BX283" s="60">
        <v>0</v>
      </c>
      <c r="BY283" s="60">
        <v>0</v>
      </c>
      <c r="BZ283" s="60">
        <v>0</v>
      </c>
      <c r="CA283" s="60">
        <v>0</v>
      </c>
      <c r="CD283" s="60">
        <v>20</v>
      </c>
      <c r="CE283" s="60" t="s">
        <v>244</v>
      </c>
      <c r="CF283" s="60">
        <v>0</v>
      </c>
      <c r="CG283" s="60">
        <v>1</v>
      </c>
      <c r="CH283" s="60">
        <v>6</v>
      </c>
      <c r="CJ283" s="74">
        <v>20</v>
      </c>
      <c r="CK283" s="60">
        <v>7</v>
      </c>
      <c r="CL283" s="60" t="e">
        <f t="shared" si="93"/>
        <v>#N/A</v>
      </c>
      <c r="CM283" s="60" t="e">
        <f t="shared" si="94"/>
        <v>#N/A</v>
      </c>
      <c r="CO283" s="8">
        <v>30282</v>
      </c>
      <c r="CP283" s="8">
        <v>9</v>
      </c>
      <c r="CQ283" s="8">
        <v>203</v>
      </c>
      <c r="CR283" s="8">
        <v>0</v>
      </c>
      <c r="CU283" s="60" t="e">
        <f>MATCH(A283,Sheet6!$K$3:$K$16,0)</f>
        <v>#N/A</v>
      </c>
    </row>
    <row r="284" spans="1:99" ht="14.25">
      <c r="A284" s="60">
        <v>1330045</v>
      </c>
      <c r="B284" s="60">
        <v>1330045</v>
      </c>
      <c r="C284" s="60">
        <v>0</v>
      </c>
      <c r="D284" s="60">
        <v>1</v>
      </c>
      <c r="E284" s="60">
        <v>1</v>
      </c>
      <c r="F284" s="60">
        <v>1</v>
      </c>
      <c r="G284" s="60">
        <v>0</v>
      </c>
      <c r="H284" s="60">
        <v>3</v>
      </c>
      <c r="I284" s="60">
        <v>0</v>
      </c>
      <c r="J284" s="60">
        <v>10</v>
      </c>
      <c r="K284" s="60">
        <v>1000</v>
      </c>
      <c r="L284" s="60">
        <v>1</v>
      </c>
      <c r="M284" s="60">
        <v>0</v>
      </c>
      <c r="N284" s="60">
        <v>0</v>
      </c>
      <c r="O284" s="60">
        <v>0</v>
      </c>
      <c r="P284" s="60">
        <v>0</v>
      </c>
      <c r="Q284" s="60">
        <v>0</v>
      </c>
      <c r="R284" s="60">
        <v>0</v>
      </c>
      <c r="S284" s="60">
        <v>0</v>
      </c>
      <c r="T284" s="60">
        <v>0</v>
      </c>
      <c r="U284" s="60">
        <v>0</v>
      </c>
      <c r="W284" s="60">
        <v>33407</v>
      </c>
      <c r="X284" s="60">
        <v>140</v>
      </c>
      <c r="Y284" s="60">
        <v>10174</v>
      </c>
      <c r="Z284" s="60"/>
      <c r="AA284" s="60"/>
      <c r="AB284" s="60">
        <v>3</v>
      </c>
      <c r="AC284" s="60">
        <v>1</v>
      </c>
      <c r="AD284" s="60">
        <v>105</v>
      </c>
      <c r="AE284" s="60">
        <v>0</v>
      </c>
      <c r="AF284" s="60">
        <v>0</v>
      </c>
      <c r="AG284" s="60">
        <v>5</v>
      </c>
      <c r="AH284" s="60">
        <v>1</v>
      </c>
      <c r="AI284" s="60">
        <v>24</v>
      </c>
      <c r="AJ284" s="60">
        <v>0</v>
      </c>
      <c r="AK284" s="60">
        <v>0</v>
      </c>
      <c r="AL284" s="60">
        <v>5</v>
      </c>
      <c r="AM284" s="60">
        <v>1</v>
      </c>
      <c r="AN284" s="60">
        <v>39</v>
      </c>
      <c r="AO284" s="60">
        <v>0</v>
      </c>
      <c r="AP284" s="60">
        <v>0</v>
      </c>
      <c r="AQ284" s="60">
        <v>0</v>
      </c>
      <c r="AR284" s="60">
        <v>0</v>
      </c>
      <c r="AS284" s="60">
        <v>0</v>
      </c>
      <c r="AT284" s="60">
        <v>0</v>
      </c>
      <c r="AU284" s="60">
        <v>0</v>
      </c>
      <c r="AV284" s="60">
        <v>0</v>
      </c>
      <c r="AW284" s="60">
        <v>0</v>
      </c>
      <c r="AX284" s="60">
        <v>0</v>
      </c>
      <c r="AY284" s="60">
        <v>0</v>
      </c>
      <c r="AZ284" s="60">
        <v>0</v>
      </c>
      <c r="BA284" s="60">
        <v>0</v>
      </c>
      <c r="BB284" s="60">
        <v>0</v>
      </c>
      <c r="BC284" s="60">
        <v>0</v>
      </c>
      <c r="BD284" s="60">
        <v>0</v>
      </c>
      <c r="BE284" s="60">
        <v>0</v>
      </c>
      <c r="BF284" s="60">
        <v>0</v>
      </c>
      <c r="BG284" s="60">
        <v>0</v>
      </c>
      <c r="BH284" s="60">
        <v>0</v>
      </c>
      <c r="BI284" s="60">
        <v>0</v>
      </c>
      <c r="BJ284" s="60">
        <v>0</v>
      </c>
      <c r="BK284" s="60">
        <v>1</v>
      </c>
      <c r="BL284" s="60">
        <v>1</v>
      </c>
      <c r="BP284" s="60">
        <v>0</v>
      </c>
      <c r="BX284" s="60">
        <v>0</v>
      </c>
      <c r="BY284" s="60">
        <v>0</v>
      </c>
      <c r="BZ284" s="60">
        <v>0</v>
      </c>
      <c r="CA284" s="60">
        <v>0</v>
      </c>
      <c r="CD284" s="60">
        <v>20</v>
      </c>
      <c r="CE284" s="60" t="s">
        <v>245</v>
      </c>
      <c r="CF284" s="60">
        <v>0</v>
      </c>
      <c r="CG284" s="60">
        <v>1</v>
      </c>
      <c r="CH284" s="60">
        <v>4</v>
      </c>
      <c r="CJ284" s="74">
        <v>20</v>
      </c>
      <c r="CK284" s="60">
        <v>7</v>
      </c>
      <c r="CL284" s="60" t="e">
        <f t="shared" si="93"/>
        <v>#N/A</v>
      </c>
      <c r="CM284" s="60" t="e">
        <f t="shared" si="94"/>
        <v>#N/A</v>
      </c>
      <c r="CO284" s="8">
        <v>30283</v>
      </c>
      <c r="CP284" s="8">
        <v>2</v>
      </c>
      <c r="CQ284" s="8">
        <v>203</v>
      </c>
      <c r="CR284" s="8">
        <v>0</v>
      </c>
      <c r="CU284" s="60" t="e">
        <f>MATCH(A284,Sheet6!$K$3:$K$16,0)</f>
        <v>#N/A</v>
      </c>
    </row>
    <row r="285" spans="1:99" ht="14.25">
      <c r="A285" s="60">
        <v>1330046</v>
      </c>
      <c r="B285" s="60">
        <v>1330046</v>
      </c>
      <c r="C285" s="60">
        <v>0</v>
      </c>
      <c r="D285" s="60">
        <v>1</v>
      </c>
      <c r="E285" s="60">
        <v>1</v>
      </c>
      <c r="F285" s="60">
        <v>2</v>
      </c>
      <c r="G285" s="60">
        <v>0</v>
      </c>
      <c r="H285" s="60">
        <v>3</v>
      </c>
      <c r="I285" s="60">
        <v>0</v>
      </c>
      <c r="J285" s="60">
        <v>10</v>
      </c>
      <c r="K285" s="60">
        <v>1000</v>
      </c>
      <c r="L285" s="60">
        <v>1</v>
      </c>
      <c r="M285" s="60">
        <v>0</v>
      </c>
      <c r="N285" s="60">
        <v>0</v>
      </c>
      <c r="O285" s="60">
        <v>0</v>
      </c>
      <c r="P285" s="60">
        <v>0</v>
      </c>
      <c r="Q285" s="60">
        <v>0</v>
      </c>
      <c r="R285" s="60">
        <v>0</v>
      </c>
      <c r="S285" s="60">
        <v>0</v>
      </c>
      <c r="T285" s="60">
        <v>0</v>
      </c>
      <c r="U285" s="60">
        <v>0</v>
      </c>
      <c r="W285" s="60">
        <v>33207</v>
      </c>
      <c r="X285" s="60">
        <v>140</v>
      </c>
      <c r="Y285" s="60">
        <v>10175</v>
      </c>
      <c r="Z285" s="60"/>
      <c r="AA285" s="60"/>
      <c r="AB285" s="60">
        <v>1</v>
      </c>
      <c r="AC285" s="60">
        <v>1</v>
      </c>
      <c r="AD285" s="60">
        <v>1000</v>
      </c>
      <c r="AE285" s="60">
        <v>0</v>
      </c>
      <c r="AF285" s="60">
        <v>0</v>
      </c>
      <c r="AG285" s="60">
        <v>5</v>
      </c>
      <c r="AH285" s="60">
        <v>1</v>
      </c>
      <c r="AI285" s="60">
        <v>48</v>
      </c>
      <c r="AJ285" s="60">
        <v>0</v>
      </c>
      <c r="AK285" s="60">
        <v>0</v>
      </c>
      <c r="AL285" s="60">
        <v>0</v>
      </c>
      <c r="AM285" s="60">
        <v>1</v>
      </c>
      <c r="AN285" s="60">
        <v>0</v>
      </c>
      <c r="AO285" s="60">
        <v>0</v>
      </c>
      <c r="AP285" s="60">
        <v>0</v>
      </c>
      <c r="AQ285" s="60">
        <v>0</v>
      </c>
      <c r="AR285" s="60">
        <v>0</v>
      </c>
      <c r="AS285" s="60">
        <v>0</v>
      </c>
      <c r="AT285" s="60">
        <v>0</v>
      </c>
      <c r="AU285" s="60">
        <v>0</v>
      </c>
      <c r="AV285" s="60">
        <v>0</v>
      </c>
      <c r="AW285" s="60">
        <v>0</v>
      </c>
      <c r="AX285" s="60">
        <v>0</v>
      </c>
      <c r="AY285" s="60">
        <v>0</v>
      </c>
      <c r="AZ285" s="60">
        <v>0</v>
      </c>
      <c r="BA285" s="60">
        <v>0</v>
      </c>
      <c r="BB285" s="60">
        <v>0</v>
      </c>
      <c r="BC285" s="60">
        <v>0</v>
      </c>
      <c r="BD285" s="60">
        <v>0</v>
      </c>
      <c r="BE285" s="60">
        <v>0</v>
      </c>
      <c r="BF285" s="60">
        <v>0</v>
      </c>
      <c r="BG285" s="60">
        <v>0</v>
      </c>
      <c r="BH285" s="60">
        <v>0</v>
      </c>
      <c r="BI285" s="60">
        <v>0</v>
      </c>
      <c r="BJ285" s="60">
        <v>0</v>
      </c>
      <c r="BP285" s="60">
        <v>0</v>
      </c>
      <c r="BX285" s="60">
        <v>0</v>
      </c>
      <c r="BY285" s="60">
        <v>0</v>
      </c>
      <c r="BZ285" s="60">
        <v>0</v>
      </c>
      <c r="CA285" s="60">
        <v>0</v>
      </c>
      <c r="CD285" s="60">
        <v>20</v>
      </c>
      <c r="CE285" s="60" t="s">
        <v>246</v>
      </c>
      <c r="CF285" s="60">
        <v>0</v>
      </c>
      <c r="CG285" s="60">
        <v>1</v>
      </c>
      <c r="CH285" s="60">
        <v>2</v>
      </c>
      <c r="CJ285" s="74">
        <v>20</v>
      </c>
      <c r="CK285" s="60">
        <v>7</v>
      </c>
      <c r="CL285" s="60" t="e">
        <f t="shared" si="93"/>
        <v>#N/A</v>
      </c>
      <c r="CM285" s="60" t="e">
        <f t="shared" si="94"/>
        <v>#N/A</v>
      </c>
      <c r="CO285" s="8">
        <v>30284</v>
      </c>
      <c r="CP285" s="8">
        <v>30</v>
      </c>
      <c r="CQ285" s="8">
        <v>1</v>
      </c>
      <c r="CR285" s="8">
        <v>0</v>
      </c>
      <c r="CU285" s="60" t="e">
        <f>MATCH(A285,Sheet6!$K$3:$K$16,0)</f>
        <v>#N/A</v>
      </c>
    </row>
    <row r="286" spans="1:99" ht="14.25">
      <c r="A286" s="60">
        <v>1330047</v>
      </c>
      <c r="B286" s="60">
        <v>1330047</v>
      </c>
      <c r="C286" s="60">
        <v>0</v>
      </c>
      <c r="D286" s="60">
        <v>1</v>
      </c>
      <c r="E286" s="60">
        <v>1</v>
      </c>
      <c r="F286" s="60">
        <v>3</v>
      </c>
      <c r="G286" s="60">
        <v>0</v>
      </c>
      <c r="H286" s="60">
        <v>3</v>
      </c>
      <c r="I286" s="60">
        <v>0</v>
      </c>
      <c r="J286" s="60">
        <v>10</v>
      </c>
      <c r="K286" s="60">
        <v>1000</v>
      </c>
      <c r="L286" s="60">
        <v>1</v>
      </c>
      <c r="M286" s="60">
        <v>0</v>
      </c>
      <c r="N286" s="60">
        <v>0</v>
      </c>
      <c r="O286" s="60">
        <v>0</v>
      </c>
      <c r="P286" s="60">
        <v>0</v>
      </c>
      <c r="Q286" s="60">
        <v>0</v>
      </c>
      <c r="R286" s="60">
        <v>0</v>
      </c>
      <c r="S286" s="60">
        <v>0</v>
      </c>
      <c r="T286" s="60">
        <v>0</v>
      </c>
      <c r="U286" s="60">
        <v>0</v>
      </c>
      <c r="W286" s="60">
        <v>33307</v>
      </c>
      <c r="X286" s="60">
        <v>140</v>
      </c>
      <c r="Y286" s="60">
        <v>10176</v>
      </c>
      <c r="Z286" s="60"/>
      <c r="AA286" s="60"/>
      <c r="AB286" s="60">
        <v>2</v>
      </c>
      <c r="AC286" s="60">
        <v>1</v>
      </c>
      <c r="AD286" s="60">
        <v>375</v>
      </c>
      <c r="AE286" s="60">
        <v>0</v>
      </c>
      <c r="AF286" s="60">
        <v>0</v>
      </c>
      <c r="AG286" s="60">
        <v>5</v>
      </c>
      <c r="AH286" s="60">
        <v>1</v>
      </c>
      <c r="AI286" s="60">
        <v>31</v>
      </c>
      <c r="AJ286" s="60">
        <v>0</v>
      </c>
      <c r="AK286" s="60">
        <v>0</v>
      </c>
      <c r="AL286" s="60">
        <v>37</v>
      </c>
      <c r="AM286" s="60">
        <v>1</v>
      </c>
      <c r="AN286" s="60">
        <v>11</v>
      </c>
      <c r="AO286" s="60">
        <v>0</v>
      </c>
      <c r="AP286" s="60">
        <v>0</v>
      </c>
      <c r="AQ286" s="60">
        <v>0</v>
      </c>
      <c r="AR286" s="60">
        <v>0</v>
      </c>
      <c r="AS286" s="60">
        <v>0</v>
      </c>
      <c r="AT286" s="60">
        <v>0</v>
      </c>
      <c r="AU286" s="60">
        <v>0</v>
      </c>
      <c r="AV286" s="60">
        <v>0</v>
      </c>
      <c r="AW286" s="60">
        <v>0</v>
      </c>
      <c r="AX286" s="60">
        <v>0</v>
      </c>
      <c r="AY286" s="60">
        <v>0</v>
      </c>
      <c r="AZ286" s="60">
        <v>0</v>
      </c>
      <c r="BA286" s="60">
        <v>0</v>
      </c>
      <c r="BB286" s="60">
        <v>0</v>
      </c>
      <c r="BC286" s="60">
        <v>0</v>
      </c>
      <c r="BD286" s="60">
        <v>0</v>
      </c>
      <c r="BE286" s="60">
        <v>0</v>
      </c>
      <c r="BF286" s="60">
        <v>0</v>
      </c>
      <c r="BG286" s="60">
        <v>0</v>
      </c>
      <c r="BH286" s="60">
        <v>0</v>
      </c>
      <c r="BI286" s="60">
        <v>0</v>
      </c>
      <c r="BJ286" s="60">
        <v>0</v>
      </c>
      <c r="BK286" s="60">
        <v>4</v>
      </c>
      <c r="BP286" s="60">
        <v>0</v>
      </c>
      <c r="BX286" s="60">
        <v>0</v>
      </c>
      <c r="BY286" s="60">
        <v>0</v>
      </c>
      <c r="BZ286" s="60">
        <v>0</v>
      </c>
      <c r="CA286" s="60">
        <v>0</v>
      </c>
      <c r="CD286" s="60">
        <v>20</v>
      </c>
      <c r="CE286" s="60" t="s">
        <v>247</v>
      </c>
      <c r="CF286" s="60">
        <v>0</v>
      </c>
      <c r="CG286" s="60">
        <v>1</v>
      </c>
      <c r="CH286" s="60">
        <v>3</v>
      </c>
      <c r="CJ286" s="74">
        <v>20</v>
      </c>
      <c r="CK286" s="60">
        <v>7</v>
      </c>
      <c r="CL286" s="60" t="e">
        <f t="shared" si="93"/>
        <v>#N/A</v>
      </c>
      <c r="CM286" s="60" t="e">
        <f t="shared" si="94"/>
        <v>#N/A</v>
      </c>
      <c r="CO286" s="8">
        <v>30285</v>
      </c>
      <c r="CP286" s="8">
        <v>34</v>
      </c>
      <c r="CQ286" s="8">
        <v>1</v>
      </c>
      <c r="CR286" s="8">
        <v>0</v>
      </c>
      <c r="CU286" s="60" t="e">
        <f>MATCH(A286,Sheet6!$K$3:$K$16,0)</f>
        <v>#N/A</v>
      </c>
    </row>
    <row r="287" spans="1:99" ht="14.25">
      <c r="A287" s="60">
        <v>1330048</v>
      </c>
      <c r="B287" s="60">
        <v>1330048</v>
      </c>
      <c r="C287" s="60">
        <v>0</v>
      </c>
      <c r="D287" s="60">
        <v>1</v>
      </c>
      <c r="E287" s="60">
        <v>1</v>
      </c>
      <c r="F287" s="60">
        <v>5</v>
      </c>
      <c r="G287" s="60">
        <v>0</v>
      </c>
      <c r="H287" s="60">
        <v>3</v>
      </c>
      <c r="I287" s="60">
        <v>0</v>
      </c>
      <c r="J287" s="60">
        <v>10</v>
      </c>
      <c r="K287" s="60">
        <v>1000</v>
      </c>
      <c r="L287" s="60">
        <v>1</v>
      </c>
      <c r="M287" s="60">
        <v>0</v>
      </c>
      <c r="N287" s="60">
        <v>0</v>
      </c>
      <c r="O287" s="60">
        <v>0</v>
      </c>
      <c r="P287" s="60">
        <v>0</v>
      </c>
      <c r="Q287" s="60">
        <v>0</v>
      </c>
      <c r="R287" s="60">
        <v>0</v>
      </c>
      <c r="S287" s="60">
        <v>0</v>
      </c>
      <c r="T287" s="60">
        <v>0</v>
      </c>
      <c r="U287" s="60">
        <v>0</v>
      </c>
      <c r="W287" s="60">
        <v>33607</v>
      </c>
      <c r="X287" s="60">
        <v>140</v>
      </c>
      <c r="Y287" s="60">
        <v>10177</v>
      </c>
      <c r="Z287" s="60"/>
      <c r="AA287" s="60"/>
      <c r="AB287" s="60">
        <v>5</v>
      </c>
      <c r="AC287" s="60">
        <v>1</v>
      </c>
      <c r="AD287" s="60">
        <v>18</v>
      </c>
      <c r="AE287" s="60">
        <v>0</v>
      </c>
      <c r="AF287" s="60">
        <v>0</v>
      </c>
      <c r="AG287" s="60">
        <v>6</v>
      </c>
      <c r="AH287" s="60">
        <v>1</v>
      </c>
      <c r="AI287" s="60">
        <v>7</v>
      </c>
      <c r="AJ287" s="60">
        <v>0</v>
      </c>
      <c r="AK287" s="60">
        <v>0</v>
      </c>
      <c r="AL287" s="60">
        <v>37</v>
      </c>
      <c r="AM287" s="60">
        <v>1</v>
      </c>
      <c r="AN287" s="60">
        <v>17</v>
      </c>
      <c r="AO287" s="60">
        <v>0</v>
      </c>
      <c r="AP287" s="60">
        <v>0</v>
      </c>
      <c r="AQ287" s="60">
        <v>0</v>
      </c>
      <c r="AR287" s="60">
        <v>0</v>
      </c>
      <c r="AS287" s="60">
        <v>0</v>
      </c>
      <c r="AT287" s="60">
        <v>0</v>
      </c>
      <c r="AU287" s="60">
        <v>0</v>
      </c>
      <c r="AV287" s="60">
        <v>0</v>
      </c>
      <c r="AW287" s="60">
        <v>0</v>
      </c>
      <c r="AX287" s="60">
        <v>0</v>
      </c>
      <c r="AY287" s="60">
        <v>0</v>
      </c>
      <c r="AZ287" s="60">
        <v>0</v>
      </c>
      <c r="BA287" s="60">
        <v>0</v>
      </c>
      <c r="BB287" s="60">
        <v>0</v>
      </c>
      <c r="BC287" s="60">
        <v>0</v>
      </c>
      <c r="BD287" s="60">
        <v>0</v>
      </c>
      <c r="BE287" s="60">
        <v>0</v>
      </c>
      <c r="BF287" s="60">
        <v>0</v>
      </c>
      <c r="BG287" s="60">
        <v>0</v>
      </c>
      <c r="BH287" s="60">
        <v>0</v>
      </c>
      <c r="BI287" s="60">
        <v>0</v>
      </c>
      <c r="BJ287" s="60">
        <v>0</v>
      </c>
      <c r="BP287" s="60">
        <v>0</v>
      </c>
      <c r="BX287" s="60">
        <v>0</v>
      </c>
      <c r="BY287" s="60">
        <v>0</v>
      </c>
      <c r="BZ287" s="60">
        <v>0</v>
      </c>
      <c r="CA287" s="60">
        <v>0</v>
      </c>
      <c r="CD287" s="60">
        <v>20</v>
      </c>
      <c r="CE287" s="60" t="s">
        <v>248</v>
      </c>
      <c r="CF287" s="60">
        <v>0</v>
      </c>
      <c r="CG287" s="60">
        <v>1</v>
      </c>
      <c r="CH287" s="60">
        <v>6</v>
      </c>
      <c r="CJ287" s="74">
        <v>20</v>
      </c>
      <c r="CK287" s="60">
        <v>7</v>
      </c>
      <c r="CL287" s="60" t="e">
        <f t="shared" si="93"/>
        <v>#N/A</v>
      </c>
      <c r="CM287" s="60" t="e">
        <f t="shared" si="94"/>
        <v>#N/A</v>
      </c>
      <c r="CO287" s="8">
        <v>31000</v>
      </c>
      <c r="CP287" s="8">
        <v>10</v>
      </c>
      <c r="CQ287" s="8">
        <v>1</v>
      </c>
      <c r="CR287" s="8">
        <v>0</v>
      </c>
      <c r="CU287" s="60" t="e">
        <f>MATCH(A287,Sheet6!$K$3:$K$16,0)</f>
        <v>#N/A</v>
      </c>
    </row>
    <row r="288" spans="1:99" ht="14.25">
      <c r="A288" s="60">
        <v>1330049</v>
      </c>
      <c r="B288" s="60">
        <v>1330049</v>
      </c>
      <c r="C288" s="60">
        <v>0</v>
      </c>
      <c r="D288" s="60">
        <v>1</v>
      </c>
      <c r="E288" s="60">
        <v>1</v>
      </c>
      <c r="F288" s="60">
        <v>1</v>
      </c>
      <c r="G288" s="60">
        <v>0</v>
      </c>
      <c r="H288" s="60">
        <v>3</v>
      </c>
      <c r="I288" s="60">
        <v>0</v>
      </c>
      <c r="J288" s="60">
        <v>10</v>
      </c>
      <c r="K288" s="60">
        <v>1000</v>
      </c>
      <c r="L288" s="60">
        <v>1</v>
      </c>
      <c r="M288" s="60">
        <v>0</v>
      </c>
      <c r="N288" s="60">
        <v>0</v>
      </c>
      <c r="O288" s="60">
        <v>0</v>
      </c>
      <c r="P288" s="60">
        <v>0</v>
      </c>
      <c r="Q288" s="60">
        <v>0</v>
      </c>
      <c r="R288" s="60">
        <v>0</v>
      </c>
      <c r="S288" s="60">
        <v>0</v>
      </c>
      <c r="T288" s="60">
        <v>0</v>
      </c>
      <c r="U288" s="60">
        <v>0</v>
      </c>
      <c r="W288" s="60">
        <v>33408</v>
      </c>
      <c r="X288" s="60">
        <v>180</v>
      </c>
      <c r="Y288" s="60">
        <v>10178</v>
      </c>
      <c r="Z288" s="60"/>
      <c r="AA288" s="60"/>
      <c r="AB288" s="60">
        <v>3</v>
      </c>
      <c r="AC288" s="60">
        <v>1</v>
      </c>
      <c r="AD288" s="60">
        <v>131</v>
      </c>
      <c r="AE288" s="60">
        <v>0</v>
      </c>
      <c r="AF288" s="60">
        <v>0</v>
      </c>
      <c r="AG288" s="60">
        <v>5</v>
      </c>
      <c r="AH288" s="60">
        <v>1</v>
      </c>
      <c r="AI288" s="60">
        <v>31</v>
      </c>
      <c r="AJ288" s="60">
        <v>0</v>
      </c>
      <c r="AK288" s="60">
        <v>0</v>
      </c>
      <c r="AL288" s="60">
        <v>5</v>
      </c>
      <c r="AM288" s="60">
        <v>1</v>
      </c>
      <c r="AN288" s="60">
        <v>50</v>
      </c>
      <c r="AO288" s="60">
        <v>0</v>
      </c>
      <c r="AP288" s="60">
        <v>0</v>
      </c>
      <c r="AQ288" s="60">
        <v>0</v>
      </c>
      <c r="AR288" s="60">
        <v>0</v>
      </c>
      <c r="AS288" s="60">
        <v>0</v>
      </c>
      <c r="AT288" s="60">
        <v>0</v>
      </c>
      <c r="AU288" s="60">
        <v>0</v>
      </c>
      <c r="AV288" s="60">
        <v>0</v>
      </c>
      <c r="AW288" s="60">
        <v>0</v>
      </c>
      <c r="AX288" s="60">
        <v>0</v>
      </c>
      <c r="AY288" s="60">
        <v>0</v>
      </c>
      <c r="AZ288" s="60">
        <v>0</v>
      </c>
      <c r="BA288" s="60">
        <v>0</v>
      </c>
      <c r="BB288" s="60">
        <v>0</v>
      </c>
      <c r="BC288" s="60">
        <v>0</v>
      </c>
      <c r="BD288" s="60">
        <v>0</v>
      </c>
      <c r="BE288" s="60">
        <v>0</v>
      </c>
      <c r="BF288" s="60">
        <v>0</v>
      </c>
      <c r="BG288" s="60">
        <v>0</v>
      </c>
      <c r="BH288" s="60">
        <v>0</v>
      </c>
      <c r="BI288" s="60">
        <v>0</v>
      </c>
      <c r="BJ288" s="60">
        <v>0</v>
      </c>
      <c r="BK288" s="60">
        <v>5</v>
      </c>
      <c r="BL288" s="60">
        <v>5</v>
      </c>
      <c r="BP288" s="60">
        <v>0</v>
      </c>
      <c r="BX288" s="60">
        <v>0</v>
      </c>
      <c r="BY288" s="60">
        <v>0</v>
      </c>
      <c r="BZ288" s="60">
        <v>0</v>
      </c>
      <c r="CA288" s="60">
        <v>0</v>
      </c>
      <c r="CD288" s="60">
        <v>25</v>
      </c>
      <c r="CE288" s="60" t="s">
        <v>249</v>
      </c>
      <c r="CF288" s="60">
        <v>0</v>
      </c>
      <c r="CG288" s="60">
        <v>1</v>
      </c>
      <c r="CH288" s="60">
        <v>4</v>
      </c>
      <c r="CJ288" s="74">
        <v>25</v>
      </c>
      <c r="CK288" s="60">
        <v>8</v>
      </c>
      <c r="CL288" s="60" t="e">
        <f t="shared" si="93"/>
        <v>#N/A</v>
      </c>
      <c r="CM288" s="60" t="e">
        <f t="shared" si="94"/>
        <v>#N/A</v>
      </c>
      <c r="CO288" s="8">
        <v>31001</v>
      </c>
      <c r="CP288" s="8">
        <v>1</v>
      </c>
      <c r="CQ288" s="8">
        <v>1</v>
      </c>
      <c r="CR288" s="8">
        <v>1</v>
      </c>
      <c r="CU288" s="60">
        <f>MATCH(A288,Sheet6!$K$3:$K$16,0)</f>
        <v>5</v>
      </c>
    </row>
    <row r="289" spans="1:99" ht="14.25">
      <c r="A289" s="60">
        <v>1330050</v>
      </c>
      <c r="B289" s="60">
        <v>1330050</v>
      </c>
      <c r="C289" s="60">
        <v>0</v>
      </c>
      <c r="D289" s="60">
        <v>1</v>
      </c>
      <c r="E289" s="60">
        <v>1</v>
      </c>
      <c r="F289" s="60">
        <v>4</v>
      </c>
      <c r="G289" s="60">
        <v>0</v>
      </c>
      <c r="H289" s="60">
        <v>3</v>
      </c>
      <c r="I289" s="60">
        <v>0</v>
      </c>
      <c r="J289" s="60">
        <v>10</v>
      </c>
      <c r="K289" s="60">
        <v>1000</v>
      </c>
      <c r="L289" s="60">
        <v>1</v>
      </c>
      <c r="M289" s="60">
        <v>0</v>
      </c>
      <c r="N289" s="60">
        <v>0</v>
      </c>
      <c r="O289" s="60">
        <v>0</v>
      </c>
      <c r="P289" s="60">
        <v>0</v>
      </c>
      <c r="Q289" s="60">
        <v>0</v>
      </c>
      <c r="R289" s="60">
        <v>0</v>
      </c>
      <c r="S289" s="60">
        <v>0</v>
      </c>
      <c r="T289" s="60">
        <v>0</v>
      </c>
      <c r="U289" s="60">
        <v>0</v>
      </c>
      <c r="W289" s="60">
        <v>33508</v>
      </c>
      <c r="X289" s="60">
        <v>180</v>
      </c>
      <c r="Y289" s="60">
        <v>10179</v>
      </c>
      <c r="Z289" s="60"/>
      <c r="AA289" s="60"/>
      <c r="AB289" s="60">
        <v>4</v>
      </c>
      <c r="AC289" s="60">
        <v>1</v>
      </c>
      <c r="AD289" s="60">
        <v>131</v>
      </c>
      <c r="AE289" s="60">
        <v>0</v>
      </c>
      <c r="AF289" s="60">
        <v>0</v>
      </c>
      <c r="AG289" s="60">
        <v>1</v>
      </c>
      <c r="AH289" s="60">
        <v>1</v>
      </c>
      <c r="AI289" s="60">
        <v>469</v>
      </c>
      <c r="AJ289" s="60">
        <v>0</v>
      </c>
      <c r="AK289" s="60">
        <v>0</v>
      </c>
      <c r="AL289" s="60">
        <v>6</v>
      </c>
      <c r="AM289" s="60">
        <v>1</v>
      </c>
      <c r="AN289" s="60">
        <v>45</v>
      </c>
      <c r="AO289" s="60">
        <v>0</v>
      </c>
      <c r="AP289" s="60">
        <v>0</v>
      </c>
      <c r="AQ289" s="60">
        <v>0</v>
      </c>
      <c r="AR289" s="60">
        <v>0</v>
      </c>
      <c r="AS289" s="60">
        <v>0</v>
      </c>
      <c r="AT289" s="60">
        <v>0</v>
      </c>
      <c r="AU289" s="60">
        <v>0</v>
      </c>
      <c r="AV289" s="60">
        <v>0</v>
      </c>
      <c r="AW289" s="60">
        <v>0</v>
      </c>
      <c r="AX289" s="60">
        <v>0</v>
      </c>
      <c r="AY289" s="60">
        <v>0</v>
      </c>
      <c r="AZ289" s="60">
        <v>0</v>
      </c>
      <c r="BA289" s="60">
        <v>0</v>
      </c>
      <c r="BB289" s="60">
        <v>0</v>
      </c>
      <c r="BC289" s="60">
        <v>0</v>
      </c>
      <c r="BD289" s="60">
        <v>0</v>
      </c>
      <c r="BE289" s="60">
        <v>0</v>
      </c>
      <c r="BF289" s="60">
        <v>0</v>
      </c>
      <c r="BG289" s="60">
        <v>0</v>
      </c>
      <c r="BH289" s="60">
        <v>0</v>
      </c>
      <c r="BI289" s="60">
        <v>0</v>
      </c>
      <c r="BJ289" s="60">
        <v>0</v>
      </c>
      <c r="BP289" s="60">
        <v>0</v>
      </c>
      <c r="BQ289" s="60">
        <v>6</v>
      </c>
      <c r="BX289" s="60">
        <v>0</v>
      </c>
      <c r="BY289" s="60">
        <v>0</v>
      </c>
      <c r="BZ289" s="60">
        <v>0</v>
      </c>
      <c r="CA289" s="60">
        <v>0</v>
      </c>
      <c r="CD289" s="60">
        <v>25</v>
      </c>
      <c r="CE289" s="60" t="s">
        <v>250</v>
      </c>
      <c r="CF289" s="60">
        <v>0</v>
      </c>
      <c r="CG289" s="60">
        <v>1</v>
      </c>
      <c r="CH289" s="60">
        <v>5</v>
      </c>
      <c r="CJ289" s="74">
        <v>25</v>
      </c>
      <c r="CK289" s="60">
        <v>8</v>
      </c>
      <c r="CL289" s="60" t="e">
        <f t="shared" si="93"/>
        <v>#N/A</v>
      </c>
      <c r="CM289" s="60" t="e">
        <f t="shared" si="94"/>
        <v>#N/A</v>
      </c>
      <c r="CO289" s="8">
        <v>31002</v>
      </c>
      <c r="CP289" s="8">
        <v>7</v>
      </c>
      <c r="CQ289" s="8">
        <v>1</v>
      </c>
      <c r="CR289" s="8">
        <v>1</v>
      </c>
      <c r="CU289" s="60" t="e">
        <f>MATCH(A289,Sheet6!$K$3:$K$16,0)</f>
        <v>#N/A</v>
      </c>
    </row>
    <row r="290" spans="1:99" ht="14.25">
      <c r="A290" s="60">
        <v>1330051</v>
      </c>
      <c r="B290" s="60">
        <v>1330051</v>
      </c>
      <c r="C290" s="60">
        <v>0</v>
      </c>
      <c r="D290" s="60">
        <v>1</v>
      </c>
      <c r="E290" s="60">
        <v>1</v>
      </c>
      <c r="F290" s="60">
        <v>6</v>
      </c>
      <c r="G290" s="60">
        <v>0</v>
      </c>
      <c r="H290" s="60">
        <v>3</v>
      </c>
      <c r="I290" s="60">
        <v>0</v>
      </c>
      <c r="J290" s="60">
        <v>10</v>
      </c>
      <c r="K290" s="60">
        <v>1000</v>
      </c>
      <c r="L290" s="60">
        <v>1</v>
      </c>
      <c r="M290" s="60">
        <v>0</v>
      </c>
      <c r="N290" s="60">
        <v>0</v>
      </c>
      <c r="O290" s="60">
        <v>0</v>
      </c>
      <c r="P290" s="60">
        <v>0</v>
      </c>
      <c r="Q290" s="60">
        <v>0</v>
      </c>
      <c r="R290" s="60">
        <v>0</v>
      </c>
      <c r="S290" s="60">
        <v>0</v>
      </c>
      <c r="T290" s="60">
        <v>0</v>
      </c>
      <c r="U290" s="60">
        <v>0</v>
      </c>
      <c r="W290" s="60">
        <v>33708</v>
      </c>
      <c r="X290" s="60">
        <v>180</v>
      </c>
      <c r="Y290" s="60">
        <v>10180</v>
      </c>
      <c r="Z290" s="60"/>
      <c r="AA290" s="60"/>
      <c r="AB290" s="60">
        <v>1</v>
      </c>
      <c r="AC290" s="60">
        <v>1</v>
      </c>
      <c r="AD290" s="60">
        <v>313</v>
      </c>
      <c r="AE290" s="60">
        <v>0</v>
      </c>
      <c r="AF290" s="60">
        <v>0</v>
      </c>
      <c r="AG290" s="60">
        <v>2</v>
      </c>
      <c r="AH290" s="60">
        <v>1</v>
      </c>
      <c r="AI290" s="60">
        <v>625</v>
      </c>
      <c r="AJ290" s="60">
        <v>0</v>
      </c>
      <c r="AK290" s="60">
        <v>0</v>
      </c>
      <c r="AL290" s="60">
        <v>6</v>
      </c>
      <c r="AM290" s="60">
        <v>1</v>
      </c>
      <c r="AN290" s="60">
        <v>34</v>
      </c>
      <c r="AO290" s="60">
        <v>0</v>
      </c>
      <c r="AP290" s="60">
        <v>0</v>
      </c>
      <c r="AQ290" s="60">
        <v>0</v>
      </c>
      <c r="AR290" s="60">
        <v>0</v>
      </c>
      <c r="AS290" s="60">
        <v>0</v>
      </c>
      <c r="AT290" s="60">
        <v>0</v>
      </c>
      <c r="AU290" s="60">
        <v>0</v>
      </c>
      <c r="AV290" s="60">
        <v>0</v>
      </c>
      <c r="AW290" s="60">
        <v>0</v>
      </c>
      <c r="AX290" s="60">
        <v>0</v>
      </c>
      <c r="AY290" s="60">
        <v>0</v>
      </c>
      <c r="AZ290" s="60">
        <v>0</v>
      </c>
      <c r="BA290" s="60">
        <v>0</v>
      </c>
      <c r="BB290" s="60">
        <v>0</v>
      </c>
      <c r="BC290" s="60">
        <v>0</v>
      </c>
      <c r="BD290" s="60">
        <v>0</v>
      </c>
      <c r="BE290" s="60">
        <v>0</v>
      </c>
      <c r="BF290" s="60">
        <v>0</v>
      </c>
      <c r="BG290" s="60">
        <v>0</v>
      </c>
      <c r="BH290" s="60">
        <v>0</v>
      </c>
      <c r="BI290" s="60">
        <v>0</v>
      </c>
      <c r="BJ290" s="60">
        <v>0</v>
      </c>
      <c r="BP290" s="60">
        <v>0</v>
      </c>
      <c r="BX290" s="60">
        <v>0</v>
      </c>
      <c r="BY290" s="60">
        <v>0</v>
      </c>
      <c r="BZ290" s="60">
        <v>0</v>
      </c>
      <c r="CA290" s="60">
        <v>0</v>
      </c>
      <c r="CD290" s="60">
        <v>25</v>
      </c>
      <c r="CE290" s="60" t="s">
        <v>251</v>
      </c>
      <c r="CF290" s="60">
        <v>0</v>
      </c>
      <c r="CG290" s="60">
        <v>1</v>
      </c>
      <c r="CH290" s="60">
        <v>7</v>
      </c>
      <c r="CJ290" s="74">
        <v>25</v>
      </c>
      <c r="CK290" s="60">
        <v>8</v>
      </c>
      <c r="CL290" s="60" t="e">
        <f t="shared" si="93"/>
        <v>#N/A</v>
      </c>
      <c r="CM290" s="60" t="e">
        <f t="shared" si="94"/>
        <v>#N/A</v>
      </c>
      <c r="CO290" s="8">
        <v>31003</v>
      </c>
      <c r="CP290" s="8">
        <v>11</v>
      </c>
      <c r="CQ290" s="8">
        <v>1</v>
      </c>
      <c r="CR290" s="8">
        <v>0</v>
      </c>
      <c r="CU290" s="60" t="e">
        <f>MATCH(A290,Sheet6!$K$3:$K$16,0)</f>
        <v>#N/A</v>
      </c>
    </row>
    <row r="291" spans="1:99" ht="14.25">
      <c r="A291" s="60">
        <v>1330052</v>
      </c>
      <c r="B291" s="60">
        <v>1330052</v>
      </c>
      <c r="C291" s="60">
        <v>0</v>
      </c>
      <c r="D291" s="60">
        <v>1</v>
      </c>
      <c r="E291" s="60">
        <v>1</v>
      </c>
      <c r="F291" s="60">
        <v>1</v>
      </c>
      <c r="G291" s="60">
        <v>0</v>
      </c>
      <c r="H291" s="60">
        <v>3</v>
      </c>
      <c r="I291" s="60">
        <v>0</v>
      </c>
      <c r="J291" s="60">
        <v>10</v>
      </c>
      <c r="K291" s="60">
        <v>1000</v>
      </c>
      <c r="L291" s="60">
        <v>1</v>
      </c>
      <c r="M291" s="60">
        <v>0</v>
      </c>
      <c r="N291" s="60">
        <v>0</v>
      </c>
      <c r="O291" s="60">
        <v>0</v>
      </c>
      <c r="P291" s="60">
        <v>0</v>
      </c>
      <c r="Q291" s="60">
        <v>0</v>
      </c>
      <c r="R291" s="60">
        <v>0</v>
      </c>
      <c r="S291" s="60">
        <v>0</v>
      </c>
      <c r="T291" s="60">
        <v>0</v>
      </c>
      <c r="U291" s="60">
        <v>0</v>
      </c>
      <c r="W291" s="60">
        <v>33408</v>
      </c>
      <c r="X291" s="60">
        <v>180</v>
      </c>
      <c r="Y291" s="60">
        <v>10181</v>
      </c>
      <c r="Z291" s="60"/>
      <c r="AA291" s="60"/>
      <c r="AB291" s="60">
        <v>3</v>
      </c>
      <c r="AC291" s="60">
        <v>1</v>
      </c>
      <c r="AD291" s="60">
        <v>131</v>
      </c>
      <c r="AE291" s="60">
        <v>0</v>
      </c>
      <c r="AF291" s="60">
        <v>0</v>
      </c>
      <c r="AG291" s="60">
        <v>5</v>
      </c>
      <c r="AH291" s="60">
        <v>1</v>
      </c>
      <c r="AI291" s="60">
        <v>31</v>
      </c>
      <c r="AJ291" s="60">
        <v>0</v>
      </c>
      <c r="AK291" s="60">
        <v>0</v>
      </c>
      <c r="AL291" s="60">
        <v>5</v>
      </c>
      <c r="AM291" s="60">
        <v>1</v>
      </c>
      <c r="AN291" s="60">
        <v>50</v>
      </c>
      <c r="AO291" s="60">
        <v>0</v>
      </c>
      <c r="AP291" s="60">
        <v>0</v>
      </c>
      <c r="AQ291" s="60">
        <v>0</v>
      </c>
      <c r="AR291" s="60">
        <v>0</v>
      </c>
      <c r="AS291" s="60">
        <v>0</v>
      </c>
      <c r="AT291" s="60">
        <v>0</v>
      </c>
      <c r="AU291" s="60">
        <v>0</v>
      </c>
      <c r="AV291" s="60">
        <v>0</v>
      </c>
      <c r="AW291" s="60">
        <v>0</v>
      </c>
      <c r="AX291" s="60">
        <v>0</v>
      </c>
      <c r="AY291" s="60">
        <v>0</v>
      </c>
      <c r="AZ291" s="60">
        <v>0</v>
      </c>
      <c r="BA291" s="60">
        <v>0</v>
      </c>
      <c r="BB291" s="60">
        <v>0</v>
      </c>
      <c r="BC291" s="60">
        <v>0</v>
      </c>
      <c r="BD291" s="60">
        <v>0</v>
      </c>
      <c r="BE291" s="60">
        <v>0</v>
      </c>
      <c r="BF291" s="60">
        <v>0</v>
      </c>
      <c r="BG291" s="60">
        <v>0</v>
      </c>
      <c r="BH291" s="60">
        <v>0</v>
      </c>
      <c r="BI291" s="60">
        <v>0</v>
      </c>
      <c r="BJ291" s="60">
        <v>0</v>
      </c>
      <c r="BK291" s="60">
        <v>1</v>
      </c>
      <c r="BL291" s="60">
        <v>1</v>
      </c>
      <c r="BP291" s="60">
        <v>0</v>
      </c>
      <c r="BX291" s="60">
        <v>0</v>
      </c>
      <c r="BY291" s="60">
        <v>0</v>
      </c>
      <c r="BZ291" s="60">
        <v>0</v>
      </c>
      <c r="CA291" s="60">
        <v>0</v>
      </c>
      <c r="CD291" s="60">
        <v>25</v>
      </c>
      <c r="CE291" s="60" t="s">
        <v>252</v>
      </c>
      <c r="CF291" s="60">
        <v>0</v>
      </c>
      <c r="CG291" s="60">
        <v>1</v>
      </c>
      <c r="CH291" s="60">
        <v>4</v>
      </c>
      <c r="CJ291" s="74">
        <v>25</v>
      </c>
      <c r="CK291" s="60">
        <v>8</v>
      </c>
      <c r="CL291" s="60" t="e">
        <f t="shared" si="93"/>
        <v>#N/A</v>
      </c>
      <c r="CM291" s="60" t="e">
        <f t="shared" si="94"/>
        <v>#N/A</v>
      </c>
      <c r="CO291" s="8">
        <v>31004</v>
      </c>
      <c r="CP291" s="8">
        <v>11</v>
      </c>
      <c r="CQ291" s="8">
        <v>1</v>
      </c>
      <c r="CR291" s="8">
        <v>1</v>
      </c>
      <c r="CU291" s="60" t="e">
        <f>MATCH(A291,Sheet6!$K$3:$K$16,0)</f>
        <v>#N/A</v>
      </c>
    </row>
    <row r="292" spans="1:99" ht="14.25">
      <c r="A292" s="60">
        <v>1330053</v>
      </c>
      <c r="B292" s="60">
        <v>1330053</v>
      </c>
      <c r="C292" s="60">
        <v>0</v>
      </c>
      <c r="D292" s="60">
        <v>1</v>
      </c>
      <c r="E292" s="60">
        <v>1</v>
      </c>
      <c r="F292" s="60">
        <v>2</v>
      </c>
      <c r="G292" s="60">
        <v>0</v>
      </c>
      <c r="H292" s="60">
        <v>3</v>
      </c>
      <c r="I292" s="60">
        <v>0</v>
      </c>
      <c r="J292" s="60">
        <v>10</v>
      </c>
      <c r="K292" s="60">
        <v>1000</v>
      </c>
      <c r="L292" s="60">
        <v>1</v>
      </c>
      <c r="M292" s="60">
        <v>0</v>
      </c>
      <c r="N292" s="60">
        <v>0</v>
      </c>
      <c r="O292" s="60">
        <v>0</v>
      </c>
      <c r="P292" s="60">
        <v>0</v>
      </c>
      <c r="Q292" s="60">
        <v>0</v>
      </c>
      <c r="R292" s="60">
        <v>0</v>
      </c>
      <c r="S292" s="60">
        <v>0</v>
      </c>
      <c r="T292" s="60">
        <v>0</v>
      </c>
      <c r="U292" s="60">
        <v>0</v>
      </c>
      <c r="W292" s="60">
        <v>33208</v>
      </c>
      <c r="X292" s="60">
        <v>180</v>
      </c>
      <c r="Y292" s="60">
        <v>10182</v>
      </c>
      <c r="Z292" s="60"/>
      <c r="AA292" s="60"/>
      <c r="AB292" s="60">
        <v>1</v>
      </c>
      <c r="AC292" s="60">
        <v>1</v>
      </c>
      <c r="AD292" s="60">
        <v>1250</v>
      </c>
      <c r="AE292" s="60">
        <v>0</v>
      </c>
      <c r="AF292" s="60">
        <v>0</v>
      </c>
      <c r="AG292" s="60">
        <v>5</v>
      </c>
      <c r="AH292" s="60">
        <v>1</v>
      </c>
      <c r="AI292" s="60">
        <v>61</v>
      </c>
      <c r="AJ292" s="60">
        <v>0</v>
      </c>
      <c r="AK292" s="60">
        <v>0</v>
      </c>
      <c r="AL292" s="60">
        <v>0</v>
      </c>
      <c r="AM292" s="60">
        <v>1</v>
      </c>
      <c r="AN292" s="60">
        <v>0</v>
      </c>
      <c r="AO292" s="60">
        <v>0</v>
      </c>
      <c r="AP292" s="60">
        <v>0</v>
      </c>
      <c r="AQ292" s="60">
        <v>0</v>
      </c>
      <c r="AR292" s="60">
        <v>0</v>
      </c>
      <c r="AS292" s="60">
        <v>0</v>
      </c>
      <c r="AT292" s="60">
        <v>0</v>
      </c>
      <c r="AU292" s="60">
        <v>0</v>
      </c>
      <c r="AV292" s="60">
        <v>0</v>
      </c>
      <c r="AW292" s="60">
        <v>0</v>
      </c>
      <c r="AX292" s="60">
        <v>0</v>
      </c>
      <c r="AY292" s="60">
        <v>0</v>
      </c>
      <c r="AZ292" s="60">
        <v>0</v>
      </c>
      <c r="BA292" s="60">
        <v>0</v>
      </c>
      <c r="BB292" s="60">
        <v>0</v>
      </c>
      <c r="BC292" s="60">
        <v>0</v>
      </c>
      <c r="BD292" s="60">
        <v>0</v>
      </c>
      <c r="BE292" s="60">
        <v>0</v>
      </c>
      <c r="BF292" s="60">
        <v>0</v>
      </c>
      <c r="BG292" s="60">
        <v>0</v>
      </c>
      <c r="BH292" s="60">
        <v>0</v>
      </c>
      <c r="BI292" s="60">
        <v>0</v>
      </c>
      <c r="BJ292" s="60">
        <v>0</v>
      </c>
      <c r="BP292" s="60">
        <v>0</v>
      </c>
      <c r="BX292" s="60">
        <v>0</v>
      </c>
      <c r="BY292" s="60">
        <v>0</v>
      </c>
      <c r="BZ292" s="60">
        <v>0</v>
      </c>
      <c r="CA292" s="60">
        <v>0</v>
      </c>
      <c r="CD292" s="60">
        <v>25</v>
      </c>
      <c r="CE292" s="60" t="s">
        <v>253</v>
      </c>
      <c r="CF292" s="60">
        <v>0</v>
      </c>
      <c r="CG292" s="60">
        <v>1</v>
      </c>
      <c r="CH292" s="60">
        <v>2</v>
      </c>
      <c r="CJ292" s="74">
        <v>25</v>
      </c>
      <c r="CK292" s="60">
        <v>8</v>
      </c>
      <c r="CL292" s="60" t="e">
        <f t="shared" si="93"/>
        <v>#N/A</v>
      </c>
      <c r="CM292" s="60" t="e">
        <f t="shared" si="94"/>
        <v>#N/A</v>
      </c>
      <c r="CO292" s="8">
        <v>31005</v>
      </c>
      <c r="CP292" s="8">
        <v>11</v>
      </c>
      <c r="CQ292" s="8">
        <v>1</v>
      </c>
      <c r="CR292" s="8">
        <v>1</v>
      </c>
      <c r="CU292" s="60" t="e">
        <f>MATCH(A292,Sheet6!$K$3:$K$16,0)</f>
        <v>#N/A</v>
      </c>
    </row>
    <row r="293" spans="1:99" ht="14.25">
      <c r="A293" s="60">
        <v>1330054</v>
      </c>
      <c r="B293" s="60">
        <v>1330054</v>
      </c>
      <c r="C293" s="60">
        <v>0</v>
      </c>
      <c r="D293" s="60">
        <v>1</v>
      </c>
      <c r="E293" s="60">
        <v>1</v>
      </c>
      <c r="F293" s="60">
        <v>3</v>
      </c>
      <c r="G293" s="60">
        <v>0</v>
      </c>
      <c r="H293" s="60">
        <v>3</v>
      </c>
      <c r="I293" s="60">
        <v>0</v>
      </c>
      <c r="J293" s="60">
        <v>10</v>
      </c>
      <c r="K293" s="60">
        <v>1000</v>
      </c>
      <c r="L293" s="60">
        <v>1</v>
      </c>
      <c r="M293" s="60">
        <v>0</v>
      </c>
      <c r="N293" s="60">
        <v>0</v>
      </c>
      <c r="O293" s="60">
        <v>0</v>
      </c>
      <c r="P293" s="60">
        <v>0</v>
      </c>
      <c r="Q293" s="60">
        <v>0</v>
      </c>
      <c r="R293" s="60">
        <v>0</v>
      </c>
      <c r="S293" s="60">
        <v>0</v>
      </c>
      <c r="T293" s="60">
        <v>0</v>
      </c>
      <c r="U293" s="60">
        <v>0</v>
      </c>
      <c r="W293" s="60">
        <v>33308</v>
      </c>
      <c r="X293" s="60">
        <v>180</v>
      </c>
      <c r="Y293" s="60">
        <v>10183</v>
      </c>
      <c r="Z293" s="60"/>
      <c r="AA293" s="60"/>
      <c r="AB293" s="60">
        <v>2</v>
      </c>
      <c r="AC293" s="60">
        <v>1</v>
      </c>
      <c r="AD293" s="60">
        <v>469</v>
      </c>
      <c r="AE293" s="60">
        <v>0</v>
      </c>
      <c r="AF293" s="60">
        <v>0</v>
      </c>
      <c r="AG293" s="60">
        <v>5</v>
      </c>
      <c r="AH293" s="60">
        <v>1</v>
      </c>
      <c r="AI293" s="60">
        <v>37</v>
      </c>
      <c r="AJ293" s="60">
        <v>0</v>
      </c>
      <c r="AK293" s="60">
        <v>0</v>
      </c>
      <c r="AL293" s="60">
        <v>37</v>
      </c>
      <c r="AM293" s="60">
        <v>1</v>
      </c>
      <c r="AN293" s="60">
        <v>12</v>
      </c>
      <c r="AO293" s="60">
        <v>0</v>
      </c>
      <c r="AP293" s="60">
        <v>0</v>
      </c>
      <c r="AQ293" s="60">
        <v>0</v>
      </c>
      <c r="AR293" s="60">
        <v>0</v>
      </c>
      <c r="AS293" s="60">
        <v>0</v>
      </c>
      <c r="AT293" s="60">
        <v>0</v>
      </c>
      <c r="AU293" s="60">
        <v>0</v>
      </c>
      <c r="AV293" s="60">
        <v>0</v>
      </c>
      <c r="AW293" s="60">
        <v>0</v>
      </c>
      <c r="AX293" s="60">
        <v>0</v>
      </c>
      <c r="AY293" s="60">
        <v>0</v>
      </c>
      <c r="AZ293" s="60">
        <v>0</v>
      </c>
      <c r="BA293" s="60">
        <v>0</v>
      </c>
      <c r="BB293" s="60">
        <v>0</v>
      </c>
      <c r="BC293" s="60">
        <v>0</v>
      </c>
      <c r="BD293" s="60">
        <v>0</v>
      </c>
      <c r="BE293" s="60">
        <v>0</v>
      </c>
      <c r="BF293" s="60">
        <v>0</v>
      </c>
      <c r="BG293" s="60">
        <v>0</v>
      </c>
      <c r="BH293" s="60">
        <v>0</v>
      </c>
      <c r="BI293" s="60">
        <v>0</v>
      </c>
      <c r="BJ293" s="60">
        <v>0</v>
      </c>
      <c r="BK293" s="60">
        <v>4</v>
      </c>
      <c r="BP293" s="60">
        <v>0</v>
      </c>
      <c r="BX293" s="60">
        <v>0</v>
      </c>
      <c r="BY293" s="60">
        <v>0</v>
      </c>
      <c r="BZ293" s="60">
        <v>0</v>
      </c>
      <c r="CA293" s="60">
        <v>0</v>
      </c>
      <c r="CD293" s="60">
        <v>25</v>
      </c>
      <c r="CE293" s="60" t="s">
        <v>254</v>
      </c>
      <c r="CF293" s="60">
        <v>0</v>
      </c>
      <c r="CG293" s="60">
        <v>1</v>
      </c>
      <c r="CH293" s="60">
        <v>3</v>
      </c>
      <c r="CJ293" s="74">
        <v>25</v>
      </c>
      <c r="CK293" s="60">
        <v>8</v>
      </c>
      <c r="CL293" s="60" t="e">
        <f t="shared" si="93"/>
        <v>#N/A</v>
      </c>
      <c r="CM293" s="60" t="e">
        <f t="shared" si="94"/>
        <v>#N/A</v>
      </c>
      <c r="CO293" s="8">
        <v>31006</v>
      </c>
      <c r="CP293" s="8">
        <v>11</v>
      </c>
      <c r="CQ293" s="8">
        <v>1</v>
      </c>
      <c r="CR293" s="8">
        <v>1</v>
      </c>
      <c r="CU293" s="60" t="e">
        <f>MATCH(A293,Sheet6!$K$3:$K$16,0)</f>
        <v>#N/A</v>
      </c>
    </row>
    <row r="294" spans="1:99" ht="14.25">
      <c r="A294" s="60">
        <v>1330055</v>
      </c>
      <c r="B294" s="60">
        <v>1330055</v>
      </c>
      <c r="C294" s="60">
        <v>0</v>
      </c>
      <c r="D294" s="60">
        <v>1</v>
      </c>
      <c r="E294" s="60">
        <v>1</v>
      </c>
      <c r="F294" s="60">
        <v>5</v>
      </c>
      <c r="G294" s="60">
        <v>0</v>
      </c>
      <c r="H294" s="60">
        <v>3</v>
      </c>
      <c r="I294" s="60">
        <v>0</v>
      </c>
      <c r="J294" s="60">
        <v>10</v>
      </c>
      <c r="K294" s="60">
        <v>1000</v>
      </c>
      <c r="L294" s="60">
        <v>1</v>
      </c>
      <c r="M294" s="60">
        <v>0</v>
      </c>
      <c r="N294" s="60">
        <v>0</v>
      </c>
      <c r="O294" s="60">
        <v>0</v>
      </c>
      <c r="P294" s="60">
        <v>0</v>
      </c>
      <c r="Q294" s="60">
        <v>0</v>
      </c>
      <c r="R294" s="60">
        <v>0</v>
      </c>
      <c r="S294" s="60">
        <v>0</v>
      </c>
      <c r="T294" s="60">
        <v>0</v>
      </c>
      <c r="U294" s="60">
        <v>0</v>
      </c>
      <c r="W294" s="60">
        <v>33608</v>
      </c>
      <c r="X294" s="60">
        <v>180</v>
      </c>
      <c r="Y294" s="60">
        <v>10184</v>
      </c>
      <c r="Z294" s="60"/>
      <c r="AA294" s="60"/>
      <c r="AB294" s="60">
        <v>5</v>
      </c>
      <c r="AC294" s="60">
        <v>1</v>
      </c>
      <c r="AD294" s="60">
        <v>22</v>
      </c>
      <c r="AE294" s="60">
        <v>0</v>
      </c>
      <c r="AF294" s="60">
        <v>0</v>
      </c>
      <c r="AG294" s="60">
        <v>6</v>
      </c>
      <c r="AH294" s="60">
        <v>1</v>
      </c>
      <c r="AI294" s="60">
        <v>8</v>
      </c>
      <c r="AJ294" s="60">
        <v>0</v>
      </c>
      <c r="AK294" s="60">
        <v>0</v>
      </c>
      <c r="AL294" s="60">
        <v>37</v>
      </c>
      <c r="AM294" s="60">
        <v>1</v>
      </c>
      <c r="AN294" s="60">
        <v>17</v>
      </c>
      <c r="AO294" s="60">
        <v>0</v>
      </c>
      <c r="AP294" s="60">
        <v>0</v>
      </c>
      <c r="AQ294" s="60">
        <v>0</v>
      </c>
      <c r="AR294" s="60">
        <v>0</v>
      </c>
      <c r="AS294" s="60">
        <v>0</v>
      </c>
      <c r="AT294" s="60">
        <v>0</v>
      </c>
      <c r="AU294" s="60">
        <v>0</v>
      </c>
      <c r="AV294" s="60">
        <v>0</v>
      </c>
      <c r="AW294" s="60">
        <v>0</v>
      </c>
      <c r="AX294" s="60">
        <v>0</v>
      </c>
      <c r="AY294" s="60">
        <v>0</v>
      </c>
      <c r="AZ294" s="60">
        <v>0</v>
      </c>
      <c r="BA294" s="60">
        <v>0</v>
      </c>
      <c r="BB294" s="60">
        <v>0</v>
      </c>
      <c r="BC294" s="60">
        <v>0</v>
      </c>
      <c r="BD294" s="60">
        <v>0</v>
      </c>
      <c r="BE294" s="60">
        <v>0</v>
      </c>
      <c r="BF294" s="60">
        <v>0</v>
      </c>
      <c r="BG294" s="60">
        <v>0</v>
      </c>
      <c r="BH294" s="60">
        <v>0</v>
      </c>
      <c r="BI294" s="60">
        <v>0</v>
      </c>
      <c r="BJ294" s="60">
        <v>0</v>
      </c>
      <c r="BP294" s="60">
        <v>0</v>
      </c>
      <c r="BX294" s="60">
        <v>0</v>
      </c>
      <c r="BY294" s="60">
        <v>0</v>
      </c>
      <c r="BZ294" s="60">
        <v>0</v>
      </c>
      <c r="CA294" s="60">
        <v>0</v>
      </c>
      <c r="CD294" s="60">
        <v>25</v>
      </c>
      <c r="CE294" s="60" t="s">
        <v>255</v>
      </c>
      <c r="CF294" s="60">
        <v>0</v>
      </c>
      <c r="CG294" s="60">
        <v>1</v>
      </c>
      <c r="CH294" s="60">
        <v>6</v>
      </c>
      <c r="CJ294" s="74">
        <v>25</v>
      </c>
      <c r="CK294" s="60">
        <v>8</v>
      </c>
      <c r="CL294" s="60" t="e">
        <f t="shared" si="93"/>
        <v>#N/A</v>
      </c>
      <c r="CM294" s="60" t="e">
        <f t="shared" si="94"/>
        <v>#N/A</v>
      </c>
      <c r="CO294" s="8">
        <v>31007</v>
      </c>
      <c r="CP294" s="8">
        <v>1</v>
      </c>
      <c r="CQ294" s="8">
        <v>1</v>
      </c>
      <c r="CR294" s="8">
        <v>0</v>
      </c>
      <c r="CU294" s="60" t="e">
        <f>MATCH(A294,Sheet6!$K$3:$K$16,0)</f>
        <v>#N/A</v>
      </c>
    </row>
    <row r="295" spans="1:99" ht="14.25">
      <c r="A295" s="60">
        <v>1330056</v>
      </c>
      <c r="B295" s="60">
        <v>1330056</v>
      </c>
      <c r="C295" s="60">
        <v>0</v>
      </c>
      <c r="D295" s="60">
        <v>1</v>
      </c>
      <c r="E295" s="60">
        <v>1</v>
      </c>
      <c r="F295" s="60">
        <v>1</v>
      </c>
      <c r="G295" s="60">
        <v>0</v>
      </c>
      <c r="H295" s="60">
        <v>3</v>
      </c>
      <c r="I295" s="60">
        <v>0</v>
      </c>
      <c r="J295" s="60">
        <v>10</v>
      </c>
      <c r="K295" s="60">
        <v>1000</v>
      </c>
      <c r="L295" s="60">
        <v>1</v>
      </c>
      <c r="M295" s="60">
        <v>0</v>
      </c>
      <c r="N295" s="60">
        <v>0</v>
      </c>
      <c r="O295" s="60">
        <v>0</v>
      </c>
      <c r="P295" s="60">
        <v>0</v>
      </c>
      <c r="Q295" s="60">
        <v>0</v>
      </c>
      <c r="R295" s="60">
        <v>0</v>
      </c>
      <c r="S295" s="60">
        <v>0</v>
      </c>
      <c r="T295" s="60">
        <v>0</v>
      </c>
      <c r="U295" s="60">
        <v>0</v>
      </c>
      <c r="W295" s="60">
        <v>33408</v>
      </c>
      <c r="X295" s="60">
        <v>180</v>
      </c>
      <c r="Y295" s="60">
        <v>10185</v>
      </c>
      <c r="Z295" s="60"/>
      <c r="AA295" s="60"/>
      <c r="AB295" s="60">
        <v>3</v>
      </c>
      <c r="AC295" s="60">
        <v>1</v>
      </c>
      <c r="AD295" s="60">
        <v>131</v>
      </c>
      <c r="AE295" s="60">
        <v>0</v>
      </c>
      <c r="AF295" s="60">
        <v>0</v>
      </c>
      <c r="AG295" s="60">
        <v>5</v>
      </c>
      <c r="AH295" s="60">
        <v>1</v>
      </c>
      <c r="AI295" s="60">
        <v>31</v>
      </c>
      <c r="AJ295" s="60">
        <v>0</v>
      </c>
      <c r="AK295" s="60">
        <v>0</v>
      </c>
      <c r="AL295" s="60">
        <v>5</v>
      </c>
      <c r="AM295" s="60">
        <v>1</v>
      </c>
      <c r="AN295" s="60">
        <v>50</v>
      </c>
      <c r="AO295" s="60">
        <v>0</v>
      </c>
      <c r="AP295" s="60">
        <v>0</v>
      </c>
      <c r="AQ295" s="60">
        <v>0</v>
      </c>
      <c r="AR295" s="60">
        <v>0</v>
      </c>
      <c r="AS295" s="60">
        <v>0</v>
      </c>
      <c r="AT295" s="60">
        <v>0</v>
      </c>
      <c r="AU295" s="60">
        <v>0</v>
      </c>
      <c r="AV295" s="60">
        <v>0</v>
      </c>
      <c r="AW295" s="60">
        <v>0</v>
      </c>
      <c r="AX295" s="60">
        <v>0</v>
      </c>
      <c r="AY295" s="60">
        <v>0</v>
      </c>
      <c r="AZ295" s="60">
        <v>0</v>
      </c>
      <c r="BA295" s="60">
        <v>0</v>
      </c>
      <c r="BB295" s="60">
        <v>0</v>
      </c>
      <c r="BC295" s="60">
        <v>0</v>
      </c>
      <c r="BD295" s="60">
        <v>0</v>
      </c>
      <c r="BE295" s="60">
        <v>0</v>
      </c>
      <c r="BF295" s="60">
        <v>0</v>
      </c>
      <c r="BG295" s="60">
        <v>0</v>
      </c>
      <c r="BH295" s="60">
        <v>0</v>
      </c>
      <c r="BI295" s="60">
        <v>0</v>
      </c>
      <c r="BJ295" s="60">
        <v>0</v>
      </c>
      <c r="BK295" s="60">
        <v>1</v>
      </c>
      <c r="BL295" s="60">
        <v>1</v>
      </c>
      <c r="BP295" s="60">
        <v>0</v>
      </c>
      <c r="BX295" s="60">
        <v>0</v>
      </c>
      <c r="BY295" s="60">
        <v>0</v>
      </c>
      <c r="BZ295" s="60">
        <v>0</v>
      </c>
      <c r="CA295" s="60">
        <v>0</v>
      </c>
      <c r="CD295" s="60">
        <v>25</v>
      </c>
      <c r="CE295" s="60" t="s">
        <v>256</v>
      </c>
      <c r="CF295" s="60">
        <v>0</v>
      </c>
      <c r="CG295" s="60">
        <v>1</v>
      </c>
      <c r="CH295" s="60">
        <v>4</v>
      </c>
      <c r="CJ295" s="74">
        <v>25</v>
      </c>
      <c r="CK295" s="60">
        <v>8</v>
      </c>
      <c r="CL295" s="60" t="e">
        <f t="shared" si="93"/>
        <v>#N/A</v>
      </c>
      <c r="CM295" s="60" t="e">
        <f t="shared" si="94"/>
        <v>#N/A</v>
      </c>
      <c r="CO295" s="8">
        <v>31008</v>
      </c>
      <c r="CP295" s="8">
        <v>10</v>
      </c>
      <c r="CQ295" s="8">
        <v>1</v>
      </c>
      <c r="CR295" s="8">
        <v>0</v>
      </c>
      <c r="CU295" s="60" t="e">
        <f>MATCH(A295,Sheet6!$K$3:$K$16,0)</f>
        <v>#N/A</v>
      </c>
    </row>
    <row r="296" spans="1:99" ht="14.25">
      <c r="A296" s="60">
        <v>1330057</v>
      </c>
      <c r="B296" s="60">
        <v>1330057</v>
      </c>
      <c r="C296" s="60">
        <v>0</v>
      </c>
      <c r="D296" s="60">
        <v>1</v>
      </c>
      <c r="E296" s="60">
        <v>1</v>
      </c>
      <c r="F296" s="60">
        <v>2</v>
      </c>
      <c r="G296" s="60">
        <v>0</v>
      </c>
      <c r="H296" s="60">
        <v>3</v>
      </c>
      <c r="I296" s="60">
        <v>0</v>
      </c>
      <c r="J296" s="60">
        <v>10</v>
      </c>
      <c r="K296" s="60">
        <v>1000</v>
      </c>
      <c r="L296" s="60">
        <v>1</v>
      </c>
      <c r="M296" s="60">
        <v>0</v>
      </c>
      <c r="N296" s="60">
        <v>0</v>
      </c>
      <c r="O296" s="60">
        <v>0</v>
      </c>
      <c r="P296" s="60">
        <v>0</v>
      </c>
      <c r="Q296" s="60">
        <v>0</v>
      </c>
      <c r="R296" s="60">
        <v>0</v>
      </c>
      <c r="S296" s="60">
        <v>0</v>
      </c>
      <c r="T296" s="60">
        <v>0</v>
      </c>
      <c r="U296" s="60">
        <v>0</v>
      </c>
      <c r="W296" s="60">
        <v>33208</v>
      </c>
      <c r="X296" s="60">
        <v>180</v>
      </c>
      <c r="Y296" s="60">
        <v>10186</v>
      </c>
      <c r="Z296" s="60"/>
      <c r="AA296" s="60"/>
      <c r="AB296" s="60">
        <v>1</v>
      </c>
      <c r="AC296" s="60">
        <v>1</v>
      </c>
      <c r="AD296" s="60">
        <v>1250</v>
      </c>
      <c r="AE296" s="60">
        <v>0</v>
      </c>
      <c r="AF296" s="60">
        <v>0</v>
      </c>
      <c r="AG296" s="60">
        <v>5</v>
      </c>
      <c r="AH296" s="60">
        <v>1</v>
      </c>
      <c r="AI296" s="60">
        <v>61</v>
      </c>
      <c r="AJ296" s="60">
        <v>0</v>
      </c>
      <c r="AK296" s="60">
        <v>0</v>
      </c>
      <c r="AL296" s="60">
        <v>0</v>
      </c>
      <c r="AM296" s="60">
        <v>1</v>
      </c>
      <c r="AN296" s="60">
        <v>0</v>
      </c>
      <c r="AO296" s="60">
        <v>0</v>
      </c>
      <c r="AP296" s="60">
        <v>0</v>
      </c>
      <c r="AQ296" s="60">
        <v>0</v>
      </c>
      <c r="AR296" s="60">
        <v>0</v>
      </c>
      <c r="AS296" s="60">
        <v>0</v>
      </c>
      <c r="AT296" s="60">
        <v>0</v>
      </c>
      <c r="AU296" s="60">
        <v>0</v>
      </c>
      <c r="AV296" s="60">
        <v>0</v>
      </c>
      <c r="AW296" s="60">
        <v>0</v>
      </c>
      <c r="AX296" s="60">
        <v>0</v>
      </c>
      <c r="AY296" s="60">
        <v>0</v>
      </c>
      <c r="AZ296" s="60">
        <v>0</v>
      </c>
      <c r="BA296" s="60">
        <v>0</v>
      </c>
      <c r="BB296" s="60">
        <v>0</v>
      </c>
      <c r="BC296" s="60">
        <v>0</v>
      </c>
      <c r="BD296" s="60">
        <v>0</v>
      </c>
      <c r="BE296" s="60">
        <v>0</v>
      </c>
      <c r="BF296" s="60">
        <v>0</v>
      </c>
      <c r="BG296" s="60">
        <v>0</v>
      </c>
      <c r="BH296" s="60">
        <v>0</v>
      </c>
      <c r="BI296" s="60">
        <v>0</v>
      </c>
      <c r="BJ296" s="60">
        <v>0</v>
      </c>
      <c r="BP296" s="60">
        <v>0</v>
      </c>
      <c r="BX296" s="60">
        <v>0</v>
      </c>
      <c r="BY296" s="60">
        <v>0</v>
      </c>
      <c r="BZ296" s="60">
        <v>0</v>
      </c>
      <c r="CA296" s="60">
        <v>0</v>
      </c>
      <c r="CD296" s="60">
        <v>25</v>
      </c>
      <c r="CE296" s="60" t="s">
        <v>257</v>
      </c>
      <c r="CF296" s="60">
        <v>0</v>
      </c>
      <c r="CG296" s="60">
        <v>1</v>
      </c>
      <c r="CH296" s="60">
        <v>2</v>
      </c>
      <c r="CJ296" s="74">
        <v>25</v>
      </c>
      <c r="CK296" s="60">
        <v>8</v>
      </c>
      <c r="CL296" s="60" t="e">
        <f t="shared" si="93"/>
        <v>#N/A</v>
      </c>
      <c r="CM296" s="60" t="e">
        <f t="shared" si="94"/>
        <v>#N/A</v>
      </c>
      <c r="CO296" s="8">
        <v>31009</v>
      </c>
      <c r="CP296" s="8">
        <v>3</v>
      </c>
      <c r="CQ296" s="8">
        <v>204</v>
      </c>
      <c r="CR296" s="8">
        <v>0</v>
      </c>
      <c r="CU296" s="60" t="e">
        <f>MATCH(A296,Sheet6!$K$3:$K$16,0)</f>
        <v>#N/A</v>
      </c>
    </row>
    <row r="297" spans="1:99" ht="14.25">
      <c r="A297" s="60">
        <v>1330058</v>
      </c>
      <c r="B297" s="60">
        <v>1330058</v>
      </c>
      <c r="C297" s="60">
        <v>0</v>
      </c>
      <c r="D297" s="60">
        <v>1</v>
      </c>
      <c r="E297" s="60">
        <v>1</v>
      </c>
      <c r="F297" s="60">
        <v>3</v>
      </c>
      <c r="G297" s="60">
        <v>0</v>
      </c>
      <c r="H297" s="60">
        <v>3</v>
      </c>
      <c r="I297" s="60">
        <v>0</v>
      </c>
      <c r="J297" s="60">
        <v>10</v>
      </c>
      <c r="K297" s="60">
        <v>1000</v>
      </c>
      <c r="L297" s="60">
        <v>1</v>
      </c>
      <c r="M297" s="60">
        <v>0</v>
      </c>
      <c r="N297" s="60">
        <v>0</v>
      </c>
      <c r="O297" s="60">
        <v>0</v>
      </c>
      <c r="P297" s="60">
        <v>0</v>
      </c>
      <c r="Q297" s="60">
        <v>0</v>
      </c>
      <c r="R297" s="60">
        <v>0</v>
      </c>
      <c r="S297" s="60">
        <v>0</v>
      </c>
      <c r="T297" s="60">
        <v>0</v>
      </c>
      <c r="U297" s="60">
        <v>0</v>
      </c>
      <c r="W297" s="60">
        <v>33308</v>
      </c>
      <c r="X297" s="60">
        <v>180</v>
      </c>
      <c r="Y297" s="60">
        <v>10187</v>
      </c>
      <c r="Z297" s="60"/>
      <c r="AA297" s="60"/>
      <c r="AB297" s="60">
        <v>2</v>
      </c>
      <c r="AC297" s="60">
        <v>1</v>
      </c>
      <c r="AD297" s="60">
        <v>469</v>
      </c>
      <c r="AE297" s="60">
        <v>0</v>
      </c>
      <c r="AF297" s="60">
        <v>0</v>
      </c>
      <c r="AG297" s="60">
        <v>5</v>
      </c>
      <c r="AH297" s="60">
        <v>1</v>
      </c>
      <c r="AI297" s="60">
        <v>37</v>
      </c>
      <c r="AJ297" s="60">
        <v>0</v>
      </c>
      <c r="AK297" s="60">
        <v>0</v>
      </c>
      <c r="AL297" s="60">
        <v>37</v>
      </c>
      <c r="AM297" s="60">
        <v>1</v>
      </c>
      <c r="AN297" s="60">
        <v>12</v>
      </c>
      <c r="AO297" s="60">
        <v>0</v>
      </c>
      <c r="AP297" s="60">
        <v>0</v>
      </c>
      <c r="AQ297" s="60">
        <v>0</v>
      </c>
      <c r="AR297" s="60">
        <v>0</v>
      </c>
      <c r="AS297" s="60">
        <v>0</v>
      </c>
      <c r="AT297" s="60">
        <v>0</v>
      </c>
      <c r="AU297" s="60">
        <v>0</v>
      </c>
      <c r="AV297" s="60">
        <v>0</v>
      </c>
      <c r="AW297" s="60">
        <v>0</v>
      </c>
      <c r="AX297" s="60">
        <v>0</v>
      </c>
      <c r="AY297" s="60">
        <v>0</v>
      </c>
      <c r="AZ297" s="60">
        <v>0</v>
      </c>
      <c r="BA297" s="60">
        <v>0</v>
      </c>
      <c r="BB297" s="60">
        <v>0</v>
      </c>
      <c r="BC297" s="60">
        <v>0</v>
      </c>
      <c r="BD297" s="60">
        <v>0</v>
      </c>
      <c r="BE297" s="60">
        <v>0</v>
      </c>
      <c r="BF297" s="60">
        <v>0</v>
      </c>
      <c r="BG297" s="60">
        <v>0</v>
      </c>
      <c r="BH297" s="60">
        <v>0</v>
      </c>
      <c r="BI297" s="60">
        <v>0</v>
      </c>
      <c r="BJ297" s="60">
        <v>0</v>
      </c>
      <c r="BK297" s="60">
        <v>4</v>
      </c>
      <c r="BL297" s="60">
        <v>4</v>
      </c>
      <c r="BP297" s="60">
        <v>0</v>
      </c>
      <c r="BX297" s="60">
        <v>0</v>
      </c>
      <c r="BY297" s="60">
        <v>0</v>
      </c>
      <c r="BZ297" s="60">
        <v>0</v>
      </c>
      <c r="CA297" s="60">
        <v>0</v>
      </c>
      <c r="CD297" s="60">
        <v>25</v>
      </c>
      <c r="CE297" s="60" t="s">
        <v>258</v>
      </c>
      <c r="CF297" s="60">
        <v>0</v>
      </c>
      <c r="CG297" s="60">
        <v>1</v>
      </c>
      <c r="CH297" s="60">
        <v>3</v>
      </c>
      <c r="CJ297" s="74">
        <v>25</v>
      </c>
      <c r="CK297" s="60">
        <v>8</v>
      </c>
      <c r="CL297" s="60" t="e">
        <f t="shared" si="93"/>
        <v>#N/A</v>
      </c>
      <c r="CM297" s="60" t="e">
        <f t="shared" si="94"/>
        <v>#N/A</v>
      </c>
      <c r="CO297" s="8">
        <v>31010</v>
      </c>
      <c r="CP297" s="8">
        <v>9</v>
      </c>
      <c r="CQ297" s="8">
        <v>204</v>
      </c>
      <c r="CR297" s="8">
        <v>0</v>
      </c>
      <c r="CU297" s="60" t="e">
        <f>MATCH(A297,Sheet6!$K$3:$K$16,0)</f>
        <v>#N/A</v>
      </c>
    </row>
    <row r="298" spans="1:99" ht="14.25">
      <c r="A298" s="60">
        <v>1330059</v>
      </c>
      <c r="B298" s="60">
        <v>1330059</v>
      </c>
      <c r="C298" s="60">
        <v>0</v>
      </c>
      <c r="D298" s="60">
        <v>1</v>
      </c>
      <c r="E298" s="60">
        <v>1</v>
      </c>
      <c r="F298" s="60">
        <v>5</v>
      </c>
      <c r="G298" s="60">
        <v>0</v>
      </c>
      <c r="H298" s="60">
        <v>3</v>
      </c>
      <c r="I298" s="60">
        <v>0</v>
      </c>
      <c r="J298" s="60">
        <v>10</v>
      </c>
      <c r="K298" s="60">
        <v>1000</v>
      </c>
      <c r="L298" s="60">
        <v>1</v>
      </c>
      <c r="M298" s="60">
        <v>0</v>
      </c>
      <c r="N298" s="60">
        <v>0</v>
      </c>
      <c r="O298" s="60">
        <v>0</v>
      </c>
      <c r="P298" s="60">
        <v>0</v>
      </c>
      <c r="Q298" s="60">
        <v>0</v>
      </c>
      <c r="R298" s="60">
        <v>0</v>
      </c>
      <c r="S298" s="60">
        <v>0</v>
      </c>
      <c r="T298" s="60">
        <v>0</v>
      </c>
      <c r="U298" s="60">
        <v>0</v>
      </c>
      <c r="W298" s="60">
        <v>33608</v>
      </c>
      <c r="X298" s="60">
        <v>180</v>
      </c>
      <c r="Y298" s="60">
        <v>10188</v>
      </c>
      <c r="Z298" s="60"/>
      <c r="AA298" s="60"/>
      <c r="AB298" s="60">
        <v>5</v>
      </c>
      <c r="AC298" s="60">
        <v>1</v>
      </c>
      <c r="AD298" s="60">
        <v>22</v>
      </c>
      <c r="AE298" s="60">
        <v>0</v>
      </c>
      <c r="AF298" s="60">
        <v>0</v>
      </c>
      <c r="AG298" s="60">
        <v>6</v>
      </c>
      <c r="AH298" s="60">
        <v>1</v>
      </c>
      <c r="AI298" s="60">
        <v>8</v>
      </c>
      <c r="AJ298" s="60">
        <v>0</v>
      </c>
      <c r="AK298" s="60">
        <v>0</v>
      </c>
      <c r="AL298" s="60">
        <v>37</v>
      </c>
      <c r="AM298" s="60">
        <v>1</v>
      </c>
      <c r="AN298" s="60">
        <v>17</v>
      </c>
      <c r="AO298" s="60">
        <v>0</v>
      </c>
      <c r="AP298" s="60">
        <v>0</v>
      </c>
      <c r="AQ298" s="60">
        <v>0</v>
      </c>
      <c r="AR298" s="60">
        <v>0</v>
      </c>
      <c r="AS298" s="60">
        <v>0</v>
      </c>
      <c r="AT298" s="60">
        <v>0</v>
      </c>
      <c r="AU298" s="60">
        <v>0</v>
      </c>
      <c r="AV298" s="60">
        <v>0</v>
      </c>
      <c r="AW298" s="60">
        <v>0</v>
      </c>
      <c r="AX298" s="60">
        <v>0</v>
      </c>
      <c r="AY298" s="60">
        <v>0</v>
      </c>
      <c r="AZ298" s="60">
        <v>0</v>
      </c>
      <c r="BA298" s="60">
        <v>0</v>
      </c>
      <c r="BB298" s="60">
        <v>0</v>
      </c>
      <c r="BC298" s="60">
        <v>0</v>
      </c>
      <c r="BD298" s="60">
        <v>0</v>
      </c>
      <c r="BE298" s="60">
        <v>0</v>
      </c>
      <c r="BF298" s="60">
        <v>0</v>
      </c>
      <c r="BG298" s="60">
        <v>0</v>
      </c>
      <c r="BH298" s="60">
        <v>0</v>
      </c>
      <c r="BI298" s="60">
        <v>0</v>
      </c>
      <c r="BJ298" s="60">
        <v>0</v>
      </c>
      <c r="BP298" s="60">
        <v>0</v>
      </c>
      <c r="BX298" s="60">
        <v>0</v>
      </c>
      <c r="BY298" s="60">
        <v>0</v>
      </c>
      <c r="BZ298" s="60">
        <v>0</v>
      </c>
      <c r="CA298" s="60">
        <v>0</v>
      </c>
      <c r="CD298" s="60">
        <v>25</v>
      </c>
      <c r="CE298" s="60" t="s">
        <v>259</v>
      </c>
      <c r="CF298" s="60">
        <v>0</v>
      </c>
      <c r="CG298" s="60">
        <v>1</v>
      </c>
      <c r="CH298" s="60">
        <v>6</v>
      </c>
      <c r="CJ298" s="74">
        <v>25</v>
      </c>
      <c r="CK298" s="60">
        <v>8</v>
      </c>
      <c r="CL298" s="60" t="e">
        <f t="shared" si="93"/>
        <v>#N/A</v>
      </c>
      <c r="CM298" s="60" t="e">
        <f t="shared" si="94"/>
        <v>#N/A</v>
      </c>
      <c r="CO298" s="8">
        <v>31011</v>
      </c>
      <c r="CP298" s="8">
        <v>2</v>
      </c>
      <c r="CQ298" s="8">
        <v>203</v>
      </c>
      <c r="CR298" s="8">
        <v>0</v>
      </c>
      <c r="CU298" s="60" t="e">
        <f>MATCH(A298,Sheet6!$K$3:$K$16,0)</f>
        <v>#N/A</v>
      </c>
    </row>
    <row r="299" spans="1:99" ht="14.25">
      <c r="A299" s="60">
        <v>1330060</v>
      </c>
      <c r="B299" s="60">
        <v>1330060</v>
      </c>
      <c r="C299" s="60">
        <v>0</v>
      </c>
      <c r="D299" s="60">
        <v>1</v>
      </c>
      <c r="E299" s="60">
        <v>1</v>
      </c>
      <c r="F299" s="60">
        <v>1</v>
      </c>
      <c r="G299" s="60">
        <v>0</v>
      </c>
      <c r="H299" s="60">
        <v>3</v>
      </c>
      <c r="I299" s="60">
        <v>0</v>
      </c>
      <c r="J299" s="60">
        <v>10</v>
      </c>
      <c r="K299" s="60">
        <v>1000</v>
      </c>
      <c r="L299" s="60">
        <v>1</v>
      </c>
      <c r="M299" s="60">
        <v>0</v>
      </c>
      <c r="N299" s="60">
        <v>0</v>
      </c>
      <c r="O299" s="60">
        <v>0</v>
      </c>
      <c r="P299" s="60">
        <v>0</v>
      </c>
      <c r="Q299" s="60">
        <v>0</v>
      </c>
      <c r="R299" s="60">
        <v>0</v>
      </c>
      <c r="S299" s="60">
        <v>0</v>
      </c>
      <c r="T299" s="60">
        <v>0</v>
      </c>
      <c r="U299" s="60">
        <v>0</v>
      </c>
      <c r="W299" s="60">
        <v>33408</v>
      </c>
      <c r="X299" s="60">
        <v>180</v>
      </c>
      <c r="Y299" s="60">
        <v>10189</v>
      </c>
      <c r="Z299" s="60"/>
      <c r="AA299" s="60"/>
      <c r="AB299" s="60">
        <v>3</v>
      </c>
      <c r="AC299" s="60">
        <v>1</v>
      </c>
      <c r="AD299" s="60">
        <v>131</v>
      </c>
      <c r="AE299" s="60">
        <v>0</v>
      </c>
      <c r="AF299" s="60">
        <v>0</v>
      </c>
      <c r="AG299" s="60">
        <v>5</v>
      </c>
      <c r="AH299" s="60">
        <v>1</v>
      </c>
      <c r="AI299" s="60">
        <v>31</v>
      </c>
      <c r="AJ299" s="60">
        <v>0</v>
      </c>
      <c r="AK299" s="60">
        <v>0</v>
      </c>
      <c r="AL299" s="60">
        <v>5</v>
      </c>
      <c r="AM299" s="60">
        <v>1</v>
      </c>
      <c r="AN299" s="60">
        <v>50</v>
      </c>
      <c r="AO299" s="60">
        <v>0</v>
      </c>
      <c r="AP299" s="60">
        <v>0</v>
      </c>
      <c r="AQ299" s="60">
        <v>0</v>
      </c>
      <c r="AR299" s="60">
        <v>0</v>
      </c>
      <c r="AS299" s="60">
        <v>0</v>
      </c>
      <c r="AT299" s="60">
        <v>0</v>
      </c>
      <c r="AU299" s="60">
        <v>0</v>
      </c>
      <c r="AV299" s="60">
        <v>0</v>
      </c>
      <c r="AW299" s="60">
        <v>0</v>
      </c>
      <c r="AX299" s="60">
        <v>0</v>
      </c>
      <c r="AY299" s="60">
        <v>0</v>
      </c>
      <c r="AZ299" s="60">
        <v>0</v>
      </c>
      <c r="BA299" s="60">
        <v>0</v>
      </c>
      <c r="BB299" s="60">
        <v>0</v>
      </c>
      <c r="BC299" s="60">
        <v>0</v>
      </c>
      <c r="BD299" s="60">
        <v>0</v>
      </c>
      <c r="BE299" s="60">
        <v>0</v>
      </c>
      <c r="BF299" s="60">
        <v>0</v>
      </c>
      <c r="BG299" s="60">
        <v>0</v>
      </c>
      <c r="BH299" s="60">
        <v>0</v>
      </c>
      <c r="BI299" s="60">
        <v>0</v>
      </c>
      <c r="BJ299" s="60">
        <v>0</v>
      </c>
      <c r="BK299" s="60" t="s">
        <v>475</v>
      </c>
      <c r="BL299" s="60">
        <v>1</v>
      </c>
      <c r="BP299" s="60">
        <v>0</v>
      </c>
      <c r="BX299" s="60">
        <v>0</v>
      </c>
      <c r="BY299" s="60">
        <v>0</v>
      </c>
      <c r="BZ299" s="60">
        <v>0</v>
      </c>
      <c r="CA299" s="60">
        <v>0</v>
      </c>
      <c r="CD299" s="60">
        <v>25</v>
      </c>
      <c r="CE299" s="60" t="s">
        <v>260</v>
      </c>
      <c r="CF299" s="60">
        <v>0</v>
      </c>
      <c r="CG299" s="60">
        <v>1</v>
      </c>
      <c r="CH299" s="60">
        <v>4</v>
      </c>
      <c r="CJ299" s="74">
        <v>25</v>
      </c>
      <c r="CK299" s="60">
        <v>8</v>
      </c>
      <c r="CL299" s="60" t="e">
        <f t="shared" si="93"/>
        <v>#N/A</v>
      </c>
      <c r="CM299" s="60" t="e">
        <f t="shared" si="94"/>
        <v>#N/A</v>
      </c>
      <c r="CO299" s="8">
        <v>31012</v>
      </c>
      <c r="CP299" s="8">
        <v>2</v>
      </c>
      <c r="CQ299" s="8">
        <v>203</v>
      </c>
      <c r="CR299" s="8">
        <v>0</v>
      </c>
      <c r="CU299" s="60" t="e">
        <f>MATCH(A299,Sheet6!$K$3:$K$16,0)</f>
        <v>#N/A</v>
      </c>
    </row>
    <row r="300" spans="1:99" ht="14.25">
      <c r="A300" s="60">
        <v>1330061</v>
      </c>
      <c r="B300" s="60">
        <v>1330061</v>
      </c>
      <c r="C300" s="60">
        <v>0</v>
      </c>
      <c r="D300" s="60">
        <v>1</v>
      </c>
      <c r="E300" s="60">
        <v>1</v>
      </c>
      <c r="F300" s="60">
        <v>2</v>
      </c>
      <c r="G300" s="60">
        <v>0</v>
      </c>
      <c r="H300" s="60">
        <v>3</v>
      </c>
      <c r="I300" s="60">
        <v>0</v>
      </c>
      <c r="J300" s="60">
        <v>10</v>
      </c>
      <c r="K300" s="60">
        <v>1000</v>
      </c>
      <c r="L300" s="60">
        <v>1</v>
      </c>
      <c r="M300" s="60">
        <v>0</v>
      </c>
      <c r="N300" s="60">
        <v>0</v>
      </c>
      <c r="O300" s="60">
        <v>0</v>
      </c>
      <c r="P300" s="60">
        <v>0</v>
      </c>
      <c r="Q300" s="60">
        <v>0</v>
      </c>
      <c r="R300" s="60">
        <v>0</v>
      </c>
      <c r="S300" s="60">
        <v>0</v>
      </c>
      <c r="T300" s="60">
        <v>0</v>
      </c>
      <c r="U300" s="60">
        <v>0</v>
      </c>
      <c r="W300" s="60">
        <v>33208</v>
      </c>
      <c r="X300" s="60">
        <v>180</v>
      </c>
      <c r="Y300" s="60">
        <v>10190</v>
      </c>
      <c r="Z300" s="60"/>
      <c r="AA300" s="60"/>
      <c r="AB300" s="60">
        <v>1</v>
      </c>
      <c r="AC300" s="60">
        <v>1</v>
      </c>
      <c r="AD300" s="60">
        <v>1250</v>
      </c>
      <c r="AE300" s="60">
        <v>0</v>
      </c>
      <c r="AF300" s="60">
        <v>0</v>
      </c>
      <c r="AG300" s="60">
        <v>5</v>
      </c>
      <c r="AH300" s="60">
        <v>1</v>
      </c>
      <c r="AI300" s="60">
        <v>61</v>
      </c>
      <c r="AJ300" s="60">
        <v>0</v>
      </c>
      <c r="AK300" s="60">
        <v>0</v>
      </c>
      <c r="AL300" s="60">
        <v>0</v>
      </c>
      <c r="AM300" s="60">
        <v>1</v>
      </c>
      <c r="AN300" s="60">
        <v>0</v>
      </c>
      <c r="AO300" s="60">
        <v>0</v>
      </c>
      <c r="AP300" s="60">
        <v>0</v>
      </c>
      <c r="AQ300" s="60">
        <v>0</v>
      </c>
      <c r="AR300" s="60">
        <v>0</v>
      </c>
      <c r="AS300" s="60">
        <v>0</v>
      </c>
      <c r="AT300" s="60">
        <v>0</v>
      </c>
      <c r="AU300" s="60">
        <v>0</v>
      </c>
      <c r="AV300" s="60">
        <v>0</v>
      </c>
      <c r="AW300" s="60">
        <v>0</v>
      </c>
      <c r="AX300" s="60">
        <v>0</v>
      </c>
      <c r="AY300" s="60">
        <v>0</v>
      </c>
      <c r="AZ300" s="60">
        <v>0</v>
      </c>
      <c r="BA300" s="60">
        <v>0</v>
      </c>
      <c r="BB300" s="60">
        <v>0</v>
      </c>
      <c r="BC300" s="60">
        <v>0</v>
      </c>
      <c r="BD300" s="60">
        <v>0</v>
      </c>
      <c r="BE300" s="60">
        <v>0</v>
      </c>
      <c r="BF300" s="60">
        <v>0</v>
      </c>
      <c r="BG300" s="60">
        <v>0</v>
      </c>
      <c r="BH300" s="60">
        <v>0</v>
      </c>
      <c r="BI300" s="60">
        <v>0</v>
      </c>
      <c r="BJ300" s="60">
        <v>0</v>
      </c>
      <c r="BP300" s="60">
        <v>0</v>
      </c>
      <c r="BX300" s="60">
        <v>0</v>
      </c>
      <c r="BY300" s="60">
        <v>0</v>
      </c>
      <c r="BZ300" s="60">
        <v>0</v>
      </c>
      <c r="CA300" s="60">
        <v>0</v>
      </c>
      <c r="CD300" s="60">
        <v>25</v>
      </c>
      <c r="CE300" s="60" t="s">
        <v>261</v>
      </c>
      <c r="CF300" s="60">
        <v>0</v>
      </c>
      <c r="CG300" s="60">
        <v>1</v>
      </c>
      <c r="CH300" s="60">
        <v>2</v>
      </c>
      <c r="CJ300" s="74">
        <v>25</v>
      </c>
      <c r="CK300" s="60">
        <v>8</v>
      </c>
      <c r="CL300" s="60" t="e">
        <f t="shared" si="93"/>
        <v>#N/A</v>
      </c>
      <c r="CM300" s="60" t="e">
        <f t="shared" si="94"/>
        <v>#N/A</v>
      </c>
      <c r="CO300" s="8">
        <v>31013</v>
      </c>
      <c r="CP300" s="8">
        <v>2</v>
      </c>
      <c r="CQ300" s="8">
        <v>203</v>
      </c>
      <c r="CR300" s="8">
        <v>0</v>
      </c>
      <c r="CU300" s="60" t="e">
        <f>MATCH(A300,Sheet6!$K$3:$K$16,0)</f>
        <v>#N/A</v>
      </c>
    </row>
    <row r="301" spans="1:99" ht="14.25">
      <c r="A301" s="60">
        <v>1330062</v>
      </c>
      <c r="B301" s="60">
        <v>1330062</v>
      </c>
      <c r="C301" s="60">
        <v>0</v>
      </c>
      <c r="D301" s="60">
        <v>1</v>
      </c>
      <c r="E301" s="60">
        <v>1</v>
      </c>
      <c r="F301" s="60">
        <v>3</v>
      </c>
      <c r="G301" s="60">
        <v>0</v>
      </c>
      <c r="H301" s="60">
        <v>3</v>
      </c>
      <c r="I301" s="60">
        <v>0</v>
      </c>
      <c r="J301" s="60">
        <v>10</v>
      </c>
      <c r="K301" s="60">
        <v>1000</v>
      </c>
      <c r="L301" s="60">
        <v>1</v>
      </c>
      <c r="M301" s="60">
        <v>0</v>
      </c>
      <c r="N301" s="60">
        <v>0</v>
      </c>
      <c r="O301" s="60">
        <v>0</v>
      </c>
      <c r="P301" s="60">
        <v>0</v>
      </c>
      <c r="Q301" s="60">
        <v>0</v>
      </c>
      <c r="R301" s="60">
        <v>0</v>
      </c>
      <c r="S301" s="60">
        <v>0</v>
      </c>
      <c r="T301" s="60">
        <v>0</v>
      </c>
      <c r="U301" s="60">
        <v>0</v>
      </c>
      <c r="W301" s="60">
        <v>33308</v>
      </c>
      <c r="X301" s="60">
        <v>180</v>
      </c>
      <c r="Y301" s="60">
        <v>10191</v>
      </c>
      <c r="Z301" s="60"/>
      <c r="AA301" s="60"/>
      <c r="AB301" s="60">
        <v>2</v>
      </c>
      <c r="AC301" s="60">
        <v>1</v>
      </c>
      <c r="AD301" s="60">
        <v>469</v>
      </c>
      <c r="AE301" s="60">
        <v>0</v>
      </c>
      <c r="AF301" s="60">
        <v>0</v>
      </c>
      <c r="AG301" s="60">
        <v>5</v>
      </c>
      <c r="AH301" s="60">
        <v>1</v>
      </c>
      <c r="AI301" s="60">
        <v>37</v>
      </c>
      <c r="AJ301" s="60">
        <v>0</v>
      </c>
      <c r="AK301" s="60">
        <v>0</v>
      </c>
      <c r="AL301" s="60">
        <v>37</v>
      </c>
      <c r="AM301" s="60">
        <v>1</v>
      </c>
      <c r="AN301" s="60">
        <v>12</v>
      </c>
      <c r="AO301" s="60">
        <v>0</v>
      </c>
      <c r="AP301" s="60">
        <v>0</v>
      </c>
      <c r="AQ301" s="60">
        <v>0</v>
      </c>
      <c r="AR301" s="60">
        <v>0</v>
      </c>
      <c r="AS301" s="60">
        <v>0</v>
      </c>
      <c r="AT301" s="60">
        <v>0</v>
      </c>
      <c r="AU301" s="60">
        <v>0</v>
      </c>
      <c r="AV301" s="60">
        <v>0</v>
      </c>
      <c r="AW301" s="60">
        <v>0</v>
      </c>
      <c r="AX301" s="60">
        <v>0</v>
      </c>
      <c r="AY301" s="60">
        <v>0</v>
      </c>
      <c r="AZ301" s="60">
        <v>0</v>
      </c>
      <c r="BA301" s="60">
        <v>0</v>
      </c>
      <c r="BB301" s="60">
        <v>0</v>
      </c>
      <c r="BC301" s="60">
        <v>0</v>
      </c>
      <c r="BD301" s="60">
        <v>0</v>
      </c>
      <c r="BE301" s="60">
        <v>0</v>
      </c>
      <c r="BF301" s="60">
        <v>0</v>
      </c>
      <c r="BG301" s="60">
        <v>0</v>
      </c>
      <c r="BH301" s="60">
        <v>0</v>
      </c>
      <c r="BI301" s="60">
        <v>0</v>
      </c>
      <c r="BJ301" s="60">
        <v>0</v>
      </c>
      <c r="BK301" s="60">
        <v>4</v>
      </c>
      <c r="BL301" s="60">
        <v>4</v>
      </c>
      <c r="BP301" s="60">
        <v>0</v>
      </c>
      <c r="BX301" s="60">
        <v>0</v>
      </c>
      <c r="BY301" s="60">
        <v>0</v>
      </c>
      <c r="BZ301" s="60">
        <v>0</v>
      </c>
      <c r="CA301" s="60">
        <v>0</v>
      </c>
      <c r="CD301" s="60">
        <v>25</v>
      </c>
      <c r="CE301" s="60" t="s">
        <v>262</v>
      </c>
      <c r="CF301" s="60">
        <v>0</v>
      </c>
      <c r="CG301" s="60">
        <v>1</v>
      </c>
      <c r="CH301" s="60">
        <v>3</v>
      </c>
      <c r="CJ301" s="74">
        <v>25</v>
      </c>
      <c r="CK301" s="60">
        <v>8</v>
      </c>
      <c r="CL301" s="60" t="e">
        <f t="shared" si="93"/>
        <v>#N/A</v>
      </c>
      <c r="CM301" s="60" t="e">
        <f t="shared" si="94"/>
        <v>#N/A</v>
      </c>
      <c r="CO301" s="8">
        <v>31014</v>
      </c>
      <c r="CP301" s="8">
        <v>2</v>
      </c>
      <c r="CQ301" s="8">
        <v>203</v>
      </c>
      <c r="CR301" s="8">
        <v>1</v>
      </c>
      <c r="CU301" s="60" t="e">
        <f>MATCH(A301,Sheet6!$K$3:$K$16,0)</f>
        <v>#N/A</v>
      </c>
    </row>
    <row r="302" spans="1:99" ht="14.25">
      <c r="A302" s="60">
        <v>1330063</v>
      </c>
      <c r="B302" s="60">
        <v>1330063</v>
      </c>
      <c r="C302" s="60">
        <v>0</v>
      </c>
      <c r="D302" s="60">
        <v>1</v>
      </c>
      <c r="E302" s="60">
        <v>1</v>
      </c>
      <c r="F302" s="60">
        <v>5</v>
      </c>
      <c r="G302" s="60">
        <v>0</v>
      </c>
      <c r="H302" s="60">
        <v>3</v>
      </c>
      <c r="I302" s="60">
        <v>0</v>
      </c>
      <c r="J302" s="60">
        <v>10</v>
      </c>
      <c r="K302" s="60">
        <v>1000</v>
      </c>
      <c r="L302" s="60">
        <v>1</v>
      </c>
      <c r="M302" s="60">
        <v>0</v>
      </c>
      <c r="N302" s="60">
        <v>0</v>
      </c>
      <c r="O302" s="60">
        <v>0</v>
      </c>
      <c r="P302" s="60">
        <v>0</v>
      </c>
      <c r="Q302" s="60">
        <v>0</v>
      </c>
      <c r="R302" s="60">
        <v>0</v>
      </c>
      <c r="S302" s="60">
        <v>0</v>
      </c>
      <c r="T302" s="60">
        <v>0</v>
      </c>
      <c r="U302" s="60">
        <v>0</v>
      </c>
      <c r="W302" s="60">
        <v>33608</v>
      </c>
      <c r="X302" s="60">
        <v>180</v>
      </c>
      <c r="Y302" s="60">
        <v>10192</v>
      </c>
      <c r="Z302" s="60"/>
      <c r="AA302" s="60"/>
      <c r="AB302" s="60">
        <v>5</v>
      </c>
      <c r="AC302" s="60">
        <v>1</v>
      </c>
      <c r="AD302" s="60">
        <v>22</v>
      </c>
      <c r="AE302" s="60">
        <v>0</v>
      </c>
      <c r="AF302" s="60">
        <v>0</v>
      </c>
      <c r="AG302" s="60">
        <v>6</v>
      </c>
      <c r="AH302" s="60">
        <v>1</v>
      </c>
      <c r="AI302" s="60">
        <v>8</v>
      </c>
      <c r="AJ302" s="60">
        <v>0</v>
      </c>
      <c r="AK302" s="60">
        <v>0</v>
      </c>
      <c r="AL302" s="60">
        <v>37</v>
      </c>
      <c r="AM302" s="60">
        <v>1</v>
      </c>
      <c r="AN302" s="60">
        <v>17</v>
      </c>
      <c r="AO302" s="60">
        <v>0</v>
      </c>
      <c r="AP302" s="60">
        <v>0</v>
      </c>
      <c r="AQ302" s="60">
        <v>0</v>
      </c>
      <c r="AR302" s="60">
        <v>0</v>
      </c>
      <c r="AS302" s="60">
        <v>0</v>
      </c>
      <c r="AT302" s="60">
        <v>0</v>
      </c>
      <c r="AU302" s="60">
        <v>0</v>
      </c>
      <c r="AV302" s="60">
        <v>0</v>
      </c>
      <c r="AW302" s="60">
        <v>0</v>
      </c>
      <c r="AX302" s="60">
        <v>0</v>
      </c>
      <c r="AY302" s="60">
        <v>0</v>
      </c>
      <c r="AZ302" s="60">
        <v>0</v>
      </c>
      <c r="BA302" s="60">
        <v>0</v>
      </c>
      <c r="BB302" s="60">
        <v>0</v>
      </c>
      <c r="BC302" s="60">
        <v>0</v>
      </c>
      <c r="BD302" s="60">
        <v>0</v>
      </c>
      <c r="BE302" s="60">
        <v>0</v>
      </c>
      <c r="BF302" s="60">
        <v>0</v>
      </c>
      <c r="BG302" s="60">
        <v>0</v>
      </c>
      <c r="BH302" s="60">
        <v>0</v>
      </c>
      <c r="BI302" s="60">
        <v>0</v>
      </c>
      <c r="BJ302" s="60">
        <v>0</v>
      </c>
      <c r="BP302" s="60">
        <v>0</v>
      </c>
      <c r="BX302" s="60">
        <v>0</v>
      </c>
      <c r="BY302" s="60">
        <v>0</v>
      </c>
      <c r="BZ302" s="60">
        <v>0</v>
      </c>
      <c r="CA302" s="60">
        <v>0</v>
      </c>
      <c r="CD302" s="60">
        <v>25</v>
      </c>
      <c r="CE302" s="60" t="s">
        <v>263</v>
      </c>
      <c r="CF302" s="60">
        <v>0</v>
      </c>
      <c r="CG302" s="60">
        <v>1</v>
      </c>
      <c r="CH302" s="60">
        <v>6</v>
      </c>
      <c r="CJ302" s="74">
        <v>25</v>
      </c>
      <c r="CK302" s="60">
        <v>8</v>
      </c>
      <c r="CL302" s="60" t="e">
        <f t="shared" si="93"/>
        <v>#N/A</v>
      </c>
      <c r="CM302" s="60" t="e">
        <f t="shared" si="94"/>
        <v>#N/A</v>
      </c>
      <c r="CO302" s="8">
        <v>31015</v>
      </c>
      <c r="CP302" s="8">
        <v>4</v>
      </c>
      <c r="CQ302" s="8">
        <v>204</v>
      </c>
      <c r="CR302" s="8">
        <v>1</v>
      </c>
      <c r="CU302" s="60" t="e">
        <f>MATCH(A302,Sheet6!$K$3:$K$16,0)</f>
        <v>#N/A</v>
      </c>
    </row>
    <row r="303" spans="1:99" ht="14.25">
      <c r="A303" s="60">
        <v>1330064</v>
      </c>
      <c r="B303" s="60">
        <v>1330064</v>
      </c>
      <c r="C303" s="60">
        <v>0</v>
      </c>
      <c r="D303" s="60">
        <v>1</v>
      </c>
      <c r="E303" s="60">
        <v>1</v>
      </c>
      <c r="F303" s="60">
        <v>1</v>
      </c>
      <c r="G303" s="60">
        <v>0</v>
      </c>
      <c r="H303" s="60">
        <v>3</v>
      </c>
      <c r="I303" s="60">
        <v>0</v>
      </c>
      <c r="J303" s="60">
        <v>10</v>
      </c>
      <c r="K303" s="60">
        <v>1000</v>
      </c>
      <c r="L303" s="60">
        <v>1</v>
      </c>
      <c r="M303" s="60">
        <v>0</v>
      </c>
      <c r="N303" s="60">
        <v>0</v>
      </c>
      <c r="O303" s="60">
        <v>0</v>
      </c>
      <c r="P303" s="60">
        <v>0</v>
      </c>
      <c r="Q303" s="60">
        <v>0</v>
      </c>
      <c r="R303" s="60">
        <v>0</v>
      </c>
      <c r="S303" s="60">
        <v>0</v>
      </c>
      <c r="T303" s="60">
        <v>0</v>
      </c>
      <c r="U303" s="60">
        <v>0</v>
      </c>
      <c r="W303" s="60">
        <v>33409</v>
      </c>
      <c r="X303" s="60">
        <v>240</v>
      </c>
      <c r="Y303" s="60">
        <v>10193</v>
      </c>
      <c r="Z303" s="60"/>
      <c r="AA303" s="60"/>
      <c r="AB303" s="60">
        <v>3</v>
      </c>
      <c r="AC303" s="60">
        <v>1</v>
      </c>
      <c r="AD303" s="60">
        <v>131</v>
      </c>
      <c r="AE303" s="60">
        <v>0</v>
      </c>
      <c r="AF303" s="60">
        <v>0</v>
      </c>
      <c r="AG303" s="60">
        <v>2</v>
      </c>
      <c r="AH303" s="60">
        <v>1</v>
      </c>
      <c r="AI303" s="60">
        <v>781</v>
      </c>
      <c r="AJ303" s="60">
        <v>0</v>
      </c>
      <c r="AK303" s="60">
        <v>0</v>
      </c>
      <c r="AL303" s="60">
        <v>5</v>
      </c>
      <c r="AM303" s="60">
        <v>1</v>
      </c>
      <c r="AN303" s="60">
        <v>50</v>
      </c>
      <c r="AO303" s="60">
        <v>0</v>
      </c>
      <c r="AP303" s="60">
        <v>0</v>
      </c>
      <c r="AQ303" s="60">
        <v>0</v>
      </c>
      <c r="AR303" s="60">
        <v>0</v>
      </c>
      <c r="AS303" s="60">
        <v>0</v>
      </c>
      <c r="AT303" s="60">
        <v>0</v>
      </c>
      <c r="AU303" s="60">
        <v>0</v>
      </c>
      <c r="AV303" s="60">
        <v>0</v>
      </c>
      <c r="AW303" s="60">
        <v>0</v>
      </c>
      <c r="AX303" s="60">
        <v>0</v>
      </c>
      <c r="AY303" s="60">
        <v>0</v>
      </c>
      <c r="AZ303" s="60">
        <v>0</v>
      </c>
      <c r="BA303" s="60">
        <v>0</v>
      </c>
      <c r="BB303" s="60">
        <v>0</v>
      </c>
      <c r="BC303" s="60">
        <v>0</v>
      </c>
      <c r="BD303" s="60">
        <v>0</v>
      </c>
      <c r="BE303" s="60">
        <v>0</v>
      </c>
      <c r="BF303" s="60">
        <v>0</v>
      </c>
      <c r="BG303" s="60">
        <v>0</v>
      </c>
      <c r="BH303" s="60">
        <v>0</v>
      </c>
      <c r="BI303" s="60">
        <v>0</v>
      </c>
      <c r="BJ303" s="60">
        <v>0</v>
      </c>
      <c r="BK303" s="60">
        <v>1</v>
      </c>
      <c r="BL303" s="60">
        <v>1</v>
      </c>
      <c r="BP303" s="60">
        <v>0</v>
      </c>
      <c r="BX303" s="60">
        <v>0</v>
      </c>
      <c r="BY303" s="60">
        <v>0</v>
      </c>
      <c r="BZ303" s="60">
        <v>0</v>
      </c>
      <c r="CA303" s="60">
        <v>0</v>
      </c>
      <c r="CD303" s="60">
        <v>30</v>
      </c>
      <c r="CE303" s="60" t="s">
        <v>264</v>
      </c>
      <c r="CF303" s="60">
        <v>0</v>
      </c>
      <c r="CG303" s="60">
        <v>1</v>
      </c>
      <c r="CH303" s="60">
        <v>4</v>
      </c>
      <c r="CJ303" s="74">
        <v>30</v>
      </c>
      <c r="CK303" s="60">
        <v>9</v>
      </c>
      <c r="CL303" s="60" t="e">
        <f t="shared" si="93"/>
        <v>#N/A</v>
      </c>
      <c r="CM303" s="60" t="e">
        <f t="shared" si="94"/>
        <v>#N/A</v>
      </c>
      <c r="CO303" s="8">
        <v>31016</v>
      </c>
      <c r="CP303" s="8">
        <v>3</v>
      </c>
      <c r="CQ303" s="8">
        <v>204</v>
      </c>
      <c r="CR303" s="8">
        <v>1</v>
      </c>
      <c r="CU303" s="60" t="e">
        <f>MATCH(A303,Sheet6!$K$3:$K$16,0)</f>
        <v>#N/A</v>
      </c>
    </row>
    <row r="304" spans="1:99" ht="14.25">
      <c r="A304" s="60">
        <v>1330065</v>
      </c>
      <c r="B304" s="60">
        <v>1330065</v>
      </c>
      <c r="C304" s="60">
        <v>0</v>
      </c>
      <c r="D304" s="60">
        <v>1</v>
      </c>
      <c r="E304" s="60">
        <v>1</v>
      </c>
      <c r="F304" s="60">
        <v>4</v>
      </c>
      <c r="G304" s="60">
        <v>0</v>
      </c>
      <c r="H304" s="60">
        <v>3</v>
      </c>
      <c r="I304" s="60">
        <v>0</v>
      </c>
      <c r="J304" s="60">
        <v>10</v>
      </c>
      <c r="K304" s="60">
        <v>1000</v>
      </c>
      <c r="L304" s="60">
        <v>1</v>
      </c>
      <c r="M304" s="60">
        <v>0</v>
      </c>
      <c r="N304" s="60">
        <v>0</v>
      </c>
      <c r="O304" s="60">
        <v>0</v>
      </c>
      <c r="P304" s="60">
        <v>0</v>
      </c>
      <c r="Q304" s="60">
        <v>0</v>
      </c>
      <c r="R304" s="60">
        <v>0</v>
      </c>
      <c r="S304" s="60">
        <v>0</v>
      </c>
      <c r="T304" s="60">
        <v>0</v>
      </c>
      <c r="U304" s="60">
        <v>0</v>
      </c>
      <c r="W304" s="60">
        <v>33509</v>
      </c>
      <c r="X304" s="60">
        <v>240</v>
      </c>
      <c r="Y304" s="60">
        <v>10194</v>
      </c>
      <c r="Z304" s="60"/>
      <c r="AA304" s="60"/>
      <c r="AB304" s="60">
        <v>4</v>
      </c>
      <c r="AC304" s="60">
        <v>1</v>
      </c>
      <c r="AD304" s="60">
        <v>132</v>
      </c>
      <c r="AE304" s="60">
        <v>0</v>
      </c>
      <c r="AF304" s="60">
        <v>0</v>
      </c>
      <c r="AG304" s="60">
        <v>1</v>
      </c>
      <c r="AH304" s="60">
        <v>1</v>
      </c>
      <c r="AI304" s="60">
        <v>469</v>
      </c>
      <c r="AJ304" s="60">
        <v>0</v>
      </c>
      <c r="AK304" s="60">
        <v>0</v>
      </c>
      <c r="AL304" s="60">
        <v>6</v>
      </c>
      <c r="AM304" s="60">
        <v>1</v>
      </c>
      <c r="AN304" s="60">
        <v>45</v>
      </c>
      <c r="AO304" s="60">
        <v>0</v>
      </c>
      <c r="AP304" s="60">
        <v>0</v>
      </c>
      <c r="AQ304" s="60">
        <v>0</v>
      </c>
      <c r="AR304" s="60">
        <v>0</v>
      </c>
      <c r="AS304" s="60">
        <v>0</v>
      </c>
      <c r="AT304" s="60">
        <v>0</v>
      </c>
      <c r="AU304" s="60">
        <v>0</v>
      </c>
      <c r="AV304" s="60">
        <v>0</v>
      </c>
      <c r="AW304" s="60">
        <v>0</v>
      </c>
      <c r="AX304" s="60">
        <v>0</v>
      </c>
      <c r="AY304" s="60">
        <v>0</v>
      </c>
      <c r="AZ304" s="60">
        <v>0</v>
      </c>
      <c r="BA304" s="60">
        <v>0</v>
      </c>
      <c r="BB304" s="60">
        <v>0</v>
      </c>
      <c r="BC304" s="60">
        <v>0</v>
      </c>
      <c r="BD304" s="60">
        <v>0</v>
      </c>
      <c r="BE304" s="60">
        <v>0</v>
      </c>
      <c r="BF304" s="60">
        <v>0</v>
      </c>
      <c r="BG304" s="60">
        <v>0</v>
      </c>
      <c r="BH304" s="60">
        <v>0</v>
      </c>
      <c r="BI304" s="60">
        <v>0</v>
      </c>
      <c r="BJ304" s="60">
        <v>0</v>
      </c>
      <c r="BP304" s="60">
        <v>0</v>
      </c>
      <c r="BQ304" s="60">
        <v>6</v>
      </c>
      <c r="BX304" s="60">
        <v>0</v>
      </c>
      <c r="BY304" s="60">
        <v>0</v>
      </c>
      <c r="BZ304" s="60">
        <v>0</v>
      </c>
      <c r="CA304" s="60">
        <v>0</v>
      </c>
      <c r="CD304" s="60">
        <v>30</v>
      </c>
      <c r="CE304" s="60" t="s">
        <v>265</v>
      </c>
      <c r="CF304" s="60">
        <v>0</v>
      </c>
      <c r="CG304" s="60">
        <v>1</v>
      </c>
      <c r="CH304" s="60">
        <v>5</v>
      </c>
      <c r="CJ304" s="74">
        <v>30</v>
      </c>
      <c r="CK304" s="60">
        <v>9</v>
      </c>
      <c r="CL304" s="60" t="e">
        <f t="shared" si="93"/>
        <v>#N/A</v>
      </c>
      <c r="CM304" s="60" t="e">
        <f t="shared" si="94"/>
        <v>#N/A</v>
      </c>
      <c r="CO304" s="8">
        <v>31017</v>
      </c>
      <c r="CP304" s="8">
        <v>2</v>
      </c>
      <c r="CQ304" s="8">
        <v>203</v>
      </c>
      <c r="CR304" s="8">
        <v>0</v>
      </c>
      <c r="CU304" s="60" t="e">
        <f>MATCH(A304,Sheet6!$K$3:$K$16,0)</f>
        <v>#N/A</v>
      </c>
    </row>
    <row r="305" spans="1:99" ht="14.25">
      <c r="A305" s="60">
        <v>1330066</v>
      </c>
      <c r="B305" s="60">
        <v>1330066</v>
      </c>
      <c r="C305" s="60">
        <v>0</v>
      </c>
      <c r="D305" s="60">
        <v>1</v>
      </c>
      <c r="E305" s="60">
        <v>1</v>
      </c>
      <c r="F305" s="60">
        <v>6</v>
      </c>
      <c r="G305" s="60">
        <v>0</v>
      </c>
      <c r="H305" s="60">
        <v>3</v>
      </c>
      <c r="I305" s="60">
        <v>0</v>
      </c>
      <c r="J305" s="60">
        <v>10</v>
      </c>
      <c r="K305" s="60">
        <v>1000</v>
      </c>
      <c r="L305" s="60">
        <v>1</v>
      </c>
      <c r="M305" s="60">
        <v>0</v>
      </c>
      <c r="N305" s="60">
        <v>0</v>
      </c>
      <c r="O305" s="60">
        <v>0</v>
      </c>
      <c r="P305" s="60">
        <v>0</v>
      </c>
      <c r="Q305" s="60">
        <v>0</v>
      </c>
      <c r="R305" s="60">
        <v>0</v>
      </c>
      <c r="S305" s="60">
        <v>0</v>
      </c>
      <c r="T305" s="60">
        <v>0</v>
      </c>
      <c r="U305" s="60">
        <v>0</v>
      </c>
      <c r="W305" s="60">
        <v>33709</v>
      </c>
      <c r="X305" s="60">
        <v>240</v>
      </c>
      <c r="Y305" s="60">
        <v>10195</v>
      </c>
      <c r="Z305" s="60"/>
      <c r="AA305" s="60"/>
      <c r="AB305" s="60">
        <v>1</v>
      </c>
      <c r="AC305" s="60">
        <v>1</v>
      </c>
      <c r="AD305" s="60">
        <v>250</v>
      </c>
      <c r="AE305" s="60">
        <v>0</v>
      </c>
      <c r="AF305" s="60">
        <v>0</v>
      </c>
      <c r="AG305" s="60">
        <v>2</v>
      </c>
      <c r="AH305" s="60">
        <v>1</v>
      </c>
      <c r="AI305" s="60">
        <v>500</v>
      </c>
      <c r="AJ305" s="60">
        <v>0</v>
      </c>
      <c r="AK305" s="60">
        <v>0</v>
      </c>
      <c r="AL305" s="60">
        <v>6</v>
      </c>
      <c r="AM305" s="60">
        <v>1</v>
      </c>
      <c r="AN305" s="60">
        <v>28</v>
      </c>
      <c r="AO305" s="60">
        <v>0</v>
      </c>
      <c r="AP305" s="60">
        <v>0</v>
      </c>
      <c r="AQ305" s="60">
        <v>0</v>
      </c>
      <c r="AR305" s="60">
        <v>0</v>
      </c>
      <c r="AS305" s="60">
        <v>0</v>
      </c>
      <c r="AT305" s="60">
        <v>0</v>
      </c>
      <c r="AU305" s="60">
        <v>0</v>
      </c>
      <c r="AV305" s="60">
        <v>0</v>
      </c>
      <c r="AW305" s="60">
        <v>0</v>
      </c>
      <c r="AX305" s="60">
        <v>0</v>
      </c>
      <c r="AY305" s="60">
        <v>0</v>
      </c>
      <c r="AZ305" s="60">
        <v>0</v>
      </c>
      <c r="BA305" s="60">
        <v>0</v>
      </c>
      <c r="BB305" s="60">
        <v>0</v>
      </c>
      <c r="BC305" s="60">
        <v>0</v>
      </c>
      <c r="BD305" s="60">
        <v>0</v>
      </c>
      <c r="BE305" s="60">
        <v>0</v>
      </c>
      <c r="BF305" s="60">
        <v>0</v>
      </c>
      <c r="BG305" s="60">
        <v>0</v>
      </c>
      <c r="BH305" s="60">
        <v>0</v>
      </c>
      <c r="BI305" s="60">
        <v>0</v>
      </c>
      <c r="BJ305" s="60">
        <v>0</v>
      </c>
      <c r="BP305" s="60">
        <v>0</v>
      </c>
      <c r="BX305" s="60">
        <v>0</v>
      </c>
      <c r="BY305" s="60">
        <v>0</v>
      </c>
      <c r="BZ305" s="60">
        <v>0</v>
      </c>
      <c r="CA305" s="60">
        <v>0</v>
      </c>
      <c r="CD305" s="60">
        <v>30</v>
      </c>
      <c r="CE305" s="60" t="s">
        <v>266</v>
      </c>
      <c r="CF305" s="60">
        <v>0</v>
      </c>
      <c r="CG305" s="60">
        <v>1</v>
      </c>
      <c r="CH305" s="60">
        <v>7</v>
      </c>
      <c r="CJ305" s="74">
        <v>30</v>
      </c>
      <c r="CK305" s="60">
        <v>9</v>
      </c>
      <c r="CL305" s="60" t="e">
        <f t="shared" si="93"/>
        <v>#N/A</v>
      </c>
      <c r="CM305" s="60" t="e">
        <f t="shared" si="94"/>
        <v>#N/A</v>
      </c>
      <c r="CO305" s="8">
        <v>31019</v>
      </c>
      <c r="CP305" s="8">
        <v>9</v>
      </c>
      <c r="CQ305" s="8">
        <v>204</v>
      </c>
      <c r="CR305" s="8">
        <v>0</v>
      </c>
      <c r="CU305" s="60" t="e">
        <f>MATCH(A305,Sheet6!$K$3:$K$16,0)</f>
        <v>#N/A</v>
      </c>
    </row>
    <row r="306" spans="1:99" ht="14.25">
      <c r="A306" s="60">
        <v>1330067</v>
      </c>
      <c r="B306" s="60">
        <v>1330067</v>
      </c>
      <c r="C306" s="60">
        <v>0</v>
      </c>
      <c r="D306" s="60">
        <v>1</v>
      </c>
      <c r="E306" s="60">
        <v>1</v>
      </c>
      <c r="F306" s="60">
        <v>1</v>
      </c>
      <c r="G306" s="60">
        <v>0</v>
      </c>
      <c r="H306" s="60">
        <v>3</v>
      </c>
      <c r="I306" s="60">
        <v>0</v>
      </c>
      <c r="J306" s="60">
        <v>10</v>
      </c>
      <c r="K306" s="60">
        <v>1000</v>
      </c>
      <c r="L306" s="60">
        <v>1</v>
      </c>
      <c r="M306" s="60">
        <v>0</v>
      </c>
      <c r="N306" s="60">
        <v>0</v>
      </c>
      <c r="O306" s="60">
        <v>0</v>
      </c>
      <c r="P306" s="60">
        <v>0</v>
      </c>
      <c r="Q306" s="60">
        <v>0</v>
      </c>
      <c r="R306" s="60">
        <v>0</v>
      </c>
      <c r="S306" s="60">
        <v>0</v>
      </c>
      <c r="T306" s="60">
        <v>0</v>
      </c>
      <c r="U306" s="60">
        <v>0</v>
      </c>
      <c r="W306" s="60">
        <v>33409</v>
      </c>
      <c r="X306" s="60">
        <v>240</v>
      </c>
      <c r="Y306" s="60">
        <v>10196</v>
      </c>
      <c r="Z306" s="60"/>
      <c r="AA306" s="60"/>
      <c r="AB306" s="60">
        <v>3</v>
      </c>
      <c r="AC306" s="60">
        <v>1</v>
      </c>
      <c r="AD306" s="60">
        <v>131</v>
      </c>
      <c r="AE306" s="60">
        <v>0</v>
      </c>
      <c r="AF306" s="60">
        <v>0</v>
      </c>
      <c r="AG306" s="60">
        <v>2</v>
      </c>
      <c r="AH306" s="60">
        <v>1</v>
      </c>
      <c r="AI306" s="60">
        <v>781</v>
      </c>
      <c r="AJ306" s="60">
        <v>0</v>
      </c>
      <c r="AK306" s="60">
        <v>0</v>
      </c>
      <c r="AL306" s="60">
        <v>5</v>
      </c>
      <c r="AM306" s="60">
        <v>1</v>
      </c>
      <c r="AN306" s="60">
        <v>50</v>
      </c>
      <c r="AO306" s="60">
        <v>0</v>
      </c>
      <c r="AP306" s="60">
        <v>0</v>
      </c>
      <c r="AQ306" s="60">
        <v>0</v>
      </c>
      <c r="AR306" s="60">
        <v>0</v>
      </c>
      <c r="AS306" s="60">
        <v>0</v>
      </c>
      <c r="AT306" s="60">
        <v>0</v>
      </c>
      <c r="AU306" s="60">
        <v>0</v>
      </c>
      <c r="AV306" s="60">
        <v>0</v>
      </c>
      <c r="AW306" s="60">
        <v>0</v>
      </c>
      <c r="AX306" s="60">
        <v>0</v>
      </c>
      <c r="AY306" s="60">
        <v>0</v>
      </c>
      <c r="AZ306" s="60">
        <v>0</v>
      </c>
      <c r="BA306" s="60">
        <v>0</v>
      </c>
      <c r="BB306" s="60">
        <v>0</v>
      </c>
      <c r="BC306" s="60">
        <v>0</v>
      </c>
      <c r="BD306" s="60">
        <v>0</v>
      </c>
      <c r="BE306" s="60">
        <v>0</v>
      </c>
      <c r="BF306" s="60">
        <v>0</v>
      </c>
      <c r="BG306" s="60">
        <v>0</v>
      </c>
      <c r="BH306" s="60">
        <v>0</v>
      </c>
      <c r="BI306" s="60">
        <v>0</v>
      </c>
      <c r="BJ306" s="60">
        <v>0</v>
      </c>
      <c r="BK306" s="60">
        <v>1</v>
      </c>
      <c r="BL306" s="60">
        <v>1</v>
      </c>
      <c r="BP306" s="60">
        <v>0</v>
      </c>
      <c r="BX306" s="60">
        <v>0</v>
      </c>
      <c r="BY306" s="60">
        <v>0</v>
      </c>
      <c r="BZ306" s="60">
        <v>0</v>
      </c>
      <c r="CA306" s="60">
        <v>0</v>
      </c>
      <c r="CD306" s="60">
        <v>30</v>
      </c>
      <c r="CE306" s="60" t="s">
        <v>267</v>
      </c>
      <c r="CF306" s="60">
        <v>0</v>
      </c>
      <c r="CG306" s="60">
        <v>1</v>
      </c>
      <c r="CH306" s="60">
        <v>4</v>
      </c>
      <c r="CJ306" s="74">
        <v>30</v>
      </c>
      <c r="CK306" s="60">
        <v>9</v>
      </c>
      <c r="CL306" s="60" t="e">
        <f t="shared" si="93"/>
        <v>#N/A</v>
      </c>
      <c r="CM306" s="60" t="e">
        <f t="shared" si="94"/>
        <v>#N/A</v>
      </c>
      <c r="CO306" s="8">
        <v>31021</v>
      </c>
      <c r="CP306" s="8">
        <v>5</v>
      </c>
      <c r="CQ306" s="8">
        <v>204</v>
      </c>
      <c r="CR306" s="8">
        <v>0</v>
      </c>
      <c r="CU306" s="60" t="e">
        <f>MATCH(A306,Sheet6!$K$3:$K$16,0)</f>
        <v>#N/A</v>
      </c>
    </row>
    <row r="307" spans="1:99" ht="14.25">
      <c r="A307" s="60">
        <v>1330068</v>
      </c>
      <c r="B307" s="60">
        <v>1330068</v>
      </c>
      <c r="C307" s="60">
        <v>0</v>
      </c>
      <c r="D307" s="60">
        <v>1</v>
      </c>
      <c r="E307" s="60">
        <v>1</v>
      </c>
      <c r="F307" s="60">
        <v>2</v>
      </c>
      <c r="G307" s="60">
        <v>0</v>
      </c>
      <c r="H307" s="60">
        <v>3</v>
      </c>
      <c r="I307" s="60">
        <v>0</v>
      </c>
      <c r="J307" s="60">
        <v>10</v>
      </c>
      <c r="K307" s="60">
        <v>1000</v>
      </c>
      <c r="L307" s="60">
        <v>1</v>
      </c>
      <c r="M307" s="60">
        <v>0</v>
      </c>
      <c r="N307" s="60">
        <v>0</v>
      </c>
      <c r="O307" s="60">
        <v>0</v>
      </c>
      <c r="P307" s="60">
        <v>0</v>
      </c>
      <c r="Q307" s="60">
        <v>0</v>
      </c>
      <c r="R307" s="60">
        <v>0</v>
      </c>
      <c r="S307" s="60">
        <v>0</v>
      </c>
      <c r="T307" s="60">
        <v>0</v>
      </c>
      <c r="U307" s="60">
        <v>0</v>
      </c>
      <c r="W307" s="60">
        <v>33209</v>
      </c>
      <c r="X307" s="60">
        <v>240</v>
      </c>
      <c r="Y307" s="60">
        <v>10197</v>
      </c>
      <c r="Z307" s="60"/>
      <c r="AA307" s="60"/>
      <c r="AB307" s="60">
        <v>1</v>
      </c>
      <c r="AC307" s="60">
        <v>1</v>
      </c>
      <c r="AD307" s="60">
        <v>1250</v>
      </c>
      <c r="AE307" s="60">
        <v>0</v>
      </c>
      <c r="AF307" s="60">
        <v>0</v>
      </c>
      <c r="AG307" s="60">
        <v>5</v>
      </c>
      <c r="AH307" s="60">
        <v>1</v>
      </c>
      <c r="AI307" s="60">
        <v>72</v>
      </c>
      <c r="AJ307" s="60">
        <v>0</v>
      </c>
      <c r="AK307" s="60">
        <v>0</v>
      </c>
      <c r="AL307" s="60">
        <v>0</v>
      </c>
      <c r="AM307" s="60">
        <v>0</v>
      </c>
      <c r="AN307" s="60">
        <v>0</v>
      </c>
      <c r="AO307" s="60">
        <v>0</v>
      </c>
      <c r="AP307" s="60">
        <v>0</v>
      </c>
      <c r="AQ307" s="60">
        <v>0</v>
      </c>
      <c r="AR307" s="60">
        <v>0</v>
      </c>
      <c r="AS307" s="60">
        <v>0</v>
      </c>
      <c r="AT307" s="60">
        <v>0</v>
      </c>
      <c r="AU307" s="60">
        <v>0</v>
      </c>
      <c r="AV307" s="60">
        <v>0</v>
      </c>
      <c r="AW307" s="60">
        <v>0</v>
      </c>
      <c r="AX307" s="60">
        <v>0</v>
      </c>
      <c r="AY307" s="60">
        <v>0</v>
      </c>
      <c r="AZ307" s="60">
        <v>0</v>
      </c>
      <c r="BA307" s="60">
        <v>0</v>
      </c>
      <c r="BB307" s="60">
        <v>0</v>
      </c>
      <c r="BC307" s="60">
        <v>0</v>
      </c>
      <c r="BD307" s="60">
        <v>0</v>
      </c>
      <c r="BE307" s="60">
        <v>0</v>
      </c>
      <c r="BF307" s="60">
        <v>0</v>
      </c>
      <c r="BG307" s="60">
        <v>0</v>
      </c>
      <c r="BH307" s="60">
        <v>0</v>
      </c>
      <c r="BI307" s="60">
        <v>0</v>
      </c>
      <c r="BJ307" s="60">
        <v>0</v>
      </c>
      <c r="BP307" s="60">
        <v>0</v>
      </c>
      <c r="BX307" s="60">
        <v>0</v>
      </c>
      <c r="BY307" s="60">
        <v>0</v>
      </c>
      <c r="BZ307" s="60">
        <v>0</v>
      </c>
      <c r="CA307" s="60">
        <v>0</v>
      </c>
      <c r="CD307" s="60">
        <v>30</v>
      </c>
      <c r="CE307" s="60" t="s">
        <v>268</v>
      </c>
      <c r="CF307" s="60">
        <v>0</v>
      </c>
      <c r="CG307" s="60">
        <v>1</v>
      </c>
      <c r="CH307" s="60">
        <v>2</v>
      </c>
      <c r="CJ307" s="74">
        <v>30</v>
      </c>
      <c r="CK307" s="60">
        <v>9</v>
      </c>
      <c r="CL307" s="60" t="e">
        <f t="shared" si="93"/>
        <v>#N/A</v>
      </c>
      <c r="CM307" s="60" t="e">
        <f t="shared" si="94"/>
        <v>#N/A</v>
      </c>
      <c r="CO307" s="8">
        <v>31023</v>
      </c>
      <c r="CP307" s="8">
        <v>2</v>
      </c>
      <c r="CQ307" s="8">
        <v>203</v>
      </c>
      <c r="CR307" s="8">
        <v>1</v>
      </c>
      <c r="CU307" s="60" t="e">
        <f>MATCH(A307,Sheet6!$K$3:$K$16,0)</f>
        <v>#N/A</v>
      </c>
    </row>
    <row r="308" spans="1:99" ht="14.25">
      <c r="A308" s="60">
        <v>1330069</v>
      </c>
      <c r="B308" s="60">
        <v>1330069</v>
      </c>
      <c r="C308" s="60">
        <v>0</v>
      </c>
      <c r="D308" s="60">
        <v>1</v>
      </c>
      <c r="E308" s="60">
        <v>1</v>
      </c>
      <c r="F308" s="60">
        <v>3</v>
      </c>
      <c r="G308" s="60">
        <v>0</v>
      </c>
      <c r="H308" s="60">
        <v>3</v>
      </c>
      <c r="I308" s="60">
        <v>0</v>
      </c>
      <c r="J308" s="60">
        <v>10</v>
      </c>
      <c r="K308" s="60">
        <v>1000</v>
      </c>
      <c r="L308" s="60">
        <v>1</v>
      </c>
      <c r="M308" s="60">
        <v>0</v>
      </c>
      <c r="N308" s="60">
        <v>0</v>
      </c>
      <c r="O308" s="60">
        <v>0</v>
      </c>
      <c r="P308" s="60">
        <v>0</v>
      </c>
      <c r="Q308" s="60">
        <v>0</v>
      </c>
      <c r="R308" s="60">
        <v>0</v>
      </c>
      <c r="S308" s="60">
        <v>0</v>
      </c>
      <c r="T308" s="60">
        <v>0</v>
      </c>
      <c r="U308" s="60">
        <v>0</v>
      </c>
      <c r="W308" s="60">
        <v>33309</v>
      </c>
      <c r="X308" s="60">
        <v>240</v>
      </c>
      <c r="Y308" s="60">
        <v>10198</v>
      </c>
      <c r="Z308" s="60"/>
      <c r="AA308" s="60"/>
      <c r="AB308" s="60">
        <v>2</v>
      </c>
      <c r="AC308" s="60">
        <v>1</v>
      </c>
      <c r="AD308" s="60">
        <v>563</v>
      </c>
      <c r="AE308" s="60">
        <v>0</v>
      </c>
      <c r="AF308" s="60">
        <v>0</v>
      </c>
      <c r="AG308" s="60">
        <v>5</v>
      </c>
      <c r="AH308" s="60">
        <v>1</v>
      </c>
      <c r="AI308" s="60">
        <v>61</v>
      </c>
      <c r="AJ308" s="60">
        <v>0</v>
      </c>
      <c r="AK308" s="60">
        <v>0</v>
      </c>
      <c r="AL308" s="60">
        <v>37</v>
      </c>
      <c r="AM308" s="60">
        <v>1</v>
      </c>
      <c r="AN308" s="60">
        <v>6</v>
      </c>
      <c r="AO308" s="60">
        <v>0</v>
      </c>
      <c r="AP308" s="60">
        <v>0</v>
      </c>
      <c r="AQ308" s="60">
        <v>0</v>
      </c>
      <c r="AR308" s="60">
        <v>0</v>
      </c>
      <c r="AS308" s="60">
        <v>0</v>
      </c>
      <c r="AT308" s="60">
        <v>0</v>
      </c>
      <c r="AU308" s="60">
        <v>0</v>
      </c>
      <c r="AV308" s="60">
        <v>0</v>
      </c>
      <c r="AW308" s="60">
        <v>0</v>
      </c>
      <c r="AX308" s="60">
        <v>0</v>
      </c>
      <c r="AY308" s="60">
        <v>0</v>
      </c>
      <c r="AZ308" s="60">
        <v>0</v>
      </c>
      <c r="BA308" s="60">
        <v>0</v>
      </c>
      <c r="BB308" s="60">
        <v>0</v>
      </c>
      <c r="BC308" s="60">
        <v>0</v>
      </c>
      <c r="BD308" s="60">
        <v>0</v>
      </c>
      <c r="BE308" s="60">
        <v>0</v>
      </c>
      <c r="BF308" s="60">
        <v>0</v>
      </c>
      <c r="BG308" s="60">
        <v>0</v>
      </c>
      <c r="BH308" s="60">
        <v>0</v>
      </c>
      <c r="BI308" s="60">
        <v>0</v>
      </c>
      <c r="BJ308" s="60">
        <v>0</v>
      </c>
      <c r="BP308" s="60">
        <v>0</v>
      </c>
      <c r="BX308" s="60">
        <v>0</v>
      </c>
      <c r="BY308" s="60">
        <v>0</v>
      </c>
      <c r="BZ308" s="60">
        <v>0</v>
      </c>
      <c r="CA308" s="60">
        <v>0</v>
      </c>
      <c r="CD308" s="60">
        <v>30</v>
      </c>
      <c r="CE308" s="60" t="s">
        <v>269</v>
      </c>
      <c r="CF308" s="60">
        <v>0</v>
      </c>
      <c r="CG308" s="60">
        <v>1</v>
      </c>
      <c r="CH308" s="60">
        <v>3</v>
      </c>
      <c r="CJ308" s="74">
        <v>30</v>
      </c>
      <c r="CK308" s="60">
        <v>9</v>
      </c>
      <c r="CL308" s="60" t="e">
        <f t="shared" ref="CL308:CL371" si="95">INDEX($CP$38:$CP$631,MATCH(Q308,$CO$38:$CO$631,0))</f>
        <v>#N/A</v>
      </c>
      <c r="CM308" s="60" t="e">
        <f t="shared" ref="CM308:CM371" si="96">INDEX($CQ$38:$CQ$631,MATCH(Q308,$CO$38:$CO$631,0))</f>
        <v>#N/A</v>
      </c>
      <c r="CO308" s="8">
        <v>31024</v>
      </c>
      <c r="CP308" s="8">
        <v>2</v>
      </c>
      <c r="CQ308" s="8">
        <v>203</v>
      </c>
      <c r="CR308" s="8">
        <v>1</v>
      </c>
      <c r="CU308" s="60" t="e">
        <f>MATCH(A308,Sheet6!$K$3:$K$16,0)</f>
        <v>#N/A</v>
      </c>
    </row>
    <row r="309" spans="1:99" ht="14.25">
      <c r="A309" s="60">
        <v>1330070</v>
      </c>
      <c r="B309" s="60">
        <v>1330070</v>
      </c>
      <c r="C309" s="60">
        <v>0</v>
      </c>
      <c r="D309" s="60">
        <v>1</v>
      </c>
      <c r="E309" s="60">
        <v>1</v>
      </c>
      <c r="F309" s="60">
        <v>5</v>
      </c>
      <c r="G309" s="60">
        <v>0</v>
      </c>
      <c r="H309" s="60">
        <v>3</v>
      </c>
      <c r="I309" s="60">
        <v>0</v>
      </c>
      <c r="J309" s="60">
        <v>10</v>
      </c>
      <c r="K309" s="60">
        <v>1000</v>
      </c>
      <c r="L309" s="60">
        <v>1</v>
      </c>
      <c r="M309" s="60">
        <v>0</v>
      </c>
      <c r="N309" s="60">
        <v>0</v>
      </c>
      <c r="O309" s="60">
        <v>0</v>
      </c>
      <c r="P309" s="60">
        <v>0</v>
      </c>
      <c r="Q309" s="60">
        <v>0</v>
      </c>
      <c r="R309" s="60">
        <v>0</v>
      </c>
      <c r="S309" s="60">
        <v>0</v>
      </c>
      <c r="T309" s="60">
        <v>0</v>
      </c>
      <c r="U309" s="60">
        <v>0</v>
      </c>
      <c r="W309" s="60">
        <v>33609</v>
      </c>
      <c r="X309" s="60">
        <v>240</v>
      </c>
      <c r="Y309" s="60">
        <v>10199</v>
      </c>
      <c r="Z309" s="60"/>
      <c r="AA309" s="60"/>
      <c r="AB309" s="60">
        <v>5</v>
      </c>
      <c r="AC309" s="60">
        <v>1</v>
      </c>
      <c r="AD309" s="60">
        <v>24</v>
      </c>
      <c r="AE309" s="60">
        <v>0</v>
      </c>
      <c r="AF309" s="60">
        <v>0</v>
      </c>
      <c r="AG309" s="60">
        <v>6</v>
      </c>
      <c r="AH309" s="60">
        <v>1</v>
      </c>
      <c r="AI309" s="60">
        <v>8</v>
      </c>
      <c r="AJ309" s="60">
        <v>0</v>
      </c>
      <c r="AK309" s="60">
        <v>0</v>
      </c>
      <c r="AL309" s="60">
        <v>37</v>
      </c>
      <c r="AM309" s="60">
        <v>1</v>
      </c>
      <c r="AN309" s="60">
        <v>15</v>
      </c>
      <c r="AO309" s="60">
        <v>0</v>
      </c>
      <c r="AP309" s="60">
        <v>0</v>
      </c>
      <c r="AQ309" s="60">
        <v>0</v>
      </c>
      <c r="AR309" s="60">
        <v>0</v>
      </c>
      <c r="AS309" s="60">
        <v>0</v>
      </c>
      <c r="AT309" s="60">
        <v>0</v>
      </c>
      <c r="AU309" s="60">
        <v>0</v>
      </c>
      <c r="AV309" s="60">
        <v>0</v>
      </c>
      <c r="AW309" s="60">
        <v>0</v>
      </c>
      <c r="AX309" s="60">
        <v>0</v>
      </c>
      <c r="AY309" s="60">
        <v>0</v>
      </c>
      <c r="AZ309" s="60">
        <v>0</v>
      </c>
      <c r="BA309" s="60">
        <v>0</v>
      </c>
      <c r="BB309" s="60">
        <v>0</v>
      </c>
      <c r="BC309" s="60">
        <v>0</v>
      </c>
      <c r="BD309" s="60">
        <v>0</v>
      </c>
      <c r="BE309" s="60">
        <v>0</v>
      </c>
      <c r="BF309" s="60">
        <v>0</v>
      </c>
      <c r="BG309" s="60">
        <v>0</v>
      </c>
      <c r="BH309" s="60">
        <v>0</v>
      </c>
      <c r="BI309" s="60">
        <v>0</v>
      </c>
      <c r="BJ309" s="60">
        <v>0</v>
      </c>
      <c r="BP309" s="60">
        <v>0</v>
      </c>
      <c r="BX309" s="60">
        <v>0</v>
      </c>
      <c r="BY309" s="60">
        <v>0</v>
      </c>
      <c r="BZ309" s="60">
        <v>0</v>
      </c>
      <c r="CA309" s="60">
        <v>0</v>
      </c>
      <c r="CD309" s="60">
        <v>30</v>
      </c>
      <c r="CE309" s="60" t="s">
        <v>270</v>
      </c>
      <c r="CF309" s="60">
        <v>0</v>
      </c>
      <c r="CG309" s="60">
        <v>1</v>
      </c>
      <c r="CH309" s="60">
        <v>6</v>
      </c>
      <c r="CJ309" s="74">
        <v>30</v>
      </c>
      <c r="CK309" s="60">
        <v>9</v>
      </c>
      <c r="CL309" s="60" t="e">
        <f t="shared" si="95"/>
        <v>#N/A</v>
      </c>
      <c r="CM309" s="60" t="e">
        <f t="shared" si="96"/>
        <v>#N/A</v>
      </c>
      <c r="CO309" s="8">
        <v>31025</v>
      </c>
      <c r="CP309" s="8">
        <v>2</v>
      </c>
      <c r="CQ309" s="8">
        <v>203</v>
      </c>
      <c r="CR309" s="8">
        <v>1</v>
      </c>
      <c r="CU309" s="60" t="e">
        <f>MATCH(A309,Sheet6!$K$3:$K$16,0)</f>
        <v>#N/A</v>
      </c>
    </row>
    <row r="310" spans="1:99" ht="14.25">
      <c r="A310" s="60">
        <v>1330071</v>
      </c>
      <c r="B310" s="60">
        <v>1330071</v>
      </c>
      <c r="C310" s="60">
        <v>0</v>
      </c>
      <c r="D310" s="60">
        <v>1</v>
      </c>
      <c r="E310" s="60">
        <v>1</v>
      </c>
      <c r="F310" s="60">
        <v>1</v>
      </c>
      <c r="G310" s="60">
        <v>0</v>
      </c>
      <c r="H310" s="60">
        <v>3</v>
      </c>
      <c r="I310" s="60">
        <v>0</v>
      </c>
      <c r="J310" s="60">
        <v>10</v>
      </c>
      <c r="K310" s="60">
        <v>1000</v>
      </c>
      <c r="L310" s="60">
        <v>1</v>
      </c>
      <c r="M310" s="60">
        <v>0</v>
      </c>
      <c r="N310" s="60">
        <v>0</v>
      </c>
      <c r="O310" s="60">
        <v>0</v>
      </c>
      <c r="P310" s="60">
        <v>0</v>
      </c>
      <c r="Q310" s="60">
        <v>0</v>
      </c>
      <c r="R310" s="60">
        <v>0</v>
      </c>
      <c r="S310" s="60">
        <v>0</v>
      </c>
      <c r="T310" s="60">
        <v>0</v>
      </c>
      <c r="U310" s="60">
        <v>0</v>
      </c>
      <c r="W310" s="60">
        <v>33409</v>
      </c>
      <c r="X310" s="60">
        <v>240</v>
      </c>
      <c r="Y310" s="60">
        <v>10200</v>
      </c>
      <c r="Z310" s="60"/>
      <c r="AA310" s="60"/>
      <c r="AB310" s="60">
        <v>3</v>
      </c>
      <c r="AC310" s="60">
        <v>1</v>
      </c>
      <c r="AD310" s="60">
        <v>131</v>
      </c>
      <c r="AE310" s="60">
        <v>0</v>
      </c>
      <c r="AF310" s="60">
        <v>0</v>
      </c>
      <c r="AG310" s="60">
        <v>2</v>
      </c>
      <c r="AH310" s="60">
        <v>1</v>
      </c>
      <c r="AI310" s="60">
        <v>781</v>
      </c>
      <c r="AJ310" s="60">
        <v>0</v>
      </c>
      <c r="AK310" s="60">
        <v>0</v>
      </c>
      <c r="AL310" s="60">
        <v>5</v>
      </c>
      <c r="AM310" s="60">
        <v>1</v>
      </c>
      <c r="AN310" s="60">
        <v>50</v>
      </c>
      <c r="AO310" s="60">
        <v>0</v>
      </c>
      <c r="AP310" s="60">
        <v>0</v>
      </c>
      <c r="AQ310" s="60">
        <v>0</v>
      </c>
      <c r="AR310" s="60">
        <v>0</v>
      </c>
      <c r="AS310" s="60">
        <v>0</v>
      </c>
      <c r="AT310" s="60">
        <v>0</v>
      </c>
      <c r="AU310" s="60">
        <v>0</v>
      </c>
      <c r="AV310" s="60">
        <v>0</v>
      </c>
      <c r="AW310" s="60">
        <v>0</v>
      </c>
      <c r="AX310" s="60">
        <v>0</v>
      </c>
      <c r="AY310" s="60">
        <v>0</v>
      </c>
      <c r="AZ310" s="60">
        <v>0</v>
      </c>
      <c r="BA310" s="60">
        <v>0</v>
      </c>
      <c r="BB310" s="60">
        <v>0</v>
      </c>
      <c r="BC310" s="60">
        <v>0</v>
      </c>
      <c r="BD310" s="60">
        <v>0</v>
      </c>
      <c r="BE310" s="60">
        <v>0</v>
      </c>
      <c r="BF310" s="60">
        <v>0</v>
      </c>
      <c r="BG310" s="60">
        <v>0</v>
      </c>
      <c r="BH310" s="60">
        <v>0</v>
      </c>
      <c r="BI310" s="60">
        <v>0</v>
      </c>
      <c r="BJ310" s="60">
        <v>0</v>
      </c>
      <c r="BK310" s="60">
        <v>1</v>
      </c>
      <c r="BL310" s="60">
        <v>1</v>
      </c>
      <c r="BP310" s="60">
        <v>0</v>
      </c>
      <c r="BX310" s="60">
        <v>0</v>
      </c>
      <c r="BY310" s="60">
        <v>0</v>
      </c>
      <c r="BZ310" s="60">
        <v>0</v>
      </c>
      <c r="CA310" s="60">
        <v>0</v>
      </c>
      <c r="CD310" s="60">
        <v>30</v>
      </c>
      <c r="CE310" s="60" t="s">
        <v>271</v>
      </c>
      <c r="CF310" s="60">
        <v>0</v>
      </c>
      <c r="CG310" s="60">
        <v>1</v>
      </c>
      <c r="CH310" s="60">
        <v>4</v>
      </c>
      <c r="CJ310" s="74">
        <v>30</v>
      </c>
      <c r="CK310" s="60">
        <v>9</v>
      </c>
      <c r="CL310" s="60" t="e">
        <f t="shared" si="95"/>
        <v>#N/A</v>
      </c>
      <c r="CM310" s="60" t="e">
        <f t="shared" si="96"/>
        <v>#N/A</v>
      </c>
      <c r="CO310" s="8">
        <v>31026</v>
      </c>
      <c r="CP310" s="8">
        <v>7</v>
      </c>
      <c r="CQ310" s="8">
        <v>204</v>
      </c>
      <c r="CR310" s="8">
        <v>1</v>
      </c>
      <c r="CU310" s="60" t="e">
        <f>MATCH(A310,Sheet6!$K$3:$K$16,0)</f>
        <v>#N/A</v>
      </c>
    </row>
    <row r="311" spans="1:99" ht="14.25">
      <c r="A311" s="60">
        <v>1330072</v>
      </c>
      <c r="B311" s="60">
        <v>1330072</v>
      </c>
      <c r="C311" s="60">
        <v>0</v>
      </c>
      <c r="D311" s="60">
        <v>1</v>
      </c>
      <c r="E311" s="60">
        <v>1</v>
      </c>
      <c r="F311" s="60">
        <v>2</v>
      </c>
      <c r="G311" s="60">
        <v>0</v>
      </c>
      <c r="H311" s="60">
        <v>3</v>
      </c>
      <c r="I311" s="60">
        <v>0</v>
      </c>
      <c r="J311" s="60">
        <v>10</v>
      </c>
      <c r="K311" s="60">
        <v>1000</v>
      </c>
      <c r="L311" s="60">
        <v>1</v>
      </c>
      <c r="M311" s="60">
        <v>0</v>
      </c>
      <c r="N311" s="60">
        <v>0</v>
      </c>
      <c r="O311" s="60">
        <v>0</v>
      </c>
      <c r="P311" s="60">
        <v>0</v>
      </c>
      <c r="Q311" s="60">
        <v>0</v>
      </c>
      <c r="R311" s="60">
        <v>0</v>
      </c>
      <c r="S311" s="60">
        <v>0</v>
      </c>
      <c r="T311" s="60">
        <v>0</v>
      </c>
      <c r="U311" s="60">
        <v>0</v>
      </c>
      <c r="W311" s="60">
        <v>33209</v>
      </c>
      <c r="X311" s="60">
        <v>240</v>
      </c>
      <c r="Y311" s="60">
        <v>10201</v>
      </c>
      <c r="Z311" s="60"/>
      <c r="AA311" s="60"/>
      <c r="AB311" s="60">
        <v>1</v>
      </c>
      <c r="AC311" s="60">
        <v>1</v>
      </c>
      <c r="AD311" s="60">
        <v>1250</v>
      </c>
      <c r="AE311" s="60">
        <v>0</v>
      </c>
      <c r="AF311" s="60">
        <v>0</v>
      </c>
      <c r="AG311" s="60">
        <v>5</v>
      </c>
      <c r="AH311" s="60">
        <v>1</v>
      </c>
      <c r="AI311" s="60">
        <v>72</v>
      </c>
      <c r="AJ311" s="60">
        <v>0</v>
      </c>
      <c r="AK311" s="60">
        <v>0</v>
      </c>
      <c r="AL311" s="60">
        <v>0</v>
      </c>
      <c r="AM311" s="60">
        <v>0</v>
      </c>
      <c r="AN311" s="60">
        <v>0</v>
      </c>
      <c r="AO311" s="60">
        <v>0</v>
      </c>
      <c r="AP311" s="60">
        <v>0</v>
      </c>
      <c r="AQ311" s="60">
        <v>0</v>
      </c>
      <c r="AR311" s="60">
        <v>0</v>
      </c>
      <c r="AS311" s="60">
        <v>0</v>
      </c>
      <c r="AT311" s="60">
        <v>0</v>
      </c>
      <c r="AU311" s="60">
        <v>0</v>
      </c>
      <c r="AV311" s="60">
        <v>0</v>
      </c>
      <c r="AW311" s="60">
        <v>0</v>
      </c>
      <c r="AX311" s="60">
        <v>0</v>
      </c>
      <c r="AY311" s="60">
        <v>0</v>
      </c>
      <c r="AZ311" s="60">
        <v>0</v>
      </c>
      <c r="BA311" s="60">
        <v>0</v>
      </c>
      <c r="BB311" s="60">
        <v>0</v>
      </c>
      <c r="BC311" s="60">
        <v>0</v>
      </c>
      <c r="BD311" s="60">
        <v>0</v>
      </c>
      <c r="BE311" s="60">
        <v>0</v>
      </c>
      <c r="BF311" s="60">
        <v>0</v>
      </c>
      <c r="BG311" s="60">
        <v>0</v>
      </c>
      <c r="BH311" s="60">
        <v>0</v>
      </c>
      <c r="BI311" s="60">
        <v>0</v>
      </c>
      <c r="BJ311" s="60">
        <v>0</v>
      </c>
      <c r="BP311" s="60">
        <v>0</v>
      </c>
      <c r="BX311" s="60">
        <v>0</v>
      </c>
      <c r="BY311" s="60">
        <v>0</v>
      </c>
      <c r="BZ311" s="60">
        <v>0</v>
      </c>
      <c r="CA311" s="60">
        <v>0</v>
      </c>
      <c r="CD311" s="60">
        <v>30</v>
      </c>
      <c r="CE311" s="60" t="s">
        <v>272</v>
      </c>
      <c r="CF311" s="60">
        <v>0</v>
      </c>
      <c r="CG311" s="60">
        <v>1</v>
      </c>
      <c r="CH311" s="60">
        <v>2</v>
      </c>
      <c r="CJ311" s="74">
        <v>30</v>
      </c>
      <c r="CK311" s="60">
        <v>9</v>
      </c>
      <c r="CL311" s="60" t="e">
        <f t="shared" si="95"/>
        <v>#N/A</v>
      </c>
      <c r="CM311" s="60" t="e">
        <f t="shared" si="96"/>
        <v>#N/A</v>
      </c>
      <c r="CO311" s="8">
        <v>31027</v>
      </c>
      <c r="CP311" s="8">
        <v>10</v>
      </c>
      <c r="CQ311" s="8">
        <v>1</v>
      </c>
      <c r="CR311" s="8">
        <v>0</v>
      </c>
      <c r="CU311" s="60" t="e">
        <f>MATCH(A311,Sheet6!$K$3:$K$16,0)</f>
        <v>#N/A</v>
      </c>
    </row>
    <row r="312" spans="1:99" ht="14.25">
      <c r="A312" s="60">
        <v>1330073</v>
      </c>
      <c r="B312" s="60">
        <v>1330073</v>
      </c>
      <c r="C312" s="60">
        <v>0</v>
      </c>
      <c r="D312" s="60">
        <v>1</v>
      </c>
      <c r="E312" s="60">
        <v>1</v>
      </c>
      <c r="F312" s="60">
        <v>3</v>
      </c>
      <c r="G312" s="60">
        <v>0</v>
      </c>
      <c r="H312" s="60">
        <v>3</v>
      </c>
      <c r="I312" s="60">
        <v>0</v>
      </c>
      <c r="J312" s="60">
        <v>10</v>
      </c>
      <c r="K312" s="60">
        <v>1000</v>
      </c>
      <c r="L312" s="60">
        <v>1</v>
      </c>
      <c r="M312" s="60">
        <v>0</v>
      </c>
      <c r="N312" s="60">
        <v>0</v>
      </c>
      <c r="O312" s="60">
        <v>0</v>
      </c>
      <c r="P312" s="60">
        <v>0</v>
      </c>
      <c r="Q312" s="60">
        <v>0</v>
      </c>
      <c r="R312" s="60">
        <v>0</v>
      </c>
      <c r="S312" s="60">
        <v>0</v>
      </c>
      <c r="T312" s="60">
        <v>0</v>
      </c>
      <c r="U312" s="60">
        <v>0</v>
      </c>
      <c r="W312" s="60">
        <v>33309</v>
      </c>
      <c r="X312" s="60">
        <v>240</v>
      </c>
      <c r="Y312" s="60">
        <v>10202</v>
      </c>
      <c r="Z312" s="60"/>
      <c r="AA312" s="60"/>
      <c r="AB312" s="60">
        <v>2</v>
      </c>
      <c r="AC312" s="60">
        <v>1</v>
      </c>
      <c r="AD312" s="60">
        <v>563</v>
      </c>
      <c r="AE312" s="60">
        <v>0</v>
      </c>
      <c r="AF312" s="60">
        <v>0</v>
      </c>
      <c r="AG312" s="60">
        <v>5</v>
      </c>
      <c r="AH312" s="60">
        <v>1</v>
      </c>
      <c r="AI312" s="60">
        <v>61</v>
      </c>
      <c r="AJ312" s="60">
        <v>0</v>
      </c>
      <c r="AK312" s="60">
        <v>0</v>
      </c>
      <c r="AL312" s="60">
        <v>37</v>
      </c>
      <c r="AM312" s="60">
        <v>1</v>
      </c>
      <c r="AN312" s="60">
        <v>6</v>
      </c>
      <c r="AO312" s="60">
        <v>0</v>
      </c>
      <c r="AP312" s="60">
        <v>0</v>
      </c>
      <c r="AQ312" s="60">
        <v>0</v>
      </c>
      <c r="AR312" s="60">
        <v>0</v>
      </c>
      <c r="AS312" s="60">
        <v>0</v>
      </c>
      <c r="AT312" s="60">
        <v>0</v>
      </c>
      <c r="AU312" s="60">
        <v>0</v>
      </c>
      <c r="AV312" s="60">
        <v>0</v>
      </c>
      <c r="AW312" s="60">
        <v>0</v>
      </c>
      <c r="AX312" s="60">
        <v>0</v>
      </c>
      <c r="AY312" s="60">
        <v>0</v>
      </c>
      <c r="AZ312" s="60">
        <v>0</v>
      </c>
      <c r="BA312" s="60">
        <v>0</v>
      </c>
      <c r="BB312" s="60">
        <v>0</v>
      </c>
      <c r="BC312" s="60">
        <v>0</v>
      </c>
      <c r="BD312" s="60">
        <v>0</v>
      </c>
      <c r="BE312" s="60">
        <v>0</v>
      </c>
      <c r="BF312" s="60">
        <v>0</v>
      </c>
      <c r="BG312" s="60">
        <v>0</v>
      </c>
      <c r="BH312" s="60">
        <v>0</v>
      </c>
      <c r="BI312" s="60">
        <v>0</v>
      </c>
      <c r="BJ312" s="60">
        <v>0</v>
      </c>
      <c r="BP312" s="60">
        <v>0</v>
      </c>
      <c r="BX312" s="60">
        <v>0</v>
      </c>
      <c r="BY312" s="60">
        <v>0</v>
      </c>
      <c r="BZ312" s="60">
        <v>0</v>
      </c>
      <c r="CA312" s="60">
        <v>0</v>
      </c>
      <c r="CD312" s="60">
        <v>30</v>
      </c>
      <c r="CE312" s="60" t="s">
        <v>273</v>
      </c>
      <c r="CF312" s="60">
        <v>0</v>
      </c>
      <c r="CG312" s="60">
        <v>1</v>
      </c>
      <c r="CH312" s="60">
        <v>3</v>
      </c>
      <c r="CJ312" s="74">
        <v>30</v>
      </c>
      <c r="CK312" s="60">
        <v>9</v>
      </c>
      <c r="CL312" s="60" t="e">
        <f t="shared" si="95"/>
        <v>#N/A</v>
      </c>
      <c r="CM312" s="60" t="e">
        <f t="shared" si="96"/>
        <v>#N/A</v>
      </c>
      <c r="CO312" s="8">
        <v>31028</v>
      </c>
      <c r="CP312" s="8">
        <v>3</v>
      </c>
      <c r="CQ312" s="8">
        <v>204</v>
      </c>
      <c r="CR312" s="8">
        <v>0</v>
      </c>
      <c r="CU312" s="60" t="e">
        <f>MATCH(A312,Sheet6!$K$3:$K$16,0)</f>
        <v>#N/A</v>
      </c>
    </row>
    <row r="313" spans="1:99" ht="14.25">
      <c r="A313" s="60">
        <v>1330074</v>
      </c>
      <c r="B313" s="60">
        <v>1330074</v>
      </c>
      <c r="C313" s="60">
        <v>0</v>
      </c>
      <c r="D313" s="60">
        <v>1</v>
      </c>
      <c r="E313" s="60">
        <v>1</v>
      </c>
      <c r="F313" s="60">
        <v>5</v>
      </c>
      <c r="G313" s="60">
        <v>0</v>
      </c>
      <c r="H313" s="60">
        <v>3</v>
      </c>
      <c r="I313" s="60">
        <v>0</v>
      </c>
      <c r="J313" s="60">
        <v>10</v>
      </c>
      <c r="K313" s="60">
        <v>1000</v>
      </c>
      <c r="L313" s="60">
        <v>1</v>
      </c>
      <c r="M313" s="60">
        <v>0</v>
      </c>
      <c r="N313" s="60">
        <v>0</v>
      </c>
      <c r="O313" s="60">
        <v>0</v>
      </c>
      <c r="P313" s="60">
        <v>0</v>
      </c>
      <c r="Q313" s="60">
        <v>0</v>
      </c>
      <c r="R313" s="60">
        <v>0</v>
      </c>
      <c r="S313" s="60">
        <v>0</v>
      </c>
      <c r="T313" s="60">
        <v>0</v>
      </c>
      <c r="U313" s="60">
        <v>0</v>
      </c>
      <c r="W313" s="60">
        <v>33609</v>
      </c>
      <c r="X313" s="60">
        <v>240</v>
      </c>
      <c r="Y313" s="60">
        <v>10203</v>
      </c>
      <c r="Z313" s="60"/>
      <c r="AA313" s="60"/>
      <c r="AB313" s="60">
        <v>5</v>
      </c>
      <c r="AC313" s="60">
        <v>1</v>
      </c>
      <c r="AD313" s="60">
        <v>24</v>
      </c>
      <c r="AE313" s="60">
        <v>0</v>
      </c>
      <c r="AF313" s="60">
        <v>0</v>
      </c>
      <c r="AG313" s="60">
        <v>6</v>
      </c>
      <c r="AH313" s="60">
        <v>1</v>
      </c>
      <c r="AI313" s="60">
        <v>8</v>
      </c>
      <c r="AJ313" s="60">
        <v>0</v>
      </c>
      <c r="AK313" s="60">
        <v>0</v>
      </c>
      <c r="AL313" s="60">
        <v>37</v>
      </c>
      <c r="AM313" s="60">
        <v>1</v>
      </c>
      <c r="AN313" s="60">
        <v>15</v>
      </c>
      <c r="AO313" s="60">
        <v>0</v>
      </c>
      <c r="AP313" s="60">
        <v>0</v>
      </c>
      <c r="AQ313" s="60">
        <v>0</v>
      </c>
      <c r="AR313" s="60">
        <v>0</v>
      </c>
      <c r="AS313" s="60">
        <v>0</v>
      </c>
      <c r="AT313" s="60">
        <v>0</v>
      </c>
      <c r="AU313" s="60">
        <v>0</v>
      </c>
      <c r="AV313" s="60">
        <v>0</v>
      </c>
      <c r="AW313" s="60">
        <v>0</v>
      </c>
      <c r="AX313" s="60">
        <v>0</v>
      </c>
      <c r="AY313" s="60">
        <v>0</v>
      </c>
      <c r="AZ313" s="60">
        <v>0</v>
      </c>
      <c r="BA313" s="60">
        <v>0</v>
      </c>
      <c r="BB313" s="60">
        <v>0</v>
      </c>
      <c r="BC313" s="60">
        <v>0</v>
      </c>
      <c r="BD313" s="60">
        <v>0</v>
      </c>
      <c r="BE313" s="60">
        <v>0</v>
      </c>
      <c r="BF313" s="60">
        <v>0</v>
      </c>
      <c r="BG313" s="60">
        <v>0</v>
      </c>
      <c r="BH313" s="60">
        <v>0</v>
      </c>
      <c r="BI313" s="60">
        <v>0</v>
      </c>
      <c r="BJ313" s="60">
        <v>0</v>
      </c>
      <c r="BP313" s="60">
        <v>0</v>
      </c>
      <c r="BX313" s="60">
        <v>0</v>
      </c>
      <c r="BY313" s="60">
        <v>0</v>
      </c>
      <c r="BZ313" s="60">
        <v>0</v>
      </c>
      <c r="CA313" s="60">
        <v>0</v>
      </c>
      <c r="CD313" s="60">
        <v>30</v>
      </c>
      <c r="CE313" s="60" t="s">
        <v>274</v>
      </c>
      <c r="CF313" s="60">
        <v>0</v>
      </c>
      <c r="CG313" s="60">
        <v>1</v>
      </c>
      <c r="CH313" s="60">
        <v>6</v>
      </c>
      <c r="CJ313" s="74">
        <v>30</v>
      </c>
      <c r="CK313" s="60">
        <v>9</v>
      </c>
      <c r="CL313" s="60" t="e">
        <f t="shared" si="95"/>
        <v>#N/A</v>
      </c>
      <c r="CM313" s="60" t="e">
        <f t="shared" si="96"/>
        <v>#N/A</v>
      </c>
      <c r="CO313" s="8">
        <v>31029</v>
      </c>
      <c r="CP313" s="8">
        <v>3</v>
      </c>
      <c r="CQ313" s="8">
        <v>204</v>
      </c>
      <c r="CR313" s="8">
        <v>0</v>
      </c>
      <c r="CU313" s="60" t="e">
        <f>MATCH(A313,Sheet6!$K$3:$K$16,0)</f>
        <v>#N/A</v>
      </c>
    </row>
    <row r="314" spans="1:99" ht="14.25">
      <c r="A314" s="60">
        <v>1330075</v>
      </c>
      <c r="B314" s="60">
        <v>1330075</v>
      </c>
      <c r="C314" s="60">
        <v>0</v>
      </c>
      <c r="D314" s="60">
        <v>1</v>
      </c>
      <c r="E314" s="60">
        <v>1</v>
      </c>
      <c r="F314" s="60">
        <v>1</v>
      </c>
      <c r="G314" s="60">
        <v>0</v>
      </c>
      <c r="H314" s="60">
        <v>3</v>
      </c>
      <c r="I314" s="60">
        <v>0</v>
      </c>
      <c r="J314" s="60">
        <v>10</v>
      </c>
      <c r="K314" s="60">
        <v>1000</v>
      </c>
      <c r="L314" s="60">
        <v>1</v>
      </c>
      <c r="M314" s="60">
        <v>0</v>
      </c>
      <c r="N314" s="60">
        <v>0</v>
      </c>
      <c r="O314" s="60">
        <v>0</v>
      </c>
      <c r="P314" s="60">
        <v>0</v>
      </c>
      <c r="Q314" s="60">
        <v>0</v>
      </c>
      <c r="R314" s="60">
        <v>0</v>
      </c>
      <c r="S314" s="60">
        <v>0</v>
      </c>
      <c r="T314" s="60">
        <v>0</v>
      </c>
      <c r="U314" s="60">
        <v>0</v>
      </c>
      <c r="W314" s="60">
        <v>33409</v>
      </c>
      <c r="X314" s="60">
        <v>240</v>
      </c>
      <c r="Y314" s="60">
        <v>10204</v>
      </c>
      <c r="Z314" s="60"/>
      <c r="AA314" s="60"/>
      <c r="AB314" s="60">
        <v>3</v>
      </c>
      <c r="AC314" s="60">
        <v>1</v>
      </c>
      <c r="AD314" s="60">
        <v>131</v>
      </c>
      <c r="AE314" s="60">
        <v>0</v>
      </c>
      <c r="AF314" s="60">
        <v>0</v>
      </c>
      <c r="AG314" s="60">
        <v>2</v>
      </c>
      <c r="AH314" s="60">
        <v>1</v>
      </c>
      <c r="AI314" s="60">
        <v>781</v>
      </c>
      <c r="AJ314" s="60">
        <v>0</v>
      </c>
      <c r="AK314" s="60">
        <v>0</v>
      </c>
      <c r="AL314" s="60">
        <v>5</v>
      </c>
      <c r="AM314" s="60">
        <v>1</v>
      </c>
      <c r="AN314" s="60">
        <v>50</v>
      </c>
      <c r="AO314" s="60">
        <v>0</v>
      </c>
      <c r="AP314" s="60">
        <v>0</v>
      </c>
      <c r="AQ314" s="60">
        <v>0</v>
      </c>
      <c r="AR314" s="60">
        <v>0</v>
      </c>
      <c r="AS314" s="60">
        <v>0</v>
      </c>
      <c r="AT314" s="60">
        <v>0</v>
      </c>
      <c r="AU314" s="60">
        <v>0</v>
      </c>
      <c r="AV314" s="60">
        <v>0</v>
      </c>
      <c r="AW314" s="60">
        <v>0</v>
      </c>
      <c r="AX314" s="60">
        <v>0</v>
      </c>
      <c r="AY314" s="60">
        <v>0</v>
      </c>
      <c r="AZ314" s="60">
        <v>0</v>
      </c>
      <c r="BA314" s="60">
        <v>0</v>
      </c>
      <c r="BB314" s="60">
        <v>0</v>
      </c>
      <c r="BC314" s="60">
        <v>0</v>
      </c>
      <c r="BD314" s="60">
        <v>0</v>
      </c>
      <c r="BE314" s="60">
        <v>0</v>
      </c>
      <c r="BF314" s="60">
        <v>0</v>
      </c>
      <c r="BG314" s="60">
        <v>0</v>
      </c>
      <c r="BH314" s="60">
        <v>0</v>
      </c>
      <c r="BI314" s="60">
        <v>0</v>
      </c>
      <c r="BJ314" s="60">
        <v>0</v>
      </c>
      <c r="BK314" s="60">
        <v>1</v>
      </c>
      <c r="BL314" s="60">
        <v>1</v>
      </c>
      <c r="BP314" s="60">
        <v>0</v>
      </c>
      <c r="BX314" s="60">
        <v>0</v>
      </c>
      <c r="BY314" s="60">
        <v>0</v>
      </c>
      <c r="BZ314" s="60">
        <v>0</v>
      </c>
      <c r="CA314" s="60">
        <v>0</v>
      </c>
      <c r="CD314" s="60">
        <v>30</v>
      </c>
      <c r="CE314" s="60" t="s">
        <v>275</v>
      </c>
      <c r="CF314" s="60">
        <v>0</v>
      </c>
      <c r="CG314" s="60">
        <v>1</v>
      </c>
      <c r="CH314" s="60">
        <v>4</v>
      </c>
      <c r="CJ314" s="74">
        <v>30</v>
      </c>
      <c r="CK314" s="60">
        <v>9</v>
      </c>
      <c r="CL314" s="60" t="e">
        <f t="shared" si="95"/>
        <v>#N/A</v>
      </c>
      <c r="CM314" s="60" t="e">
        <f t="shared" si="96"/>
        <v>#N/A</v>
      </c>
      <c r="CO314" s="8">
        <v>40000</v>
      </c>
      <c r="CP314" s="8">
        <v>3</v>
      </c>
      <c r="CQ314" s="8">
        <v>204</v>
      </c>
      <c r="CR314" s="8">
        <v>1</v>
      </c>
      <c r="CU314" s="60" t="e">
        <f>MATCH(A314,Sheet6!$K$3:$K$16,0)</f>
        <v>#N/A</v>
      </c>
    </row>
    <row r="315" spans="1:99" ht="14.25">
      <c r="A315" s="60">
        <v>1330076</v>
      </c>
      <c r="B315" s="60">
        <v>1330076</v>
      </c>
      <c r="C315" s="60">
        <v>0</v>
      </c>
      <c r="D315" s="60">
        <v>1</v>
      </c>
      <c r="E315" s="60">
        <v>1</v>
      </c>
      <c r="F315" s="60">
        <v>2</v>
      </c>
      <c r="G315" s="60">
        <v>0</v>
      </c>
      <c r="H315" s="60">
        <v>3</v>
      </c>
      <c r="I315" s="60">
        <v>0</v>
      </c>
      <c r="J315" s="60">
        <v>10</v>
      </c>
      <c r="K315" s="60">
        <v>1000</v>
      </c>
      <c r="L315" s="60">
        <v>1</v>
      </c>
      <c r="M315" s="60">
        <v>0</v>
      </c>
      <c r="N315" s="60">
        <v>0</v>
      </c>
      <c r="O315" s="60">
        <v>0</v>
      </c>
      <c r="P315" s="60">
        <v>0</v>
      </c>
      <c r="Q315" s="60">
        <v>0</v>
      </c>
      <c r="R315" s="60">
        <v>0</v>
      </c>
      <c r="S315" s="60">
        <v>0</v>
      </c>
      <c r="T315" s="60">
        <v>0</v>
      </c>
      <c r="U315" s="60">
        <v>0</v>
      </c>
      <c r="W315" s="60">
        <v>33209</v>
      </c>
      <c r="X315" s="60">
        <v>240</v>
      </c>
      <c r="Y315" s="60">
        <v>10205</v>
      </c>
      <c r="Z315" s="60"/>
      <c r="AA315" s="60"/>
      <c r="AB315" s="60">
        <v>1</v>
      </c>
      <c r="AC315" s="60">
        <v>1</v>
      </c>
      <c r="AD315" s="60">
        <v>1250</v>
      </c>
      <c r="AE315" s="60">
        <v>0</v>
      </c>
      <c r="AF315" s="60">
        <v>0</v>
      </c>
      <c r="AG315" s="60">
        <v>5</v>
      </c>
      <c r="AH315" s="60">
        <v>1</v>
      </c>
      <c r="AI315" s="60">
        <v>72</v>
      </c>
      <c r="AJ315" s="60">
        <v>0</v>
      </c>
      <c r="AK315" s="60">
        <v>0</v>
      </c>
      <c r="AL315" s="60">
        <v>0</v>
      </c>
      <c r="AM315" s="60">
        <v>0</v>
      </c>
      <c r="AN315" s="60">
        <v>0</v>
      </c>
      <c r="AO315" s="60">
        <v>0</v>
      </c>
      <c r="AP315" s="60">
        <v>0</v>
      </c>
      <c r="AQ315" s="60">
        <v>0</v>
      </c>
      <c r="AR315" s="60">
        <v>0</v>
      </c>
      <c r="AS315" s="60">
        <v>0</v>
      </c>
      <c r="AT315" s="60">
        <v>0</v>
      </c>
      <c r="AU315" s="60">
        <v>0</v>
      </c>
      <c r="AV315" s="60">
        <v>0</v>
      </c>
      <c r="AW315" s="60">
        <v>0</v>
      </c>
      <c r="AX315" s="60">
        <v>0</v>
      </c>
      <c r="AY315" s="60">
        <v>0</v>
      </c>
      <c r="AZ315" s="60">
        <v>0</v>
      </c>
      <c r="BA315" s="60">
        <v>0</v>
      </c>
      <c r="BB315" s="60">
        <v>0</v>
      </c>
      <c r="BC315" s="60">
        <v>0</v>
      </c>
      <c r="BD315" s="60">
        <v>0</v>
      </c>
      <c r="BE315" s="60">
        <v>0</v>
      </c>
      <c r="BF315" s="60">
        <v>0</v>
      </c>
      <c r="BG315" s="60">
        <v>0</v>
      </c>
      <c r="BH315" s="60">
        <v>0</v>
      </c>
      <c r="BI315" s="60">
        <v>0</v>
      </c>
      <c r="BJ315" s="60">
        <v>0</v>
      </c>
      <c r="BP315" s="60">
        <v>0</v>
      </c>
      <c r="BX315" s="60">
        <v>0</v>
      </c>
      <c r="BY315" s="60">
        <v>0</v>
      </c>
      <c r="BZ315" s="60">
        <v>0</v>
      </c>
      <c r="CA315" s="60">
        <v>0</v>
      </c>
      <c r="CD315" s="60">
        <v>30</v>
      </c>
      <c r="CE315" s="60" t="s">
        <v>276</v>
      </c>
      <c r="CF315" s="60">
        <v>0</v>
      </c>
      <c r="CG315" s="60">
        <v>1</v>
      </c>
      <c r="CH315" s="60">
        <v>2</v>
      </c>
      <c r="CJ315" s="74">
        <v>30</v>
      </c>
      <c r="CK315" s="60">
        <v>9</v>
      </c>
      <c r="CL315" s="60" t="e">
        <f t="shared" si="95"/>
        <v>#N/A</v>
      </c>
      <c r="CM315" s="60" t="e">
        <f t="shared" si="96"/>
        <v>#N/A</v>
      </c>
      <c r="CO315" s="8">
        <v>40001</v>
      </c>
      <c r="CP315" s="8">
        <v>7</v>
      </c>
      <c r="CQ315" s="8">
        <v>204</v>
      </c>
      <c r="CR315" s="8">
        <v>1</v>
      </c>
      <c r="CU315" s="60" t="e">
        <f>MATCH(A315,Sheet6!$K$3:$K$16,0)</f>
        <v>#N/A</v>
      </c>
    </row>
    <row r="316" spans="1:99" ht="14.25">
      <c r="A316" s="60">
        <v>1330077</v>
      </c>
      <c r="B316" s="60">
        <v>1330077</v>
      </c>
      <c r="C316" s="60">
        <v>0</v>
      </c>
      <c r="D316" s="60">
        <v>1</v>
      </c>
      <c r="E316" s="60">
        <v>1</v>
      </c>
      <c r="F316" s="60">
        <v>3</v>
      </c>
      <c r="G316" s="60">
        <v>0</v>
      </c>
      <c r="H316" s="60">
        <v>3</v>
      </c>
      <c r="I316" s="60">
        <v>0</v>
      </c>
      <c r="J316" s="60">
        <v>10</v>
      </c>
      <c r="K316" s="60">
        <v>1000</v>
      </c>
      <c r="L316" s="60">
        <v>1</v>
      </c>
      <c r="M316" s="60">
        <v>0</v>
      </c>
      <c r="N316" s="60">
        <v>0</v>
      </c>
      <c r="O316" s="60">
        <v>0</v>
      </c>
      <c r="P316" s="60">
        <v>0</v>
      </c>
      <c r="Q316" s="60">
        <v>0</v>
      </c>
      <c r="R316" s="60">
        <v>0</v>
      </c>
      <c r="S316" s="60">
        <v>0</v>
      </c>
      <c r="T316" s="60">
        <v>0</v>
      </c>
      <c r="U316" s="60">
        <v>0</v>
      </c>
      <c r="W316" s="60">
        <v>33309</v>
      </c>
      <c r="X316" s="60">
        <v>240</v>
      </c>
      <c r="Y316" s="60">
        <v>10206</v>
      </c>
      <c r="Z316" s="60"/>
      <c r="AA316" s="60"/>
      <c r="AB316" s="60">
        <v>2</v>
      </c>
      <c r="AC316" s="60">
        <v>1</v>
      </c>
      <c r="AD316" s="60">
        <v>563</v>
      </c>
      <c r="AE316" s="60">
        <v>0</v>
      </c>
      <c r="AF316" s="60">
        <v>0</v>
      </c>
      <c r="AG316" s="60">
        <v>5</v>
      </c>
      <c r="AH316" s="60">
        <v>1</v>
      </c>
      <c r="AI316" s="60">
        <v>61</v>
      </c>
      <c r="AJ316" s="60">
        <v>0</v>
      </c>
      <c r="AK316" s="60">
        <v>0</v>
      </c>
      <c r="AL316" s="60">
        <v>37</v>
      </c>
      <c r="AM316" s="60">
        <v>1</v>
      </c>
      <c r="AN316" s="60">
        <v>6</v>
      </c>
      <c r="AO316" s="60">
        <v>0</v>
      </c>
      <c r="AP316" s="60">
        <v>0</v>
      </c>
      <c r="AQ316" s="60">
        <v>0</v>
      </c>
      <c r="AR316" s="60">
        <v>0</v>
      </c>
      <c r="AS316" s="60">
        <v>0</v>
      </c>
      <c r="AT316" s="60">
        <v>0</v>
      </c>
      <c r="AU316" s="60">
        <v>0</v>
      </c>
      <c r="AV316" s="60">
        <v>0</v>
      </c>
      <c r="AW316" s="60">
        <v>0</v>
      </c>
      <c r="AX316" s="60">
        <v>0</v>
      </c>
      <c r="AY316" s="60">
        <v>0</v>
      </c>
      <c r="AZ316" s="60">
        <v>0</v>
      </c>
      <c r="BA316" s="60">
        <v>0</v>
      </c>
      <c r="BB316" s="60">
        <v>0</v>
      </c>
      <c r="BC316" s="60">
        <v>0</v>
      </c>
      <c r="BD316" s="60">
        <v>0</v>
      </c>
      <c r="BE316" s="60">
        <v>0</v>
      </c>
      <c r="BF316" s="60">
        <v>0</v>
      </c>
      <c r="BG316" s="60">
        <v>0</v>
      </c>
      <c r="BH316" s="60">
        <v>0</v>
      </c>
      <c r="BI316" s="60">
        <v>0</v>
      </c>
      <c r="BJ316" s="60">
        <v>0</v>
      </c>
      <c r="BP316" s="60">
        <v>0</v>
      </c>
      <c r="BX316" s="60">
        <v>0</v>
      </c>
      <c r="BY316" s="60">
        <v>0</v>
      </c>
      <c r="BZ316" s="60">
        <v>0</v>
      </c>
      <c r="CA316" s="60">
        <v>0</v>
      </c>
      <c r="CD316" s="60">
        <v>30</v>
      </c>
      <c r="CE316" s="60" t="s">
        <v>277</v>
      </c>
      <c r="CF316" s="60">
        <v>0</v>
      </c>
      <c r="CG316" s="60">
        <v>1</v>
      </c>
      <c r="CH316" s="60">
        <v>3</v>
      </c>
      <c r="CJ316" s="74">
        <v>30</v>
      </c>
      <c r="CK316" s="60">
        <v>9</v>
      </c>
      <c r="CL316" s="60" t="e">
        <f t="shared" si="95"/>
        <v>#N/A</v>
      </c>
      <c r="CM316" s="60" t="e">
        <f t="shared" si="96"/>
        <v>#N/A</v>
      </c>
      <c r="CO316" s="8">
        <v>40002</v>
      </c>
      <c r="CP316" s="8">
        <v>9</v>
      </c>
      <c r="CQ316" s="8">
        <v>204</v>
      </c>
      <c r="CR316" s="8">
        <v>0</v>
      </c>
      <c r="CU316" s="60" t="e">
        <f>MATCH(A316,Sheet6!$K$3:$K$16,0)</f>
        <v>#N/A</v>
      </c>
    </row>
    <row r="317" spans="1:99" ht="14.25">
      <c r="A317" s="60">
        <v>1330078</v>
      </c>
      <c r="B317" s="60">
        <v>1330078</v>
      </c>
      <c r="C317" s="60">
        <v>0</v>
      </c>
      <c r="D317" s="60">
        <v>1</v>
      </c>
      <c r="E317" s="60">
        <v>1</v>
      </c>
      <c r="F317" s="60">
        <v>5</v>
      </c>
      <c r="G317" s="60">
        <v>0</v>
      </c>
      <c r="H317" s="60">
        <v>3</v>
      </c>
      <c r="I317" s="60">
        <v>0</v>
      </c>
      <c r="J317" s="60">
        <v>10</v>
      </c>
      <c r="K317" s="60">
        <v>1000</v>
      </c>
      <c r="L317" s="60">
        <v>1</v>
      </c>
      <c r="M317" s="60">
        <v>0</v>
      </c>
      <c r="N317" s="60">
        <v>0</v>
      </c>
      <c r="O317" s="60">
        <v>0</v>
      </c>
      <c r="P317" s="60">
        <v>0</v>
      </c>
      <c r="Q317" s="60">
        <v>0</v>
      </c>
      <c r="R317" s="60">
        <v>0</v>
      </c>
      <c r="S317" s="60">
        <v>0</v>
      </c>
      <c r="T317" s="60">
        <v>0</v>
      </c>
      <c r="U317" s="60">
        <v>0</v>
      </c>
      <c r="W317" s="60">
        <v>33609</v>
      </c>
      <c r="X317" s="60">
        <v>240</v>
      </c>
      <c r="Y317" s="60">
        <v>10207</v>
      </c>
      <c r="Z317" s="60"/>
      <c r="AA317" s="60"/>
      <c r="AB317" s="60">
        <v>5</v>
      </c>
      <c r="AC317" s="60">
        <v>1</v>
      </c>
      <c r="AD317" s="60">
        <v>24</v>
      </c>
      <c r="AE317" s="60">
        <v>0</v>
      </c>
      <c r="AF317" s="60">
        <v>0</v>
      </c>
      <c r="AG317" s="60">
        <v>6</v>
      </c>
      <c r="AH317" s="60">
        <v>1</v>
      </c>
      <c r="AI317" s="60">
        <v>8</v>
      </c>
      <c r="AJ317" s="60">
        <v>0</v>
      </c>
      <c r="AK317" s="60">
        <v>0</v>
      </c>
      <c r="AL317" s="60">
        <v>37</v>
      </c>
      <c r="AM317" s="60">
        <v>1</v>
      </c>
      <c r="AN317" s="60">
        <v>15</v>
      </c>
      <c r="AO317" s="60">
        <v>0</v>
      </c>
      <c r="AP317" s="60">
        <v>0</v>
      </c>
      <c r="AQ317" s="60">
        <v>0</v>
      </c>
      <c r="AR317" s="60">
        <v>0</v>
      </c>
      <c r="AS317" s="60">
        <v>0</v>
      </c>
      <c r="AT317" s="60">
        <v>0</v>
      </c>
      <c r="AU317" s="60">
        <v>0</v>
      </c>
      <c r="AV317" s="60">
        <v>0</v>
      </c>
      <c r="AW317" s="60">
        <v>0</v>
      </c>
      <c r="AX317" s="60">
        <v>0</v>
      </c>
      <c r="AY317" s="60">
        <v>0</v>
      </c>
      <c r="AZ317" s="60">
        <v>0</v>
      </c>
      <c r="BA317" s="60">
        <v>0</v>
      </c>
      <c r="BB317" s="60">
        <v>0</v>
      </c>
      <c r="BC317" s="60">
        <v>0</v>
      </c>
      <c r="BD317" s="60">
        <v>0</v>
      </c>
      <c r="BE317" s="60">
        <v>0</v>
      </c>
      <c r="BF317" s="60">
        <v>0</v>
      </c>
      <c r="BG317" s="60">
        <v>0</v>
      </c>
      <c r="BH317" s="60">
        <v>0</v>
      </c>
      <c r="BI317" s="60">
        <v>0</v>
      </c>
      <c r="BJ317" s="60">
        <v>0</v>
      </c>
      <c r="BP317" s="60">
        <v>0</v>
      </c>
      <c r="BX317" s="60">
        <v>0</v>
      </c>
      <c r="BY317" s="60">
        <v>0</v>
      </c>
      <c r="BZ317" s="60">
        <v>0</v>
      </c>
      <c r="CA317" s="60">
        <v>0</v>
      </c>
      <c r="CD317" s="60">
        <v>30</v>
      </c>
      <c r="CE317" s="60" t="s">
        <v>278</v>
      </c>
      <c r="CF317" s="60">
        <v>0</v>
      </c>
      <c r="CG317" s="60">
        <v>1</v>
      </c>
      <c r="CH317" s="60">
        <v>6</v>
      </c>
      <c r="CJ317" s="74">
        <v>30</v>
      </c>
      <c r="CK317" s="60">
        <v>9</v>
      </c>
      <c r="CL317" s="60" t="e">
        <f t="shared" si="95"/>
        <v>#N/A</v>
      </c>
      <c r="CM317" s="60" t="e">
        <f t="shared" si="96"/>
        <v>#N/A</v>
      </c>
      <c r="CO317" s="8">
        <v>40003</v>
      </c>
      <c r="CP317" s="8">
        <v>3</v>
      </c>
      <c r="CQ317" s="8">
        <v>204</v>
      </c>
      <c r="CR317" s="8">
        <v>1</v>
      </c>
      <c r="CU317" s="60" t="e">
        <f>MATCH(A317,Sheet6!$K$3:$K$16,0)</f>
        <v>#N/A</v>
      </c>
    </row>
    <row r="318" spans="1:99" ht="14.25">
      <c r="A318" s="60">
        <v>1330079</v>
      </c>
      <c r="B318" s="60">
        <v>1330079</v>
      </c>
      <c r="C318" s="60">
        <v>0</v>
      </c>
      <c r="D318" s="60">
        <v>1</v>
      </c>
      <c r="E318" s="60">
        <v>1</v>
      </c>
      <c r="F318" s="60">
        <v>2</v>
      </c>
      <c r="G318" s="60">
        <v>0</v>
      </c>
      <c r="H318" s="60">
        <v>4</v>
      </c>
      <c r="I318" s="60">
        <v>0</v>
      </c>
      <c r="J318" s="60">
        <v>10</v>
      </c>
      <c r="K318" s="60">
        <v>1000</v>
      </c>
      <c r="L318" s="60">
        <v>1</v>
      </c>
      <c r="M318" s="60">
        <v>0</v>
      </c>
      <c r="N318" s="60">
        <v>0</v>
      </c>
      <c r="O318" s="60">
        <v>0</v>
      </c>
      <c r="P318" s="60">
        <v>0</v>
      </c>
      <c r="Q318" s="60">
        <v>0</v>
      </c>
      <c r="R318" s="60">
        <v>0</v>
      </c>
      <c r="S318" s="60">
        <v>0</v>
      </c>
      <c r="T318" s="60">
        <v>0</v>
      </c>
      <c r="U318" s="60">
        <v>0</v>
      </c>
      <c r="W318" s="60">
        <v>34205</v>
      </c>
      <c r="X318" s="60">
        <v>60</v>
      </c>
      <c r="Y318" s="60">
        <v>10212</v>
      </c>
      <c r="Z318" s="60"/>
      <c r="AA318" s="60"/>
      <c r="AB318" s="60">
        <v>1</v>
      </c>
      <c r="AC318" s="60">
        <v>1</v>
      </c>
      <c r="AD318" s="60">
        <v>660</v>
      </c>
      <c r="AE318" s="60">
        <v>0</v>
      </c>
      <c r="AF318" s="60">
        <v>0</v>
      </c>
      <c r="AG318" s="60">
        <v>5</v>
      </c>
      <c r="AH318" s="60">
        <v>1</v>
      </c>
      <c r="AI318" s="60">
        <v>32</v>
      </c>
      <c r="AJ318" s="60">
        <v>0</v>
      </c>
      <c r="AK318" s="60">
        <v>0</v>
      </c>
      <c r="AL318" s="60">
        <v>0</v>
      </c>
      <c r="AM318" s="60">
        <v>0</v>
      </c>
      <c r="AN318" s="60">
        <v>0</v>
      </c>
      <c r="AO318" s="60">
        <v>0</v>
      </c>
      <c r="AP318" s="60">
        <v>0</v>
      </c>
      <c r="AQ318" s="60">
        <v>0</v>
      </c>
      <c r="AR318" s="60">
        <v>0</v>
      </c>
      <c r="AS318" s="60">
        <v>0</v>
      </c>
      <c r="AT318" s="60">
        <v>0</v>
      </c>
      <c r="AU318" s="60">
        <v>0</v>
      </c>
      <c r="AV318" s="60">
        <v>0</v>
      </c>
      <c r="AW318" s="60">
        <v>0</v>
      </c>
      <c r="AX318" s="60">
        <v>0</v>
      </c>
      <c r="AY318" s="60">
        <v>0</v>
      </c>
      <c r="AZ318" s="60">
        <v>0</v>
      </c>
      <c r="BA318" s="60">
        <v>0</v>
      </c>
      <c r="BB318" s="60">
        <v>0</v>
      </c>
      <c r="BC318" s="60">
        <v>0</v>
      </c>
      <c r="BD318" s="60">
        <v>0</v>
      </c>
      <c r="BE318" s="60">
        <v>0</v>
      </c>
      <c r="BF318" s="60">
        <v>0</v>
      </c>
      <c r="BG318" s="60">
        <v>0</v>
      </c>
      <c r="BH318" s="60">
        <v>0</v>
      </c>
      <c r="BI318" s="60">
        <v>0</v>
      </c>
      <c r="BJ318" s="60">
        <v>0</v>
      </c>
      <c r="BP318" s="60">
        <v>0</v>
      </c>
      <c r="BX318" s="60">
        <v>0</v>
      </c>
      <c r="BY318" s="60">
        <v>0</v>
      </c>
      <c r="BZ318" s="60">
        <v>0</v>
      </c>
      <c r="CA318" s="60">
        <v>0</v>
      </c>
      <c r="CD318" s="60">
        <v>15</v>
      </c>
      <c r="CE318" s="60" t="s">
        <v>279</v>
      </c>
      <c r="CF318" s="60">
        <v>0</v>
      </c>
      <c r="CG318" s="60">
        <v>1</v>
      </c>
      <c r="CH318" s="60">
        <v>2</v>
      </c>
      <c r="CJ318" s="74">
        <v>15</v>
      </c>
      <c r="CK318" s="60">
        <v>5</v>
      </c>
      <c r="CL318" s="60" t="e">
        <f t="shared" si="95"/>
        <v>#N/A</v>
      </c>
      <c r="CM318" s="60" t="e">
        <f t="shared" si="96"/>
        <v>#N/A</v>
      </c>
      <c r="CO318" s="8">
        <v>40004</v>
      </c>
      <c r="CP318" s="8">
        <v>2</v>
      </c>
      <c r="CQ318" s="8">
        <v>203</v>
      </c>
      <c r="CR318" s="8">
        <v>1</v>
      </c>
      <c r="CU318" s="60" t="e">
        <f>MATCH(A318,Sheet6!$K$3:$K$16,0)</f>
        <v>#N/A</v>
      </c>
    </row>
    <row r="319" spans="1:99" ht="14.25">
      <c r="A319" s="60">
        <v>1330080</v>
      </c>
      <c r="B319" s="60">
        <v>1330080</v>
      </c>
      <c r="C319" s="60">
        <v>0</v>
      </c>
      <c r="D319" s="60">
        <v>1</v>
      </c>
      <c r="E319" s="60">
        <v>1</v>
      </c>
      <c r="F319" s="60">
        <v>1</v>
      </c>
      <c r="G319" s="60">
        <v>0</v>
      </c>
      <c r="H319" s="60">
        <v>4</v>
      </c>
      <c r="I319" s="60">
        <v>0</v>
      </c>
      <c r="J319" s="60">
        <v>10</v>
      </c>
      <c r="K319" s="60">
        <v>1000</v>
      </c>
      <c r="L319" s="60">
        <v>1</v>
      </c>
      <c r="M319" s="60">
        <v>0</v>
      </c>
      <c r="N319" s="60">
        <v>0</v>
      </c>
      <c r="O319" s="60">
        <v>0</v>
      </c>
      <c r="P319" s="60">
        <v>0</v>
      </c>
      <c r="Q319" s="60">
        <v>0</v>
      </c>
      <c r="R319" s="60">
        <v>0</v>
      </c>
      <c r="S319" s="60">
        <v>0</v>
      </c>
      <c r="T319" s="60">
        <v>0</v>
      </c>
      <c r="U319" s="60">
        <v>0</v>
      </c>
      <c r="W319" s="60">
        <v>34405</v>
      </c>
      <c r="X319" s="60">
        <v>60</v>
      </c>
      <c r="Y319" s="60">
        <v>10213</v>
      </c>
      <c r="Z319" s="60"/>
      <c r="AA319" s="60"/>
      <c r="AB319" s="60">
        <v>3</v>
      </c>
      <c r="AC319" s="60">
        <v>1</v>
      </c>
      <c r="AD319" s="60">
        <v>69</v>
      </c>
      <c r="AE319" s="60">
        <v>0</v>
      </c>
      <c r="AF319" s="60">
        <v>0</v>
      </c>
      <c r="AG319" s="60">
        <v>2</v>
      </c>
      <c r="AH319" s="60">
        <v>1</v>
      </c>
      <c r="AI319" s="60">
        <v>413</v>
      </c>
      <c r="AJ319" s="60">
        <v>0</v>
      </c>
      <c r="AK319" s="60">
        <v>0</v>
      </c>
      <c r="AL319" s="60">
        <v>5</v>
      </c>
      <c r="AM319" s="60">
        <v>1</v>
      </c>
      <c r="AN319" s="60">
        <v>26</v>
      </c>
      <c r="AO319" s="60">
        <v>0</v>
      </c>
      <c r="AP319" s="60">
        <v>0</v>
      </c>
      <c r="AQ319" s="60">
        <v>0</v>
      </c>
      <c r="AR319" s="60">
        <v>0</v>
      </c>
      <c r="AS319" s="60">
        <v>0</v>
      </c>
      <c r="AT319" s="60">
        <v>0</v>
      </c>
      <c r="AU319" s="60">
        <v>0</v>
      </c>
      <c r="AV319" s="60">
        <v>0</v>
      </c>
      <c r="AW319" s="60">
        <v>0</v>
      </c>
      <c r="AX319" s="60">
        <v>0</v>
      </c>
      <c r="AY319" s="60">
        <v>0</v>
      </c>
      <c r="AZ319" s="60">
        <v>0</v>
      </c>
      <c r="BA319" s="60">
        <v>0</v>
      </c>
      <c r="BB319" s="60">
        <v>0</v>
      </c>
      <c r="BC319" s="60">
        <v>0</v>
      </c>
      <c r="BD319" s="60">
        <v>0</v>
      </c>
      <c r="BE319" s="60">
        <v>0</v>
      </c>
      <c r="BF319" s="60">
        <v>0</v>
      </c>
      <c r="BG319" s="60">
        <v>0</v>
      </c>
      <c r="BH319" s="60">
        <v>0</v>
      </c>
      <c r="BI319" s="60">
        <v>0</v>
      </c>
      <c r="BJ319" s="60">
        <v>0</v>
      </c>
      <c r="BK319" s="60">
        <v>1</v>
      </c>
      <c r="BL319" s="60">
        <v>1</v>
      </c>
      <c r="BP319" s="60">
        <v>0</v>
      </c>
      <c r="BX319" s="60">
        <v>0</v>
      </c>
      <c r="BY319" s="60">
        <v>0</v>
      </c>
      <c r="BZ319" s="60">
        <v>0</v>
      </c>
      <c r="CA319" s="60">
        <v>0</v>
      </c>
      <c r="CD319" s="60">
        <v>15</v>
      </c>
      <c r="CE319" s="60" t="s">
        <v>280</v>
      </c>
      <c r="CF319" s="60">
        <v>0</v>
      </c>
      <c r="CG319" s="60">
        <v>1</v>
      </c>
      <c r="CH319" s="60">
        <v>4</v>
      </c>
      <c r="CJ319" s="74">
        <v>15</v>
      </c>
      <c r="CK319" s="60">
        <v>5</v>
      </c>
      <c r="CL319" s="60" t="e">
        <f t="shared" si="95"/>
        <v>#N/A</v>
      </c>
      <c r="CM319" s="60" t="e">
        <f t="shared" si="96"/>
        <v>#N/A</v>
      </c>
      <c r="CO319" s="8">
        <v>40005</v>
      </c>
      <c r="CP319" s="8">
        <v>2</v>
      </c>
      <c r="CQ319" s="8">
        <v>203</v>
      </c>
      <c r="CR319" s="8">
        <v>1</v>
      </c>
      <c r="CU319" s="60" t="e">
        <f>MATCH(A319,Sheet6!$K$3:$K$16,0)</f>
        <v>#N/A</v>
      </c>
    </row>
    <row r="320" spans="1:99" ht="14.25">
      <c r="A320" s="60">
        <v>1330081</v>
      </c>
      <c r="B320" s="60">
        <v>1330081</v>
      </c>
      <c r="C320" s="60">
        <v>0</v>
      </c>
      <c r="D320" s="60">
        <v>1</v>
      </c>
      <c r="E320" s="60">
        <v>1</v>
      </c>
      <c r="F320" s="60">
        <v>3</v>
      </c>
      <c r="G320" s="60">
        <v>0</v>
      </c>
      <c r="H320" s="60">
        <v>4</v>
      </c>
      <c r="I320" s="60">
        <v>0</v>
      </c>
      <c r="J320" s="60">
        <v>10</v>
      </c>
      <c r="K320" s="60">
        <v>1000</v>
      </c>
      <c r="L320" s="60">
        <v>1</v>
      </c>
      <c r="M320" s="60">
        <v>0</v>
      </c>
      <c r="N320" s="60">
        <v>0</v>
      </c>
      <c r="O320" s="60">
        <v>0</v>
      </c>
      <c r="P320" s="60">
        <v>0</v>
      </c>
      <c r="Q320" s="60">
        <v>0</v>
      </c>
      <c r="R320" s="60">
        <v>0</v>
      </c>
      <c r="S320" s="60">
        <v>0</v>
      </c>
      <c r="T320" s="60">
        <v>0</v>
      </c>
      <c r="U320" s="60">
        <v>0</v>
      </c>
      <c r="W320" s="60">
        <v>34305</v>
      </c>
      <c r="X320" s="60">
        <v>60</v>
      </c>
      <c r="Y320" s="60">
        <v>10214</v>
      </c>
      <c r="Z320" s="60"/>
      <c r="AA320" s="60"/>
      <c r="AB320" s="60">
        <v>2</v>
      </c>
      <c r="AC320" s="60">
        <v>1</v>
      </c>
      <c r="AD320" s="60">
        <v>248</v>
      </c>
      <c r="AE320" s="60">
        <v>0</v>
      </c>
      <c r="AF320" s="60">
        <v>0</v>
      </c>
      <c r="AG320" s="60">
        <v>5</v>
      </c>
      <c r="AH320" s="60">
        <v>1</v>
      </c>
      <c r="AI320" s="60">
        <v>20</v>
      </c>
      <c r="AJ320" s="60">
        <v>0</v>
      </c>
      <c r="AK320" s="60">
        <v>0</v>
      </c>
      <c r="AL320" s="60">
        <v>37</v>
      </c>
      <c r="AM320" s="60">
        <v>1</v>
      </c>
      <c r="AN320" s="60">
        <v>12</v>
      </c>
      <c r="AO320" s="60">
        <v>0</v>
      </c>
      <c r="AP320" s="60">
        <v>0</v>
      </c>
      <c r="AQ320" s="60">
        <v>0</v>
      </c>
      <c r="AR320" s="60">
        <v>0</v>
      </c>
      <c r="AS320" s="60">
        <v>0</v>
      </c>
      <c r="AT320" s="60">
        <v>0</v>
      </c>
      <c r="AU320" s="60">
        <v>0</v>
      </c>
      <c r="AV320" s="60">
        <v>0</v>
      </c>
      <c r="AW320" s="60">
        <v>0</v>
      </c>
      <c r="AX320" s="60">
        <v>0</v>
      </c>
      <c r="AY320" s="60">
        <v>0</v>
      </c>
      <c r="AZ320" s="60">
        <v>0</v>
      </c>
      <c r="BA320" s="60">
        <v>0</v>
      </c>
      <c r="BB320" s="60">
        <v>0</v>
      </c>
      <c r="BC320" s="60">
        <v>0</v>
      </c>
      <c r="BD320" s="60">
        <v>0</v>
      </c>
      <c r="BE320" s="60">
        <v>0</v>
      </c>
      <c r="BF320" s="60">
        <v>0</v>
      </c>
      <c r="BG320" s="60">
        <v>0</v>
      </c>
      <c r="BH320" s="60">
        <v>0</v>
      </c>
      <c r="BI320" s="60">
        <v>0</v>
      </c>
      <c r="BJ320" s="60">
        <v>0</v>
      </c>
      <c r="BK320" s="60">
        <v>4</v>
      </c>
      <c r="BL320" s="60">
        <v>4</v>
      </c>
      <c r="BP320" s="60">
        <v>0</v>
      </c>
      <c r="BX320" s="60">
        <v>0</v>
      </c>
      <c r="BY320" s="60">
        <v>0</v>
      </c>
      <c r="BZ320" s="60">
        <v>0</v>
      </c>
      <c r="CA320" s="60">
        <v>0</v>
      </c>
      <c r="CD320" s="60">
        <v>15</v>
      </c>
      <c r="CE320" s="60" t="s">
        <v>509</v>
      </c>
      <c r="CF320" s="60">
        <v>0</v>
      </c>
      <c r="CG320" s="60">
        <v>1</v>
      </c>
      <c r="CH320" s="60">
        <v>3</v>
      </c>
      <c r="CJ320" s="74">
        <v>15</v>
      </c>
      <c r="CK320" s="60">
        <v>5</v>
      </c>
      <c r="CL320" s="60" t="e">
        <f t="shared" si="95"/>
        <v>#N/A</v>
      </c>
      <c r="CM320" s="60" t="e">
        <f t="shared" si="96"/>
        <v>#N/A</v>
      </c>
      <c r="CO320" s="8">
        <v>40013</v>
      </c>
      <c r="CP320" s="8">
        <v>2</v>
      </c>
      <c r="CQ320" s="8">
        <v>203</v>
      </c>
      <c r="CR320" s="8">
        <v>1</v>
      </c>
      <c r="CU320" s="60" t="e">
        <f>MATCH(A320,Sheet6!$K$3:$K$16,0)</f>
        <v>#N/A</v>
      </c>
    </row>
    <row r="321" spans="1:99" ht="14.25">
      <c r="A321" s="60">
        <v>1330082</v>
      </c>
      <c r="B321" s="60">
        <v>1330082</v>
      </c>
      <c r="C321" s="60">
        <v>0</v>
      </c>
      <c r="D321" s="60">
        <v>1</v>
      </c>
      <c r="E321" s="60">
        <v>1</v>
      </c>
      <c r="F321" s="60">
        <v>1</v>
      </c>
      <c r="G321" s="60">
        <v>0</v>
      </c>
      <c r="H321" s="60">
        <v>4</v>
      </c>
      <c r="I321" s="60">
        <v>0</v>
      </c>
      <c r="J321" s="60">
        <v>10</v>
      </c>
      <c r="K321" s="60">
        <v>1000</v>
      </c>
      <c r="L321" s="60">
        <v>1</v>
      </c>
      <c r="M321" s="60">
        <v>0</v>
      </c>
      <c r="N321" s="60">
        <v>0</v>
      </c>
      <c r="O321" s="60">
        <v>0</v>
      </c>
      <c r="P321" s="60">
        <v>0</v>
      </c>
      <c r="Q321" s="60">
        <v>0</v>
      </c>
      <c r="R321" s="60">
        <v>0</v>
      </c>
      <c r="S321" s="60">
        <v>0</v>
      </c>
      <c r="T321" s="60">
        <v>0</v>
      </c>
      <c r="U321" s="60">
        <v>0</v>
      </c>
      <c r="W321" s="60">
        <v>34408</v>
      </c>
      <c r="X321" s="60">
        <v>60</v>
      </c>
      <c r="Y321" s="60">
        <v>10215</v>
      </c>
      <c r="Z321" s="60"/>
      <c r="AA321" s="60"/>
      <c r="AB321" s="60">
        <v>3</v>
      </c>
      <c r="AC321" s="60">
        <v>1</v>
      </c>
      <c r="AD321" s="60">
        <v>126</v>
      </c>
      <c r="AE321" s="60">
        <v>0</v>
      </c>
      <c r="AF321" s="60">
        <v>0</v>
      </c>
      <c r="AG321" s="60">
        <v>2</v>
      </c>
      <c r="AH321" s="60">
        <v>1</v>
      </c>
      <c r="AI321" s="60">
        <v>750</v>
      </c>
      <c r="AJ321" s="60">
        <v>0</v>
      </c>
      <c r="AK321" s="60">
        <v>0</v>
      </c>
      <c r="AL321" s="60">
        <v>5</v>
      </c>
      <c r="AM321" s="60">
        <v>1</v>
      </c>
      <c r="AN321" s="60">
        <v>47</v>
      </c>
      <c r="AO321" s="60">
        <v>0</v>
      </c>
      <c r="AP321" s="60">
        <v>0</v>
      </c>
      <c r="AQ321" s="60">
        <v>0</v>
      </c>
      <c r="AR321" s="60">
        <v>0</v>
      </c>
      <c r="AS321" s="60">
        <v>0</v>
      </c>
      <c r="AT321" s="60">
        <v>0</v>
      </c>
      <c r="AU321" s="60">
        <v>0</v>
      </c>
      <c r="AV321" s="60">
        <v>0</v>
      </c>
      <c r="AW321" s="60">
        <v>0</v>
      </c>
      <c r="AX321" s="60">
        <v>0</v>
      </c>
      <c r="AY321" s="60">
        <v>0</v>
      </c>
      <c r="AZ321" s="60">
        <v>0</v>
      </c>
      <c r="BA321" s="60">
        <v>0</v>
      </c>
      <c r="BB321" s="60">
        <v>0</v>
      </c>
      <c r="BC321" s="60">
        <v>0</v>
      </c>
      <c r="BD321" s="60">
        <v>0</v>
      </c>
      <c r="BE321" s="60">
        <v>0</v>
      </c>
      <c r="BF321" s="60">
        <v>0</v>
      </c>
      <c r="BG321" s="60">
        <v>0</v>
      </c>
      <c r="BH321" s="60">
        <v>0</v>
      </c>
      <c r="BI321" s="60">
        <v>0</v>
      </c>
      <c r="BJ321" s="60">
        <v>0</v>
      </c>
      <c r="BK321" s="60">
        <v>1</v>
      </c>
      <c r="BL321" s="60" t="s">
        <v>475</v>
      </c>
      <c r="BP321" s="60">
        <v>0</v>
      </c>
      <c r="BX321" s="60">
        <v>0</v>
      </c>
      <c r="BY321" s="60">
        <v>0</v>
      </c>
      <c r="BZ321" s="60">
        <v>0</v>
      </c>
      <c r="CA321" s="60">
        <v>0</v>
      </c>
      <c r="CD321" s="60">
        <v>25</v>
      </c>
      <c r="CE321" s="60" t="s">
        <v>282</v>
      </c>
      <c r="CF321" s="60">
        <v>0</v>
      </c>
      <c r="CG321" s="60">
        <v>1</v>
      </c>
      <c r="CH321" s="60">
        <v>4</v>
      </c>
      <c r="CJ321" s="74">
        <v>25</v>
      </c>
      <c r="CK321" s="60">
        <v>8</v>
      </c>
      <c r="CL321" s="60" t="e">
        <f t="shared" si="95"/>
        <v>#N/A</v>
      </c>
      <c r="CM321" s="60" t="e">
        <f t="shared" si="96"/>
        <v>#N/A</v>
      </c>
      <c r="CO321" s="8">
        <v>40014</v>
      </c>
      <c r="CP321" s="8">
        <v>2</v>
      </c>
      <c r="CQ321" s="8">
        <v>203</v>
      </c>
      <c r="CR321" s="8">
        <v>1</v>
      </c>
      <c r="CU321" s="60" t="e">
        <f>MATCH(A321,Sheet6!$K$3:$K$16,0)</f>
        <v>#N/A</v>
      </c>
    </row>
    <row r="322" spans="1:99" ht="14.25">
      <c r="A322" s="60">
        <v>1330083</v>
      </c>
      <c r="B322" s="60">
        <v>1330083</v>
      </c>
      <c r="C322" s="60">
        <v>0</v>
      </c>
      <c r="D322" s="60">
        <v>1</v>
      </c>
      <c r="E322" s="60">
        <v>1</v>
      </c>
      <c r="F322" s="60">
        <v>2</v>
      </c>
      <c r="G322" s="60">
        <v>0</v>
      </c>
      <c r="H322" s="60">
        <v>4</v>
      </c>
      <c r="I322" s="60">
        <v>0</v>
      </c>
      <c r="J322" s="60">
        <v>10</v>
      </c>
      <c r="K322" s="60">
        <v>1000</v>
      </c>
      <c r="L322" s="60">
        <v>1</v>
      </c>
      <c r="M322" s="60">
        <v>0</v>
      </c>
      <c r="N322" s="60">
        <v>0</v>
      </c>
      <c r="O322" s="60">
        <v>0</v>
      </c>
      <c r="P322" s="60">
        <v>0</v>
      </c>
      <c r="Q322" s="60">
        <v>0</v>
      </c>
      <c r="R322" s="60">
        <v>0</v>
      </c>
      <c r="S322" s="60">
        <v>0</v>
      </c>
      <c r="T322" s="60">
        <v>70001</v>
      </c>
      <c r="U322" s="60">
        <v>0</v>
      </c>
      <c r="W322" s="60">
        <v>34208</v>
      </c>
      <c r="X322" s="60">
        <v>60</v>
      </c>
      <c r="Y322" s="60">
        <v>10216</v>
      </c>
      <c r="Z322" s="60"/>
      <c r="AA322" s="60"/>
      <c r="AB322" s="60">
        <v>1</v>
      </c>
      <c r="AC322" s="60">
        <v>1</v>
      </c>
      <c r="AD322" s="60">
        <v>1200</v>
      </c>
      <c r="AE322" s="60">
        <v>0</v>
      </c>
      <c r="AF322" s="60">
        <v>0</v>
      </c>
      <c r="AG322" s="60">
        <v>5</v>
      </c>
      <c r="AH322" s="60">
        <v>1</v>
      </c>
      <c r="AI322" s="60">
        <v>72</v>
      </c>
      <c r="AJ322" s="60">
        <v>0</v>
      </c>
      <c r="AK322" s="60">
        <v>0</v>
      </c>
      <c r="AL322" s="60">
        <v>0</v>
      </c>
      <c r="AM322" s="60">
        <v>0</v>
      </c>
      <c r="AN322" s="60">
        <v>0</v>
      </c>
      <c r="AO322" s="60">
        <v>0</v>
      </c>
      <c r="AP322" s="60">
        <v>0</v>
      </c>
      <c r="AQ322" s="60">
        <v>0</v>
      </c>
      <c r="AR322" s="60">
        <v>0</v>
      </c>
      <c r="AS322" s="60">
        <v>0</v>
      </c>
      <c r="AT322" s="60">
        <v>0</v>
      </c>
      <c r="AU322" s="60">
        <v>0</v>
      </c>
      <c r="AV322" s="60">
        <v>0</v>
      </c>
      <c r="AW322" s="60">
        <v>0</v>
      </c>
      <c r="AX322" s="60">
        <v>0</v>
      </c>
      <c r="AY322" s="60">
        <v>0</v>
      </c>
      <c r="AZ322" s="60">
        <v>0</v>
      </c>
      <c r="BA322" s="60">
        <v>0</v>
      </c>
      <c r="BB322" s="60">
        <v>0</v>
      </c>
      <c r="BC322" s="60">
        <v>0</v>
      </c>
      <c r="BD322" s="60">
        <v>0</v>
      </c>
      <c r="BE322" s="60">
        <v>0</v>
      </c>
      <c r="BF322" s="60">
        <v>0</v>
      </c>
      <c r="BG322" s="60">
        <v>0</v>
      </c>
      <c r="BH322" s="60">
        <v>0</v>
      </c>
      <c r="BI322" s="60">
        <v>0</v>
      </c>
      <c r="BJ322" s="60">
        <v>0</v>
      </c>
      <c r="BP322" s="60">
        <v>0</v>
      </c>
      <c r="BX322" s="60">
        <v>0</v>
      </c>
      <c r="BY322" s="60">
        <v>0</v>
      </c>
      <c r="BZ322" s="60">
        <v>0</v>
      </c>
      <c r="CA322" s="60">
        <v>0</v>
      </c>
      <c r="CD322" s="60">
        <v>25</v>
      </c>
      <c r="CE322" s="60" t="s">
        <v>283</v>
      </c>
      <c r="CF322" s="60">
        <v>0</v>
      </c>
      <c r="CG322" s="60">
        <v>1</v>
      </c>
      <c r="CH322" s="60">
        <v>2</v>
      </c>
      <c r="CJ322" s="74">
        <v>25</v>
      </c>
      <c r="CK322" s="60">
        <v>8</v>
      </c>
      <c r="CL322" s="60" t="e">
        <f t="shared" si="95"/>
        <v>#N/A</v>
      </c>
      <c r="CM322" s="60" t="e">
        <f t="shared" si="96"/>
        <v>#N/A</v>
      </c>
      <c r="CO322" s="8">
        <v>40006</v>
      </c>
      <c r="CP322" s="8">
        <v>11</v>
      </c>
      <c r="CQ322" s="8">
        <v>1</v>
      </c>
      <c r="CR322" s="8">
        <v>1</v>
      </c>
      <c r="CU322" s="60" t="e">
        <f>MATCH(A322,Sheet6!$K$3:$K$16,0)</f>
        <v>#N/A</v>
      </c>
    </row>
    <row r="323" spans="1:99" ht="14.25">
      <c r="A323" s="60">
        <v>1330084</v>
      </c>
      <c r="B323" s="60">
        <v>1330084</v>
      </c>
      <c r="C323" s="60">
        <v>0</v>
      </c>
      <c r="D323" s="60">
        <v>1</v>
      </c>
      <c r="E323" s="60">
        <v>1</v>
      </c>
      <c r="F323" s="60">
        <v>3</v>
      </c>
      <c r="G323" s="60">
        <v>0</v>
      </c>
      <c r="H323" s="60">
        <v>4</v>
      </c>
      <c r="I323" s="60">
        <v>0</v>
      </c>
      <c r="J323" s="60">
        <v>10</v>
      </c>
      <c r="K323" s="60">
        <v>1000</v>
      </c>
      <c r="L323" s="60">
        <v>1</v>
      </c>
      <c r="M323" s="60">
        <v>0</v>
      </c>
      <c r="N323" s="60">
        <v>0</v>
      </c>
      <c r="O323" s="60">
        <v>0</v>
      </c>
      <c r="P323" s="60">
        <v>0</v>
      </c>
      <c r="Q323" s="60">
        <v>0</v>
      </c>
      <c r="R323" s="60">
        <v>0</v>
      </c>
      <c r="S323" s="60">
        <v>0</v>
      </c>
      <c r="T323" s="60">
        <v>0</v>
      </c>
      <c r="U323" s="60">
        <v>0</v>
      </c>
      <c r="W323" s="60">
        <v>34308</v>
      </c>
      <c r="X323" s="60">
        <v>60</v>
      </c>
      <c r="Y323" s="60">
        <v>10217</v>
      </c>
      <c r="Z323" s="60"/>
      <c r="AA323" s="60"/>
      <c r="AB323" s="60">
        <v>2</v>
      </c>
      <c r="AC323" s="60">
        <v>1</v>
      </c>
      <c r="AD323" s="60">
        <v>563</v>
      </c>
      <c r="AE323" s="60">
        <v>0</v>
      </c>
      <c r="AF323" s="60">
        <v>0</v>
      </c>
      <c r="AG323" s="60">
        <v>5</v>
      </c>
      <c r="AH323" s="60">
        <v>1</v>
      </c>
      <c r="AI323" s="60">
        <v>55</v>
      </c>
      <c r="AJ323" s="60">
        <v>0</v>
      </c>
      <c r="AK323" s="60">
        <v>0</v>
      </c>
      <c r="AL323" s="60">
        <v>37</v>
      </c>
      <c r="AM323" s="60">
        <v>1</v>
      </c>
      <c r="AN323" s="60">
        <v>5</v>
      </c>
      <c r="AO323" s="60">
        <v>0</v>
      </c>
      <c r="AP323" s="60">
        <v>0</v>
      </c>
      <c r="AQ323" s="60">
        <v>0</v>
      </c>
      <c r="AR323" s="60">
        <v>0</v>
      </c>
      <c r="AS323" s="60">
        <v>0</v>
      </c>
      <c r="AT323" s="60">
        <v>0</v>
      </c>
      <c r="AU323" s="60">
        <v>0</v>
      </c>
      <c r="AV323" s="60">
        <v>0</v>
      </c>
      <c r="AW323" s="60">
        <v>0</v>
      </c>
      <c r="AX323" s="60">
        <v>0</v>
      </c>
      <c r="AY323" s="60">
        <v>0</v>
      </c>
      <c r="AZ323" s="60">
        <v>0</v>
      </c>
      <c r="BA323" s="60">
        <v>0</v>
      </c>
      <c r="BB323" s="60">
        <v>0</v>
      </c>
      <c r="BC323" s="60">
        <v>0</v>
      </c>
      <c r="BD323" s="60">
        <v>0</v>
      </c>
      <c r="BE323" s="60">
        <v>0</v>
      </c>
      <c r="BF323" s="60">
        <v>0</v>
      </c>
      <c r="BG323" s="60">
        <v>0</v>
      </c>
      <c r="BH323" s="60">
        <v>0</v>
      </c>
      <c r="BI323" s="60">
        <v>0</v>
      </c>
      <c r="BJ323" s="60">
        <v>0</v>
      </c>
      <c r="BK323" s="60">
        <v>4</v>
      </c>
      <c r="BL323" s="60">
        <v>4</v>
      </c>
      <c r="BP323" s="60">
        <v>0</v>
      </c>
      <c r="BX323" s="60">
        <v>0</v>
      </c>
      <c r="BY323" s="60">
        <v>0</v>
      </c>
      <c r="BZ323" s="60">
        <v>0</v>
      </c>
      <c r="CA323" s="60">
        <v>0</v>
      </c>
      <c r="CD323" s="60">
        <v>25</v>
      </c>
      <c r="CE323" s="60" t="s">
        <v>284</v>
      </c>
      <c r="CF323" s="60">
        <v>0</v>
      </c>
      <c r="CG323" s="60">
        <v>1</v>
      </c>
      <c r="CH323" s="60">
        <v>3</v>
      </c>
      <c r="CJ323" s="74">
        <v>25</v>
      </c>
      <c r="CK323" s="60">
        <v>8</v>
      </c>
      <c r="CL323" s="60" t="e">
        <f t="shared" si="95"/>
        <v>#N/A</v>
      </c>
      <c r="CM323" s="60" t="e">
        <f t="shared" si="96"/>
        <v>#N/A</v>
      </c>
      <c r="CO323" s="8">
        <v>40007</v>
      </c>
      <c r="CP323" s="8">
        <v>3</v>
      </c>
      <c r="CQ323" s="8">
        <v>204</v>
      </c>
      <c r="CR323" s="8">
        <v>1</v>
      </c>
      <c r="CU323" s="60" t="e">
        <f>MATCH(A323,Sheet6!$K$3:$K$16,0)</f>
        <v>#N/A</v>
      </c>
    </row>
    <row r="324" spans="1:99" ht="14.25">
      <c r="A324" s="60">
        <v>1330085</v>
      </c>
      <c r="B324" s="60">
        <v>1330085</v>
      </c>
      <c r="C324" s="60">
        <v>0</v>
      </c>
      <c r="D324" s="60">
        <v>1</v>
      </c>
      <c r="E324" s="60">
        <v>1</v>
      </c>
      <c r="F324" s="60">
        <v>4</v>
      </c>
      <c r="G324" s="60">
        <v>0</v>
      </c>
      <c r="H324" s="60">
        <v>4</v>
      </c>
      <c r="I324" s="60">
        <v>0</v>
      </c>
      <c r="J324" s="60">
        <v>10</v>
      </c>
      <c r="K324" s="60">
        <v>1000</v>
      </c>
      <c r="L324" s="60">
        <v>1</v>
      </c>
      <c r="M324" s="60">
        <v>0</v>
      </c>
      <c r="N324" s="60">
        <v>0</v>
      </c>
      <c r="O324" s="60">
        <v>0</v>
      </c>
      <c r="P324" s="60">
        <v>0</v>
      </c>
      <c r="Q324" s="60">
        <v>0</v>
      </c>
      <c r="R324" s="60">
        <v>0</v>
      </c>
      <c r="S324" s="60">
        <v>0</v>
      </c>
      <c r="T324" s="60">
        <v>0</v>
      </c>
      <c r="U324" s="60">
        <v>0</v>
      </c>
      <c r="W324" s="60">
        <v>34508</v>
      </c>
      <c r="X324" s="60">
        <v>60</v>
      </c>
      <c r="Y324" s="60">
        <v>10218</v>
      </c>
      <c r="Z324" s="60"/>
      <c r="AA324" s="60"/>
      <c r="AB324" s="60">
        <v>4</v>
      </c>
      <c r="AC324" s="60">
        <v>1</v>
      </c>
      <c r="AD324" s="60">
        <v>126</v>
      </c>
      <c r="AE324" s="60">
        <v>0</v>
      </c>
      <c r="AF324" s="60">
        <v>0</v>
      </c>
      <c r="AG324" s="60">
        <v>1</v>
      </c>
      <c r="AH324" s="60">
        <v>1</v>
      </c>
      <c r="AI324" s="60">
        <v>450</v>
      </c>
      <c r="AJ324" s="60">
        <v>0</v>
      </c>
      <c r="AK324" s="60">
        <v>0</v>
      </c>
      <c r="AL324" s="60">
        <v>6</v>
      </c>
      <c r="AM324" s="60">
        <v>1</v>
      </c>
      <c r="AN324" s="60">
        <v>44</v>
      </c>
      <c r="AO324" s="60">
        <v>0</v>
      </c>
      <c r="AP324" s="60">
        <v>0</v>
      </c>
      <c r="AQ324" s="60">
        <v>0</v>
      </c>
      <c r="AR324" s="60">
        <v>0</v>
      </c>
      <c r="AS324" s="60">
        <v>0</v>
      </c>
      <c r="AT324" s="60">
        <v>0</v>
      </c>
      <c r="AU324" s="60">
        <v>0</v>
      </c>
      <c r="AV324" s="60">
        <v>0</v>
      </c>
      <c r="AW324" s="60">
        <v>0</v>
      </c>
      <c r="AX324" s="60">
        <v>0</v>
      </c>
      <c r="AY324" s="60">
        <v>0</v>
      </c>
      <c r="AZ324" s="60">
        <v>0</v>
      </c>
      <c r="BA324" s="60">
        <v>0</v>
      </c>
      <c r="BB324" s="60">
        <v>0</v>
      </c>
      <c r="BC324" s="60">
        <v>0</v>
      </c>
      <c r="BD324" s="60">
        <v>0</v>
      </c>
      <c r="BE324" s="60">
        <v>0</v>
      </c>
      <c r="BF324" s="60">
        <v>0</v>
      </c>
      <c r="BG324" s="60">
        <v>0</v>
      </c>
      <c r="BH324" s="60">
        <v>0</v>
      </c>
      <c r="BI324" s="60">
        <v>0</v>
      </c>
      <c r="BJ324" s="60">
        <v>0</v>
      </c>
      <c r="BP324" s="60">
        <v>0</v>
      </c>
      <c r="BQ324" s="60">
        <v>6</v>
      </c>
      <c r="BX324" s="60">
        <v>0</v>
      </c>
      <c r="BY324" s="60">
        <v>0</v>
      </c>
      <c r="BZ324" s="60">
        <v>0</v>
      </c>
      <c r="CA324" s="60">
        <v>0</v>
      </c>
      <c r="CD324" s="60">
        <v>25</v>
      </c>
      <c r="CE324" s="60" t="s">
        <v>285</v>
      </c>
      <c r="CF324" s="60">
        <v>0</v>
      </c>
      <c r="CG324" s="60">
        <v>1</v>
      </c>
      <c r="CH324" s="60">
        <v>5</v>
      </c>
      <c r="CJ324" s="74">
        <v>25</v>
      </c>
      <c r="CK324" s="60">
        <v>8</v>
      </c>
      <c r="CL324" s="60" t="e">
        <f t="shared" si="95"/>
        <v>#N/A</v>
      </c>
      <c r="CM324" s="60" t="e">
        <f t="shared" si="96"/>
        <v>#N/A</v>
      </c>
      <c r="CO324" s="8">
        <v>40008</v>
      </c>
      <c r="CP324" s="8">
        <v>7</v>
      </c>
      <c r="CQ324" s="8">
        <v>204</v>
      </c>
      <c r="CR324" s="8">
        <v>1</v>
      </c>
      <c r="CU324" s="60" t="e">
        <f>MATCH(A324,Sheet6!$K$3:$K$16,0)</f>
        <v>#N/A</v>
      </c>
    </row>
    <row r="325" spans="1:99" ht="14.25">
      <c r="A325" s="60">
        <v>1330086</v>
      </c>
      <c r="B325" s="60">
        <v>1330086</v>
      </c>
      <c r="C325" s="60">
        <v>0</v>
      </c>
      <c r="D325" s="60">
        <v>1</v>
      </c>
      <c r="E325" s="60">
        <v>1</v>
      </c>
      <c r="F325" s="60">
        <v>5</v>
      </c>
      <c r="G325" s="60">
        <v>0</v>
      </c>
      <c r="H325" s="60">
        <v>4</v>
      </c>
      <c r="I325" s="60">
        <v>0</v>
      </c>
      <c r="J325" s="60">
        <v>10</v>
      </c>
      <c r="K325" s="60">
        <v>1000</v>
      </c>
      <c r="L325" s="60">
        <v>1</v>
      </c>
      <c r="M325" s="60">
        <v>0</v>
      </c>
      <c r="N325" s="60">
        <v>0</v>
      </c>
      <c r="O325" s="60">
        <v>0</v>
      </c>
      <c r="P325" s="60">
        <v>0</v>
      </c>
      <c r="Q325" s="60">
        <v>0</v>
      </c>
      <c r="R325" s="60">
        <v>0</v>
      </c>
      <c r="S325" s="60">
        <v>0</v>
      </c>
      <c r="T325" s="60">
        <v>70005</v>
      </c>
      <c r="U325" s="60">
        <v>0</v>
      </c>
      <c r="W325" s="60">
        <v>34608</v>
      </c>
      <c r="X325" s="60">
        <v>60</v>
      </c>
      <c r="Y325" s="60">
        <v>10219</v>
      </c>
      <c r="Z325" s="60"/>
      <c r="AA325" s="60"/>
      <c r="AB325" s="60">
        <v>5</v>
      </c>
      <c r="AC325" s="60">
        <v>1</v>
      </c>
      <c r="AD325" s="60">
        <v>22</v>
      </c>
      <c r="AE325" s="60">
        <v>0</v>
      </c>
      <c r="AF325" s="60">
        <v>0</v>
      </c>
      <c r="AG325" s="60">
        <v>6</v>
      </c>
      <c r="AH325" s="60">
        <v>1</v>
      </c>
      <c r="AI325" s="60">
        <v>8</v>
      </c>
      <c r="AJ325" s="60">
        <v>0</v>
      </c>
      <c r="AK325" s="60">
        <v>0</v>
      </c>
      <c r="AL325" s="60">
        <v>37</v>
      </c>
      <c r="AM325" s="60">
        <v>1</v>
      </c>
      <c r="AN325" s="60">
        <v>14</v>
      </c>
      <c r="AO325" s="60">
        <v>0</v>
      </c>
      <c r="AP325" s="60">
        <v>0</v>
      </c>
      <c r="AQ325" s="60">
        <v>0</v>
      </c>
      <c r="AR325" s="60">
        <v>0</v>
      </c>
      <c r="AS325" s="60">
        <v>0</v>
      </c>
      <c r="AT325" s="60">
        <v>0</v>
      </c>
      <c r="AU325" s="60">
        <v>0</v>
      </c>
      <c r="AV325" s="60">
        <v>0</v>
      </c>
      <c r="AW325" s="60">
        <v>0</v>
      </c>
      <c r="AX325" s="60">
        <v>0</v>
      </c>
      <c r="AY325" s="60">
        <v>0</v>
      </c>
      <c r="AZ325" s="60">
        <v>0</v>
      </c>
      <c r="BA325" s="60">
        <v>0</v>
      </c>
      <c r="BB325" s="60">
        <v>0</v>
      </c>
      <c r="BC325" s="60">
        <v>0</v>
      </c>
      <c r="BD325" s="60">
        <v>0</v>
      </c>
      <c r="BE325" s="60">
        <v>0</v>
      </c>
      <c r="BF325" s="60">
        <v>0</v>
      </c>
      <c r="BG325" s="60">
        <v>0</v>
      </c>
      <c r="BH325" s="60">
        <v>0</v>
      </c>
      <c r="BI325" s="60">
        <v>0</v>
      </c>
      <c r="BJ325" s="60">
        <v>0</v>
      </c>
      <c r="BP325" s="60">
        <v>0</v>
      </c>
      <c r="BX325" s="60">
        <v>0</v>
      </c>
      <c r="BY325" s="60">
        <v>0</v>
      </c>
      <c r="BZ325" s="60">
        <v>0</v>
      </c>
      <c r="CA325" s="60">
        <v>0</v>
      </c>
      <c r="CD325" s="60">
        <v>25</v>
      </c>
      <c r="CE325" s="60" t="s">
        <v>286</v>
      </c>
      <c r="CF325" s="60">
        <v>0</v>
      </c>
      <c r="CG325" s="60">
        <v>1</v>
      </c>
      <c r="CH325" s="60">
        <v>6</v>
      </c>
      <c r="CJ325" s="74">
        <v>25</v>
      </c>
      <c r="CK325" s="60">
        <v>8</v>
      </c>
      <c r="CL325" s="60" t="e">
        <f t="shared" si="95"/>
        <v>#N/A</v>
      </c>
      <c r="CM325" s="60" t="e">
        <f t="shared" si="96"/>
        <v>#N/A</v>
      </c>
      <c r="CO325" s="8">
        <v>40009</v>
      </c>
      <c r="CP325" s="8">
        <v>16</v>
      </c>
      <c r="CQ325" s="8">
        <v>1</v>
      </c>
      <c r="CR325" s="8">
        <v>0</v>
      </c>
      <c r="CU325" s="60" t="e">
        <f>MATCH(A325,Sheet6!$K$3:$K$16,0)</f>
        <v>#N/A</v>
      </c>
    </row>
    <row r="326" spans="1:99" ht="14.25">
      <c r="A326" s="60">
        <v>1330087</v>
      </c>
      <c r="B326" s="60">
        <v>1330087</v>
      </c>
      <c r="C326" s="60">
        <v>0</v>
      </c>
      <c r="D326" s="60">
        <v>1</v>
      </c>
      <c r="E326" s="60">
        <v>1</v>
      </c>
      <c r="F326" s="60">
        <v>6</v>
      </c>
      <c r="G326" s="60">
        <v>0</v>
      </c>
      <c r="H326" s="60">
        <v>4</v>
      </c>
      <c r="I326" s="60">
        <v>0</v>
      </c>
      <c r="J326" s="60">
        <v>10</v>
      </c>
      <c r="K326" s="60">
        <v>1000</v>
      </c>
      <c r="L326" s="60">
        <v>1</v>
      </c>
      <c r="M326" s="60">
        <v>0</v>
      </c>
      <c r="N326" s="60">
        <v>0</v>
      </c>
      <c r="O326" s="60">
        <v>0</v>
      </c>
      <c r="P326" s="60">
        <v>0</v>
      </c>
      <c r="Q326" s="60">
        <v>0</v>
      </c>
      <c r="R326" s="60">
        <v>0</v>
      </c>
      <c r="S326" s="60">
        <v>0</v>
      </c>
      <c r="T326" s="60">
        <v>0</v>
      </c>
      <c r="U326" s="60">
        <v>0</v>
      </c>
      <c r="W326" s="60">
        <v>34708</v>
      </c>
      <c r="X326" s="60">
        <v>60</v>
      </c>
      <c r="Y326" s="60">
        <v>10220</v>
      </c>
      <c r="Z326" s="60"/>
      <c r="AA326" s="60"/>
      <c r="AB326" s="60">
        <v>1</v>
      </c>
      <c r="AC326" s="60">
        <v>1</v>
      </c>
      <c r="AD326" s="60">
        <v>200</v>
      </c>
      <c r="AE326" s="60">
        <v>0</v>
      </c>
      <c r="AF326" s="60">
        <v>0</v>
      </c>
      <c r="AG326" s="60">
        <v>2</v>
      </c>
      <c r="AH326" s="60">
        <v>1</v>
      </c>
      <c r="AI326" s="60">
        <v>400</v>
      </c>
      <c r="AJ326" s="60">
        <v>0</v>
      </c>
      <c r="AK326" s="60">
        <v>0</v>
      </c>
      <c r="AL326" s="60">
        <v>6</v>
      </c>
      <c r="AM326" s="60">
        <v>1</v>
      </c>
      <c r="AN326" s="60">
        <v>21</v>
      </c>
      <c r="AO326" s="60">
        <v>0</v>
      </c>
      <c r="AP326" s="60">
        <v>0</v>
      </c>
      <c r="AQ326" s="60">
        <v>0</v>
      </c>
      <c r="AR326" s="60">
        <v>0</v>
      </c>
      <c r="AS326" s="60">
        <v>0</v>
      </c>
      <c r="AT326" s="60">
        <v>0</v>
      </c>
      <c r="AU326" s="60">
        <v>0</v>
      </c>
      <c r="AV326" s="60">
        <v>0</v>
      </c>
      <c r="AW326" s="60">
        <v>0</v>
      </c>
      <c r="AX326" s="60">
        <v>0</v>
      </c>
      <c r="AY326" s="60">
        <v>0</v>
      </c>
      <c r="AZ326" s="60">
        <v>0</v>
      </c>
      <c r="BA326" s="60">
        <v>0</v>
      </c>
      <c r="BB326" s="60">
        <v>0</v>
      </c>
      <c r="BC326" s="60">
        <v>0</v>
      </c>
      <c r="BD326" s="60">
        <v>0</v>
      </c>
      <c r="BE326" s="60">
        <v>0</v>
      </c>
      <c r="BF326" s="60">
        <v>0</v>
      </c>
      <c r="BG326" s="60">
        <v>0</v>
      </c>
      <c r="BH326" s="60">
        <v>0</v>
      </c>
      <c r="BI326" s="60">
        <v>0</v>
      </c>
      <c r="BJ326" s="60">
        <v>0</v>
      </c>
      <c r="BP326" s="60">
        <v>0</v>
      </c>
      <c r="BX326" s="60">
        <v>0</v>
      </c>
      <c r="BY326" s="60">
        <v>0</v>
      </c>
      <c r="BZ326" s="60">
        <v>0</v>
      </c>
      <c r="CA326" s="60">
        <v>0</v>
      </c>
      <c r="CD326" s="60">
        <v>25</v>
      </c>
      <c r="CE326" s="60" t="s">
        <v>287</v>
      </c>
      <c r="CF326" s="60">
        <v>0</v>
      </c>
      <c r="CG326" s="60">
        <v>1</v>
      </c>
      <c r="CH326" s="60">
        <v>7</v>
      </c>
      <c r="CJ326" s="74">
        <v>25</v>
      </c>
      <c r="CK326" s="60">
        <v>8</v>
      </c>
      <c r="CL326" s="60" t="e">
        <f t="shared" si="95"/>
        <v>#N/A</v>
      </c>
      <c r="CM326" s="60" t="e">
        <f t="shared" si="96"/>
        <v>#N/A</v>
      </c>
      <c r="CO326" s="8">
        <v>40010</v>
      </c>
      <c r="CP326" s="8">
        <v>16</v>
      </c>
      <c r="CQ326" s="8">
        <v>1</v>
      </c>
      <c r="CR326" s="8">
        <v>1</v>
      </c>
      <c r="CU326" s="60" t="e">
        <f>MATCH(A326,Sheet6!$K$3:$K$16,0)</f>
        <v>#N/A</v>
      </c>
    </row>
    <row r="327" spans="1:99" ht="14.25">
      <c r="A327" s="60">
        <v>1330088</v>
      </c>
      <c r="B327" s="60">
        <v>1330088</v>
      </c>
      <c r="C327" s="60">
        <v>0</v>
      </c>
      <c r="D327" s="60">
        <v>1</v>
      </c>
      <c r="E327" s="60">
        <v>1</v>
      </c>
      <c r="F327" s="60">
        <v>1</v>
      </c>
      <c r="G327" s="60">
        <v>0</v>
      </c>
      <c r="H327" s="60">
        <v>3</v>
      </c>
      <c r="I327" s="60">
        <v>0</v>
      </c>
      <c r="J327" s="60">
        <v>10</v>
      </c>
      <c r="K327" s="60">
        <v>1000</v>
      </c>
      <c r="L327" s="60">
        <v>1</v>
      </c>
      <c r="M327" s="60">
        <v>0</v>
      </c>
      <c r="N327" s="60">
        <v>0</v>
      </c>
      <c r="O327" s="60">
        <v>0</v>
      </c>
      <c r="P327" s="60">
        <v>0</v>
      </c>
      <c r="Q327" s="60">
        <v>0</v>
      </c>
      <c r="R327" s="60">
        <v>0</v>
      </c>
      <c r="S327" s="60">
        <v>0</v>
      </c>
      <c r="T327" s="60">
        <v>0</v>
      </c>
      <c r="U327" s="60">
        <v>0</v>
      </c>
      <c r="W327" s="60">
        <v>33411</v>
      </c>
      <c r="X327" s="60">
        <v>400</v>
      </c>
      <c r="Y327" s="60">
        <v>10226</v>
      </c>
      <c r="Z327" s="60"/>
      <c r="AA327" s="60"/>
      <c r="AB327" s="60">
        <v>3</v>
      </c>
      <c r="AC327" s="60">
        <v>1</v>
      </c>
      <c r="AD327" s="60">
        <v>210</v>
      </c>
      <c r="AE327" s="60">
        <v>0</v>
      </c>
      <c r="AF327" s="60">
        <v>0</v>
      </c>
      <c r="AG327" s="60">
        <v>2</v>
      </c>
      <c r="AH327" s="60">
        <v>1</v>
      </c>
      <c r="AI327" s="60">
        <v>1250</v>
      </c>
      <c r="AJ327" s="60">
        <v>0</v>
      </c>
      <c r="AK327" s="60">
        <v>0</v>
      </c>
      <c r="AL327" s="60">
        <v>5</v>
      </c>
      <c r="AM327" s="60">
        <v>1</v>
      </c>
      <c r="AN327" s="60">
        <v>77</v>
      </c>
      <c r="AO327" s="60">
        <v>0</v>
      </c>
      <c r="AP327" s="60">
        <v>0</v>
      </c>
      <c r="AQ327" s="60">
        <v>0</v>
      </c>
      <c r="AR327" s="60">
        <v>0</v>
      </c>
      <c r="AS327" s="60">
        <v>0</v>
      </c>
      <c r="AT327" s="60">
        <v>0</v>
      </c>
      <c r="AU327" s="60">
        <v>0</v>
      </c>
      <c r="AV327" s="60">
        <v>0</v>
      </c>
      <c r="AW327" s="60">
        <v>0</v>
      </c>
      <c r="AX327" s="60">
        <v>0</v>
      </c>
      <c r="AY327" s="60">
        <v>0</v>
      </c>
      <c r="AZ327" s="60">
        <v>0</v>
      </c>
      <c r="BA327" s="60">
        <v>0</v>
      </c>
      <c r="BB327" s="60">
        <v>0</v>
      </c>
      <c r="BC327" s="60">
        <v>0</v>
      </c>
      <c r="BD327" s="60">
        <v>0</v>
      </c>
      <c r="BE327" s="60">
        <v>0</v>
      </c>
      <c r="BF327" s="60">
        <v>0</v>
      </c>
      <c r="BG327" s="60">
        <v>0</v>
      </c>
      <c r="BH327" s="60">
        <v>0</v>
      </c>
      <c r="BI327" s="60">
        <v>0</v>
      </c>
      <c r="BJ327" s="60">
        <v>0</v>
      </c>
      <c r="BK327" s="60">
        <v>5</v>
      </c>
      <c r="BL327" s="60">
        <v>5</v>
      </c>
      <c r="BP327" s="60">
        <v>0</v>
      </c>
      <c r="BX327" s="60">
        <v>0</v>
      </c>
      <c r="BY327" s="60">
        <v>0</v>
      </c>
      <c r="BZ327" s="60">
        <v>0</v>
      </c>
      <c r="CA327" s="60">
        <v>0</v>
      </c>
      <c r="CD327" s="60">
        <v>40</v>
      </c>
      <c r="CE327" s="60" t="s">
        <v>288</v>
      </c>
      <c r="CF327" s="60">
        <v>0</v>
      </c>
      <c r="CG327" s="60">
        <v>1</v>
      </c>
      <c r="CH327" s="60">
        <v>4</v>
      </c>
      <c r="CJ327" s="74">
        <v>40</v>
      </c>
      <c r="CK327" s="60">
        <v>11</v>
      </c>
      <c r="CL327" s="60" t="e">
        <f t="shared" si="95"/>
        <v>#N/A</v>
      </c>
      <c r="CM327" s="60" t="e">
        <f t="shared" si="96"/>
        <v>#N/A</v>
      </c>
      <c r="CO327" s="8">
        <v>40016</v>
      </c>
      <c r="CP327" s="8">
        <v>7</v>
      </c>
      <c r="CQ327" s="8">
        <v>204</v>
      </c>
      <c r="CR327" s="8">
        <v>1</v>
      </c>
      <c r="CU327" s="60">
        <f>MATCH(A327,Sheet6!$K$3:$K$16,0)</f>
        <v>14</v>
      </c>
    </row>
    <row r="328" spans="1:99" ht="14.25">
      <c r="A328" s="60">
        <v>1330089</v>
      </c>
      <c r="B328" s="60">
        <v>1330089</v>
      </c>
      <c r="C328" s="60">
        <v>0</v>
      </c>
      <c r="D328" s="60">
        <v>1</v>
      </c>
      <c r="E328" s="60">
        <v>1</v>
      </c>
      <c r="F328" s="60">
        <v>2</v>
      </c>
      <c r="G328" s="60">
        <v>0</v>
      </c>
      <c r="H328" s="60">
        <v>3</v>
      </c>
      <c r="I328" s="60">
        <v>0</v>
      </c>
      <c r="J328" s="60">
        <v>10</v>
      </c>
      <c r="K328" s="60">
        <v>1000</v>
      </c>
      <c r="L328" s="60">
        <v>1</v>
      </c>
      <c r="M328" s="60">
        <v>0</v>
      </c>
      <c r="N328" s="60">
        <v>0</v>
      </c>
      <c r="O328" s="60">
        <v>0</v>
      </c>
      <c r="P328" s="60">
        <v>0</v>
      </c>
      <c r="Q328" s="60">
        <v>0</v>
      </c>
      <c r="R328" s="60">
        <v>0</v>
      </c>
      <c r="S328" s="60">
        <v>0</v>
      </c>
      <c r="T328" s="60">
        <v>70004</v>
      </c>
      <c r="U328" s="60">
        <v>0</v>
      </c>
      <c r="W328" s="60">
        <v>33211</v>
      </c>
      <c r="X328" s="60">
        <v>400</v>
      </c>
      <c r="Y328" s="60">
        <v>10227</v>
      </c>
      <c r="Z328" s="60"/>
      <c r="AA328" s="60"/>
      <c r="AB328" s="60">
        <v>1</v>
      </c>
      <c r="AC328" s="60">
        <v>1</v>
      </c>
      <c r="AD328" s="60">
        <v>2000</v>
      </c>
      <c r="AE328" s="60">
        <v>0</v>
      </c>
      <c r="AF328" s="60">
        <v>0</v>
      </c>
      <c r="AG328" s="60">
        <v>5</v>
      </c>
      <c r="AH328" s="60">
        <v>1</v>
      </c>
      <c r="AI328" s="60">
        <v>120</v>
      </c>
      <c r="AJ328" s="60">
        <v>0</v>
      </c>
      <c r="AK328" s="60">
        <v>0</v>
      </c>
      <c r="AL328" s="60">
        <v>0</v>
      </c>
      <c r="AM328" s="60">
        <v>0</v>
      </c>
      <c r="AN328" s="60">
        <v>0</v>
      </c>
      <c r="AO328" s="60">
        <v>0</v>
      </c>
      <c r="AP328" s="60">
        <v>0</v>
      </c>
      <c r="AQ328" s="60">
        <v>0</v>
      </c>
      <c r="AR328" s="60">
        <v>0</v>
      </c>
      <c r="AS328" s="60">
        <v>0</v>
      </c>
      <c r="AT328" s="60">
        <v>0</v>
      </c>
      <c r="AU328" s="60">
        <v>0</v>
      </c>
      <c r="AV328" s="60">
        <v>0</v>
      </c>
      <c r="AW328" s="60">
        <v>0</v>
      </c>
      <c r="AX328" s="60">
        <v>0</v>
      </c>
      <c r="AY328" s="60">
        <v>0</v>
      </c>
      <c r="AZ328" s="60">
        <v>0</v>
      </c>
      <c r="BA328" s="60">
        <v>0</v>
      </c>
      <c r="BB328" s="60">
        <v>0</v>
      </c>
      <c r="BC328" s="60">
        <v>0</v>
      </c>
      <c r="BD328" s="60">
        <v>0</v>
      </c>
      <c r="BE328" s="60">
        <v>0</v>
      </c>
      <c r="BF328" s="60">
        <v>0</v>
      </c>
      <c r="BG328" s="60">
        <v>0</v>
      </c>
      <c r="BH328" s="60">
        <v>0</v>
      </c>
      <c r="BI328" s="60">
        <v>0</v>
      </c>
      <c r="BJ328" s="60">
        <v>0</v>
      </c>
      <c r="BP328" s="60">
        <v>0</v>
      </c>
      <c r="BX328" s="60">
        <v>0</v>
      </c>
      <c r="BY328" s="60">
        <v>0</v>
      </c>
      <c r="BZ328" s="60">
        <v>0</v>
      </c>
      <c r="CA328" s="60">
        <v>0</v>
      </c>
      <c r="CD328" s="60">
        <v>40</v>
      </c>
      <c r="CE328" s="60" t="s">
        <v>289</v>
      </c>
      <c r="CF328" s="60">
        <v>0</v>
      </c>
      <c r="CG328" s="60">
        <v>1</v>
      </c>
      <c r="CH328" s="60">
        <v>2</v>
      </c>
      <c r="CJ328" s="74">
        <v>40</v>
      </c>
      <c r="CK328" s="60">
        <v>11</v>
      </c>
      <c r="CL328" s="60" t="e">
        <f t="shared" si="95"/>
        <v>#N/A</v>
      </c>
      <c r="CM328" s="60" t="e">
        <f t="shared" si="96"/>
        <v>#N/A</v>
      </c>
      <c r="CO328" s="8">
        <v>40017</v>
      </c>
      <c r="CP328" s="8">
        <v>7</v>
      </c>
      <c r="CQ328" s="8">
        <v>204</v>
      </c>
      <c r="CR328" s="8">
        <v>1</v>
      </c>
      <c r="CU328" s="60" t="e">
        <f>MATCH(A328,Sheet6!$K$3:$K$16,0)</f>
        <v>#N/A</v>
      </c>
    </row>
    <row r="329" spans="1:99" ht="14.25">
      <c r="A329" s="60">
        <v>1330090</v>
      </c>
      <c r="B329" s="60">
        <v>1330090</v>
      </c>
      <c r="C329" s="60">
        <v>0</v>
      </c>
      <c r="D329" s="60">
        <v>1</v>
      </c>
      <c r="E329" s="60">
        <v>1</v>
      </c>
      <c r="F329" s="60">
        <v>3</v>
      </c>
      <c r="G329" s="60">
        <v>0</v>
      </c>
      <c r="H329" s="60">
        <v>3</v>
      </c>
      <c r="I329" s="60">
        <v>0</v>
      </c>
      <c r="J329" s="60">
        <v>10</v>
      </c>
      <c r="K329" s="60">
        <v>1000</v>
      </c>
      <c r="L329" s="60">
        <v>1</v>
      </c>
      <c r="M329" s="60">
        <v>0</v>
      </c>
      <c r="N329" s="60">
        <v>0</v>
      </c>
      <c r="O329" s="60">
        <v>0</v>
      </c>
      <c r="P329" s="60">
        <v>0</v>
      </c>
      <c r="Q329" s="60">
        <v>0</v>
      </c>
      <c r="R329" s="60">
        <v>0</v>
      </c>
      <c r="S329" s="60">
        <v>0</v>
      </c>
      <c r="T329" s="60">
        <v>0</v>
      </c>
      <c r="U329" s="60">
        <v>0</v>
      </c>
      <c r="W329" s="60">
        <v>33311</v>
      </c>
      <c r="X329" s="60">
        <v>400</v>
      </c>
      <c r="Y329" s="60">
        <v>10228</v>
      </c>
      <c r="Z329" s="60"/>
      <c r="AA329" s="60"/>
      <c r="AB329" s="60">
        <v>2</v>
      </c>
      <c r="AC329" s="60">
        <v>1</v>
      </c>
      <c r="AD329" s="60">
        <v>938</v>
      </c>
      <c r="AE329" s="60">
        <v>0</v>
      </c>
      <c r="AF329" s="60">
        <v>0</v>
      </c>
      <c r="AG329" s="60">
        <v>5</v>
      </c>
      <c r="AH329" s="60">
        <v>1</v>
      </c>
      <c r="AI329" s="60">
        <v>98</v>
      </c>
      <c r="AJ329" s="60">
        <v>0</v>
      </c>
      <c r="AK329" s="60">
        <v>0</v>
      </c>
      <c r="AL329" s="60">
        <v>37</v>
      </c>
      <c r="AM329" s="60">
        <v>1</v>
      </c>
      <c r="AN329" s="60">
        <v>10</v>
      </c>
      <c r="AO329" s="60">
        <v>0</v>
      </c>
      <c r="AP329" s="60">
        <v>0</v>
      </c>
      <c r="AQ329" s="60">
        <v>0</v>
      </c>
      <c r="AR329" s="60">
        <v>0</v>
      </c>
      <c r="AS329" s="60">
        <v>0</v>
      </c>
      <c r="AT329" s="60">
        <v>0</v>
      </c>
      <c r="AU329" s="60">
        <v>0</v>
      </c>
      <c r="AV329" s="60">
        <v>0</v>
      </c>
      <c r="AW329" s="60">
        <v>0</v>
      </c>
      <c r="AX329" s="60">
        <v>0</v>
      </c>
      <c r="AY329" s="60">
        <v>0</v>
      </c>
      <c r="AZ329" s="60">
        <v>0</v>
      </c>
      <c r="BA329" s="60">
        <v>0</v>
      </c>
      <c r="BB329" s="60">
        <v>0</v>
      </c>
      <c r="BC329" s="60">
        <v>0</v>
      </c>
      <c r="BD329" s="60">
        <v>0</v>
      </c>
      <c r="BE329" s="60">
        <v>0</v>
      </c>
      <c r="BF329" s="60">
        <v>0</v>
      </c>
      <c r="BG329" s="60">
        <v>0</v>
      </c>
      <c r="BH329" s="60">
        <v>0</v>
      </c>
      <c r="BI329" s="60">
        <v>0</v>
      </c>
      <c r="BJ329" s="60">
        <v>0</v>
      </c>
      <c r="BK329" s="60">
        <v>4</v>
      </c>
      <c r="BL329" s="60">
        <v>4</v>
      </c>
      <c r="BP329" s="60">
        <v>0</v>
      </c>
      <c r="BX329" s="60">
        <v>0</v>
      </c>
      <c r="BY329" s="60">
        <v>0</v>
      </c>
      <c r="BZ329" s="60">
        <v>0</v>
      </c>
      <c r="CA329" s="60">
        <v>0</v>
      </c>
      <c r="CD329" s="60">
        <v>40</v>
      </c>
      <c r="CE329" s="60" t="s">
        <v>290</v>
      </c>
      <c r="CF329" s="60">
        <v>0</v>
      </c>
      <c r="CG329" s="60">
        <v>1</v>
      </c>
      <c r="CH329" s="60">
        <v>3</v>
      </c>
      <c r="CJ329" s="74">
        <v>40</v>
      </c>
      <c r="CK329" s="60">
        <v>11</v>
      </c>
      <c r="CL329" s="60" t="e">
        <f t="shared" si="95"/>
        <v>#N/A</v>
      </c>
      <c r="CM329" s="60" t="e">
        <f t="shared" si="96"/>
        <v>#N/A</v>
      </c>
      <c r="CO329" s="8">
        <v>40018</v>
      </c>
      <c r="CP329" s="8">
        <v>7</v>
      </c>
      <c r="CQ329" s="8">
        <v>204</v>
      </c>
      <c r="CR329" s="8">
        <v>1</v>
      </c>
      <c r="CU329" s="60" t="e">
        <f>MATCH(A329,Sheet6!$K$3:$K$16,0)</f>
        <v>#N/A</v>
      </c>
    </row>
    <row r="330" spans="1:99" ht="14.25">
      <c r="A330" s="60">
        <v>1330091</v>
      </c>
      <c r="B330" s="60">
        <v>1330091</v>
      </c>
      <c r="C330" s="60">
        <v>0</v>
      </c>
      <c r="D330" s="60">
        <v>1</v>
      </c>
      <c r="E330" s="60">
        <v>1</v>
      </c>
      <c r="F330" s="60">
        <v>4</v>
      </c>
      <c r="G330" s="60">
        <v>0</v>
      </c>
      <c r="H330" s="60">
        <v>3</v>
      </c>
      <c r="I330" s="60">
        <v>0</v>
      </c>
      <c r="J330" s="60">
        <v>10</v>
      </c>
      <c r="K330" s="60">
        <v>1000</v>
      </c>
      <c r="L330" s="60">
        <v>1</v>
      </c>
      <c r="M330" s="60">
        <v>0</v>
      </c>
      <c r="N330" s="60">
        <v>0</v>
      </c>
      <c r="O330" s="60">
        <v>0</v>
      </c>
      <c r="P330" s="60">
        <v>0</v>
      </c>
      <c r="Q330" s="60">
        <v>0</v>
      </c>
      <c r="R330" s="60">
        <v>0</v>
      </c>
      <c r="S330" s="60">
        <v>0</v>
      </c>
      <c r="T330" s="60">
        <v>0</v>
      </c>
      <c r="U330" s="60">
        <v>0</v>
      </c>
      <c r="W330" s="60">
        <v>33511</v>
      </c>
      <c r="X330" s="60">
        <v>400</v>
      </c>
      <c r="Y330" s="60">
        <v>10229</v>
      </c>
      <c r="Z330" s="60"/>
      <c r="AA330" s="60"/>
      <c r="AB330" s="60">
        <v>4</v>
      </c>
      <c r="AC330" s="60">
        <v>1</v>
      </c>
      <c r="AD330" s="60">
        <v>210</v>
      </c>
      <c r="AE330" s="60">
        <v>0</v>
      </c>
      <c r="AF330" s="60">
        <v>0</v>
      </c>
      <c r="AG330" s="60">
        <v>1</v>
      </c>
      <c r="AH330" s="60">
        <v>1</v>
      </c>
      <c r="AI330" s="60">
        <v>750</v>
      </c>
      <c r="AJ330" s="60">
        <v>0</v>
      </c>
      <c r="AK330" s="60">
        <v>0</v>
      </c>
      <c r="AL330" s="60">
        <v>6</v>
      </c>
      <c r="AM330" s="60">
        <v>1</v>
      </c>
      <c r="AN330" s="60">
        <v>72</v>
      </c>
      <c r="AO330" s="60">
        <v>0</v>
      </c>
      <c r="AP330" s="60">
        <v>0</v>
      </c>
      <c r="AQ330" s="60">
        <v>0</v>
      </c>
      <c r="AR330" s="60">
        <v>0</v>
      </c>
      <c r="AS330" s="60">
        <v>0</v>
      </c>
      <c r="AT330" s="60">
        <v>0</v>
      </c>
      <c r="AU330" s="60">
        <v>0</v>
      </c>
      <c r="AV330" s="60">
        <v>0</v>
      </c>
      <c r="AW330" s="60">
        <v>0</v>
      </c>
      <c r="AX330" s="60">
        <v>0</v>
      </c>
      <c r="AY330" s="60">
        <v>0</v>
      </c>
      <c r="AZ330" s="60">
        <v>0</v>
      </c>
      <c r="BA330" s="60">
        <v>0</v>
      </c>
      <c r="BB330" s="60">
        <v>0</v>
      </c>
      <c r="BC330" s="60">
        <v>0</v>
      </c>
      <c r="BD330" s="60">
        <v>0</v>
      </c>
      <c r="BE330" s="60">
        <v>0</v>
      </c>
      <c r="BF330" s="60">
        <v>0</v>
      </c>
      <c r="BG330" s="60">
        <v>0</v>
      </c>
      <c r="BH330" s="60">
        <v>0</v>
      </c>
      <c r="BI330" s="60">
        <v>0</v>
      </c>
      <c r="BJ330" s="60">
        <v>0</v>
      </c>
      <c r="BP330" s="60">
        <v>0</v>
      </c>
      <c r="BX330" s="60">
        <v>0</v>
      </c>
      <c r="BY330" s="60">
        <v>0</v>
      </c>
      <c r="BZ330" s="60">
        <v>0</v>
      </c>
      <c r="CA330" s="60">
        <v>0</v>
      </c>
      <c r="CD330" s="60">
        <v>40</v>
      </c>
      <c r="CE330" s="60" t="s">
        <v>291</v>
      </c>
      <c r="CF330" s="60">
        <v>0</v>
      </c>
      <c r="CG330" s="60">
        <v>1</v>
      </c>
      <c r="CH330" s="60">
        <v>5</v>
      </c>
      <c r="CJ330" s="74">
        <v>40</v>
      </c>
      <c r="CK330" s="60">
        <v>11</v>
      </c>
      <c r="CL330" s="60" t="e">
        <f t="shared" si="95"/>
        <v>#N/A</v>
      </c>
      <c r="CM330" s="60" t="e">
        <f t="shared" si="96"/>
        <v>#N/A</v>
      </c>
      <c r="CO330" s="8">
        <v>40011</v>
      </c>
      <c r="CP330" s="8">
        <v>7</v>
      </c>
      <c r="CQ330" s="8">
        <v>204</v>
      </c>
      <c r="CR330" s="8">
        <v>1</v>
      </c>
      <c r="CU330" s="60" t="e">
        <f>MATCH(A330,Sheet6!$K$3:$K$16,0)</f>
        <v>#N/A</v>
      </c>
    </row>
    <row r="331" spans="1:99" ht="14.25">
      <c r="A331" s="60">
        <v>1330092</v>
      </c>
      <c r="B331" s="60">
        <v>1330092</v>
      </c>
      <c r="C331" s="60">
        <v>0</v>
      </c>
      <c r="D331" s="60">
        <v>1</v>
      </c>
      <c r="E331" s="60">
        <v>1</v>
      </c>
      <c r="F331" s="60">
        <v>1</v>
      </c>
      <c r="G331" s="60">
        <v>0</v>
      </c>
      <c r="H331" s="60">
        <v>4</v>
      </c>
      <c r="I331" s="60">
        <v>0</v>
      </c>
      <c r="J331" s="60">
        <v>10</v>
      </c>
      <c r="K331" s="60">
        <v>1000</v>
      </c>
      <c r="L331" s="60">
        <v>1</v>
      </c>
      <c r="M331" s="60">
        <v>0</v>
      </c>
      <c r="N331" s="60">
        <v>0</v>
      </c>
      <c r="O331" s="60">
        <v>0</v>
      </c>
      <c r="P331" s="60">
        <v>0</v>
      </c>
      <c r="Q331" s="60">
        <v>0</v>
      </c>
      <c r="R331" s="60">
        <v>0</v>
      </c>
      <c r="S331" s="60">
        <v>0</v>
      </c>
      <c r="T331" s="60">
        <v>0</v>
      </c>
      <c r="U331" s="60">
        <v>0</v>
      </c>
      <c r="W331" s="60">
        <v>34407</v>
      </c>
      <c r="X331" s="60">
        <v>100</v>
      </c>
      <c r="Y331" s="60">
        <v>10235</v>
      </c>
      <c r="Z331" s="60"/>
      <c r="AA331" s="60"/>
      <c r="AB331" s="60">
        <v>3</v>
      </c>
      <c r="AC331" s="60">
        <v>1</v>
      </c>
      <c r="AD331" s="60">
        <v>95</v>
      </c>
      <c r="AE331" s="60">
        <v>0</v>
      </c>
      <c r="AF331" s="60">
        <v>0</v>
      </c>
      <c r="AG331" s="60">
        <v>2</v>
      </c>
      <c r="AH331" s="60">
        <v>1</v>
      </c>
      <c r="AI331" s="60">
        <v>563</v>
      </c>
      <c r="AJ331" s="60">
        <v>0</v>
      </c>
      <c r="AK331" s="60">
        <v>0</v>
      </c>
      <c r="AL331" s="60">
        <v>5</v>
      </c>
      <c r="AM331" s="60">
        <v>1</v>
      </c>
      <c r="AN331" s="60">
        <v>37</v>
      </c>
      <c r="AO331" s="60">
        <v>0</v>
      </c>
      <c r="AP331" s="60">
        <v>0</v>
      </c>
      <c r="AQ331" s="60">
        <v>0</v>
      </c>
      <c r="AR331" s="60">
        <v>0</v>
      </c>
      <c r="AS331" s="60">
        <v>0</v>
      </c>
      <c r="AT331" s="60">
        <v>0</v>
      </c>
      <c r="AU331" s="60">
        <v>0</v>
      </c>
      <c r="AV331" s="60">
        <v>0</v>
      </c>
      <c r="AW331" s="60">
        <v>0</v>
      </c>
      <c r="AX331" s="60">
        <v>0</v>
      </c>
      <c r="AY331" s="60">
        <v>0</v>
      </c>
      <c r="AZ331" s="60">
        <v>0</v>
      </c>
      <c r="BA331" s="60">
        <v>0</v>
      </c>
      <c r="BB331" s="60">
        <v>0</v>
      </c>
      <c r="BC331" s="60">
        <v>0</v>
      </c>
      <c r="BD331" s="60">
        <v>0</v>
      </c>
      <c r="BE331" s="60">
        <v>0</v>
      </c>
      <c r="BF331" s="60">
        <v>0</v>
      </c>
      <c r="BG331" s="60">
        <v>0</v>
      </c>
      <c r="BH331" s="60">
        <v>0</v>
      </c>
      <c r="BI331" s="60">
        <v>0</v>
      </c>
      <c r="BJ331" s="60">
        <v>0</v>
      </c>
      <c r="BK331" s="60">
        <v>1</v>
      </c>
      <c r="BL331" s="60">
        <v>1</v>
      </c>
      <c r="BP331" s="60">
        <v>0</v>
      </c>
      <c r="BX331" s="60">
        <v>0</v>
      </c>
      <c r="BY331" s="60">
        <v>0</v>
      </c>
      <c r="BZ331" s="60">
        <v>0</v>
      </c>
      <c r="CA331" s="60">
        <v>0</v>
      </c>
      <c r="CD331" s="60">
        <v>20</v>
      </c>
      <c r="CE331" s="60" t="s">
        <v>292</v>
      </c>
      <c r="CF331" s="60">
        <v>0</v>
      </c>
      <c r="CG331" s="60">
        <v>1</v>
      </c>
      <c r="CH331" s="60">
        <v>4</v>
      </c>
      <c r="CJ331" s="74">
        <v>20</v>
      </c>
      <c r="CK331" s="60">
        <v>7</v>
      </c>
      <c r="CL331" s="60" t="e">
        <f t="shared" si="95"/>
        <v>#N/A</v>
      </c>
      <c r="CM331" s="60" t="e">
        <f t="shared" si="96"/>
        <v>#N/A</v>
      </c>
      <c r="CO331" s="8">
        <v>40012</v>
      </c>
      <c r="CP331" s="8">
        <v>10</v>
      </c>
      <c r="CQ331" s="8">
        <v>1</v>
      </c>
      <c r="CR331" s="8">
        <v>0</v>
      </c>
      <c r="CU331" s="60" t="e">
        <f>MATCH(A331,Sheet6!$K$3:$K$16,0)</f>
        <v>#N/A</v>
      </c>
    </row>
    <row r="332" spans="1:99" ht="14.25">
      <c r="A332" s="60">
        <v>1330093</v>
      </c>
      <c r="B332" s="60">
        <v>1330093</v>
      </c>
      <c r="C332" s="60">
        <v>0</v>
      </c>
      <c r="D332" s="60">
        <v>1</v>
      </c>
      <c r="E332" s="60">
        <v>1</v>
      </c>
      <c r="F332" s="60">
        <v>2</v>
      </c>
      <c r="G332" s="60">
        <v>0</v>
      </c>
      <c r="H332" s="60">
        <v>4</v>
      </c>
      <c r="I332" s="60">
        <v>0</v>
      </c>
      <c r="J332" s="60">
        <v>10</v>
      </c>
      <c r="K332" s="60">
        <v>1000</v>
      </c>
      <c r="L332" s="60">
        <v>1</v>
      </c>
      <c r="M332" s="60">
        <v>0</v>
      </c>
      <c r="N332" s="60">
        <v>0</v>
      </c>
      <c r="O332" s="60">
        <v>0</v>
      </c>
      <c r="P332" s="60">
        <v>0</v>
      </c>
      <c r="Q332" s="60">
        <v>0</v>
      </c>
      <c r="R332" s="60">
        <v>0</v>
      </c>
      <c r="S332" s="60">
        <v>0</v>
      </c>
      <c r="T332" s="60">
        <v>70002</v>
      </c>
      <c r="U332" s="60">
        <v>0</v>
      </c>
      <c r="W332" s="60">
        <v>34207</v>
      </c>
      <c r="X332" s="60">
        <v>100</v>
      </c>
      <c r="Y332" s="60">
        <v>10236</v>
      </c>
      <c r="Z332" s="60"/>
      <c r="AA332" s="60"/>
      <c r="AB332" s="60">
        <v>1</v>
      </c>
      <c r="AC332" s="60">
        <v>1</v>
      </c>
      <c r="AD332" s="60">
        <v>900</v>
      </c>
      <c r="AE332" s="60">
        <v>0</v>
      </c>
      <c r="AF332" s="60">
        <v>0</v>
      </c>
      <c r="AG332" s="60">
        <v>5</v>
      </c>
      <c r="AH332" s="60">
        <v>1</v>
      </c>
      <c r="AI332" s="60">
        <v>58</v>
      </c>
      <c r="AJ332" s="60">
        <v>0</v>
      </c>
      <c r="AK332" s="60">
        <v>0</v>
      </c>
      <c r="AL332" s="60">
        <v>0</v>
      </c>
      <c r="AM332" s="60">
        <v>0</v>
      </c>
      <c r="AN332" s="60">
        <v>0</v>
      </c>
      <c r="AO332" s="60">
        <v>0</v>
      </c>
      <c r="AP332" s="60">
        <v>0</v>
      </c>
      <c r="AQ332" s="60">
        <v>0</v>
      </c>
      <c r="AR332" s="60">
        <v>0</v>
      </c>
      <c r="AS332" s="60">
        <v>0</v>
      </c>
      <c r="AT332" s="60">
        <v>0</v>
      </c>
      <c r="AU332" s="60">
        <v>0</v>
      </c>
      <c r="AV332" s="60">
        <v>0</v>
      </c>
      <c r="AW332" s="60">
        <v>0</v>
      </c>
      <c r="AX332" s="60">
        <v>0</v>
      </c>
      <c r="AY332" s="60">
        <v>0</v>
      </c>
      <c r="AZ332" s="60">
        <v>0</v>
      </c>
      <c r="BA332" s="60">
        <v>0</v>
      </c>
      <c r="BB332" s="60">
        <v>0</v>
      </c>
      <c r="BC332" s="60">
        <v>0</v>
      </c>
      <c r="BD332" s="60">
        <v>0</v>
      </c>
      <c r="BE332" s="60">
        <v>0</v>
      </c>
      <c r="BF332" s="60">
        <v>0</v>
      </c>
      <c r="BG332" s="60">
        <v>0</v>
      </c>
      <c r="BH332" s="60">
        <v>0</v>
      </c>
      <c r="BI332" s="60">
        <v>0</v>
      </c>
      <c r="BJ332" s="60">
        <v>0</v>
      </c>
      <c r="BP332" s="60">
        <v>0</v>
      </c>
      <c r="BX332" s="60">
        <v>0</v>
      </c>
      <c r="BY332" s="60">
        <v>0</v>
      </c>
      <c r="BZ332" s="60">
        <v>0</v>
      </c>
      <c r="CA332" s="60">
        <v>0</v>
      </c>
      <c r="CD332" s="60">
        <v>20</v>
      </c>
      <c r="CE332" s="60" t="s">
        <v>293</v>
      </c>
      <c r="CF332" s="60">
        <v>0</v>
      </c>
      <c r="CG332" s="60">
        <v>1</v>
      </c>
      <c r="CH332" s="60">
        <v>2</v>
      </c>
      <c r="CJ332" s="74">
        <v>20</v>
      </c>
      <c r="CK332" s="60">
        <v>7</v>
      </c>
      <c r="CL332" s="60" t="e">
        <f t="shared" si="95"/>
        <v>#N/A</v>
      </c>
      <c r="CM332" s="60" t="e">
        <f t="shared" si="96"/>
        <v>#N/A</v>
      </c>
      <c r="CO332" s="8">
        <v>40015</v>
      </c>
      <c r="CP332" s="8">
        <v>2</v>
      </c>
      <c r="CQ332" s="8">
        <v>203</v>
      </c>
      <c r="CR332" s="8">
        <v>1</v>
      </c>
      <c r="CU332" s="60" t="e">
        <f>MATCH(A332,Sheet6!$K$3:$K$16,0)</f>
        <v>#N/A</v>
      </c>
    </row>
    <row r="333" spans="1:99" ht="14.25">
      <c r="A333" s="60">
        <v>1330094</v>
      </c>
      <c r="B333" s="60">
        <v>1330094</v>
      </c>
      <c r="C333" s="60">
        <v>0</v>
      </c>
      <c r="D333" s="60">
        <v>1</v>
      </c>
      <c r="E333" s="60">
        <v>1</v>
      </c>
      <c r="F333" s="60">
        <v>3</v>
      </c>
      <c r="G333" s="60">
        <v>0</v>
      </c>
      <c r="H333" s="60">
        <v>4</v>
      </c>
      <c r="I333" s="60">
        <v>0</v>
      </c>
      <c r="J333" s="60">
        <v>10</v>
      </c>
      <c r="K333" s="60">
        <v>1000</v>
      </c>
      <c r="L333" s="60">
        <v>1</v>
      </c>
      <c r="M333" s="60">
        <v>0</v>
      </c>
      <c r="N333" s="60">
        <v>0</v>
      </c>
      <c r="O333" s="60">
        <v>0</v>
      </c>
      <c r="P333" s="60">
        <v>0</v>
      </c>
      <c r="Q333" s="60">
        <v>0</v>
      </c>
      <c r="R333" s="60">
        <v>0</v>
      </c>
      <c r="S333" s="60">
        <v>0</v>
      </c>
      <c r="T333" s="60">
        <v>0</v>
      </c>
      <c r="U333" s="60">
        <v>0</v>
      </c>
      <c r="W333" s="60">
        <v>34307</v>
      </c>
      <c r="X333" s="60">
        <v>100</v>
      </c>
      <c r="Y333" s="60">
        <v>10237</v>
      </c>
      <c r="Z333" s="60"/>
      <c r="AA333" s="60"/>
      <c r="AB333" s="60">
        <v>2</v>
      </c>
      <c r="AC333" s="60">
        <v>1</v>
      </c>
      <c r="AD333" s="60">
        <v>450</v>
      </c>
      <c r="AE333" s="60">
        <v>0</v>
      </c>
      <c r="AF333" s="60">
        <v>0</v>
      </c>
      <c r="AG333" s="60">
        <v>5</v>
      </c>
      <c r="AH333" s="60">
        <v>1</v>
      </c>
      <c r="AI333" s="60">
        <v>45</v>
      </c>
      <c r="AJ333" s="60">
        <v>0</v>
      </c>
      <c r="AK333" s="60">
        <v>0</v>
      </c>
      <c r="AL333" s="60">
        <v>37</v>
      </c>
      <c r="AM333" s="60">
        <v>1</v>
      </c>
      <c r="AN333" s="60">
        <v>5</v>
      </c>
      <c r="AO333" s="60">
        <v>0</v>
      </c>
      <c r="AP333" s="60">
        <v>0</v>
      </c>
      <c r="AQ333" s="60">
        <v>0</v>
      </c>
      <c r="AR333" s="60">
        <v>0</v>
      </c>
      <c r="AS333" s="60">
        <v>0</v>
      </c>
      <c r="AT333" s="60">
        <v>0</v>
      </c>
      <c r="AU333" s="60">
        <v>0</v>
      </c>
      <c r="AV333" s="60">
        <v>0</v>
      </c>
      <c r="AW333" s="60">
        <v>0</v>
      </c>
      <c r="AX333" s="60">
        <v>0</v>
      </c>
      <c r="AY333" s="60">
        <v>0</v>
      </c>
      <c r="AZ333" s="60">
        <v>0</v>
      </c>
      <c r="BA333" s="60">
        <v>0</v>
      </c>
      <c r="BB333" s="60">
        <v>0</v>
      </c>
      <c r="BC333" s="60">
        <v>0</v>
      </c>
      <c r="BD333" s="60">
        <v>0</v>
      </c>
      <c r="BE333" s="60">
        <v>0</v>
      </c>
      <c r="BF333" s="60">
        <v>0</v>
      </c>
      <c r="BG333" s="60">
        <v>0</v>
      </c>
      <c r="BH333" s="60">
        <v>0</v>
      </c>
      <c r="BI333" s="60">
        <v>0</v>
      </c>
      <c r="BJ333" s="60">
        <v>0</v>
      </c>
      <c r="BK333" s="60">
        <v>4</v>
      </c>
      <c r="BL333" s="60">
        <v>4</v>
      </c>
      <c r="BP333" s="60">
        <v>0</v>
      </c>
      <c r="BX333" s="60">
        <v>0</v>
      </c>
      <c r="BY333" s="60">
        <v>0</v>
      </c>
      <c r="BZ333" s="60">
        <v>0</v>
      </c>
      <c r="CA333" s="60">
        <v>0</v>
      </c>
      <c r="CD333" s="60">
        <v>20</v>
      </c>
      <c r="CE333" s="60" t="s">
        <v>294</v>
      </c>
      <c r="CF333" s="60">
        <v>0</v>
      </c>
      <c r="CG333" s="60">
        <v>1</v>
      </c>
      <c r="CH333" s="60">
        <v>3</v>
      </c>
      <c r="CJ333" s="74">
        <v>20</v>
      </c>
      <c r="CK333" s="60">
        <v>7</v>
      </c>
      <c r="CL333" s="60" t="e">
        <f t="shared" si="95"/>
        <v>#N/A</v>
      </c>
      <c r="CM333" s="60" t="e">
        <f t="shared" si="96"/>
        <v>#N/A</v>
      </c>
      <c r="CO333" s="8">
        <v>40019</v>
      </c>
      <c r="CP333" s="8">
        <v>25</v>
      </c>
      <c r="CQ333" s="8">
        <v>204</v>
      </c>
      <c r="CR333" s="8">
        <v>204</v>
      </c>
      <c r="CU333" s="60" t="e">
        <f>MATCH(A333,Sheet6!$K$3:$K$16,0)</f>
        <v>#N/A</v>
      </c>
    </row>
    <row r="334" spans="1:99" ht="14.25">
      <c r="A334" s="60">
        <v>1330095</v>
      </c>
      <c r="B334" s="60">
        <v>1330095</v>
      </c>
      <c r="C334" s="60">
        <v>0</v>
      </c>
      <c r="D334" s="60">
        <v>1</v>
      </c>
      <c r="E334" s="60">
        <v>1</v>
      </c>
      <c r="F334" s="60">
        <v>4</v>
      </c>
      <c r="G334" s="60">
        <v>0</v>
      </c>
      <c r="H334" s="60">
        <v>4</v>
      </c>
      <c r="I334" s="60">
        <v>0</v>
      </c>
      <c r="J334" s="60">
        <v>10</v>
      </c>
      <c r="K334" s="60">
        <v>1000</v>
      </c>
      <c r="L334" s="60">
        <v>1</v>
      </c>
      <c r="M334" s="60">
        <v>0</v>
      </c>
      <c r="N334" s="60">
        <v>0</v>
      </c>
      <c r="O334" s="60">
        <v>0</v>
      </c>
      <c r="P334" s="60">
        <v>0</v>
      </c>
      <c r="Q334" s="60">
        <v>0</v>
      </c>
      <c r="R334" s="60">
        <v>0</v>
      </c>
      <c r="S334" s="60">
        <v>0</v>
      </c>
      <c r="T334" s="60">
        <v>0</v>
      </c>
      <c r="U334" s="60">
        <v>0</v>
      </c>
      <c r="W334" s="60">
        <v>34507</v>
      </c>
      <c r="X334" s="60">
        <v>100</v>
      </c>
      <c r="Y334" s="60">
        <v>10238</v>
      </c>
      <c r="Z334" s="60"/>
      <c r="AA334" s="60"/>
      <c r="AB334" s="60">
        <v>4</v>
      </c>
      <c r="AC334" s="60">
        <v>1</v>
      </c>
      <c r="AD334" s="60">
        <v>95</v>
      </c>
      <c r="AE334" s="60">
        <v>0</v>
      </c>
      <c r="AF334" s="60">
        <v>0</v>
      </c>
      <c r="AG334" s="60">
        <v>1</v>
      </c>
      <c r="AH334" s="60">
        <v>1</v>
      </c>
      <c r="AI334" s="60">
        <v>338</v>
      </c>
      <c r="AJ334" s="60">
        <v>0</v>
      </c>
      <c r="AK334" s="60">
        <v>0</v>
      </c>
      <c r="AL334" s="60">
        <v>6</v>
      </c>
      <c r="AM334" s="60">
        <v>1</v>
      </c>
      <c r="AN334" s="60">
        <v>32</v>
      </c>
      <c r="AO334" s="60">
        <v>0</v>
      </c>
      <c r="AP334" s="60">
        <v>0</v>
      </c>
      <c r="AQ334" s="60">
        <v>0</v>
      </c>
      <c r="AR334" s="60">
        <v>0</v>
      </c>
      <c r="AS334" s="60">
        <v>0</v>
      </c>
      <c r="AT334" s="60">
        <v>0</v>
      </c>
      <c r="AU334" s="60">
        <v>0</v>
      </c>
      <c r="AV334" s="60">
        <v>0</v>
      </c>
      <c r="AW334" s="60">
        <v>0</v>
      </c>
      <c r="AX334" s="60">
        <v>0</v>
      </c>
      <c r="AY334" s="60">
        <v>0</v>
      </c>
      <c r="AZ334" s="60">
        <v>0</v>
      </c>
      <c r="BA334" s="60">
        <v>0</v>
      </c>
      <c r="BB334" s="60">
        <v>0</v>
      </c>
      <c r="BC334" s="60">
        <v>0</v>
      </c>
      <c r="BD334" s="60">
        <v>0</v>
      </c>
      <c r="BE334" s="60">
        <v>0</v>
      </c>
      <c r="BF334" s="60">
        <v>0</v>
      </c>
      <c r="BG334" s="60">
        <v>0</v>
      </c>
      <c r="BH334" s="60">
        <v>0</v>
      </c>
      <c r="BI334" s="60">
        <v>0</v>
      </c>
      <c r="BJ334" s="60">
        <v>0</v>
      </c>
      <c r="BP334" s="60">
        <v>0</v>
      </c>
      <c r="BX334" s="60">
        <v>0</v>
      </c>
      <c r="BY334" s="60">
        <v>0</v>
      </c>
      <c r="BZ334" s="60">
        <v>0</v>
      </c>
      <c r="CA334" s="60">
        <v>0</v>
      </c>
      <c r="CD334" s="60">
        <v>20</v>
      </c>
      <c r="CE334" s="60" t="s">
        <v>295</v>
      </c>
      <c r="CF334" s="60">
        <v>0</v>
      </c>
      <c r="CG334" s="60">
        <v>1</v>
      </c>
      <c r="CH334" s="60">
        <v>5</v>
      </c>
      <c r="CJ334" s="74">
        <v>20</v>
      </c>
      <c r="CK334" s="60">
        <v>7</v>
      </c>
      <c r="CL334" s="60" t="e">
        <f t="shared" si="95"/>
        <v>#N/A</v>
      </c>
      <c r="CM334" s="60" t="e">
        <f t="shared" si="96"/>
        <v>#N/A</v>
      </c>
      <c r="CO334" s="8">
        <v>40020</v>
      </c>
      <c r="CP334" s="8">
        <v>5</v>
      </c>
      <c r="CQ334" s="8">
        <v>204</v>
      </c>
      <c r="CR334" s="8">
        <v>1</v>
      </c>
      <c r="CU334" s="60" t="e">
        <f>MATCH(A334,Sheet6!$K$3:$K$16,0)</f>
        <v>#N/A</v>
      </c>
    </row>
    <row r="335" spans="1:99" ht="14.25">
      <c r="A335" s="60">
        <v>1330096</v>
      </c>
      <c r="B335" s="60">
        <v>1330096</v>
      </c>
      <c r="C335" s="60">
        <v>0</v>
      </c>
      <c r="D335" s="60">
        <v>1</v>
      </c>
      <c r="E335" s="60">
        <v>1</v>
      </c>
      <c r="F335" s="60">
        <v>5</v>
      </c>
      <c r="G335" s="60">
        <v>0</v>
      </c>
      <c r="H335" s="60">
        <v>4</v>
      </c>
      <c r="I335" s="60">
        <v>0</v>
      </c>
      <c r="J335" s="60">
        <v>10</v>
      </c>
      <c r="K335" s="60">
        <v>1000</v>
      </c>
      <c r="L335" s="60">
        <v>1</v>
      </c>
      <c r="M335" s="60">
        <v>0</v>
      </c>
      <c r="N335" s="60">
        <v>0</v>
      </c>
      <c r="O335" s="60">
        <v>0</v>
      </c>
      <c r="P335" s="60">
        <v>0</v>
      </c>
      <c r="Q335" s="60">
        <v>0</v>
      </c>
      <c r="R335" s="60">
        <v>0</v>
      </c>
      <c r="S335" s="60">
        <v>0</v>
      </c>
      <c r="T335" s="60">
        <v>0</v>
      </c>
      <c r="U335" s="60">
        <v>0</v>
      </c>
      <c r="W335" s="60">
        <v>34607</v>
      </c>
      <c r="X335" s="60">
        <v>100</v>
      </c>
      <c r="Y335" s="60">
        <v>10239</v>
      </c>
      <c r="Z335" s="60"/>
      <c r="AA335" s="60"/>
      <c r="AB335" s="60">
        <v>5</v>
      </c>
      <c r="AC335" s="60">
        <v>1</v>
      </c>
      <c r="AD335" s="60">
        <v>16</v>
      </c>
      <c r="AE335" s="60">
        <v>0</v>
      </c>
      <c r="AF335" s="60">
        <v>0</v>
      </c>
      <c r="AG335" s="60">
        <v>6</v>
      </c>
      <c r="AH335" s="60">
        <v>1</v>
      </c>
      <c r="AI335" s="60">
        <v>5</v>
      </c>
      <c r="AJ335" s="60">
        <v>0</v>
      </c>
      <c r="AK335" s="60">
        <v>0</v>
      </c>
      <c r="AL335" s="60">
        <v>37</v>
      </c>
      <c r="AM335" s="60">
        <v>1</v>
      </c>
      <c r="AN335" s="60">
        <v>11</v>
      </c>
      <c r="AO335" s="60">
        <v>0</v>
      </c>
      <c r="AP335" s="60">
        <v>0</v>
      </c>
      <c r="AQ335" s="60">
        <v>0</v>
      </c>
      <c r="AR335" s="60">
        <v>0</v>
      </c>
      <c r="AS335" s="60">
        <v>0</v>
      </c>
      <c r="AT335" s="60">
        <v>0</v>
      </c>
      <c r="AU335" s="60">
        <v>0</v>
      </c>
      <c r="AV335" s="60">
        <v>0</v>
      </c>
      <c r="AW335" s="60">
        <v>0</v>
      </c>
      <c r="AX335" s="60">
        <v>0</v>
      </c>
      <c r="AY335" s="60">
        <v>0</v>
      </c>
      <c r="AZ335" s="60">
        <v>0</v>
      </c>
      <c r="BA335" s="60">
        <v>0</v>
      </c>
      <c r="BB335" s="60">
        <v>0</v>
      </c>
      <c r="BC335" s="60">
        <v>0</v>
      </c>
      <c r="BD335" s="60">
        <v>0</v>
      </c>
      <c r="BE335" s="60">
        <v>0</v>
      </c>
      <c r="BF335" s="60">
        <v>0</v>
      </c>
      <c r="BG335" s="60">
        <v>0</v>
      </c>
      <c r="BH335" s="60">
        <v>0</v>
      </c>
      <c r="BI335" s="60">
        <v>0</v>
      </c>
      <c r="BJ335" s="60">
        <v>0</v>
      </c>
      <c r="BP335" s="60">
        <v>0</v>
      </c>
      <c r="BX335" s="60">
        <v>0</v>
      </c>
      <c r="BY335" s="60">
        <v>0</v>
      </c>
      <c r="BZ335" s="60">
        <v>0</v>
      </c>
      <c r="CA335" s="60">
        <v>0</v>
      </c>
      <c r="CD335" s="60">
        <v>20</v>
      </c>
      <c r="CE335" s="60" t="s">
        <v>296</v>
      </c>
      <c r="CF335" s="60">
        <v>0</v>
      </c>
      <c r="CG335" s="60">
        <v>1</v>
      </c>
      <c r="CH335" s="60">
        <v>6</v>
      </c>
      <c r="CJ335" s="74">
        <v>20</v>
      </c>
      <c r="CK335" s="60">
        <v>7</v>
      </c>
      <c r="CL335" s="60" t="e">
        <f t="shared" si="95"/>
        <v>#N/A</v>
      </c>
      <c r="CM335" s="60" t="e">
        <f t="shared" si="96"/>
        <v>#N/A</v>
      </c>
      <c r="CO335" s="8">
        <v>40021</v>
      </c>
      <c r="CP335" s="8">
        <v>2</v>
      </c>
      <c r="CQ335" s="8">
        <v>203</v>
      </c>
      <c r="CR335" s="8">
        <v>0</v>
      </c>
      <c r="CU335" s="60" t="e">
        <f>MATCH(A335,Sheet6!$K$3:$K$16,0)</f>
        <v>#N/A</v>
      </c>
    </row>
    <row r="336" spans="1:99" ht="14.25">
      <c r="A336" s="60">
        <v>1330097</v>
      </c>
      <c r="B336" s="60">
        <v>1330097</v>
      </c>
      <c r="C336" s="60">
        <v>0</v>
      </c>
      <c r="D336" s="60">
        <v>1</v>
      </c>
      <c r="E336" s="60">
        <v>1</v>
      </c>
      <c r="F336" s="60">
        <v>6</v>
      </c>
      <c r="G336" s="60">
        <v>0</v>
      </c>
      <c r="H336" s="60">
        <v>4</v>
      </c>
      <c r="I336" s="60">
        <v>0</v>
      </c>
      <c r="J336" s="60">
        <v>10</v>
      </c>
      <c r="K336" s="60">
        <v>1000</v>
      </c>
      <c r="L336" s="60">
        <v>1</v>
      </c>
      <c r="M336" s="60">
        <v>0</v>
      </c>
      <c r="N336" s="60">
        <v>0</v>
      </c>
      <c r="O336" s="60">
        <v>0</v>
      </c>
      <c r="P336" s="60">
        <v>0</v>
      </c>
      <c r="Q336" s="60">
        <v>0</v>
      </c>
      <c r="R336" s="60">
        <v>0</v>
      </c>
      <c r="S336" s="60">
        <v>0</v>
      </c>
      <c r="T336" s="60">
        <v>0</v>
      </c>
      <c r="U336" s="60">
        <v>0</v>
      </c>
      <c r="W336" s="60">
        <v>34706</v>
      </c>
      <c r="X336" s="60">
        <v>100</v>
      </c>
      <c r="Y336" s="60">
        <v>10240</v>
      </c>
      <c r="Z336" s="60"/>
      <c r="AA336" s="60"/>
      <c r="AB336" s="60">
        <v>1</v>
      </c>
      <c r="AC336" s="60">
        <v>1</v>
      </c>
      <c r="AD336" s="60">
        <v>110</v>
      </c>
      <c r="AE336" s="60">
        <v>0</v>
      </c>
      <c r="AF336" s="60">
        <v>0</v>
      </c>
      <c r="AG336" s="60">
        <v>2</v>
      </c>
      <c r="AH336" s="60">
        <v>1</v>
      </c>
      <c r="AI336" s="60">
        <v>220</v>
      </c>
      <c r="AJ336" s="60">
        <v>0</v>
      </c>
      <c r="AK336" s="60">
        <v>0</v>
      </c>
      <c r="AL336" s="60">
        <v>6</v>
      </c>
      <c r="AM336" s="60">
        <v>1</v>
      </c>
      <c r="AN336" s="60">
        <v>12</v>
      </c>
      <c r="AO336" s="60">
        <v>0</v>
      </c>
      <c r="AP336" s="60">
        <v>0</v>
      </c>
      <c r="AQ336" s="60">
        <v>0</v>
      </c>
      <c r="AR336" s="60">
        <v>0</v>
      </c>
      <c r="AS336" s="60">
        <v>0</v>
      </c>
      <c r="AT336" s="60">
        <v>0</v>
      </c>
      <c r="AU336" s="60">
        <v>0</v>
      </c>
      <c r="AV336" s="60">
        <v>0</v>
      </c>
      <c r="AW336" s="60">
        <v>0</v>
      </c>
      <c r="AX336" s="60">
        <v>0</v>
      </c>
      <c r="AY336" s="60">
        <v>0</v>
      </c>
      <c r="AZ336" s="60">
        <v>0</v>
      </c>
      <c r="BA336" s="60">
        <v>0</v>
      </c>
      <c r="BB336" s="60">
        <v>0</v>
      </c>
      <c r="BC336" s="60">
        <v>0</v>
      </c>
      <c r="BD336" s="60">
        <v>0</v>
      </c>
      <c r="BE336" s="60">
        <v>0</v>
      </c>
      <c r="BF336" s="60">
        <v>0</v>
      </c>
      <c r="BG336" s="60">
        <v>0</v>
      </c>
      <c r="BH336" s="60">
        <v>0</v>
      </c>
      <c r="BI336" s="60">
        <v>0</v>
      </c>
      <c r="BJ336" s="60">
        <v>0</v>
      </c>
      <c r="BP336" s="60">
        <v>0</v>
      </c>
      <c r="BX336" s="60">
        <v>0</v>
      </c>
      <c r="BY336" s="60">
        <v>0</v>
      </c>
      <c r="BZ336" s="60">
        <v>0</v>
      </c>
      <c r="CA336" s="60">
        <v>0</v>
      </c>
      <c r="CD336" s="60">
        <v>15</v>
      </c>
      <c r="CE336" s="60" t="s">
        <v>297</v>
      </c>
      <c r="CF336" s="60">
        <v>0</v>
      </c>
      <c r="CG336" s="60">
        <v>1</v>
      </c>
      <c r="CH336" s="60">
        <v>7</v>
      </c>
      <c r="CJ336" s="74">
        <v>15</v>
      </c>
      <c r="CK336" s="60">
        <v>6</v>
      </c>
      <c r="CL336" s="60" t="e">
        <f t="shared" si="95"/>
        <v>#N/A</v>
      </c>
      <c r="CM336" s="60" t="e">
        <f t="shared" si="96"/>
        <v>#N/A</v>
      </c>
      <c r="CO336" s="8">
        <v>40022</v>
      </c>
      <c r="CP336" s="8">
        <v>2</v>
      </c>
      <c r="CQ336" s="8">
        <v>203</v>
      </c>
      <c r="CR336" s="8">
        <v>1</v>
      </c>
      <c r="CU336" s="60" t="e">
        <f>MATCH(A336,Sheet6!$K$3:$K$16,0)</f>
        <v>#N/A</v>
      </c>
    </row>
    <row r="337" spans="1:99" ht="14.25">
      <c r="A337" s="60">
        <v>1330098</v>
      </c>
      <c r="B337" s="60">
        <v>1330098</v>
      </c>
      <c r="C337" s="60">
        <v>0</v>
      </c>
      <c r="D337" s="60">
        <v>1</v>
      </c>
      <c r="E337" s="60">
        <v>1</v>
      </c>
      <c r="F337" s="60">
        <v>6</v>
      </c>
      <c r="G337" s="60">
        <v>0</v>
      </c>
      <c r="H337" s="60">
        <v>4</v>
      </c>
      <c r="I337" s="60">
        <v>0</v>
      </c>
      <c r="J337" s="60">
        <v>10</v>
      </c>
      <c r="K337" s="60">
        <v>1000</v>
      </c>
      <c r="L337" s="60">
        <v>1</v>
      </c>
      <c r="M337" s="60">
        <v>0</v>
      </c>
      <c r="N337" s="60">
        <v>0</v>
      </c>
      <c r="O337" s="60">
        <v>0</v>
      </c>
      <c r="P337" s="60">
        <v>0</v>
      </c>
      <c r="Q337" s="60">
        <v>0</v>
      </c>
      <c r="R337" s="60">
        <v>0</v>
      </c>
      <c r="S337" s="60">
        <v>0</v>
      </c>
      <c r="T337" s="60">
        <v>0</v>
      </c>
      <c r="U337" s="60">
        <v>0</v>
      </c>
      <c r="W337" s="60">
        <v>34706</v>
      </c>
      <c r="X337" s="60">
        <v>100</v>
      </c>
      <c r="Y337" s="60">
        <v>10241</v>
      </c>
      <c r="Z337" s="60"/>
      <c r="AA337" s="60"/>
      <c r="AB337" s="60">
        <v>1</v>
      </c>
      <c r="AC337" s="60">
        <v>1</v>
      </c>
      <c r="AD337" s="60">
        <v>110</v>
      </c>
      <c r="AE337" s="60">
        <v>0</v>
      </c>
      <c r="AF337" s="60">
        <v>0</v>
      </c>
      <c r="AG337" s="60">
        <v>2</v>
      </c>
      <c r="AH337" s="60">
        <v>1</v>
      </c>
      <c r="AI337" s="60">
        <v>220</v>
      </c>
      <c r="AJ337" s="60">
        <v>0</v>
      </c>
      <c r="AK337" s="60">
        <v>0</v>
      </c>
      <c r="AL337" s="60">
        <v>6</v>
      </c>
      <c r="AM337" s="60">
        <v>1</v>
      </c>
      <c r="AN337" s="60">
        <v>12</v>
      </c>
      <c r="AO337" s="60">
        <v>0</v>
      </c>
      <c r="AP337" s="60">
        <v>0</v>
      </c>
      <c r="AQ337" s="60">
        <v>0</v>
      </c>
      <c r="AR337" s="60">
        <v>0</v>
      </c>
      <c r="AS337" s="60">
        <v>0</v>
      </c>
      <c r="AT337" s="60">
        <v>0</v>
      </c>
      <c r="AU337" s="60">
        <v>0</v>
      </c>
      <c r="AV337" s="60">
        <v>0</v>
      </c>
      <c r="AW337" s="60">
        <v>0</v>
      </c>
      <c r="AX337" s="60">
        <v>0</v>
      </c>
      <c r="AY337" s="60">
        <v>0</v>
      </c>
      <c r="AZ337" s="60">
        <v>0</v>
      </c>
      <c r="BA337" s="60">
        <v>0</v>
      </c>
      <c r="BB337" s="60">
        <v>0</v>
      </c>
      <c r="BC337" s="60">
        <v>0</v>
      </c>
      <c r="BD337" s="60">
        <v>0</v>
      </c>
      <c r="BE337" s="60">
        <v>0</v>
      </c>
      <c r="BF337" s="60">
        <v>0</v>
      </c>
      <c r="BG337" s="60">
        <v>0</v>
      </c>
      <c r="BH337" s="60">
        <v>0</v>
      </c>
      <c r="BI337" s="60">
        <v>0</v>
      </c>
      <c r="BJ337" s="60">
        <v>0</v>
      </c>
      <c r="BP337" s="60">
        <v>0</v>
      </c>
      <c r="BX337" s="60">
        <v>0</v>
      </c>
      <c r="BY337" s="60">
        <v>0</v>
      </c>
      <c r="BZ337" s="60">
        <v>0</v>
      </c>
      <c r="CA337" s="60">
        <v>0</v>
      </c>
      <c r="CD337" s="60">
        <v>15</v>
      </c>
      <c r="CE337" s="60" t="s">
        <v>298</v>
      </c>
      <c r="CF337" s="60">
        <v>0</v>
      </c>
      <c r="CG337" s="60">
        <v>1</v>
      </c>
      <c r="CH337" s="60">
        <v>7</v>
      </c>
      <c r="CJ337" s="74">
        <v>15</v>
      </c>
      <c r="CK337" s="60">
        <v>6</v>
      </c>
      <c r="CL337" s="60" t="e">
        <f t="shared" si="95"/>
        <v>#N/A</v>
      </c>
      <c r="CM337" s="60" t="e">
        <f t="shared" si="96"/>
        <v>#N/A</v>
      </c>
      <c r="CO337" s="8">
        <v>40023</v>
      </c>
      <c r="CP337" s="8">
        <v>2</v>
      </c>
      <c r="CQ337" s="8">
        <v>203</v>
      </c>
      <c r="CR337" s="8">
        <v>1</v>
      </c>
      <c r="CU337" s="60" t="e">
        <f>MATCH(A337,Sheet6!$K$3:$K$16,0)</f>
        <v>#N/A</v>
      </c>
    </row>
    <row r="338" spans="1:99" ht="14.25">
      <c r="A338" s="60">
        <v>1330099</v>
      </c>
      <c r="B338" s="60">
        <v>1330099</v>
      </c>
      <c r="C338" s="60">
        <v>0</v>
      </c>
      <c r="D338" s="60">
        <v>1</v>
      </c>
      <c r="E338" s="60">
        <v>1</v>
      </c>
      <c r="F338" s="60">
        <v>1</v>
      </c>
      <c r="G338" s="60">
        <v>0</v>
      </c>
      <c r="H338" s="60">
        <v>4</v>
      </c>
      <c r="I338" s="60">
        <v>0</v>
      </c>
      <c r="J338" s="60">
        <v>10</v>
      </c>
      <c r="K338" s="60">
        <v>1000</v>
      </c>
      <c r="L338" s="60">
        <v>1</v>
      </c>
      <c r="M338" s="60">
        <v>0</v>
      </c>
      <c r="N338" s="60">
        <v>0</v>
      </c>
      <c r="O338" s="60">
        <v>0</v>
      </c>
      <c r="P338" s="60">
        <v>0</v>
      </c>
      <c r="Q338" s="60">
        <v>0</v>
      </c>
      <c r="R338" s="60">
        <v>0</v>
      </c>
      <c r="S338" s="60">
        <v>0</v>
      </c>
      <c r="T338" s="60">
        <v>0</v>
      </c>
      <c r="U338" s="60">
        <v>0</v>
      </c>
      <c r="W338" s="60">
        <v>34412</v>
      </c>
      <c r="X338" s="60">
        <v>240</v>
      </c>
      <c r="Y338" s="60">
        <v>10281</v>
      </c>
      <c r="Z338" s="60"/>
      <c r="AA338" s="60"/>
      <c r="AB338" s="60">
        <v>3</v>
      </c>
      <c r="AC338" s="60">
        <v>1</v>
      </c>
      <c r="AD338" s="60">
        <v>315</v>
      </c>
      <c r="AE338" s="60">
        <v>0</v>
      </c>
      <c r="AF338" s="60">
        <v>0</v>
      </c>
      <c r="AG338" s="60">
        <v>2</v>
      </c>
      <c r="AH338" s="60">
        <v>1</v>
      </c>
      <c r="AI338" s="60">
        <v>1875</v>
      </c>
      <c r="AJ338" s="60">
        <v>0</v>
      </c>
      <c r="AK338" s="60">
        <v>0</v>
      </c>
      <c r="AL338" s="60">
        <v>5</v>
      </c>
      <c r="AM338" s="60">
        <v>1</v>
      </c>
      <c r="AN338" s="60">
        <v>116</v>
      </c>
      <c r="AO338" s="60">
        <v>0</v>
      </c>
      <c r="AP338" s="60">
        <v>0</v>
      </c>
      <c r="AQ338" s="60">
        <v>0</v>
      </c>
      <c r="AR338" s="60">
        <v>0</v>
      </c>
      <c r="AS338" s="60">
        <v>0</v>
      </c>
      <c r="AT338" s="60">
        <v>0</v>
      </c>
      <c r="AU338" s="60">
        <v>0</v>
      </c>
      <c r="AV338" s="60">
        <v>0</v>
      </c>
      <c r="AW338" s="60">
        <v>0</v>
      </c>
      <c r="AX338" s="60">
        <v>0</v>
      </c>
      <c r="AY338" s="60">
        <v>0</v>
      </c>
      <c r="AZ338" s="60">
        <v>0</v>
      </c>
      <c r="BA338" s="60">
        <v>0</v>
      </c>
      <c r="BB338" s="60">
        <v>0</v>
      </c>
      <c r="BC338" s="60">
        <v>0</v>
      </c>
      <c r="BD338" s="60">
        <v>0</v>
      </c>
      <c r="BE338" s="60">
        <v>0</v>
      </c>
      <c r="BF338" s="60">
        <v>0</v>
      </c>
      <c r="BG338" s="60">
        <v>0</v>
      </c>
      <c r="BH338" s="60">
        <v>0</v>
      </c>
      <c r="BI338" s="60">
        <v>0</v>
      </c>
      <c r="BJ338" s="60">
        <v>0</v>
      </c>
      <c r="BK338" s="60">
        <v>5</v>
      </c>
      <c r="BL338" s="60">
        <v>5</v>
      </c>
      <c r="BP338" s="60">
        <v>0</v>
      </c>
      <c r="BX338" s="60">
        <v>0</v>
      </c>
      <c r="BY338" s="60">
        <v>0</v>
      </c>
      <c r="BZ338" s="60">
        <v>0</v>
      </c>
      <c r="CA338" s="60">
        <v>0</v>
      </c>
      <c r="CD338" s="60">
        <v>45</v>
      </c>
      <c r="CE338" s="60" t="s">
        <v>510</v>
      </c>
      <c r="CF338" s="60">
        <v>0</v>
      </c>
      <c r="CG338" s="60">
        <v>1</v>
      </c>
      <c r="CH338" s="60">
        <v>4</v>
      </c>
      <c r="CJ338" s="74">
        <v>45</v>
      </c>
      <c r="CK338" s="60">
        <v>12</v>
      </c>
      <c r="CL338" s="60" t="e">
        <f t="shared" si="95"/>
        <v>#N/A</v>
      </c>
      <c r="CM338" s="60" t="e">
        <f t="shared" si="96"/>
        <v>#N/A</v>
      </c>
      <c r="CO338" s="8">
        <v>40024</v>
      </c>
      <c r="CP338" s="8">
        <v>2</v>
      </c>
      <c r="CQ338" s="8">
        <v>203</v>
      </c>
      <c r="CR338" s="8">
        <v>1</v>
      </c>
      <c r="CU338" s="60">
        <f>MATCH(A338,Sheet6!$K$3:$K$16,0)</f>
        <v>1</v>
      </c>
    </row>
    <row r="339" spans="1:99" ht="14.25">
      <c r="A339" s="60">
        <v>1330100</v>
      </c>
      <c r="B339" s="60">
        <v>1330100</v>
      </c>
      <c r="C339" s="60">
        <v>0</v>
      </c>
      <c r="D339" s="60">
        <v>1</v>
      </c>
      <c r="E339" s="60">
        <v>1</v>
      </c>
      <c r="F339" s="60">
        <v>2</v>
      </c>
      <c r="G339" s="60">
        <v>0</v>
      </c>
      <c r="H339" s="60">
        <v>4</v>
      </c>
      <c r="I339" s="60">
        <v>0</v>
      </c>
      <c r="J339" s="60">
        <v>10</v>
      </c>
      <c r="K339" s="60">
        <v>1000</v>
      </c>
      <c r="L339" s="60">
        <v>1</v>
      </c>
      <c r="M339" s="60">
        <v>0</v>
      </c>
      <c r="N339" s="60">
        <v>0</v>
      </c>
      <c r="O339" s="60">
        <v>0</v>
      </c>
      <c r="P339" s="60">
        <v>0</v>
      </c>
      <c r="Q339" s="60">
        <v>0</v>
      </c>
      <c r="R339" s="60">
        <v>0</v>
      </c>
      <c r="S339" s="60">
        <v>0</v>
      </c>
      <c r="T339" s="60">
        <v>70002</v>
      </c>
      <c r="U339" s="60">
        <v>0</v>
      </c>
      <c r="W339" s="60">
        <v>34212</v>
      </c>
      <c r="X339" s="60">
        <v>240</v>
      </c>
      <c r="Y339" s="60">
        <v>10282</v>
      </c>
      <c r="Z339" s="60"/>
      <c r="AA339" s="60"/>
      <c r="AB339" s="60">
        <v>1</v>
      </c>
      <c r="AC339" s="60">
        <v>1</v>
      </c>
      <c r="AD339" s="60">
        <v>3000</v>
      </c>
      <c r="AE339" s="60">
        <v>0</v>
      </c>
      <c r="AF339" s="60">
        <v>0</v>
      </c>
      <c r="AG339" s="60">
        <v>5</v>
      </c>
      <c r="AH339" s="60">
        <v>1</v>
      </c>
      <c r="AI339" s="60">
        <v>188</v>
      </c>
      <c r="AJ339" s="60">
        <v>0</v>
      </c>
      <c r="AK339" s="60">
        <v>0</v>
      </c>
      <c r="AL339" s="60">
        <v>0</v>
      </c>
      <c r="AM339" s="60">
        <v>0</v>
      </c>
      <c r="AN339" s="60">
        <v>0</v>
      </c>
      <c r="AO339" s="60">
        <v>0</v>
      </c>
      <c r="AP339" s="60">
        <v>0</v>
      </c>
      <c r="AQ339" s="60">
        <v>0</v>
      </c>
      <c r="AR339" s="60">
        <v>0</v>
      </c>
      <c r="AS339" s="60">
        <v>0</v>
      </c>
      <c r="AT339" s="60">
        <v>0</v>
      </c>
      <c r="AU339" s="60">
        <v>0</v>
      </c>
      <c r="AV339" s="60">
        <v>0</v>
      </c>
      <c r="AW339" s="60">
        <v>0</v>
      </c>
      <c r="AX339" s="60">
        <v>0</v>
      </c>
      <c r="AY339" s="60">
        <v>0</v>
      </c>
      <c r="AZ339" s="60">
        <v>0</v>
      </c>
      <c r="BA339" s="60">
        <v>0</v>
      </c>
      <c r="BB339" s="60">
        <v>0</v>
      </c>
      <c r="BC339" s="60">
        <v>0</v>
      </c>
      <c r="BD339" s="60">
        <v>0</v>
      </c>
      <c r="BE339" s="60">
        <v>0</v>
      </c>
      <c r="BF339" s="60">
        <v>0</v>
      </c>
      <c r="BG339" s="60">
        <v>0</v>
      </c>
      <c r="BH339" s="60">
        <v>0</v>
      </c>
      <c r="BI339" s="60">
        <v>0</v>
      </c>
      <c r="BJ339" s="60">
        <v>0</v>
      </c>
      <c r="BK339" s="60">
        <v>3</v>
      </c>
      <c r="BP339" s="60">
        <v>0</v>
      </c>
      <c r="BX339" s="60">
        <v>0</v>
      </c>
      <c r="BY339" s="60">
        <v>0</v>
      </c>
      <c r="BZ339" s="60">
        <v>0</v>
      </c>
      <c r="CA339" s="60">
        <v>0</v>
      </c>
      <c r="CD339" s="60">
        <v>45</v>
      </c>
      <c r="CE339" s="60" t="s">
        <v>512</v>
      </c>
      <c r="CF339" s="60">
        <v>0</v>
      </c>
      <c r="CG339" s="60">
        <v>1</v>
      </c>
      <c r="CH339" s="60">
        <v>2</v>
      </c>
      <c r="CJ339" s="74">
        <v>45</v>
      </c>
      <c r="CK339" s="60">
        <v>12</v>
      </c>
      <c r="CL339" s="60" t="e">
        <f t="shared" si="95"/>
        <v>#N/A</v>
      </c>
      <c r="CM339" s="60" t="e">
        <f t="shared" si="96"/>
        <v>#N/A</v>
      </c>
      <c r="CO339" s="8">
        <v>40025</v>
      </c>
      <c r="CP339" s="8">
        <v>11</v>
      </c>
      <c r="CQ339" s="8">
        <v>1</v>
      </c>
      <c r="CR339" s="8">
        <v>1</v>
      </c>
      <c r="CU339" s="60" t="e">
        <f>MATCH(A339,Sheet6!$K$3:$K$16,0)</f>
        <v>#N/A</v>
      </c>
    </row>
    <row r="340" spans="1:99" ht="14.25">
      <c r="A340" s="60">
        <v>1330101</v>
      </c>
      <c r="B340" s="60">
        <v>1330101</v>
      </c>
      <c r="C340" s="60">
        <v>0</v>
      </c>
      <c r="D340" s="60">
        <v>1</v>
      </c>
      <c r="E340" s="60">
        <v>1</v>
      </c>
      <c r="F340" s="60">
        <v>3</v>
      </c>
      <c r="G340" s="60">
        <v>0</v>
      </c>
      <c r="H340" s="60">
        <v>4</v>
      </c>
      <c r="I340" s="60">
        <v>0</v>
      </c>
      <c r="J340" s="60">
        <v>10</v>
      </c>
      <c r="K340" s="60">
        <v>1000</v>
      </c>
      <c r="L340" s="60">
        <v>1</v>
      </c>
      <c r="M340" s="60">
        <v>0</v>
      </c>
      <c r="N340" s="60">
        <v>0</v>
      </c>
      <c r="O340" s="60">
        <v>0</v>
      </c>
      <c r="P340" s="60">
        <v>0</v>
      </c>
      <c r="Q340" s="60">
        <v>0</v>
      </c>
      <c r="R340" s="60">
        <v>0</v>
      </c>
      <c r="S340" s="60">
        <v>0</v>
      </c>
      <c r="T340" s="60">
        <v>0</v>
      </c>
      <c r="U340" s="60">
        <v>0</v>
      </c>
      <c r="W340" s="60">
        <v>34312</v>
      </c>
      <c r="X340" s="60">
        <v>240</v>
      </c>
      <c r="Y340" s="60">
        <v>10283</v>
      </c>
      <c r="Z340" s="60"/>
      <c r="AA340" s="60"/>
      <c r="AB340" s="60">
        <v>2</v>
      </c>
      <c r="AC340" s="60">
        <v>1</v>
      </c>
      <c r="AD340" s="60">
        <v>1463</v>
      </c>
      <c r="AE340" s="60">
        <v>0</v>
      </c>
      <c r="AF340" s="60">
        <v>0</v>
      </c>
      <c r="AG340" s="60">
        <v>5</v>
      </c>
      <c r="AH340" s="60">
        <v>1</v>
      </c>
      <c r="AI340" s="60">
        <v>144</v>
      </c>
      <c r="AJ340" s="60">
        <v>0</v>
      </c>
      <c r="AK340" s="60">
        <v>0</v>
      </c>
      <c r="AL340" s="60">
        <v>37</v>
      </c>
      <c r="AM340" s="60">
        <v>1</v>
      </c>
      <c r="AN340" s="60">
        <v>14</v>
      </c>
      <c r="AO340" s="60">
        <v>0</v>
      </c>
      <c r="AP340" s="60">
        <v>0</v>
      </c>
      <c r="AQ340" s="60">
        <v>0</v>
      </c>
      <c r="AR340" s="60">
        <v>0</v>
      </c>
      <c r="AS340" s="60">
        <v>0</v>
      </c>
      <c r="AT340" s="60">
        <v>0</v>
      </c>
      <c r="AU340" s="60">
        <v>0</v>
      </c>
      <c r="AV340" s="60">
        <v>0</v>
      </c>
      <c r="AW340" s="60">
        <v>0</v>
      </c>
      <c r="AX340" s="60">
        <v>0</v>
      </c>
      <c r="AY340" s="60">
        <v>0</v>
      </c>
      <c r="AZ340" s="60">
        <v>0</v>
      </c>
      <c r="BA340" s="60">
        <v>0</v>
      </c>
      <c r="BB340" s="60">
        <v>0</v>
      </c>
      <c r="BC340" s="60">
        <v>0</v>
      </c>
      <c r="BD340" s="60">
        <v>0</v>
      </c>
      <c r="BE340" s="60">
        <v>0</v>
      </c>
      <c r="BF340" s="60">
        <v>0</v>
      </c>
      <c r="BG340" s="60">
        <v>0</v>
      </c>
      <c r="BH340" s="60">
        <v>0</v>
      </c>
      <c r="BI340" s="60">
        <v>0</v>
      </c>
      <c r="BJ340" s="60">
        <v>0</v>
      </c>
      <c r="BK340" s="60">
        <v>4</v>
      </c>
      <c r="BP340" s="60">
        <v>0</v>
      </c>
      <c r="BX340" s="60">
        <v>0</v>
      </c>
      <c r="BY340" s="60">
        <v>0</v>
      </c>
      <c r="BZ340" s="60">
        <v>0</v>
      </c>
      <c r="CA340" s="60">
        <v>0</v>
      </c>
      <c r="CD340" s="60">
        <v>45</v>
      </c>
      <c r="CE340" s="60" t="s">
        <v>514</v>
      </c>
      <c r="CF340" s="60">
        <v>0</v>
      </c>
      <c r="CG340" s="60">
        <v>1</v>
      </c>
      <c r="CH340" s="60">
        <v>3</v>
      </c>
      <c r="CJ340" s="74">
        <v>45</v>
      </c>
      <c r="CK340" s="60">
        <v>12</v>
      </c>
      <c r="CL340" s="60" t="e">
        <f t="shared" si="95"/>
        <v>#N/A</v>
      </c>
      <c r="CM340" s="60" t="e">
        <f t="shared" si="96"/>
        <v>#N/A</v>
      </c>
      <c r="CO340" s="8">
        <v>40026</v>
      </c>
      <c r="CP340" s="8">
        <v>2</v>
      </c>
      <c r="CQ340" s="8">
        <v>203</v>
      </c>
      <c r="CR340" s="8">
        <v>1</v>
      </c>
      <c r="CU340" s="60" t="e">
        <f>MATCH(A340,Sheet6!$K$3:$K$16,0)</f>
        <v>#N/A</v>
      </c>
    </row>
    <row r="341" spans="1:99" ht="14.25">
      <c r="A341" s="60">
        <v>1330102</v>
      </c>
      <c r="B341" s="60">
        <v>1330102</v>
      </c>
      <c r="C341" s="60">
        <v>0</v>
      </c>
      <c r="D341" s="60">
        <v>1</v>
      </c>
      <c r="E341" s="60">
        <v>1</v>
      </c>
      <c r="F341" s="60">
        <v>5</v>
      </c>
      <c r="G341" s="60">
        <v>0</v>
      </c>
      <c r="H341" s="60">
        <v>4</v>
      </c>
      <c r="I341" s="60">
        <v>0</v>
      </c>
      <c r="J341" s="60">
        <v>10</v>
      </c>
      <c r="K341" s="60">
        <v>1000</v>
      </c>
      <c r="L341" s="60">
        <v>1</v>
      </c>
      <c r="M341" s="60">
        <v>0</v>
      </c>
      <c r="N341" s="60">
        <v>0</v>
      </c>
      <c r="O341" s="60">
        <v>0</v>
      </c>
      <c r="P341" s="60">
        <v>0</v>
      </c>
      <c r="Q341" s="60">
        <v>0</v>
      </c>
      <c r="R341" s="60">
        <v>0</v>
      </c>
      <c r="S341" s="60">
        <v>0</v>
      </c>
      <c r="T341" s="60">
        <v>0</v>
      </c>
      <c r="U341" s="60">
        <v>0</v>
      </c>
      <c r="W341" s="60">
        <v>34612</v>
      </c>
      <c r="X341" s="60">
        <v>240</v>
      </c>
      <c r="Y341" s="60">
        <v>10284</v>
      </c>
      <c r="Z341" s="60"/>
      <c r="AA341" s="60"/>
      <c r="AB341" s="60">
        <v>4</v>
      </c>
      <c r="AC341" s="60">
        <v>1</v>
      </c>
      <c r="AD341" s="60">
        <v>315</v>
      </c>
      <c r="AE341" s="60">
        <v>0</v>
      </c>
      <c r="AF341" s="60">
        <v>0</v>
      </c>
      <c r="AG341" s="60">
        <v>1</v>
      </c>
      <c r="AH341" s="60">
        <v>1</v>
      </c>
      <c r="AI341" s="60">
        <v>1125</v>
      </c>
      <c r="AJ341" s="60">
        <v>0</v>
      </c>
      <c r="AK341" s="60">
        <v>0</v>
      </c>
      <c r="AL341" s="60">
        <v>6</v>
      </c>
      <c r="AM341" s="60">
        <v>1</v>
      </c>
      <c r="AN341" s="60">
        <v>109</v>
      </c>
      <c r="AO341" s="60">
        <v>0</v>
      </c>
      <c r="AP341" s="60">
        <v>0</v>
      </c>
      <c r="AQ341" s="60">
        <v>0</v>
      </c>
      <c r="AR341" s="60">
        <v>0</v>
      </c>
      <c r="AS341" s="60">
        <v>0</v>
      </c>
      <c r="AT341" s="60">
        <v>0</v>
      </c>
      <c r="AU341" s="60">
        <v>0</v>
      </c>
      <c r="AV341" s="60">
        <v>0</v>
      </c>
      <c r="AW341" s="60">
        <v>0</v>
      </c>
      <c r="AX341" s="60">
        <v>0</v>
      </c>
      <c r="AY341" s="60">
        <v>0</v>
      </c>
      <c r="AZ341" s="60">
        <v>0</v>
      </c>
      <c r="BA341" s="60">
        <v>0</v>
      </c>
      <c r="BB341" s="60">
        <v>0</v>
      </c>
      <c r="BC341" s="60">
        <v>0</v>
      </c>
      <c r="BD341" s="60">
        <v>0</v>
      </c>
      <c r="BE341" s="60">
        <v>0</v>
      </c>
      <c r="BF341" s="60">
        <v>0</v>
      </c>
      <c r="BG341" s="60">
        <v>0</v>
      </c>
      <c r="BH341" s="60">
        <v>0</v>
      </c>
      <c r="BI341" s="60">
        <v>0</v>
      </c>
      <c r="BJ341" s="60">
        <v>0</v>
      </c>
      <c r="BP341" s="60">
        <v>0</v>
      </c>
      <c r="BX341" s="60">
        <v>0</v>
      </c>
      <c r="BY341" s="60">
        <v>0</v>
      </c>
      <c r="BZ341" s="60">
        <v>0</v>
      </c>
      <c r="CA341" s="60">
        <v>0</v>
      </c>
      <c r="CD341" s="60">
        <v>45</v>
      </c>
      <c r="CE341" s="60" t="s">
        <v>516</v>
      </c>
      <c r="CF341" s="60">
        <v>0</v>
      </c>
      <c r="CG341" s="60">
        <v>1</v>
      </c>
      <c r="CH341" s="60">
        <v>6</v>
      </c>
      <c r="CJ341" s="74">
        <v>45</v>
      </c>
      <c r="CK341" s="60">
        <v>12</v>
      </c>
      <c r="CL341" s="60" t="e">
        <f t="shared" si="95"/>
        <v>#N/A</v>
      </c>
      <c r="CM341" s="60" t="e">
        <f t="shared" si="96"/>
        <v>#N/A</v>
      </c>
      <c r="CO341" s="8">
        <v>40027</v>
      </c>
      <c r="CP341" s="8">
        <v>2</v>
      </c>
      <c r="CQ341" s="8">
        <v>203</v>
      </c>
      <c r="CR341" s="8">
        <v>1</v>
      </c>
      <c r="CU341" s="60" t="e">
        <f>MATCH(A341,Sheet6!$K$3:$K$16,0)</f>
        <v>#N/A</v>
      </c>
    </row>
    <row r="342" spans="1:99" ht="14.25">
      <c r="A342" s="60">
        <v>1330103</v>
      </c>
      <c r="B342" s="60">
        <v>1330103</v>
      </c>
      <c r="C342" s="60">
        <v>0</v>
      </c>
      <c r="D342" s="60">
        <v>1</v>
      </c>
      <c r="E342" s="60">
        <v>1</v>
      </c>
      <c r="F342" s="60">
        <v>6</v>
      </c>
      <c r="G342" s="60">
        <v>0</v>
      </c>
      <c r="H342" s="60">
        <v>4</v>
      </c>
      <c r="I342" s="60">
        <v>0</v>
      </c>
      <c r="J342" s="60">
        <v>10</v>
      </c>
      <c r="K342" s="60">
        <v>1000</v>
      </c>
      <c r="L342" s="60">
        <v>1</v>
      </c>
      <c r="M342" s="60">
        <v>0</v>
      </c>
      <c r="N342" s="60">
        <v>0</v>
      </c>
      <c r="O342" s="60">
        <v>0</v>
      </c>
      <c r="P342" s="60">
        <v>0</v>
      </c>
      <c r="Q342" s="60">
        <v>0</v>
      </c>
      <c r="R342" s="60">
        <v>0</v>
      </c>
      <c r="S342" s="60">
        <v>0</v>
      </c>
      <c r="T342" s="60">
        <v>0</v>
      </c>
      <c r="U342" s="60">
        <v>0</v>
      </c>
      <c r="W342" s="60">
        <v>34707</v>
      </c>
      <c r="X342" s="60">
        <v>140</v>
      </c>
      <c r="Y342" s="60">
        <v>10288</v>
      </c>
      <c r="Z342" s="60"/>
      <c r="AA342" s="60"/>
      <c r="AB342" s="60">
        <v>1</v>
      </c>
      <c r="AC342" s="60">
        <v>1</v>
      </c>
      <c r="AD342" s="60">
        <v>150</v>
      </c>
      <c r="AE342" s="60">
        <v>0</v>
      </c>
      <c r="AF342" s="60">
        <v>0</v>
      </c>
      <c r="AG342" s="60">
        <v>2</v>
      </c>
      <c r="AH342" s="60">
        <v>1</v>
      </c>
      <c r="AI342" s="60">
        <v>300</v>
      </c>
      <c r="AJ342" s="60">
        <v>0</v>
      </c>
      <c r="AK342" s="60">
        <v>0</v>
      </c>
      <c r="AL342" s="60">
        <v>6</v>
      </c>
      <c r="AM342" s="60">
        <v>1</v>
      </c>
      <c r="AN342" s="60">
        <v>16</v>
      </c>
      <c r="AO342" s="60">
        <v>0</v>
      </c>
      <c r="AP342" s="60">
        <v>0</v>
      </c>
      <c r="AQ342" s="60">
        <v>0</v>
      </c>
      <c r="AR342" s="60">
        <v>0</v>
      </c>
      <c r="AS342" s="60">
        <v>0</v>
      </c>
      <c r="AT342" s="60">
        <v>0</v>
      </c>
      <c r="AU342" s="60">
        <v>0</v>
      </c>
      <c r="AV342" s="60">
        <v>0</v>
      </c>
      <c r="AW342" s="60">
        <v>0</v>
      </c>
      <c r="AX342" s="60">
        <v>0</v>
      </c>
      <c r="AY342" s="60">
        <v>0</v>
      </c>
      <c r="AZ342" s="60">
        <v>0</v>
      </c>
      <c r="BA342" s="60">
        <v>0</v>
      </c>
      <c r="BB342" s="60">
        <v>0</v>
      </c>
      <c r="BC342" s="60">
        <v>0</v>
      </c>
      <c r="BD342" s="60">
        <v>0</v>
      </c>
      <c r="BE342" s="60">
        <v>0</v>
      </c>
      <c r="BF342" s="60">
        <v>0</v>
      </c>
      <c r="BG342" s="60">
        <v>0</v>
      </c>
      <c r="BH342" s="60">
        <v>0</v>
      </c>
      <c r="BI342" s="60">
        <v>0</v>
      </c>
      <c r="BJ342" s="60">
        <v>0</v>
      </c>
      <c r="BP342" s="60">
        <v>0</v>
      </c>
      <c r="BX342" s="60">
        <v>0</v>
      </c>
      <c r="BY342" s="60">
        <v>0</v>
      </c>
      <c r="BZ342" s="60">
        <v>0</v>
      </c>
      <c r="CA342" s="60">
        <v>0</v>
      </c>
      <c r="CD342" s="60">
        <v>20</v>
      </c>
      <c r="CE342" s="60" t="s">
        <v>518</v>
      </c>
      <c r="CF342" s="60">
        <v>0</v>
      </c>
      <c r="CG342" s="60">
        <v>1</v>
      </c>
      <c r="CH342" s="60">
        <v>7</v>
      </c>
      <c r="CJ342" s="74">
        <v>20</v>
      </c>
      <c r="CK342" s="60">
        <v>7</v>
      </c>
      <c r="CL342" s="60" t="e">
        <f t="shared" si="95"/>
        <v>#N/A</v>
      </c>
      <c r="CM342" s="60" t="e">
        <f t="shared" si="96"/>
        <v>#N/A</v>
      </c>
      <c r="CO342" s="8">
        <v>40028</v>
      </c>
      <c r="CP342" s="8">
        <v>2</v>
      </c>
      <c r="CQ342" s="8">
        <v>203</v>
      </c>
      <c r="CR342" s="8">
        <v>1</v>
      </c>
      <c r="CU342" s="60" t="e">
        <f>MATCH(A342,Sheet6!$K$3:$K$16,0)</f>
        <v>#N/A</v>
      </c>
    </row>
    <row r="343" spans="1:99" ht="14.25">
      <c r="A343" s="60">
        <v>1330104</v>
      </c>
      <c r="B343" s="60">
        <v>1330104</v>
      </c>
      <c r="C343" s="60">
        <v>0</v>
      </c>
      <c r="D343" s="60">
        <v>1</v>
      </c>
      <c r="E343" s="60">
        <v>1</v>
      </c>
      <c r="F343" s="60">
        <v>1</v>
      </c>
      <c r="G343" s="60">
        <v>0</v>
      </c>
      <c r="H343" s="60">
        <v>4</v>
      </c>
      <c r="I343" s="60">
        <v>0</v>
      </c>
      <c r="J343" s="60">
        <v>10</v>
      </c>
      <c r="K343" s="60">
        <v>1000</v>
      </c>
      <c r="L343" s="60">
        <f t="shared" ref="L343:L354" si="97">IF(K343=0,0,1)</f>
        <v>1</v>
      </c>
      <c r="M343" s="60">
        <f t="shared" ref="M343:M354" si="98">IF(E343=30,0.15,IF(E343=31,0.25,IF(E343=32,0.06,0)))</f>
        <v>0</v>
      </c>
      <c r="N343" s="60">
        <v>0</v>
      </c>
      <c r="O343" s="60">
        <v>0</v>
      </c>
      <c r="P343" s="60">
        <v>0</v>
      </c>
      <c r="Q343" s="60">
        <v>0</v>
      </c>
      <c r="R343" s="60">
        <v>0</v>
      </c>
      <c r="S343" s="60">
        <v>0</v>
      </c>
      <c r="T343" s="60">
        <v>0</v>
      </c>
      <c r="U343" s="60">
        <v>0</v>
      </c>
      <c r="W343" s="60">
        <f t="shared" ref="W343:W354" si="99">30000+H343*1000+CH343*100+ROUND(CD343/100,0)*100+CK343</f>
        <v>34409</v>
      </c>
      <c r="X343" s="60">
        <v>180</v>
      </c>
      <c r="Y343" s="60">
        <v>10299</v>
      </c>
      <c r="Z343" s="60"/>
      <c r="AA343" s="60"/>
      <c r="AB343" s="60">
        <v>3</v>
      </c>
      <c r="AC343" s="60">
        <v>1</v>
      </c>
      <c r="AD343" s="60">
        <v>158</v>
      </c>
      <c r="AE343" s="60">
        <v>0</v>
      </c>
      <c r="AF343" s="60">
        <v>0</v>
      </c>
      <c r="AG343" s="60">
        <v>2</v>
      </c>
      <c r="AH343" s="60">
        <v>1</v>
      </c>
      <c r="AI343" s="60">
        <v>938</v>
      </c>
      <c r="AJ343" s="60">
        <v>0</v>
      </c>
      <c r="AK343" s="60">
        <v>0</v>
      </c>
      <c r="AL343" s="60">
        <v>5</v>
      </c>
      <c r="AM343" s="60">
        <v>1</v>
      </c>
      <c r="AN343" s="60">
        <v>60</v>
      </c>
      <c r="AO343" s="60">
        <v>0</v>
      </c>
      <c r="AP343" s="60">
        <v>0</v>
      </c>
      <c r="AQ343" s="60">
        <v>0</v>
      </c>
      <c r="AR343" s="60">
        <v>0</v>
      </c>
      <c r="AS343" s="60">
        <v>0</v>
      </c>
      <c r="AT343" s="60">
        <v>0</v>
      </c>
      <c r="AU343" s="60">
        <v>0</v>
      </c>
      <c r="AV343" s="60">
        <v>0</v>
      </c>
      <c r="AW343" s="60">
        <v>0</v>
      </c>
      <c r="AX343" s="60">
        <v>0</v>
      </c>
      <c r="AY343" s="60">
        <v>0</v>
      </c>
      <c r="AZ343" s="60">
        <v>0</v>
      </c>
      <c r="BA343" s="60">
        <v>0</v>
      </c>
      <c r="BB343" s="60">
        <v>0</v>
      </c>
      <c r="BC343" s="60">
        <v>0</v>
      </c>
      <c r="BD343" s="60">
        <v>0</v>
      </c>
      <c r="BE343" s="60">
        <v>0</v>
      </c>
      <c r="BF343" s="60">
        <v>0</v>
      </c>
      <c r="BG343" s="60">
        <v>0</v>
      </c>
      <c r="BH343" s="60">
        <v>0</v>
      </c>
      <c r="BI343" s="60">
        <v>0</v>
      </c>
      <c r="BJ343" s="60">
        <v>0</v>
      </c>
      <c r="BM343" s="60" t="s">
        <v>158</v>
      </c>
      <c r="BN343" s="60" t="s">
        <v>158</v>
      </c>
      <c r="BP343" s="60">
        <v>0</v>
      </c>
      <c r="BX343" s="60">
        <v>0</v>
      </c>
      <c r="BY343" s="60">
        <v>0</v>
      </c>
      <c r="BZ343" s="60">
        <v>0</v>
      </c>
      <c r="CA343" s="60">
        <v>0</v>
      </c>
      <c r="CD343" s="60">
        <f>INDEX(Sheet5!$AC$5:$AC$4562,MATCH(Sheet1!A343,Sheet5!$AB$5:$AB$4562,0))</f>
        <v>30</v>
      </c>
      <c r="CE343" s="60" t="s">
        <v>510</v>
      </c>
      <c r="CF343" s="60">
        <v>0</v>
      </c>
      <c r="CG343" s="60">
        <v>1</v>
      </c>
      <c r="CH343" s="60">
        <f t="shared" ref="CH343:CH374" si="100">IF(F343=14,1,IF(F343=1,4,IF(F343&gt;=4,F343+1,F343)))</f>
        <v>4</v>
      </c>
      <c r="CJ343" s="74">
        <f t="shared" ref="CJ343:CJ374" si="101">MAX(1,IF(CD343=3,3,IF(CD343=8,8,(CEILING(CD343-2.5,5)))))</f>
        <v>30</v>
      </c>
      <c r="CK343" s="60">
        <f t="shared" ref="CK343:CK346" si="102">IF(CJ343=1,1,IF(CJ343=3,2,IF(CJ343=5,3,IF(CJ343=8,4,(CJ343/5)+3))))</f>
        <v>9</v>
      </c>
      <c r="CL343" s="60" t="e">
        <f t="shared" si="95"/>
        <v>#N/A</v>
      </c>
      <c r="CM343" s="60" t="e">
        <f t="shared" si="96"/>
        <v>#N/A</v>
      </c>
      <c r="CO343" s="8">
        <v>40029</v>
      </c>
      <c r="CP343" s="8">
        <v>2</v>
      </c>
      <c r="CQ343" s="8">
        <v>203</v>
      </c>
      <c r="CR343" s="8">
        <v>1</v>
      </c>
      <c r="CU343" s="60" t="e">
        <f>MATCH(A343,Sheet6!$K$3:$K$16,0)</f>
        <v>#N/A</v>
      </c>
    </row>
    <row r="344" spans="1:99" ht="14.25">
      <c r="A344" s="60">
        <v>1330105</v>
      </c>
      <c r="B344" s="60">
        <v>1330105</v>
      </c>
      <c r="C344" s="60">
        <v>0</v>
      </c>
      <c r="D344" s="60">
        <v>1</v>
      </c>
      <c r="E344" s="60">
        <v>1</v>
      </c>
      <c r="F344" s="60">
        <v>2</v>
      </c>
      <c r="G344" s="60">
        <v>0</v>
      </c>
      <c r="H344" s="60">
        <v>4</v>
      </c>
      <c r="I344" s="60">
        <v>0</v>
      </c>
      <c r="J344" s="60">
        <v>10</v>
      </c>
      <c r="K344" s="60">
        <v>1000</v>
      </c>
      <c r="L344" s="60">
        <f t="shared" si="97"/>
        <v>1</v>
      </c>
      <c r="M344" s="60">
        <f t="shared" si="98"/>
        <v>0</v>
      </c>
      <c r="N344" s="60">
        <v>0</v>
      </c>
      <c r="O344" s="60">
        <v>0</v>
      </c>
      <c r="P344" s="60">
        <v>0</v>
      </c>
      <c r="Q344" s="60">
        <v>0</v>
      </c>
      <c r="R344" s="60">
        <v>0</v>
      </c>
      <c r="S344" s="60">
        <v>0</v>
      </c>
      <c r="T344" s="60">
        <v>0</v>
      </c>
      <c r="U344" s="60">
        <v>0</v>
      </c>
      <c r="W344" s="60">
        <f t="shared" si="99"/>
        <v>34209</v>
      </c>
      <c r="X344" s="60">
        <v>180</v>
      </c>
      <c r="Y344" s="60">
        <v>10300</v>
      </c>
      <c r="Z344" s="60"/>
      <c r="AA344" s="60"/>
      <c r="AB344" s="60">
        <v>1</v>
      </c>
      <c r="AC344" s="60">
        <v>1</v>
      </c>
      <c r="AD344" s="60">
        <v>1500</v>
      </c>
      <c r="AE344" s="60">
        <v>0</v>
      </c>
      <c r="AF344" s="60">
        <v>0</v>
      </c>
      <c r="AG344" s="60">
        <v>5</v>
      </c>
      <c r="AH344" s="60">
        <v>1</v>
      </c>
      <c r="AI344" s="60">
        <v>87</v>
      </c>
      <c r="AJ344" s="60">
        <v>0</v>
      </c>
      <c r="AK344" s="60">
        <v>0</v>
      </c>
      <c r="AL344" s="60">
        <v>0</v>
      </c>
      <c r="AM344" s="60">
        <v>0</v>
      </c>
      <c r="AN344" s="60">
        <v>0</v>
      </c>
      <c r="AO344" s="60">
        <v>0</v>
      </c>
      <c r="AP344" s="60">
        <v>0</v>
      </c>
      <c r="AQ344" s="60">
        <v>0</v>
      </c>
      <c r="AR344" s="60">
        <v>0</v>
      </c>
      <c r="AS344" s="60">
        <v>0</v>
      </c>
      <c r="AT344" s="60">
        <v>0</v>
      </c>
      <c r="AU344" s="60">
        <v>0</v>
      </c>
      <c r="AV344" s="60">
        <v>0</v>
      </c>
      <c r="AW344" s="60">
        <v>0</v>
      </c>
      <c r="AX344" s="60">
        <v>0</v>
      </c>
      <c r="AY344" s="60">
        <v>0</v>
      </c>
      <c r="AZ344" s="60">
        <v>0</v>
      </c>
      <c r="BA344" s="60">
        <v>0</v>
      </c>
      <c r="BB344" s="60">
        <v>0</v>
      </c>
      <c r="BC344" s="60">
        <v>0</v>
      </c>
      <c r="BD344" s="60">
        <v>0</v>
      </c>
      <c r="BE344" s="60">
        <v>0</v>
      </c>
      <c r="BF344" s="60">
        <v>0</v>
      </c>
      <c r="BG344" s="60">
        <v>0</v>
      </c>
      <c r="BH344" s="60">
        <v>0</v>
      </c>
      <c r="BI344" s="60">
        <v>0</v>
      </c>
      <c r="BJ344" s="60">
        <v>0</v>
      </c>
      <c r="BM344" s="60" t="s">
        <v>158</v>
      </c>
      <c r="BN344" s="60" t="s">
        <v>158</v>
      </c>
      <c r="BP344" s="60">
        <v>0</v>
      </c>
      <c r="BX344" s="60">
        <v>0</v>
      </c>
      <c r="BY344" s="60">
        <v>0</v>
      </c>
      <c r="BZ344" s="60">
        <v>0</v>
      </c>
      <c r="CA344" s="60">
        <v>0</v>
      </c>
      <c r="CD344" s="60">
        <f>INDEX(Sheet5!$AC$5:$AC$4562,MATCH(Sheet1!A344,Sheet5!$AB$5:$AB$4562,0))</f>
        <v>30</v>
      </c>
      <c r="CE344" s="60" t="s">
        <v>512</v>
      </c>
      <c r="CF344" s="60">
        <v>0</v>
      </c>
      <c r="CG344" s="60">
        <v>1</v>
      </c>
      <c r="CH344" s="60">
        <f t="shared" si="100"/>
        <v>2</v>
      </c>
      <c r="CJ344" s="74">
        <f t="shared" si="101"/>
        <v>30</v>
      </c>
      <c r="CK344" s="60">
        <f t="shared" si="102"/>
        <v>9</v>
      </c>
      <c r="CL344" s="60" t="e">
        <f t="shared" si="95"/>
        <v>#N/A</v>
      </c>
      <c r="CM344" s="60" t="e">
        <f t="shared" si="96"/>
        <v>#N/A</v>
      </c>
      <c r="CO344" s="8">
        <v>40030</v>
      </c>
      <c r="CP344" s="8">
        <v>2</v>
      </c>
      <c r="CQ344" s="8">
        <v>203</v>
      </c>
      <c r="CR344" s="8">
        <v>1</v>
      </c>
      <c r="CU344" s="60" t="e">
        <f>MATCH(A344,Sheet6!$K$3:$K$16,0)</f>
        <v>#N/A</v>
      </c>
    </row>
    <row r="345" spans="1:99" ht="14.25">
      <c r="A345" s="60">
        <v>1330106</v>
      </c>
      <c r="B345" s="60">
        <v>1330106</v>
      </c>
      <c r="C345" s="60">
        <v>0</v>
      </c>
      <c r="D345" s="60">
        <v>1</v>
      </c>
      <c r="E345" s="60">
        <v>1</v>
      </c>
      <c r="F345" s="60">
        <v>3</v>
      </c>
      <c r="G345" s="60">
        <v>0</v>
      </c>
      <c r="H345" s="60">
        <v>4</v>
      </c>
      <c r="I345" s="60">
        <v>0</v>
      </c>
      <c r="J345" s="60">
        <v>10</v>
      </c>
      <c r="K345" s="60">
        <v>1000</v>
      </c>
      <c r="L345" s="60">
        <f t="shared" si="97"/>
        <v>1</v>
      </c>
      <c r="M345" s="60">
        <f t="shared" si="98"/>
        <v>0</v>
      </c>
      <c r="N345" s="60">
        <v>0</v>
      </c>
      <c r="O345" s="60">
        <v>0</v>
      </c>
      <c r="P345" s="60">
        <v>0</v>
      </c>
      <c r="Q345" s="60">
        <v>0</v>
      </c>
      <c r="R345" s="60">
        <v>0</v>
      </c>
      <c r="S345" s="60">
        <v>0</v>
      </c>
      <c r="T345" s="60">
        <v>0</v>
      </c>
      <c r="U345" s="60">
        <v>0</v>
      </c>
      <c r="W345" s="60">
        <f t="shared" si="99"/>
        <v>34309</v>
      </c>
      <c r="X345" s="60">
        <v>180</v>
      </c>
      <c r="Y345" s="60">
        <v>10301</v>
      </c>
      <c r="Z345" s="60"/>
      <c r="AA345" s="60"/>
      <c r="AB345" s="60">
        <v>2</v>
      </c>
      <c r="AC345" s="60">
        <v>1</v>
      </c>
      <c r="AD345" s="60">
        <v>675</v>
      </c>
      <c r="AE345" s="60">
        <v>0</v>
      </c>
      <c r="AF345" s="60">
        <v>0</v>
      </c>
      <c r="AG345" s="60">
        <v>5</v>
      </c>
      <c r="AH345" s="60">
        <v>1</v>
      </c>
      <c r="AI345" s="60">
        <v>72</v>
      </c>
      <c r="AJ345" s="60">
        <v>0</v>
      </c>
      <c r="AK345" s="60">
        <v>0</v>
      </c>
      <c r="AL345" s="60">
        <v>37</v>
      </c>
      <c r="AM345" s="60">
        <v>1</v>
      </c>
      <c r="AN345" s="60">
        <v>7</v>
      </c>
      <c r="AO345" s="60">
        <v>0</v>
      </c>
      <c r="AP345" s="60">
        <v>0</v>
      </c>
      <c r="AQ345" s="60">
        <v>0</v>
      </c>
      <c r="AR345" s="60">
        <v>0</v>
      </c>
      <c r="AS345" s="60">
        <v>0</v>
      </c>
      <c r="AT345" s="60">
        <v>0</v>
      </c>
      <c r="AU345" s="60">
        <v>0</v>
      </c>
      <c r="AV345" s="60">
        <v>0</v>
      </c>
      <c r="AW345" s="60">
        <v>0</v>
      </c>
      <c r="AX345" s="60">
        <v>0</v>
      </c>
      <c r="AY345" s="60">
        <v>0</v>
      </c>
      <c r="AZ345" s="60">
        <v>0</v>
      </c>
      <c r="BA345" s="60">
        <v>0</v>
      </c>
      <c r="BB345" s="60">
        <v>0</v>
      </c>
      <c r="BC345" s="60">
        <v>0</v>
      </c>
      <c r="BD345" s="60">
        <v>0</v>
      </c>
      <c r="BE345" s="60">
        <v>0</v>
      </c>
      <c r="BF345" s="60">
        <v>0</v>
      </c>
      <c r="BG345" s="60">
        <v>0</v>
      </c>
      <c r="BH345" s="60">
        <v>0</v>
      </c>
      <c r="BI345" s="60">
        <v>0</v>
      </c>
      <c r="BJ345" s="60">
        <v>0</v>
      </c>
      <c r="BM345" s="60" t="s">
        <v>158</v>
      </c>
      <c r="BN345" s="60" t="s">
        <v>158</v>
      </c>
      <c r="BP345" s="60">
        <v>0</v>
      </c>
      <c r="BX345" s="60">
        <v>0</v>
      </c>
      <c r="BY345" s="60">
        <v>0</v>
      </c>
      <c r="BZ345" s="60">
        <v>0</v>
      </c>
      <c r="CA345" s="60">
        <v>0</v>
      </c>
      <c r="CD345" s="60">
        <f>INDEX(Sheet5!$AC$5:$AC$4562,MATCH(Sheet1!A345,Sheet5!$AB$5:$AB$4562,0))</f>
        <v>30</v>
      </c>
      <c r="CE345" s="60" t="s">
        <v>514</v>
      </c>
      <c r="CF345" s="60">
        <v>0</v>
      </c>
      <c r="CG345" s="60">
        <v>1</v>
      </c>
      <c r="CH345" s="60">
        <f t="shared" si="100"/>
        <v>3</v>
      </c>
      <c r="CJ345" s="74">
        <f t="shared" si="101"/>
        <v>30</v>
      </c>
      <c r="CK345" s="60">
        <f t="shared" si="102"/>
        <v>9</v>
      </c>
      <c r="CL345" s="60" t="e">
        <f t="shared" si="95"/>
        <v>#N/A</v>
      </c>
      <c r="CM345" s="60" t="e">
        <f t="shared" si="96"/>
        <v>#N/A</v>
      </c>
      <c r="CO345" s="8">
        <v>40031</v>
      </c>
      <c r="CP345" s="8">
        <v>2</v>
      </c>
      <c r="CQ345" s="8">
        <v>203</v>
      </c>
      <c r="CR345" s="8">
        <v>1</v>
      </c>
      <c r="CU345" s="60" t="e">
        <f>MATCH(A345,Sheet6!$K$3:$K$16,0)</f>
        <v>#N/A</v>
      </c>
    </row>
    <row r="346" spans="1:99" ht="14.25">
      <c r="A346" s="60">
        <v>1330107</v>
      </c>
      <c r="B346" s="60">
        <v>1330107</v>
      </c>
      <c r="C346" s="60">
        <v>0</v>
      </c>
      <c r="D346" s="60">
        <v>1</v>
      </c>
      <c r="E346" s="60">
        <v>1</v>
      </c>
      <c r="F346" s="60">
        <v>5</v>
      </c>
      <c r="G346" s="60">
        <v>0</v>
      </c>
      <c r="H346" s="60">
        <v>4</v>
      </c>
      <c r="I346" s="60">
        <v>0</v>
      </c>
      <c r="J346" s="60">
        <v>10</v>
      </c>
      <c r="K346" s="60">
        <v>1000</v>
      </c>
      <c r="L346" s="60">
        <f t="shared" si="97"/>
        <v>1</v>
      </c>
      <c r="M346" s="60">
        <f t="shared" si="98"/>
        <v>0</v>
      </c>
      <c r="N346" s="60">
        <v>0</v>
      </c>
      <c r="O346" s="60">
        <v>0</v>
      </c>
      <c r="P346" s="60">
        <v>0</v>
      </c>
      <c r="Q346" s="60">
        <v>0</v>
      </c>
      <c r="R346" s="60">
        <v>0</v>
      </c>
      <c r="S346" s="60">
        <v>0</v>
      </c>
      <c r="T346" s="60">
        <v>0</v>
      </c>
      <c r="U346" s="60">
        <v>0</v>
      </c>
      <c r="W346" s="60">
        <f t="shared" si="99"/>
        <v>34609</v>
      </c>
      <c r="X346" s="60">
        <v>180</v>
      </c>
      <c r="Y346" s="60">
        <v>10302</v>
      </c>
      <c r="Z346" s="60"/>
      <c r="AA346" s="60"/>
      <c r="AB346" s="60">
        <v>5</v>
      </c>
      <c r="AC346" s="60">
        <v>1</v>
      </c>
      <c r="AD346" s="60">
        <v>27</v>
      </c>
      <c r="AE346" s="60">
        <v>0</v>
      </c>
      <c r="AF346" s="60">
        <v>0</v>
      </c>
      <c r="AG346" s="60">
        <v>6</v>
      </c>
      <c r="AH346" s="60">
        <v>1</v>
      </c>
      <c r="AI346" s="60">
        <v>10</v>
      </c>
      <c r="AJ346" s="60">
        <v>0</v>
      </c>
      <c r="AK346" s="60">
        <v>0</v>
      </c>
      <c r="AL346" s="60">
        <v>37</v>
      </c>
      <c r="AM346" s="60">
        <v>1</v>
      </c>
      <c r="AN346" s="60">
        <v>18</v>
      </c>
      <c r="AO346" s="60">
        <v>0</v>
      </c>
      <c r="AP346" s="60">
        <v>0</v>
      </c>
      <c r="AQ346" s="60">
        <v>0</v>
      </c>
      <c r="AR346" s="60">
        <v>0</v>
      </c>
      <c r="AS346" s="60">
        <v>0</v>
      </c>
      <c r="AT346" s="60">
        <v>0</v>
      </c>
      <c r="AU346" s="60">
        <v>0</v>
      </c>
      <c r="AV346" s="60">
        <v>0</v>
      </c>
      <c r="AW346" s="60">
        <v>0</v>
      </c>
      <c r="AX346" s="60">
        <v>0</v>
      </c>
      <c r="AY346" s="60">
        <v>0</v>
      </c>
      <c r="AZ346" s="60">
        <v>0</v>
      </c>
      <c r="BA346" s="60">
        <v>0</v>
      </c>
      <c r="BB346" s="60">
        <v>0</v>
      </c>
      <c r="BC346" s="60">
        <v>0</v>
      </c>
      <c r="BD346" s="60">
        <v>0</v>
      </c>
      <c r="BE346" s="60">
        <v>0</v>
      </c>
      <c r="BF346" s="60">
        <v>0</v>
      </c>
      <c r="BG346" s="60">
        <v>0</v>
      </c>
      <c r="BH346" s="60">
        <v>0</v>
      </c>
      <c r="BI346" s="60">
        <v>0</v>
      </c>
      <c r="BJ346" s="60">
        <v>0</v>
      </c>
      <c r="BK346" s="60" t="s">
        <v>158</v>
      </c>
      <c r="BL346" s="60" t="s">
        <v>158</v>
      </c>
      <c r="BM346" s="60" t="s">
        <v>158</v>
      </c>
      <c r="BN346" s="60" t="s">
        <v>158</v>
      </c>
      <c r="BP346" s="60">
        <v>0</v>
      </c>
      <c r="BX346" s="60">
        <v>0</v>
      </c>
      <c r="BY346" s="60">
        <v>0</v>
      </c>
      <c r="BZ346" s="60">
        <v>0</v>
      </c>
      <c r="CA346" s="60">
        <v>0</v>
      </c>
      <c r="CD346" s="60">
        <f>INDEX(Sheet5!$AC$5:$AC$4562,MATCH(Sheet1!A346,Sheet5!$AB$5:$AB$4562,0))</f>
        <v>30</v>
      </c>
      <c r="CE346" s="60" t="s">
        <v>516</v>
      </c>
      <c r="CF346" s="60">
        <v>0</v>
      </c>
      <c r="CG346" s="60">
        <v>1</v>
      </c>
      <c r="CH346" s="60">
        <f t="shared" si="100"/>
        <v>6</v>
      </c>
      <c r="CJ346" s="74">
        <f t="shared" si="101"/>
        <v>30</v>
      </c>
      <c r="CK346" s="60">
        <f t="shared" si="102"/>
        <v>9</v>
      </c>
      <c r="CL346" s="60" t="e">
        <f t="shared" si="95"/>
        <v>#N/A</v>
      </c>
      <c r="CM346" s="60" t="e">
        <f t="shared" si="96"/>
        <v>#N/A</v>
      </c>
      <c r="CO346" s="8">
        <v>40032</v>
      </c>
      <c r="CP346" s="8">
        <v>2</v>
      </c>
      <c r="CQ346" s="8">
        <v>203</v>
      </c>
      <c r="CR346" s="8">
        <v>1</v>
      </c>
      <c r="CU346" s="60" t="e">
        <f>MATCH(A346,Sheet6!$K$3:$K$16,0)</f>
        <v>#N/A</v>
      </c>
    </row>
    <row r="347" spans="1:99" ht="14.25">
      <c r="A347" s="60">
        <v>1330108</v>
      </c>
      <c r="B347" s="60">
        <v>1330108</v>
      </c>
      <c r="C347" s="60">
        <v>0</v>
      </c>
      <c r="D347" s="60">
        <v>1</v>
      </c>
      <c r="E347" s="60">
        <v>1</v>
      </c>
      <c r="F347" s="60">
        <v>1</v>
      </c>
      <c r="G347" s="60">
        <v>0</v>
      </c>
      <c r="H347" s="60">
        <v>4</v>
      </c>
      <c r="I347" s="60">
        <v>0</v>
      </c>
      <c r="J347" s="60">
        <v>10</v>
      </c>
      <c r="K347" s="60">
        <v>1000</v>
      </c>
      <c r="L347" s="60">
        <f t="shared" si="97"/>
        <v>1</v>
      </c>
      <c r="M347" s="60">
        <f t="shared" si="98"/>
        <v>0</v>
      </c>
      <c r="N347" s="60">
        <v>0</v>
      </c>
      <c r="O347" s="60">
        <v>0</v>
      </c>
      <c r="P347" s="60">
        <v>0</v>
      </c>
      <c r="Q347" s="60">
        <v>0</v>
      </c>
      <c r="R347" s="60">
        <v>0</v>
      </c>
      <c r="S347" s="60">
        <v>0</v>
      </c>
      <c r="T347" s="60">
        <v>0</v>
      </c>
      <c r="U347" s="60">
        <v>0</v>
      </c>
      <c r="W347" s="60">
        <f t="shared" si="99"/>
        <v>34411</v>
      </c>
      <c r="X347" s="60">
        <v>180</v>
      </c>
      <c r="Y347" s="60">
        <v>10303</v>
      </c>
      <c r="Z347" s="60"/>
      <c r="AA347" s="60"/>
      <c r="AB347" s="60">
        <v>3</v>
      </c>
      <c r="AC347" s="60">
        <v>1</v>
      </c>
      <c r="AD347" s="60">
        <v>252</v>
      </c>
      <c r="AE347" s="60">
        <v>0</v>
      </c>
      <c r="AF347" s="60">
        <v>0</v>
      </c>
      <c r="AG347" s="60">
        <v>2</v>
      </c>
      <c r="AH347" s="60">
        <v>1</v>
      </c>
      <c r="AI347" s="60">
        <v>1500</v>
      </c>
      <c r="AJ347" s="60">
        <v>0</v>
      </c>
      <c r="AK347" s="60">
        <v>0</v>
      </c>
      <c r="AL347" s="60">
        <v>5</v>
      </c>
      <c r="AM347" s="60">
        <v>1</v>
      </c>
      <c r="AN347" s="60">
        <v>93</v>
      </c>
      <c r="AO347" s="60">
        <v>0</v>
      </c>
      <c r="AP347" s="60">
        <v>0</v>
      </c>
      <c r="AQ347" s="60">
        <v>0</v>
      </c>
      <c r="AR347" s="60">
        <v>0</v>
      </c>
      <c r="AS347" s="60">
        <v>0</v>
      </c>
      <c r="AT347" s="60">
        <v>0</v>
      </c>
      <c r="AU347" s="60">
        <v>0</v>
      </c>
      <c r="AV347" s="60">
        <v>0</v>
      </c>
      <c r="AW347" s="60">
        <v>0</v>
      </c>
      <c r="AX347" s="60">
        <v>0</v>
      </c>
      <c r="AY347" s="60">
        <v>0</v>
      </c>
      <c r="AZ347" s="60">
        <v>0</v>
      </c>
      <c r="BA347" s="60">
        <v>0</v>
      </c>
      <c r="BB347" s="60">
        <v>0</v>
      </c>
      <c r="BC347" s="60">
        <v>0</v>
      </c>
      <c r="BD347" s="60">
        <v>0</v>
      </c>
      <c r="BE347" s="60">
        <v>0</v>
      </c>
      <c r="BF347" s="60">
        <v>0</v>
      </c>
      <c r="BG347" s="60">
        <v>0</v>
      </c>
      <c r="BH347" s="60">
        <v>0</v>
      </c>
      <c r="BI347" s="60">
        <v>0</v>
      </c>
      <c r="BJ347" s="60">
        <v>0</v>
      </c>
      <c r="BK347" s="60">
        <v>5</v>
      </c>
      <c r="BL347" s="60">
        <v>5</v>
      </c>
      <c r="BM347" s="60" t="s">
        <v>158</v>
      </c>
      <c r="BN347" s="60" t="s">
        <v>158</v>
      </c>
      <c r="BP347" s="60">
        <v>0</v>
      </c>
      <c r="BX347" s="60">
        <v>0</v>
      </c>
      <c r="BY347" s="60">
        <v>0</v>
      </c>
      <c r="BZ347" s="60">
        <v>0</v>
      </c>
      <c r="CA347" s="60">
        <v>0</v>
      </c>
      <c r="CD347" s="60">
        <f>INDEX(Sheet5!$AC$5:$AC$4562,MATCH(Sheet1!A347,Sheet5!$AB$5:$AB$4562,0))</f>
        <v>40</v>
      </c>
      <c r="CE347" s="60" t="s">
        <v>510</v>
      </c>
      <c r="CF347" s="60">
        <v>0</v>
      </c>
      <c r="CG347" s="60">
        <v>1</v>
      </c>
      <c r="CH347" s="60">
        <f t="shared" si="100"/>
        <v>4</v>
      </c>
      <c r="CJ347" s="74">
        <f t="shared" si="101"/>
        <v>40</v>
      </c>
      <c r="CK347" s="60">
        <f t="shared" ref="CK347:CK488" si="103">IF(CJ347=1,1,IF(CJ347=3,2,IF(CJ347=5,3,IF(CJ347=8,4,(CJ347/5)+3))))</f>
        <v>11</v>
      </c>
      <c r="CL347" s="60" t="e">
        <f t="shared" si="95"/>
        <v>#N/A</v>
      </c>
      <c r="CM347" s="60" t="e">
        <f t="shared" si="96"/>
        <v>#N/A</v>
      </c>
      <c r="CO347" s="8">
        <v>40033</v>
      </c>
      <c r="CP347" s="8">
        <v>9</v>
      </c>
      <c r="CQ347" s="8">
        <v>204</v>
      </c>
      <c r="CR347" s="8">
        <v>0</v>
      </c>
      <c r="CU347" s="60" t="e">
        <f>MATCH(A347,Sheet6!$K$3:$K$16,0)</f>
        <v>#N/A</v>
      </c>
    </row>
    <row r="348" spans="1:99" ht="14.25">
      <c r="A348" s="60">
        <v>1330109</v>
      </c>
      <c r="B348" s="60">
        <v>1330109</v>
      </c>
      <c r="C348" s="60">
        <v>0</v>
      </c>
      <c r="D348" s="60">
        <v>1</v>
      </c>
      <c r="E348" s="60">
        <v>1</v>
      </c>
      <c r="F348" s="60">
        <v>2</v>
      </c>
      <c r="G348" s="60">
        <v>0</v>
      </c>
      <c r="H348" s="60">
        <v>4</v>
      </c>
      <c r="I348" s="60">
        <v>0</v>
      </c>
      <c r="J348" s="60">
        <v>10</v>
      </c>
      <c r="K348" s="60">
        <v>1000</v>
      </c>
      <c r="L348" s="60">
        <f t="shared" si="97"/>
        <v>1</v>
      </c>
      <c r="M348" s="60">
        <f t="shared" si="98"/>
        <v>0</v>
      </c>
      <c r="N348" s="60">
        <v>0</v>
      </c>
      <c r="O348" s="60">
        <v>0</v>
      </c>
      <c r="P348" s="60">
        <v>0</v>
      </c>
      <c r="Q348" s="60">
        <v>0</v>
      </c>
      <c r="R348" s="60">
        <v>0</v>
      </c>
      <c r="S348" s="60">
        <v>0</v>
      </c>
      <c r="T348" s="60">
        <v>0</v>
      </c>
      <c r="U348" s="60">
        <v>0</v>
      </c>
      <c r="W348" s="60">
        <f t="shared" si="99"/>
        <v>34211</v>
      </c>
      <c r="X348" s="60">
        <v>180</v>
      </c>
      <c r="Y348" s="60">
        <v>10304</v>
      </c>
      <c r="Z348" s="60"/>
      <c r="AA348" s="60"/>
      <c r="AB348" s="60">
        <v>1</v>
      </c>
      <c r="AC348" s="60">
        <v>1</v>
      </c>
      <c r="AD348" s="60">
        <v>2400</v>
      </c>
      <c r="AE348" s="60">
        <v>0</v>
      </c>
      <c r="AF348" s="60">
        <v>0</v>
      </c>
      <c r="AG348" s="60">
        <v>5</v>
      </c>
      <c r="AH348" s="60">
        <v>1</v>
      </c>
      <c r="AI348" s="60">
        <v>144</v>
      </c>
      <c r="AJ348" s="60">
        <v>0</v>
      </c>
      <c r="AK348" s="60">
        <v>0</v>
      </c>
      <c r="AL348" s="60">
        <v>0</v>
      </c>
      <c r="AM348" s="60">
        <v>0</v>
      </c>
      <c r="AN348" s="60">
        <v>0</v>
      </c>
      <c r="AO348" s="60">
        <v>0</v>
      </c>
      <c r="AP348" s="60">
        <v>0</v>
      </c>
      <c r="AQ348" s="60">
        <v>0</v>
      </c>
      <c r="AR348" s="60">
        <v>0</v>
      </c>
      <c r="AS348" s="60">
        <v>0</v>
      </c>
      <c r="AT348" s="60">
        <v>0</v>
      </c>
      <c r="AU348" s="60">
        <v>0</v>
      </c>
      <c r="AV348" s="60">
        <v>0</v>
      </c>
      <c r="AW348" s="60">
        <v>0</v>
      </c>
      <c r="AX348" s="60">
        <v>0</v>
      </c>
      <c r="AY348" s="60">
        <v>0</v>
      </c>
      <c r="AZ348" s="60">
        <v>0</v>
      </c>
      <c r="BA348" s="60">
        <v>0</v>
      </c>
      <c r="BB348" s="60">
        <v>0</v>
      </c>
      <c r="BC348" s="60">
        <v>0</v>
      </c>
      <c r="BD348" s="60">
        <v>0</v>
      </c>
      <c r="BE348" s="60">
        <v>0</v>
      </c>
      <c r="BF348" s="60">
        <v>0</v>
      </c>
      <c r="BG348" s="60">
        <v>0</v>
      </c>
      <c r="BH348" s="60">
        <v>0</v>
      </c>
      <c r="BI348" s="60">
        <v>0</v>
      </c>
      <c r="BJ348" s="60">
        <v>0</v>
      </c>
      <c r="BM348" s="60" t="s">
        <v>158</v>
      </c>
      <c r="BN348" s="60" t="s">
        <v>158</v>
      </c>
      <c r="BP348" s="60">
        <v>0</v>
      </c>
      <c r="BX348" s="60">
        <v>0</v>
      </c>
      <c r="BY348" s="60">
        <v>0</v>
      </c>
      <c r="BZ348" s="60">
        <v>0</v>
      </c>
      <c r="CA348" s="60">
        <v>0</v>
      </c>
      <c r="CD348" s="60">
        <f>INDEX(Sheet5!$AC$5:$AC$4562,MATCH(Sheet1!A348,Sheet5!$AB$5:$AB$4562,0))</f>
        <v>40</v>
      </c>
      <c r="CE348" s="60" t="s">
        <v>512</v>
      </c>
      <c r="CF348" s="60">
        <v>0</v>
      </c>
      <c r="CG348" s="60">
        <v>1</v>
      </c>
      <c r="CH348" s="60">
        <f t="shared" si="100"/>
        <v>2</v>
      </c>
      <c r="CJ348" s="74">
        <f t="shared" si="101"/>
        <v>40</v>
      </c>
      <c r="CK348" s="60">
        <f t="shared" si="103"/>
        <v>11</v>
      </c>
      <c r="CL348" s="60" t="e">
        <f t="shared" si="95"/>
        <v>#N/A</v>
      </c>
      <c r="CM348" s="60" t="e">
        <f t="shared" si="96"/>
        <v>#N/A</v>
      </c>
      <c r="CO348" s="8">
        <v>40034</v>
      </c>
      <c r="CP348" s="8">
        <v>9</v>
      </c>
      <c r="CQ348" s="8">
        <v>204</v>
      </c>
      <c r="CR348" s="8">
        <v>0</v>
      </c>
      <c r="CU348" s="60" t="e">
        <f>MATCH(A348,Sheet6!$K$3:$K$16,0)</f>
        <v>#N/A</v>
      </c>
    </row>
    <row r="349" spans="1:99" ht="14.25">
      <c r="A349" s="60">
        <v>1330110</v>
      </c>
      <c r="B349" s="60">
        <v>1330110</v>
      </c>
      <c r="C349" s="60">
        <v>0</v>
      </c>
      <c r="D349" s="60">
        <v>1</v>
      </c>
      <c r="E349" s="60">
        <v>1</v>
      </c>
      <c r="F349" s="60">
        <v>3</v>
      </c>
      <c r="G349" s="60">
        <v>0</v>
      </c>
      <c r="H349" s="60">
        <v>4</v>
      </c>
      <c r="I349" s="60">
        <v>0</v>
      </c>
      <c r="J349" s="60">
        <v>10</v>
      </c>
      <c r="K349" s="60">
        <v>1000</v>
      </c>
      <c r="L349" s="60">
        <f t="shared" si="97"/>
        <v>1</v>
      </c>
      <c r="M349" s="60">
        <f t="shared" si="98"/>
        <v>0</v>
      </c>
      <c r="N349" s="60">
        <v>0</v>
      </c>
      <c r="O349" s="60">
        <v>0</v>
      </c>
      <c r="P349" s="60">
        <v>0</v>
      </c>
      <c r="Q349" s="60">
        <v>0</v>
      </c>
      <c r="R349" s="60">
        <v>0</v>
      </c>
      <c r="S349" s="60">
        <v>0</v>
      </c>
      <c r="T349" s="60">
        <v>0</v>
      </c>
      <c r="U349" s="60">
        <v>0</v>
      </c>
      <c r="W349" s="60">
        <f t="shared" si="99"/>
        <v>34311</v>
      </c>
      <c r="X349" s="60">
        <v>180</v>
      </c>
      <c r="Y349" s="60">
        <v>10305</v>
      </c>
      <c r="Z349" s="60"/>
      <c r="AA349" s="60"/>
      <c r="AB349" s="60">
        <v>2</v>
      </c>
      <c r="AC349" s="60">
        <v>1</v>
      </c>
      <c r="AD349" s="60">
        <v>1125</v>
      </c>
      <c r="AE349" s="60">
        <v>0</v>
      </c>
      <c r="AF349" s="60">
        <v>0</v>
      </c>
      <c r="AG349" s="60">
        <v>5</v>
      </c>
      <c r="AH349" s="60">
        <v>1</v>
      </c>
      <c r="AI349" s="60">
        <v>117</v>
      </c>
      <c r="AJ349" s="60">
        <v>0</v>
      </c>
      <c r="AK349" s="60">
        <v>0</v>
      </c>
      <c r="AL349" s="60">
        <v>37</v>
      </c>
      <c r="AM349" s="60">
        <v>1</v>
      </c>
      <c r="AN349" s="60">
        <v>12</v>
      </c>
      <c r="AO349" s="60">
        <v>0</v>
      </c>
      <c r="AP349" s="60">
        <v>0</v>
      </c>
      <c r="AQ349" s="60">
        <v>0</v>
      </c>
      <c r="AR349" s="60">
        <v>0</v>
      </c>
      <c r="AS349" s="60">
        <v>0</v>
      </c>
      <c r="AT349" s="60">
        <v>0</v>
      </c>
      <c r="AU349" s="60">
        <v>0</v>
      </c>
      <c r="AV349" s="60">
        <v>0</v>
      </c>
      <c r="AW349" s="60">
        <v>0</v>
      </c>
      <c r="AX349" s="60">
        <v>0</v>
      </c>
      <c r="AY349" s="60">
        <v>0</v>
      </c>
      <c r="AZ349" s="60">
        <v>0</v>
      </c>
      <c r="BA349" s="60">
        <v>0</v>
      </c>
      <c r="BB349" s="60">
        <v>0</v>
      </c>
      <c r="BC349" s="60">
        <v>0</v>
      </c>
      <c r="BD349" s="60">
        <v>0</v>
      </c>
      <c r="BE349" s="60">
        <v>0</v>
      </c>
      <c r="BF349" s="60">
        <v>0</v>
      </c>
      <c r="BG349" s="60">
        <v>0</v>
      </c>
      <c r="BH349" s="60">
        <v>0</v>
      </c>
      <c r="BI349" s="60">
        <v>0</v>
      </c>
      <c r="BJ349" s="60">
        <v>0</v>
      </c>
      <c r="BK349" s="60">
        <v>4</v>
      </c>
      <c r="BM349" s="60" t="s">
        <v>158</v>
      </c>
      <c r="BN349" s="60" t="s">
        <v>158</v>
      </c>
      <c r="BP349" s="60">
        <v>0</v>
      </c>
      <c r="BX349" s="60">
        <v>0</v>
      </c>
      <c r="BY349" s="60">
        <v>0</v>
      </c>
      <c r="BZ349" s="60">
        <v>0</v>
      </c>
      <c r="CA349" s="60">
        <v>0</v>
      </c>
      <c r="CD349" s="60">
        <f>INDEX(Sheet5!$AC$5:$AC$4562,MATCH(Sheet1!A349,Sheet5!$AB$5:$AB$4562,0))</f>
        <v>40</v>
      </c>
      <c r="CE349" s="60" t="s">
        <v>514</v>
      </c>
      <c r="CF349" s="60">
        <v>0</v>
      </c>
      <c r="CG349" s="60">
        <v>1</v>
      </c>
      <c r="CH349" s="60">
        <f t="shared" si="100"/>
        <v>3</v>
      </c>
      <c r="CJ349" s="74">
        <f t="shared" si="101"/>
        <v>40</v>
      </c>
      <c r="CK349" s="60">
        <f t="shared" si="103"/>
        <v>11</v>
      </c>
      <c r="CL349" s="60" t="e">
        <f t="shared" si="95"/>
        <v>#N/A</v>
      </c>
      <c r="CM349" s="60" t="e">
        <f t="shared" si="96"/>
        <v>#N/A</v>
      </c>
      <c r="CO349" s="8">
        <v>40035</v>
      </c>
      <c r="CP349" s="8">
        <v>9</v>
      </c>
      <c r="CQ349" s="8">
        <v>204</v>
      </c>
      <c r="CR349" s="8">
        <v>0</v>
      </c>
      <c r="CU349" s="60" t="e">
        <f>MATCH(A349,Sheet6!$K$3:$K$16,0)</f>
        <v>#N/A</v>
      </c>
    </row>
    <row r="350" spans="1:99" ht="14.25">
      <c r="A350" s="60">
        <v>1330111</v>
      </c>
      <c r="B350" s="60">
        <v>1330111</v>
      </c>
      <c r="C350" s="60">
        <v>0</v>
      </c>
      <c r="D350" s="60">
        <v>1</v>
      </c>
      <c r="E350" s="60">
        <v>1</v>
      </c>
      <c r="F350" s="60">
        <v>5</v>
      </c>
      <c r="G350" s="60">
        <v>0</v>
      </c>
      <c r="H350" s="60">
        <v>4</v>
      </c>
      <c r="I350" s="60">
        <v>0</v>
      </c>
      <c r="J350" s="60">
        <v>10</v>
      </c>
      <c r="K350" s="60">
        <v>1000</v>
      </c>
      <c r="L350" s="60">
        <f t="shared" si="97"/>
        <v>1</v>
      </c>
      <c r="M350" s="60">
        <f t="shared" si="98"/>
        <v>0</v>
      </c>
      <c r="N350" s="60">
        <v>0</v>
      </c>
      <c r="O350" s="60">
        <v>0</v>
      </c>
      <c r="P350" s="60">
        <v>0</v>
      </c>
      <c r="Q350" s="60">
        <v>0</v>
      </c>
      <c r="R350" s="60">
        <v>0</v>
      </c>
      <c r="S350" s="60">
        <v>0</v>
      </c>
      <c r="T350" s="60">
        <v>0</v>
      </c>
      <c r="U350" s="60">
        <v>0</v>
      </c>
      <c r="W350" s="60">
        <f t="shared" si="99"/>
        <v>34611</v>
      </c>
      <c r="X350" s="60">
        <v>180</v>
      </c>
      <c r="Y350" s="60">
        <v>10306</v>
      </c>
      <c r="Z350" s="60"/>
      <c r="AA350" s="60"/>
      <c r="AB350" s="60">
        <v>5</v>
      </c>
      <c r="AC350" s="60">
        <v>1</v>
      </c>
      <c r="AD350" s="60">
        <v>43</v>
      </c>
      <c r="AE350" s="60">
        <v>0</v>
      </c>
      <c r="AF350" s="60">
        <v>0</v>
      </c>
      <c r="AG350" s="60">
        <v>6</v>
      </c>
      <c r="AH350" s="60">
        <v>1</v>
      </c>
      <c r="AI350" s="60">
        <v>15</v>
      </c>
      <c r="AJ350" s="60">
        <v>0</v>
      </c>
      <c r="AK350" s="60">
        <v>0</v>
      </c>
      <c r="AL350" s="60">
        <v>37</v>
      </c>
      <c r="AM350" s="60">
        <v>1</v>
      </c>
      <c r="AN350" s="60">
        <v>27</v>
      </c>
      <c r="AO350" s="60">
        <v>0</v>
      </c>
      <c r="AP350" s="60">
        <v>0</v>
      </c>
      <c r="AQ350" s="60">
        <v>0</v>
      </c>
      <c r="AR350" s="60">
        <v>0</v>
      </c>
      <c r="AS350" s="60">
        <v>0</v>
      </c>
      <c r="AT350" s="60">
        <v>0</v>
      </c>
      <c r="AU350" s="60">
        <v>0</v>
      </c>
      <c r="AV350" s="60">
        <v>0</v>
      </c>
      <c r="AW350" s="60">
        <v>0</v>
      </c>
      <c r="AX350" s="60">
        <v>0</v>
      </c>
      <c r="AY350" s="60">
        <v>0</v>
      </c>
      <c r="AZ350" s="60">
        <v>0</v>
      </c>
      <c r="BA350" s="60">
        <v>0</v>
      </c>
      <c r="BB350" s="60">
        <v>0</v>
      </c>
      <c r="BC350" s="60">
        <v>0</v>
      </c>
      <c r="BD350" s="60">
        <v>0</v>
      </c>
      <c r="BE350" s="60">
        <v>0</v>
      </c>
      <c r="BF350" s="60">
        <v>0</v>
      </c>
      <c r="BG350" s="60">
        <v>0</v>
      </c>
      <c r="BH350" s="60">
        <v>0</v>
      </c>
      <c r="BI350" s="60">
        <v>0</v>
      </c>
      <c r="BJ350" s="60">
        <v>0</v>
      </c>
      <c r="BK350" s="60" t="s">
        <v>158</v>
      </c>
      <c r="BL350" s="60" t="s">
        <v>158</v>
      </c>
      <c r="BM350" s="60" t="s">
        <v>158</v>
      </c>
      <c r="BN350" s="60" t="s">
        <v>158</v>
      </c>
      <c r="BP350" s="60">
        <v>0</v>
      </c>
      <c r="BX350" s="60">
        <v>0</v>
      </c>
      <c r="BY350" s="60">
        <v>0</v>
      </c>
      <c r="BZ350" s="60">
        <v>0</v>
      </c>
      <c r="CA350" s="60">
        <v>0</v>
      </c>
      <c r="CD350" s="60">
        <f>INDEX(Sheet5!$AC$5:$AC$4562,MATCH(Sheet1!A350,Sheet5!$AB$5:$AB$4562,0))</f>
        <v>40</v>
      </c>
      <c r="CE350" s="60" t="s">
        <v>516</v>
      </c>
      <c r="CF350" s="60">
        <v>0</v>
      </c>
      <c r="CG350" s="60">
        <v>1</v>
      </c>
      <c r="CH350" s="60">
        <f t="shared" si="100"/>
        <v>6</v>
      </c>
      <c r="CJ350" s="74">
        <f t="shared" si="101"/>
        <v>40</v>
      </c>
      <c r="CK350" s="60">
        <f t="shared" si="103"/>
        <v>11</v>
      </c>
      <c r="CL350" s="60" t="e">
        <f t="shared" si="95"/>
        <v>#N/A</v>
      </c>
      <c r="CM350" s="60" t="e">
        <f t="shared" si="96"/>
        <v>#N/A</v>
      </c>
      <c r="CO350" s="8">
        <v>40036</v>
      </c>
      <c r="CP350" s="8">
        <v>2</v>
      </c>
      <c r="CQ350" s="8">
        <v>203</v>
      </c>
      <c r="CR350" s="8">
        <v>1</v>
      </c>
      <c r="CU350" s="60" t="e">
        <f>MATCH(A350,Sheet6!$K$3:$K$16,0)</f>
        <v>#N/A</v>
      </c>
    </row>
    <row r="351" spans="1:99" ht="14.25">
      <c r="A351" s="60">
        <v>1330112</v>
      </c>
      <c r="B351" s="60">
        <v>1330112</v>
      </c>
      <c r="C351" s="60">
        <v>0</v>
      </c>
      <c r="D351" s="60">
        <v>1</v>
      </c>
      <c r="E351" s="60">
        <v>1</v>
      </c>
      <c r="F351" s="60">
        <v>4</v>
      </c>
      <c r="G351" s="60">
        <v>0</v>
      </c>
      <c r="H351" s="60">
        <v>4</v>
      </c>
      <c r="I351" s="60">
        <v>0</v>
      </c>
      <c r="J351" s="60">
        <v>10</v>
      </c>
      <c r="K351" s="60">
        <v>1000</v>
      </c>
      <c r="L351" s="60">
        <f t="shared" si="97"/>
        <v>1</v>
      </c>
      <c r="M351" s="60">
        <f t="shared" si="98"/>
        <v>0</v>
      </c>
      <c r="N351" s="60">
        <v>0</v>
      </c>
      <c r="O351" s="60">
        <v>0</v>
      </c>
      <c r="P351" s="60">
        <v>0</v>
      </c>
      <c r="Q351" s="60">
        <v>0</v>
      </c>
      <c r="R351" s="60">
        <v>0</v>
      </c>
      <c r="S351" s="60">
        <v>0</v>
      </c>
      <c r="T351" s="60">
        <v>0</v>
      </c>
      <c r="U351" s="60">
        <v>0</v>
      </c>
      <c r="W351" s="60">
        <f t="shared" si="99"/>
        <v>34511</v>
      </c>
      <c r="X351" s="60">
        <v>180</v>
      </c>
      <c r="Y351" s="60">
        <v>10307</v>
      </c>
      <c r="Z351" s="60"/>
      <c r="AA351" s="60"/>
      <c r="AB351" s="60">
        <v>4</v>
      </c>
      <c r="AC351" s="60">
        <v>1</v>
      </c>
      <c r="AD351" s="60">
        <v>252</v>
      </c>
      <c r="AE351" s="60">
        <v>0</v>
      </c>
      <c r="AF351" s="60">
        <v>0</v>
      </c>
      <c r="AG351" s="60">
        <v>1</v>
      </c>
      <c r="AH351" s="60">
        <v>1</v>
      </c>
      <c r="AI351" s="60">
        <v>900</v>
      </c>
      <c r="AJ351" s="60">
        <v>0</v>
      </c>
      <c r="AK351" s="60">
        <v>0</v>
      </c>
      <c r="AL351" s="60">
        <v>6</v>
      </c>
      <c r="AM351" s="60">
        <v>1</v>
      </c>
      <c r="AN351" s="60">
        <v>87</v>
      </c>
      <c r="AO351" s="60">
        <v>0</v>
      </c>
      <c r="AP351" s="60">
        <v>0</v>
      </c>
      <c r="AQ351" s="60">
        <v>0</v>
      </c>
      <c r="AR351" s="60">
        <v>0</v>
      </c>
      <c r="AS351" s="60">
        <v>0</v>
      </c>
      <c r="AT351" s="60">
        <v>0</v>
      </c>
      <c r="AU351" s="60">
        <v>0</v>
      </c>
      <c r="AV351" s="60">
        <v>0</v>
      </c>
      <c r="AW351" s="60">
        <v>0</v>
      </c>
      <c r="AX351" s="60">
        <v>0</v>
      </c>
      <c r="AY351" s="60">
        <v>0</v>
      </c>
      <c r="AZ351" s="60">
        <v>0</v>
      </c>
      <c r="BA351" s="60">
        <v>0</v>
      </c>
      <c r="BB351" s="60">
        <v>0</v>
      </c>
      <c r="BC351" s="60">
        <v>0</v>
      </c>
      <c r="BD351" s="60">
        <v>0</v>
      </c>
      <c r="BE351" s="60">
        <v>0</v>
      </c>
      <c r="BF351" s="60">
        <v>0</v>
      </c>
      <c r="BG351" s="60">
        <v>0</v>
      </c>
      <c r="BH351" s="60">
        <v>0</v>
      </c>
      <c r="BI351" s="60">
        <v>0</v>
      </c>
      <c r="BJ351" s="60">
        <v>0</v>
      </c>
      <c r="BK351" s="60" t="s">
        <v>158</v>
      </c>
      <c r="BL351" s="60" t="s">
        <v>158</v>
      </c>
      <c r="BM351" s="60" t="s">
        <v>158</v>
      </c>
      <c r="BN351" s="60" t="s">
        <v>158</v>
      </c>
      <c r="BP351" s="60">
        <v>0</v>
      </c>
      <c r="BQ351" s="60">
        <v>6</v>
      </c>
      <c r="BX351" s="60">
        <v>0</v>
      </c>
      <c r="BY351" s="60">
        <v>0</v>
      </c>
      <c r="BZ351" s="60">
        <v>0</v>
      </c>
      <c r="CA351" s="60">
        <v>0</v>
      </c>
      <c r="CD351" s="60">
        <f>INDEX(Sheet5!$AC$5:$AC$4562,MATCH(Sheet1!A351,Sheet5!$AB$5:$AB$4562,0))</f>
        <v>40</v>
      </c>
      <c r="CE351" s="60" t="s">
        <v>524</v>
      </c>
      <c r="CF351" s="60">
        <v>0</v>
      </c>
      <c r="CG351" s="60">
        <v>1</v>
      </c>
      <c r="CH351" s="60">
        <f t="shared" si="100"/>
        <v>5</v>
      </c>
      <c r="CJ351" s="74">
        <f t="shared" si="101"/>
        <v>40</v>
      </c>
      <c r="CK351" s="60">
        <f t="shared" si="103"/>
        <v>11</v>
      </c>
      <c r="CL351" s="60" t="e">
        <f t="shared" si="95"/>
        <v>#N/A</v>
      </c>
      <c r="CM351" s="60" t="e">
        <f t="shared" si="96"/>
        <v>#N/A</v>
      </c>
      <c r="CO351" s="8">
        <v>40037</v>
      </c>
      <c r="CP351" s="8">
        <v>2</v>
      </c>
      <c r="CQ351" s="8">
        <v>203</v>
      </c>
      <c r="CR351" s="8">
        <v>1</v>
      </c>
      <c r="CU351" s="60" t="e">
        <f>MATCH(A351,Sheet6!$K$3:$K$16,0)</f>
        <v>#N/A</v>
      </c>
    </row>
    <row r="352" spans="1:99" ht="14.25">
      <c r="A352" s="79">
        <v>1330113</v>
      </c>
      <c r="B352" s="79">
        <v>1330113</v>
      </c>
      <c r="C352" s="79">
        <v>0</v>
      </c>
      <c r="D352" s="79">
        <v>1</v>
      </c>
      <c r="E352" s="60">
        <v>1</v>
      </c>
      <c r="F352" s="79">
        <v>5</v>
      </c>
      <c r="G352" s="79">
        <v>0</v>
      </c>
      <c r="H352" s="79">
        <v>4</v>
      </c>
      <c r="I352" s="79">
        <v>0</v>
      </c>
      <c r="J352" s="79">
        <v>10</v>
      </c>
      <c r="K352" s="79">
        <v>1000</v>
      </c>
      <c r="L352" s="60">
        <f t="shared" si="97"/>
        <v>1</v>
      </c>
      <c r="M352" s="79">
        <f t="shared" si="98"/>
        <v>0</v>
      </c>
      <c r="N352" s="79">
        <v>0</v>
      </c>
      <c r="O352" s="79">
        <v>0</v>
      </c>
      <c r="P352" s="79">
        <v>0</v>
      </c>
      <c r="Q352" s="79">
        <v>0</v>
      </c>
      <c r="R352" s="79">
        <v>0</v>
      </c>
      <c r="S352" s="79">
        <v>0</v>
      </c>
      <c r="T352" s="79">
        <v>50035</v>
      </c>
      <c r="U352" s="79">
        <v>0</v>
      </c>
      <c r="W352" s="79">
        <f t="shared" si="99"/>
        <v>34608</v>
      </c>
      <c r="X352" s="79">
        <v>25</v>
      </c>
      <c r="Y352" s="79">
        <v>10308</v>
      </c>
      <c r="Z352" s="79"/>
      <c r="AA352" s="79"/>
      <c r="AB352" s="79">
        <v>5</v>
      </c>
      <c r="AC352" s="79">
        <v>1</v>
      </c>
      <c r="AD352" s="60">
        <v>22</v>
      </c>
      <c r="AE352" s="60">
        <v>0</v>
      </c>
      <c r="AF352" s="79">
        <v>0</v>
      </c>
      <c r="AG352" s="79">
        <v>6</v>
      </c>
      <c r="AH352" s="79">
        <v>1</v>
      </c>
      <c r="AI352" s="60">
        <v>8</v>
      </c>
      <c r="AJ352" s="60">
        <v>0</v>
      </c>
      <c r="AK352" s="79">
        <v>0</v>
      </c>
      <c r="AL352" s="79">
        <v>137</v>
      </c>
      <c r="AM352" s="79">
        <v>1</v>
      </c>
      <c r="AN352" s="79">
        <v>12</v>
      </c>
      <c r="AO352" s="79">
        <v>0</v>
      </c>
      <c r="AP352" s="79">
        <v>0</v>
      </c>
      <c r="AQ352" s="79">
        <v>0</v>
      </c>
      <c r="AR352" s="79">
        <v>0</v>
      </c>
      <c r="AS352" s="79">
        <v>0</v>
      </c>
      <c r="AT352" s="79">
        <v>0</v>
      </c>
      <c r="AU352" s="79">
        <v>0</v>
      </c>
      <c r="AV352" s="79">
        <v>0</v>
      </c>
      <c r="AW352" s="79">
        <v>0</v>
      </c>
      <c r="AX352" s="79">
        <v>0</v>
      </c>
      <c r="AY352" s="79">
        <v>0</v>
      </c>
      <c r="AZ352" s="79">
        <v>0</v>
      </c>
      <c r="BA352" s="79">
        <v>0</v>
      </c>
      <c r="BB352" s="79">
        <v>0</v>
      </c>
      <c r="BC352" s="79">
        <v>0</v>
      </c>
      <c r="BD352" s="79">
        <v>0</v>
      </c>
      <c r="BE352" s="79">
        <v>0</v>
      </c>
      <c r="BF352" s="79">
        <v>0</v>
      </c>
      <c r="BG352" s="79">
        <v>0</v>
      </c>
      <c r="BH352" s="79">
        <v>0</v>
      </c>
      <c r="BI352" s="79">
        <v>0</v>
      </c>
      <c r="BJ352" s="79">
        <v>0</v>
      </c>
      <c r="BK352" s="79" t="s">
        <v>158</v>
      </c>
      <c r="BL352" s="79" t="s">
        <v>158</v>
      </c>
      <c r="BM352" s="79" t="s">
        <v>158</v>
      </c>
      <c r="BN352" s="79" t="s">
        <v>158</v>
      </c>
      <c r="BP352" s="79">
        <v>0</v>
      </c>
      <c r="BX352" s="79">
        <v>0</v>
      </c>
      <c r="BY352" s="79">
        <v>0</v>
      </c>
      <c r="BZ352" s="79">
        <v>1</v>
      </c>
      <c r="CA352" s="60">
        <v>0</v>
      </c>
      <c r="CD352" s="79">
        <f>INDEX(Sheet5!$AC$5:$AC$4562,MATCH(Sheet1!A352,Sheet5!$AB$5:$AB$4562,0))</f>
        <v>25</v>
      </c>
      <c r="CE352" s="79" t="s">
        <v>526</v>
      </c>
      <c r="CF352" s="79">
        <v>0</v>
      </c>
      <c r="CG352" s="60">
        <v>1</v>
      </c>
      <c r="CH352" s="79">
        <f t="shared" si="100"/>
        <v>6</v>
      </c>
      <c r="CJ352" s="81">
        <f t="shared" si="101"/>
        <v>25</v>
      </c>
      <c r="CK352" s="79">
        <f t="shared" si="103"/>
        <v>8</v>
      </c>
      <c r="CL352" s="60" t="e">
        <f t="shared" si="95"/>
        <v>#N/A</v>
      </c>
      <c r="CM352" s="60" t="e">
        <f t="shared" si="96"/>
        <v>#N/A</v>
      </c>
      <c r="CN352" s="82"/>
      <c r="CO352" s="8">
        <v>40038</v>
      </c>
      <c r="CP352" s="8">
        <v>2</v>
      </c>
      <c r="CQ352" s="8">
        <v>203</v>
      </c>
      <c r="CR352" s="8">
        <v>1</v>
      </c>
      <c r="CU352" s="60" t="e">
        <f>MATCH(A352,Sheet6!$K$3:$K$16,0)</f>
        <v>#N/A</v>
      </c>
    </row>
    <row r="353" spans="1:99" ht="14.25">
      <c r="A353" s="60">
        <v>1330114</v>
      </c>
      <c r="B353" s="60">
        <v>1330114</v>
      </c>
      <c r="C353" s="60">
        <v>0</v>
      </c>
      <c r="D353" s="60">
        <v>1</v>
      </c>
      <c r="E353" s="60">
        <v>1</v>
      </c>
      <c r="F353" s="60">
        <v>5</v>
      </c>
      <c r="G353" s="60">
        <v>0</v>
      </c>
      <c r="H353" s="60">
        <v>4</v>
      </c>
      <c r="I353" s="60">
        <v>0</v>
      </c>
      <c r="J353" s="60">
        <v>10</v>
      </c>
      <c r="K353" s="60">
        <v>1000</v>
      </c>
      <c r="L353" s="60">
        <f t="shared" si="97"/>
        <v>1</v>
      </c>
      <c r="M353" s="60">
        <f t="shared" si="98"/>
        <v>0</v>
      </c>
      <c r="N353" s="60">
        <v>0</v>
      </c>
      <c r="O353" s="60">
        <v>0</v>
      </c>
      <c r="P353" s="60">
        <v>0</v>
      </c>
      <c r="Q353" s="60">
        <v>0</v>
      </c>
      <c r="R353" s="60">
        <v>0</v>
      </c>
      <c r="S353" s="60">
        <v>0</v>
      </c>
      <c r="T353" s="60">
        <v>0</v>
      </c>
      <c r="U353" s="60">
        <v>0</v>
      </c>
      <c r="W353" s="60">
        <f t="shared" si="99"/>
        <v>34605</v>
      </c>
      <c r="X353" s="60">
        <v>100</v>
      </c>
      <c r="Y353" s="60">
        <v>10309</v>
      </c>
      <c r="Z353" s="60"/>
      <c r="AA353" s="60"/>
      <c r="AB353" s="60">
        <v>5</v>
      </c>
      <c r="AC353" s="60">
        <v>1</v>
      </c>
      <c r="AD353" s="60">
        <v>10</v>
      </c>
      <c r="AE353" s="60">
        <v>0</v>
      </c>
      <c r="AF353" s="60">
        <v>0</v>
      </c>
      <c r="AG353" s="60">
        <v>6</v>
      </c>
      <c r="AH353" s="60">
        <v>1</v>
      </c>
      <c r="AI353" s="60">
        <v>4</v>
      </c>
      <c r="AJ353" s="60">
        <v>0</v>
      </c>
      <c r="AK353" s="60">
        <v>0</v>
      </c>
      <c r="AL353" s="60">
        <v>37</v>
      </c>
      <c r="AM353" s="60">
        <v>1</v>
      </c>
      <c r="AN353" s="60">
        <v>18</v>
      </c>
      <c r="AO353" s="60">
        <v>0</v>
      </c>
      <c r="AP353" s="60">
        <v>0</v>
      </c>
      <c r="AQ353" s="60">
        <v>0</v>
      </c>
      <c r="AR353" s="60">
        <v>0</v>
      </c>
      <c r="AS353" s="60">
        <v>0</v>
      </c>
      <c r="AT353" s="60">
        <v>0</v>
      </c>
      <c r="AU353" s="60">
        <v>0</v>
      </c>
      <c r="AV353" s="60">
        <v>0</v>
      </c>
      <c r="AW353" s="60">
        <v>0</v>
      </c>
      <c r="AX353" s="60">
        <v>0</v>
      </c>
      <c r="AY353" s="60">
        <v>0</v>
      </c>
      <c r="AZ353" s="60">
        <v>0</v>
      </c>
      <c r="BA353" s="60">
        <v>0</v>
      </c>
      <c r="BB353" s="60">
        <v>0</v>
      </c>
      <c r="BC353" s="60">
        <v>0</v>
      </c>
      <c r="BD353" s="60">
        <v>0</v>
      </c>
      <c r="BE353" s="60">
        <v>0</v>
      </c>
      <c r="BF353" s="60">
        <v>0</v>
      </c>
      <c r="BG353" s="60">
        <v>0</v>
      </c>
      <c r="BH353" s="60">
        <v>0</v>
      </c>
      <c r="BI353" s="60">
        <v>0</v>
      </c>
      <c r="BJ353" s="60">
        <v>0</v>
      </c>
      <c r="BP353" s="60">
        <v>0</v>
      </c>
      <c r="BX353" s="60">
        <v>0</v>
      </c>
      <c r="BY353" s="60">
        <v>0</v>
      </c>
      <c r="BZ353" s="60">
        <v>0</v>
      </c>
      <c r="CA353" s="60">
        <v>0</v>
      </c>
      <c r="CD353" s="60">
        <f>INDEX(Sheet5!$AC$5:$AC$4562,MATCH(Sheet1!A353,Sheet5!$AB$5:$AB$4562,0))</f>
        <v>10</v>
      </c>
      <c r="CE353" s="60" t="s">
        <v>527</v>
      </c>
      <c r="CF353" s="60">
        <v>0</v>
      </c>
      <c r="CG353" s="60">
        <v>1</v>
      </c>
      <c r="CH353" s="60">
        <f t="shared" si="100"/>
        <v>6</v>
      </c>
      <c r="CJ353" s="74">
        <f t="shared" si="101"/>
        <v>10</v>
      </c>
      <c r="CK353" s="60">
        <f t="shared" si="103"/>
        <v>5</v>
      </c>
      <c r="CL353" s="60" t="e">
        <f t="shared" si="95"/>
        <v>#N/A</v>
      </c>
      <c r="CM353" s="60" t="e">
        <f t="shared" si="96"/>
        <v>#N/A</v>
      </c>
      <c r="CO353" s="8">
        <v>40039</v>
      </c>
      <c r="CP353" s="8">
        <v>3</v>
      </c>
      <c r="CQ353" s="8">
        <v>204</v>
      </c>
      <c r="CR353" s="8">
        <v>1</v>
      </c>
      <c r="CU353" s="60" t="e">
        <f>MATCH(A353,Sheet6!$K$3:$K$16,0)</f>
        <v>#N/A</v>
      </c>
    </row>
    <row r="354" spans="1:99" ht="14.25">
      <c r="A354" s="60">
        <v>1330115</v>
      </c>
      <c r="B354" s="60">
        <v>1330115</v>
      </c>
      <c r="C354" s="60">
        <v>0</v>
      </c>
      <c r="D354" s="60">
        <v>1</v>
      </c>
      <c r="E354" s="60">
        <v>1</v>
      </c>
      <c r="F354" s="60">
        <v>5</v>
      </c>
      <c r="G354" s="60">
        <v>0</v>
      </c>
      <c r="H354" s="60">
        <v>4</v>
      </c>
      <c r="I354" s="60">
        <v>0</v>
      </c>
      <c r="J354" s="60">
        <v>10</v>
      </c>
      <c r="K354" s="60">
        <v>1000</v>
      </c>
      <c r="L354" s="60">
        <f t="shared" si="97"/>
        <v>1</v>
      </c>
      <c r="M354" s="60">
        <f t="shared" si="98"/>
        <v>0</v>
      </c>
      <c r="N354" s="60">
        <v>0</v>
      </c>
      <c r="O354" s="60">
        <v>0</v>
      </c>
      <c r="P354" s="60">
        <v>0</v>
      </c>
      <c r="Q354" s="60">
        <v>0</v>
      </c>
      <c r="R354" s="60">
        <v>0</v>
      </c>
      <c r="S354" s="60">
        <v>0</v>
      </c>
      <c r="T354" s="60">
        <v>50040</v>
      </c>
      <c r="U354" s="60">
        <v>0</v>
      </c>
      <c r="W354" s="60">
        <f t="shared" si="99"/>
        <v>34603</v>
      </c>
      <c r="X354" s="60">
        <v>60</v>
      </c>
      <c r="Y354" s="60">
        <v>10310</v>
      </c>
      <c r="Z354" s="60"/>
      <c r="AA354" s="60"/>
      <c r="AB354" s="60">
        <v>5</v>
      </c>
      <c r="AC354" s="60">
        <v>1</v>
      </c>
      <c r="AD354" s="60">
        <v>6</v>
      </c>
      <c r="AE354" s="60">
        <v>0</v>
      </c>
      <c r="AF354" s="60">
        <v>0</v>
      </c>
      <c r="AG354" s="60">
        <v>6</v>
      </c>
      <c r="AH354" s="60">
        <v>1</v>
      </c>
      <c r="AI354" s="60">
        <v>2</v>
      </c>
      <c r="AJ354" s="60">
        <v>0</v>
      </c>
      <c r="AK354" s="60">
        <v>0</v>
      </c>
      <c r="AL354" s="60">
        <v>37</v>
      </c>
      <c r="AM354" s="60">
        <v>1</v>
      </c>
      <c r="AN354" s="60">
        <v>17</v>
      </c>
      <c r="AO354" s="60">
        <v>0</v>
      </c>
      <c r="AP354" s="60">
        <v>0</v>
      </c>
      <c r="AQ354" s="60">
        <v>0</v>
      </c>
      <c r="AR354" s="60">
        <v>0</v>
      </c>
      <c r="AS354" s="60">
        <v>0</v>
      </c>
      <c r="AT354" s="60">
        <v>0</v>
      </c>
      <c r="AU354" s="60">
        <v>0</v>
      </c>
      <c r="AV354" s="60">
        <v>0</v>
      </c>
      <c r="AW354" s="60">
        <v>0</v>
      </c>
      <c r="AX354" s="60">
        <v>0</v>
      </c>
      <c r="AY354" s="60">
        <v>0</v>
      </c>
      <c r="AZ354" s="60">
        <v>0</v>
      </c>
      <c r="BA354" s="60">
        <v>0</v>
      </c>
      <c r="BB354" s="60">
        <v>0</v>
      </c>
      <c r="BC354" s="60">
        <v>0</v>
      </c>
      <c r="BD354" s="60">
        <v>0</v>
      </c>
      <c r="BE354" s="60">
        <v>0</v>
      </c>
      <c r="BF354" s="60">
        <v>0</v>
      </c>
      <c r="BG354" s="60">
        <v>0</v>
      </c>
      <c r="BH354" s="60">
        <v>0</v>
      </c>
      <c r="BI354" s="60">
        <v>0</v>
      </c>
      <c r="BJ354" s="60">
        <v>0</v>
      </c>
      <c r="BP354" s="60">
        <v>0</v>
      </c>
      <c r="BX354" s="60">
        <v>0</v>
      </c>
      <c r="BY354" s="60">
        <v>0</v>
      </c>
      <c r="BZ354" s="60">
        <v>0</v>
      </c>
      <c r="CA354" s="60">
        <v>0</v>
      </c>
      <c r="CD354" s="60">
        <f>INDEX(Sheet5!$AC$5:$AC$4562,MATCH(Sheet1!A354,Sheet5!$AB$5:$AB$4562,0))</f>
        <v>5</v>
      </c>
      <c r="CE354" s="60" t="s">
        <v>528</v>
      </c>
      <c r="CF354" s="60">
        <v>0</v>
      </c>
      <c r="CG354" s="60">
        <v>1</v>
      </c>
      <c r="CH354" s="60">
        <f t="shared" si="100"/>
        <v>6</v>
      </c>
      <c r="CJ354" s="74">
        <f t="shared" si="101"/>
        <v>5</v>
      </c>
      <c r="CK354" s="60">
        <f t="shared" si="103"/>
        <v>3</v>
      </c>
      <c r="CL354" s="60" t="e">
        <f t="shared" si="95"/>
        <v>#N/A</v>
      </c>
      <c r="CM354" s="60" t="e">
        <f t="shared" si="96"/>
        <v>#N/A</v>
      </c>
      <c r="CO354" s="8">
        <v>40040</v>
      </c>
      <c r="CP354" s="8">
        <v>2</v>
      </c>
      <c r="CQ354" s="8">
        <v>203</v>
      </c>
      <c r="CR354" s="8">
        <v>1</v>
      </c>
      <c r="CU354" s="60" t="e">
        <f>MATCH(A354,Sheet6!$K$3:$K$16,0)</f>
        <v>#N/A</v>
      </c>
    </row>
    <row r="355" spans="1:99" ht="14.25">
      <c r="A355" s="82">
        <v>1330116</v>
      </c>
      <c r="B355" s="82">
        <v>1330116</v>
      </c>
      <c r="C355" s="82">
        <v>0</v>
      </c>
      <c r="D355" s="82">
        <v>1</v>
      </c>
      <c r="E355" s="60">
        <v>1</v>
      </c>
      <c r="F355" s="82">
        <v>5</v>
      </c>
      <c r="G355" s="82">
        <v>0</v>
      </c>
      <c r="H355" s="82">
        <v>4</v>
      </c>
      <c r="I355" s="82">
        <v>0</v>
      </c>
      <c r="J355" s="82">
        <v>10</v>
      </c>
      <c r="K355" s="82">
        <v>1000</v>
      </c>
      <c r="L355" s="82">
        <v>1</v>
      </c>
      <c r="M355" s="82">
        <v>0</v>
      </c>
      <c r="N355" s="82">
        <v>0</v>
      </c>
      <c r="O355" s="82">
        <v>0</v>
      </c>
      <c r="P355" s="82">
        <v>0</v>
      </c>
      <c r="Q355" s="82">
        <v>0</v>
      </c>
      <c r="R355" s="82">
        <v>0</v>
      </c>
      <c r="S355" s="82">
        <v>0</v>
      </c>
      <c r="T355" s="82">
        <v>50033</v>
      </c>
      <c r="U355" s="82">
        <v>0</v>
      </c>
      <c r="W355" s="82">
        <v>34605</v>
      </c>
      <c r="X355" s="82">
        <v>240</v>
      </c>
      <c r="Y355" s="82">
        <v>10311</v>
      </c>
      <c r="Z355" s="82"/>
      <c r="AA355" s="82"/>
      <c r="AB355" s="82">
        <v>5</v>
      </c>
      <c r="AC355" s="82">
        <v>1</v>
      </c>
      <c r="AD355" s="60">
        <v>8</v>
      </c>
      <c r="AE355" s="60">
        <v>0</v>
      </c>
      <c r="AF355" s="82">
        <v>0</v>
      </c>
      <c r="AG355" s="82">
        <v>6</v>
      </c>
      <c r="AH355" s="82">
        <v>1</v>
      </c>
      <c r="AI355" s="60">
        <v>4</v>
      </c>
      <c r="AJ355" s="60">
        <v>0</v>
      </c>
      <c r="AK355" s="82">
        <v>0</v>
      </c>
      <c r="AL355" s="82">
        <v>37</v>
      </c>
      <c r="AM355" s="82">
        <v>1</v>
      </c>
      <c r="AN355" s="82">
        <v>17</v>
      </c>
      <c r="AO355" s="82">
        <v>0</v>
      </c>
      <c r="AP355" s="82">
        <v>0</v>
      </c>
      <c r="AQ355" s="82">
        <v>0</v>
      </c>
      <c r="AR355" s="82">
        <v>0</v>
      </c>
      <c r="AS355" s="82">
        <v>0</v>
      </c>
      <c r="AT355" s="82">
        <v>0</v>
      </c>
      <c r="AU355" s="82">
        <v>0</v>
      </c>
      <c r="AV355" s="82">
        <v>0</v>
      </c>
      <c r="AW355" s="82">
        <v>0</v>
      </c>
      <c r="AX355" s="82">
        <v>0</v>
      </c>
      <c r="AY355" s="82">
        <v>0</v>
      </c>
      <c r="AZ355" s="82">
        <v>0</v>
      </c>
      <c r="BA355" s="82">
        <v>0</v>
      </c>
      <c r="BB355" s="82">
        <v>0</v>
      </c>
      <c r="BC355" s="82">
        <v>0</v>
      </c>
      <c r="BD355" s="82">
        <v>0</v>
      </c>
      <c r="BE355" s="82">
        <v>0</v>
      </c>
      <c r="BF355" s="82">
        <v>0</v>
      </c>
      <c r="BG355" s="82">
        <v>0</v>
      </c>
      <c r="BH355" s="82">
        <v>0</v>
      </c>
      <c r="BI355" s="82">
        <v>0</v>
      </c>
      <c r="BJ355" s="82">
        <v>0</v>
      </c>
      <c r="BP355" s="82">
        <v>0</v>
      </c>
      <c r="BX355" s="82">
        <v>0</v>
      </c>
      <c r="BY355" s="82">
        <v>0</v>
      </c>
      <c r="BZ355" s="82">
        <v>1</v>
      </c>
      <c r="CA355" s="60">
        <v>0</v>
      </c>
      <c r="CD355" s="60">
        <f>INDEX(Sheet5!$AC$5:$AC$4562,MATCH(Sheet1!A355,Sheet5!$AB$5:$AB$4562,0))</f>
        <v>30</v>
      </c>
      <c r="CE355" s="60" t="s">
        <v>529</v>
      </c>
      <c r="CF355" s="60">
        <v>0</v>
      </c>
      <c r="CG355" s="60">
        <v>1</v>
      </c>
      <c r="CH355" s="60">
        <f t="shared" si="100"/>
        <v>6</v>
      </c>
      <c r="CJ355" s="74">
        <f t="shared" si="101"/>
        <v>30</v>
      </c>
      <c r="CK355" s="60">
        <f t="shared" si="103"/>
        <v>9</v>
      </c>
      <c r="CL355" s="60" t="e">
        <f t="shared" si="95"/>
        <v>#N/A</v>
      </c>
      <c r="CM355" s="60" t="e">
        <f t="shared" si="96"/>
        <v>#N/A</v>
      </c>
      <c r="CO355" s="8">
        <v>40041</v>
      </c>
      <c r="CP355" s="8">
        <v>11</v>
      </c>
      <c r="CQ355" s="8">
        <v>1</v>
      </c>
      <c r="CR355" s="8">
        <v>1</v>
      </c>
      <c r="CU355" s="60" t="e">
        <f>MATCH(A355,Sheet6!$K$3:$K$16,0)</f>
        <v>#N/A</v>
      </c>
    </row>
    <row r="356" spans="1:99" ht="14.25">
      <c r="A356" s="80">
        <v>1330117</v>
      </c>
      <c r="B356" s="80">
        <v>1330117</v>
      </c>
      <c r="C356" s="80">
        <v>0</v>
      </c>
      <c r="D356" s="80">
        <v>1</v>
      </c>
      <c r="E356" s="60">
        <v>1</v>
      </c>
      <c r="F356" s="80">
        <v>5</v>
      </c>
      <c r="G356" s="80">
        <v>0</v>
      </c>
      <c r="H356" s="80">
        <v>4</v>
      </c>
      <c r="I356" s="80">
        <v>0</v>
      </c>
      <c r="J356" s="80">
        <v>10</v>
      </c>
      <c r="K356" s="80">
        <v>1000</v>
      </c>
      <c r="L356" s="80">
        <f t="shared" ref="L356:L387" si="104">IF(K356=0,0,1)</f>
        <v>1</v>
      </c>
      <c r="M356" s="80">
        <f t="shared" ref="M356:M387" si="105">IF(E356=30,0.15,IF(E356=31,0.25,IF(E356=32,0.06,0)))</f>
        <v>0</v>
      </c>
      <c r="N356" s="80">
        <v>0</v>
      </c>
      <c r="O356" s="80">
        <v>0</v>
      </c>
      <c r="P356" s="80">
        <v>0</v>
      </c>
      <c r="Q356" s="80">
        <v>0</v>
      </c>
      <c r="R356" s="80">
        <v>0</v>
      </c>
      <c r="S356" s="80">
        <v>0</v>
      </c>
      <c r="T356" s="80">
        <v>0</v>
      </c>
      <c r="U356" s="80">
        <v>0</v>
      </c>
      <c r="W356" s="80">
        <f t="shared" ref="W356:W387" si="106">30000+H356*1000+CH356*100+ROUND(CD356/100,0)*100+CK356</f>
        <v>34609</v>
      </c>
      <c r="X356" s="80">
        <v>60</v>
      </c>
      <c r="Y356" s="80">
        <v>10312</v>
      </c>
      <c r="Z356" s="80"/>
      <c r="AA356" s="80"/>
      <c r="AB356" s="80">
        <v>5</v>
      </c>
      <c r="AC356" s="80">
        <v>1</v>
      </c>
      <c r="AD356" s="60">
        <v>27</v>
      </c>
      <c r="AE356" s="60">
        <v>0</v>
      </c>
      <c r="AF356" s="80">
        <v>0</v>
      </c>
      <c r="AG356" s="80">
        <v>6</v>
      </c>
      <c r="AH356" s="80">
        <v>1</v>
      </c>
      <c r="AI356" s="60">
        <v>10</v>
      </c>
      <c r="AJ356" s="60">
        <v>0</v>
      </c>
      <c r="AK356" s="80">
        <v>0</v>
      </c>
      <c r="AL356" s="80">
        <v>37</v>
      </c>
      <c r="AM356" s="80">
        <v>1</v>
      </c>
      <c r="AN356" s="80">
        <v>30</v>
      </c>
      <c r="AO356" s="80">
        <v>0</v>
      </c>
      <c r="AP356" s="80">
        <v>0</v>
      </c>
      <c r="AQ356" s="80">
        <v>0</v>
      </c>
      <c r="AR356" s="80">
        <v>0</v>
      </c>
      <c r="AS356" s="80">
        <v>0</v>
      </c>
      <c r="AT356" s="80">
        <v>0</v>
      </c>
      <c r="AU356" s="80">
        <v>0</v>
      </c>
      <c r="AV356" s="80">
        <v>0</v>
      </c>
      <c r="AW356" s="80">
        <v>0</v>
      </c>
      <c r="AX356" s="80">
        <v>0</v>
      </c>
      <c r="AY356" s="80">
        <v>0</v>
      </c>
      <c r="AZ356" s="80">
        <v>0</v>
      </c>
      <c r="BA356" s="80">
        <v>0</v>
      </c>
      <c r="BB356" s="80">
        <v>0</v>
      </c>
      <c r="BC356" s="80">
        <v>0</v>
      </c>
      <c r="BD356" s="80">
        <v>0</v>
      </c>
      <c r="BE356" s="80">
        <v>0</v>
      </c>
      <c r="BF356" s="80">
        <v>0</v>
      </c>
      <c r="BG356" s="80">
        <v>0</v>
      </c>
      <c r="BH356" s="80">
        <v>0</v>
      </c>
      <c r="BI356" s="80">
        <v>0</v>
      </c>
      <c r="BJ356" s="80">
        <v>0</v>
      </c>
      <c r="BP356" s="80">
        <v>0</v>
      </c>
      <c r="BX356" s="80">
        <v>0</v>
      </c>
      <c r="BY356" s="80">
        <v>0</v>
      </c>
      <c r="BZ356" s="80">
        <v>0</v>
      </c>
      <c r="CA356" s="60">
        <v>0</v>
      </c>
      <c r="CD356" s="80">
        <f>INDEX(Sheet5!$AC$5:$AC$4562,MATCH(Sheet1!A356,Sheet5!$AB$5:$AB$4562,0))</f>
        <v>30</v>
      </c>
      <c r="CE356" s="80" t="s">
        <v>530</v>
      </c>
      <c r="CF356" s="80">
        <v>0</v>
      </c>
      <c r="CG356" s="60">
        <v>1</v>
      </c>
      <c r="CH356" s="80">
        <f t="shared" si="100"/>
        <v>6</v>
      </c>
      <c r="CJ356" s="83">
        <f t="shared" si="101"/>
        <v>30</v>
      </c>
      <c r="CK356" s="80">
        <f>IF(CJ356=1,1,IF(CJ356=3,2,IF(CJ356=5,3,IF(CJ356=8,4,(CJ356/5)+3))))</f>
        <v>9</v>
      </c>
      <c r="CL356" s="60" t="e">
        <f t="shared" si="95"/>
        <v>#N/A</v>
      </c>
      <c r="CM356" s="60" t="e">
        <f t="shared" si="96"/>
        <v>#N/A</v>
      </c>
      <c r="CN356" s="82"/>
      <c r="CO356" s="8">
        <v>40042</v>
      </c>
      <c r="CP356" s="8">
        <v>3</v>
      </c>
      <c r="CQ356" s="8">
        <v>204</v>
      </c>
      <c r="CR356" s="8">
        <v>1</v>
      </c>
      <c r="CU356" s="60" t="e">
        <f>MATCH(A356,Sheet6!$K$3:$K$16,0)</f>
        <v>#N/A</v>
      </c>
    </row>
    <row r="357" spans="1:99" ht="14.25">
      <c r="A357" s="60">
        <v>1330118</v>
      </c>
      <c r="B357" s="60">
        <v>1330118</v>
      </c>
      <c r="C357" s="60">
        <v>0</v>
      </c>
      <c r="D357" s="60">
        <v>1</v>
      </c>
      <c r="E357" s="60">
        <v>1</v>
      </c>
      <c r="F357" s="60">
        <v>6</v>
      </c>
      <c r="G357" s="60">
        <v>0</v>
      </c>
      <c r="H357" s="60">
        <v>4</v>
      </c>
      <c r="I357" s="60">
        <v>0</v>
      </c>
      <c r="J357" s="60">
        <v>10</v>
      </c>
      <c r="K357" s="60">
        <v>1000</v>
      </c>
      <c r="L357" s="60">
        <f t="shared" si="104"/>
        <v>1</v>
      </c>
      <c r="M357" s="60">
        <f t="shared" si="105"/>
        <v>0</v>
      </c>
      <c r="N357" s="60">
        <v>0</v>
      </c>
      <c r="O357" s="60">
        <v>0</v>
      </c>
      <c r="P357" s="60">
        <v>0</v>
      </c>
      <c r="Q357" s="60">
        <v>0</v>
      </c>
      <c r="R357" s="60">
        <v>0</v>
      </c>
      <c r="S357" s="60">
        <v>0</v>
      </c>
      <c r="T357" s="60">
        <v>0</v>
      </c>
      <c r="U357" s="60">
        <v>0</v>
      </c>
      <c r="W357" s="60">
        <f t="shared" si="106"/>
        <v>34703</v>
      </c>
      <c r="X357" s="60">
        <v>25</v>
      </c>
      <c r="Y357" s="60">
        <v>10313</v>
      </c>
      <c r="Z357" s="60"/>
      <c r="AA357" s="60"/>
      <c r="AB357" s="60">
        <v>1</v>
      </c>
      <c r="AC357" s="60">
        <v>1</v>
      </c>
      <c r="AD357" s="60">
        <v>53</v>
      </c>
      <c r="AE357" s="60">
        <v>0</v>
      </c>
      <c r="AF357" s="60">
        <v>0</v>
      </c>
      <c r="AG357" s="60">
        <v>2</v>
      </c>
      <c r="AH357" s="60">
        <v>1</v>
      </c>
      <c r="AI357" s="60">
        <v>105</v>
      </c>
      <c r="AJ357" s="60">
        <v>0</v>
      </c>
      <c r="AK357" s="60">
        <v>0</v>
      </c>
      <c r="AL357" s="60">
        <v>6</v>
      </c>
      <c r="AM357" s="60">
        <v>1</v>
      </c>
      <c r="AN357" s="60">
        <v>5</v>
      </c>
      <c r="AO357" s="60">
        <v>0</v>
      </c>
      <c r="AP357" s="60">
        <v>0</v>
      </c>
      <c r="AQ357" s="60">
        <v>0</v>
      </c>
      <c r="AR357" s="60">
        <v>0</v>
      </c>
      <c r="AS357" s="60">
        <v>0</v>
      </c>
      <c r="AT357" s="60">
        <v>0</v>
      </c>
      <c r="AU357" s="60">
        <v>0</v>
      </c>
      <c r="AV357" s="60">
        <v>0</v>
      </c>
      <c r="AW357" s="60">
        <v>0</v>
      </c>
      <c r="AX357" s="60">
        <v>0</v>
      </c>
      <c r="AY357" s="60">
        <v>0</v>
      </c>
      <c r="AZ357" s="60">
        <v>0</v>
      </c>
      <c r="BA357" s="60">
        <v>0</v>
      </c>
      <c r="BB357" s="60">
        <v>0</v>
      </c>
      <c r="BC357" s="60">
        <v>0</v>
      </c>
      <c r="BD357" s="60">
        <v>0</v>
      </c>
      <c r="BE357" s="60">
        <v>0</v>
      </c>
      <c r="BF357" s="60">
        <v>0</v>
      </c>
      <c r="BG357" s="60">
        <v>0</v>
      </c>
      <c r="BH357" s="60">
        <v>0</v>
      </c>
      <c r="BI357" s="60">
        <v>0</v>
      </c>
      <c r="BJ357" s="60">
        <v>0</v>
      </c>
      <c r="BP357" s="60">
        <v>0</v>
      </c>
      <c r="BX357" s="60">
        <v>0</v>
      </c>
      <c r="BY357" s="60">
        <v>0</v>
      </c>
      <c r="BZ357" s="60">
        <v>1</v>
      </c>
      <c r="CA357" s="60">
        <v>0</v>
      </c>
      <c r="CD357" s="60">
        <f>INDEX(Sheet5!$AC$5:$AC$4562,MATCH(Sheet1!A357,Sheet5!$AB$5:$AB$4562,0))</f>
        <v>5</v>
      </c>
      <c r="CE357" s="60" t="s">
        <v>531</v>
      </c>
      <c r="CF357" s="60">
        <v>0</v>
      </c>
      <c r="CG357" s="60">
        <v>1</v>
      </c>
      <c r="CH357" s="60">
        <f t="shared" si="100"/>
        <v>7</v>
      </c>
      <c r="CJ357" s="74">
        <f t="shared" si="101"/>
        <v>5</v>
      </c>
      <c r="CK357" s="60">
        <f t="shared" si="103"/>
        <v>3</v>
      </c>
      <c r="CL357" s="60" t="e">
        <f t="shared" si="95"/>
        <v>#N/A</v>
      </c>
      <c r="CM357" s="60" t="e">
        <f t="shared" si="96"/>
        <v>#N/A</v>
      </c>
      <c r="CO357" s="8">
        <v>40043</v>
      </c>
      <c r="CP357" s="8">
        <v>2</v>
      </c>
      <c r="CQ357" s="8">
        <v>203</v>
      </c>
      <c r="CR357" s="8">
        <v>1</v>
      </c>
      <c r="CU357" s="60" t="e">
        <f>MATCH(A357,Sheet6!$K$3:$K$16,0)</f>
        <v>#N/A</v>
      </c>
    </row>
    <row r="358" spans="1:99" ht="14.25">
      <c r="A358" s="60">
        <v>1330119</v>
      </c>
      <c r="B358" s="60">
        <v>1330119</v>
      </c>
      <c r="C358" s="60">
        <v>0</v>
      </c>
      <c r="D358" s="60">
        <v>1</v>
      </c>
      <c r="E358" s="60">
        <v>1</v>
      </c>
      <c r="F358" s="60">
        <v>6</v>
      </c>
      <c r="G358" s="60">
        <v>0</v>
      </c>
      <c r="H358" s="60">
        <v>4</v>
      </c>
      <c r="I358" s="60">
        <v>0</v>
      </c>
      <c r="J358" s="60">
        <v>10</v>
      </c>
      <c r="K358" s="60">
        <v>1000</v>
      </c>
      <c r="L358" s="60">
        <f t="shared" si="104"/>
        <v>1</v>
      </c>
      <c r="M358" s="60">
        <f t="shared" si="105"/>
        <v>0</v>
      </c>
      <c r="N358" s="60">
        <v>0</v>
      </c>
      <c r="O358" s="60">
        <v>0</v>
      </c>
      <c r="P358" s="60">
        <v>0</v>
      </c>
      <c r="Q358" s="60">
        <v>0</v>
      </c>
      <c r="R358" s="60">
        <v>0</v>
      </c>
      <c r="S358" s="60">
        <v>0</v>
      </c>
      <c r="T358" s="60">
        <v>50024</v>
      </c>
      <c r="U358" s="60">
        <v>0</v>
      </c>
      <c r="W358" s="60">
        <f t="shared" si="106"/>
        <v>34703</v>
      </c>
      <c r="X358" s="60">
        <v>60</v>
      </c>
      <c r="Y358" s="60">
        <v>10314</v>
      </c>
      <c r="Z358" s="60"/>
      <c r="AA358" s="60"/>
      <c r="AB358" s="60">
        <v>1</v>
      </c>
      <c r="AC358" s="60">
        <v>1</v>
      </c>
      <c r="AD358" s="60">
        <v>53</v>
      </c>
      <c r="AE358" s="60">
        <v>0</v>
      </c>
      <c r="AF358" s="60">
        <v>0</v>
      </c>
      <c r="AG358" s="60">
        <v>2</v>
      </c>
      <c r="AH358" s="60">
        <v>1</v>
      </c>
      <c r="AI358" s="60">
        <v>105</v>
      </c>
      <c r="AJ358" s="60">
        <v>0</v>
      </c>
      <c r="AK358" s="60">
        <v>0</v>
      </c>
      <c r="AL358" s="60">
        <v>6</v>
      </c>
      <c r="AM358" s="60">
        <v>1</v>
      </c>
      <c r="AN358" s="60">
        <v>5</v>
      </c>
      <c r="AO358" s="60">
        <v>0</v>
      </c>
      <c r="AP358" s="60">
        <v>0</v>
      </c>
      <c r="AQ358" s="60">
        <v>0</v>
      </c>
      <c r="AR358" s="60">
        <v>0</v>
      </c>
      <c r="AS358" s="60">
        <v>0</v>
      </c>
      <c r="AT358" s="60">
        <v>0</v>
      </c>
      <c r="AU358" s="60">
        <v>0</v>
      </c>
      <c r="AV358" s="60">
        <v>0</v>
      </c>
      <c r="AW358" s="60">
        <v>0</v>
      </c>
      <c r="AX358" s="60">
        <v>0</v>
      </c>
      <c r="AY358" s="60">
        <v>0</v>
      </c>
      <c r="AZ358" s="60">
        <v>0</v>
      </c>
      <c r="BA358" s="60">
        <v>0</v>
      </c>
      <c r="BB358" s="60">
        <v>0</v>
      </c>
      <c r="BC358" s="60">
        <v>0</v>
      </c>
      <c r="BD358" s="60">
        <v>0</v>
      </c>
      <c r="BE358" s="60">
        <v>0</v>
      </c>
      <c r="BF358" s="60">
        <v>0</v>
      </c>
      <c r="BG358" s="60">
        <v>0</v>
      </c>
      <c r="BH358" s="60">
        <v>0</v>
      </c>
      <c r="BI358" s="60">
        <v>0</v>
      </c>
      <c r="BJ358" s="60">
        <v>0</v>
      </c>
      <c r="BP358" s="60">
        <v>0</v>
      </c>
      <c r="BX358" s="60">
        <v>0</v>
      </c>
      <c r="BY358" s="60">
        <v>0</v>
      </c>
      <c r="BZ358" s="60">
        <v>1</v>
      </c>
      <c r="CA358" s="60">
        <v>0</v>
      </c>
      <c r="CD358" s="60">
        <f>INDEX(Sheet5!$AC$5:$AC$4562,MATCH(Sheet1!A358,Sheet5!$AB$5:$AB$4562,0))</f>
        <v>5</v>
      </c>
      <c r="CE358" s="60" t="s">
        <v>532</v>
      </c>
      <c r="CF358" s="60">
        <v>0</v>
      </c>
      <c r="CG358" s="60">
        <v>1</v>
      </c>
      <c r="CH358" s="60">
        <f t="shared" si="100"/>
        <v>7</v>
      </c>
      <c r="CJ358" s="74">
        <f t="shared" si="101"/>
        <v>5</v>
      </c>
      <c r="CK358" s="60">
        <f t="shared" si="103"/>
        <v>3</v>
      </c>
      <c r="CL358" s="60" t="e">
        <f t="shared" si="95"/>
        <v>#N/A</v>
      </c>
      <c r="CM358" s="60" t="e">
        <f t="shared" si="96"/>
        <v>#N/A</v>
      </c>
      <c r="CO358" s="8">
        <v>40044</v>
      </c>
      <c r="CP358" s="8">
        <v>11</v>
      </c>
      <c r="CQ358" s="8">
        <v>1</v>
      </c>
      <c r="CR358" s="8">
        <v>0</v>
      </c>
      <c r="CU358" s="60" t="e">
        <f>MATCH(A358,Sheet6!$K$3:$K$16,0)</f>
        <v>#N/A</v>
      </c>
    </row>
    <row r="359" spans="1:99" ht="14.25">
      <c r="A359" s="60">
        <v>1330120</v>
      </c>
      <c r="B359" s="60">
        <v>1330120</v>
      </c>
      <c r="C359" s="60">
        <v>0</v>
      </c>
      <c r="D359" s="60">
        <v>1</v>
      </c>
      <c r="E359" s="60">
        <v>1</v>
      </c>
      <c r="F359" s="60">
        <v>6</v>
      </c>
      <c r="G359" s="60">
        <v>0</v>
      </c>
      <c r="H359" s="60">
        <v>4</v>
      </c>
      <c r="I359" s="60">
        <v>0</v>
      </c>
      <c r="J359" s="60">
        <v>10</v>
      </c>
      <c r="K359" s="60">
        <v>1000</v>
      </c>
      <c r="L359" s="60">
        <f t="shared" si="104"/>
        <v>1</v>
      </c>
      <c r="M359" s="60">
        <f t="shared" si="105"/>
        <v>0</v>
      </c>
      <c r="N359" s="60">
        <v>0</v>
      </c>
      <c r="O359" s="60">
        <v>0</v>
      </c>
      <c r="P359" s="60">
        <v>0</v>
      </c>
      <c r="Q359" s="60">
        <v>0</v>
      </c>
      <c r="R359" s="60">
        <v>0</v>
      </c>
      <c r="S359" s="60">
        <v>0</v>
      </c>
      <c r="T359" s="60">
        <v>50028</v>
      </c>
      <c r="U359" s="60">
        <v>0</v>
      </c>
      <c r="W359" s="60">
        <f t="shared" si="106"/>
        <v>34705</v>
      </c>
      <c r="X359" s="60">
        <v>25</v>
      </c>
      <c r="Y359" s="60">
        <v>10315</v>
      </c>
      <c r="Z359" s="60"/>
      <c r="AA359" s="60"/>
      <c r="AB359" s="60">
        <v>1</v>
      </c>
      <c r="AC359" s="60">
        <v>1</v>
      </c>
      <c r="AD359" s="60">
        <v>120</v>
      </c>
      <c r="AE359" s="60">
        <v>0</v>
      </c>
      <c r="AF359" s="60">
        <v>0</v>
      </c>
      <c r="AG359" s="60">
        <v>2</v>
      </c>
      <c r="AH359" s="60">
        <v>1</v>
      </c>
      <c r="AI359" s="60">
        <v>240</v>
      </c>
      <c r="AJ359" s="60">
        <v>0</v>
      </c>
      <c r="AK359" s="60">
        <v>0</v>
      </c>
      <c r="AL359" s="60">
        <v>6</v>
      </c>
      <c r="AM359" s="60">
        <v>1</v>
      </c>
      <c r="AN359" s="60">
        <v>13</v>
      </c>
      <c r="AO359" s="60">
        <v>0</v>
      </c>
      <c r="AP359" s="60">
        <v>0</v>
      </c>
      <c r="AQ359" s="60">
        <v>0</v>
      </c>
      <c r="AR359" s="60">
        <v>0</v>
      </c>
      <c r="AS359" s="60">
        <v>0</v>
      </c>
      <c r="AT359" s="60">
        <v>0</v>
      </c>
      <c r="AU359" s="60">
        <v>0</v>
      </c>
      <c r="AV359" s="60">
        <v>0</v>
      </c>
      <c r="AW359" s="60">
        <v>0</v>
      </c>
      <c r="AX359" s="60">
        <v>0</v>
      </c>
      <c r="AY359" s="60">
        <v>0</v>
      </c>
      <c r="AZ359" s="60">
        <v>0</v>
      </c>
      <c r="BA359" s="60">
        <v>0</v>
      </c>
      <c r="BB359" s="60">
        <v>0</v>
      </c>
      <c r="BC359" s="60">
        <v>0</v>
      </c>
      <c r="BD359" s="60">
        <v>0</v>
      </c>
      <c r="BE359" s="60">
        <v>0</v>
      </c>
      <c r="BF359" s="60">
        <v>0</v>
      </c>
      <c r="BG359" s="60">
        <v>0</v>
      </c>
      <c r="BH359" s="60">
        <v>0</v>
      </c>
      <c r="BI359" s="60">
        <v>0</v>
      </c>
      <c r="BJ359" s="60">
        <v>0</v>
      </c>
      <c r="BP359" s="60">
        <v>0</v>
      </c>
      <c r="BX359" s="60">
        <v>0</v>
      </c>
      <c r="BY359" s="60">
        <v>0</v>
      </c>
      <c r="BZ359" s="60">
        <v>1</v>
      </c>
      <c r="CA359" s="60">
        <v>0</v>
      </c>
      <c r="CD359" s="60">
        <f>INDEX(Sheet5!$AC$5:$AC$4562,MATCH(Sheet1!A359,Sheet5!$AB$5:$AB$4562,0))</f>
        <v>10</v>
      </c>
      <c r="CE359" s="60" t="s">
        <v>533</v>
      </c>
      <c r="CF359" s="60">
        <v>0</v>
      </c>
      <c r="CG359" s="60">
        <v>1</v>
      </c>
      <c r="CH359" s="60">
        <f t="shared" si="100"/>
        <v>7</v>
      </c>
      <c r="CJ359" s="74">
        <f t="shared" si="101"/>
        <v>10</v>
      </c>
      <c r="CK359" s="60">
        <f t="shared" si="103"/>
        <v>5</v>
      </c>
      <c r="CL359" s="60" t="e">
        <f t="shared" si="95"/>
        <v>#N/A</v>
      </c>
      <c r="CM359" s="60" t="e">
        <f t="shared" si="96"/>
        <v>#N/A</v>
      </c>
      <c r="CO359" s="8">
        <v>40045</v>
      </c>
      <c r="CP359" s="8">
        <v>11</v>
      </c>
      <c r="CQ359" s="8">
        <v>1</v>
      </c>
      <c r="CR359" s="8">
        <v>0</v>
      </c>
      <c r="CU359" s="60" t="e">
        <f>MATCH(A359,Sheet6!$K$3:$K$16,0)</f>
        <v>#N/A</v>
      </c>
    </row>
    <row r="360" spans="1:99" ht="14.25">
      <c r="A360" s="60">
        <v>1330121</v>
      </c>
      <c r="B360" s="60">
        <v>1330121</v>
      </c>
      <c r="C360" s="60">
        <v>0</v>
      </c>
      <c r="D360" s="60">
        <v>1</v>
      </c>
      <c r="E360" s="60">
        <v>1</v>
      </c>
      <c r="F360" s="60">
        <v>6</v>
      </c>
      <c r="G360" s="60">
        <v>0</v>
      </c>
      <c r="H360" s="60">
        <v>4</v>
      </c>
      <c r="I360" s="60">
        <v>0</v>
      </c>
      <c r="J360" s="60">
        <v>10</v>
      </c>
      <c r="K360" s="60">
        <v>1000</v>
      </c>
      <c r="L360" s="60">
        <f t="shared" si="104"/>
        <v>1</v>
      </c>
      <c r="M360" s="60">
        <f t="shared" si="105"/>
        <v>0</v>
      </c>
      <c r="N360" s="60">
        <v>0</v>
      </c>
      <c r="O360" s="60">
        <v>0</v>
      </c>
      <c r="P360" s="60">
        <v>0</v>
      </c>
      <c r="Q360" s="60">
        <v>0</v>
      </c>
      <c r="R360" s="60">
        <v>0</v>
      </c>
      <c r="S360" s="60">
        <v>0</v>
      </c>
      <c r="T360" s="60">
        <v>50042</v>
      </c>
      <c r="U360" s="60">
        <v>0</v>
      </c>
      <c r="W360" s="60">
        <f t="shared" si="106"/>
        <v>34706</v>
      </c>
      <c r="X360" s="60">
        <v>100</v>
      </c>
      <c r="Y360" s="60">
        <v>10316</v>
      </c>
      <c r="Z360" s="60"/>
      <c r="AA360" s="60"/>
      <c r="AB360" s="60">
        <v>1</v>
      </c>
      <c r="AC360" s="60">
        <v>1</v>
      </c>
      <c r="AD360" s="60">
        <v>165</v>
      </c>
      <c r="AE360" s="60">
        <v>0</v>
      </c>
      <c r="AF360" s="60">
        <v>0</v>
      </c>
      <c r="AG360" s="60">
        <v>2</v>
      </c>
      <c r="AH360" s="60">
        <v>1</v>
      </c>
      <c r="AI360" s="60">
        <v>330</v>
      </c>
      <c r="AJ360" s="60">
        <v>0</v>
      </c>
      <c r="AK360" s="60">
        <v>0</v>
      </c>
      <c r="AL360" s="60">
        <v>6</v>
      </c>
      <c r="AM360" s="60">
        <v>1</v>
      </c>
      <c r="AN360" s="60">
        <v>18</v>
      </c>
      <c r="AO360" s="60">
        <v>0</v>
      </c>
      <c r="AP360" s="60">
        <v>0</v>
      </c>
      <c r="AQ360" s="60">
        <v>0</v>
      </c>
      <c r="AR360" s="60">
        <v>0</v>
      </c>
      <c r="AS360" s="60">
        <v>0</v>
      </c>
      <c r="AT360" s="60">
        <v>0</v>
      </c>
      <c r="AU360" s="60">
        <v>0</v>
      </c>
      <c r="AV360" s="60">
        <v>0</v>
      </c>
      <c r="AW360" s="60">
        <v>0</v>
      </c>
      <c r="AX360" s="60">
        <v>0</v>
      </c>
      <c r="AY360" s="60">
        <v>0</v>
      </c>
      <c r="AZ360" s="60">
        <v>0</v>
      </c>
      <c r="BA360" s="60">
        <v>0</v>
      </c>
      <c r="BB360" s="60">
        <v>0</v>
      </c>
      <c r="BC360" s="60">
        <v>0</v>
      </c>
      <c r="BD360" s="60">
        <v>0</v>
      </c>
      <c r="BE360" s="60">
        <v>0</v>
      </c>
      <c r="BF360" s="60">
        <v>0</v>
      </c>
      <c r="BG360" s="60">
        <v>0</v>
      </c>
      <c r="BH360" s="60">
        <v>0</v>
      </c>
      <c r="BI360" s="60">
        <v>0</v>
      </c>
      <c r="BJ360" s="60">
        <v>0</v>
      </c>
      <c r="BP360" s="60">
        <v>0</v>
      </c>
      <c r="BX360" s="60">
        <v>0</v>
      </c>
      <c r="BY360" s="60">
        <v>0</v>
      </c>
      <c r="BZ360" s="60">
        <v>1</v>
      </c>
      <c r="CA360" s="60">
        <v>0</v>
      </c>
      <c r="CD360" s="60">
        <f>INDEX(Sheet5!$AC$5:$AC$4562,MATCH(Sheet1!A360,Sheet5!$AB$5:$AB$4562,0))</f>
        <v>15</v>
      </c>
      <c r="CE360" s="60" t="s">
        <v>534</v>
      </c>
      <c r="CF360" s="60">
        <v>0</v>
      </c>
      <c r="CG360" s="60">
        <v>1</v>
      </c>
      <c r="CH360" s="60">
        <f t="shared" si="100"/>
        <v>7</v>
      </c>
      <c r="CJ360" s="74">
        <f t="shared" si="101"/>
        <v>15</v>
      </c>
      <c r="CK360" s="60">
        <f t="shared" si="103"/>
        <v>6</v>
      </c>
      <c r="CL360" s="60" t="e">
        <f t="shared" si="95"/>
        <v>#N/A</v>
      </c>
      <c r="CM360" s="60" t="e">
        <f t="shared" si="96"/>
        <v>#N/A</v>
      </c>
      <c r="CO360" s="8">
        <v>40144</v>
      </c>
      <c r="CP360" s="8">
        <v>11</v>
      </c>
      <c r="CQ360" s="8">
        <v>1</v>
      </c>
      <c r="CR360" s="8">
        <v>0</v>
      </c>
      <c r="CU360" s="60" t="e">
        <f>MATCH(A360,Sheet6!$K$3:$K$16,0)</f>
        <v>#N/A</v>
      </c>
    </row>
    <row r="361" spans="1:99" ht="14.25">
      <c r="A361" s="60">
        <v>1330122</v>
      </c>
      <c r="B361" s="60">
        <v>1330122</v>
      </c>
      <c r="C361" s="60">
        <v>0</v>
      </c>
      <c r="D361" s="60">
        <v>1</v>
      </c>
      <c r="E361" s="60">
        <v>1</v>
      </c>
      <c r="F361" s="60">
        <v>6</v>
      </c>
      <c r="G361" s="60">
        <v>0</v>
      </c>
      <c r="H361" s="60">
        <v>4</v>
      </c>
      <c r="I361" s="60">
        <v>0</v>
      </c>
      <c r="J361" s="60">
        <v>10</v>
      </c>
      <c r="K361" s="60">
        <v>1000</v>
      </c>
      <c r="L361" s="60">
        <f t="shared" si="104"/>
        <v>1</v>
      </c>
      <c r="M361" s="60">
        <f t="shared" si="105"/>
        <v>0</v>
      </c>
      <c r="N361" s="60">
        <v>0</v>
      </c>
      <c r="O361" s="60">
        <v>0</v>
      </c>
      <c r="P361" s="60">
        <v>0</v>
      </c>
      <c r="Q361" s="60">
        <v>0</v>
      </c>
      <c r="R361" s="60">
        <v>0</v>
      </c>
      <c r="S361" s="60">
        <v>0</v>
      </c>
      <c r="T361" s="60">
        <v>50031</v>
      </c>
      <c r="U361" s="60">
        <v>0</v>
      </c>
      <c r="W361" s="60">
        <f t="shared" si="106"/>
        <v>34706</v>
      </c>
      <c r="X361" s="60">
        <v>25</v>
      </c>
      <c r="Y361" s="60">
        <v>10317</v>
      </c>
      <c r="Z361" s="60"/>
      <c r="AA361" s="60"/>
      <c r="AB361" s="60">
        <v>1</v>
      </c>
      <c r="AC361" s="60">
        <v>1</v>
      </c>
      <c r="AD361" s="60">
        <v>165</v>
      </c>
      <c r="AE361" s="60">
        <v>0</v>
      </c>
      <c r="AF361" s="60">
        <v>0</v>
      </c>
      <c r="AG361" s="60">
        <v>2</v>
      </c>
      <c r="AH361" s="60">
        <v>1</v>
      </c>
      <c r="AI361" s="60">
        <v>330</v>
      </c>
      <c r="AJ361" s="60">
        <v>0</v>
      </c>
      <c r="AK361" s="60">
        <v>0</v>
      </c>
      <c r="AL361" s="60">
        <v>6</v>
      </c>
      <c r="AM361" s="60">
        <v>1</v>
      </c>
      <c r="AN361" s="60">
        <v>18</v>
      </c>
      <c r="AO361" s="60">
        <v>0</v>
      </c>
      <c r="AP361" s="60">
        <v>0</v>
      </c>
      <c r="AQ361" s="60">
        <v>0</v>
      </c>
      <c r="AR361" s="60">
        <v>0</v>
      </c>
      <c r="AS361" s="60">
        <v>0</v>
      </c>
      <c r="AT361" s="60">
        <v>0</v>
      </c>
      <c r="AU361" s="60">
        <v>0</v>
      </c>
      <c r="AV361" s="60">
        <v>0</v>
      </c>
      <c r="AW361" s="60">
        <v>0</v>
      </c>
      <c r="AX361" s="60">
        <v>0</v>
      </c>
      <c r="AY361" s="60">
        <v>0</v>
      </c>
      <c r="AZ361" s="60">
        <v>0</v>
      </c>
      <c r="BA361" s="60">
        <v>0</v>
      </c>
      <c r="BB361" s="60">
        <v>0</v>
      </c>
      <c r="BC361" s="60">
        <v>0</v>
      </c>
      <c r="BD361" s="60">
        <v>0</v>
      </c>
      <c r="BE361" s="60">
        <v>0</v>
      </c>
      <c r="BF361" s="60">
        <v>0</v>
      </c>
      <c r="BG361" s="60">
        <v>0</v>
      </c>
      <c r="BH361" s="60">
        <v>0</v>
      </c>
      <c r="BI361" s="60">
        <v>0</v>
      </c>
      <c r="BJ361" s="60">
        <v>0</v>
      </c>
      <c r="BP361" s="60">
        <v>0</v>
      </c>
      <c r="BX361" s="60">
        <v>0</v>
      </c>
      <c r="BY361" s="60">
        <v>0</v>
      </c>
      <c r="BZ361" s="60">
        <v>0</v>
      </c>
      <c r="CA361" s="60">
        <v>0</v>
      </c>
      <c r="CD361" s="60">
        <f>INDEX(Sheet5!$AC$5:$AC$4562,MATCH(Sheet1!A361,Sheet5!$AB$5:$AB$4562,0))</f>
        <v>15</v>
      </c>
      <c r="CE361" s="60" t="s">
        <v>535</v>
      </c>
      <c r="CF361" s="60">
        <v>0</v>
      </c>
      <c r="CG361" s="60">
        <v>1</v>
      </c>
      <c r="CH361" s="60">
        <f t="shared" si="100"/>
        <v>7</v>
      </c>
      <c r="CJ361" s="74">
        <f t="shared" si="101"/>
        <v>15</v>
      </c>
      <c r="CK361" s="60">
        <f t="shared" si="103"/>
        <v>6</v>
      </c>
      <c r="CL361" s="60" t="e">
        <f t="shared" si="95"/>
        <v>#N/A</v>
      </c>
      <c r="CM361" s="60" t="e">
        <f t="shared" si="96"/>
        <v>#N/A</v>
      </c>
      <c r="CO361" s="8">
        <v>40145</v>
      </c>
      <c r="CP361" s="8">
        <v>11</v>
      </c>
      <c r="CQ361" s="8">
        <v>1</v>
      </c>
      <c r="CR361" s="8">
        <v>0</v>
      </c>
      <c r="CU361" s="60" t="e">
        <f>MATCH(A361,Sheet6!$K$3:$K$16,0)</f>
        <v>#N/A</v>
      </c>
    </row>
    <row r="362" spans="1:99" ht="14.25">
      <c r="A362" s="60">
        <v>1330123</v>
      </c>
      <c r="B362" s="60">
        <v>1330123</v>
      </c>
      <c r="C362" s="60">
        <v>0</v>
      </c>
      <c r="D362" s="60">
        <v>1</v>
      </c>
      <c r="E362" s="60">
        <v>1</v>
      </c>
      <c r="F362" s="60">
        <v>6</v>
      </c>
      <c r="G362" s="60">
        <v>0</v>
      </c>
      <c r="H362" s="60">
        <v>4</v>
      </c>
      <c r="I362" s="60">
        <v>0</v>
      </c>
      <c r="J362" s="60">
        <v>10</v>
      </c>
      <c r="K362" s="60">
        <v>1000</v>
      </c>
      <c r="L362" s="60">
        <f t="shared" si="104"/>
        <v>1</v>
      </c>
      <c r="M362" s="60">
        <f t="shared" si="105"/>
        <v>0</v>
      </c>
      <c r="N362" s="60">
        <v>0</v>
      </c>
      <c r="O362" s="60">
        <v>0</v>
      </c>
      <c r="P362" s="60">
        <v>0</v>
      </c>
      <c r="Q362" s="60">
        <v>0</v>
      </c>
      <c r="R362" s="60">
        <v>0</v>
      </c>
      <c r="S362" s="60">
        <v>0</v>
      </c>
      <c r="T362" s="63" t="s">
        <v>536</v>
      </c>
      <c r="U362" s="60">
        <v>0</v>
      </c>
      <c r="W362" s="60">
        <f t="shared" si="106"/>
        <v>34707</v>
      </c>
      <c r="X362" s="60">
        <v>100</v>
      </c>
      <c r="Y362" s="60">
        <v>10318</v>
      </c>
      <c r="Z362" s="60"/>
      <c r="AA362" s="60"/>
      <c r="AB362" s="60">
        <v>1</v>
      </c>
      <c r="AC362" s="60">
        <v>1</v>
      </c>
      <c r="AD362" s="60">
        <v>225</v>
      </c>
      <c r="AE362" s="60">
        <v>0</v>
      </c>
      <c r="AF362" s="60">
        <v>0</v>
      </c>
      <c r="AG362" s="60">
        <v>2</v>
      </c>
      <c r="AH362" s="60">
        <v>1</v>
      </c>
      <c r="AI362" s="60">
        <v>450</v>
      </c>
      <c r="AJ362" s="60">
        <v>0</v>
      </c>
      <c r="AK362" s="60">
        <v>0</v>
      </c>
      <c r="AL362" s="60">
        <v>6</v>
      </c>
      <c r="AM362" s="60">
        <v>1</v>
      </c>
      <c r="AN362" s="60">
        <v>24</v>
      </c>
      <c r="AO362" s="60">
        <v>0</v>
      </c>
      <c r="AP362" s="60">
        <v>0</v>
      </c>
      <c r="AQ362" s="60">
        <v>0</v>
      </c>
      <c r="AR362" s="60">
        <v>0</v>
      </c>
      <c r="AS362" s="60">
        <v>0</v>
      </c>
      <c r="AT362" s="60">
        <v>0</v>
      </c>
      <c r="AU362" s="60">
        <v>0</v>
      </c>
      <c r="AV362" s="60">
        <v>0</v>
      </c>
      <c r="AW362" s="60">
        <v>0</v>
      </c>
      <c r="AX362" s="60">
        <v>0</v>
      </c>
      <c r="AY362" s="60">
        <v>0</v>
      </c>
      <c r="AZ362" s="60">
        <v>0</v>
      </c>
      <c r="BA362" s="60">
        <v>0</v>
      </c>
      <c r="BB362" s="60">
        <v>0</v>
      </c>
      <c r="BC362" s="60">
        <v>0</v>
      </c>
      <c r="BD362" s="60">
        <v>0</v>
      </c>
      <c r="BE362" s="60">
        <v>0</v>
      </c>
      <c r="BF362" s="60">
        <v>0</v>
      </c>
      <c r="BG362" s="60">
        <v>0</v>
      </c>
      <c r="BH362" s="60">
        <v>0</v>
      </c>
      <c r="BI362" s="60">
        <v>0</v>
      </c>
      <c r="BJ362" s="60">
        <v>0</v>
      </c>
      <c r="BP362" s="60">
        <v>0</v>
      </c>
      <c r="BX362" s="60">
        <v>0</v>
      </c>
      <c r="BY362" s="60">
        <v>0</v>
      </c>
      <c r="BZ362" s="60">
        <v>0</v>
      </c>
      <c r="CA362" s="60">
        <v>0</v>
      </c>
      <c r="CD362" s="60">
        <f>INDEX(Sheet5!$AC$5:$AC$4562,MATCH(Sheet1!A362,Sheet5!$AB$5:$AB$4562,0))</f>
        <v>20</v>
      </c>
      <c r="CE362" s="60" t="s">
        <v>537</v>
      </c>
      <c r="CF362" s="60">
        <v>0</v>
      </c>
      <c r="CG362" s="60">
        <v>1</v>
      </c>
      <c r="CH362" s="60">
        <f t="shared" si="100"/>
        <v>7</v>
      </c>
      <c r="CJ362" s="74">
        <f t="shared" si="101"/>
        <v>20</v>
      </c>
      <c r="CK362" s="60">
        <f t="shared" si="103"/>
        <v>7</v>
      </c>
      <c r="CL362" s="60" t="e">
        <f t="shared" si="95"/>
        <v>#N/A</v>
      </c>
      <c r="CM362" s="60" t="e">
        <f t="shared" si="96"/>
        <v>#N/A</v>
      </c>
      <c r="CO362" s="8">
        <v>40244</v>
      </c>
      <c r="CP362" s="8">
        <v>11</v>
      </c>
      <c r="CQ362" s="8">
        <v>1</v>
      </c>
      <c r="CR362" s="8">
        <v>0</v>
      </c>
      <c r="CU362" s="60" t="e">
        <f>MATCH(A362,Sheet6!$K$3:$K$16,0)</f>
        <v>#N/A</v>
      </c>
    </row>
    <row r="363" spans="1:99" ht="14.25">
      <c r="A363" s="60">
        <v>1330124</v>
      </c>
      <c r="B363" s="60">
        <v>1330124</v>
      </c>
      <c r="C363" s="60">
        <v>0</v>
      </c>
      <c r="D363" s="60">
        <v>1</v>
      </c>
      <c r="E363" s="60">
        <v>1</v>
      </c>
      <c r="F363" s="60">
        <v>6</v>
      </c>
      <c r="G363" s="60">
        <v>0</v>
      </c>
      <c r="H363" s="60">
        <v>4</v>
      </c>
      <c r="I363" s="60">
        <v>0</v>
      </c>
      <c r="J363" s="60">
        <v>10</v>
      </c>
      <c r="K363" s="60">
        <v>1000</v>
      </c>
      <c r="L363" s="60">
        <f t="shared" si="104"/>
        <v>1</v>
      </c>
      <c r="M363" s="60">
        <f t="shared" si="105"/>
        <v>0</v>
      </c>
      <c r="N363" s="60">
        <v>0</v>
      </c>
      <c r="O363" s="60">
        <v>0</v>
      </c>
      <c r="P363" s="60">
        <v>0</v>
      </c>
      <c r="Q363" s="60">
        <v>0</v>
      </c>
      <c r="R363" s="60">
        <v>0</v>
      </c>
      <c r="S363" s="60">
        <v>0</v>
      </c>
      <c r="T363" s="60">
        <v>0</v>
      </c>
      <c r="U363" s="60">
        <v>0</v>
      </c>
      <c r="W363" s="60">
        <f t="shared" si="106"/>
        <v>34705</v>
      </c>
      <c r="X363" s="60">
        <v>25</v>
      </c>
      <c r="Y363" s="60">
        <v>10319</v>
      </c>
      <c r="Z363" s="60"/>
      <c r="AA363" s="60"/>
      <c r="AB363" s="60">
        <v>1</v>
      </c>
      <c r="AC363" s="60">
        <v>1</v>
      </c>
      <c r="AD363" s="60">
        <v>120</v>
      </c>
      <c r="AE363" s="60">
        <v>0</v>
      </c>
      <c r="AF363" s="60">
        <v>0</v>
      </c>
      <c r="AG363" s="60">
        <v>2</v>
      </c>
      <c r="AH363" s="60">
        <v>1</v>
      </c>
      <c r="AI363" s="60">
        <v>240</v>
      </c>
      <c r="AJ363" s="60">
        <v>0</v>
      </c>
      <c r="AK363" s="60">
        <v>0</v>
      </c>
      <c r="AL363" s="60">
        <v>6</v>
      </c>
      <c r="AM363" s="60">
        <v>1</v>
      </c>
      <c r="AN363" s="60">
        <v>13</v>
      </c>
      <c r="AO363" s="60">
        <v>0</v>
      </c>
      <c r="AP363" s="60">
        <v>0</v>
      </c>
      <c r="AQ363" s="60">
        <v>17</v>
      </c>
      <c r="AR363" s="60">
        <v>1</v>
      </c>
      <c r="AS363" s="60">
        <v>50</v>
      </c>
      <c r="AT363" s="60">
        <v>0</v>
      </c>
      <c r="AU363" s="60">
        <v>0</v>
      </c>
      <c r="AV363" s="60">
        <v>18</v>
      </c>
      <c r="AW363" s="60">
        <v>1</v>
      </c>
      <c r="AX363" s="60">
        <v>50</v>
      </c>
      <c r="AY363" s="60">
        <v>0</v>
      </c>
      <c r="AZ363" s="60">
        <v>0</v>
      </c>
      <c r="BA363" s="60">
        <v>0</v>
      </c>
      <c r="BB363" s="60">
        <v>0</v>
      </c>
      <c r="BC363" s="60">
        <v>0</v>
      </c>
      <c r="BD363" s="60">
        <v>0</v>
      </c>
      <c r="BE363" s="60">
        <v>0</v>
      </c>
      <c r="BF363" s="60">
        <v>0</v>
      </c>
      <c r="BG363" s="60">
        <v>0</v>
      </c>
      <c r="BH363" s="60">
        <v>0</v>
      </c>
      <c r="BI363" s="60">
        <v>0</v>
      </c>
      <c r="BJ363" s="60">
        <v>0</v>
      </c>
      <c r="BP363" s="60">
        <v>0</v>
      </c>
      <c r="BX363" s="60">
        <v>0</v>
      </c>
      <c r="BY363" s="60">
        <v>0</v>
      </c>
      <c r="BZ363" s="60">
        <v>1</v>
      </c>
      <c r="CA363" s="60">
        <v>0</v>
      </c>
      <c r="CD363" s="60">
        <f>INDEX(Sheet5!$AC$5:$AC$4562,MATCH(Sheet1!A363,Sheet5!$AB$5:$AB$4562,0))</f>
        <v>10</v>
      </c>
      <c r="CE363" s="60" t="s">
        <v>538</v>
      </c>
      <c r="CF363" s="60">
        <v>0</v>
      </c>
      <c r="CG363" s="60">
        <v>1</v>
      </c>
      <c r="CH363" s="60">
        <f t="shared" si="100"/>
        <v>7</v>
      </c>
      <c r="CJ363" s="74">
        <f t="shared" si="101"/>
        <v>10</v>
      </c>
      <c r="CK363" s="60">
        <f t="shared" si="103"/>
        <v>5</v>
      </c>
      <c r="CL363" s="60" t="e">
        <f t="shared" si="95"/>
        <v>#N/A</v>
      </c>
      <c r="CM363" s="60" t="e">
        <f t="shared" si="96"/>
        <v>#N/A</v>
      </c>
      <c r="CO363" s="8">
        <v>40245</v>
      </c>
      <c r="CP363" s="8">
        <v>11</v>
      </c>
      <c r="CQ363" s="8">
        <v>1</v>
      </c>
      <c r="CR363" s="8">
        <v>0</v>
      </c>
      <c r="CU363" s="60" t="e">
        <f>MATCH(A363,Sheet6!$K$3:$K$16,0)</f>
        <v>#N/A</v>
      </c>
    </row>
    <row r="364" spans="1:99" ht="14.25">
      <c r="A364" s="60">
        <v>1330125</v>
      </c>
      <c r="B364" s="60">
        <v>1330125</v>
      </c>
      <c r="C364" s="60">
        <v>0</v>
      </c>
      <c r="D364" s="60">
        <v>1</v>
      </c>
      <c r="E364" s="60">
        <v>1</v>
      </c>
      <c r="F364" s="60">
        <v>6</v>
      </c>
      <c r="G364" s="60">
        <v>0</v>
      </c>
      <c r="H364" s="60">
        <v>4</v>
      </c>
      <c r="I364" s="60">
        <v>0</v>
      </c>
      <c r="J364" s="60">
        <v>10</v>
      </c>
      <c r="K364" s="60">
        <v>1000</v>
      </c>
      <c r="L364" s="60">
        <f t="shared" si="104"/>
        <v>1</v>
      </c>
      <c r="M364" s="60">
        <f t="shared" si="105"/>
        <v>0</v>
      </c>
      <c r="N364" s="60">
        <v>0</v>
      </c>
      <c r="O364" s="60">
        <v>0</v>
      </c>
      <c r="P364" s="60">
        <v>0</v>
      </c>
      <c r="Q364" s="60">
        <v>0</v>
      </c>
      <c r="R364" s="60">
        <v>0</v>
      </c>
      <c r="S364" s="60">
        <v>0</v>
      </c>
      <c r="T364" s="60">
        <v>50025</v>
      </c>
      <c r="U364" s="60">
        <v>0</v>
      </c>
      <c r="W364" s="60">
        <f t="shared" si="106"/>
        <v>34706</v>
      </c>
      <c r="X364" s="60">
        <v>60</v>
      </c>
      <c r="Y364" s="60">
        <v>10320</v>
      </c>
      <c r="Z364" s="60"/>
      <c r="AA364" s="60"/>
      <c r="AB364" s="60">
        <v>1</v>
      </c>
      <c r="AC364" s="60">
        <v>1</v>
      </c>
      <c r="AD364" s="60">
        <v>165</v>
      </c>
      <c r="AE364" s="60">
        <v>0</v>
      </c>
      <c r="AF364" s="60">
        <v>0</v>
      </c>
      <c r="AG364" s="60">
        <v>2</v>
      </c>
      <c r="AH364" s="60">
        <v>1</v>
      </c>
      <c r="AI364" s="60">
        <v>330</v>
      </c>
      <c r="AJ364" s="60">
        <v>0</v>
      </c>
      <c r="AK364" s="60">
        <v>0</v>
      </c>
      <c r="AL364" s="60">
        <v>6</v>
      </c>
      <c r="AM364" s="60">
        <v>1</v>
      </c>
      <c r="AN364" s="60">
        <v>18</v>
      </c>
      <c r="AO364" s="60">
        <v>0</v>
      </c>
      <c r="AP364" s="60">
        <v>0</v>
      </c>
      <c r="AQ364" s="60">
        <v>0</v>
      </c>
      <c r="AR364" s="60">
        <v>0</v>
      </c>
      <c r="AS364" s="60">
        <v>0</v>
      </c>
      <c r="AT364" s="60">
        <v>0</v>
      </c>
      <c r="AU364" s="60">
        <v>0</v>
      </c>
      <c r="AV364" s="60">
        <v>0</v>
      </c>
      <c r="AW364" s="60">
        <v>0</v>
      </c>
      <c r="AX364" s="60">
        <v>0</v>
      </c>
      <c r="AY364" s="60">
        <v>0</v>
      </c>
      <c r="AZ364" s="60">
        <v>0</v>
      </c>
      <c r="BA364" s="60">
        <v>0</v>
      </c>
      <c r="BB364" s="60">
        <v>0</v>
      </c>
      <c r="BC364" s="60">
        <v>0</v>
      </c>
      <c r="BD364" s="60">
        <v>0</v>
      </c>
      <c r="BE364" s="60">
        <v>0</v>
      </c>
      <c r="BF364" s="60">
        <v>0</v>
      </c>
      <c r="BG364" s="60">
        <v>0</v>
      </c>
      <c r="BH364" s="60">
        <v>0</v>
      </c>
      <c r="BI364" s="60">
        <v>0</v>
      </c>
      <c r="BJ364" s="60">
        <v>0</v>
      </c>
      <c r="BP364" s="60">
        <v>0</v>
      </c>
      <c r="BX364" s="60">
        <v>0</v>
      </c>
      <c r="BY364" s="60">
        <v>0</v>
      </c>
      <c r="BZ364" s="60">
        <v>1</v>
      </c>
      <c r="CA364" s="60">
        <v>0</v>
      </c>
      <c r="CD364" s="60">
        <f>INDEX(Sheet5!$AC$5:$AC$4562,MATCH(Sheet1!A364,Sheet5!$AB$5:$AB$4562,0))</f>
        <v>15</v>
      </c>
      <c r="CE364" s="60" t="s">
        <v>539</v>
      </c>
      <c r="CF364" s="60">
        <v>0</v>
      </c>
      <c r="CG364" s="60">
        <v>1</v>
      </c>
      <c r="CH364" s="60">
        <f t="shared" si="100"/>
        <v>7</v>
      </c>
      <c r="CJ364" s="74">
        <f t="shared" si="101"/>
        <v>15</v>
      </c>
      <c r="CK364" s="60">
        <f t="shared" si="103"/>
        <v>6</v>
      </c>
      <c r="CL364" s="60" t="e">
        <f t="shared" si="95"/>
        <v>#N/A</v>
      </c>
      <c r="CM364" s="60" t="e">
        <f t="shared" si="96"/>
        <v>#N/A</v>
      </c>
      <c r="CO364" s="8">
        <v>40046</v>
      </c>
      <c r="CP364" s="8">
        <v>2</v>
      </c>
      <c r="CQ364" s="8">
        <v>203</v>
      </c>
      <c r="CR364" s="8">
        <v>1</v>
      </c>
      <c r="CU364" s="60" t="e">
        <f>MATCH(A364,Sheet6!$K$3:$K$16,0)</f>
        <v>#N/A</v>
      </c>
    </row>
    <row r="365" spans="1:99" ht="14.25">
      <c r="A365" s="60">
        <v>1330126</v>
      </c>
      <c r="B365" s="60">
        <v>1330126</v>
      </c>
      <c r="C365" s="60">
        <v>0</v>
      </c>
      <c r="D365" s="60">
        <v>1</v>
      </c>
      <c r="E365" s="60">
        <v>1</v>
      </c>
      <c r="F365" s="60">
        <v>6</v>
      </c>
      <c r="G365" s="60">
        <v>0</v>
      </c>
      <c r="H365" s="60">
        <v>4</v>
      </c>
      <c r="I365" s="60">
        <v>0</v>
      </c>
      <c r="J365" s="60">
        <v>10</v>
      </c>
      <c r="K365" s="60">
        <v>1000</v>
      </c>
      <c r="L365" s="60">
        <f t="shared" si="104"/>
        <v>1</v>
      </c>
      <c r="M365" s="60">
        <f t="shared" si="105"/>
        <v>0</v>
      </c>
      <c r="N365" s="60">
        <v>0</v>
      </c>
      <c r="O365" s="60">
        <v>0</v>
      </c>
      <c r="P365" s="60">
        <v>0</v>
      </c>
      <c r="Q365" s="60">
        <v>0</v>
      </c>
      <c r="R365" s="60">
        <v>0</v>
      </c>
      <c r="S365" s="60">
        <v>0</v>
      </c>
      <c r="T365" s="60">
        <v>50026</v>
      </c>
      <c r="U365" s="60">
        <v>0</v>
      </c>
      <c r="W365" s="60">
        <f t="shared" si="106"/>
        <v>34706</v>
      </c>
      <c r="X365" s="60">
        <v>100</v>
      </c>
      <c r="Y365" s="60">
        <v>10321</v>
      </c>
      <c r="Z365" s="60"/>
      <c r="AA365" s="60"/>
      <c r="AB365" s="60">
        <v>1</v>
      </c>
      <c r="AC365" s="60">
        <v>1</v>
      </c>
      <c r="AD365" s="60">
        <v>165</v>
      </c>
      <c r="AE365" s="60">
        <v>0</v>
      </c>
      <c r="AF365" s="60">
        <v>0</v>
      </c>
      <c r="AG365" s="60">
        <v>2</v>
      </c>
      <c r="AH365" s="60">
        <v>1</v>
      </c>
      <c r="AI365" s="60">
        <v>330</v>
      </c>
      <c r="AJ365" s="60">
        <v>0</v>
      </c>
      <c r="AK365" s="60">
        <v>0</v>
      </c>
      <c r="AL365" s="60">
        <v>6</v>
      </c>
      <c r="AM365" s="60">
        <v>1</v>
      </c>
      <c r="AN365" s="60">
        <v>18</v>
      </c>
      <c r="AO365" s="60">
        <v>0</v>
      </c>
      <c r="AP365" s="60">
        <v>0</v>
      </c>
      <c r="AQ365" s="60">
        <v>0</v>
      </c>
      <c r="AR365" s="60">
        <v>0</v>
      </c>
      <c r="AS365" s="60">
        <v>0</v>
      </c>
      <c r="AT365" s="60">
        <v>0</v>
      </c>
      <c r="AU365" s="60">
        <v>0</v>
      </c>
      <c r="AV365" s="60">
        <v>0</v>
      </c>
      <c r="AW365" s="60">
        <v>0</v>
      </c>
      <c r="AX365" s="60">
        <v>0</v>
      </c>
      <c r="AY365" s="60">
        <v>0</v>
      </c>
      <c r="AZ365" s="60">
        <v>0</v>
      </c>
      <c r="BA365" s="60">
        <v>0</v>
      </c>
      <c r="BB365" s="60">
        <v>0</v>
      </c>
      <c r="BC365" s="60">
        <v>0</v>
      </c>
      <c r="BD365" s="60">
        <v>0</v>
      </c>
      <c r="BE365" s="60">
        <v>0</v>
      </c>
      <c r="BF365" s="60">
        <v>0</v>
      </c>
      <c r="BG365" s="60">
        <v>0</v>
      </c>
      <c r="BH365" s="60">
        <v>0</v>
      </c>
      <c r="BI365" s="60">
        <v>0</v>
      </c>
      <c r="BJ365" s="60">
        <v>0</v>
      </c>
      <c r="BP365" s="60">
        <v>0</v>
      </c>
      <c r="BX365" s="60">
        <v>0</v>
      </c>
      <c r="BY365" s="60">
        <v>0</v>
      </c>
      <c r="BZ365" s="60">
        <v>1</v>
      </c>
      <c r="CA365" s="60">
        <v>0</v>
      </c>
      <c r="CD365" s="60">
        <f>INDEX(Sheet5!$AC$5:$AC$4562,MATCH(Sheet1!A365,Sheet5!$AB$5:$AB$4562,0))</f>
        <v>15</v>
      </c>
      <c r="CE365" s="60" t="s">
        <v>540</v>
      </c>
      <c r="CF365" s="60">
        <v>0</v>
      </c>
      <c r="CG365" s="60">
        <v>1</v>
      </c>
      <c r="CH365" s="60">
        <f t="shared" si="100"/>
        <v>7</v>
      </c>
      <c r="CJ365" s="74">
        <f t="shared" si="101"/>
        <v>15</v>
      </c>
      <c r="CK365" s="60">
        <f t="shared" si="103"/>
        <v>6</v>
      </c>
      <c r="CL365" s="60" t="e">
        <f t="shared" si="95"/>
        <v>#N/A</v>
      </c>
      <c r="CM365" s="60" t="e">
        <f t="shared" si="96"/>
        <v>#N/A</v>
      </c>
      <c r="CO365" s="8">
        <v>40047</v>
      </c>
      <c r="CP365" s="8">
        <v>2</v>
      </c>
      <c r="CQ365" s="8">
        <v>203</v>
      </c>
      <c r="CR365" s="8">
        <v>1</v>
      </c>
      <c r="CU365" s="60" t="e">
        <f>MATCH(A365,Sheet6!$K$3:$K$16,0)</f>
        <v>#N/A</v>
      </c>
    </row>
    <row r="366" spans="1:99" ht="14.25">
      <c r="A366" s="60">
        <v>1330127</v>
      </c>
      <c r="B366" s="60">
        <v>1330127</v>
      </c>
      <c r="C366" s="60">
        <v>0</v>
      </c>
      <c r="D366" s="60">
        <v>1</v>
      </c>
      <c r="E366" s="60">
        <v>1</v>
      </c>
      <c r="F366" s="60">
        <v>6</v>
      </c>
      <c r="G366" s="60">
        <v>0</v>
      </c>
      <c r="H366" s="60">
        <v>4</v>
      </c>
      <c r="I366" s="60">
        <v>0</v>
      </c>
      <c r="J366" s="60">
        <v>10</v>
      </c>
      <c r="K366" s="60">
        <v>1000</v>
      </c>
      <c r="L366" s="60">
        <f t="shared" si="104"/>
        <v>1</v>
      </c>
      <c r="M366" s="60">
        <f t="shared" si="105"/>
        <v>0</v>
      </c>
      <c r="N366" s="60">
        <v>0</v>
      </c>
      <c r="O366" s="60">
        <v>0</v>
      </c>
      <c r="P366" s="60">
        <v>0</v>
      </c>
      <c r="Q366" s="60">
        <v>0</v>
      </c>
      <c r="R366" s="60">
        <v>0</v>
      </c>
      <c r="S366" s="60">
        <v>0</v>
      </c>
      <c r="T366" s="60">
        <v>50038</v>
      </c>
      <c r="U366" s="60">
        <v>0</v>
      </c>
      <c r="W366" s="60">
        <f t="shared" si="106"/>
        <v>34707</v>
      </c>
      <c r="X366" s="60">
        <v>140</v>
      </c>
      <c r="Y366" s="60">
        <v>10322</v>
      </c>
      <c r="Z366" s="60"/>
      <c r="AA366" s="60"/>
      <c r="AB366" s="60">
        <v>1</v>
      </c>
      <c r="AC366" s="60">
        <v>1</v>
      </c>
      <c r="AD366" s="60">
        <v>225</v>
      </c>
      <c r="AE366" s="60">
        <v>0</v>
      </c>
      <c r="AF366" s="60">
        <v>0</v>
      </c>
      <c r="AG366" s="60">
        <v>2</v>
      </c>
      <c r="AH366" s="60">
        <v>1</v>
      </c>
      <c r="AI366" s="60">
        <v>450</v>
      </c>
      <c r="AJ366" s="60">
        <v>0</v>
      </c>
      <c r="AK366" s="60">
        <v>0</v>
      </c>
      <c r="AL366" s="60">
        <v>6</v>
      </c>
      <c r="AM366" s="60">
        <v>1</v>
      </c>
      <c r="AN366" s="60">
        <v>24</v>
      </c>
      <c r="AO366" s="60">
        <v>0</v>
      </c>
      <c r="AP366" s="60">
        <v>0</v>
      </c>
      <c r="AQ366" s="60">
        <v>0</v>
      </c>
      <c r="AR366" s="60">
        <v>0</v>
      </c>
      <c r="AS366" s="60">
        <v>0</v>
      </c>
      <c r="AT366" s="60">
        <v>0</v>
      </c>
      <c r="AU366" s="60">
        <v>0</v>
      </c>
      <c r="AV366" s="60">
        <v>0</v>
      </c>
      <c r="AW366" s="60">
        <v>0</v>
      </c>
      <c r="AX366" s="60">
        <v>0</v>
      </c>
      <c r="AY366" s="60">
        <v>0</v>
      </c>
      <c r="AZ366" s="60">
        <v>0</v>
      </c>
      <c r="BA366" s="60">
        <v>0</v>
      </c>
      <c r="BB366" s="60">
        <v>0</v>
      </c>
      <c r="BC366" s="60">
        <v>0</v>
      </c>
      <c r="BD366" s="60">
        <v>0</v>
      </c>
      <c r="BE366" s="60">
        <v>0</v>
      </c>
      <c r="BF366" s="60">
        <v>0</v>
      </c>
      <c r="BG366" s="60">
        <v>0</v>
      </c>
      <c r="BH366" s="60">
        <v>0</v>
      </c>
      <c r="BI366" s="60">
        <v>0</v>
      </c>
      <c r="BJ366" s="60">
        <v>0</v>
      </c>
      <c r="BP366" s="60">
        <v>0</v>
      </c>
      <c r="BX366" s="60">
        <v>0</v>
      </c>
      <c r="BY366" s="60">
        <v>0</v>
      </c>
      <c r="BZ366" s="60">
        <v>1</v>
      </c>
      <c r="CA366" s="60">
        <v>0</v>
      </c>
      <c r="CD366" s="60">
        <f>INDEX(Sheet5!$AC$5:$AC$4562,MATCH(Sheet1!A366,Sheet5!$AB$5:$AB$4562,0))</f>
        <v>20</v>
      </c>
      <c r="CE366" s="60" t="s">
        <v>541</v>
      </c>
      <c r="CF366" s="60">
        <v>0</v>
      </c>
      <c r="CG366" s="60">
        <v>1</v>
      </c>
      <c r="CH366" s="60">
        <f t="shared" si="100"/>
        <v>7</v>
      </c>
      <c r="CJ366" s="74">
        <f t="shared" si="101"/>
        <v>20</v>
      </c>
      <c r="CK366" s="60">
        <f t="shared" si="103"/>
        <v>7</v>
      </c>
      <c r="CL366" s="60" t="e">
        <f t="shared" si="95"/>
        <v>#N/A</v>
      </c>
      <c r="CM366" s="60" t="e">
        <f t="shared" si="96"/>
        <v>#N/A</v>
      </c>
      <c r="CO366" s="8">
        <v>40048</v>
      </c>
      <c r="CP366" s="8">
        <v>2</v>
      </c>
      <c r="CQ366" s="8">
        <v>203</v>
      </c>
      <c r="CR366" s="8">
        <v>1</v>
      </c>
      <c r="CU366" s="60" t="e">
        <f>MATCH(A366,Sheet6!$K$3:$K$16,0)</f>
        <v>#N/A</v>
      </c>
    </row>
    <row r="367" spans="1:99" ht="14.25">
      <c r="A367" s="60">
        <v>1330128</v>
      </c>
      <c r="B367" s="60">
        <v>1330128</v>
      </c>
      <c r="C367" s="60">
        <v>0</v>
      </c>
      <c r="D367" s="60">
        <v>1</v>
      </c>
      <c r="E367" s="60">
        <v>1</v>
      </c>
      <c r="F367" s="60">
        <v>6</v>
      </c>
      <c r="G367" s="60">
        <v>0</v>
      </c>
      <c r="H367" s="60">
        <v>4</v>
      </c>
      <c r="I367" s="60">
        <v>0</v>
      </c>
      <c r="J367" s="60">
        <v>10</v>
      </c>
      <c r="K367" s="60">
        <v>1000</v>
      </c>
      <c r="L367" s="60">
        <f t="shared" si="104"/>
        <v>1</v>
      </c>
      <c r="M367" s="60">
        <f t="shared" si="105"/>
        <v>0</v>
      </c>
      <c r="N367" s="60">
        <v>0</v>
      </c>
      <c r="O367" s="60">
        <v>0</v>
      </c>
      <c r="P367" s="60">
        <v>0</v>
      </c>
      <c r="Q367" s="60">
        <v>0</v>
      </c>
      <c r="R367" s="60">
        <v>0</v>
      </c>
      <c r="S367" s="60">
        <v>0</v>
      </c>
      <c r="T367" s="60">
        <v>50032</v>
      </c>
      <c r="U367" s="60">
        <v>0</v>
      </c>
      <c r="W367" s="60">
        <f t="shared" si="106"/>
        <v>34708</v>
      </c>
      <c r="X367" s="60">
        <v>140</v>
      </c>
      <c r="Y367" s="60">
        <v>10323</v>
      </c>
      <c r="Z367" s="60"/>
      <c r="AA367" s="60"/>
      <c r="AB367" s="60">
        <v>1</v>
      </c>
      <c r="AC367" s="60">
        <v>1</v>
      </c>
      <c r="AD367" s="60">
        <v>300</v>
      </c>
      <c r="AE367" s="60">
        <v>0</v>
      </c>
      <c r="AF367" s="60">
        <v>0</v>
      </c>
      <c r="AG367" s="60">
        <v>2</v>
      </c>
      <c r="AH367" s="60">
        <v>1</v>
      </c>
      <c r="AI367" s="60">
        <v>600</v>
      </c>
      <c r="AJ367" s="60">
        <v>0</v>
      </c>
      <c r="AK367" s="60">
        <v>0</v>
      </c>
      <c r="AL367" s="60">
        <v>6</v>
      </c>
      <c r="AM367" s="60">
        <v>1</v>
      </c>
      <c r="AN367" s="60">
        <v>32</v>
      </c>
      <c r="AO367" s="60">
        <v>0</v>
      </c>
      <c r="AP367" s="60">
        <v>0</v>
      </c>
      <c r="AQ367" s="60">
        <v>0</v>
      </c>
      <c r="AR367" s="60">
        <v>0</v>
      </c>
      <c r="AS367" s="60">
        <v>0</v>
      </c>
      <c r="AT367" s="60">
        <v>0</v>
      </c>
      <c r="AU367" s="60">
        <v>0</v>
      </c>
      <c r="AV367" s="60">
        <v>0</v>
      </c>
      <c r="AW367" s="60">
        <v>0</v>
      </c>
      <c r="AX367" s="60">
        <v>0</v>
      </c>
      <c r="AY367" s="60">
        <v>0</v>
      </c>
      <c r="AZ367" s="60">
        <v>0</v>
      </c>
      <c r="BA367" s="60">
        <v>0</v>
      </c>
      <c r="BB367" s="60">
        <v>0</v>
      </c>
      <c r="BC367" s="60">
        <v>0</v>
      </c>
      <c r="BD367" s="60">
        <v>0</v>
      </c>
      <c r="BE367" s="60">
        <v>0</v>
      </c>
      <c r="BF367" s="60">
        <v>0</v>
      </c>
      <c r="BG367" s="60">
        <v>0</v>
      </c>
      <c r="BH367" s="60">
        <v>0</v>
      </c>
      <c r="BI367" s="60">
        <v>0</v>
      </c>
      <c r="BJ367" s="60">
        <v>0</v>
      </c>
      <c r="BP367" s="60">
        <v>0</v>
      </c>
      <c r="BX367" s="60">
        <v>0</v>
      </c>
      <c r="BY367" s="60">
        <v>0</v>
      </c>
      <c r="BZ367" s="60">
        <v>1</v>
      </c>
      <c r="CA367" s="60">
        <v>0</v>
      </c>
      <c r="CD367" s="60">
        <f>INDEX(Sheet5!$AC$5:$AC$4562,MATCH(Sheet1!A367,Sheet5!$AB$5:$AB$4562,0))</f>
        <v>25</v>
      </c>
      <c r="CE367" s="60" t="s">
        <v>167</v>
      </c>
      <c r="CF367" s="60">
        <v>0</v>
      </c>
      <c r="CG367" s="60">
        <v>1</v>
      </c>
      <c r="CH367" s="60">
        <f t="shared" si="100"/>
        <v>7</v>
      </c>
      <c r="CJ367" s="74">
        <f t="shared" si="101"/>
        <v>25</v>
      </c>
      <c r="CK367" s="60">
        <f t="shared" si="103"/>
        <v>8</v>
      </c>
      <c r="CL367" s="60" t="e">
        <f t="shared" si="95"/>
        <v>#N/A</v>
      </c>
      <c r="CM367" s="60" t="e">
        <f t="shared" si="96"/>
        <v>#N/A</v>
      </c>
      <c r="CO367" s="8">
        <v>40049</v>
      </c>
      <c r="CP367" s="8">
        <v>0</v>
      </c>
      <c r="CQ367" s="8">
        <v>0</v>
      </c>
      <c r="CR367" s="8">
        <v>0</v>
      </c>
      <c r="CU367" s="60" t="e">
        <f>MATCH(A367,Sheet6!$K$3:$K$16,0)</f>
        <v>#N/A</v>
      </c>
    </row>
    <row r="368" spans="1:99" ht="14.25">
      <c r="A368" s="60">
        <v>1330129</v>
      </c>
      <c r="B368" s="60">
        <v>1330129</v>
      </c>
      <c r="C368" s="60">
        <v>0</v>
      </c>
      <c r="D368" s="60">
        <v>1</v>
      </c>
      <c r="E368" s="60">
        <v>1</v>
      </c>
      <c r="F368" s="60">
        <v>6</v>
      </c>
      <c r="G368" s="60">
        <v>0</v>
      </c>
      <c r="H368" s="60">
        <v>4</v>
      </c>
      <c r="I368" s="60">
        <v>0</v>
      </c>
      <c r="J368" s="60">
        <v>10</v>
      </c>
      <c r="K368" s="60">
        <v>1000</v>
      </c>
      <c r="L368" s="60">
        <f t="shared" si="104"/>
        <v>1</v>
      </c>
      <c r="M368" s="60">
        <f t="shared" si="105"/>
        <v>0</v>
      </c>
      <c r="N368" s="60">
        <v>0</v>
      </c>
      <c r="O368" s="60">
        <v>0</v>
      </c>
      <c r="P368" s="60">
        <v>0</v>
      </c>
      <c r="Q368" s="60">
        <v>0</v>
      </c>
      <c r="R368" s="60">
        <v>0</v>
      </c>
      <c r="S368" s="60">
        <v>0</v>
      </c>
      <c r="T368" s="60">
        <v>0</v>
      </c>
      <c r="U368" s="60">
        <v>0</v>
      </c>
      <c r="W368" s="60">
        <f t="shared" si="106"/>
        <v>34707</v>
      </c>
      <c r="X368" s="60">
        <v>140</v>
      </c>
      <c r="Y368" s="60">
        <v>10324</v>
      </c>
      <c r="Z368" s="60"/>
      <c r="AA368" s="60"/>
      <c r="AB368" s="60">
        <v>1</v>
      </c>
      <c r="AC368" s="60">
        <v>1</v>
      </c>
      <c r="AD368" s="60">
        <v>225</v>
      </c>
      <c r="AE368" s="60">
        <v>0</v>
      </c>
      <c r="AF368" s="60">
        <v>0</v>
      </c>
      <c r="AG368" s="60">
        <v>2</v>
      </c>
      <c r="AH368" s="60">
        <v>1</v>
      </c>
      <c r="AI368" s="60">
        <v>450</v>
      </c>
      <c r="AJ368" s="60">
        <v>0</v>
      </c>
      <c r="AK368" s="60">
        <v>0</v>
      </c>
      <c r="AL368" s="60">
        <v>6</v>
      </c>
      <c r="AM368" s="60">
        <v>1</v>
      </c>
      <c r="AN368" s="60">
        <v>24</v>
      </c>
      <c r="AO368" s="60">
        <v>0</v>
      </c>
      <c r="AP368" s="60">
        <v>0</v>
      </c>
      <c r="AQ368" s="60">
        <v>15</v>
      </c>
      <c r="AR368" s="60">
        <v>1</v>
      </c>
      <c r="AS368" s="60">
        <v>100</v>
      </c>
      <c r="AT368" s="60">
        <v>0</v>
      </c>
      <c r="AU368" s="60">
        <v>0</v>
      </c>
      <c r="AV368" s="60">
        <v>0</v>
      </c>
      <c r="AW368" s="60">
        <v>0</v>
      </c>
      <c r="AX368" s="60">
        <v>0</v>
      </c>
      <c r="AY368" s="60">
        <v>0</v>
      </c>
      <c r="AZ368" s="60">
        <v>0</v>
      </c>
      <c r="BA368" s="60">
        <v>0</v>
      </c>
      <c r="BB368" s="60">
        <v>0</v>
      </c>
      <c r="BC368" s="60">
        <v>0</v>
      </c>
      <c r="BD368" s="60">
        <v>0</v>
      </c>
      <c r="BE368" s="60">
        <v>0</v>
      </c>
      <c r="BF368" s="60">
        <v>0</v>
      </c>
      <c r="BG368" s="60">
        <v>0</v>
      </c>
      <c r="BH368" s="60">
        <v>0</v>
      </c>
      <c r="BI368" s="60">
        <v>0</v>
      </c>
      <c r="BJ368" s="60">
        <v>0</v>
      </c>
      <c r="BP368" s="60">
        <v>0</v>
      </c>
      <c r="BX368" s="60">
        <v>0</v>
      </c>
      <c r="BY368" s="60">
        <v>0</v>
      </c>
      <c r="BZ368" s="60">
        <v>1</v>
      </c>
      <c r="CA368" s="60">
        <v>0</v>
      </c>
      <c r="CD368" s="60">
        <f>INDEX(Sheet5!$AC$5:$AC$4562,MATCH(Sheet1!A368,Sheet5!$AB$5:$AB$4562,0))</f>
        <v>20</v>
      </c>
      <c r="CE368" s="60" t="s">
        <v>542</v>
      </c>
      <c r="CF368" s="60">
        <v>0</v>
      </c>
      <c r="CG368" s="60">
        <v>1</v>
      </c>
      <c r="CH368" s="60">
        <f t="shared" si="100"/>
        <v>7</v>
      </c>
      <c r="CJ368" s="74">
        <f t="shared" si="101"/>
        <v>20</v>
      </c>
      <c r="CK368" s="60">
        <f t="shared" si="103"/>
        <v>7</v>
      </c>
      <c r="CL368" s="60" t="e">
        <f t="shared" si="95"/>
        <v>#N/A</v>
      </c>
      <c r="CM368" s="60" t="e">
        <f t="shared" si="96"/>
        <v>#N/A</v>
      </c>
      <c r="CO368" s="8">
        <v>40050</v>
      </c>
      <c r="CP368" s="8">
        <v>3</v>
      </c>
      <c r="CQ368" s="8">
        <v>204</v>
      </c>
      <c r="CR368" s="8">
        <v>0</v>
      </c>
      <c r="CU368" s="60" t="e">
        <f>MATCH(A368,Sheet6!$K$3:$K$16,0)</f>
        <v>#N/A</v>
      </c>
    </row>
    <row r="369" spans="1:99" ht="14.25">
      <c r="A369" s="60">
        <v>1330130</v>
      </c>
      <c r="B369" s="60">
        <v>1330130</v>
      </c>
      <c r="C369" s="60">
        <v>0</v>
      </c>
      <c r="D369" s="60">
        <v>1</v>
      </c>
      <c r="E369" s="60">
        <v>1</v>
      </c>
      <c r="F369" s="60">
        <v>6</v>
      </c>
      <c r="G369" s="60">
        <v>0</v>
      </c>
      <c r="H369" s="60">
        <v>4</v>
      </c>
      <c r="I369" s="60">
        <v>0</v>
      </c>
      <c r="J369" s="60">
        <v>10</v>
      </c>
      <c r="K369" s="60">
        <v>1000</v>
      </c>
      <c r="L369" s="60">
        <f t="shared" si="104"/>
        <v>1</v>
      </c>
      <c r="M369" s="60">
        <f t="shared" si="105"/>
        <v>0</v>
      </c>
      <c r="N369" s="60">
        <v>0</v>
      </c>
      <c r="O369" s="60">
        <v>0</v>
      </c>
      <c r="P369" s="60">
        <v>0</v>
      </c>
      <c r="Q369" s="60">
        <v>0</v>
      </c>
      <c r="R369" s="60">
        <v>0</v>
      </c>
      <c r="S369" s="60">
        <v>0</v>
      </c>
      <c r="T369" s="60">
        <v>50027</v>
      </c>
      <c r="U369" s="60">
        <v>0</v>
      </c>
      <c r="W369" s="60">
        <f t="shared" si="106"/>
        <v>34707</v>
      </c>
      <c r="X369" s="60">
        <v>180</v>
      </c>
      <c r="Y369" s="60">
        <v>10325</v>
      </c>
      <c r="Z369" s="60"/>
      <c r="AA369" s="60"/>
      <c r="AB369" s="60">
        <v>1</v>
      </c>
      <c r="AC369" s="60">
        <v>1</v>
      </c>
      <c r="AD369" s="60">
        <v>225</v>
      </c>
      <c r="AE369" s="60">
        <v>0</v>
      </c>
      <c r="AF369" s="60">
        <v>0</v>
      </c>
      <c r="AG369" s="60">
        <v>2</v>
      </c>
      <c r="AH369" s="60">
        <v>1</v>
      </c>
      <c r="AI369" s="60">
        <v>450</v>
      </c>
      <c r="AJ369" s="60">
        <v>0</v>
      </c>
      <c r="AK369" s="60">
        <v>0</v>
      </c>
      <c r="AL369" s="60">
        <v>6</v>
      </c>
      <c r="AM369" s="60">
        <v>1</v>
      </c>
      <c r="AN369" s="60">
        <v>24</v>
      </c>
      <c r="AO369" s="60">
        <v>0</v>
      </c>
      <c r="AP369" s="60">
        <v>0</v>
      </c>
      <c r="AQ369" s="60">
        <v>0</v>
      </c>
      <c r="AR369" s="60">
        <v>0</v>
      </c>
      <c r="AS369" s="60">
        <v>0</v>
      </c>
      <c r="AT369" s="60">
        <v>0</v>
      </c>
      <c r="AU369" s="60">
        <v>0</v>
      </c>
      <c r="AV369" s="60">
        <v>0</v>
      </c>
      <c r="AW369" s="60">
        <v>0</v>
      </c>
      <c r="AX369" s="60">
        <v>0</v>
      </c>
      <c r="AY369" s="60">
        <v>0</v>
      </c>
      <c r="AZ369" s="60">
        <v>0</v>
      </c>
      <c r="BA369" s="60">
        <v>0</v>
      </c>
      <c r="BB369" s="60">
        <v>0</v>
      </c>
      <c r="BC369" s="60">
        <v>0</v>
      </c>
      <c r="BD369" s="60">
        <v>0</v>
      </c>
      <c r="BE369" s="60">
        <v>0</v>
      </c>
      <c r="BF369" s="60">
        <v>0</v>
      </c>
      <c r="BG369" s="60">
        <v>0</v>
      </c>
      <c r="BH369" s="60">
        <v>0</v>
      </c>
      <c r="BI369" s="60">
        <v>0</v>
      </c>
      <c r="BJ369" s="60">
        <v>0</v>
      </c>
      <c r="BP369" s="60">
        <v>0</v>
      </c>
      <c r="BX369" s="60">
        <v>0</v>
      </c>
      <c r="BY369" s="60">
        <v>0</v>
      </c>
      <c r="BZ369" s="60">
        <v>1</v>
      </c>
      <c r="CA369" s="60">
        <v>0</v>
      </c>
      <c r="CD369" s="60">
        <f>INDEX(Sheet5!$AC$5:$AC$4562,MATCH(Sheet1!A369,Sheet5!$AB$5:$AB$4562,0))</f>
        <v>20</v>
      </c>
      <c r="CE369" s="60" t="s">
        <v>543</v>
      </c>
      <c r="CF369" s="60">
        <v>0</v>
      </c>
      <c r="CG369" s="60">
        <v>1</v>
      </c>
      <c r="CH369" s="60">
        <f t="shared" si="100"/>
        <v>7</v>
      </c>
      <c r="CJ369" s="74">
        <f t="shared" si="101"/>
        <v>20</v>
      </c>
      <c r="CK369" s="60">
        <f t="shared" si="103"/>
        <v>7</v>
      </c>
      <c r="CL369" s="60" t="e">
        <f t="shared" si="95"/>
        <v>#N/A</v>
      </c>
      <c r="CM369" s="60" t="e">
        <f t="shared" si="96"/>
        <v>#N/A</v>
      </c>
      <c r="CO369" s="8">
        <v>40051</v>
      </c>
      <c r="CP369" s="8">
        <v>10</v>
      </c>
      <c r="CQ369" s="8">
        <v>1</v>
      </c>
      <c r="CR369" s="8">
        <v>1</v>
      </c>
      <c r="CU369" s="60" t="e">
        <f>MATCH(A369,Sheet6!$K$3:$K$16,0)</f>
        <v>#N/A</v>
      </c>
    </row>
    <row r="370" spans="1:99" ht="14.25">
      <c r="A370" s="60">
        <v>1330131</v>
      </c>
      <c r="B370" s="60">
        <v>1330131</v>
      </c>
      <c r="C370" s="60">
        <v>0</v>
      </c>
      <c r="D370" s="60">
        <v>1</v>
      </c>
      <c r="E370" s="60">
        <v>1</v>
      </c>
      <c r="F370" s="60">
        <v>6</v>
      </c>
      <c r="G370" s="60">
        <v>0</v>
      </c>
      <c r="H370" s="60">
        <v>4</v>
      </c>
      <c r="I370" s="60">
        <v>0</v>
      </c>
      <c r="J370" s="60">
        <v>10</v>
      </c>
      <c r="K370" s="60">
        <v>1000</v>
      </c>
      <c r="L370" s="60">
        <f t="shared" si="104"/>
        <v>1</v>
      </c>
      <c r="M370" s="60">
        <f t="shared" si="105"/>
        <v>0</v>
      </c>
      <c r="N370" s="60">
        <v>0</v>
      </c>
      <c r="O370" s="60">
        <v>0</v>
      </c>
      <c r="P370" s="60">
        <v>0</v>
      </c>
      <c r="Q370" s="60">
        <v>0</v>
      </c>
      <c r="R370" s="60">
        <v>0</v>
      </c>
      <c r="S370" s="60">
        <v>0</v>
      </c>
      <c r="T370" s="60">
        <v>0</v>
      </c>
      <c r="U370" s="60">
        <v>0</v>
      </c>
      <c r="W370" s="60">
        <f t="shared" si="106"/>
        <v>34706</v>
      </c>
      <c r="X370" s="60">
        <v>140</v>
      </c>
      <c r="Y370" s="60">
        <v>10326</v>
      </c>
      <c r="Z370" s="60"/>
      <c r="AA370" s="60"/>
      <c r="AB370" s="60">
        <v>1</v>
      </c>
      <c r="AC370" s="60">
        <v>1</v>
      </c>
      <c r="AD370" s="60">
        <v>165</v>
      </c>
      <c r="AE370" s="60">
        <v>0</v>
      </c>
      <c r="AF370" s="60">
        <v>0</v>
      </c>
      <c r="AG370" s="60">
        <v>2</v>
      </c>
      <c r="AH370" s="60">
        <v>1</v>
      </c>
      <c r="AI370" s="60">
        <v>330</v>
      </c>
      <c r="AJ370" s="60">
        <v>0</v>
      </c>
      <c r="AK370" s="60">
        <v>0</v>
      </c>
      <c r="AL370" s="60">
        <v>6</v>
      </c>
      <c r="AM370" s="60">
        <v>1</v>
      </c>
      <c r="AN370" s="60">
        <v>18</v>
      </c>
      <c r="AO370" s="60">
        <v>0</v>
      </c>
      <c r="AP370" s="60">
        <v>0</v>
      </c>
      <c r="AQ370" s="60">
        <v>12</v>
      </c>
      <c r="AR370" s="60">
        <v>1</v>
      </c>
      <c r="AS370" s="60">
        <v>250</v>
      </c>
      <c r="AT370" s="60">
        <v>0</v>
      </c>
      <c r="AU370" s="60">
        <v>0</v>
      </c>
      <c r="AV370" s="60">
        <v>0</v>
      </c>
      <c r="AW370" s="60">
        <v>0</v>
      </c>
      <c r="AX370" s="60">
        <v>0</v>
      </c>
      <c r="AY370" s="60">
        <v>0</v>
      </c>
      <c r="AZ370" s="60">
        <v>0</v>
      </c>
      <c r="BA370" s="60">
        <v>0</v>
      </c>
      <c r="BB370" s="60">
        <v>0</v>
      </c>
      <c r="BC370" s="60">
        <v>0</v>
      </c>
      <c r="BD370" s="60">
        <v>0</v>
      </c>
      <c r="BE370" s="60">
        <v>0</v>
      </c>
      <c r="BF370" s="60">
        <v>0</v>
      </c>
      <c r="BG370" s="60">
        <v>0</v>
      </c>
      <c r="BH370" s="60">
        <v>0</v>
      </c>
      <c r="BI370" s="60">
        <v>0</v>
      </c>
      <c r="BJ370" s="60">
        <v>0</v>
      </c>
      <c r="BP370" s="60">
        <v>0</v>
      </c>
      <c r="BX370" s="60">
        <v>0</v>
      </c>
      <c r="BY370" s="60">
        <v>0</v>
      </c>
      <c r="BZ370" s="60">
        <v>1</v>
      </c>
      <c r="CA370" s="60">
        <v>0</v>
      </c>
      <c r="CD370" s="60">
        <f>INDEX(Sheet5!$AC$5:$AC$4562,MATCH(Sheet1!A370,Sheet5!$AB$5:$AB$4562,0))</f>
        <v>15</v>
      </c>
      <c r="CE370" s="60" t="s">
        <v>544</v>
      </c>
      <c r="CF370" s="60">
        <v>0</v>
      </c>
      <c r="CG370" s="60">
        <v>1</v>
      </c>
      <c r="CH370" s="60">
        <f t="shared" si="100"/>
        <v>7</v>
      </c>
      <c r="CJ370" s="74">
        <f t="shared" si="101"/>
        <v>15</v>
      </c>
      <c r="CK370" s="60">
        <f t="shared" si="103"/>
        <v>6</v>
      </c>
      <c r="CL370" s="60" t="e">
        <f t="shared" si="95"/>
        <v>#N/A</v>
      </c>
      <c r="CM370" s="60" t="e">
        <f t="shared" si="96"/>
        <v>#N/A</v>
      </c>
      <c r="CO370" s="8">
        <v>40052</v>
      </c>
      <c r="CP370" s="8">
        <v>10</v>
      </c>
      <c r="CQ370" s="8">
        <v>1</v>
      </c>
      <c r="CR370" s="8">
        <v>0</v>
      </c>
      <c r="CU370" s="60" t="e">
        <f>MATCH(A370,Sheet6!$K$3:$K$16,0)</f>
        <v>#N/A</v>
      </c>
    </row>
    <row r="371" spans="1:99" ht="14.25">
      <c r="A371" s="60">
        <v>1330132</v>
      </c>
      <c r="B371" s="60">
        <v>1330132</v>
      </c>
      <c r="C371" s="60">
        <v>0</v>
      </c>
      <c r="D371" s="60">
        <v>1</v>
      </c>
      <c r="E371" s="60">
        <v>1</v>
      </c>
      <c r="F371" s="60">
        <v>6</v>
      </c>
      <c r="G371" s="60">
        <v>0</v>
      </c>
      <c r="H371" s="60">
        <v>4</v>
      </c>
      <c r="I371" s="60">
        <v>0</v>
      </c>
      <c r="J371" s="60">
        <v>10</v>
      </c>
      <c r="K371" s="60">
        <v>1000</v>
      </c>
      <c r="L371" s="60">
        <f t="shared" si="104"/>
        <v>1</v>
      </c>
      <c r="M371" s="60">
        <f t="shared" si="105"/>
        <v>0</v>
      </c>
      <c r="N371" s="60">
        <v>0</v>
      </c>
      <c r="O371" s="60">
        <v>0</v>
      </c>
      <c r="P371" s="60">
        <v>0</v>
      </c>
      <c r="Q371" s="60">
        <v>0</v>
      </c>
      <c r="R371" s="60">
        <v>0</v>
      </c>
      <c r="S371" s="60">
        <v>0</v>
      </c>
      <c r="T371" s="60">
        <v>50036</v>
      </c>
      <c r="U371" s="60">
        <v>0</v>
      </c>
      <c r="W371" s="60">
        <f t="shared" si="106"/>
        <v>34706</v>
      </c>
      <c r="X371" s="60">
        <v>25</v>
      </c>
      <c r="Y371" s="60">
        <v>10327</v>
      </c>
      <c r="Z371" s="60"/>
      <c r="AA371" s="60"/>
      <c r="AB371" s="60">
        <v>1</v>
      </c>
      <c r="AC371" s="60">
        <v>1</v>
      </c>
      <c r="AD371" s="60">
        <v>165</v>
      </c>
      <c r="AE371" s="60">
        <v>0</v>
      </c>
      <c r="AF371" s="60">
        <v>0</v>
      </c>
      <c r="AG371" s="60">
        <v>2</v>
      </c>
      <c r="AH371" s="60">
        <v>1</v>
      </c>
      <c r="AI371" s="60">
        <v>330</v>
      </c>
      <c r="AJ371" s="60">
        <v>0</v>
      </c>
      <c r="AK371" s="60">
        <v>0</v>
      </c>
      <c r="AL371" s="60">
        <v>6</v>
      </c>
      <c r="AM371" s="60">
        <v>1</v>
      </c>
      <c r="AN371" s="60">
        <v>18</v>
      </c>
      <c r="AO371" s="60">
        <v>0</v>
      </c>
      <c r="AP371" s="60">
        <v>0</v>
      </c>
      <c r="AQ371" s="60">
        <v>0</v>
      </c>
      <c r="AR371" s="60">
        <v>0</v>
      </c>
      <c r="AS371" s="60">
        <v>0</v>
      </c>
      <c r="AT371" s="60">
        <v>0</v>
      </c>
      <c r="AU371" s="60">
        <v>0</v>
      </c>
      <c r="AV371" s="60">
        <v>0</v>
      </c>
      <c r="AW371" s="60">
        <v>0</v>
      </c>
      <c r="AX371" s="60">
        <v>0</v>
      </c>
      <c r="AY371" s="60">
        <v>0</v>
      </c>
      <c r="AZ371" s="60">
        <v>0</v>
      </c>
      <c r="BA371" s="60">
        <v>0</v>
      </c>
      <c r="BB371" s="60">
        <v>0</v>
      </c>
      <c r="BC371" s="60">
        <v>0</v>
      </c>
      <c r="BD371" s="60">
        <v>0</v>
      </c>
      <c r="BE371" s="60">
        <v>0</v>
      </c>
      <c r="BF371" s="60">
        <v>0</v>
      </c>
      <c r="BG371" s="60">
        <v>0</v>
      </c>
      <c r="BH371" s="60">
        <v>0</v>
      </c>
      <c r="BI371" s="60">
        <v>0</v>
      </c>
      <c r="BJ371" s="60">
        <v>0</v>
      </c>
      <c r="BP371" s="60">
        <v>0</v>
      </c>
      <c r="BX371" s="60">
        <v>0</v>
      </c>
      <c r="BY371" s="60">
        <v>0</v>
      </c>
      <c r="BZ371" s="60">
        <v>0</v>
      </c>
      <c r="CA371" s="60">
        <v>0</v>
      </c>
      <c r="CD371" s="60">
        <f>INDEX(Sheet5!$AC$5:$AC$4562,MATCH(Sheet1!A371,Sheet5!$AB$5:$AB$4562,0))</f>
        <v>15</v>
      </c>
      <c r="CE371" s="60" t="s">
        <v>545</v>
      </c>
      <c r="CF371" s="60">
        <v>0</v>
      </c>
      <c r="CG371" s="60">
        <v>1</v>
      </c>
      <c r="CH371" s="60">
        <f t="shared" si="100"/>
        <v>7</v>
      </c>
      <c r="CJ371" s="74">
        <f t="shared" si="101"/>
        <v>15</v>
      </c>
      <c r="CK371" s="60">
        <f t="shared" si="103"/>
        <v>6</v>
      </c>
      <c r="CL371" s="60" t="e">
        <f t="shared" si="95"/>
        <v>#N/A</v>
      </c>
      <c r="CM371" s="60" t="e">
        <f t="shared" si="96"/>
        <v>#N/A</v>
      </c>
      <c r="CO371" s="8">
        <v>40053</v>
      </c>
      <c r="CP371" s="8">
        <v>2</v>
      </c>
      <c r="CQ371" s="8">
        <v>203</v>
      </c>
      <c r="CR371" s="8">
        <v>0</v>
      </c>
      <c r="CU371" s="60" t="e">
        <f>MATCH(A371,Sheet6!$K$3:$K$16,0)</f>
        <v>#N/A</v>
      </c>
    </row>
    <row r="372" spans="1:99" ht="14.25">
      <c r="A372" s="60">
        <v>1330133</v>
      </c>
      <c r="B372" s="60">
        <v>1330133</v>
      </c>
      <c r="C372" s="60">
        <v>0</v>
      </c>
      <c r="D372" s="60">
        <v>1</v>
      </c>
      <c r="E372" s="60">
        <v>1</v>
      </c>
      <c r="F372" s="60">
        <v>6</v>
      </c>
      <c r="G372" s="60">
        <v>0</v>
      </c>
      <c r="H372" s="60">
        <v>4</v>
      </c>
      <c r="I372" s="60">
        <v>0</v>
      </c>
      <c r="J372" s="60">
        <v>10</v>
      </c>
      <c r="K372" s="60">
        <v>1000</v>
      </c>
      <c r="L372" s="60">
        <f t="shared" si="104"/>
        <v>1</v>
      </c>
      <c r="M372" s="60">
        <f t="shared" si="105"/>
        <v>0</v>
      </c>
      <c r="N372" s="60">
        <v>0</v>
      </c>
      <c r="O372" s="60">
        <v>0</v>
      </c>
      <c r="P372" s="60">
        <v>0</v>
      </c>
      <c r="Q372" s="60">
        <v>0</v>
      </c>
      <c r="R372" s="60">
        <v>0</v>
      </c>
      <c r="S372" s="60">
        <v>0</v>
      </c>
      <c r="T372" s="60">
        <v>50043</v>
      </c>
      <c r="U372" s="60">
        <v>0</v>
      </c>
      <c r="W372" s="60">
        <f t="shared" si="106"/>
        <v>34703</v>
      </c>
      <c r="X372" s="60">
        <v>100</v>
      </c>
      <c r="Y372" s="60">
        <v>10328</v>
      </c>
      <c r="Z372" s="60"/>
      <c r="AA372" s="60"/>
      <c r="AB372" s="60">
        <v>1</v>
      </c>
      <c r="AC372" s="60">
        <v>1</v>
      </c>
      <c r="AD372" s="60">
        <v>53</v>
      </c>
      <c r="AE372" s="60">
        <v>0</v>
      </c>
      <c r="AF372" s="60">
        <v>0</v>
      </c>
      <c r="AG372" s="60">
        <v>2</v>
      </c>
      <c r="AH372" s="60">
        <v>1</v>
      </c>
      <c r="AI372" s="60">
        <v>105</v>
      </c>
      <c r="AJ372" s="60">
        <v>0</v>
      </c>
      <c r="AK372" s="60">
        <v>0</v>
      </c>
      <c r="AL372" s="60">
        <v>6</v>
      </c>
      <c r="AM372" s="60">
        <v>1</v>
      </c>
      <c r="AN372" s="60">
        <v>5</v>
      </c>
      <c r="AO372" s="60">
        <v>0</v>
      </c>
      <c r="AP372" s="60">
        <v>0</v>
      </c>
      <c r="AQ372" s="60">
        <v>0</v>
      </c>
      <c r="AR372" s="60">
        <v>0</v>
      </c>
      <c r="AS372" s="60">
        <v>0</v>
      </c>
      <c r="AT372" s="60">
        <v>0</v>
      </c>
      <c r="AU372" s="60">
        <v>0</v>
      </c>
      <c r="AV372" s="60">
        <v>0</v>
      </c>
      <c r="AW372" s="60">
        <v>0</v>
      </c>
      <c r="AX372" s="60">
        <v>0</v>
      </c>
      <c r="AY372" s="60">
        <v>0</v>
      </c>
      <c r="AZ372" s="60">
        <v>0</v>
      </c>
      <c r="BA372" s="60">
        <v>0</v>
      </c>
      <c r="BB372" s="60">
        <v>0</v>
      </c>
      <c r="BC372" s="60">
        <v>0</v>
      </c>
      <c r="BD372" s="60">
        <v>0</v>
      </c>
      <c r="BE372" s="60">
        <v>0</v>
      </c>
      <c r="BF372" s="60">
        <v>0</v>
      </c>
      <c r="BG372" s="60">
        <v>0</v>
      </c>
      <c r="BH372" s="60">
        <v>0</v>
      </c>
      <c r="BI372" s="60">
        <v>0</v>
      </c>
      <c r="BJ372" s="60">
        <v>0</v>
      </c>
      <c r="BP372" s="60">
        <v>0</v>
      </c>
      <c r="BX372" s="60">
        <v>0</v>
      </c>
      <c r="BY372" s="60">
        <v>0</v>
      </c>
      <c r="BZ372" s="60">
        <v>1</v>
      </c>
      <c r="CA372" s="60">
        <v>0</v>
      </c>
      <c r="CD372" s="60">
        <f>INDEX(Sheet5!$AC$5:$AC$4562,MATCH(Sheet1!A372,Sheet5!$AB$5:$AB$4562,0))</f>
        <v>5</v>
      </c>
      <c r="CE372" s="60" t="s">
        <v>546</v>
      </c>
      <c r="CF372" s="60">
        <v>0</v>
      </c>
      <c r="CG372" s="60">
        <v>1</v>
      </c>
      <c r="CH372" s="60">
        <f t="shared" si="100"/>
        <v>7</v>
      </c>
      <c r="CJ372" s="74">
        <f t="shared" si="101"/>
        <v>5</v>
      </c>
      <c r="CK372" s="60">
        <f t="shared" si="103"/>
        <v>3</v>
      </c>
      <c r="CL372" s="60" t="e">
        <f t="shared" ref="CL372:CL435" si="107">INDEX($CP$38:$CP$631,MATCH(Q372,$CO$38:$CO$631,0))</f>
        <v>#N/A</v>
      </c>
      <c r="CM372" s="60" t="e">
        <f t="shared" ref="CM372:CM435" si="108">INDEX($CQ$38:$CQ$631,MATCH(Q372,$CO$38:$CO$631,0))</f>
        <v>#N/A</v>
      </c>
      <c r="CO372" s="8">
        <v>40054</v>
      </c>
      <c r="CP372" s="8">
        <v>0</v>
      </c>
      <c r="CQ372" s="8">
        <v>0</v>
      </c>
      <c r="CR372" s="8">
        <v>0</v>
      </c>
      <c r="CU372" s="60" t="e">
        <f>MATCH(A372,Sheet6!$K$3:$K$16,0)</f>
        <v>#N/A</v>
      </c>
    </row>
    <row r="373" spans="1:99" ht="14.25">
      <c r="A373" s="60">
        <v>1330134</v>
      </c>
      <c r="B373" s="60">
        <v>1330134</v>
      </c>
      <c r="C373" s="60">
        <v>0</v>
      </c>
      <c r="D373" s="60">
        <v>1</v>
      </c>
      <c r="E373" s="60">
        <v>1</v>
      </c>
      <c r="F373" s="60">
        <v>6</v>
      </c>
      <c r="G373" s="60">
        <v>0</v>
      </c>
      <c r="H373" s="60">
        <v>4</v>
      </c>
      <c r="I373" s="60">
        <v>0</v>
      </c>
      <c r="J373" s="60">
        <v>10</v>
      </c>
      <c r="K373" s="60">
        <v>1000</v>
      </c>
      <c r="L373" s="60">
        <f t="shared" si="104"/>
        <v>1</v>
      </c>
      <c r="M373" s="60">
        <f t="shared" si="105"/>
        <v>0</v>
      </c>
      <c r="N373" s="60">
        <v>0</v>
      </c>
      <c r="O373" s="60">
        <v>0</v>
      </c>
      <c r="P373" s="60">
        <v>0</v>
      </c>
      <c r="Q373" s="60">
        <v>0</v>
      </c>
      <c r="R373" s="60">
        <v>0</v>
      </c>
      <c r="S373" s="60">
        <v>0</v>
      </c>
      <c r="T373" s="60">
        <v>50030</v>
      </c>
      <c r="U373" s="60">
        <v>0</v>
      </c>
      <c r="W373" s="60">
        <f t="shared" si="106"/>
        <v>34703</v>
      </c>
      <c r="X373" s="60">
        <v>25</v>
      </c>
      <c r="Y373" s="60">
        <v>10329</v>
      </c>
      <c r="Z373" s="60"/>
      <c r="AA373" s="60"/>
      <c r="AB373" s="60">
        <v>1</v>
      </c>
      <c r="AC373" s="60">
        <v>1</v>
      </c>
      <c r="AD373" s="60">
        <v>53</v>
      </c>
      <c r="AE373" s="60">
        <v>0</v>
      </c>
      <c r="AF373" s="60">
        <v>0</v>
      </c>
      <c r="AG373" s="60">
        <v>2</v>
      </c>
      <c r="AH373" s="60">
        <v>1</v>
      </c>
      <c r="AI373" s="60">
        <v>105</v>
      </c>
      <c r="AJ373" s="60">
        <v>0</v>
      </c>
      <c r="AK373" s="60">
        <v>0</v>
      </c>
      <c r="AL373" s="60">
        <v>6</v>
      </c>
      <c r="AM373" s="60">
        <v>1</v>
      </c>
      <c r="AN373" s="60">
        <v>5</v>
      </c>
      <c r="AO373" s="60">
        <v>0</v>
      </c>
      <c r="AP373" s="60">
        <v>0</v>
      </c>
      <c r="AQ373" s="60">
        <v>0</v>
      </c>
      <c r="AR373" s="60">
        <v>0</v>
      </c>
      <c r="AS373" s="60">
        <v>0</v>
      </c>
      <c r="AT373" s="60">
        <v>0</v>
      </c>
      <c r="AU373" s="60">
        <v>0</v>
      </c>
      <c r="AV373" s="60">
        <v>0</v>
      </c>
      <c r="AW373" s="60">
        <v>0</v>
      </c>
      <c r="AX373" s="60">
        <v>0</v>
      </c>
      <c r="AY373" s="60">
        <v>0</v>
      </c>
      <c r="AZ373" s="60">
        <v>0</v>
      </c>
      <c r="BA373" s="60">
        <v>0</v>
      </c>
      <c r="BB373" s="60">
        <v>0</v>
      </c>
      <c r="BC373" s="60">
        <v>0</v>
      </c>
      <c r="BD373" s="60">
        <v>0</v>
      </c>
      <c r="BE373" s="60">
        <v>0</v>
      </c>
      <c r="BF373" s="60">
        <v>0</v>
      </c>
      <c r="BG373" s="60">
        <v>0</v>
      </c>
      <c r="BH373" s="60">
        <v>0</v>
      </c>
      <c r="BI373" s="60">
        <v>0</v>
      </c>
      <c r="BJ373" s="60">
        <v>0</v>
      </c>
      <c r="BP373" s="60">
        <v>0</v>
      </c>
      <c r="BX373" s="60">
        <v>0</v>
      </c>
      <c r="BY373" s="60">
        <v>0</v>
      </c>
      <c r="BZ373" s="60">
        <v>1</v>
      </c>
      <c r="CA373" s="60">
        <v>0</v>
      </c>
      <c r="CD373" s="60">
        <f>INDEX(Sheet5!$AC$5:$AC$4562,MATCH(Sheet1!A373,Sheet5!$AB$5:$AB$4562,0))</f>
        <v>5</v>
      </c>
      <c r="CE373" s="60" t="s">
        <v>547</v>
      </c>
      <c r="CF373" s="60">
        <v>0</v>
      </c>
      <c r="CG373" s="60">
        <v>1</v>
      </c>
      <c r="CH373" s="60">
        <f t="shared" si="100"/>
        <v>7</v>
      </c>
      <c r="CJ373" s="74">
        <f t="shared" si="101"/>
        <v>5</v>
      </c>
      <c r="CK373" s="60">
        <f t="shared" si="103"/>
        <v>3</v>
      </c>
      <c r="CL373" s="60" t="e">
        <f t="shared" si="107"/>
        <v>#N/A</v>
      </c>
      <c r="CM373" s="60" t="e">
        <f t="shared" si="108"/>
        <v>#N/A</v>
      </c>
      <c r="CO373" s="8">
        <v>40055</v>
      </c>
      <c r="CP373" s="8">
        <v>16</v>
      </c>
      <c r="CQ373" s="8">
        <v>1</v>
      </c>
      <c r="CR373" s="8">
        <v>0</v>
      </c>
      <c r="CU373" s="60" t="e">
        <f>MATCH(A373,Sheet6!$K$3:$K$16,0)</f>
        <v>#N/A</v>
      </c>
    </row>
    <row r="374" spans="1:99" ht="14.25">
      <c r="A374" s="60">
        <v>1330135</v>
      </c>
      <c r="B374" s="60">
        <v>1330135</v>
      </c>
      <c r="C374" s="60">
        <v>0</v>
      </c>
      <c r="D374" s="60">
        <v>1</v>
      </c>
      <c r="E374" s="60">
        <v>1</v>
      </c>
      <c r="F374" s="60">
        <v>6</v>
      </c>
      <c r="G374" s="60">
        <v>0</v>
      </c>
      <c r="H374" s="60">
        <v>4</v>
      </c>
      <c r="I374" s="60">
        <v>0</v>
      </c>
      <c r="J374" s="60">
        <v>10</v>
      </c>
      <c r="K374" s="60">
        <v>1000</v>
      </c>
      <c r="L374" s="60">
        <f t="shared" si="104"/>
        <v>1</v>
      </c>
      <c r="M374" s="60">
        <f t="shared" si="105"/>
        <v>0</v>
      </c>
      <c r="N374" s="60">
        <v>0</v>
      </c>
      <c r="O374" s="60">
        <v>0</v>
      </c>
      <c r="P374" s="60">
        <v>0</v>
      </c>
      <c r="Q374" s="60">
        <v>0</v>
      </c>
      <c r="R374" s="60">
        <v>0</v>
      </c>
      <c r="S374" s="60">
        <v>0</v>
      </c>
      <c r="T374" s="60">
        <v>0</v>
      </c>
      <c r="U374" s="60">
        <v>0</v>
      </c>
      <c r="W374" s="60">
        <f t="shared" si="106"/>
        <v>34708</v>
      </c>
      <c r="X374" s="60">
        <v>60</v>
      </c>
      <c r="Y374" s="60">
        <v>10330</v>
      </c>
      <c r="Z374" s="60"/>
      <c r="AA374" s="60"/>
      <c r="AB374" s="60">
        <v>1</v>
      </c>
      <c r="AC374" s="60">
        <v>1</v>
      </c>
      <c r="AD374" s="60">
        <v>300</v>
      </c>
      <c r="AE374" s="60">
        <v>0</v>
      </c>
      <c r="AF374" s="60">
        <v>0</v>
      </c>
      <c r="AG374" s="60">
        <v>2</v>
      </c>
      <c r="AH374" s="60">
        <v>1</v>
      </c>
      <c r="AI374" s="60">
        <v>600</v>
      </c>
      <c r="AJ374" s="60">
        <v>0</v>
      </c>
      <c r="AK374" s="60">
        <v>0</v>
      </c>
      <c r="AL374" s="60">
        <v>6</v>
      </c>
      <c r="AM374" s="60">
        <v>1</v>
      </c>
      <c r="AN374" s="60">
        <v>32</v>
      </c>
      <c r="AO374" s="60">
        <v>0</v>
      </c>
      <c r="AP374" s="60">
        <v>0</v>
      </c>
      <c r="AQ374" s="60">
        <v>0</v>
      </c>
      <c r="AR374" s="60">
        <v>0</v>
      </c>
      <c r="AS374" s="60">
        <v>0</v>
      </c>
      <c r="AT374" s="60">
        <v>0</v>
      </c>
      <c r="AU374" s="60">
        <v>0</v>
      </c>
      <c r="AV374" s="60">
        <v>0</v>
      </c>
      <c r="AW374" s="60">
        <v>0</v>
      </c>
      <c r="AX374" s="60">
        <v>0</v>
      </c>
      <c r="AY374" s="60">
        <v>0</v>
      </c>
      <c r="AZ374" s="60">
        <v>0</v>
      </c>
      <c r="BA374" s="60">
        <v>0</v>
      </c>
      <c r="BB374" s="60">
        <v>0</v>
      </c>
      <c r="BC374" s="60">
        <v>0</v>
      </c>
      <c r="BD374" s="60">
        <v>0</v>
      </c>
      <c r="BE374" s="60">
        <v>0</v>
      </c>
      <c r="BF374" s="60">
        <v>0</v>
      </c>
      <c r="BG374" s="60">
        <v>0</v>
      </c>
      <c r="BH374" s="60">
        <v>0</v>
      </c>
      <c r="BI374" s="60">
        <v>0</v>
      </c>
      <c r="BJ374" s="60">
        <v>0</v>
      </c>
      <c r="BP374" s="60">
        <v>0</v>
      </c>
      <c r="BX374" s="60">
        <v>0</v>
      </c>
      <c r="BY374" s="60">
        <v>0</v>
      </c>
      <c r="BZ374" s="60">
        <v>1</v>
      </c>
      <c r="CA374" s="60">
        <v>0</v>
      </c>
      <c r="CD374" s="60">
        <f>INDEX(Sheet5!$AC$5:$AC$4562,MATCH(Sheet1!A374,Sheet5!$AB$5:$AB$4562,0))</f>
        <v>25</v>
      </c>
      <c r="CE374" s="60" t="s">
        <v>548</v>
      </c>
      <c r="CF374" s="60">
        <v>0</v>
      </c>
      <c r="CG374" s="60">
        <v>1</v>
      </c>
      <c r="CH374" s="60">
        <f t="shared" si="100"/>
        <v>7</v>
      </c>
      <c r="CJ374" s="74">
        <f t="shared" si="101"/>
        <v>25</v>
      </c>
      <c r="CK374" s="60">
        <f t="shared" si="103"/>
        <v>8</v>
      </c>
      <c r="CL374" s="60" t="e">
        <f t="shared" si="107"/>
        <v>#N/A</v>
      </c>
      <c r="CM374" s="60" t="e">
        <f t="shared" si="108"/>
        <v>#N/A</v>
      </c>
      <c r="CO374" s="8">
        <v>40056</v>
      </c>
      <c r="CP374" s="8">
        <v>3</v>
      </c>
      <c r="CQ374" s="8">
        <v>204</v>
      </c>
      <c r="CR374" s="8">
        <v>0</v>
      </c>
      <c r="CU374" s="60" t="e">
        <f>MATCH(A374,Sheet6!$K$3:$K$16,0)</f>
        <v>#N/A</v>
      </c>
    </row>
    <row r="375" spans="1:99" ht="14.25">
      <c r="A375" s="60">
        <v>1330136</v>
      </c>
      <c r="B375" s="60">
        <v>1330136</v>
      </c>
      <c r="C375" s="60">
        <v>0</v>
      </c>
      <c r="D375" s="60">
        <v>1</v>
      </c>
      <c r="E375" s="60">
        <v>1</v>
      </c>
      <c r="F375" s="60">
        <v>6</v>
      </c>
      <c r="G375" s="60">
        <v>0</v>
      </c>
      <c r="H375" s="60">
        <v>4</v>
      </c>
      <c r="I375" s="60">
        <v>0</v>
      </c>
      <c r="J375" s="60">
        <v>10</v>
      </c>
      <c r="K375" s="60">
        <v>1000</v>
      </c>
      <c r="L375" s="60">
        <f t="shared" si="104"/>
        <v>1</v>
      </c>
      <c r="M375" s="60">
        <f t="shared" si="105"/>
        <v>0</v>
      </c>
      <c r="N375" s="60">
        <v>0</v>
      </c>
      <c r="O375" s="60">
        <v>0</v>
      </c>
      <c r="P375" s="60">
        <v>0</v>
      </c>
      <c r="Q375" s="60">
        <v>0</v>
      </c>
      <c r="R375" s="60">
        <v>0</v>
      </c>
      <c r="S375" s="60">
        <v>0</v>
      </c>
      <c r="T375" s="60">
        <v>50045</v>
      </c>
      <c r="U375" s="60">
        <v>0</v>
      </c>
      <c r="W375" s="60">
        <f t="shared" si="106"/>
        <v>34708</v>
      </c>
      <c r="X375" s="60">
        <v>100</v>
      </c>
      <c r="Y375" s="60">
        <v>10331</v>
      </c>
      <c r="Z375" s="60"/>
      <c r="AA375" s="60"/>
      <c r="AB375" s="60">
        <v>1</v>
      </c>
      <c r="AC375" s="60">
        <v>1</v>
      </c>
      <c r="AD375" s="60">
        <v>300</v>
      </c>
      <c r="AE375" s="60">
        <v>0</v>
      </c>
      <c r="AF375" s="60">
        <v>0</v>
      </c>
      <c r="AG375" s="60">
        <v>2</v>
      </c>
      <c r="AH375" s="60">
        <v>1</v>
      </c>
      <c r="AI375" s="60">
        <v>600</v>
      </c>
      <c r="AJ375" s="60">
        <v>0</v>
      </c>
      <c r="AK375" s="60">
        <v>0</v>
      </c>
      <c r="AL375" s="60">
        <v>6</v>
      </c>
      <c r="AM375" s="60">
        <v>1</v>
      </c>
      <c r="AN375" s="60">
        <v>32</v>
      </c>
      <c r="AO375" s="60">
        <v>0</v>
      </c>
      <c r="AP375" s="60">
        <v>0</v>
      </c>
      <c r="AQ375" s="60">
        <v>0</v>
      </c>
      <c r="AR375" s="60">
        <v>0</v>
      </c>
      <c r="AS375" s="60">
        <v>0</v>
      </c>
      <c r="AT375" s="60">
        <v>0</v>
      </c>
      <c r="AU375" s="60">
        <v>0</v>
      </c>
      <c r="AV375" s="60">
        <v>0</v>
      </c>
      <c r="AW375" s="60">
        <v>0</v>
      </c>
      <c r="AX375" s="60">
        <v>0</v>
      </c>
      <c r="AY375" s="60">
        <v>0</v>
      </c>
      <c r="AZ375" s="60">
        <v>0</v>
      </c>
      <c r="BA375" s="60">
        <v>0</v>
      </c>
      <c r="BB375" s="60">
        <v>0</v>
      </c>
      <c r="BC375" s="60">
        <v>0</v>
      </c>
      <c r="BD375" s="60">
        <v>0</v>
      </c>
      <c r="BE375" s="60">
        <v>0</v>
      </c>
      <c r="BF375" s="60">
        <v>0</v>
      </c>
      <c r="BG375" s="60">
        <v>0</v>
      </c>
      <c r="BH375" s="60">
        <v>0</v>
      </c>
      <c r="BI375" s="60">
        <v>0</v>
      </c>
      <c r="BJ375" s="60">
        <v>0</v>
      </c>
      <c r="BP375" s="60">
        <v>0</v>
      </c>
      <c r="BX375" s="60">
        <v>0</v>
      </c>
      <c r="BY375" s="60">
        <v>0</v>
      </c>
      <c r="BZ375" s="60">
        <v>1</v>
      </c>
      <c r="CA375" s="60">
        <v>0</v>
      </c>
      <c r="CD375" s="60">
        <f>INDEX(Sheet5!$AC$5:$AC$4562,MATCH(Sheet1!A375,Sheet5!$AB$5:$AB$4562,0))</f>
        <v>25</v>
      </c>
      <c r="CE375" s="60" t="s">
        <v>549</v>
      </c>
      <c r="CF375" s="60">
        <v>0</v>
      </c>
      <c r="CG375" s="60">
        <v>1</v>
      </c>
      <c r="CH375" s="60">
        <f t="shared" ref="CH375:CH406" si="109">IF(F375=14,1,IF(F375=1,4,IF(F375&gt;=4,F375+1,F375)))</f>
        <v>7</v>
      </c>
      <c r="CJ375" s="74">
        <f t="shared" ref="CJ375:CJ406" si="110">MAX(1,IF(CD375=3,3,IF(CD375=8,8,(CEILING(CD375-2.5,5)))))</f>
        <v>25</v>
      </c>
      <c r="CK375" s="60">
        <f t="shared" ref="CK375:CK380" si="111">IF(CJ375=1,1,IF(CJ375=3,2,IF(CJ375=5,3,IF(CJ375=8,4,(CJ375/5)+3))))</f>
        <v>8</v>
      </c>
      <c r="CL375" s="60" t="e">
        <f t="shared" si="107"/>
        <v>#N/A</v>
      </c>
      <c r="CM375" s="60" t="e">
        <f t="shared" si="108"/>
        <v>#N/A</v>
      </c>
      <c r="CO375" s="8">
        <v>40066</v>
      </c>
      <c r="CP375" s="8">
        <v>11</v>
      </c>
      <c r="CQ375" s="8">
        <v>1</v>
      </c>
      <c r="CR375" s="8">
        <v>0</v>
      </c>
      <c r="CU375" s="60" t="e">
        <f>MATCH(A375,Sheet6!$K$3:$K$16,0)</f>
        <v>#N/A</v>
      </c>
    </row>
    <row r="376" spans="1:99" ht="14.25">
      <c r="A376" s="60">
        <v>1330137</v>
      </c>
      <c r="B376" s="60">
        <v>1330137</v>
      </c>
      <c r="C376" s="60">
        <v>0</v>
      </c>
      <c r="D376" s="60">
        <v>1</v>
      </c>
      <c r="E376" s="60">
        <v>1</v>
      </c>
      <c r="F376" s="60">
        <v>6</v>
      </c>
      <c r="G376" s="60">
        <v>0</v>
      </c>
      <c r="H376" s="60">
        <v>4</v>
      </c>
      <c r="I376" s="60">
        <v>0</v>
      </c>
      <c r="J376" s="60">
        <v>10</v>
      </c>
      <c r="K376" s="60">
        <v>1000</v>
      </c>
      <c r="L376" s="60">
        <f t="shared" si="104"/>
        <v>1</v>
      </c>
      <c r="M376" s="60">
        <f t="shared" si="105"/>
        <v>0</v>
      </c>
      <c r="N376" s="60">
        <v>0</v>
      </c>
      <c r="O376" s="60">
        <v>0</v>
      </c>
      <c r="P376" s="60">
        <v>0</v>
      </c>
      <c r="Q376" s="60">
        <v>0</v>
      </c>
      <c r="R376" s="60">
        <v>0</v>
      </c>
      <c r="S376" s="60">
        <v>0</v>
      </c>
      <c r="T376" s="60">
        <v>50039</v>
      </c>
      <c r="U376" s="60">
        <v>0</v>
      </c>
      <c r="W376" s="60">
        <f t="shared" si="106"/>
        <v>34708</v>
      </c>
      <c r="X376" s="60">
        <v>180</v>
      </c>
      <c r="Y376" s="60">
        <v>10332</v>
      </c>
      <c r="Z376" s="60"/>
      <c r="AA376" s="60"/>
      <c r="AB376" s="60">
        <v>1</v>
      </c>
      <c r="AC376" s="60">
        <v>1</v>
      </c>
      <c r="AD376" s="60">
        <v>300</v>
      </c>
      <c r="AE376" s="60">
        <v>0</v>
      </c>
      <c r="AF376" s="60">
        <v>0</v>
      </c>
      <c r="AG376" s="60">
        <v>2</v>
      </c>
      <c r="AH376" s="60">
        <v>1</v>
      </c>
      <c r="AI376" s="60">
        <v>600</v>
      </c>
      <c r="AJ376" s="60">
        <v>0</v>
      </c>
      <c r="AK376" s="60">
        <v>0</v>
      </c>
      <c r="AL376" s="60">
        <v>6</v>
      </c>
      <c r="AM376" s="60">
        <v>1</v>
      </c>
      <c r="AN376" s="60">
        <v>32</v>
      </c>
      <c r="AO376" s="60">
        <v>0</v>
      </c>
      <c r="AP376" s="60">
        <v>0</v>
      </c>
      <c r="AQ376" s="60">
        <v>0</v>
      </c>
      <c r="AR376" s="60">
        <v>0</v>
      </c>
      <c r="AS376" s="60">
        <v>0</v>
      </c>
      <c r="AT376" s="60">
        <v>0</v>
      </c>
      <c r="AU376" s="60">
        <v>0</v>
      </c>
      <c r="AV376" s="60">
        <v>0</v>
      </c>
      <c r="AW376" s="60">
        <v>0</v>
      </c>
      <c r="AX376" s="60">
        <v>0</v>
      </c>
      <c r="AY376" s="60">
        <v>0</v>
      </c>
      <c r="AZ376" s="60">
        <v>0</v>
      </c>
      <c r="BA376" s="60">
        <v>0</v>
      </c>
      <c r="BB376" s="60">
        <v>0</v>
      </c>
      <c r="BC376" s="60">
        <v>0</v>
      </c>
      <c r="BD376" s="60">
        <v>0</v>
      </c>
      <c r="BE376" s="60">
        <v>0</v>
      </c>
      <c r="BF376" s="60">
        <v>0</v>
      </c>
      <c r="BG376" s="60">
        <v>0</v>
      </c>
      <c r="BH376" s="60">
        <v>0</v>
      </c>
      <c r="BI376" s="60">
        <v>0</v>
      </c>
      <c r="BJ376" s="60">
        <v>0</v>
      </c>
      <c r="BP376" s="60">
        <v>0</v>
      </c>
      <c r="BX376" s="60">
        <v>0</v>
      </c>
      <c r="BY376" s="60">
        <v>0</v>
      </c>
      <c r="BZ376" s="60">
        <v>1</v>
      </c>
      <c r="CA376" s="60">
        <v>0</v>
      </c>
      <c r="CD376" s="60">
        <f>INDEX(Sheet5!$AC$5:$AC$4562,MATCH(Sheet1!A376,Sheet5!$AB$5:$AB$4562,0))</f>
        <v>25</v>
      </c>
      <c r="CE376" s="60" t="s">
        <v>550</v>
      </c>
      <c r="CF376" s="60">
        <v>0</v>
      </c>
      <c r="CG376" s="60">
        <v>1</v>
      </c>
      <c r="CH376" s="60">
        <f t="shared" si="109"/>
        <v>7</v>
      </c>
      <c r="CJ376" s="74">
        <f t="shared" si="110"/>
        <v>25</v>
      </c>
      <c r="CK376" s="60">
        <f t="shared" si="111"/>
        <v>8</v>
      </c>
      <c r="CL376" s="60" t="e">
        <f t="shared" si="107"/>
        <v>#N/A</v>
      </c>
      <c r="CM376" s="60" t="e">
        <f t="shared" si="108"/>
        <v>#N/A</v>
      </c>
      <c r="CO376" s="8">
        <v>40067</v>
      </c>
      <c r="CP376" s="8">
        <v>2</v>
      </c>
      <c r="CQ376" s="8">
        <v>203</v>
      </c>
      <c r="CR376" s="8">
        <v>1</v>
      </c>
      <c r="CU376" s="60" t="e">
        <f>MATCH(A376,Sheet6!$K$3:$K$16,0)</f>
        <v>#N/A</v>
      </c>
    </row>
    <row r="377" spans="1:99" ht="14.25">
      <c r="A377" s="60">
        <v>1330138</v>
      </c>
      <c r="B377" s="60">
        <v>1330138</v>
      </c>
      <c r="C377" s="60">
        <v>0</v>
      </c>
      <c r="D377" s="60">
        <v>1</v>
      </c>
      <c r="E377" s="60">
        <v>1</v>
      </c>
      <c r="F377" s="60">
        <v>6</v>
      </c>
      <c r="G377" s="60">
        <v>0</v>
      </c>
      <c r="H377" s="60">
        <v>4</v>
      </c>
      <c r="I377" s="60">
        <v>0</v>
      </c>
      <c r="J377" s="60">
        <v>10</v>
      </c>
      <c r="K377" s="60">
        <v>1000</v>
      </c>
      <c r="L377" s="60">
        <f t="shared" si="104"/>
        <v>1</v>
      </c>
      <c r="M377" s="60">
        <f t="shared" si="105"/>
        <v>0</v>
      </c>
      <c r="N377" s="60">
        <v>0</v>
      </c>
      <c r="O377" s="60">
        <v>0</v>
      </c>
      <c r="P377" s="60">
        <v>0</v>
      </c>
      <c r="Q377" s="60">
        <v>0</v>
      </c>
      <c r="R377" s="60">
        <v>0</v>
      </c>
      <c r="S377" s="60">
        <v>0</v>
      </c>
      <c r="T377" s="60">
        <v>50044</v>
      </c>
      <c r="U377" s="60">
        <v>0</v>
      </c>
      <c r="W377" s="60">
        <f t="shared" si="106"/>
        <v>34707</v>
      </c>
      <c r="X377" s="60">
        <v>180</v>
      </c>
      <c r="Y377" s="60">
        <v>10333</v>
      </c>
      <c r="Z377" s="60"/>
      <c r="AA377" s="60"/>
      <c r="AB377" s="60">
        <v>1</v>
      </c>
      <c r="AC377" s="60">
        <v>1</v>
      </c>
      <c r="AD377" s="60">
        <v>225</v>
      </c>
      <c r="AE377" s="60">
        <v>0</v>
      </c>
      <c r="AF377" s="60">
        <v>0</v>
      </c>
      <c r="AG377" s="60">
        <v>2</v>
      </c>
      <c r="AH377" s="60">
        <v>1</v>
      </c>
      <c r="AI377" s="60">
        <v>450</v>
      </c>
      <c r="AJ377" s="60">
        <v>0</v>
      </c>
      <c r="AK377" s="60">
        <v>0</v>
      </c>
      <c r="AL377" s="60">
        <v>6</v>
      </c>
      <c r="AM377" s="60">
        <v>1</v>
      </c>
      <c r="AN377" s="60">
        <v>24</v>
      </c>
      <c r="AO377" s="60">
        <v>0</v>
      </c>
      <c r="AP377" s="60">
        <v>0</v>
      </c>
      <c r="AQ377" s="60">
        <v>0</v>
      </c>
      <c r="AR377" s="60">
        <v>0</v>
      </c>
      <c r="AS377" s="60">
        <v>0</v>
      </c>
      <c r="AT377" s="60">
        <v>0</v>
      </c>
      <c r="AU377" s="60">
        <v>0</v>
      </c>
      <c r="AV377" s="60">
        <v>0</v>
      </c>
      <c r="AW377" s="60">
        <v>0</v>
      </c>
      <c r="AX377" s="60">
        <v>0</v>
      </c>
      <c r="AY377" s="60">
        <v>0</v>
      </c>
      <c r="AZ377" s="60">
        <v>0</v>
      </c>
      <c r="BA377" s="60">
        <v>0</v>
      </c>
      <c r="BB377" s="60">
        <v>0</v>
      </c>
      <c r="BC377" s="60">
        <v>0</v>
      </c>
      <c r="BD377" s="60">
        <v>0</v>
      </c>
      <c r="BE377" s="60">
        <v>0</v>
      </c>
      <c r="BF377" s="60">
        <v>0</v>
      </c>
      <c r="BG377" s="60">
        <v>0</v>
      </c>
      <c r="BH377" s="60">
        <v>0</v>
      </c>
      <c r="BI377" s="60">
        <v>0</v>
      </c>
      <c r="BJ377" s="60">
        <v>0</v>
      </c>
      <c r="BP377" s="60">
        <v>0</v>
      </c>
      <c r="BX377" s="60">
        <v>0</v>
      </c>
      <c r="BY377" s="60">
        <v>0</v>
      </c>
      <c r="BZ377" s="60">
        <v>1</v>
      </c>
      <c r="CA377" s="60">
        <v>0</v>
      </c>
      <c r="CD377" s="60">
        <f>INDEX(Sheet5!$AC$5:$AC$4562,MATCH(Sheet1!A377,Sheet5!$AB$5:$AB$4562,0))</f>
        <v>20</v>
      </c>
      <c r="CE377" s="60" t="s">
        <v>551</v>
      </c>
      <c r="CF377" s="60">
        <v>0</v>
      </c>
      <c r="CG377" s="60">
        <v>1</v>
      </c>
      <c r="CH377" s="60">
        <f t="shared" si="109"/>
        <v>7</v>
      </c>
      <c r="CJ377" s="74">
        <f t="shared" si="110"/>
        <v>20</v>
      </c>
      <c r="CK377" s="60">
        <f t="shared" si="111"/>
        <v>7</v>
      </c>
      <c r="CL377" s="60" t="e">
        <f t="shared" si="107"/>
        <v>#N/A</v>
      </c>
      <c r="CM377" s="60" t="e">
        <f t="shared" si="108"/>
        <v>#N/A</v>
      </c>
      <c r="CO377" s="8">
        <v>99996</v>
      </c>
      <c r="CP377" s="8">
        <v>18</v>
      </c>
      <c r="CQ377" s="8">
        <v>1</v>
      </c>
      <c r="CR377" s="8">
        <v>0</v>
      </c>
      <c r="CU377" s="60" t="e">
        <f>MATCH(A377,Sheet6!$K$3:$K$16,0)</f>
        <v>#N/A</v>
      </c>
    </row>
    <row r="378" spans="1:99" ht="14.25">
      <c r="A378" s="60">
        <v>1330139</v>
      </c>
      <c r="B378" s="60">
        <v>1330139</v>
      </c>
      <c r="C378" s="60">
        <v>0</v>
      </c>
      <c r="D378" s="60">
        <v>1</v>
      </c>
      <c r="E378" s="60">
        <v>1</v>
      </c>
      <c r="F378" s="60">
        <v>6</v>
      </c>
      <c r="G378" s="60">
        <v>0</v>
      </c>
      <c r="H378" s="60">
        <v>4</v>
      </c>
      <c r="I378" s="60">
        <v>0</v>
      </c>
      <c r="J378" s="60">
        <v>10</v>
      </c>
      <c r="K378" s="60">
        <v>1000</v>
      </c>
      <c r="L378" s="60">
        <f t="shared" si="104"/>
        <v>1</v>
      </c>
      <c r="M378" s="60">
        <f t="shared" si="105"/>
        <v>0</v>
      </c>
      <c r="N378" s="60">
        <v>0</v>
      </c>
      <c r="O378" s="60">
        <v>0</v>
      </c>
      <c r="P378" s="60">
        <v>0</v>
      </c>
      <c r="Q378" s="60">
        <v>0</v>
      </c>
      <c r="R378" s="60">
        <v>0</v>
      </c>
      <c r="S378" s="60">
        <v>0</v>
      </c>
      <c r="T378" s="60">
        <v>50034</v>
      </c>
      <c r="U378" s="60">
        <v>0</v>
      </c>
      <c r="W378" s="60">
        <f t="shared" si="106"/>
        <v>34705</v>
      </c>
      <c r="X378" s="60">
        <v>100</v>
      </c>
      <c r="Y378" s="60">
        <v>10334</v>
      </c>
      <c r="Z378" s="60"/>
      <c r="AA378" s="60"/>
      <c r="AB378" s="60">
        <v>1</v>
      </c>
      <c r="AC378" s="60">
        <v>1</v>
      </c>
      <c r="AD378" s="60">
        <v>120</v>
      </c>
      <c r="AE378" s="60">
        <v>0</v>
      </c>
      <c r="AF378" s="60">
        <v>0</v>
      </c>
      <c r="AG378" s="60">
        <v>2</v>
      </c>
      <c r="AH378" s="60">
        <v>1</v>
      </c>
      <c r="AI378" s="60">
        <v>240</v>
      </c>
      <c r="AJ378" s="60">
        <v>0</v>
      </c>
      <c r="AK378" s="60">
        <v>0</v>
      </c>
      <c r="AL378" s="60">
        <v>6</v>
      </c>
      <c r="AM378" s="60">
        <v>1</v>
      </c>
      <c r="AN378" s="60">
        <v>13</v>
      </c>
      <c r="AO378" s="60">
        <v>0</v>
      </c>
      <c r="AP378" s="60">
        <v>0</v>
      </c>
      <c r="AQ378" s="60">
        <v>0</v>
      </c>
      <c r="AR378" s="60">
        <v>0</v>
      </c>
      <c r="AS378" s="60">
        <v>0</v>
      </c>
      <c r="AT378" s="60">
        <v>0</v>
      </c>
      <c r="AU378" s="60">
        <v>0</v>
      </c>
      <c r="AV378" s="60">
        <v>0</v>
      </c>
      <c r="AW378" s="60">
        <v>0</v>
      </c>
      <c r="AX378" s="60">
        <v>0</v>
      </c>
      <c r="AY378" s="60">
        <v>0</v>
      </c>
      <c r="AZ378" s="60">
        <v>0</v>
      </c>
      <c r="BA378" s="60">
        <v>0</v>
      </c>
      <c r="BB378" s="60">
        <v>0</v>
      </c>
      <c r="BC378" s="60">
        <v>0</v>
      </c>
      <c r="BD378" s="60">
        <v>0</v>
      </c>
      <c r="BE378" s="60">
        <v>0</v>
      </c>
      <c r="BF378" s="60">
        <v>0</v>
      </c>
      <c r="BG378" s="60">
        <v>0</v>
      </c>
      <c r="BH378" s="60">
        <v>0</v>
      </c>
      <c r="BI378" s="60">
        <v>0</v>
      </c>
      <c r="BJ378" s="60">
        <v>0</v>
      </c>
      <c r="BP378" s="60">
        <v>0</v>
      </c>
      <c r="BX378" s="60">
        <v>0</v>
      </c>
      <c r="BY378" s="60">
        <v>0</v>
      </c>
      <c r="BZ378" s="60">
        <v>1</v>
      </c>
      <c r="CA378" s="60">
        <v>0</v>
      </c>
      <c r="CD378" s="60">
        <f>INDEX(Sheet5!$AC$5:$AC$4562,MATCH(Sheet1!A378,Sheet5!$AB$5:$AB$4562,0))</f>
        <v>10</v>
      </c>
      <c r="CE378" s="60" t="s">
        <v>552</v>
      </c>
      <c r="CF378" s="60">
        <v>0</v>
      </c>
      <c r="CG378" s="60">
        <v>1</v>
      </c>
      <c r="CH378" s="60">
        <f t="shared" si="109"/>
        <v>7</v>
      </c>
      <c r="CJ378" s="74">
        <f t="shared" si="110"/>
        <v>10</v>
      </c>
      <c r="CK378" s="60">
        <f t="shared" si="111"/>
        <v>5</v>
      </c>
      <c r="CL378" s="60" t="e">
        <f t="shared" si="107"/>
        <v>#N/A</v>
      </c>
      <c r="CM378" s="60" t="e">
        <f t="shared" si="108"/>
        <v>#N/A</v>
      </c>
      <c r="CO378" s="8">
        <v>99997</v>
      </c>
      <c r="CP378" s="8">
        <v>29</v>
      </c>
      <c r="CQ378" s="8">
        <v>1</v>
      </c>
      <c r="CR378" s="8">
        <v>0</v>
      </c>
      <c r="CU378" s="60" t="e">
        <f>MATCH(A378,Sheet6!$K$3:$K$16,0)</f>
        <v>#N/A</v>
      </c>
    </row>
    <row r="379" spans="1:99" ht="14.25">
      <c r="A379" s="60">
        <v>1330140</v>
      </c>
      <c r="B379" s="60">
        <v>1330140</v>
      </c>
      <c r="C379" s="60">
        <v>0</v>
      </c>
      <c r="D379" s="60">
        <v>1</v>
      </c>
      <c r="E379" s="60">
        <v>1</v>
      </c>
      <c r="F379" s="60">
        <v>6</v>
      </c>
      <c r="G379" s="60">
        <v>0</v>
      </c>
      <c r="H379" s="60">
        <v>4</v>
      </c>
      <c r="I379" s="60">
        <v>0</v>
      </c>
      <c r="J379" s="60">
        <v>10</v>
      </c>
      <c r="K379" s="60">
        <v>1000</v>
      </c>
      <c r="L379" s="60">
        <f t="shared" si="104"/>
        <v>1</v>
      </c>
      <c r="M379" s="60">
        <f t="shared" si="105"/>
        <v>0</v>
      </c>
      <c r="N379" s="60">
        <v>0</v>
      </c>
      <c r="O379" s="60">
        <v>0</v>
      </c>
      <c r="P379" s="60">
        <v>0</v>
      </c>
      <c r="Q379" s="60">
        <v>0</v>
      </c>
      <c r="R379" s="60">
        <v>0</v>
      </c>
      <c r="S379" s="60">
        <v>0</v>
      </c>
      <c r="T379" s="60">
        <v>0</v>
      </c>
      <c r="U379" s="60">
        <v>1001</v>
      </c>
      <c r="W379" s="60">
        <f t="shared" si="106"/>
        <v>34709</v>
      </c>
      <c r="X379" s="60">
        <v>60</v>
      </c>
      <c r="Y379" s="60">
        <v>10335</v>
      </c>
      <c r="Z379" s="60"/>
      <c r="AA379" s="60"/>
      <c r="AB379" s="60">
        <v>1</v>
      </c>
      <c r="AC379" s="60">
        <v>1</v>
      </c>
      <c r="AD379" s="60">
        <v>375</v>
      </c>
      <c r="AE379" s="60">
        <v>0</v>
      </c>
      <c r="AF379" s="60">
        <v>0</v>
      </c>
      <c r="AG379" s="60">
        <v>2</v>
      </c>
      <c r="AH379" s="60">
        <v>1</v>
      </c>
      <c r="AI379" s="60">
        <v>750</v>
      </c>
      <c r="AJ379" s="60">
        <v>0</v>
      </c>
      <c r="AK379" s="60">
        <v>0</v>
      </c>
      <c r="AL379" s="60">
        <v>6</v>
      </c>
      <c r="AM379" s="60">
        <v>1</v>
      </c>
      <c r="AN379" s="60">
        <v>40</v>
      </c>
      <c r="AO379" s="60">
        <v>0</v>
      </c>
      <c r="AP379" s="60">
        <v>0</v>
      </c>
      <c r="AQ379" s="60">
        <v>0</v>
      </c>
      <c r="AR379" s="60">
        <v>0</v>
      </c>
      <c r="AS379" s="60">
        <v>0</v>
      </c>
      <c r="AT379" s="60">
        <v>0</v>
      </c>
      <c r="AU379" s="60">
        <v>0</v>
      </c>
      <c r="AV379" s="60">
        <v>0</v>
      </c>
      <c r="AW379" s="60">
        <v>0</v>
      </c>
      <c r="AX379" s="60">
        <v>0</v>
      </c>
      <c r="AY379" s="60">
        <v>0</v>
      </c>
      <c r="AZ379" s="60">
        <v>0</v>
      </c>
      <c r="BA379" s="60">
        <v>0</v>
      </c>
      <c r="BB379" s="60">
        <v>0</v>
      </c>
      <c r="BC379" s="60">
        <v>0</v>
      </c>
      <c r="BD379" s="60">
        <v>0</v>
      </c>
      <c r="BE379" s="60">
        <v>0</v>
      </c>
      <c r="BF379" s="60">
        <v>0</v>
      </c>
      <c r="BG379" s="60">
        <v>0</v>
      </c>
      <c r="BH379" s="60">
        <v>0</v>
      </c>
      <c r="BI379" s="60">
        <v>0</v>
      </c>
      <c r="BJ379" s="60">
        <v>0</v>
      </c>
      <c r="BP379" s="60">
        <v>0</v>
      </c>
      <c r="BX379" s="60">
        <v>0</v>
      </c>
      <c r="BY379" s="60">
        <v>0</v>
      </c>
      <c r="BZ379" s="60">
        <v>0</v>
      </c>
      <c r="CA379" s="60">
        <v>0</v>
      </c>
      <c r="CD379" s="60">
        <f>INDEX(Sheet5!$AC$5:$AC$4562,MATCH(Sheet1!A379,Sheet5!$AB$5:$AB$4562,0))</f>
        <v>30</v>
      </c>
      <c r="CE379" s="60" t="s">
        <v>553</v>
      </c>
      <c r="CF379" s="60">
        <v>0</v>
      </c>
      <c r="CG379" s="60">
        <v>1</v>
      </c>
      <c r="CH379" s="60">
        <f t="shared" si="109"/>
        <v>7</v>
      </c>
      <c r="CJ379" s="74">
        <f t="shared" si="110"/>
        <v>30</v>
      </c>
      <c r="CK379" s="60">
        <f t="shared" si="111"/>
        <v>9</v>
      </c>
      <c r="CL379" s="60" t="e">
        <f t="shared" si="107"/>
        <v>#N/A</v>
      </c>
      <c r="CM379" s="60" t="e">
        <f t="shared" si="108"/>
        <v>#N/A</v>
      </c>
      <c r="CO379" s="8">
        <v>99998</v>
      </c>
      <c r="CP379" s="8">
        <v>11</v>
      </c>
      <c r="CQ379" s="8">
        <v>1</v>
      </c>
      <c r="CR379" s="8">
        <v>0</v>
      </c>
      <c r="CU379" s="60" t="e">
        <f>MATCH(A379,Sheet6!$K$3:$K$16,0)</f>
        <v>#N/A</v>
      </c>
    </row>
    <row r="380" spans="1:99" ht="14.25">
      <c r="A380" s="60">
        <v>1330141</v>
      </c>
      <c r="B380" s="60">
        <v>1330141</v>
      </c>
      <c r="C380" s="60">
        <v>0</v>
      </c>
      <c r="D380" s="60">
        <v>1</v>
      </c>
      <c r="E380" s="60">
        <v>1</v>
      </c>
      <c r="F380" s="60">
        <v>6</v>
      </c>
      <c r="G380" s="60">
        <v>0</v>
      </c>
      <c r="H380" s="60">
        <v>4</v>
      </c>
      <c r="I380" s="60">
        <v>0</v>
      </c>
      <c r="J380" s="60">
        <v>10</v>
      </c>
      <c r="K380" s="60">
        <v>1000</v>
      </c>
      <c r="L380" s="60">
        <f t="shared" si="104"/>
        <v>1</v>
      </c>
      <c r="M380" s="60">
        <f t="shared" si="105"/>
        <v>0</v>
      </c>
      <c r="N380" s="60">
        <v>0</v>
      </c>
      <c r="O380" s="60">
        <v>0</v>
      </c>
      <c r="P380" s="60">
        <v>0</v>
      </c>
      <c r="Q380" s="60">
        <v>0</v>
      </c>
      <c r="R380" s="60">
        <v>0</v>
      </c>
      <c r="S380" s="60">
        <v>0</v>
      </c>
      <c r="T380" s="60">
        <v>0</v>
      </c>
      <c r="U380" s="60">
        <v>0</v>
      </c>
      <c r="W380" s="60">
        <f t="shared" si="106"/>
        <v>34705</v>
      </c>
      <c r="X380" s="60">
        <v>25</v>
      </c>
      <c r="Y380" s="60">
        <v>10336</v>
      </c>
      <c r="Z380" s="60"/>
      <c r="AA380" s="60"/>
      <c r="AB380" s="60">
        <v>1</v>
      </c>
      <c r="AC380" s="60">
        <v>1</v>
      </c>
      <c r="AD380" s="60">
        <v>120</v>
      </c>
      <c r="AE380" s="60">
        <v>0</v>
      </c>
      <c r="AF380" s="60">
        <v>0</v>
      </c>
      <c r="AG380" s="60">
        <v>2</v>
      </c>
      <c r="AH380" s="60">
        <v>1</v>
      </c>
      <c r="AI380" s="60">
        <v>240</v>
      </c>
      <c r="AJ380" s="60">
        <v>0</v>
      </c>
      <c r="AK380" s="60">
        <v>0</v>
      </c>
      <c r="AL380" s="60">
        <v>6</v>
      </c>
      <c r="AM380" s="60">
        <v>1</v>
      </c>
      <c r="AN380" s="60">
        <v>13</v>
      </c>
      <c r="AO380" s="60">
        <v>0</v>
      </c>
      <c r="AP380" s="60">
        <v>0</v>
      </c>
      <c r="AQ380" s="60">
        <v>30</v>
      </c>
      <c r="AR380" s="60">
        <v>1</v>
      </c>
      <c r="AS380" s="60">
        <v>15</v>
      </c>
      <c r="AT380" s="60">
        <v>0</v>
      </c>
      <c r="AU380" s="60">
        <v>0</v>
      </c>
      <c r="AV380" s="60">
        <v>0</v>
      </c>
      <c r="AW380" s="60">
        <v>0</v>
      </c>
      <c r="AX380" s="60">
        <v>0</v>
      </c>
      <c r="AY380" s="60">
        <v>0</v>
      </c>
      <c r="AZ380" s="60">
        <v>0</v>
      </c>
      <c r="BA380" s="60">
        <v>0</v>
      </c>
      <c r="BB380" s="60">
        <v>0</v>
      </c>
      <c r="BC380" s="60">
        <v>0</v>
      </c>
      <c r="BD380" s="60">
        <v>0</v>
      </c>
      <c r="BE380" s="60">
        <v>0</v>
      </c>
      <c r="BF380" s="60">
        <v>0</v>
      </c>
      <c r="BG380" s="60">
        <v>0</v>
      </c>
      <c r="BH380" s="60">
        <v>0</v>
      </c>
      <c r="BI380" s="60">
        <v>0</v>
      </c>
      <c r="BJ380" s="60">
        <v>0</v>
      </c>
      <c r="BP380" s="60">
        <v>0</v>
      </c>
      <c r="BX380" s="60">
        <v>0</v>
      </c>
      <c r="BY380" s="60">
        <v>0</v>
      </c>
      <c r="BZ380" s="60">
        <v>1</v>
      </c>
      <c r="CA380" s="60">
        <v>0</v>
      </c>
      <c r="CD380" s="60">
        <f>INDEX(Sheet5!$AC$5:$AC$4562,MATCH(Sheet1!A380,Sheet5!$AB$5:$AB$4562,0))</f>
        <v>10</v>
      </c>
      <c r="CE380" s="60" t="s">
        <v>554</v>
      </c>
      <c r="CF380" s="60">
        <v>0</v>
      </c>
      <c r="CG380" s="60">
        <v>1</v>
      </c>
      <c r="CH380" s="60">
        <f t="shared" si="109"/>
        <v>7</v>
      </c>
      <c r="CJ380" s="74">
        <f t="shared" si="110"/>
        <v>10</v>
      </c>
      <c r="CK380" s="60">
        <f t="shared" si="111"/>
        <v>5</v>
      </c>
      <c r="CL380" s="60" t="e">
        <f t="shared" si="107"/>
        <v>#N/A</v>
      </c>
      <c r="CM380" s="60" t="e">
        <f t="shared" si="108"/>
        <v>#N/A</v>
      </c>
      <c r="CO380" s="8">
        <v>99999</v>
      </c>
      <c r="CP380" s="8">
        <v>18</v>
      </c>
      <c r="CQ380" s="8">
        <v>1</v>
      </c>
      <c r="CR380" s="8">
        <v>0</v>
      </c>
      <c r="CU380" s="60" t="e">
        <f>MATCH(A380,Sheet6!$K$3:$K$16,0)</f>
        <v>#N/A</v>
      </c>
    </row>
    <row r="381" spans="1:99" ht="14.25">
      <c r="A381" s="60">
        <v>1330142</v>
      </c>
      <c r="B381" s="60">
        <v>1330142</v>
      </c>
      <c r="C381" s="60">
        <v>0</v>
      </c>
      <c r="D381" s="60">
        <v>1</v>
      </c>
      <c r="E381" s="60">
        <v>1</v>
      </c>
      <c r="F381" s="60">
        <v>6</v>
      </c>
      <c r="G381" s="60">
        <v>0</v>
      </c>
      <c r="H381" s="60">
        <v>4</v>
      </c>
      <c r="I381" s="60">
        <v>0</v>
      </c>
      <c r="J381" s="60">
        <v>10</v>
      </c>
      <c r="K381" s="60">
        <v>1000</v>
      </c>
      <c r="L381" s="60">
        <f t="shared" si="104"/>
        <v>1</v>
      </c>
      <c r="M381" s="60">
        <f t="shared" si="105"/>
        <v>0</v>
      </c>
      <c r="N381" s="60">
        <v>0</v>
      </c>
      <c r="O381" s="60">
        <v>0</v>
      </c>
      <c r="P381" s="60">
        <v>0</v>
      </c>
      <c r="Q381" s="60">
        <v>0</v>
      </c>
      <c r="R381" s="60">
        <v>0</v>
      </c>
      <c r="S381" s="60">
        <v>0</v>
      </c>
      <c r="T381" s="60">
        <v>50023</v>
      </c>
      <c r="U381" s="60">
        <v>0</v>
      </c>
      <c r="W381" s="60">
        <f t="shared" si="106"/>
        <v>34709</v>
      </c>
      <c r="X381" s="60">
        <v>140</v>
      </c>
      <c r="Y381" s="60">
        <v>10337</v>
      </c>
      <c r="Z381" s="60"/>
      <c r="AA381" s="60"/>
      <c r="AB381" s="60">
        <v>1</v>
      </c>
      <c r="AC381" s="60">
        <v>1</v>
      </c>
      <c r="AD381" s="60">
        <v>375</v>
      </c>
      <c r="AE381" s="60">
        <v>0</v>
      </c>
      <c r="AF381" s="60">
        <v>0</v>
      </c>
      <c r="AG381" s="60">
        <v>2</v>
      </c>
      <c r="AH381" s="60">
        <v>1</v>
      </c>
      <c r="AI381" s="60">
        <v>750</v>
      </c>
      <c r="AJ381" s="60">
        <v>0</v>
      </c>
      <c r="AK381" s="60">
        <v>0</v>
      </c>
      <c r="AL381" s="60">
        <v>6</v>
      </c>
      <c r="AM381" s="60">
        <v>1</v>
      </c>
      <c r="AN381" s="60">
        <v>40</v>
      </c>
      <c r="AO381" s="60">
        <v>0</v>
      </c>
      <c r="AP381" s="60">
        <v>0</v>
      </c>
      <c r="AQ381" s="60">
        <v>0</v>
      </c>
      <c r="AR381" s="60">
        <v>0</v>
      </c>
      <c r="AS381" s="60">
        <v>0</v>
      </c>
      <c r="AT381" s="60">
        <v>0</v>
      </c>
      <c r="AU381" s="60">
        <v>0</v>
      </c>
      <c r="AV381" s="60">
        <v>0</v>
      </c>
      <c r="AW381" s="60">
        <v>0</v>
      </c>
      <c r="AX381" s="60">
        <v>0</v>
      </c>
      <c r="AY381" s="60">
        <v>0</v>
      </c>
      <c r="AZ381" s="60">
        <v>0</v>
      </c>
      <c r="BA381" s="60">
        <v>0</v>
      </c>
      <c r="BB381" s="60">
        <v>0</v>
      </c>
      <c r="BC381" s="60">
        <v>0</v>
      </c>
      <c r="BD381" s="60">
        <v>0</v>
      </c>
      <c r="BE381" s="60">
        <v>0</v>
      </c>
      <c r="BF381" s="60">
        <v>0</v>
      </c>
      <c r="BG381" s="60">
        <v>0</v>
      </c>
      <c r="BH381" s="60">
        <v>0</v>
      </c>
      <c r="BI381" s="60">
        <v>0</v>
      </c>
      <c r="BJ381" s="60">
        <v>0</v>
      </c>
      <c r="BP381" s="60">
        <v>0</v>
      </c>
      <c r="BX381" s="60">
        <v>0</v>
      </c>
      <c r="BY381" s="60">
        <v>0</v>
      </c>
      <c r="BZ381" s="60">
        <v>1</v>
      </c>
      <c r="CA381" s="60">
        <v>0</v>
      </c>
      <c r="CD381" s="60">
        <f>INDEX(Sheet5!$AC$5:$AC$4562,MATCH(Sheet1!A381,Sheet5!$AB$5:$AB$4562,0))</f>
        <v>30</v>
      </c>
      <c r="CE381" s="60" t="s">
        <v>555</v>
      </c>
      <c r="CF381" s="60">
        <v>0</v>
      </c>
      <c r="CG381" s="60">
        <v>1</v>
      </c>
      <c r="CH381" s="60">
        <f t="shared" si="109"/>
        <v>7</v>
      </c>
      <c r="CJ381" s="74">
        <f t="shared" si="110"/>
        <v>30</v>
      </c>
      <c r="CK381" s="60">
        <f t="shared" ref="CK381:CK390" si="112">IF(CJ381=1,1,IF(CJ381=3,2,IF(CJ381=5,3,IF(CJ381=8,4,(CJ381/5)+3))))</f>
        <v>9</v>
      </c>
      <c r="CL381" s="60" t="e">
        <f t="shared" si="107"/>
        <v>#N/A</v>
      </c>
      <c r="CM381" s="60" t="e">
        <f t="shared" si="108"/>
        <v>#N/A</v>
      </c>
      <c r="CO381" s="8">
        <v>109031</v>
      </c>
      <c r="CP381" s="8">
        <v>2</v>
      </c>
      <c r="CQ381" s="8">
        <v>203</v>
      </c>
      <c r="CR381" s="8">
        <v>1</v>
      </c>
      <c r="CU381" s="60" t="e">
        <f>MATCH(A381,Sheet6!$K$3:$K$16,0)</f>
        <v>#N/A</v>
      </c>
    </row>
    <row r="382" spans="1:99" ht="14.25">
      <c r="A382" s="60">
        <v>1330143</v>
      </c>
      <c r="B382" s="60">
        <v>1330143</v>
      </c>
      <c r="C382" s="60">
        <v>0</v>
      </c>
      <c r="D382" s="60">
        <v>1</v>
      </c>
      <c r="E382" s="60">
        <v>1</v>
      </c>
      <c r="F382" s="60">
        <v>1</v>
      </c>
      <c r="G382" s="60">
        <v>0</v>
      </c>
      <c r="H382" s="60">
        <v>3</v>
      </c>
      <c r="I382" s="60">
        <v>0</v>
      </c>
      <c r="J382" s="60">
        <v>10</v>
      </c>
      <c r="K382" s="60">
        <v>1000</v>
      </c>
      <c r="L382" s="60">
        <f t="shared" si="104"/>
        <v>1</v>
      </c>
      <c r="M382" s="60">
        <f t="shared" si="105"/>
        <v>0</v>
      </c>
      <c r="N382" s="60">
        <v>0</v>
      </c>
      <c r="O382" s="60">
        <v>0</v>
      </c>
      <c r="P382" s="60">
        <v>0</v>
      </c>
      <c r="Q382" s="60">
        <v>0</v>
      </c>
      <c r="R382" s="60">
        <v>0</v>
      </c>
      <c r="S382" s="60">
        <v>0</v>
      </c>
      <c r="T382" s="60">
        <v>0</v>
      </c>
      <c r="U382" s="60">
        <v>0</v>
      </c>
      <c r="W382" s="60">
        <f t="shared" si="106"/>
        <v>33405</v>
      </c>
      <c r="X382" s="60">
        <v>60</v>
      </c>
      <c r="Y382" s="60">
        <v>10350</v>
      </c>
      <c r="Z382" s="60"/>
      <c r="AA382" s="60"/>
      <c r="AB382" s="60">
        <v>3</v>
      </c>
      <c r="AC382" s="60">
        <v>1</v>
      </c>
      <c r="AD382" s="60">
        <v>42</v>
      </c>
      <c r="AE382" s="60">
        <v>0</v>
      </c>
      <c r="AF382" s="60">
        <v>0</v>
      </c>
      <c r="AG382" s="60">
        <v>2</v>
      </c>
      <c r="AH382" s="60">
        <v>1</v>
      </c>
      <c r="AI382" s="60">
        <v>200</v>
      </c>
      <c r="AJ382" s="60">
        <v>0</v>
      </c>
      <c r="AK382" s="60">
        <v>0</v>
      </c>
      <c r="AL382" s="60">
        <v>5</v>
      </c>
      <c r="AM382" s="60">
        <v>1</v>
      </c>
      <c r="AN382" s="60">
        <v>13</v>
      </c>
      <c r="AO382" s="60">
        <v>0</v>
      </c>
      <c r="AP382" s="60">
        <v>0</v>
      </c>
      <c r="AQ382" s="60">
        <v>0</v>
      </c>
      <c r="AR382" s="60">
        <v>0</v>
      </c>
      <c r="AS382" s="60">
        <v>0</v>
      </c>
      <c r="AT382" s="60">
        <v>0</v>
      </c>
      <c r="AU382" s="60">
        <v>0</v>
      </c>
      <c r="AV382" s="60">
        <v>0</v>
      </c>
      <c r="AW382" s="60">
        <v>0</v>
      </c>
      <c r="AX382" s="60">
        <v>0</v>
      </c>
      <c r="AY382" s="60">
        <v>0</v>
      </c>
      <c r="AZ382" s="60">
        <v>0</v>
      </c>
      <c r="BA382" s="60">
        <v>0</v>
      </c>
      <c r="BB382" s="60">
        <v>0</v>
      </c>
      <c r="BC382" s="60">
        <v>0</v>
      </c>
      <c r="BD382" s="60">
        <v>0</v>
      </c>
      <c r="BE382" s="60">
        <v>0</v>
      </c>
      <c r="BF382" s="60">
        <v>0</v>
      </c>
      <c r="BG382" s="60">
        <v>0</v>
      </c>
      <c r="BH382" s="60">
        <v>0</v>
      </c>
      <c r="BI382" s="60">
        <v>0</v>
      </c>
      <c r="BJ382" s="60">
        <v>0</v>
      </c>
      <c r="BP382" s="60">
        <v>0</v>
      </c>
      <c r="BX382" s="60">
        <v>0</v>
      </c>
      <c r="BY382" s="60">
        <v>0</v>
      </c>
      <c r="BZ382" s="60">
        <v>0</v>
      </c>
      <c r="CA382" s="60">
        <v>0</v>
      </c>
      <c r="CD382" s="60">
        <f>INDEX(Sheet5!$AC$5:$AC$4562,MATCH(Sheet1!A382,Sheet5!$AB$5:$AB$4562,0))</f>
        <v>10</v>
      </c>
      <c r="CE382" s="60" t="s">
        <v>556</v>
      </c>
      <c r="CF382" s="60">
        <v>0</v>
      </c>
      <c r="CG382" s="60">
        <v>1</v>
      </c>
      <c r="CH382" s="60">
        <f t="shared" si="109"/>
        <v>4</v>
      </c>
      <c r="CJ382" s="74">
        <f t="shared" si="110"/>
        <v>10</v>
      </c>
      <c r="CK382" s="60">
        <f t="shared" si="112"/>
        <v>5</v>
      </c>
      <c r="CL382" s="60" t="e">
        <f t="shared" si="107"/>
        <v>#N/A</v>
      </c>
      <c r="CM382" s="60" t="e">
        <f t="shared" si="108"/>
        <v>#N/A</v>
      </c>
      <c r="CO382" s="8">
        <v>109061</v>
      </c>
      <c r="CP382" s="8">
        <v>10</v>
      </c>
      <c r="CQ382" s="8">
        <v>1</v>
      </c>
      <c r="CR382" s="8">
        <v>0</v>
      </c>
      <c r="CU382" s="60" t="e">
        <f>MATCH(A382,Sheet6!$K$3:$K$16,0)</f>
        <v>#N/A</v>
      </c>
    </row>
    <row r="383" spans="1:99" ht="14.25">
      <c r="A383" s="60">
        <v>1330144</v>
      </c>
      <c r="B383" s="60">
        <v>1330144</v>
      </c>
      <c r="C383" s="60">
        <v>0</v>
      </c>
      <c r="D383" s="60">
        <v>1</v>
      </c>
      <c r="E383" s="60">
        <v>1</v>
      </c>
      <c r="F383" s="60">
        <v>2</v>
      </c>
      <c r="G383" s="60">
        <v>0</v>
      </c>
      <c r="H383" s="60">
        <v>4</v>
      </c>
      <c r="I383" s="60">
        <v>0</v>
      </c>
      <c r="J383" s="60">
        <v>10</v>
      </c>
      <c r="K383" s="60">
        <v>1000</v>
      </c>
      <c r="L383" s="60">
        <f t="shared" si="104"/>
        <v>1</v>
      </c>
      <c r="M383" s="60">
        <f t="shared" si="105"/>
        <v>0</v>
      </c>
      <c r="N383" s="60">
        <v>0</v>
      </c>
      <c r="O383" s="60">
        <v>0</v>
      </c>
      <c r="P383" s="60">
        <v>0</v>
      </c>
      <c r="Q383" s="60">
        <v>0</v>
      </c>
      <c r="R383" s="60">
        <v>0</v>
      </c>
      <c r="S383" s="60">
        <v>0</v>
      </c>
      <c r="T383" s="60">
        <v>0</v>
      </c>
      <c r="U383" s="60">
        <v>0</v>
      </c>
      <c r="W383" s="60">
        <f t="shared" si="106"/>
        <v>34207</v>
      </c>
      <c r="X383" s="60">
        <v>140</v>
      </c>
      <c r="Y383" s="60">
        <v>10351</v>
      </c>
      <c r="Z383" s="60"/>
      <c r="AA383" s="60"/>
      <c r="AB383" s="60">
        <v>1</v>
      </c>
      <c r="AC383" s="60">
        <v>1</v>
      </c>
      <c r="AD383" s="60">
        <v>660</v>
      </c>
      <c r="AE383" s="60">
        <v>0</v>
      </c>
      <c r="AF383" s="60">
        <v>0</v>
      </c>
      <c r="AG383" s="60">
        <v>5</v>
      </c>
      <c r="AH383" s="60">
        <v>1</v>
      </c>
      <c r="AI383" s="60">
        <v>32</v>
      </c>
      <c r="AJ383" s="60">
        <v>0</v>
      </c>
      <c r="AK383" s="60">
        <v>0</v>
      </c>
      <c r="AL383" s="60">
        <v>0</v>
      </c>
      <c r="AM383" s="60">
        <v>1</v>
      </c>
      <c r="AN383" s="60">
        <v>0</v>
      </c>
      <c r="AO383" s="60">
        <v>0</v>
      </c>
      <c r="AP383" s="60">
        <v>0</v>
      </c>
      <c r="AQ383" s="60">
        <v>0</v>
      </c>
      <c r="AR383" s="60">
        <v>0</v>
      </c>
      <c r="AS383" s="60">
        <v>0</v>
      </c>
      <c r="AT383" s="60">
        <v>0</v>
      </c>
      <c r="AU383" s="60">
        <v>0</v>
      </c>
      <c r="AV383" s="60">
        <v>0</v>
      </c>
      <c r="AW383" s="60">
        <v>0</v>
      </c>
      <c r="AX383" s="60">
        <v>0</v>
      </c>
      <c r="AY383" s="60">
        <v>0</v>
      </c>
      <c r="AZ383" s="60">
        <v>0</v>
      </c>
      <c r="BA383" s="60">
        <v>0</v>
      </c>
      <c r="BB383" s="60">
        <v>0</v>
      </c>
      <c r="BC383" s="60">
        <v>0</v>
      </c>
      <c r="BD383" s="60">
        <v>0</v>
      </c>
      <c r="BE383" s="60">
        <v>0</v>
      </c>
      <c r="BF383" s="60">
        <v>0</v>
      </c>
      <c r="BG383" s="60">
        <v>0</v>
      </c>
      <c r="BH383" s="60">
        <v>0</v>
      </c>
      <c r="BI383" s="60">
        <v>0</v>
      </c>
      <c r="BJ383" s="60">
        <v>0</v>
      </c>
      <c r="BP383" s="60">
        <v>0</v>
      </c>
      <c r="BX383" s="60">
        <v>0</v>
      </c>
      <c r="BY383" s="60">
        <v>0</v>
      </c>
      <c r="BZ383" s="60">
        <v>0</v>
      </c>
      <c r="CA383" s="60">
        <v>0</v>
      </c>
      <c r="CD383" s="60">
        <f>INDEX(Sheet5!$AC$5:$AC$4562,MATCH(Sheet1!A383,Sheet5!$AB$5:$AB$4562,0))</f>
        <v>20</v>
      </c>
      <c r="CE383" s="60" t="s">
        <v>557</v>
      </c>
      <c r="CF383" s="60">
        <v>0</v>
      </c>
      <c r="CG383" s="60">
        <v>1</v>
      </c>
      <c r="CH383" s="60">
        <f t="shared" si="109"/>
        <v>2</v>
      </c>
      <c r="CJ383" s="74">
        <f t="shared" si="110"/>
        <v>20</v>
      </c>
      <c r="CK383" s="60">
        <f t="shared" si="112"/>
        <v>7</v>
      </c>
      <c r="CL383" s="60" t="e">
        <f t="shared" si="107"/>
        <v>#N/A</v>
      </c>
      <c r="CM383" s="60" t="e">
        <f t="shared" si="108"/>
        <v>#N/A</v>
      </c>
      <c r="CO383" s="8">
        <v>109063</v>
      </c>
      <c r="CP383" s="8">
        <v>10</v>
      </c>
      <c r="CQ383" s="8">
        <v>1</v>
      </c>
      <c r="CR383" s="8">
        <v>0</v>
      </c>
      <c r="CU383" s="60" t="e">
        <f>MATCH(A383,Sheet6!$K$3:$K$16,0)</f>
        <v>#N/A</v>
      </c>
    </row>
    <row r="384" spans="1:99" ht="14.25">
      <c r="A384" s="60">
        <v>1330145</v>
      </c>
      <c r="B384" s="60">
        <v>1330145</v>
      </c>
      <c r="C384" s="60">
        <v>0</v>
      </c>
      <c r="D384" s="60">
        <v>1</v>
      </c>
      <c r="E384" s="60">
        <v>1</v>
      </c>
      <c r="F384" s="60">
        <v>5</v>
      </c>
      <c r="G384" s="60">
        <v>0</v>
      </c>
      <c r="H384" s="60">
        <v>4</v>
      </c>
      <c r="I384" s="60">
        <v>0</v>
      </c>
      <c r="J384" s="60">
        <v>10</v>
      </c>
      <c r="K384" s="60">
        <v>1000</v>
      </c>
      <c r="L384" s="60">
        <f t="shared" si="104"/>
        <v>1</v>
      </c>
      <c r="M384" s="60">
        <f t="shared" si="105"/>
        <v>0</v>
      </c>
      <c r="N384" s="60">
        <v>0</v>
      </c>
      <c r="O384" s="60">
        <v>0</v>
      </c>
      <c r="P384" s="60">
        <v>0</v>
      </c>
      <c r="Q384" s="60">
        <v>0</v>
      </c>
      <c r="R384" s="60">
        <v>0</v>
      </c>
      <c r="S384" s="60">
        <v>0</v>
      </c>
      <c r="T384" s="60">
        <v>0</v>
      </c>
      <c r="U384" s="60">
        <v>0</v>
      </c>
      <c r="W384" s="60">
        <f t="shared" si="106"/>
        <v>34608</v>
      </c>
      <c r="X384" s="60">
        <v>180</v>
      </c>
      <c r="Y384" s="60">
        <v>10352</v>
      </c>
      <c r="Z384" s="60"/>
      <c r="AA384" s="60"/>
      <c r="AB384" s="60">
        <v>5</v>
      </c>
      <c r="AC384" s="60">
        <v>1</v>
      </c>
      <c r="AD384" s="60">
        <v>16</v>
      </c>
      <c r="AE384" s="60">
        <v>0</v>
      </c>
      <c r="AF384" s="60">
        <v>0</v>
      </c>
      <c r="AG384" s="60">
        <v>6</v>
      </c>
      <c r="AH384" s="60">
        <v>1</v>
      </c>
      <c r="AI384" s="60">
        <v>5</v>
      </c>
      <c r="AJ384" s="60">
        <v>0</v>
      </c>
      <c r="AK384" s="60">
        <v>0</v>
      </c>
      <c r="AL384" s="60">
        <v>37</v>
      </c>
      <c r="AM384" s="60">
        <v>1</v>
      </c>
      <c r="AN384" s="60">
        <v>19</v>
      </c>
      <c r="AO384" s="60">
        <v>0</v>
      </c>
      <c r="AP384" s="60">
        <v>0</v>
      </c>
      <c r="AQ384" s="60">
        <v>0</v>
      </c>
      <c r="AR384" s="60">
        <v>0</v>
      </c>
      <c r="AS384" s="60">
        <v>0</v>
      </c>
      <c r="AT384" s="60">
        <v>0</v>
      </c>
      <c r="AU384" s="60">
        <v>0</v>
      </c>
      <c r="AV384" s="60">
        <v>0</v>
      </c>
      <c r="AW384" s="60">
        <v>0</v>
      </c>
      <c r="AX384" s="60">
        <v>0</v>
      </c>
      <c r="AY384" s="60">
        <v>0</v>
      </c>
      <c r="AZ384" s="60">
        <v>0</v>
      </c>
      <c r="BA384" s="60">
        <v>0</v>
      </c>
      <c r="BB384" s="60">
        <v>0</v>
      </c>
      <c r="BC384" s="60">
        <v>0</v>
      </c>
      <c r="BD384" s="60">
        <v>0</v>
      </c>
      <c r="BE384" s="60">
        <v>0</v>
      </c>
      <c r="BF384" s="60">
        <v>0</v>
      </c>
      <c r="BG384" s="60">
        <v>0</v>
      </c>
      <c r="BH384" s="60">
        <v>0</v>
      </c>
      <c r="BI384" s="60">
        <v>0</v>
      </c>
      <c r="BJ384" s="60">
        <v>0</v>
      </c>
      <c r="BP384" s="60">
        <v>0</v>
      </c>
      <c r="BX384" s="60">
        <v>0</v>
      </c>
      <c r="BY384" s="60">
        <v>0</v>
      </c>
      <c r="BZ384" s="60">
        <v>0</v>
      </c>
      <c r="CA384" s="60">
        <v>0</v>
      </c>
      <c r="CD384" s="60">
        <f>INDEX(Sheet5!$AC$5:$AC$4562,MATCH(Sheet1!A384,Sheet5!$AB$5:$AB$4562,0))</f>
        <v>25</v>
      </c>
      <c r="CE384" s="60" t="s">
        <v>558</v>
      </c>
      <c r="CF384" s="60">
        <v>0</v>
      </c>
      <c r="CG384" s="60">
        <v>1</v>
      </c>
      <c r="CH384" s="60">
        <f t="shared" si="109"/>
        <v>6</v>
      </c>
      <c r="CJ384" s="74">
        <f t="shared" si="110"/>
        <v>25</v>
      </c>
      <c r="CK384" s="60">
        <f t="shared" si="112"/>
        <v>8</v>
      </c>
      <c r="CL384" s="60" t="e">
        <f t="shared" si="107"/>
        <v>#N/A</v>
      </c>
      <c r="CM384" s="60" t="e">
        <f t="shared" si="108"/>
        <v>#N/A</v>
      </c>
      <c r="CO384" s="8">
        <v>109062</v>
      </c>
      <c r="CP384" s="8">
        <v>2</v>
      </c>
      <c r="CQ384" s="8">
        <v>203</v>
      </c>
      <c r="CR384" s="8">
        <v>1</v>
      </c>
      <c r="CU384" s="60" t="e">
        <f>MATCH(A384,Sheet6!$K$3:$K$16,0)</f>
        <v>#N/A</v>
      </c>
    </row>
    <row r="385" spans="1:99" ht="14.25">
      <c r="A385" s="80">
        <v>1330146</v>
      </c>
      <c r="B385" s="80">
        <v>1330146</v>
      </c>
      <c r="C385" s="80">
        <v>0</v>
      </c>
      <c r="D385" s="80">
        <v>1</v>
      </c>
      <c r="E385" s="60">
        <v>1</v>
      </c>
      <c r="F385" s="80">
        <v>1</v>
      </c>
      <c r="G385" s="80">
        <v>0</v>
      </c>
      <c r="H385" s="80">
        <v>4</v>
      </c>
      <c r="I385" s="80">
        <v>0</v>
      </c>
      <c r="J385" s="80">
        <v>10</v>
      </c>
      <c r="K385" s="80">
        <v>1000</v>
      </c>
      <c r="L385" s="80">
        <f t="shared" si="104"/>
        <v>1</v>
      </c>
      <c r="M385" s="80">
        <f t="shared" si="105"/>
        <v>0</v>
      </c>
      <c r="N385" s="80">
        <v>0</v>
      </c>
      <c r="O385" s="80">
        <v>0</v>
      </c>
      <c r="P385" s="80">
        <v>0</v>
      </c>
      <c r="Q385" s="80">
        <v>0</v>
      </c>
      <c r="R385" s="80">
        <v>0</v>
      </c>
      <c r="S385" s="80">
        <v>0</v>
      </c>
      <c r="T385" s="80">
        <v>0</v>
      </c>
      <c r="U385" s="80">
        <v>0</v>
      </c>
      <c r="W385" s="80">
        <f t="shared" si="106"/>
        <v>34409</v>
      </c>
      <c r="X385" s="80">
        <v>60</v>
      </c>
      <c r="Y385" s="80">
        <v>10350</v>
      </c>
      <c r="Z385" s="80"/>
      <c r="AA385" s="80"/>
      <c r="AB385" s="80">
        <v>3</v>
      </c>
      <c r="AC385" s="80">
        <v>1</v>
      </c>
      <c r="AD385" s="80">
        <v>126</v>
      </c>
      <c r="AE385" s="80">
        <v>0</v>
      </c>
      <c r="AF385" s="80">
        <v>0</v>
      </c>
      <c r="AG385" s="80">
        <v>2</v>
      </c>
      <c r="AH385" s="80">
        <v>1</v>
      </c>
      <c r="AI385" s="80">
        <v>600</v>
      </c>
      <c r="AJ385" s="80">
        <v>0</v>
      </c>
      <c r="AK385" s="80">
        <v>0</v>
      </c>
      <c r="AL385" s="80">
        <v>5</v>
      </c>
      <c r="AM385" s="80">
        <v>1</v>
      </c>
      <c r="AN385" s="60">
        <v>37</v>
      </c>
      <c r="AO385" s="60">
        <v>0</v>
      </c>
      <c r="AP385" s="80">
        <v>0</v>
      </c>
      <c r="AQ385" s="80">
        <v>0</v>
      </c>
      <c r="AR385" s="80">
        <v>0</v>
      </c>
      <c r="AS385" s="80">
        <v>0</v>
      </c>
      <c r="AT385" s="80">
        <v>0</v>
      </c>
      <c r="AU385" s="80">
        <v>0</v>
      </c>
      <c r="AV385" s="80">
        <v>0</v>
      </c>
      <c r="AW385" s="80">
        <v>0</v>
      </c>
      <c r="AX385" s="80">
        <v>0</v>
      </c>
      <c r="AY385" s="80">
        <v>0</v>
      </c>
      <c r="AZ385" s="80">
        <v>0</v>
      </c>
      <c r="BA385" s="80">
        <v>0</v>
      </c>
      <c r="BB385" s="80">
        <v>0</v>
      </c>
      <c r="BC385" s="80">
        <v>0</v>
      </c>
      <c r="BD385" s="80">
        <v>0</v>
      </c>
      <c r="BE385" s="80">
        <v>0</v>
      </c>
      <c r="BF385" s="80">
        <v>0</v>
      </c>
      <c r="BG385" s="80">
        <v>0</v>
      </c>
      <c r="BH385" s="80">
        <v>0</v>
      </c>
      <c r="BI385" s="80">
        <v>0</v>
      </c>
      <c r="BJ385" s="80">
        <v>0</v>
      </c>
      <c r="BK385" s="60" t="s">
        <v>475</v>
      </c>
      <c r="BL385" s="60" t="s">
        <v>475</v>
      </c>
      <c r="BP385" s="80">
        <v>0</v>
      </c>
      <c r="BX385" s="80">
        <v>0</v>
      </c>
      <c r="BY385" s="80">
        <v>0</v>
      </c>
      <c r="BZ385" s="80">
        <v>0</v>
      </c>
      <c r="CA385" s="60">
        <v>0</v>
      </c>
      <c r="CD385" s="80">
        <f>INDEX(Sheet5!$AC$5:$AC$4562,MATCH(Sheet1!A385,Sheet5!$AB$5:$AB$4562,0))</f>
        <v>30</v>
      </c>
      <c r="CE385" s="80" t="s">
        <v>559</v>
      </c>
      <c r="CF385" s="80">
        <v>0</v>
      </c>
      <c r="CG385" s="60">
        <v>1</v>
      </c>
      <c r="CH385" s="80">
        <f t="shared" si="109"/>
        <v>4</v>
      </c>
      <c r="CJ385" s="83">
        <f t="shared" si="110"/>
        <v>30</v>
      </c>
      <c r="CK385" s="80">
        <f t="shared" si="112"/>
        <v>9</v>
      </c>
      <c r="CL385" s="60" t="e">
        <f t="shared" si="107"/>
        <v>#N/A</v>
      </c>
      <c r="CM385" s="60" t="e">
        <f t="shared" si="108"/>
        <v>#N/A</v>
      </c>
      <c r="CN385" s="82"/>
      <c r="CO385" s="8">
        <v>109071</v>
      </c>
      <c r="CP385" s="8">
        <v>2</v>
      </c>
      <c r="CQ385" s="8">
        <v>203</v>
      </c>
      <c r="CR385" s="8">
        <v>0</v>
      </c>
      <c r="CU385" s="60" t="e">
        <f>MATCH(A385,Sheet6!$K$3:$K$16,0)</f>
        <v>#N/A</v>
      </c>
    </row>
    <row r="386" spans="1:99" ht="14.25">
      <c r="A386" s="82">
        <v>1330147</v>
      </c>
      <c r="B386" s="82">
        <v>1330147</v>
      </c>
      <c r="C386" s="82">
        <v>0</v>
      </c>
      <c r="D386" s="82">
        <v>1</v>
      </c>
      <c r="E386" s="60">
        <v>1</v>
      </c>
      <c r="F386" s="82">
        <v>6</v>
      </c>
      <c r="G386" s="82">
        <v>0</v>
      </c>
      <c r="H386" s="82">
        <v>4</v>
      </c>
      <c r="I386" s="82">
        <v>0</v>
      </c>
      <c r="J386" s="82">
        <v>10</v>
      </c>
      <c r="K386" s="82">
        <v>1000</v>
      </c>
      <c r="L386" s="82">
        <f t="shared" si="104"/>
        <v>1</v>
      </c>
      <c r="M386" s="82">
        <f t="shared" si="105"/>
        <v>0</v>
      </c>
      <c r="N386" s="82">
        <v>0</v>
      </c>
      <c r="O386" s="82">
        <v>0</v>
      </c>
      <c r="P386" s="82">
        <v>0</v>
      </c>
      <c r="Q386" s="82">
        <v>0</v>
      </c>
      <c r="R386" s="82">
        <v>0</v>
      </c>
      <c r="S386" s="82">
        <v>0</v>
      </c>
      <c r="T386" s="82">
        <v>50037</v>
      </c>
      <c r="U386" s="82">
        <v>0</v>
      </c>
      <c r="W386" s="82">
        <f t="shared" si="106"/>
        <v>34707</v>
      </c>
      <c r="X386" s="82">
        <v>140</v>
      </c>
      <c r="Y386" s="82">
        <v>10337</v>
      </c>
      <c r="Z386" s="82"/>
      <c r="AA386" s="82"/>
      <c r="AB386" s="82">
        <v>3</v>
      </c>
      <c r="AC386" s="82">
        <v>1</v>
      </c>
      <c r="AD386" s="82">
        <v>25</v>
      </c>
      <c r="AE386" s="82">
        <v>0</v>
      </c>
      <c r="AF386" s="82">
        <v>0</v>
      </c>
      <c r="AG386" s="82">
        <v>5</v>
      </c>
      <c r="AH386" s="82">
        <v>1</v>
      </c>
      <c r="AI386" s="82">
        <v>20</v>
      </c>
      <c r="AJ386" s="82">
        <v>0</v>
      </c>
      <c r="AK386" s="82">
        <v>0</v>
      </c>
      <c r="AL386" s="82">
        <v>0</v>
      </c>
      <c r="AM386" s="82">
        <v>0</v>
      </c>
      <c r="AN386" s="82">
        <v>0</v>
      </c>
      <c r="AO386" s="82">
        <v>0</v>
      </c>
      <c r="AP386" s="82">
        <v>0</v>
      </c>
      <c r="AQ386" s="82">
        <v>0</v>
      </c>
      <c r="AR386" s="82">
        <v>0</v>
      </c>
      <c r="AS386" s="82">
        <v>0</v>
      </c>
      <c r="AT386" s="82">
        <v>0</v>
      </c>
      <c r="AU386" s="82">
        <v>0</v>
      </c>
      <c r="AV386" s="82">
        <v>0</v>
      </c>
      <c r="AW386" s="82">
        <v>0</v>
      </c>
      <c r="AX386" s="82">
        <v>0</v>
      </c>
      <c r="AY386" s="82">
        <v>0</v>
      </c>
      <c r="AZ386" s="82">
        <v>0</v>
      </c>
      <c r="BA386" s="82">
        <v>0</v>
      </c>
      <c r="BB386" s="82">
        <v>0</v>
      </c>
      <c r="BC386" s="82">
        <v>0</v>
      </c>
      <c r="BD386" s="82">
        <v>0</v>
      </c>
      <c r="BE386" s="82">
        <v>0</v>
      </c>
      <c r="BF386" s="82">
        <v>0</v>
      </c>
      <c r="BG386" s="82">
        <v>0</v>
      </c>
      <c r="BH386" s="82">
        <v>0</v>
      </c>
      <c r="BI386" s="82">
        <v>0</v>
      </c>
      <c r="BJ386" s="82">
        <v>0</v>
      </c>
      <c r="BP386" s="82">
        <v>0</v>
      </c>
      <c r="BX386" s="82">
        <v>0</v>
      </c>
      <c r="BY386" s="82">
        <v>0</v>
      </c>
      <c r="BZ386" s="82">
        <v>1</v>
      </c>
      <c r="CA386" s="60">
        <v>0</v>
      </c>
      <c r="CD386" s="60">
        <f>INDEX(Sheet5!$AC$5:$AC$4562,MATCH(Sheet1!A386,Sheet5!$AB$5:$AB$4562,0))</f>
        <v>20</v>
      </c>
      <c r="CE386" s="60" t="s">
        <v>560</v>
      </c>
      <c r="CF386" s="60">
        <v>0</v>
      </c>
      <c r="CG386" s="60">
        <v>1</v>
      </c>
      <c r="CH386" s="60">
        <f t="shared" si="109"/>
        <v>7</v>
      </c>
      <c r="CJ386" s="74">
        <f t="shared" si="110"/>
        <v>20</v>
      </c>
      <c r="CK386" s="60">
        <f t="shared" si="112"/>
        <v>7</v>
      </c>
      <c r="CL386" s="60" t="e">
        <f t="shared" si="107"/>
        <v>#N/A</v>
      </c>
      <c r="CM386" s="60" t="e">
        <f t="shared" si="108"/>
        <v>#N/A</v>
      </c>
      <c r="CO386" s="8">
        <v>109072</v>
      </c>
      <c r="CP386" s="8">
        <v>10</v>
      </c>
      <c r="CQ386" s="8">
        <v>1</v>
      </c>
      <c r="CR386" s="8">
        <v>0</v>
      </c>
      <c r="CU386" s="60" t="e">
        <f>MATCH(A386,Sheet6!$K$3:$K$16,0)</f>
        <v>#N/A</v>
      </c>
    </row>
    <row r="387" spans="1:99" ht="14.25">
      <c r="A387" s="82">
        <v>1330148</v>
      </c>
      <c r="B387" s="82">
        <v>1330148</v>
      </c>
      <c r="C387" s="82">
        <v>0</v>
      </c>
      <c r="D387" s="82">
        <v>1</v>
      </c>
      <c r="E387" s="60">
        <v>1</v>
      </c>
      <c r="F387" s="82">
        <v>5</v>
      </c>
      <c r="G387" s="82">
        <v>0</v>
      </c>
      <c r="H387" s="82">
        <v>4</v>
      </c>
      <c r="I387" s="82">
        <v>0</v>
      </c>
      <c r="J387" s="82">
        <v>10</v>
      </c>
      <c r="K387" s="82">
        <v>1000</v>
      </c>
      <c r="L387" s="82">
        <f t="shared" si="104"/>
        <v>1</v>
      </c>
      <c r="M387" s="82">
        <f t="shared" si="105"/>
        <v>0</v>
      </c>
      <c r="N387" s="82">
        <v>0</v>
      </c>
      <c r="O387" s="82">
        <v>0</v>
      </c>
      <c r="P387" s="82">
        <v>0</v>
      </c>
      <c r="Q387" s="82">
        <v>0</v>
      </c>
      <c r="R387" s="82">
        <v>0</v>
      </c>
      <c r="S387" s="82">
        <v>0</v>
      </c>
      <c r="T387" s="82">
        <v>50041</v>
      </c>
      <c r="U387" s="82">
        <v>0</v>
      </c>
      <c r="W387" s="82">
        <f t="shared" si="106"/>
        <v>34605</v>
      </c>
      <c r="X387" s="82">
        <v>60</v>
      </c>
      <c r="Y387" s="82">
        <v>10310</v>
      </c>
      <c r="Z387" s="82"/>
      <c r="AA387" s="82"/>
      <c r="AB387" s="82">
        <v>5</v>
      </c>
      <c r="AC387" s="82">
        <v>1</v>
      </c>
      <c r="AD387" s="60">
        <v>35</v>
      </c>
      <c r="AE387" s="60">
        <v>0</v>
      </c>
      <c r="AF387" s="82">
        <v>0</v>
      </c>
      <c r="AG387" s="82">
        <v>6</v>
      </c>
      <c r="AH387" s="82">
        <v>1</v>
      </c>
      <c r="AI387" s="60">
        <v>12</v>
      </c>
      <c r="AJ387" s="60">
        <v>0</v>
      </c>
      <c r="AK387" s="82">
        <v>0</v>
      </c>
      <c r="AL387" s="82">
        <v>37</v>
      </c>
      <c r="AM387" s="82">
        <v>1</v>
      </c>
      <c r="AN387" s="82">
        <v>17</v>
      </c>
      <c r="AO387" s="82">
        <v>0</v>
      </c>
      <c r="AP387" s="82">
        <v>0</v>
      </c>
      <c r="AQ387" s="82">
        <v>0</v>
      </c>
      <c r="AR387" s="82">
        <v>0</v>
      </c>
      <c r="AS387" s="82">
        <v>0</v>
      </c>
      <c r="AT387" s="82">
        <v>0</v>
      </c>
      <c r="AU387" s="82">
        <v>0</v>
      </c>
      <c r="AV387" s="82">
        <v>0</v>
      </c>
      <c r="AW387" s="82">
        <v>0</v>
      </c>
      <c r="AX387" s="82">
        <v>0</v>
      </c>
      <c r="AY387" s="82">
        <v>0</v>
      </c>
      <c r="AZ387" s="82">
        <v>0</v>
      </c>
      <c r="BA387" s="82">
        <v>0</v>
      </c>
      <c r="BB387" s="82">
        <v>0</v>
      </c>
      <c r="BC387" s="82">
        <v>0</v>
      </c>
      <c r="BD387" s="82">
        <v>0</v>
      </c>
      <c r="BE387" s="82">
        <v>0</v>
      </c>
      <c r="BF387" s="82">
        <v>0</v>
      </c>
      <c r="BG387" s="82">
        <v>0</v>
      </c>
      <c r="BH387" s="82">
        <v>0</v>
      </c>
      <c r="BI387" s="82">
        <v>0</v>
      </c>
      <c r="BJ387" s="82">
        <v>0</v>
      </c>
      <c r="BP387" s="82">
        <v>0</v>
      </c>
      <c r="BX387" s="82">
        <v>0</v>
      </c>
      <c r="BY387" s="82">
        <v>0</v>
      </c>
      <c r="BZ387" s="82">
        <v>1</v>
      </c>
      <c r="CA387" s="60">
        <v>0</v>
      </c>
      <c r="CD387" s="60">
        <f>INDEX(Sheet5!$AC$5:$AC$4562,MATCH(Sheet1!A387,Sheet5!$AB$5:$AB$4562,0))</f>
        <v>10</v>
      </c>
      <c r="CE387" s="60" t="s">
        <v>561</v>
      </c>
      <c r="CF387" s="60">
        <v>0</v>
      </c>
      <c r="CG387" s="60">
        <v>1</v>
      </c>
      <c r="CH387" s="60">
        <f t="shared" si="109"/>
        <v>6</v>
      </c>
      <c r="CJ387" s="74">
        <f t="shared" si="110"/>
        <v>10</v>
      </c>
      <c r="CK387" s="60">
        <f t="shared" si="112"/>
        <v>5</v>
      </c>
      <c r="CL387" s="60" t="e">
        <f t="shared" si="107"/>
        <v>#N/A</v>
      </c>
      <c r="CM387" s="60" t="e">
        <f t="shared" si="108"/>
        <v>#N/A</v>
      </c>
      <c r="CO387" s="8">
        <v>109081</v>
      </c>
      <c r="CP387" s="8">
        <v>3</v>
      </c>
      <c r="CQ387" s="8">
        <v>204</v>
      </c>
      <c r="CR387" s="8">
        <v>0</v>
      </c>
      <c r="CU387" s="60" t="e">
        <f>MATCH(A387,Sheet6!$K$3:$K$16,0)</f>
        <v>#N/A</v>
      </c>
    </row>
    <row r="388" spans="1:99" ht="14.25">
      <c r="A388" s="60">
        <v>1330149</v>
      </c>
      <c r="B388" s="60">
        <v>1330149</v>
      </c>
      <c r="C388" s="60">
        <v>0</v>
      </c>
      <c r="D388" s="60">
        <v>1</v>
      </c>
      <c r="E388" s="60">
        <v>1</v>
      </c>
      <c r="F388" s="60">
        <v>6</v>
      </c>
      <c r="G388" s="60">
        <v>0</v>
      </c>
      <c r="H388" s="60">
        <v>3</v>
      </c>
      <c r="I388" s="60">
        <v>0</v>
      </c>
      <c r="J388" s="60">
        <v>10</v>
      </c>
      <c r="K388" s="60">
        <v>1000</v>
      </c>
      <c r="L388" s="60">
        <f t="shared" ref="L388:L419" si="113">IF(K388=0,0,1)</f>
        <v>1</v>
      </c>
      <c r="M388" s="60">
        <f t="shared" ref="M388:M419" si="114">IF(E388=30,0.15,IF(E388=31,0.25,IF(E388=32,0.06,0)))</f>
        <v>0</v>
      </c>
      <c r="N388" s="60">
        <v>0</v>
      </c>
      <c r="O388" s="60">
        <v>0</v>
      </c>
      <c r="P388" s="60">
        <v>0</v>
      </c>
      <c r="Q388" s="60">
        <v>0</v>
      </c>
      <c r="R388" s="60">
        <v>0</v>
      </c>
      <c r="S388" s="60">
        <v>0</v>
      </c>
      <c r="T388" s="60">
        <v>0</v>
      </c>
      <c r="U388" s="60">
        <v>0</v>
      </c>
      <c r="W388" s="60">
        <f t="shared" ref="W388:W419" si="115">30000+H388*1000+CH388*100+ROUND(CD388/100,0)*100+CK388</f>
        <v>33703</v>
      </c>
      <c r="X388" s="60">
        <v>60</v>
      </c>
      <c r="Y388" s="60">
        <v>10350</v>
      </c>
      <c r="Z388" s="60"/>
      <c r="AA388" s="60"/>
      <c r="AB388" s="60">
        <v>1</v>
      </c>
      <c r="AC388" s="60">
        <v>1</v>
      </c>
      <c r="AD388" s="60">
        <v>53</v>
      </c>
      <c r="AE388" s="60">
        <v>0</v>
      </c>
      <c r="AF388" s="60">
        <v>0</v>
      </c>
      <c r="AG388" s="60">
        <v>2</v>
      </c>
      <c r="AH388" s="60">
        <v>1</v>
      </c>
      <c r="AI388" s="60">
        <v>105</v>
      </c>
      <c r="AJ388" s="60">
        <v>0</v>
      </c>
      <c r="AK388" s="60">
        <v>0</v>
      </c>
      <c r="AL388" s="60">
        <v>6</v>
      </c>
      <c r="AM388" s="60">
        <v>1</v>
      </c>
      <c r="AN388" s="60">
        <v>5</v>
      </c>
      <c r="AO388" s="60">
        <v>0</v>
      </c>
      <c r="AP388" s="60">
        <v>0</v>
      </c>
      <c r="AQ388" s="60">
        <v>0</v>
      </c>
      <c r="AR388" s="60">
        <v>0</v>
      </c>
      <c r="AS388" s="60">
        <v>0</v>
      </c>
      <c r="AT388" s="60">
        <v>0</v>
      </c>
      <c r="AU388" s="60">
        <v>0</v>
      </c>
      <c r="AV388" s="60">
        <v>0</v>
      </c>
      <c r="AW388" s="60">
        <v>0</v>
      </c>
      <c r="AX388" s="60">
        <v>0</v>
      </c>
      <c r="AY388" s="60">
        <v>0</v>
      </c>
      <c r="AZ388" s="60">
        <v>0</v>
      </c>
      <c r="BA388" s="60">
        <v>0</v>
      </c>
      <c r="BB388" s="60">
        <v>0</v>
      </c>
      <c r="BC388" s="60">
        <v>0</v>
      </c>
      <c r="BD388" s="60">
        <v>0</v>
      </c>
      <c r="BE388" s="60">
        <v>0</v>
      </c>
      <c r="BF388" s="60">
        <v>0</v>
      </c>
      <c r="BG388" s="60">
        <v>0</v>
      </c>
      <c r="BH388" s="60">
        <v>0</v>
      </c>
      <c r="BI388" s="60">
        <v>0</v>
      </c>
      <c r="BJ388" s="60">
        <v>0</v>
      </c>
      <c r="BP388" s="60">
        <v>0</v>
      </c>
      <c r="BX388" s="60">
        <v>0</v>
      </c>
      <c r="BY388" s="60">
        <v>0</v>
      </c>
      <c r="BZ388" s="60">
        <v>0</v>
      </c>
      <c r="CA388" s="60">
        <v>0</v>
      </c>
      <c r="CD388" s="60">
        <f>INDEX(Sheet5!$AC$5:$AC$4562,MATCH(Sheet1!A388,Sheet5!$AB$5:$AB$4562,0))</f>
        <v>5</v>
      </c>
      <c r="CE388" s="60" t="s">
        <v>562</v>
      </c>
      <c r="CF388" s="60">
        <v>0</v>
      </c>
      <c r="CG388" s="60">
        <v>1</v>
      </c>
      <c r="CH388" s="60">
        <f t="shared" si="109"/>
        <v>7</v>
      </c>
      <c r="CJ388" s="74">
        <f t="shared" si="110"/>
        <v>5</v>
      </c>
      <c r="CK388" s="60">
        <f t="shared" si="112"/>
        <v>3</v>
      </c>
      <c r="CL388" s="60" t="e">
        <f t="shared" si="107"/>
        <v>#N/A</v>
      </c>
      <c r="CM388" s="60" t="e">
        <f t="shared" si="108"/>
        <v>#N/A</v>
      </c>
      <c r="CO388" s="8">
        <v>109082</v>
      </c>
      <c r="CP388" s="8">
        <v>3</v>
      </c>
      <c r="CQ388" s="8">
        <v>204</v>
      </c>
      <c r="CR388" s="8">
        <v>0</v>
      </c>
      <c r="CU388" s="60" t="e">
        <f>MATCH(A388,Sheet6!$K$3:$K$16,0)</f>
        <v>#N/A</v>
      </c>
    </row>
    <row r="389" spans="1:99" ht="14.25">
      <c r="A389" s="60">
        <v>1330150</v>
      </c>
      <c r="B389" s="60">
        <v>1330150</v>
      </c>
      <c r="C389" s="60">
        <v>0</v>
      </c>
      <c r="D389" s="60">
        <v>1</v>
      </c>
      <c r="E389" s="60">
        <v>1</v>
      </c>
      <c r="F389" s="60">
        <v>6</v>
      </c>
      <c r="G389" s="60">
        <v>0</v>
      </c>
      <c r="H389" s="60">
        <v>3</v>
      </c>
      <c r="I389" s="60">
        <v>0</v>
      </c>
      <c r="J389" s="60">
        <v>10</v>
      </c>
      <c r="K389" s="60">
        <v>1000</v>
      </c>
      <c r="L389" s="60">
        <f t="shared" si="113"/>
        <v>1</v>
      </c>
      <c r="M389" s="60">
        <f t="shared" si="114"/>
        <v>0</v>
      </c>
      <c r="N389" s="60">
        <v>0</v>
      </c>
      <c r="O389" s="60">
        <v>0</v>
      </c>
      <c r="P389" s="60">
        <v>0</v>
      </c>
      <c r="Q389" s="60">
        <v>0</v>
      </c>
      <c r="R389" s="60">
        <v>0</v>
      </c>
      <c r="S389" s="60">
        <v>0</v>
      </c>
      <c r="T389" s="60">
        <v>0</v>
      </c>
      <c r="U389" s="60">
        <v>0</v>
      </c>
      <c r="W389" s="60">
        <f t="shared" si="115"/>
        <v>33705</v>
      </c>
      <c r="X389" s="60">
        <v>60</v>
      </c>
      <c r="Y389" s="60">
        <v>10350</v>
      </c>
      <c r="Z389" s="60"/>
      <c r="AA389" s="60"/>
      <c r="AB389" s="60">
        <v>1</v>
      </c>
      <c r="AC389" s="60">
        <v>1</v>
      </c>
      <c r="AD389" s="60">
        <v>120</v>
      </c>
      <c r="AE389" s="60">
        <v>0</v>
      </c>
      <c r="AF389" s="60">
        <v>0</v>
      </c>
      <c r="AG389" s="60">
        <v>2</v>
      </c>
      <c r="AH389" s="60">
        <v>1</v>
      </c>
      <c r="AI389" s="60">
        <v>240</v>
      </c>
      <c r="AJ389" s="60">
        <v>0</v>
      </c>
      <c r="AK389" s="60">
        <v>0</v>
      </c>
      <c r="AL389" s="60">
        <v>6</v>
      </c>
      <c r="AM389" s="60">
        <v>1</v>
      </c>
      <c r="AN389" s="60">
        <v>13</v>
      </c>
      <c r="AO389" s="60">
        <v>0</v>
      </c>
      <c r="AP389" s="60">
        <v>0</v>
      </c>
      <c r="AQ389" s="60">
        <v>0</v>
      </c>
      <c r="AR389" s="60">
        <v>0</v>
      </c>
      <c r="AS389" s="60">
        <v>0</v>
      </c>
      <c r="AT389" s="60">
        <v>0</v>
      </c>
      <c r="AU389" s="60">
        <v>0</v>
      </c>
      <c r="AV389" s="60">
        <v>0</v>
      </c>
      <c r="AW389" s="60">
        <v>0</v>
      </c>
      <c r="AX389" s="60">
        <v>0</v>
      </c>
      <c r="AY389" s="60">
        <v>0</v>
      </c>
      <c r="AZ389" s="60">
        <v>0</v>
      </c>
      <c r="BA389" s="60">
        <v>0</v>
      </c>
      <c r="BB389" s="60">
        <v>0</v>
      </c>
      <c r="BC389" s="60">
        <v>0</v>
      </c>
      <c r="BD389" s="60">
        <v>0</v>
      </c>
      <c r="BE389" s="60">
        <v>0</v>
      </c>
      <c r="BF389" s="60">
        <v>0</v>
      </c>
      <c r="BG389" s="60">
        <v>0</v>
      </c>
      <c r="BH389" s="60">
        <v>0</v>
      </c>
      <c r="BI389" s="60">
        <v>0</v>
      </c>
      <c r="BJ389" s="60">
        <v>0</v>
      </c>
      <c r="BP389" s="60">
        <v>0</v>
      </c>
      <c r="BX389" s="60">
        <v>0</v>
      </c>
      <c r="BY389" s="60">
        <v>0</v>
      </c>
      <c r="BZ389" s="60">
        <v>0</v>
      </c>
      <c r="CA389" s="60">
        <v>0</v>
      </c>
      <c r="CD389" s="60">
        <f>INDEX(Sheet5!$AC$5:$AC$4562,MATCH(Sheet1!A389,Sheet5!$AB$5:$AB$4562,0))</f>
        <v>10</v>
      </c>
      <c r="CE389" s="60" t="s">
        <v>563</v>
      </c>
      <c r="CF389" s="60">
        <v>0</v>
      </c>
      <c r="CG389" s="60">
        <v>1</v>
      </c>
      <c r="CH389" s="60">
        <f t="shared" si="109"/>
        <v>7</v>
      </c>
      <c r="CJ389" s="74">
        <f t="shared" si="110"/>
        <v>10</v>
      </c>
      <c r="CK389" s="60">
        <f t="shared" si="112"/>
        <v>5</v>
      </c>
      <c r="CL389" s="60" t="e">
        <f t="shared" si="107"/>
        <v>#N/A</v>
      </c>
      <c r="CM389" s="60" t="e">
        <f t="shared" si="108"/>
        <v>#N/A</v>
      </c>
      <c r="CO389" s="8">
        <v>110004</v>
      </c>
      <c r="CP389" s="8">
        <v>2</v>
      </c>
      <c r="CQ389" s="8">
        <v>203</v>
      </c>
      <c r="CR389" s="8">
        <v>0</v>
      </c>
      <c r="CU389" s="60" t="e">
        <f>MATCH(A389,Sheet6!$K$3:$K$16,0)</f>
        <v>#N/A</v>
      </c>
    </row>
    <row r="390" spans="1:99" ht="14.25">
      <c r="A390" s="80">
        <v>1330151</v>
      </c>
      <c r="B390" s="80">
        <v>1330151</v>
      </c>
      <c r="C390" s="80">
        <v>0</v>
      </c>
      <c r="D390" s="80">
        <v>1</v>
      </c>
      <c r="E390" s="60">
        <v>1</v>
      </c>
      <c r="F390" s="80">
        <v>6</v>
      </c>
      <c r="G390" s="80">
        <v>0</v>
      </c>
      <c r="H390" s="80">
        <v>3</v>
      </c>
      <c r="I390" s="80">
        <v>0</v>
      </c>
      <c r="J390" s="80">
        <v>10</v>
      </c>
      <c r="K390" s="80">
        <v>1000</v>
      </c>
      <c r="L390" s="80">
        <f t="shared" si="113"/>
        <v>1</v>
      </c>
      <c r="M390" s="80">
        <f t="shared" si="114"/>
        <v>0</v>
      </c>
      <c r="N390" s="80">
        <v>0</v>
      </c>
      <c r="O390" s="80">
        <v>0</v>
      </c>
      <c r="P390" s="80">
        <v>0</v>
      </c>
      <c r="Q390" s="80">
        <v>0</v>
      </c>
      <c r="R390" s="80">
        <v>0</v>
      </c>
      <c r="S390" s="80">
        <v>0</v>
      </c>
      <c r="T390" s="80">
        <v>0</v>
      </c>
      <c r="U390" s="80">
        <v>0</v>
      </c>
      <c r="W390" s="80">
        <f t="shared" si="115"/>
        <v>33706</v>
      </c>
      <c r="X390" s="80">
        <v>60</v>
      </c>
      <c r="Y390" s="80">
        <v>10350</v>
      </c>
      <c r="Z390" s="80"/>
      <c r="AA390" s="80"/>
      <c r="AB390" s="80">
        <v>1</v>
      </c>
      <c r="AC390" s="80">
        <v>1</v>
      </c>
      <c r="AD390" s="80">
        <v>165</v>
      </c>
      <c r="AE390" s="80">
        <v>0</v>
      </c>
      <c r="AF390" s="80">
        <v>0</v>
      </c>
      <c r="AG390" s="80">
        <v>2</v>
      </c>
      <c r="AH390" s="80">
        <v>1</v>
      </c>
      <c r="AI390" s="80">
        <v>330</v>
      </c>
      <c r="AJ390" s="80">
        <v>0</v>
      </c>
      <c r="AK390" s="80">
        <v>0</v>
      </c>
      <c r="AL390" s="80">
        <v>6</v>
      </c>
      <c r="AM390" s="80">
        <v>1</v>
      </c>
      <c r="AN390" s="80">
        <v>18</v>
      </c>
      <c r="AO390" s="80">
        <v>0</v>
      </c>
      <c r="AP390" s="80">
        <v>0</v>
      </c>
      <c r="AQ390" s="80">
        <v>0</v>
      </c>
      <c r="AR390" s="80">
        <v>0</v>
      </c>
      <c r="AS390" s="80">
        <v>0</v>
      </c>
      <c r="AT390" s="80">
        <v>0</v>
      </c>
      <c r="AU390" s="80">
        <v>0</v>
      </c>
      <c r="AV390" s="80">
        <v>0</v>
      </c>
      <c r="AW390" s="80">
        <v>0</v>
      </c>
      <c r="AX390" s="80">
        <v>0</v>
      </c>
      <c r="AY390" s="80">
        <v>0</v>
      </c>
      <c r="AZ390" s="80">
        <v>0</v>
      </c>
      <c r="BA390" s="80">
        <v>0</v>
      </c>
      <c r="BB390" s="80">
        <v>0</v>
      </c>
      <c r="BC390" s="80">
        <v>0</v>
      </c>
      <c r="BD390" s="80">
        <v>0</v>
      </c>
      <c r="BE390" s="80">
        <v>0</v>
      </c>
      <c r="BF390" s="80">
        <v>0</v>
      </c>
      <c r="BG390" s="80">
        <v>0</v>
      </c>
      <c r="BH390" s="80">
        <v>0</v>
      </c>
      <c r="BI390" s="80">
        <v>0</v>
      </c>
      <c r="BJ390" s="80">
        <v>0</v>
      </c>
      <c r="BP390" s="80">
        <v>0</v>
      </c>
      <c r="BX390" s="80">
        <v>0</v>
      </c>
      <c r="BY390" s="80">
        <v>0</v>
      </c>
      <c r="BZ390" s="80">
        <v>0</v>
      </c>
      <c r="CA390" s="60">
        <v>0</v>
      </c>
      <c r="CD390" s="80">
        <f>INDEX(Sheet5!$AC$5:$AC$4562,MATCH(Sheet1!A390,Sheet5!$AB$5:$AB$4562,0))</f>
        <v>15</v>
      </c>
      <c r="CE390" s="80" t="s">
        <v>564</v>
      </c>
      <c r="CF390" s="80">
        <v>0</v>
      </c>
      <c r="CG390" s="60">
        <v>1</v>
      </c>
      <c r="CH390" s="80">
        <f t="shared" si="109"/>
        <v>7</v>
      </c>
      <c r="CJ390" s="83">
        <f t="shared" si="110"/>
        <v>15</v>
      </c>
      <c r="CK390" s="80">
        <f t="shared" si="112"/>
        <v>6</v>
      </c>
      <c r="CL390" s="60" t="e">
        <f t="shared" si="107"/>
        <v>#N/A</v>
      </c>
      <c r="CM390" s="60" t="e">
        <f t="shared" si="108"/>
        <v>#N/A</v>
      </c>
      <c r="CN390" s="82"/>
      <c r="CO390" s="8">
        <v>111005</v>
      </c>
      <c r="CP390" s="8">
        <v>2</v>
      </c>
      <c r="CQ390" s="8">
        <v>203</v>
      </c>
      <c r="CR390" s="8">
        <v>0</v>
      </c>
      <c r="CU390" s="60" t="e">
        <f>MATCH(A390,Sheet6!$K$3:$K$16,0)</f>
        <v>#N/A</v>
      </c>
    </row>
    <row r="391" spans="1:99" ht="14.25">
      <c r="A391" s="60">
        <v>1330152</v>
      </c>
      <c r="B391" s="60">
        <v>1330152</v>
      </c>
      <c r="C391" s="60">
        <v>0</v>
      </c>
      <c r="D391" s="60">
        <v>1</v>
      </c>
      <c r="E391" s="60">
        <v>1</v>
      </c>
      <c r="F391" s="60">
        <v>6</v>
      </c>
      <c r="G391" s="60">
        <v>0</v>
      </c>
      <c r="H391" s="60">
        <v>3</v>
      </c>
      <c r="I391" s="60">
        <v>0</v>
      </c>
      <c r="J391" s="60">
        <v>10</v>
      </c>
      <c r="K391" s="60">
        <v>1000</v>
      </c>
      <c r="L391" s="60">
        <f t="shared" si="113"/>
        <v>1</v>
      </c>
      <c r="M391" s="60">
        <f t="shared" si="114"/>
        <v>0</v>
      </c>
      <c r="N391" s="60">
        <v>0</v>
      </c>
      <c r="O391" s="60">
        <v>0</v>
      </c>
      <c r="P391" s="60">
        <v>0</v>
      </c>
      <c r="Q391" s="60">
        <v>0</v>
      </c>
      <c r="R391" s="60">
        <v>0</v>
      </c>
      <c r="S391" s="60">
        <v>0</v>
      </c>
      <c r="T391" s="60">
        <v>0</v>
      </c>
      <c r="U391" s="60">
        <v>0</v>
      </c>
      <c r="W391" s="60">
        <f t="shared" si="115"/>
        <v>33709</v>
      </c>
      <c r="X391" s="60">
        <v>60</v>
      </c>
      <c r="Y391" s="60">
        <v>10350</v>
      </c>
      <c r="Z391" s="60"/>
      <c r="AA391" s="60"/>
      <c r="AB391" s="60">
        <v>1</v>
      </c>
      <c r="AC391" s="60">
        <v>1</v>
      </c>
      <c r="AD391" s="60">
        <v>225</v>
      </c>
      <c r="AE391" s="60">
        <v>0</v>
      </c>
      <c r="AF391" s="60">
        <v>0</v>
      </c>
      <c r="AG391" s="60">
        <v>2</v>
      </c>
      <c r="AH391" s="60">
        <v>1</v>
      </c>
      <c r="AI391" s="60">
        <v>450</v>
      </c>
      <c r="AJ391" s="60">
        <v>0</v>
      </c>
      <c r="AK391" s="60">
        <v>0</v>
      </c>
      <c r="AL391" s="60">
        <v>6</v>
      </c>
      <c r="AM391" s="60">
        <v>1</v>
      </c>
      <c r="AN391" s="60">
        <v>24</v>
      </c>
      <c r="AO391" s="60">
        <v>0</v>
      </c>
      <c r="AP391" s="60">
        <v>0</v>
      </c>
      <c r="AQ391" s="60">
        <v>0</v>
      </c>
      <c r="AR391" s="60">
        <v>0</v>
      </c>
      <c r="AS391" s="60">
        <v>0</v>
      </c>
      <c r="AT391" s="60">
        <v>0</v>
      </c>
      <c r="AU391" s="60">
        <v>0</v>
      </c>
      <c r="AV391" s="60">
        <v>0</v>
      </c>
      <c r="AW391" s="60">
        <v>0</v>
      </c>
      <c r="AX391" s="60">
        <v>0</v>
      </c>
      <c r="AY391" s="60">
        <v>0</v>
      </c>
      <c r="AZ391" s="60">
        <v>0</v>
      </c>
      <c r="BA391" s="60">
        <v>0</v>
      </c>
      <c r="BB391" s="60">
        <v>0</v>
      </c>
      <c r="BC391" s="60">
        <v>0</v>
      </c>
      <c r="BD391" s="60">
        <v>0</v>
      </c>
      <c r="BE391" s="60">
        <v>0</v>
      </c>
      <c r="BF391" s="60">
        <v>0</v>
      </c>
      <c r="BG391" s="60">
        <v>0</v>
      </c>
      <c r="BH391" s="60">
        <v>0</v>
      </c>
      <c r="BI391" s="60">
        <v>0</v>
      </c>
      <c r="BJ391" s="60">
        <v>0</v>
      </c>
      <c r="BP391" s="60">
        <v>0</v>
      </c>
      <c r="BX391" s="60">
        <v>0</v>
      </c>
      <c r="BY391" s="60">
        <v>0</v>
      </c>
      <c r="BZ391" s="60">
        <v>0</v>
      </c>
      <c r="CA391" s="60">
        <v>0</v>
      </c>
      <c r="CD391" s="60">
        <v>30</v>
      </c>
      <c r="CE391" s="60" t="s">
        <v>543</v>
      </c>
      <c r="CF391" s="60">
        <v>0</v>
      </c>
      <c r="CG391" s="60">
        <v>1</v>
      </c>
      <c r="CH391" s="60">
        <f t="shared" si="109"/>
        <v>7</v>
      </c>
      <c r="CJ391" s="74">
        <f t="shared" si="110"/>
        <v>30</v>
      </c>
      <c r="CK391" s="60">
        <f t="shared" ref="CK391:CK393" si="116">IF(CJ391=1,1,IF(CJ391=3,2,IF(CJ391=5,3,IF(CJ391=8,4,(CJ391/5)+3))))</f>
        <v>9</v>
      </c>
      <c r="CL391" s="60" t="e">
        <f t="shared" si="107"/>
        <v>#N/A</v>
      </c>
      <c r="CM391" s="60" t="e">
        <f t="shared" si="108"/>
        <v>#N/A</v>
      </c>
      <c r="CO391" s="8">
        <v>110171</v>
      </c>
      <c r="CP391" s="8">
        <v>2</v>
      </c>
      <c r="CQ391" s="8">
        <v>203</v>
      </c>
      <c r="CR391" s="8">
        <v>0</v>
      </c>
      <c r="CU391" s="60" t="e">
        <f>MATCH(A391,Sheet6!$K$3:$K$16,0)</f>
        <v>#N/A</v>
      </c>
    </row>
    <row r="392" spans="1:99" ht="14.25">
      <c r="A392" s="82">
        <v>1330153</v>
      </c>
      <c r="B392" s="82">
        <v>1330153</v>
      </c>
      <c r="C392" s="82">
        <v>0</v>
      </c>
      <c r="D392" s="82">
        <v>1</v>
      </c>
      <c r="E392" s="60">
        <v>1</v>
      </c>
      <c r="F392" s="82">
        <v>6</v>
      </c>
      <c r="G392" s="82">
        <v>0</v>
      </c>
      <c r="H392" s="82">
        <v>3</v>
      </c>
      <c r="I392" s="82">
        <v>0</v>
      </c>
      <c r="J392" s="82">
        <v>10</v>
      </c>
      <c r="K392" s="82">
        <v>1000</v>
      </c>
      <c r="L392" s="82">
        <f t="shared" si="113"/>
        <v>1</v>
      </c>
      <c r="M392" s="82">
        <f t="shared" si="114"/>
        <v>0</v>
      </c>
      <c r="N392" s="82">
        <v>0</v>
      </c>
      <c r="O392" s="82">
        <v>0</v>
      </c>
      <c r="P392" s="82">
        <v>0</v>
      </c>
      <c r="Q392" s="82">
        <v>0</v>
      </c>
      <c r="R392" s="82">
        <v>0</v>
      </c>
      <c r="S392" s="82">
        <v>0</v>
      </c>
      <c r="T392" s="82">
        <v>0</v>
      </c>
      <c r="U392" s="82">
        <v>0</v>
      </c>
      <c r="W392" s="82">
        <f t="shared" si="115"/>
        <v>33711</v>
      </c>
      <c r="X392" s="82">
        <v>60</v>
      </c>
      <c r="Y392" s="82">
        <v>10350</v>
      </c>
      <c r="Z392" s="82"/>
      <c r="AA392" s="82"/>
      <c r="AB392" s="82">
        <v>1</v>
      </c>
      <c r="AC392" s="82">
        <v>1</v>
      </c>
      <c r="AD392" s="82">
        <v>300</v>
      </c>
      <c r="AE392" s="82">
        <v>0</v>
      </c>
      <c r="AF392" s="82">
        <v>0</v>
      </c>
      <c r="AG392" s="82">
        <v>2</v>
      </c>
      <c r="AH392" s="82">
        <v>1</v>
      </c>
      <c r="AI392" s="82">
        <v>600</v>
      </c>
      <c r="AJ392" s="82">
        <v>0</v>
      </c>
      <c r="AK392" s="82">
        <v>0</v>
      </c>
      <c r="AL392" s="82">
        <v>6</v>
      </c>
      <c r="AM392" s="82">
        <v>1</v>
      </c>
      <c r="AN392" s="60">
        <v>32</v>
      </c>
      <c r="AO392" s="60">
        <v>0</v>
      </c>
      <c r="AP392" s="82">
        <v>0</v>
      </c>
      <c r="AQ392" s="82">
        <v>0</v>
      </c>
      <c r="AR392" s="82">
        <v>0</v>
      </c>
      <c r="AS392" s="82">
        <v>0</v>
      </c>
      <c r="AT392" s="82">
        <v>0</v>
      </c>
      <c r="AU392" s="82">
        <v>0</v>
      </c>
      <c r="AV392" s="82">
        <v>0</v>
      </c>
      <c r="AW392" s="82">
        <v>0</v>
      </c>
      <c r="AX392" s="82">
        <v>0</v>
      </c>
      <c r="AY392" s="82">
        <v>0</v>
      </c>
      <c r="AZ392" s="82">
        <v>0</v>
      </c>
      <c r="BA392" s="82">
        <v>0</v>
      </c>
      <c r="BB392" s="82">
        <v>0</v>
      </c>
      <c r="BC392" s="82">
        <v>0</v>
      </c>
      <c r="BD392" s="82">
        <v>0</v>
      </c>
      <c r="BE392" s="82">
        <v>0</v>
      </c>
      <c r="BF392" s="82">
        <v>0</v>
      </c>
      <c r="BG392" s="82">
        <v>0</v>
      </c>
      <c r="BH392" s="82">
        <v>0</v>
      </c>
      <c r="BI392" s="82">
        <v>0</v>
      </c>
      <c r="BJ392" s="82">
        <v>0</v>
      </c>
      <c r="BP392" s="82">
        <v>0</v>
      </c>
      <c r="BX392" s="82">
        <v>0</v>
      </c>
      <c r="BY392" s="82">
        <v>0</v>
      </c>
      <c r="BZ392" s="82">
        <v>0</v>
      </c>
      <c r="CA392" s="60">
        <v>0</v>
      </c>
      <c r="CD392" s="60">
        <v>40</v>
      </c>
      <c r="CE392" s="60" t="s">
        <v>543</v>
      </c>
      <c r="CF392" s="60">
        <v>0</v>
      </c>
      <c r="CG392" s="60">
        <v>1</v>
      </c>
      <c r="CH392" s="60">
        <f t="shared" si="109"/>
        <v>7</v>
      </c>
      <c r="CJ392" s="74">
        <f t="shared" si="110"/>
        <v>40</v>
      </c>
      <c r="CK392" s="60">
        <f t="shared" si="116"/>
        <v>11</v>
      </c>
      <c r="CL392" s="60" t="e">
        <f t="shared" si="107"/>
        <v>#N/A</v>
      </c>
      <c r="CM392" s="60" t="e">
        <f t="shared" si="108"/>
        <v>#N/A</v>
      </c>
      <c r="CO392" s="8">
        <v>110221</v>
      </c>
      <c r="CP392" s="8">
        <v>2</v>
      </c>
      <c r="CQ392" s="8">
        <v>203</v>
      </c>
      <c r="CR392" s="8">
        <v>0</v>
      </c>
      <c r="CU392" s="60" t="e">
        <f>MATCH(A392,Sheet6!$K$3:$K$16,0)</f>
        <v>#N/A</v>
      </c>
    </row>
    <row r="393" spans="1:99" ht="14.25">
      <c r="A393" s="60">
        <v>1330154</v>
      </c>
      <c r="B393" s="60">
        <f t="shared" ref="B393:B414" si="117">A393</f>
        <v>1330154</v>
      </c>
      <c r="C393" s="60">
        <v>0</v>
      </c>
      <c r="D393" s="60">
        <v>1</v>
      </c>
      <c r="E393" s="60">
        <v>1</v>
      </c>
      <c r="F393" s="60">
        <v>1</v>
      </c>
      <c r="G393" s="60">
        <v>0</v>
      </c>
      <c r="H393" s="60">
        <v>4</v>
      </c>
      <c r="I393" s="60">
        <v>0</v>
      </c>
      <c r="J393" s="60">
        <v>10</v>
      </c>
      <c r="K393" s="60">
        <v>1000</v>
      </c>
      <c r="L393" s="60">
        <f t="shared" si="113"/>
        <v>1</v>
      </c>
      <c r="M393" s="60">
        <f t="shared" si="114"/>
        <v>0</v>
      </c>
      <c r="N393" s="60">
        <v>0</v>
      </c>
      <c r="O393" s="60">
        <v>0</v>
      </c>
      <c r="P393" s="60">
        <v>0</v>
      </c>
      <c r="Q393" s="60">
        <v>0</v>
      </c>
      <c r="R393" s="60">
        <v>0</v>
      </c>
      <c r="S393" s="60">
        <v>0</v>
      </c>
      <c r="T393" s="60">
        <v>0</v>
      </c>
      <c r="U393" s="60">
        <v>0</v>
      </c>
      <c r="W393" s="60">
        <f t="shared" si="115"/>
        <v>34513</v>
      </c>
      <c r="X393" s="60">
        <v>100</v>
      </c>
      <c r="Y393" s="60">
        <v>10235</v>
      </c>
      <c r="Z393" s="60"/>
      <c r="AA393" s="60"/>
      <c r="AB393" s="60">
        <v>3</v>
      </c>
      <c r="AC393" s="60">
        <v>1</v>
      </c>
      <c r="AD393" s="60">
        <v>189</v>
      </c>
      <c r="AE393" s="60">
        <v>0</v>
      </c>
      <c r="AF393" s="60">
        <v>0</v>
      </c>
      <c r="AG393" s="60">
        <v>2</v>
      </c>
      <c r="AH393" s="60">
        <v>1</v>
      </c>
      <c r="AI393" s="60">
        <v>1125</v>
      </c>
      <c r="AJ393" s="60">
        <v>0</v>
      </c>
      <c r="AK393" s="60">
        <v>0</v>
      </c>
      <c r="AL393" s="60">
        <v>5</v>
      </c>
      <c r="AM393" s="60">
        <v>1</v>
      </c>
      <c r="AN393" s="60">
        <v>71</v>
      </c>
      <c r="AO393" s="60">
        <v>0</v>
      </c>
      <c r="AP393" s="60">
        <v>0</v>
      </c>
      <c r="AQ393" s="60">
        <v>0</v>
      </c>
      <c r="AR393" s="60">
        <v>0</v>
      </c>
      <c r="AS393" s="60">
        <v>0</v>
      </c>
      <c r="AT393" s="60">
        <v>0</v>
      </c>
      <c r="AU393" s="60">
        <v>0</v>
      </c>
      <c r="AV393" s="60">
        <v>0</v>
      </c>
      <c r="AW393" s="60">
        <v>0</v>
      </c>
      <c r="AX393" s="60">
        <v>0</v>
      </c>
      <c r="AY393" s="60">
        <v>0</v>
      </c>
      <c r="AZ393" s="60">
        <v>0</v>
      </c>
      <c r="BA393" s="60">
        <v>0</v>
      </c>
      <c r="BB393" s="60">
        <v>0</v>
      </c>
      <c r="BC393" s="60">
        <v>0</v>
      </c>
      <c r="BD393" s="60">
        <v>0</v>
      </c>
      <c r="BE393" s="60">
        <v>0</v>
      </c>
      <c r="BF393" s="60">
        <v>0</v>
      </c>
      <c r="BG393" s="60">
        <v>0</v>
      </c>
      <c r="BH393" s="60">
        <v>0</v>
      </c>
      <c r="BI393" s="60">
        <v>0</v>
      </c>
      <c r="BJ393" s="60">
        <v>0</v>
      </c>
      <c r="BK393" s="60">
        <v>1</v>
      </c>
      <c r="BL393" s="60">
        <v>1</v>
      </c>
      <c r="BM393" s="60" t="s">
        <v>158</v>
      </c>
      <c r="BN393" s="60" t="s">
        <v>158</v>
      </c>
      <c r="BP393" s="60">
        <v>0</v>
      </c>
      <c r="BX393" s="60">
        <v>0</v>
      </c>
      <c r="BY393" s="60">
        <v>0</v>
      </c>
      <c r="BZ393" s="60">
        <v>0</v>
      </c>
      <c r="CA393" s="60">
        <v>0</v>
      </c>
      <c r="CD393" s="60">
        <v>50</v>
      </c>
      <c r="CE393" s="60" t="s">
        <v>543</v>
      </c>
      <c r="CF393" s="60">
        <v>0</v>
      </c>
      <c r="CG393" s="60">
        <v>1</v>
      </c>
      <c r="CH393" s="60">
        <f t="shared" si="109"/>
        <v>4</v>
      </c>
      <c r="CJ393" s="74">
        <f t="shared" si="110"/>
        <v>50</v>
      </c>
      <c r="CK393" s="60">
        <f t="shared" si="116"/>
        <v>13</v>
      </c>
      <c r="CL393" s="60" t="e">
        <f t="shared" si="107"/>
        <v>#N/A</v>
      </c>
      <c r="CM393" s="60" t="e">
        <f t="shared" si="108"/>
        <v>#N/A</v>
      </c>
      <c r="CO393" s="8">
        <v>120201</v>
      </c>
      <c r="CP393" s="8">
        <v>2</v>
      </c>
      <c r="CQ393" s="8">
        <v>203</v>
      </c>
      <c r="CR393" s="8">
        <v>0</v>
      </c>
      <c r="CU393" s="60">
        <f>MATCH(A393,Sheet6!$K$3:$K$16,0)</f>
        <v>4</v>
      </c>
    </row>
    <row r="394" spans="1:99" ht="14.25">
      <c r="A394" s="60">
        <v>1330155</v>
      </c>
      <c r="B394" s="60">
        <f t="shared" si="117"/>
        <v>1330155</v>
      </c>
      <c r="C394" s="60">
        <v>0</v>
      </c>
      <c r="D394" s="60">
        <v>1</v>
      </c>
      <c r="E394" s="60">
        <v>1</v>
      </c>
      <c r="F394" s="60">
        <v>2</v>
      </c>
      <c r="G394" s="60">
        <v>0</v>
      </c>
      <c r="H394" s="60">
        <v>4</v>
      </c>
      <c r="I394" s="60">
        <v>0</v>
      </c>
      <c r="J394" s="60">
        <v>10</v>
      </c>
      <c r="K394" s="60">
        <v>1000</v>
      </c>
      <c r="L394" s="60">
        <f t="shared" si="113"/>
        <v>1</v>
      </c>
      <c r="M394" s="60">
        <f t="shared" si="114"/>
        <v>0</v>
      </c>
      <c r="N394" s="60">
        <v>0</v>
      </c>
      <c r="O394" s="60">
        <v>0</v>
      </c>
      <c r="P394" s="60">
        <v>0</v>
      </c>
      <c r="Q394" s="60">
        <v>0</v>
      </c>
      <c r="R394" s="60">
        <v>0</v>
      </c>
      <c r="S394" s="60">
        <v>0</v>
      </c>
      <c r="T394" s="60">
        <v>0</v>
      </c>
      <c r="U394" s="60">
        <v>0</v>
      </c>
      <c r="W394" s="60">
        <f t="shared" si="115"/>
        <v>34210</v>
      </c>
      <c r="X394" s="60">
        <v>100</v>
      </c>
      <c r="Y394" s="60">
        <v>10236</v>
      </c>
      <c r="Z394" s="60"/>
      <c r="AA394" s="60"/>
      <c r="AB394" s="60">
        <v>1</v>
      </c>
      <c r="AC394" s="60">
        <v>1</v>
      </c>
      <c r="AD394" s="60">
        <v>1800</v>
      </c>
      <c r="AE394" s="60">
        <v>0</v>
      </c>
      <c r="AF394" s="60">
        <v>0</v>
      </c>
      <c r="AG394" s="60">
        <v>5</v>
      </c>
      <c r="AH394" s="60">
        <v>1</v>
      </c>
      <c r="AI394" s="60">
        <v>116</v>
      </c>
      <c r="AJ394" s="60">
        <v>0</v>
      </c>
      <c r="AK394" s="60">
        <v>0</v>
      </c>
      <c r="AL394" s="60">
        <v>0</v>
      </c>
      <c r="AM394" s="60">
        <v>0</v>
      </c>
      <c r="AN394" s="60">
        <v>0</v>
      </c>
      <c r="AO394" s="60">
        <v>0</v>
      </c>
      <c r="AP394" s="60">
        <v>0</v>
      </c>
      <c r="AQ394" s="60">
        <v>0</v>
      </c>
      <c r="AR394" s="60">
        <v>0</v>
      </c>
      <c r="AS394" s="60">
        <v>0</v>
      </c>
      <c r="AT394" s="60">
        <v>0</v>
      </c>
      <c r="AU394" s="60">
        <v>0</v>
      </c>
      <c r="AV394" s="60">
        <v>0</v>
      </c>
      <c r="AW394" s="60">
        <v>0</v>
      </c>
      <c r="AX394" s="60">
        <v>0</v>
      </c>
      <c r="AY394" s="60">
        <v>0</v>
      </c>
      <c r="AZ394" s="60">
        <v>0</v>
      </c>
      <c r="BA394" s="60">
        <v>0</v>
      </c>
      <c r="BB394" s="60">
        <v>0</v>
      </c>
      <c r="BC394" s="60">
        <v>0</v>
      </c>
      <c r="BD394" s="60">
        <v>0</v>
      </c>
      <c r="BE394" s="60">
        <v>0</v>
      </c>
      <c r="BF394" s="60">
        <v>0</v>
      </c>
      <c r="BG394" s="60">
        <v>0</v>
      </c>
      <c r="BH394" s="60">
        <v>0</v>
      </c>
      <c r="BI394" s="60">
        <v>0</v>
      </c>
      <c r="BJ394" s="60">
        <v>0</v>
      </c>
      <c r="BK394" s="60" t="s">
        <v>158</v>
      </c>
      <c r="BL394" s="60" t="s">
        <v>158</v>
      </c>
      <c r="BM394" s="60" t="s">
        <v>158</v>
      </c>
      <c r="BN394" s="60" t="s">
        <v>158</v>
      </c>
      <c r="BP394" s="60">
        <v>0</v>
      </c>
      <c r="BX394" s="60">
        <v>0</v>
      </c>
      <c r="BY394" s="60">
        <v>0</v>
      </c>
      <c r="BZ394" s="60">
        <v>0</v>
      </c>
      <c r="CA394" s="60">
        <v>0</v>
      </c>
      <c r="CD394" s="60">
        <v>35</v>
      </c>
      <c r="CE394" s="60" t="s">
        <v>549</v>
      </c>
      <c r="CF394" s="60">
        <v>0</v>
      </c>
      <c r="CG394" s="60">
        <v>1</v>
      </c>
      <c r="CH394" s="60">
        <f t="shared" si="109"/>
        <v>2</v>
      </c>
      <c r="CJ394" s="74">
        <f t="shared" si="110"/>
        <v>35</v>
      </c>
      <c r="CK394" s="60">
        <f t="shared" ref="CK394:CK395" si="118">IF(CJ394=1,1,IF(CJ394=3,2,IF(CJ394=5,3,IF(CJ394=8,4,(CJ394/5)+3))))</f>
        <v>10</v>
      </c>
      <c r="CL394" s="60" t="e">
        <f t="shared" si="107"/>
        <v>#N/A</v>
      </c>
      <c r="CM394" s="60" t="e">
        <f t="shared" si="108"/>
        <v>#N/A</v>
      </c>
      <c r="CO394" s="8">
        <v>120211</v>
      </c>
      <c r="CP394" s="8">
        <v>2</v>
      </c>
      <c r="CQ394" s="8">
        <v>203</v>
      </c>
      <c r="CR394" s="8">
        <v>0</v>
      </c>
      <c r="CU394" s="60" t="e">
        <f>MATCH(A394,Sheet6!$K$3:$K$16,0)</f>
        <v>#N/A</v>
      </c>
    </row>
    <row r="395" spans="1:99" ht="14.25">
      <c r="A395" s="60">
        <v>1330156</v>
      </c>
      <c r="B395" s="60">
        <f t="shared" si="117"/>
        <v>1330156</v>
      </c>
      <c r="C395" s="60">
        <v>0</v>
      </c>
      <c r="D395" s="60">
        <v>1</v>
      </c>
      <c r="E395" s="60">
        <v>1</v>
      </c>
      <c r="F395" s="60">
        <v>3</v>
      </c>
      <c r="G395" s="60">
        <v>0</v>
      </c>
      <c r="H395" s="60">
        <v>4</v>
      </c>
      <c r="I395" s="60">
        <v>0</v>
      </c>
      <c r="J395" s="60">
        <v>10</v>
      </c>
      <c r="K395" s="60">
        <v>1000</v>
      </c>
      <c r="L395" s="60">
        <f t="shared" si="113"/>
        <v>1</v>
      </c>
      <c r="M395" s="60">
        <f t="shared" si="114"/>
        <v>0</v>
      </c>
      <c r="N395" s="60">
        <v>0</v>
      </c>
      <c r="O395" s="60">
        <v>0</v>
      </c>
      <c r="P395" s="60">
        <v>0</v>
      </c>
      <c r="Q395" s="60">
        <v>0</v>
      </c>
      <c r="R395" s="60">
        <v>0</v>
      </c>
      <c r="S395" s="60">
        <v>0</v>
      </c>
      <c r="T395" s="60">
        <v>0</v>
      </c>
      <c r="U395" s="60">
        <v>0</v>
      </c>
      <c r="W395" s="60">
        <f t="shared" si="115"/>
        <v>34312</v>
      </c>
      <c r="X395" s="60">
        <v>100</v>
      </c>
      <c r="Y395" s="60">
        <v>10237</v>
      </c>
      <c r="Z395" s="60"/>
      <c r="AA395" s="60"/>
      <c r="AB395" s="60">
        <v>2</v>
      </c>
      <c r="AC395" s="60">
        <v>1</v>
      </c>
      <c r="AD395" s="60">
        <v>900</v>
      </c>
      <c r="AE395" s="60">
        <v>0</v>
      </c>
      <c r="AF395" s="60">
        <v>0</v>
      </c>
      <c r="AG395" s="60">
        <v>5</v>
      </c>
      <c r="AH395" s="60">
        <v>1</v>
      </c>
      <c r="AI395" s="60">
        <v>90</v>
      </c>
      <c r="AJ395" s="60">
        <v>0</v>
      </c>
      <c r="AK395" s="60">
        <v>0</v>
      </c>
      <c r="AL395" s="60">
        <v>37</v>
      </c>
      <c r="AM395" s="60">
        <v>1</v>
      </c>
      <c r="AN395" s="60">
        <v>9</v>
      </c>
      <c r="AO395" s="60">
        <v>0</v>
      </c>
      <c r="AP395" s="60">
        <v>0</v>
      </c>
      <c r="AQ395" s="60">
        <v>0</v>
      </c>
      <c r="AR395" s="60">
        <v>0</v>
      </c>
      <c r="AS395" s="60">
        <v>0</v>
      </c>
      <c r="AT395" s="60">
        <v>0</v>
      </c>
      <c r="AU395" s="60">
        <v>0</v>
      </c>
      <c r="AV395" s="60">
        <v>0</v>
      </c>
      <c r="AW395" s="60">
        <v>0</v>
      </c>
      <c r="AX395" s="60">
        <v>0</v>
      </c>
      <c r="AY395" s="60">
        <v>0</v>
      </c>
      <c r="AZ395" s="60">
        <v>0</v>
      </c>
      <c r="BA395" s="60">
        <v>0</v>
      </c>
      <c r="BB395" s="60">
        <v>0</v>
      </c>
      <c r="BC395" s="60">
        <v>0</v>
      </c>
      <c r="BD395" s="60">
        <v>0</v>
      </c>
      <c r="BE395" s="60">
        <v>0</v>
      </c>
      <c r="BF395" s="60">
        <v>0</v>
      </c>
      <c r="BG395" s="60">
        <v>0</v>
      </c>
      <c r="BH395" s="60">
        <v>0</v>
      </c>
      <c r="BI395" s="60">
        <v>0</v>
      </c>
      <c r="BJ395" s="60">
        <v>0</v>
      </c>
      <c r="BK395" s="60">
        <v>4</v>
      </c>
      <c r="BL395" s="60">
        <v>4</v>
      </c>
      <c r="BM395" s="60" t="s">
        <v>158</v>
      </c>
      <c r="BN395" s="60" t="s">
        <v>158</v>
      </c>
      <c r="BP395" s="60">
        <v>0</v>
      </c>
      <c r="BX395" s="60">
        <v>0</v>
      </c>
      <c r="BY395" s="60">
        <v>0</v>
      </c>
      <c r="BZ395" s="60">
        <v>0</v>
      </c>
      <c r="CA395" s="60">
        <v>0</v>
      </c>
      <c r="CD395" s="60">
        <v>45</v>
      </c>
      <c r="CE395" s="60" t="s">
        <v>549</v>
      </c>
      <c r="CF395" s="60">
        <v>0</v>
      </c>
      <c r="CG395" s="60">
        <v>1</v>
      </c>
      <c r="CH395" s="60">
        <f t="shared" si="109"/>
        <v>3</v>
      </c>
      <c r="CJ395" s="74">
        <f t="shared" si="110"/>
        <v>45</v>
      </c>
      <c r="CK395" s="60">
        <f t="shared" si="118"/>
        <v>12</v>
      </c>
      <c r="CL395" s="60" t="e">
        <f t="shared" si="107"/>
        <v>#N/A</v>
      </c>
      <c r="CM395" s="60" t="e">
        <f t="shared" si="108"/>
        <v>#N/A</v>
      </c>
      <c r="CO395" s="8">
        <v>120221</v>
      </c>
      <c r="CP395" s="8">
        <v>2</v>
      </c>
      <c r="CQ395" s="8">
        <v>203</v>
      </c>
      <c r="CR395" s="8">
        <v>0</v>
      </c>
      <c r="CU395" s="60" t="e">
        <f>MATCH(A395,Sheet6!$K$3:$K$16,0)</f>
        <v>#N/A</v>
      </c>
    </row>
    <row r="396" spans="1:99" ht="14.25">
      <c r="A396" s="60">
        <v>1330157</v>
      </c>
      <c r="B396" s="60">
        <f t="shared" si="117"/>
        <v>1330157</v>
      </c>
      <c r="C396" s="60">
        <v>0</v>
      </c>
      <c r="D396" s="60">
        <v>1</v>
      </c>
      <c r="E396" s="60">
        <v>1</v>
      </c>
      <c r="F396" s="60">
        <v>4</v>
      </c>
      <c r="G396" s="60">
        <v>0</v>
      </c>
      <c r="H396" s="60">
        <v>4</v>
      </c>
      <c r="I396" s="60">
        <v>0</v>
      </c>
      <c r="J396" s="60">
        <v>10</v>
      </c>
      <c r="K396" s="60">
        <v>1000</v>
      </c>
      <c r="L396" s="60">
        <f t="shared" si="113"/>
        <v>1</v>
      </c>
      <c r="M396" s="60">
        <f t="shared" si="114"/>
        <v>0</v>
      </c>
      <c r="N396" s="60">
        <v>0</v>
      </c>
      <c r="O396" s="60">
        <v>0</v>
      </c>
      <c r="P396" s="60">
        <v>0</v>
      </c>
      <c r="Q396" s="60">
        <v>0</v>
      </c>
      <c r="R396" s="60">
        <v>0</v>
      </c>
      <c r="S396" s="60">
        <v>0</v>
      </c>
      <c r="T396" s="60">
        <v>0</v>
      </c>
      <c r="U396" s="60">
        <v>0</v>
      </c>
      <c r="W396" s="60">
        <f t="shared" si="115"/>
        <v>34509</v>
      </c>
      <c r="X396" s="60">
        <v>100</v>
      </c>
      <c r="Y396" s="60">
        <v>10238</v>
      </c>
      <c r="Z396" s="60"/>
      <c r="AA396" s="60"/>
      <c r="AB396" s="60">
        <v>4</v>
      </c>
      <c r="AC396" s="60">
        <v>1</v>
      </c>
      <c r="AD396" s="60">
        <v>189</v>
      </c>
      <c r="AE396" s="60">
        <v>0</v>
      </c>
      <c r="AF396" s="60">
        <v>0</v>
      </c>
      <c r="AG396" s="60">
        <v>1</v>
      </c>
      <c r="AH396" s="60">
        <v>1</v>
      </c>
      <c r="AI396" s="60">
        <v>675</v>
      </c>
      <c r="AJ396" s="60">
        <v>0</v>
      </c>
      <c r="AK396" s="60">
        <v>0</v>
      </c>
      <c r="AL396" s="60">
        <v>6</v>
      </c>
      <c r="AM396" s="60">
        <v>1</v>
      </c>
      <c r="AN396" s="60">
        <v>66</v>
      </c>
      <c r="AO396" s="60">
        <v>0</v>
      </c>
      <c r="AP396" s="60">
        <v>0</v>
      </c>
      <c r="AQ396" s="60">
        <v>0</v>
      </c>
      <c r="AR396" s="60">
        <v>0</v>
      </c>
      <c r="AS396" s="60">
        <v>0</v>
      </c>
      <c r="AT396" s="60">
        <v>0</v>
      </c>
      <c r="AU396" s="60">
        <v>0</v>
      </c>
      <c r="AV396" s="60">
        <v>0</v>
      </c>
      <c r="AW396" s="60">
        <v>0</v>
      </c>
      <c r="AX396" s="60">
        <v>0</v>
      </c>
      <c r="AY396" s="60">
        <v>0</v>
      </c>
      <c r="AZ396" s="60">
        <v>0</v>
      </c>
      <c r="BA396" s="60">
        <v>0</v>
      </c>
      <c r="BB396" s="60">
        <v>0</v>
      </c>
      <c r="BC396" s="60">
        <v>0</v>
      </c>
      <c r="BD396" s="60">
        <v>0</v>
      </c>
      <c r="BE396" s="60">
        <v>0</v>
      </c>
      <c r="BF396" s="60">
        <v>0</v>
      </c>
      <c r="BG396" s="60">
        <v>0</v>
      </c>
      <c r="BH396" s="60">
        <v>0</v>
      </c>
      <c r="BI396" s="60">
        <v>0</v>
      </c>
      <c r="BJ396" s="60">
        <v>0</v>
      </c>
      <c r="BK396" s="60" t="s">
        <v>158</v>
      </c>
      <c r="BL396" s="60" t="s">
        <v>158</v>
      </c>
      <c r="BM396" s="60" t="s">
        <v>158</v>
      </c>
      <c r="BN396" s="60" t="s">
        <v>158</v>
      </c>
      <c r="BP396" s="60">
        <v>0</v>
      </c>
      <c r="BX396" s="60">
        <v>0</v>
      </c>
      <c r="BY396" s="60">
        <v>0</v>
      </c>
      <c r="BZ396" s="60">
        <v>0</v>
      </c>
      <c r="CA396" s="60">
        <v>0</v>
      </c>
      <c r="CD396" s="60">
        <v>30</v>
      </c>
      <c r="CE396" s="60" t="s">
        <v>541</v>
      </c>
      <c r="CF396" s="60">
        <v>0</v>
      </c>
      <c r="CG396" s="60">
        <v>1</v>
      </c>
      <c r="CH396" s="60">
        <f t="shared" si="109"/>
        <v>5</v>
      </c>
      <c r="CJ396" s="74">
        <f t="shared" si="110"/>
        <v>30</v>
      </c>
      <c r="CK396" s="60">
        <f t="shared" ref="CK396" si="119">IF(CJ396=1,1,IF(CJ396=3,2,IF(CJ396=5,3,IF(CJ396=8,4,(CJ396/5)+3))))</f>
        <v>9</v>
      </c>
      <c r="CL396" s="60" t="e">
        <f t="shared" si="107"/>
        <v>#N/A</v>
      </c>
      <c r="CM396" s="60" t="e">
        <f t="shared" si="108"/>
        <v>#N/A</v>
      </c>
      <c r="CO396" s="8">
        <v>120222</v>
      </c>
      <c r="CP396" s="8">
        <v>2</v>
      </c>
      <c r="CQ396" s="8">
        <v>203</v>
      </c>
      <c r="CR396" s="8">
        <v>1</v>
      </c>
      <c r="CU396" s="60" t="e">
        <f>MATCH(A396,Sheet6!$K$3:$K$16,0)</f>
        <v>#N/A</v>
      </c>
    </row>
    <row r="397" spans="1:99" ht="14.25">
      <c r="A397" s="60">
        <v>1330158</v>
      </c>
      <c r="B397" s="60">
        <f t="shared" si="117"/>
        <v>1330158</v>
      </c>
      <c r="C397" s="60">
        <v>0</v>
      </c>
      <c r="D397" s="60">
        <v>1</v>
      </c>
      <c r="E397" s="60">
        <v>1</v>
      </c>
      <c r="F397" s="60">
        <v>5</v>
      </c>
      <c r="G397" s="60">
        <v>0</v>
      </c>
      <c r="H397" s="60">
        <v>4</v>
      </c>
      <c r="I397" s="60">
        <v>0</v>
      </c>
      <c r="J397" s="60">
        <v>10</v>
      </c>
      <c r="K397" s="60">
        <v>1000</v>
      </c>
      <c r="L397" s="60">
        <f t="shared" si="113"/>
        <v>1</v>
      </c>
      <c r="M397" s="60">
        <f t="shared" si="114"/>
        <v>0</v>
      </c>
      <c r="N397" s="60">
        <v>0</v>
      </c>
      <c r="O397" s="60">
        <v>0</v>
      </c>
      <c r="P397" s="60">
        <v>0</v>
      </c>
      <c r="Q397" s="60">
        <v>0</v>
      </c>
      <c r="R397" s="60">
        <v>0</v>
      </c>
      <c r="S397" s="60">
        <v>0</v>
      </c>
      <c r="T397" s="60">
        <v>0</v>
      </c>
      <c r="U397" s="60">
        <v>0</v>
      </c>
      <c r="W397" s="60">
        <f t="shared" si="115"/>
        <v>34611</v>
      </c>
      <c r="X397" s="60">
        <v>100</v>
      </c>
      <c r="Y397" s="60">
        <v>10239</v>
      </c>
      <c r="Z397" s="60"/>
      <c r="AA397" s="60"/>
      <c r="AB397" s="60">
        <v>5</v>
      </c>
      <c r="AC397" s="60">
        <v>1</v>
      </c>
      <c r="AD397" s="60">
        <v>32</v>
      </c>
      <c r="AE397" s="60">
        <v>0</v>
      </c>
      <c r="AF397" s="60">
        <v>0</v>
      </c>
      <c r="AG397" s="60">
        <v>6</v>
      </c>
      <c r="AH397" s="60">
        <v>1</v>
      </c>
      <c r="AI397" s="60">
        <v>12</v>
      </c>
      <c r="AJ397" s="60">
        <v>0</v>
      </c>
      <c r="AK397" s="60">
        <v>0</v>
      </c>
      <c r="AL397" s="60">
        <v>37</v>
      </c>
      <c r="AM397" s="60">
        <v>1</v>
      </c>
      <c r="AN397" s="60">
        <v>22</v>
      </c>
      <c r="AO397" s="60">
        <v>0</v>
      </c>
      <c r="AP397" s="60">
        <v>0</v>
      </c>
      <c r="AQ397" s="60">
        <v>0</v>
      </c>
      <c r="AR397" s="60">
        <v>0</v>
      </c>
      <c r="AS397" s="60">
        <v>0</v>
      </c>
      <c r="AT397" s="60">
        <v>0</v>
      </c>
      <c r="AU397" s="60">
        <v>0</v>
      </c>
      <c r="AV397" s="60">
        <v>0</v>
      </c>
      <c r="AW397" s="60">
        <v>0</v>
      </c>
      <c r="AX397" s="60">
        <v>0</v>
      </c>
      <c r="AY397" s="60">
        <v>0</v>
      </c>
      <c r="AZ397" s="60">
        <v>0</v>
      </c>
      <c r="BA397" s="60">
        <v>0</v>
      </c>
      <c r="BB397" s="60">
        <v>0</v>
      </c>
      <c r="BC397" s="60">
        <v>0</v>
      </c>
      <c r="BD397" s="60">
        <v>0</v>
      </c>
      <c r="BE397" s="60">
        <v>0</v>
      </c>
      <c r="BF397" s="60">
        <v>0</v>
      </c>
      <c r="BG397" s="60">
        <v>0</v>
      </c>
      <c r="BH397" s="60">
        <v>0</v>
      </c>
      <c r="BI397" s="60">
        <v>0</v>
      </c>
      <c r="BJ397" s="60">
        <v>0</v>
      </c>
      <c r="BK397" s="60" t="s">
        <v>158</v>
      </c>
      <c r="BL397" s="60" t="s">
        <v>158</v>
      </c>
      <c r="BM397" s="60" t="s">
        <v>158</v>
      </c>
      <c r="BN397" s="60" t="s">
        <v>158</v>
      </c>
      <c r="BP397" s="60">
        <v>0</v>
      </c>
      <c r="BX397" s="60">
        <v>0</v>
      </c>
      <c r="BY397" s="60">
        <v>0</v>
      </c>
      <c r="BZ397" s="60">
        <v>0</v>
      </c>
      <c r="CA397" s="60">
        <v>0</v>
      </c>
      <c r="CD397" s="60">
        <v>40</v>
      </c>
      <c r="CE397" s="60" t="s">
        <v>541</v>
      </c>
      <c r="CF397" s="60">
        <v>0</v>
      </c>
      <c r="CG397" s="60">
        <v>1</v>
      </c>
      <c r="CH397" s="60">
        <f t="shared" si="109"/>
        <v>6</v>
      </c>
      <c r="CJ397" s="74">
        <f t="shared" si="110"/>
        <v>40</v>
      </c>
      <c r="CK397" s="60">
        <f t="shared" ref="CK397:CK398" si="120">IF(CJ397=1,1,IF(CJ397=3,2,IF(CJ397=5,3,IF(CJ397=8,4,(CJ397/5)+3))))</f>
        <v>11</v>
      </c>
      <c r="CL397" s="60" t="e">
        <f t="shared" si="107"/>
        <v>#N/A</v>
      </c>
      <c r="CM397" s="60" t="e">
        <f t="shared" si="108"/>
        <v>#N/A</v>
      </c>
      <c r="CO397" s="8">
        <v>120241</v>
      </c>
      <c r="CP397" s="8">
        <v>2</v>
      </c>
      <c r="CQ397" s="8">
        <v>203</v>
      </c>
      <c r="CR397" s="8">
        <v>1</v>
      </c>
      <c r="CU397" s="60" t="e">
        <f>MATCH(A397,Sheet6!$K$3:$K$16,0)</f>
        <v>#N/A</v>
      </c>
    </row>
    <row r="398" spans="1:99" ht="14.25">
      <c r="A398" s="60">
        <v>1330159</v>
      </c>
      <c r="B398" s="60">
        <f t="shared" si="117"/>
        <v>1330159</v>
      </c>
      <c r="C398" s="60">
        <v>0</v>
      </c>
      <c r="D398" s="60">
        <v>1</v>
      </c>
      <c r="E398" s="60">
        <v>1</v>
      </c>
      <c r="F398" s="60">
        <v>1</v>
      </c>
      <c r="G398" s="60">
        <v>0</v>
      </c>
      <c r="H398" s="60">
        <v>4</v>
      </c>
      <c r="I398" s="60">
        <v>0</v>
      </c>
      <c r="J398" s="60">
        <v>10</v>
      </c>
      <c r="K398" s="60">
        <v>1000</v>
      </c>
      <c r="L398" s="60">
        <f t="shared" si="113"/>
        <v>1</v>
      </c>
      <c r="M398" s="60">
        <f t="shared" si="114"/>
        <v>0</v>
      </c>
      <c r="N398" s="60">
        <v>0</v>
      </c>
      <c r="O398" s="60">
        <v>0</v>
      </c>
      <c r="P398" s="60">
        <v>0</v>
      </c>
      <c r="Q398" s="60">
        <v>0</v>
      </c>
      <c r="R398" s="60">
        <v>0</v>
      </c>
      <c r="S398" s="60">
        <v>0</v>
      </c>
      <c r="T398" s="60">
        <v>0</v>
      </c>
      <c r="U398" s="60">
        <v>0</v>
      </c>
      <c r="W398" s="60">
        <f t="shared" si="115"/>
        <v>34513</v>
      </c>
      <c r="X398" s="60">
        <v>100</v>
      </c>
      <c r="Y398" s="60">
        <v>10235</v>
      </c>
      <c r="Z398" s="60"/>
      <c r="AA398" s="60"/>
      <c r="AB398" s="60">
        <v>3</v>
      </c>
      <c r="AC398" s="60">
        <v>1</v>
      </c>
      <c r="AD398" s="60">
        <v>315</v>
      </c>
      <c r="AE398" s="60">
        <v>0</v>
      </c>
      <c r="AF398" s="60">
        <v>0</v>
      </c>
      <c r="AG398" s="60">
        <v>2</v>
      </c>
      <c r="AH398" s="60">
        <v>1</v>
      </c>
      <c r="AI398" s="60">
        <v>1875</v>
      </c>
      <c r="AJ398" s="60">
        <v>0</v>
      </c>
      <c r="AK398" s="60">
        <v>0</v>
      </c>
      <c r="AL398" s="60">
        <v>5</v>
      </c>
      <c r="AM398" s="60">
        <v>1</v>
      </c>
      <c r="AN398" s="60">
        <v>116</v>
      </c>
      <c r="AO398" s="60">
        <v>0</v>
      </c>
      <c r="AP398" s="60">
        <v>0</v>
      </c>
      <c r="AQ398" s="60">
        <v>0</v>
      </c>
      <c r="AR398" s="60">
        <v>0</v>
      </c>
      <c r="AS398" s="60">
        <v>0</v>
      </c>
      <c r="AT398" s="60">
        <v>0</v>
      </c>
      <c r="AU398" s="60">
        <v>0</v>
      </c>
      <c r="AV398" s="60">
        <v>0</v>
      </c>
      <c r="AW398" s="60">
        <v>0</v>
      </c>
      <c r="AX398" s="60">
        <v>0</v>
      </c>
      <c r="AY398" s="60">
        <v>0</v>
      </c>
      <c r="AZ398" s="60">
        <v>0</v>
      </c>
      <c r="BA398" s="60">
        <v>0</v>
      </c>
      <c r="BB398" s="60">
        <v>0</v>
      </c>
      <c r="BC398" s="60">
        <v>0</v>
      </c>
      <c r="BD398" s="60">
        <v>0</v>
      </c>
      <c r="BE398" s="60">
        <v>0</v>
      </c>
      <c r="BF398" s="60">
        <v>0</v>
      </c>
      <c r="BG398" s="60">
        <v>0</v>
      </c>
      <c r="BH398" s="60">
        <v>0</v>
      </c>
      <c r="BI398" s="60">
        <v>0</v>
      </c>
      <c r="BJ398" s="60">
        <v>0</v>
      </c>
      <c r="BK398" s="60">
        <v>1</v>
      </c>
      <c r="BL398" s="60">
        <v>1</v>
      </c>
      <c r="BM398" s="60" t="s">
        <v>158</v>
      </c>
      <c r="BN398" s="60" t="s">
        <v>158</v>
      </c>
      <c r="BP398" s="60">
        <v>0</v>
      </c>
      <c r="BX398" s="60">
        <v>0</v>
      </c>
      <c r="BY398" s="60">
        <v>0</v>
      </c>
      <c r="BZ398" s="60">
        <v>0</v>
      </c>
      <c r="CA398" s="60">
        <v>0</v>
      </c>
      <c r="CD398" s="60">
        <v>50</v>
      </c>
      <c r="CE398" s="60" t="s">
        <v>541</v>
      </c>
      <c r="CF398" s="60">
        <v>0</v>
      </c>
      <c r="CG398" s="60">
        <v>1</v>
      </c>
      <c r="CH398" s="60">
        <f t="shared" si="109"/>
        <v>4</v>
      </c>
      <c r="CJ398" s="74">
        <f t="shared" si="110"/>
        <v>50</v>
      </c>
      <c r="CK398" s="60">
        <f t="shared" si="120"/>
        <v>13</v>
      </c>
      <c r="CL398" s="60" t="e">
        <f t="shared" si="107"/>
        <v>#N/A</v>
      </c>
      <c r="CM398" s="60" t="e">
        <f t="shared" si="108"/>
        <v>#N/A</v>
      </c>
      <c r="CO398" s="8">
        <v>120242</v>
      </c>
      <c r="CP398" s="8">
        <v>2</v>
      </c>
      <c r="CQ398" s="8">
        <v>203</v>
      </c>
      <c r="CR398" s="8">
        <v>1</v>
      </c>
      <c r="CU398" s="60" t="e">
        <f>MATCH(A398,Sheet6!$K$3:$K$16,0)</f>
        <v>#N/A</v>
      </c>
    </row>
    <row r="399" spans="1:99" ht="14.25">
      <c r="A399" s="60">
        <v>1330160</v>
      </c>
      <c r="B399" s="60">
        <f t="shared" si="117"/>
        <v>1330160</v>
      </c>
      <c r="C399" s="60">
        <v>0</v>
      </c>
      <c r="D399" s="60">
        <v>1</v>
      </c>
      <c r="E399" s="60">
        <v>1</v>
      </c>
      <c r="F399" s="60">
        <v>2</v>
      </c>
      <c r="G399" s="60">
        <v>0</v>
      </c>
      <c r="H399" s="60">
        <v>4</v>
      </c>
      <c r="I399" s="60">
        <v>0</v>
      </c>
      <c r="J399" s="60">
        <v>10</v>
      </c>
      <c r="K399" s="60">
        <v>1000</v>
      </c>
      <c r="L399" s="60">
        <f t="shared" si="113"/>
        <v>1</v>
      </c>
      <c r="M399" s="60">
        <f t="shared" si="114"/>
        <v>0</v>
      </c>
      <c r="N399" s="60">
        <v>0</v>
      </c>
      <c r="O399" s="60">
        <v>0</v>
      </c>
      <c r="P399" s="60">
        <v>0</v>
      </c>
      <c r="Q399" s="60">
        <v>0</v>
      </c>
      <c r="R399" s="60">
        <v>0</v>
      </c>
      <c r="S399" s="60">
        <v>0</v>
      </c>
      <c r="T399" s="60">
        <v>0</v>
      </c>
      <c r="U399" s="60">
        <v>0</v>
      </c>
      <c r="W399" s="60">
        <f t="shared" si="115"/>
        <v>34210</v>
      </c>
      <c r="X399" s="60">
        <v>100</v>
      </c>
      <c r="Y399" s="60">
        <v>10236</v>
      </c>
      <c r="Z399" s="60"/>
      <c r="AA399" s="60"/>
      <c r="AB399" s="60">
        <v>1</v>
      </c>
      <c r="AC399" s="60">
        <v>1</v>
      </c>
      <c r="AD399" s="60">
        <v>3000</v>
      </c>
      <c r="AE399" s="60">
        <v>0</v>
      </c>
      <c r="AF399" s="60">
        <v>0</v>
      </c>
      <c r="AG399" s="60">
        <v>5</v>
      </c>
      <c r="AH399" s="60">
        <v>1</v>
      </c>
      <c r="AI399" s="60">
        <v>188</v>
      </c>
      <c r="AJ399" s="60">
        <v>0</v>
      </c>
      <c r="AK399" s="60">
        <v>0</v>
      </c>
      <c r="AL399" s="60">
        <v>0</v>
      </c>
      <c r="AM399" s="60">
        <v>0</v>
      </c>
      <c r="AN399" s="60">
        <v>0</v>
      </c>
      <c r="AO399" s="60">
        <v>0</v>
      </c>
      <c r="AP399" s="60">
        <v>0</v>
      </c>
      <c r="AQ399" s="60">
        <v>0</v>
      </c>
      <c r="AR399" s="60">
        <v>0</v>
      </c>
      <c r="AS399" s="60">
        <v>0</v>
      </c>
      <c r="AT399" s="60">
        <v>0</v>
      </c>
      <c r="AU399" s="60">
        <v>0</v>
      </c>
      <c r="AV399" s="60">
        <v>0</v>
      </c>
      <c r="AW399" s="60">
        <v>0</v>
      </c>
      <c r="AX399" s="60">
        <v>0</v>
      </c>
      <c r="AY399" s="60">
        <v>0</v>
      </c>
      <c r="AZ399" s="60">
        <v>0</v>
      </c>
      <c r="BA399" s="60">
        <v>0</v>
      </c>
      <c r="BB399" s="60">
        <v>0</v>
      </c>
      <c r="BC399" s="60">
        <v>0</v>
      </c>
      <c r="BD399" s="60">
        <v>0</v>
      </c>
      <c r="BE399" s="60">
        <v>0</v>
      </c>
      <c r="BF399" s="60">
        <v>0</v>
      </c>
      <c r="BG399" s="60">
        <v>0</v>
      </c>
      <c r="BH399" s="60">
        <v>0</v>
      </c>
      <c r="BI399" s="60">
        <v>0</v>
      </c>
      <c r="BJ399" s="60">
        <v>0</v>
      </c>
      <c r="BL399" s="60">
        <v>3</v>
      </c>
      <c r="BM399" s="60" t="s">
        <v>158</v>
      </c>
      <c r="BN399" s="60" t="s">
        <v>158</v>
      </c>
      <c r="BP399" s="60">
        <v>0</v>
      </c>
      <c r="BX399" s="60">
        <v>0</v>
      </c>
      <c r="BY399" s="60">
        <v>0</v>
      </c>
      <c r="BZ399" s="60">
        <v>0</v>
      </c>
      <c r="CA399" s="60">
        <v>0</v>
      </c>
      <c r="CD399" s="60">
        <v>35</v>
      </c>
      <c r="CE399" s="60" t="s">
        <v>167</v>
      </c>
      <c r="CF399" s="60">
        <v>0</v>
      </c>
      <c r="CG399" s="60">
        <v>1</v>
      </c>
      <c r="CH399" s="60">
        <f t="shared" si="109"/>
        <v>2</v>
      </c>
      <c r="CJ399" s="74">
        <f t="shared" si="110"/>
        <v>35</v>
      </c>
      <c r="CK399" s="60">
        <f t="shared" ref="CK399" si="121">IF(CJ399=1,1,IF(CJ399=3,2,IF(CJ399=5,3,IF(CJ399=8,4,(CJ399/5)+3))))</f>
        <v>10</v>
      </c>
      <c r="CL399" s="60" t="e">
        <f t="shared" si="107"/>
        <v>#N/A</v>
      </c>
      <c r="CM399" s="60" t="e">
        <f t="shared" si="108"/>
        <v>#N/A</v>
      </c>
      <c r="CO399" s="8">
        <v>120271</v>
      </c>
      <c r="CP399" s="8">
        <v>5</v>
      </c>
      <c r="CQ399" s="8">
        <v>204</v>
      </c>
      <c r="CR399" s="8">
        <v>0</v>
      </c>
      <c r="CU399" s="60" t="e">
        <f>MATCH(A399,Sheet6!$K$3:$K$16,0)</f>
        <v>#N/A</v>
      </c>
    </row>
    <row r="400" spans="1:99" ht="14.25">
      <c r="A400" s="80">
        <v>1330161</v>
      </c>
      <c r="B400" s="80">
        <f t="shared" si="117"/>
        <v>1330161</v>
      </c>
      <c r="C400" s="80">
        <v>0</v>
      </c>
      <c r="D400" s="80">
        <v>1</v>
      </c>
      <c r="E400" s="60">
        <v>1</v>
      </c>
      <c r="F400" s="80">
        <v>3</v>
      </c>
      <c r="G400" s="80">
        <v>0</v>
      </c>
      <c r="H400" s="80">
        <v>4</v>
      </c>
      <c r="I400" s="80">
        <v>0</v>
      </c>
      <c r="J400" s="80">
        <v>10</v>
      </c>
      <c r="K400" s="80">
        <v>1000</v>
      </c>
      <c r="L400" s="80">
        <f t="shared" si="113"/>
        <v>1</v>
      </c>
      <c r="M400" s="80">
        <f t="shared" si="114"/>
        <v>0</v>
      </c>
      <c r="N400" s="80">
        <v>0</v>
      </c>
      <c r="O400" s="80">
        <v>0</v>
      </c>
      <c r="P400" s="80">
        <v>0</v>
      </c>
      <c r="Q400" s="80">
        <v>0</v>
      </c>
      <c r="R400" s="80">
        <v>0</v>
      </c>
      <c r="S400" s="80">
        <v>0</v>
      </c>
      <c r="T400" s="80">
        <v>0</v>
      </c>
      <c r="U400" s="80">
        <v>0</v>
      </c>
      <c r="W400" s="80">
        <f t="shared" si="115"/>
        <v>34312</v>
      </c>
      <c r="X400" s="80">
        <v>100</v>
      </c>
      <c r="Y400" s="80">
        <v>10237</v>
      </c>
      <c r="Z400" s="80"/>
      <c r="AA400" s="80"/>
      <c r="AB400" s="80">
        <v>2</v>
      </c>
      <c r="AC400" s="80">
        <v>1</v>
      </c>
      <c r="AD400" s="80">
        <v>1463</v>
      </c>
      <c r="AE400" s="80">
        <v>0</v>
      </c>
      <c r="AF400" s="80">
        <v>0</v>
      </c>
      <c r="AG400" s="80">
        <v>5</v>
      </c>
      <c r="AH400" s="80">
        <v>1</v>
      </c>
      <c r="AI400" s="80">
        <v>144</v>
      </c>
      <c r="AJ400" s="80">
        <v>0</v>
      </c>
      <c r="AK400" s="80">
        <v>0</v>
      </c>
      <c r="AL400" s="80">
        <v>37</v>
      </c>
      <c r="AM400" s="80">
        <v>1</v>
      </c>
      <c r="AN400" s="60">
        <v>14</v>
      </c>
      <c r="AO400" s="60">
        <v>0</v>
      </c>
      <c r="AP400" s="80">
        <v>0</v>
      </c>
      <c r="AQ400" s="80">
        <v>0</v>
      </c>
      <c r="AR400" s="80">
        <v>0</v>
      </c>
      <c r="AS400" s="80">
        <v>0</v>
      </c>
      <c r="AT400" s="80">
        <v>0</v>
      </c>
      <c r="AU400" s="80">
        <v>0</v>
      </c>
      <c r="AV400" s="80">
        <v>0</v>
      </c>
      <c r="AW400" s="80">
        <v>0</v>
      </c>
      <c r="AX400" s="80">
        <v>0</v>
      </c>
      <c r="AY400" s="80">
        <v>0</v>
      </c>
      <c r="AZ400" s="80">
        <v>0</v>
      </c>
      <c r="BA400" s="80">
        <v>0</v>
      </c>
      <c r="BB400" s="80">
        <v>0</v>
      </c>
      <c r="BC400" s="80">
        <v>0</v>
      </c>
      <c r="BD400" s="80">
        <v>0</v>
      </c>
      <c r="BE400" s="80">
        <v>0</v>
      </c>
      <c r="BF400" s="80">
        <v>0</v>
      </c>
      <c r="BG400" s="80">
        <v>0</v>
      </c>
      <c r="BH400" s="80">
        <v>0</v>
      </c>
      <c r="BI400" s="80">
        <v>0</v>
      </c>
      <c r="BJ400" s="80">
        <v>0</v>
      </c>
      <c r="BK400" s="60">
        <v>4</v>
      </c>
      <c r="BL400" s="60">
        <v>4</v>
      </c>
      <c r="BM400" s="60" t="s">
        <v>158</v>
      </c>
      <c r="BN400" s="60" t="s">
        <v>158</v>
      </c>
      <c r="BP400" s="80">
        <v>0</v>
      </c>
      <c r="BX400" s="80">
        <v>0</v>
      </c>
      <c r="BY400" s="80">
        <v>0</v>
      </c>
      <c r="BZ400" s="80">
        <v>0</v>
      </c>
      <c r="CA400" s="60">
        <v>0</v>
      </c>
      <c r="CD400" s="80">
        <v>45</v>
      </c>
      <c r="CE400" s="80" t="s">
        <v>167</v>
      </c>
      <c r="CF400" s="80">
        <v>0</v>
      </c>
      <c r="CG400" s="60">
        <v>1</v>
      </c>
      <c r="CH400" s="80">
        <f t="shared" si="109"/>
        <v>3</v>
      </c>
      <c r="CJ400" s="83">
        <f t="shared" si="110"/>
        <v>45</v>
      </c>
      <c r="CK400" s="80">
        <f t="shared" ref="CK400:CK428" si="122">IF(CJ400=1,1,IF(CJ400=3,2,IF(CJ400=5,3,IF(CJ400=8,4,(CJ400/5)+3))))</f>
        <v>12</v>
      </c>
      <c r="CL400" s="60" t="e">
        <f t="shared" si="107"/>
        <v>#N/A</v>
      </c>
      <c r="CM400" s="60" t="e">
        <f t="shared" si="108"/>
        <v>#N/A</v>
      </c>
      <c r="CN400" s="82"/>
      <c r="CO400" s="8">
        <v>120281</v>
      </c>
      <c r="CP400" s="8">
        <v>8</v>
      </c>
      <c r="CQ400" s="8">
        <v>204</v>
      </c>
      <c r="CR400" s="8">
        <v>1</v>
      </c>
      <c r="CU400" s="60" t="e">
        <f>MATCH(A400,Sheet6!$K$3:$K$16,0)</f>
        <v>#N/A</v>
      </c>
    </row>
    <row r="401" spans="1:99" ht="14.25">
      <c r="A401" s="60">
        <v>1330162</v>
      </c>
      <c r="B401" s="60">
        <f t="shared" si="117"/>
        <v>1330162</v>
      </c>
      <c r="C401" s="60">
        <v>0</v>
      </c>
      <c r="D401" s="60">
        <v>1</v>
      </c>
      <c r="E401" s="60">
        <v>1</v>
      </c>
      <c r="F401" s="60">
        <v>4</v>
      </c>
      <c r="G401" s="60">
        <v>0</v>
      </c>
      <c r="H401" s="60">
        <v>4</v>
      </c>
      <c r="I401" s="60">
        <v>0</v>
      </c>
      <c r="J401" s="60">
        <v>10</v>
      </c>
      <c r="K401" s="60">
        <v>1000</v>
      </c>
      <c r="L401" s="60">
        <f t="shared" si="113"/>
        <v>1</v>
      </c>
      <c r="M401" s="60">
        <f t="shared" si="114"/>
        <v>0</v>
      </c>
      <c r="N401" s="60">
        <v>0</v>
      </c>
      <c r="O401" s="60">
        <v>0</v>
      </c>
      <c r="P401" s="60">
        <v>0</v>
      </c>
      <c r="Q401" s="60">
        <v>0</v>
      </c>
      <c r="R401" s="60">
        <v>0</v>
      </c>
      <c r="S401" s="60">
        <v>0</v>
      </c>
      <c r="T401" s="60">
        <v>0</v>
      </c>
      <c r="U401" s="60">
        <v>0</v>
      </c>
      <c r="W401" s="60">
        <f t="shared" si="115"/>
        <v>34506</v>
      </c>
      <c r="X401" s="60">
        <v>100</v>
      </c>
      <c r="Y401" s="60">
        <v>10238</v>
      </c>
      <c r="Z401" s="60"/>
      <c r="AA401" s="60"/>
      <c r="AB401" s="60">
        <v>4</v>
      </c>
      <c r="AC401" s="60">
        <v>1</v>
      </c>
      <c r="AD401" s="60">
        <v>315</v>
      </c>
      <c r="AE401" s="60">
        <v>0</v>
      </c>
      <c r="AF401" s="60">
        <v>0</v>
      </c>
      <c r="AG401" s="60">
        <v>1</v>
      </c>
      <c r="AH401" s="60">
        <v>1</v>
      </c>
      <c r="AI401" s="60">
        <v>1125</v>
      </c>
      <c r="AJ401" s="60">
        <v>0</v>
      </c>
      <c r="AK401" s="60">
        <v>0</v>
      </c>
      <c r="AL401" s="60">
        <v>6</v>
      </c>
      <c r="AM401" s="60">
        <v>1</v>
      </c>
      <c r="AN401" s="60">
        <v>109</v>
      </c>
      <c r="AO401" s="60">
        <v>0</v>
      </c>
      <c r="AP401" s="60">
        <v>0</v>
      </c>
      <c r="AQ401" s="60">
        <v>0</v>
      </c>
      <c r="AR401" s="60">
        <v>0</v>
      </c>
      <c r="AS401" s="60">
        <v>0</v>
      </c>
      <c r="AT401" s="60">
        <v>0</v>
      </c>
      <c r="AU401" s="60">
        <v>0</v>
      </c>
      <c r="AV401" s="60">
        <v>0</v>
      </c>
      <c r="AW401" s="60">
        <v>0</v>
      </c>
      <c r="AX401" s="60">
        <v>0</v>
      </c>
      <c r="AY401" s="60">
        <v>0</v>
      </c>
      <c r="AZ401" s="60">
        <v>0</v>
      </c>
      <c r="BA401" s="60">
        <v>0</v>
      </c>
      <c r="BB401" s="60">
        <v>0</v>
      </c>
      <c r="BC401" s="60">
        <v>0</v>
      </c>
      <c r="BD401" s="60">
        <v>0</v>
      </c>
      <c r="BE401" s="60">
        <v>0</v>
      </c>
      <c r="BF401" s="60">
        <v>0</v>
      </c>
      <c r="BG401" s="60">
        <v>0</v>
      </c>
      <c r="BH401" s="60">
        <v>0</v>
      </c>
      <c r="BI401" s="60">
        <v>0</v>
      </c>
      <c r="BJ401" s="60">
        <v>0</v>
      </c>
      <c r="BK401" s="60" t="s">
        <v>158</v>
      </c>
      <c r="BL401" s="60" t="s">
        <v>158</v>
      </c>
      <c r="BM401" s="60" t="s">
        <v>158</v>
      </c>
      <c r="BN401" s="60" t="s">
        <v>158</v>
      </c>
      <c r="BP401" s="60">
        <v>0</v>
      </c>
      <c r="BX401" s="60">
        <v>0</v>
      </c>
      <c r="BY401" s="60">
        <v>0</v>
      </c>
      <c r="BZ401" s="60">
        <v>0</v>
      </c>
      <c r="CA401" s="60">
        <v>0</v>
      </c>
      <c r="CD401" s="60">
        <v>15</v>
      </c>
      <c r="CE401" s="60" t="s">
        <v>531</v>
      </c>
      <c r="CF401" s="60">
        <v>0</v>
      </c>
      <c r="CG401" s="60">
        <v>1</v>
      </c>
      <c r="CH401" s="60">
        <f t="shared" si="109"/>
        <v>5</v>
      </c>
      <c r="CJ401" s="74">
        <f t="shared" si="110"/>
        <v>15</v>
      </c>
      <c r="CK401" s="60">
        <f t="shared" si="122"/>
        <v>6</v>
      </c>
      <c r="CL401" s="60" t="e">
        <f t="shared" si="107"/>
        <v>#N/A</v>
      </c>
      <c r="CM401" s="60" t="e">
        <f t="shared" si="108"/>
        <v>#N/A</v>
      </c>
      <c r="CO401" s="8">
        <v>120291</v>
      </c>
      <c r="CP401" s="8">
        <v>3</v>
      </c>
      <c r="CQ401" s="8">
        <v>204</v>
      </c>
      <c r="CR401" s="8">
        <v>1</v>
      </c>
      <c r="CU401" s="60" t="e">
        <f>MATCH(A401,Sheet6!$K$3:$K$16,0)</f>
        <v>#N/A</v>
      </c>
    </row>
    <row r="402" spans="1:99" ht="14.25">
      <c r="A402" s="60">
        <v>1330163</v>
      </c>
      <c r="B402" s="60">
        <f t="shared" si="117"/>
        <v>1330163</v>
      </c>
      <c r="C402" s="60">
        <v>0</v>
      </c>
      <c r="D402" s="60">
        <v>1</v>
      </c>
      <c r="E402" s="60">
        <v>1</v>
      </c>
      <c r="F402" s="60">
        <v>5</v>
      </c>
      <c r="G402" s="60">
        <v>0</v>
      </c>
      <c r="H402" s="60">
        <v>4</v>
      </c>
      <c r="I402" s="60">
        <v>0</v>
      </c>
      <c r="J402" s="60">
        <v>10</v>
      </c>
      <c r="K402" s="60">
        <v>1000</v>
      </c>
      <c r="L402" s="60">
        <f t="shared" si="113"/>
        <v>1</v>
      </c>
      <c r="M402" s="60">
        <f t="shared" si="114"/>
        <v>0</v>
      </c>
      <c r="N402" s="60">
        <v>0</v>
      </c>
      <c r="O402" s="60">
        <v>0</v>
      </c>
      <c r="P402" s="60">
        <v>0</v>
      </c>
      <c r="Q402" s="60">
        <v>0</v>
      </c>
      <c r="R402" s="60">
        <v>0</v>
      </c>
      <c r="S402" s="60">
        <v>0</v>
      </c>
      <c r="T402" s="60">
        <v>0</v>
      </c>
      <c r="U402" s="60">
        <v>0</v>
      </c>
      <c r="W402" s="60">
        <f t="shared" si="115"/>
        <v>34608</v>
      </c>
      <c r="X402" s="60">
        <v>100</v>
      </c>
      <c r="Y402" s="60">
        <v>10239</v>
      </c>
      <c r="Z402" s="60"/>
      <c r="AA402" s="60"/>
      <c r="AB402" s="60">
        <v>5</v>
      </c>
      <c r="AC402" s="60">
        <v>1</v>
      </c>
      <c r="AD402" s="60">
        <v>54</v>
      </c>
      <c r="AE402" s="60">
        <v>0</v>
      </c>
      <c r="AF402" s="60">
        <v>0</v>
      </c>
      <c r="AG402" s="60">
        <v>6</v>
      </c>
      <c r="AH402" s="60">
        <v>1</v>
      </c>
      <c r="AI402" s="60">
        <v>20</v>
      </c>
      <c r="AJ402" s="60">
        <v>0</v>
      </c>
      <c r="AK402" s="60">
        <v>0</v>
      </c>
      <c r="AL402" s="60">
        <v>37</v>
      </c>
      <c r="AM402" s="60">
        <v>1</v>
      </c>
      <c r="AN402" s="60">
        <v>34</v>
      </c>
      <c r="AO402" s="60">
        <v>0</v>
      </c>
      <c r="AP402" s="60">
        <v>0</v>
      </c>
      <c r="AQ402" s="60">
        <v>0</v>
      </c>
      <c r="AR402" s="60">
        <v>0</v>
      </c>
      <c r="AS402" s="60">
        <v>0</v>
      </c>
      <c r="AT402" s="60">
        <v>0</v>
      </c>
      <c r="AU402" s="60">
        <v>0</v>
      </c>
      <c r="AV402" s="60">
        <v>0</v>
      </c>
      <c r="AW402" s="60">
        <v>0</v>
      </c>
      <c r="AX402" s="60">
        <v>0</v>
      </c>
      <c r="AY402" s="60">
        <v>0</v>
      </c>
      <c r="AZ402" s="60">
        <v>0</v>
      </c>
      <c r="BA402" s="60">
        <v>0</v>
      </c>
      <c r="BB402" s="60">
        <v>0</v>
      </c>
      <c r="BC402" s="60">
        <v>0</v>
      </c>
      <c r="BD402" s="60">
        <v>0</v>
      </c>
      <c r="BE402" s="60">
        <v>0</v>
      </c>
      <c r="BF402" s="60">
        <v>0</v>
      </c>
      <c r="BG402" s="60">
        <v>0</v>
      </c>
      <c r="BH402" s="60">
        <v>0</v>
      </c>
      <c r="BI402" s="60">
        <v>0</v>
      </c>
      <c r="BJ402" s="60">
        <v>0</v>
      </c>
      <c r="BK402" s="60" t="s">
        <v>158</v>
      </c>
      <c r="BL402" s="60" t="s">
        <v>158</v>
      </c>
      <c r="BM402" s="60" t="s">
        <v>158</v>
      </c>
      <c r="BN402" s="60" t="s">
        <v>158</v>
      </c>
      <c r="BP402" s="60">
        <v>0</v>
      </c>
      <c r="BX402" s="60">
        <v>0</v>
      </c>
      <c r="BY402" s="60">
        <v>0</v>
      </c>
      <c r="BZ402" s="60">
        <v>0</v>
      </c>
      <c r="CA402" s="60">
        <v>0</v>
      </c>
      <c r="CD402" s="60">
        <v>25</v>
      </c>
      <c r="CE402" s="60" t="s">
        <v>531</v>
      </c>
      <c r="CF402" s="60">
        <v>0</v>
      </c>
      <c r="CG402" s="60">
        <v>1</v>
      </c>
      <c r="CH402" s="60">
        <f t="shared" si="109"/>
        <v>6</v>
      </c>
      <c r="CJ402" s="74">
        <f t="shared" si="110"/>
        <v>25</v>
      </c>
      <c r="CK402" s="60">
        <f t="shared" si="122"/>
        <v>8</v>
      </c>
      <c r="CL402" s="60" t="e">
        <f t="shared" si="107"/>
        <v>#N/A</v>
      </c>
      <c r="CM402" s="60" t="e">
        <f t="shared" si="108"/>
        <v>#N/A</v>
      </c>
      <c r="CO402" s="8">
        <v>120351</v>
      </c>
      <c r="CP402" s="8">
        <v>10</v>
      </c>
      <c r="CQ402" s="8">
        <v>1</v>
      </c>
      <c r="CR402" s="8">
        <v>0</v>
      </c>
      <c r="CU402" s="60" t="e">
        <f>MATCH(A402,Sheet6!$K$3:$K$16,0)</f>
        <v>#N/A</v>
      </c>
    </row>
    <row r="403" spans="1:99" ht="14.25">
      <c r="A403" s="60">
        <v>1330164</v>
      </c>
      <c r="B403" s="60">
        <f t="shared" si="117"/>
        <v>1330164</v>
      </c>
      <c r="C403" s="60">
        <v>0</v>
      </c>
      <c r="D403" s="60">
        <v>1</v>
      </c>
      <c r="E403" s="60">
        <v>1</v>
      </c>
      <c r="F403" s="60">
        <v>1</v>
      </c>
      <c r="G403" s="60">
        <v>0</v>
      </c>
      <c r="H403" s="60">
        <v>4</v>
      </c>
      <c r="I403" s="60">
        <v>0</v>
      </c>
      <c r="J403" s="60">
        <v>10</v>
      </c>
      <c r="K403" s="60">
        <v>1000</v>
      </c>
      <c r="L403" s="60">
        <f t="shared" si="113"/>
        <v>1</v>
      </c>
      <c r="M403" s="60">
        <f t="shared" si="114"/>
        <v>0</v>
      </c>
      <c r="N403" s="60">
        <v>0</v>
      </c>
      <c r="O403" s="60">
        <v>0</v>
      </c>
      <c r="P403" s="60">
        <v>0</v>
      </c>
      <c r="Q403" s="60">
        <v>0</v>
      </c>
      <c r="R403" s="60">
        <v>0</v>
      </c>
      <c r="S403" s="60">
        <v>0</v>
      </c>
      <c r="T403" s="60">
        <v>0</v>
      </c>
      <c r="U403" s="60">
        <v>0</v>
      </c>
      <c r="W403" s="60">
        <f t="shared" si="115"/>
        <v>34410</v>
      </c>
      <c r="X403" s="60">
        <v>100</v>
      </c>
      <c r="Y403" s="60">
        <v>10235</v>
      </c>
      <c r="Z403" s="60"/>
      <c r="AA403" s="60"/>
      <c r="AB403" s="60">
        <v>3</v>
      </c>
      <c r="AC403" s="60">
        <v>1</v>
      </c>
      <c r="AD403" s="60">
        <v>95</v>
      </c>
      <c r="AE403" s="60">
        <v>0</v>
      </c>
      <c r="AF403" s="60">
        <v>0</v>
      </c>
      <c r="AG403" s="60">
        <v>2</v>
      </c>
      <c r="AH403" s="60">
        <v>1</v>
      </c>
      <c r="AI403" s="60">
        <v>450</v>
      </c>
      <c r="AJ403" s="60">
        <v>0</v>
      </c>
      <c r="AK403" s="60">
        <v>0</v>
      </c>
      <c r="AL403" s="60">
        <v>5</v>
      </c>
      <c r="AM403" s="60">
        <v>1</v>
      </c>
      <c r="AN403" s="60">
        <v>29</v>
      </c>
      <c r="AO403" s="60">
        <v>0</v>
      </c>
      <c r="AP403" s="60">
        <v>0</v>
      </c>
      <c r="AQ403" s="60">
        <v>0</v>
      </c>
      <c r="AR403" s="60">
        <v>0</v>
      </c>
      <c r="AS403" s="60">
        <v>0</v>
      </c>
      <c r="AT403" s="60">
        <v>0</v>
      </c>
      <c r="AU403" s="60">
        <v>0</v>
      </c>
      <c r="AV403" s="60">
        <v>0</v>
      </c>
      <c r="AW403" s="60">
        <v>0</v>
      </c>
      <c r="AX403" s="60">
        <v>0</v>
      </c>
      <c r="AY403" s="60">
        <v>0</v>
      </c>
      <c r="AZ403" s="60">
        <v>0</v>
      </c>
      <c r="BA403" s="60">
        <v>0</v>
      </c>
      <c r="BB403" s="60">
        <v>0</v>
      </c>
      <c r="BC403" s="60">
        <v>0</v>
      </c>
      <c r="BD403" s="60">
        <v>0</v>
      </c>
      <c r="BE403" s="60">
        <v>0</v>
      </c>
      <c r="BF403" s="60">
        <v>0</v>
      </c>
      <c r="BG403" s="60">
        <v>0</v>
      </c>
      <c r="BH403" s="60">
        <v>0</v>
      </c>
      <c r="BI403" s="60">
        <v>0</v>
      </c>
      <c r="BJ403" s="60">
        <v>0</v>
      </c>
      <c r="BK403" s="60">
        <v>5</v>
      </c>
      <c r="BL403" s="60">
        <v>1</v>
      </c>
      <c r="BM403" s="60" t="s">
        <v>158</v>
      </c>
      <c r="BN403" s="60" t="s">
        <v>158</v>
      </c>
      <c r="BP403" s="60">
        <v>0</v>
      </c>
      <c r="BX403" s="60">
        <v>0</v>
      </c>
      <c r="BY403" s="60">
        <v>0</v>
      </c>
      <c r="BZ403" s="60">
        <v>0</v>
      </c>
      <c r="CA403" s="60">
        <v>0</v>
      </c>
      <c r="CD403" s="60">
        <v>35</v>
      </c>
      <c r="CE403" s="60" t="s">
        <v>531</v>
      </c>
      <c r="CF403" s="60">
        <v>0</v>
      </c>
      <c r="CG403" s="60">
        <v>1</v>
      </c>
      <c r="CH403" s="60">
        <f t="shared" si="109"/>
        <v>4</v>
      </c>
      <c r="CJ403" s="74">
        <f t="shared" si="110"/>
        <v>35</v>
      </c>
      <c r="CK403" s="60">
        <f t="shared" si="122"/>
        <v>10</v>
      </c>
      <c r="CL403" s="60" t="e">
        <f t="shared" si="107"/>
        <v>#N/A</v>
      </c>
      <c r="CM403" s="60" t="e">
        <f t="shared" si="108"/>
        <v>#N/A</v>
      </c>
      <c r="CO403" s="8">
        <v>120352</v>
      </c>
      <c r="CP403" s="8">
        <v>2</v>
      </c>
      <c r="CQ403" s="8">
        <v>203</v>
      </c>
      <c r="CR403" s="8">
        <v>0</v>
      </c>
      <c r="CU403" s="60" t="e">
        <f>MATCH(A403,Sheet6!$K$3:$K$16,0)</f>
        <v>#N/A</v>
      </c>
    </row>
    <row r="404" spans="1:99" ht="14.25">
      <c r="A404" s="60">
        <v>1330165</v>
      </c>
      <c r="B404" s="60">
        <f t="shared" si="117"/>
        <v>1330165</v>
      </c>
      <c r="C404" s="60">
        <v>0</v>
      </c>
      <c r="D404" s="60">
        <v>1</v>
      </c>
      <c r="E404" s="60">
        <v>1</v>
      </c>
      <c r="F404" s="60">
        <v>2</v>
      </c>
      <c r="G404" s="60">
        <v>0</v>
      </c>
      <c r="H404" s="60">
        <v>4</v>
      </c>
      <c r="I404" s="60">
        <v>0</v>
      </c>
      <c r="J404" s="60">
        <v>10</v>
      </c>
      <c r="K404" s="60">
        <v>1000</v>
      </c>
      <c r="L404" s="60">
        <f t="shared" si="113"/>
        <v>1</v>
      </c>
      <c r="M404" s="60">
        <f t="shared" si="114"/>
        <v>0</v>
      </c>
      <c r="N404" s="60">
        <v>0</v>
      </c>
      <c r="O404" s="60">
        <v>0</v>
      </c>
      <c r="P404" s="60">
        <v>0</v>
      </c>
      <c r="Q404" s="60">
        <v>0</v>
      </c>
      <c r="R404" s="60">
        <v>0</v>
      </c>
      <c r="S404" s="60">
        <v>0</v>
      </c>
      <c r="T404" s="60">
        <v>0</v>
      </c>
      <c r="U404" s="60">
        <v>0</v>
      </c>
      <c r="W404" s="60">
        <f t="shared" si="115"/>
        <v>34212</v>
      </c>
      <c r="X404" s="60">
        <v>100</v>
      </c>
      <c r="Y404" s="60">
        <v>10236</v>
      </c>
      <c r="Z404" s="60"/>
      <c r="AA404" s="60"/>
      <c r="AB404" s="60">
        <v>1</v>
      </c>
      <c r="AC404" s="60">
        <v>1</v>
      </c>
      <c r="AD404" s="60">
        <v>720</v>
      </c>
      <c r="AE404" s="60">
        <v>0</v>
      </c>
      <c r="AF404" s="60">
        <v>0</v>
      </c>
      <c r="AG404" s="60">
        <v>5</v>
      </c>
      <c r="AH404" s="60">
        <v>1</v>
      </c>
      <c r="AI404" s="60">
        <v>36</v>
      </c>
      <c r="AJ404" s="60">
        <v>0</v>
      </c>
      <c r="AK404" s="60">
        <v>0</v>
      </c>
      <c r="AL404" s="60">
        <v>0</v>
      </c>
      <c r="AM404" s="60">
        <v>0</v>
      </c>
      <c r="AN404" s="60">
        <v>0</v>
      </c>
      <c r="AO404" s="60">
        <v>0</v>
      </c>
      <c r="AP404" s="60">
        <v>0</v>
      </c>
      <c r="AQ404" s="60">
        <v>0</v>
      </c>
      <c r="AR404" s="60">
        <v>0</v>
      </c>
      <c r="AS404" s="60">
        <v>0</v>
      </c>
      <c r="AT404" s="60">
        <v>0</v>
      </c>
      <c r="AU404" s="60">
        <v>0</v>
      </c>
      <c r="AV404" s="60">
        <v>0</v>
      </c>
      <c r="AW404" s="60">
        <v>0</v>
      </c>
      <c r="AX404" s="60">
        <v>0</v>
      </c>
      <c r="AY404" s="60">
        <v>0</v>
      </c>
      <c r="AZ404" s="60">
        <v>0</v>
      </c>
      <c r="BA404" s="60">
        <v>0</v>
      </c>
      <c r="BB404" s="60">
        <v>0</v>
      </c>
      <c r="BC404" s="60">
        <v>0</v>
      </c>
      <c r="BD404" s="60">
        <v>0</v>
      </c>
      <c r="BE404" s="60">
        <v>0</v>
      </c>
      <c r="BF404" s="60">
        <v>0</v>
      </c>
      <c r="BG404" s="60">
        <v>0</v>
      </c>
      <c r="BH404" s="60">
        <v>0</v>
      </c>
      <c r="BI404" s="60">
        <v>0</v>
      </c>
      <c r="BJ404" s="60">
        <v>0</v>
      </c>
      <c r="BK404" s="60" t="s">
        <v>158</v>
      </c>
      <c r="BL404" s="60" t="s">
        <v>158</v>
      </c>
      <c r="BM404" s="60" t="s">
        <v>158</v>
      </c>
      <c r="BN404" s="60" t="s">
        <v>158</v>
      </c>
      <c r="BP404" s="60">
        <v>0</v>
      </c>
      <c r="BX404" s="60">
        <v>0</v>
      </c>
      <c r="BY404" s="60">
        <v>0</v>
      </c>
      <c r="BZ404" s="60">
        <v>0</v>
      </c>
      <c r="CA404" s="60">
        <v>0</v>
      </c>
      <c r="CD404" s="60">
        <v>45</v>
      </c>
      <c r="CE404" s="60" t="s">
        <v>531</v>
      </c>
      <c r="CF404" s="60">
        <v>0</v>
      </c>
      <c r="CG404" s="60">
        <v>1</v>
      </c>
      <c r="CH404" s="60">
        <f t="shared" si="109"/>
        <v>2</v>
      </c>
      <c r="CJ404" s="74">
        <f t="shared" si="110"/>
        <v>45</v>
      </c>
      <c r="CK404" s="60">
        <f t="shared" si="122"/>
        <v>12</v>
      </c>
      <c r="CL404" s="60" t="e">
        <f t="shared" si="107"/>
        <v>#N/A</v>
      </c>
      <c r="CM404" s="60" t="e">
        <f t="shared" si="108"/>
        <v>#N/A</v>
      </c>
      <c r="CO404" s="8">
        <v>120341</v>
      </c>
      <c r="CP404" s="8">
        <v>2</v>
      </c>
      <c r="CQ404" s="8">
        <v>203</v>
      </c>
      <c r="CR404" s="8">
        <v>0</v>
      </c>
      <c r="CU404" s="60" t="e">
        <f>MATCH(A404,Sheet6!$K$3:$K$16,0)</f>
        <v>#N/A</v>
      </c>
    </row>
    <row r="405" spans="1:99" ht="14.25">
      <c r="A405" s="60">
        <v>1330166</v>
      </c>
      <c r="B405" s="60">
        <f t="shared" si="117"/>
        <v>1330166</v>
      </c>
      <c r="C405" s="60">
        <v>0</v>
      </c>
      <c r="D405" s="60">
        <v>1</v>
      </c>
      <c r="E405" s="60">
        <v>1</v>
      </c>
      <c r="F405" s="60">
        <v>3</v>
      </c>
      <c r="G405" s="60">
        <v>0</v>
      </c>
      <c r="H405" s="60">
        <v>4</v>
      </c>
      <c r="I405" s="60">
        <v>0</v>
      </c>
      <c r="J405" s="60">
        <v>10</v>
      </c>
      <c r="K405" s="60">
        <v>1000</v>
      </c>
      <c r="L405" s="60">
        <f t="shared" si="113"/>
        <v>1</v>
      </c>
      <c r="M405" s="60">
        <f t="shared" si="114"/>
        <v>0</v>
      </c>
      <c r="N405" s="60">
        <v>0</v>
      </c>
      <c r="O405" s="60">
        <v>0</v>
      </c>
      <c r="P405" s="60">
        <v>0</v>
      </c>
      <c r="Q405" s="60">
        <v>0</v>
      </c>
      <c r="R405" s="60">
        <v>0</v>
      </c>
      <c r="S405" s="60">
        <v>0</v>
      </c>
      <c r="T405" s="60">
        <v>0</v>
      </c>
      <c r="U405" s="60">
        <v>0</v>
      </c>
      <c r="W405" s="60">
        <f t="shared" si="115"/>
        <v>34306</v>
      </c>
      <c r="X405" s="60">
        <v>100</v>
      </c>
      <c r="Y405" s="60">
        <v>10237</v>
      </c>
      <c r="Z405" s="60"/>
      <c r="AA405" s="60"/>
      <c r="AB405" s="60">
        <v>2</v>
      </c>
      <c r="AC405" s="60">
        <v>1</v>
      </c>
      <c r="AD405" s="60">
        <v>270</v>
      </c>
      <c r="AE405" s="60">
        <v>0</v>
      </c>
      <c r="AF405" s="60">
        <v>0</v>
      </c>
      <c r="AG405" s="60">
        <v>5</v>
      </c>
      <c r="AH405" s="60">
        <v>1</v>
      </c>
      <c r="AI405" s="60">
        <v>23</v>
      </c>
      <c r="AJ405" s="60">
        <v>0</v>
      </c>
      <c r="AK405" s="60">
        <v>0</v>
      </c>
      <c r="AL405" s="60">
        <v>37</v>
      </c>
      <c r="AM405" s="60">
        <v>1</v>
      </c>
      <c r="AN405" s="60">
        <v>13</v>
      </c>
      <c r="AO405" s="60">
        <v>0</v>
      </c>
      <c r="AP405" s="60">
        <v>0</v>
      </c>
      <c r="AQ405" s="60">
        <v>0</v>
      </c>
      <c r="AR405" s="60">
        <v>0</v>
      </c>
      <c r="AS405" s="60">
        <v>0</v>
      </c>
      <c r="AT405" s="60">
        <v>0</v>
      </c>
      <c r="AU405" s="60">
        <v>0</v>
      </c>
      <c r="AV405" s="60">
        <v>0</v>
      </c>
      <c r="AW405" s="60">
        <v>0</v>
      </c>
      <c r="AX405" s="60">
        <v>0</v>
      </c>
      <c r="AY405" s="60">
        <v>0</v>
      </c>
      <c r="AZ405" s="60">
        <v>0</v>
      </c>
      <c r="BA405" s="60">
        <v>0</v>
      </c>
      <c r="BB405" s="60">
        <v>0</v>
      </c>
      <c r="BC405" s="60">
        <v>0</v>
      </c>
      <c r="BD405" s="60">
        <v>0</v>
      </c>
      <c r="BE405" s="60">
        <v>0</v>
      </c>
      <c r="BF405" s="60">
        <v>0</v>
      </c>
      <c r="BG405" s="60">
        <v>0</v>
      </c>
      <c r="BH405" s="60">
        <v>0</v>
      </c>
      <c r="BI405" s="60">
        <v>0</v>
      </c>
      <c r="BJ405" s="60">
        <v>0</v>
      </c>
      <c r="BK405" s="60" t="s">
        <v>158</v>
      </c>
      <c r="BL405" s="60" t="s">
        <v>158</v>
      </c>
      <c r="BM405" s="60" t="s">
        <v>158</v>
      </c>
      <c r="BN405" s="60" t="s">
        <v>158</v>
      </c>
      <c r="BP405" s="60">
        <v>0</v>
      </c>
      <c r="BX405" s="60">
        <v>0</v>
      </c>
      <c r="BY405" s="60">
        <v>0</v>
      </c>
      <c r="BZ405" s="60">
        <v>0</v>
      </c>
      <c r="CA405" s="60">
        <v>0</v>
      </c>
      <c r="CD405" s="60">
        <v>15</v>
      </c>
      <c r="CE405" s="60" t="s">
        <v>532</v>
      </c>
      <c r="CF405" s="60">
        <v>0</v>
      </c>
      <c r="CG405" s="60">
        <v>1</v>
      </c>
      <c r="CH405" s="60">
        <f t="shared" si="109"/>
        <v>3</v>
      </c>
      <c r="CJ405" s="74">
        <f t="shared" si="110"/>
        <v>15</v>
      </c>
      <c r="CK405" s="60">
        <f t="shared" si="122"/>
        <v>6</v>
      </c>
      <c r="CL405" s="60" t="e">
        <f t="shared" si="107"/>
        <v>#N/A</v>
      </c>
      <c r="CM405" s="60" t="e">
        <f t="shared" si="108"/>
        <v>#N/A</v>
      </c>
      <c r="CO405" s="8">
        <v>120361</v>
      </c>
      <c r="CP405" s="8">
        <v>3</v>
      </c>
      <c r="CQ405" s="8">
        <v>204</v>
      </c>
      <c r="CR405" s="8">
        <v>1</v>
      </c>
      <c r="CU405" s="60" t="e">
        <f>MATCH(A405,Sheet6!$K$3:$K$16,0)</f>
        <v>#N/A</v>
      </c>
    </row>
    <row r="406" spans="1:99" ht="14.25">
      <c r="A406" s="60">
        <v>1330167</v>
      </c>
      <c r="B406" s="60">
        <f t="shared" si="117"/>
        <v>1330167</v>
      </c>
      <c r="C406" s="60">
        <v>0</v>
      </c>
      <c r="D406" s="60">
        <v>1</v>
      </c>
      <c r="E406" s="60">
        <v>1</v>
      </c>
      <c r="F406" s="60">
        <v>4</v>
      </c>
      <c r="G406" s="60">
        <v>0</v>
      </c>
      <c r="H406" s="60">
        <v>4</v>
      </c>
      <c r="I406" s="60">
        <v>0</v>
      </c>
      <c r="J406" s="60">
        <v>10</v>
      </c>
      <c r="K406" s="60">
        <v>1000</v>
      </c>
      <c r="L406" s="60">
        <f t="shared" si="113"/>
        <v>1</v>
      </c>
      <c r="M406" s="60">
        <f t="shared" si="114"/>
        <v>0</v>
      </c>
      <c r="N406" s="60">
        <v>0</v>
      </c>
      <c r="O406" s="60">
        <v>0</v>
      </c>
      <c r="P406" s="60">
        <v>0</v>
      </c>
      <c r="Q406" s="60">
        <v>0</v>
      </c>
      <c r="R406" s="60">
        <v>0</v>
      </c>
      <c r="S406" s="60">
        <v>0</v>
      </c>
      <c r="T406" s="60">
        <v>0</v>
      </c>
      <c r="U406" s="60">
        <v>0</v>
      </c>
      <c r="W406" s="60">
        <f t="shared" si="115"/>
        <v>34508</v>
      </c>
      <c r="X406" s="60">
        <v>100</v>
      </c>
      <c r="Y406" s="60">
        <v>10238</v>
      </c>
      <c r="Z406" s="60"/>
      <c r="AA406" s="60"/>
      <c r="AB406" s="60">
        <v>4</v>
      </c>
      <c r="AC406" s="60">
        <v>1</v>
      </c>
      <c r="AD406" s="60">
        <v>95</v>
      </c>
      <c r="AE406" s="60">
        <v>0</v>
      </c>
      <c r="AF406" s="60">
        <v>0</v>
      </c>
      <c r="AG406" s="60">
        <v>1</v>
      </c>
      <c r="AH406" s="60">
        <v>1</v>
      </c>
      <c r="AI406" s="60">
        <v>270</v>
      </c>
      <c r="AJ406" s="60">
        <v>0</v>
      </c>
      <c r="AK406" s="60">
        <v>0</v>
      </c>
      <c r="AL406" s="60">
        <v>6</v>
      </c>
      <c r="AM406" s="60">
        <v>1</v>
      </c>
      <c r="AN406" s="60">
        <v>26</v>
      </c>
      <c r="AO406" s="60">
        <v>0</v>
      </c>
      <c r="AP406" s="60">
        <v>0</v>
      </c>
      <c r="AQ406" s="60">
        <v>0</v>
      </c>
      <c r="AR406" s="60">
        <v>0</v>
      </c>
      <c r="AS406" s="60">
        <v>0</v>
      </c>
      <c r="AT406" s="60">
        <v>0</v>
      </c>
      <c r="AU406" s="60">
        <v>0</v>
      </c>
      <c r="AV406" s="60">
        <v>0</v>
      </c>
      <c r="AW406" s="60">
        <v>0</v>
      </c>
      <c r="AX406" s="60">
        <v>0</v>
      </c>
      <c r="AY406" s="60">
        <v>0</v>
      </c>
      <c r="AZ406" s="60">
        <v>0</v>
      </c>
      <c r="BA406" s="60">
        <v>0</v>
      </c>
      <c r="BB406" s="60">
        <v>0</v>
      </c>
      <c r="BC406" s="60">
        <v>0</v>
      </c>
      <c r="BD406" s="60">
        <v>0</v>
      </c>
      <c r="BE406" s="60">
        <v>0</v>
      </c>
      <c r="BF406" s="60">
        <v>0</v>
      </c>
      <c r="BG406" s="60">
        <v>0</v>
      </c>
      <c r="BH406" s="60">
        <v>0</v>
      </c>
      <c r="BI406" s="60">
        <v>0</v>
      </c>
      <c r="BJ406" s="60">
        <v>0</v>
      </c>
      <c r="BK406" s="60" t="s">
        <v>158</v>
      </c>
      <c r="BL406" s="60" t="s">
        <v>158</v>
      </c>
      <c r="BM406" s="60" t="s">
        <v>158</v>
      </c>
      <c r="BN406" s="60" t="s">
        <v>158</v>
      </c>
      <c r="BP406" s="60">
        <v>0</v>
      </c>
      <c r="BX406" s="60">
        <v>0</v>
      </c>
      <c r="BY406" s="60">
        <v>0</v>
      </c>
      <c r="BZ406" s="60">
        <v>0</v>
      </c>
      <c r="CA406" s="60">
        <v>0</v>
      </c>
      <c r="CD406" s="60">
        <v>25</v>
      </c>
      <c r="CE406" s="60" t="s">
        <v>532</v>
      </c>
      <c r="CF406" s="60">
        <v>0</v>
      </c>
      <c r="CG406" s="60">
        <v>1</v>
      </c>
      <c r="CH406" s="60">
        <f t="shared" si="109"/>
        <v>5</v>
      </c>
      <c r="CJ406" s="74">
        <f t="shared" si="110"/>
        <v>25</v>
      </c>
      <c r="CK406" s="60">
        <f t="shared" si="122"/>
        <v>8</v>
      </c>
      <c r="CL406" s="60" t="e">
        <f t="shared" si="107"/>
        <v>#N/A</v>
      </c>
      <c r="CM406" s="60" t="e">
        <f t="shared" si="108"/>
        <v>#N/A</v>
      </c>
      <c r="CO406" s="8">
        <v>120411</v>
      </c>
      <c r="CP406" s="8">
        <v>12</v>
      </c>
      <c r="CQ406" s="8">
        <v>204</v>
      </c>
      <c r="CR406" s="8">
        <v>0</v>
      </c>
      <c r="CU406" s="60" t="e">
        <f>MATCH(A406,Sheet6!$K$3:$K$16,0)</f>
        <v>#N/A</v>
      </c>
    </row>
    <row r="407" spans="1:99" ht="14.25">
      <c r="A407" s="60">
        <v>1330168</v>
      </c>
      <c r="B407" s="60">
        <f t="shared" si="117"/>
        <v>1330168</v>
      </c>
      <c r="C407" s="60">
        <v>0</v>
      </c>
      <c r="D407" s="60">
        <v>1</v>
      </c>
      <c r="E407" s="60">
        <v>1</v>
      </c>
      <c r="F407" s="60">
        <v>5</v>
      </c>
      <c r="G407" s="60">
        <v>0</v>
      </c>
      <c r="H407" s="60">
        <v>4</v>
      </c>
      <c r="I407" s="60">
        <v>0</v>
      </c>
      <c r="J407" s="60">
        <v>10</v>
      </c>
      <c r="K407" s="60">
        <v>1000</v>
      </c>
      <c r="L407" s="60">
        <f t="shared" si="113"/>
        <v>1</v>
      </c>
      <c r="M407" s="60">
        <f t="shared" si="114"/>
        <v>0</v>
      </c>
      <c r="N407" s="60">
        <v>0</v>
      </c>
      <c r="O407" s="60">
        <v>0</v>
      </c>
      <c r="P407" s="60">
        <v>0</v>
      </c>
      <c r="Q407" s="60">
        <v>0</v>
      </c>
      <c r="R407" s="60">
        <v>0</v>
      </c>
      <c r="S407" s="60">
        <v>0</v>
      </c>
      <c r="T407" s="60">
        <v>0</v>
      </c>
      <c r="U407" s="60">
        <v>0</v>
      </c>
      <c r="W407" s="60">
        <f t="shared" si="115"/>
        <v>34610</v>
      </c>
      <c r="X407" s="60">
        <v>100</v>
      </c>
      <c r="Y407" s="60">
        <v>10239</v>
      </c>
      <c r="Z407" s="60"/>
      <c r="AA407" s="60"/>
      <c r="AB407" s="60">
        <v>5</v>
      </c>
      <c r="AC407" s="60">
        <v>1</v>
      </c>
      <c r="AD407" s="60">
        <v>13</v>
      </c>
      <c r="AE407" s="60">
        <v>0</v>
      </c>
      <c r="AF407" s="60">
        <v>0</v>
      </c>
      <c r="AG407" s="60">
        <v>6</v>
      </c>
      <c r="AH407" s="60">
        <v>1</v>
      </c>
      <c r="AI407" s="60">
        <v>5</v>
      </c>
      <c r="AJ407" s="60">
        <v>0</v>
      </c>
      <c r="AK407" s="60">
        <v>0</v>
      </c>
      <c r="AL407" s="60">
        <v>37</v>
      </c>
      <c r="AM407" s="60">
        <v>1</v>
      </c>
      <c r="AN407" s="60">
        <v>19</v>
      </c>
      <c r="AO407" s="60">
        <v>0</v>
      </c>
      <c r="AP407" s="60">
        <v>0</v>
      </c>
      <c r="AQ407" s="60">
        <v>0</v>
      </c>
      <c r="AR407" s="60">
        <v>0</v>
      </c>
      <c r="AS407" s="60">
        <v>0</v>
      </c>
      <c r="AT407" s="60">
        <v>0</v>
      </c>
      <c r="AU407" s="60">
        <v>0</v>
      </c>
      <c r="AV407" s="60">
        <v>0</v>
      </c>
      <c r="AW407" s="60">
        <v>0</v>
      </c>
      <c r="AX407" s="60">
        <v>0</v>
      </c>
      <c r="AY407" s="60">
        <v>0</v>
      </c>
      <c r="AZ407" s="60">
        <v>0</v>
      </c>
      <c r="BA407" s="60">
        <v>0</v>
      </c>
      <c r="BB407" s="60">
        <v>0</v>
      </c>
      <c r="BC407" s="60">
        <v>0</v>
      </c>
      <c r="BD407" s="60">
        <v>0</v>
      </c>
      <c r="BE407" s="60">
        <v>0</v>
      </c>
      <c r="BF407" s="60">
        <v>0</v>
      </c>
      <c r="BG407" s="60">
        <v>0</v>
      </c>
      <c r="BH407" s="60">
        <v>0</v>
      </c>
      <c r="BI407" s="60">
        <v>0</v>
      </c>
      <c r="BJ407" s="60">
        <v>0</v>
      </c>
      <c r="BK407" s="60" t="s">
        <v>158</v>
      </c>
      <c r="BL407" s="60" t="s">
        <v>158</v>
      </c>
      <c r="BM407" s="60" t="s">
        <v>158</v>
      </c>
      <c r="BN407" s="60" t="s">
        <v>158</v>
      </c>
      <c r="BP407" s="60">
        <v>0</v>
      </c>
      <c r="BX407" s="60">
        <v>0</v>
      </c>
      <c r="BY407" s="60">
        <v>0</v>
      </c>
      <c r="BZ407" s="60">
        <v>0</v>
      </c>
      <c r="CA407" s="60">
        <v>0</v>
      </c>
      <c r="CD407" s="60">
        <v>35</v>
      </c>
      <c r="CE407" s="60" t="s">
        <v>532</v>
      </c>
      <c r="CF407" s="60">
        <v>0</v>
      </c>
      <c r="CG407" s="60">
        <v>1</v>
      </c>
      <c r="CH407" s="60">
        <f t="shared" ref="CH407:CH428" si="123">IF(F407=14,1,IF(F407=1,4,IF(F407&gt;=4,F407+1,F407)))</f>
        <v>6</v>
      </c>
      <c r="CJ407" s="74">
        <f t="shared" ref="CJ407:CJ428" si="124">MAX(1,IF(CD407=3,3,IF(CD407=8,8,(CEILING(CD407-2.5,5)))))</f>
        <v>35</v>
      </c>
      <c r="CK407" s="60">
        <f t="shared" si="122"/>
        <v>10</v>
      </c>
      <c r="CL407" s="60" t="e">
        <f t="shared" si="107"/>
        <v>#N/A</v>
      </c>
      <c r="CM407" s="60" t="e">
        <f t="shared" si="108"/>
        <v>#N/A</v>
      </c>
      <c r="CO407" s="8">
        <v>120421</v>
      </c>
      <c r="CP407" s="8">
        <v>10</v>
      </c>
      <c r="CQ407" s="8">
        <v>1</v>
      </c>
      <c r="CR407" s="8">
        <v>1</v>
      </c>
      <c r="CU407" s="60" t="e">
        <f>MATCH(A407,Sheet6!$K$3:$K$16,0)</f>
        <v>#N/A</v>
      </c>
    </row>
    <row r="408" spans="1:99" ht="14.25">
      <c r="A408" s="60">
        <v>1330169</v>
      </c>
      <c r="B408" s="60">
        <f t="shared" si="117"/>
        <v>1330169</v>
      </c>
      <c r="C408" s="60">
        <v>0</v>
      </c>
      <c r="D408" s="60">
        <v>1</v>
      </c>
      <c r="E408" s="60">
        <v>1</v>
      </c>
      <c r="F408" s="60">
        <v>6</v>
      </c>
      <c r="G408" s="60">
        <v>0</v>
      </c>
      <c r="H408" s="60">
        <v>4</v>
      </c>
      <c r="I408" s="60">
        <v>0</v>
      </c>
      <c r="J408" s="60">
        <v>10</v>
      </c>
      <c r="K408" s="60">
        <v>1000</v>
      </c>
      <c r="L408" s="60">
        <f t="shared" si="113"/>
        <v>1</v>
      </c>
      <c r="M408" s="60">
        <f t="shared" si="114"/>
        <v>0</v>
      </c>
      <c r="N408" s="60">
        <v>0</v>
      </c>
      <c r="O408" s="60">
        <v>0</v>
      </c>
      <c r="P408" s="60">
        <v>0</v>
      </c>
      <c r="Q408" s="60">
        <v>0</v>
      </c>
      <c r="R408" s="60">
        <v>0</v>
      </c>
      <c r="S408" s="60">
        <v>0</v>
      </c>
      <c r="T408" s="60">
        <v>0</v>
      </c>
      <c r="U408" s="60">
        <v>3001</v>
      </c>
      <c r="W408" s="60">
        <f t="shared" si="115"/>
        <v>34712</v>
      </c>
      <c r="X408" s="60">
        <v>100</v>
      </c>
      <c r="Y408" s="60">
        <v>10334</v>
      </c>
      <c r="Z408" s="60"/>
      <c r="AA408" s="60"/>
      <c r="AB408" s="60">
        <v>0</v>
      </c>
      <c r="AC408" s="60">
        <v>0</v>
      </c>
      <c r="AD408" s="60">
        <v>0</v>
      </c>
      <c r="AE408" s="60">
        <v>0</v>
      </c>
      <c r="AF408" s="60">
        <v>0</v>
      </c>
      <c r="AG408" s="60">
        <v>0</v>
      </c>
      <c r="AH408" s="60">
        <v>0</v>
      </c>
      <c r="AI408" s="60">
        <v>0</v>
      </c>
      <c r="AJ408" s="60">
        <v>0</v>
      </c>
      <c r="AK408" s="60">
        <v>0</v>
      </c>
      <c r="AL408" s="60">
        <v>0</v>
      </c>
      <c r="AM408" s="60">
        <v>0</v>
      </c>
      <c r="AN408" s="60">
        <v>0</v>
      </c>
      <c r="AO408" s="60">
        <v>0</v>
      </c>
      <c r="AP408" s="60">
        <v>0</v>
      </c>
      <c r="AQ408" s="60">
        <v>0</v>
      </c>
      <c r="AR408" s="60">
        <v>0</v>
      </c>
      <c r="AS408" s="60">
        <v>0</v>
      </c>
      <c r="AT408" s="60">
        <v>0</v>
      </c>
      <c r="AU408" s="60">
        <v>0</v>
      </c>
      <c r="AV408" s="60">
        <v>0</v>
      </c>
      <c r="AW408" s="60">
        <v>0</v>
      </c>
      <c r="AX408" s="60">
        <v>0</v>
      </c>
      <c r="AY408" s="60">
        <v>0</v>
      </c>
      <c r="AZ408" s="60">
        <v>0</v>
      </c>
      <c r="BA408" s="60">
        <v>0</v>
      </c>
      <c r="BB408" s="60">
        <v>0</v>
      </c>
      <c r="BC408" s="60">
        <v>0</v>
      </c>
      <c r="BD408" s="60">
        <v>0</v>
      </c>
      <c r="BE408" s="60">
        <v>0</v>
      </c>
      <c r="BF408" s="60">
        <v>0</v>
      </c>
      <c r="BG408" s="60">
        <v>0</v>
      </c>
      <c r="BH408" s="60">
        <v>0</v>
      </c>
      <c r="BI408" s="60">
        <v>0</v>
      </c>
      <c r="BJ408" s="60">
        <v>0</v>
      </c>
      <c r="BP408" s="60">
        <v>0</v>
      </c>
      <c r="BX408" s="60">
        <v>0</v>
      </c>
      <c r="BY408" s="60">
        <v>0</v>
      </c>
      <c r="BZ408" s="60">
        <v>0</v>
      </c>
      <c r="CA408" s="60">
        <v>0</v>
      </c>
      <c r="CD408" s="60">
        <v>45</v>
      </c>
      <c r="CE408" s="60" t="s">
        <v>532</v>
      </c>
      <c r="CF408" s="60">
        <v>0</v>
      </c>
      <c r="CG408" s="60">
        <v>1</v>
      </c>
      <c r="CH408" s="60">
        <f t="shared" si="123"/>
        <v>7</v>
      </c>
      <c r="CJ408" s="74">
        <f t="shared" si="124"/>
        <v>45</v>
      </c>
      <c r="CK408" s="60">
        <f t="shared" si="122"/>
        <v>12</v>
      </c>
      <c r="CL408" s="60" t="e">
        <f t="shared" si="107"/>
        <v>#N/A</v>
      </c>
      <c r="CM408" s="60" t="e">
        <f t="shared" si="108"/>
        <v>#N/A</v>
      </c>
      <c r="CO408" s="8">
        <v>120431</v>
      </c>
      <c r="CP408" s="8">
        <v>2</v>
      </c>
      <c r="CQ408" s="8">
        <v>203</v>
      </c>
      <c r="CR408" s="8">
        <v>1</v>
      </c>
      <c r="CU408" s="60" t="e">
        <f>MATCH(A408,Sheet6!$K$3:$K$16,0)</f>
        <v>#N/A</v>
      </c>
    </row>
    <row r="409" spans="1:99" ht="14.25">
      <c r="A409" s="60">
        <v>1330170</v>
      </c>
      <c r="B409" s="60">
        <f t="shared" si="117"/>
        <v>1330170</v>
      </c>
      <c r="C409" s="60">
        <v>0</v>
      </c>
      <c r="D409" s="60">
        <v>1</v>
      </c>
      <c r="E409" s="60">
        <v>1</v>
      </c>
      <c r="F409" s="60">
        <v>6</v>
      </c>
      <c r="G409" s="60">
        <v>0</v>
      </c>
      <c r="H409" s="60">
        <v>4</v>
      </c>
      <c r="I409" s="60">
        <v>0</v>
      </c>
      <c r="J409" s="60">
        <v>10</v>
      </c>
      <c r="K409" s="60">
        <v>1000</v>
      </c>
      <c r="L409" s="60">
        <f t="shared" si="113"/>
        <v>1</v>
      </c>
      <c r="M409" s="60">
        <f t="shared" si="114"/>
        <v>0</v>
      </c>
      <c r="N409" s="60">
        <v>0</v>
      </c>
      <c r="O409" s="60">
        <v>0</v>
      </c>
      <c r="P409" s="60">
        <v>0</v>
      </c>
      <c r="Q409" s="60">
        <v>0</v>
      </c>
      <c r="R409" s="60">
        <v>0</v>
      </c>
      <c r="S409" s="60">
        <v>0</v>
      </c>
      <c r="T409" s="60">
        <v>0</v>
      </c>
      <c r="U409" s="60">
        <v>3002</v>
      </c>
      <c r="W409" s="60">
        <f t="shared" si="115"/>
        <v>34707</v>
      </c>
      <c r="X409" s="60">
        <v>100</v>
      </c>
      <c r="Y409" s="60">
        <v>10334</v>
      </c>
      <c r="Z409" s="60"/>
      <c r="AA409" s="60"/>
      <c r="AB409" s="60">
        <v>0</v>
      </c>
      <c r="AC409" s="60">
        <v>0</v>
      </c>
      <c r="AD409" s="60">
        <v>0</v>
      </c>
      <c r="AE409" s="60">
        <v>0</v>
      </c>
      <c r="AF409" s="60">
        <v>0</v>
      </c>
      <c r="AG409" s="60">
        <v>0</v>
      </c>
      <c r="AH409" s="60">
        <v>0</v>
      </c>
      <c r="AI409" s="60">
        <v>0</v>
      </c>
      <c r="AJ409" s="60">
        <v>0</v>
      </c>
      <c r="AK409" s="60">
        <v>0</v>
      </c>
      <c r="AL409" s="60">
        <v>0</v>
      </c>
      <c r="AM409" s="60">
        <v>0</v>
      </c>
      <c r="AN409" s="60">
        <v>0</v>
      </c>
      <c r="AO409" s="60">
        <v>0</v>
      </c>
      <c r="AP409" s="60">
        <v>0</v>
      </c>
      <c r="AQ409" s="60">
        <v>0</v>
      </c>
      <c r="AR409" s="60">
        <v>0</v>
      </c>
      <c r="AS409" s="60">
        <v>0</v>
      </c>
      <c r="AT409" s="60">
        <v>0</v>
      </c>
      <c r="AU409" s="60">
        <v>0</v>
      </c>
      <c r="AV409" s="60">
        <v>0</v>
      </c>
      <c r="AW409" s="60">
        <v>0</v>
      </c>
      <c r="AX409" s="60">
        <v>0</v>
      </c>
      <c r="AY409" s="60">
        <v>0</v>
      </c>
      <c r="AZ409" s="60">
        <v>0</v>
      </c>
      <c r="BA409" s="60">
        <v>0</v>
      </c>
      <c r="BB409" s="60">
        <v>0</v>
      </c>
      <c r="BC409" s="60">
        <v>0</v>
      </c>
      <c r="BD409" s="60">
        <v>0</v>
      </c>
      <c r="BE409" s="60">
        <v>0</v>
      </c>
      <c r="BF409" s="60">
        <v>0</v>
      </c>
      <c r="BG409" s="60">
        <v>0</v>
      </c>
      <c r="BH409" s="60">
        <v>0</v>
      </c>
      <c r="BI409" s="60">
        <v>0</v>
      </c>
      <c r="BJ409" s="60">
        <v>0</v>
      </c>
      <c r="BP409" s="60">
        <v>0</v>
      </c>
      <c r="BX409" s="60">
        <v>0</v>
      </c>
      <c r="BY409" s="60">
        <v>0</v>
      </c>
      <c r="BZ409" s="60">
        <v>0</v>
      </c>
      <c r="CA409" s="60">
        <v>0</v>
      </c>
      <c r="CD409" s="60">
        <v>20</v>
      </c>
      <c r="CE409" s="60" t="s">
        <v>533</v>
      </c>
      <c r="CF409" s="60">
        <v>0</v>
      </c>
      <c r="CG409" s="60">
        <v>1</v>
      </c>
      <c r="CH409" s="60">
        <f t="shared" si="123"/>
        <v>7</v>
      </c>
      <c r="CJ409" s="74">
        <f t="shared" si="124"/>
        <v>20</v>
      </c>
      <c r="CK409" s="60">
        <f t="shared" si="122"/>
        <v>7</v>
      </c>
      <c r="CL409" s="60" t="e">
        <f t="shared" si="107"/>
        <v>#N/A</v>
      </c>
      <c r="CM409" s="60" t="e">
        <f t="shared" si="108"/>
        <v>#N/A</v>
      </c>
      <c r="CO409" s="8">
        <v>120301</v>
      </c>
      <c r="CP409" s="8">
        <v>2</v>
      </c>
      <c r="CQ409" s="8">
        <v>203</v>
      </c>
      <c r="CR409" s="8">
        <v>1</v>
      </c>
      <c r="CU409" s="60" t="e">
        <f>MATCH(A409,Sheet6!$K$3:$K$16,0)</f>
        <v>#N/A</v>
      </c>
    </row>
    <row r="410" spans="1:99" ht="14.25">
      <c r="A410" s="60">
        <v>1330171</v>
      </c>
      <c r="B410" s="60">
        <f t="shared" si="117"/>
        <v>1330171</v>
      </c>
      <c r="C410" s="60">
        <v>0</v>
      </c>
      <c r="D410" s="60">
        <v>1</v>
      </c>
      <c r="E410" s="60">
        <v>1</v>
      </c>
      <c r="F410" s="60">
        <v>6</v>
      </c>
      <c r="G410" s="60">
        <v>0</v>
      </c>
      <c r="H410" s="60">
        <v>4</v>
      </c>
      <c r="I410" s="60">
        <v>0</v>
      </c>
      <c r="J410" s="60">
        <v>10</v>
      </c>
      <c r="K410" s="60">
        <v>1000</v>
      </c>
      <c r="L410" s="60">
        <f t="shared" si="113"/>
        <v>1</v>
      </c>
      <c r="M410" s="60">
        <f t="shared" si="114"/>
        <v>0</v>
      </c>
      <c r="N410" s="60">
        <v>0</v>
      </c>
      <c r="O410" s="60">
        <v>0</v>
      </c>
      <c r="P410" s="60">
        <v>0</v>
      </c>
      <c r="Q410" s="60">
        <v>0</v>
      </c>
      <c r="R410" s="60">
        <v>0</v>
      </c>
      <c r="S410" s="60">
        <v>0</v>
      </c>
      <c r="T410" s="60">
        <v>0</v>
      </c>
      <c r="U410" s="60">
        <v>3003</v>
      </c>
      <c r="W410" s="60">
        <f t="shared" si="115"/>
        <v>34709</v>
      </c>
      <c r="X410" s="60">
        <v>100</v>
      </c>
      <c r="Y410" s="60">
        <v>10334</v>
      </c>
      <c r="Z410" s="60"/>
      <c r="AA410" s="60"/>
      <c r="AB410" s="60">
        <v>0</v>
      </c>
      <c r="AC410" s="60">
        <v>0</v>
      </c>
      <c r="AD410" s="60">
        <v>0</v>
      </c>
      <c r="AE410" s="60">
        <v>0</v>
      </c>
      <c r="AF410" s="60">
        <v>0</v>
      </c>
      <c r="AG410" s="60">
        <v>0</v>
      </c>
      <c r="AH410" s="60">
        <v>0</v>
      </c>
      <c r="AI410" s="60">
        <v>0</v>
      </c>
      <c r="AJ410" s="60">
        <v>0</v>
      </c>
      <c r="AK410" s="60">
        <v>0</v>
      </c>
      <c r="AL410" s="60">
        <v>0</v>
      </c>
      <c r="AM410" s="60">
        <v>0</v>
      </c>
      <c r="AN410" s="60">
        <v>0</v>
      </c>
      <c r="AO410" s="60">
        <v>0</v>
      </c>
      <c r="AP410" s="60">
        <v>0</v>
      </c>
      <c r="AQ410" s="60">
        <v>0</v>
      </c>
      <c r="AR410" s="60">
        <v>0</v>
      </c>
      <c r="AS410" s="60">
        <v>0</v>
      </c>
      <c r="AT410" s="60">
        <v>0</v>
      </c>
      <c r="AU410" s="60">
        <v>0</v>
      </c>
      <c r="AV410" s="60">
        <v>0</v>
      </c>
      <c r="AW410" s="60">
        <v>0</v>
      </c>
      <c r="AX410" s="60">
        <v>0</v>
      </c>
      <c r="AY410" s="60">
        <v>0</v>
      </c>
      <c r="AZ410" s="60">
        <v>0</v>
      </c>
      <c r="BA410" s="60">
        <v>0</v>
      </c>
      <c r="BB410" s="60">
        <v>0</v>
      </c>
      <c r="BC410" s="60">
        <v>0</v>
      </c>
      <c r="BD410" s="60">
        <v>0</v>
      </c>
      <c r="BE410" s="60">
        <v>0</v>
      </c>
      <c r="BF410" s="60">
        <v>0</v>
      </c>
      <c r="BG410" s="60">
        <v>0</v>
      </c>
      <c r="BH410" s="60">
        <v>0</v>
      </c>
      <c r="BI410" s="60">
        <v>0</v>
      </c>
      <c r="BJ410" s="60">
        <v>0</v>
      </c>
      <c r="BP410" s="60">
        <v>0</v>
      </c>
      <c r="BX410" s="60">
        <v>0</v>
      </c>
      <c r="BY410" s="60">
        <v>0</v>
      </c>
      <c r="BZ410" s="60">
        <v>0</v>
      </c>
      <c r="CA410" s="60">
        <v>0</v>
      </c>
      <c r="CD410" s="60">
        <v>30</v>
      </c>
      <c r="CE410" s="60" t="s">
        <v>533</v>
      </c>
      <c r="CF410" s="60">
        <v>0</v>
      </c>
      <c r="CG410" s="60">
        <v>1</v>
      </c>
      <c r="CH410" s="60">
        <f t="shared" si="123"/>
        <v>7</v>
      </c>
      <c r="CJ410" s="74">
        <f t="shared" si="124"/>
        <v>30</v>
      </c>
      <c r="CK410" s="60">
        <f t="shared" si="122"/>
        <v>9</v>
      </c>
      <c r="CL410" s="60" t="e">
        <f t="shared" si="107"/>
        <v>#N/A</v>
      </c>
      <c r="CM410" s="60" t="e">
        <f t="shared" si="108"/>
        <v>#N/A</v>
      </c>
      <c r="CO410" s="8">
        <v>121301</v>
      </c>
      <c r="CP410" s="8">
        <v>11</v>
      </c>
      <c r="CQ410" s="8">
        <v>1</v>
      </c>
      <c r="CR410" s="8">
        <v>0</v>
      </c>
      <c r="CU410" s="60" t="e">
        <f>MATCH(A410,Sheet6!$K$3:$K$16,0)</f>
        <v>#N/A</v>
      </c>
    </row>
    <row r="411" spans="1:99" ht="14.25">
      <c r="A411" s="60">
        <v>1330172</v>
      </c>
      <c r="B411" s="60">
        <f t="shared" si="117"/>
        <v>1330172</v>
      </c>
      <c r="C411" s="60">
        <v>0</v>
      </c>
      <c r="D411" s="60">
        <v>1</v>
      </c>
      <c r="E411" s="60">
        <v>1</v>
      </c>
      <c r="F411" s="60">
        <v>6</v>
      </c>
      <c r="G411" s="60">
        <v>0</v>
      </c>
      <c r="H411" s="60">
        <v>4</v>
      </c>
      <c r="I411" s="60">
        <v>0</v>
      </c>
      <c r="J411" s="60">
        <v>10</v>
      </c>
      <c r="K411" s="60">
        <v>1000</v>
      </c>
      <c r="L411" s="60">
        <f t="shared" si="113"/>
        <v>1</v>
      </c>
      <c r="M411" s="60">
        <f t="shared" si="114"/>
        <v>0</v>
      </c>
      <c r="N411" s="60">
        <v>0</v>
      </c>
      <c r="O411" s="60">
        <v>0</v>
      </c>
      <c r="P411" s="60">
        <v>0</v>
      </c>
      <c r="Q411" s="60">
        <v>0</v>
      </c>
      <c r="R411" s="60">
        <v>0</v>
      </c>
      <c r="S411" s="60">
        <v>0</v>
      </c>
      <c r="T411" s="60">
        <v>0</v>
      </c>
      <c r="U411" s="60">
        <v>3004</v>
      </c>
      <c r="W411" s="60">
        <f t="shared" si="115"/>
        <v>34711</v>
      </c>
      <c r="X411" s="60">
        <v>100</v>
      </c>
      <c r="Y411" s="60">
        <v>10334</v>
      </c>
      <c r="Z411" s="60"/>
      <c r="AA411" s="60"/>
      <c r="AB411" s="60">
        <v>0</v>
      </c>
      <c r="AC411" s="60">
        <v>0</v>
      </c>
      <c r="AD411" s="60">
        <v>0</v>
      </c>
      <c r="AE411" s="60">
        <v>0</v>
      </c>
      <c r="AF411" s="60">
        <v>0</v>
      </c>
      <c r="AG411" s="60">
        <v>0</v>
      </c>
      <c r="AH411" s="60">
        <v>0</v>
      </c>
      <c r="AI411" s="60">
        <v>0</v>
      </c>
      <c r="AJ411" s="60">
        <v>0</v>
      </c>
      <c r="AK411" s="60">
        <v>0</v>
      </c>
      <c r="AL411" s="60">
        <v>0</v>
      </c>
      <c r="AM411" s="60">
        <v>0</v>
      </c>
      <c r="AN411" s="60">
        <v>0</v>
      </c>
      <c r="AO411" s="60">
        <v>0</v>
      </c>
      <c r="AP411" s="60">
        <v>0</v>
      </c>
      <c r="AQ411" s="60">
        <v>0</v>
      </c>
      <c r="AR411" s="60">
        <v>0</v>
      </c>
      <c r="AS411" s="60">
        <v>0</v>
      </c>
      <c r="AT411" s="60">
        <v>0</v>
      </c>
      <c r="AU411" s="60">
        <v>0</v>
      </c>
      <c r="AV411" s="60">
        <v>0</v>
      </c>
      <c r="AW411" s="60">
        <v>0</v>
      </c>
      <c r="AX411" s="60">
        <v>0</v>
      </c>
      <c r="AY411" s="60">
        <v>0</v>
      </c>
      <c r="AZ411" s="60">
        <v>0</v>
      </c>
      <c r="BA411" s="60">
        <v>0</v>
      </c>
      <c r="BB411" s="60">
        <v>0</v>
      </c>
      <c r="BC411" s="60">
        <v>0</v>
      </c>
      <c r="BD411" s="60">
        <v>0</v>
      </c>
      <c r="BE411" s="60">
        <v>0</v>
      </c>
      <c r="BF411" s="60">
        <v>0</v>
      </c>
      <c r="BG411" s="60">
        <v>0</v>
      </c>
      <c r="BH411" s="60">
        <v>0</v>
      </c>
      <c r="BI411" s="60">
        <v>0</v>
      </c>
      <c r="BJ411" s="60">
        <v>0</v>
      </c>
      <c r="BP411" s="60">
        <v>0</v>
      </c>
      <c r="BX411" s="60">
        <v>0</v>
      </c>
      <c r="BY411" s="60">
        <v>0</v>
      </c>
      <c r="BZ411" s="60">
        <v>0</v>
      </c>
      <c r="CA411" s="60">
        <v>0</v>
      </c>
      <c r="CD411" s="60">
        <v>40</v>
      </c>
      <c r="CE411" s="60" t="s">
        <v>533</v>
      </c>
      <c r="CF411" s="60">
        <v>0</v>
      </c>
      <c r="CG411" s="60">
        <v>1</v>
      </c>
      <c r="CH411" s="60">
        <f t="shared" si="123"/>
        <v>7</v>
      </c>
      <c r="CJ411" s="74">
        <f t="shared" si="124"/>
        <v>40</v>
      </c>
      <c r="CK411" s="60">
        <f t="shared" si="122"/>
        <v>11</v>
      </c>
      <c r="CL411" s="60" t="e">
        <f t="shared" si="107"/>
        <v>#N/A</v>
      </c>
      <c r="CM411" s="60" t="e">
        <f t="shared" si="108"/>
        <v>#N/A</v>
      </c>
      <c r="CO411" s="8">
        <v>121302</v>
      </c>
      <c r="CP411" s="8">
        <v>11</v>
      </c>
      <c r="CQ411" s="8">
        <v>1</v>
      </c>
      <c r="CR411" s="8">
        <v>0</v>
      </c>
      <c r="CU411" s="60" t="e">
        <f>MATCH(A411,Sheet6!$K$3:$K$16,0)</f>
        <v>#N/A</v>
      </c>
    </row>
    <row r="412" spans="1:99" ht="14.25">
      <c r="A412" s="60">
        <v>1330173</v>
      </c>
      <c r="B412" s="60">
        <f t="shared" si="117"/>
        <v>1330173</v>
      </c>
      <c r="C412" s="60">
        <v>0</v>
      </c>
      <c r="D412" s="60">
        <v>1</v>
      </c>
      <c r="E412" s="60">
        <v>1</v>
      </c>
      <c r="F412" s="60">
        <v>6</v>
      </c>
      <c r="G412" s="60">
        <v>0</v>
      </c>
      <c r="H412" s="60">
        <v>4</v>
      </c>
      <c r="I412" s="60">
        <v>0</v>
      </c>
      <c r="J412" s="60">
        <v>10</v>
      </c>
      <c r="K412" s="60">
        <v>1000</v>
      </c>
      <c r="L412" s="60">
        <f t="shared" si="113"/>
        <v>1</v>
      </c>
      <c r="M412" s="60">
        <f t="shared" si="114"/>
        <v>0</v>
      </c>
      <c r="N412" s="60">
        <v>0</v>
      </c>
      <c r="O412" s="60">
        <v>0</v>
      </c>
      <c r="P412" s="60">
        <v>0</v>
      </c>
      <c r="Q412" s="60">
        <v>0</v>
      </c>
      <c r="R412" s="60">
        <v>0</v>
      </c>
      <c r="S412" s="60">
        <v>0</v>
      </c>
      <c r="T412" s="60">
        <v>0</v>
      </c>
      <c r="U412" s="60">
        <v>3005</v>
      </c>
      <c r="W412" s="60">
        <f t="shared" si="115"/>
        <v>34813</v>
      </c>
      <c r="X412" s="60">
        <v>100</v>
      </c>
      <c r="Y412" s="60">
        <v>10334</v>
      </c>
      <c r="Z412" s="60"/>
      <c r="AA412" s="60"/>
      <c r="AB412" s="60">
        <v>0</v>
      </c>
      <c r="AC412" s="60">
        <v>0</v>
      </c>
      <c r="AD412" s="60">
        <v>0</v>
      </c>
      <c r="AE412" s="60">
        <v>0</v>
      </c>
      <c r="AF412" s="60">
        <v>0</v>
      </c>
      <c r="AG412" s="60">
        <v>0</v>
      </c>
      <c r="AH412" s="60">
        <v>0</v>
      </c>
      <c r="AI412" s="60">
        <v>0</v>
      </c>
      <c r="AJ412" s="60">
        <v>0</v>
      </c>
      <c r="AK412" s="60">
        <v>0</v>
      </c>
      <c r="AL412" s="60">
        <v>0</v>
      </c>
      <c r="AM412" s="60">
        <v>0</v>
      </c>
      <c r="AN412" s="60">
        <v>0</v>
      </c>
      <c r="AO412" s="60">
        <v>0</v>
      </c>
      <c r="AP412" s="60">
        <v>0</v>
      </c>
      <c r="AQ412" s="60">
        <v>0</v>
      </c>
      <c r="AR412" s="60">
        <v>0</v>
      </c>
      <c r="AS412" s="60">
        <v>0</v>
      </c>
      <c r="AT412" s="60">
        <v>0</v>
      </c>
      <c r="AU412" s="60">
        <v>0</v>
      </c>
      <c r="AV412" s="60">
        <v>0</v>
      </c>
      <c r="AW412" s="60">
        <v>0</v>
      </c>
      <c r="AX412" s="60">
        <v>0</v>
      </c>
      <c r="AY412" s="60">
        <v>0</v>
      </c>
      <c r="AZ412" s="60">
        <v>0</v>
      </c>
      <c r="BA412" s="60">
        <v>0</v>
      </c>
      <c r="BB412" s="60">
        <v>0</v>
      </c>
      <c r="BC412" s="60">
        <v>0</v>
      </c>
      <c r="BD412" s="60">
        <v>0</v>
      </c>
      <c r="BE412" s="60">
        <v>0</v>
      </c>
      <c r="BF412" s="60">
        <v>0</v>
      </c>
      <c r="BG412" s="60">
        <v>0</v>
      </c>
      <c r="BH412" s="60">
        <v>0</v>
      </c>
      <c r="BI412" s="60">
        <v>0</v>
      </c>
      <c r="BJ412" s="60">
        <v>0</v>
      </c>
      <c r="BP412" s="60">
        <v>0</v>
      </c>
      <c r="BX412" s="60">
        <v>0</v>
      </c>
      <c r="BY412" s="60">
        <v>0</v>
      </c>
      <c r="BZ412" s="60">
        <v>0</v>
      </c>
      <c r="CA412" s="60">
        <v>0</v>
      </c>
      <c r="CD412" s="60">
        <v>50</v>
      </c>
      <c r="CE412" s="60" t="s">
        <v>533</v>
      </c>
      <c r="CF412" s="60">
        <v>0</v>
      </c>
      <c r="CG412" s="60">
        <v>1</v>
      </c>
      <c r="CH412" s="60">
        <f t="shared" si="123"/>
        <v>7</v>
      </c>
      <c r="CJ412" s="74">
        <f t="shared" si="124"/>
        <v>50</v>
      </c>
      <c r="CK412" s="60">
        <f t="shared" si="122"/>
        <v>13</v>
      </c>
      <c r="CL412" s="60" t="e">
        <f t="shared" si="107"/>
        <v>#N/A</v>
      </c>
      <c r="CM412" s="60" t="e">
        <f t="shared" si="108"/>
        <v>#N/A</v>
      </c>
      <c r="CO412" s="8">
        <v>121303</v>
      </c>
      <c r="CP412" s="8">
        <v>11</v>
      </c>
      <c r="CQ412" s="8">
        <v>1</v>
      </c>
      <c r="CR412" s="8">
        <v>0</v>
      </c>
      <c r="CU412" s="60" t="e">
        <f>MATCH(A412,Sheet6!$K$3:$K$16,0)</f>
        <v>#N/A</v>
      </c>
    </row>
    <row r="413" spans="1:99" ht="14.25">
      <c r="A413" s="60">
        <v>1330174</v>
      </c>
      <c r="B413" s="60">
        <f t="shared" si="117"/>
        <v>1330174</v>
      </c>
      <c r="C413" s="60">
        <v>0</v>
      </c>
      <c r="D413" s="60">
        <v>1</v>
      </c>
      <c r="E413" s="60">
        <v>1</v>
      </c>
      <c r="F413" s="60">
        <v>6</v>
      </c>
      <c r="G413" s="60">
        <v>0</v>
      </c>
      <c r="H413" s="60">
        <v>4</v>
      </c>
      <c r="I413" s="60">
        <v>0</v>
      </c>
      <c r="J413" s="60">
        <v>10</v>
      </c>
      <c r="K413" s="60">
        <v>1000</v>
      </c>
      <c r="L413" s="60">
        <f t="shared" si="113"/>
        <v>1</v>
      </c>
      <c r="M413" s="60">
        <f t="shared" si="114"/>
        <v>0</v>
      </c>
      <c r="N413" s="60">
        <v>0</v>
      </c>
      <c r="O413" s="60">
        <v>0</v>
      </c>
      <c r="P413" s="60">
        <v>0</v>
      </c>
      <c r="Q413" s="60">
        <v>0</v>
      </c>
      <c r="R413" s="60">
        <v>0</v>
      </c>
      <c r="S413" s="60">
        <v>0</v>
      </c>
      <c r="T413" s="60">
        <v>0</v>
      </c>
      <c r="U413" s="60">
        <v>3006</v>
      </c>
      <c r="W413" s="60">
        <f t="shared" si="115"/>
        <v>34708</v>
      </c>
      <c r="X413" s="60">
        <v>100</v>
      </c>
      <c r="Y413" s="60">
        <v>10334</v>
      </c>
      <c r="Z413" s="60"/>
      <c r="AA413" s="60"/>
      <c r="AB413" s="60">
        <v>0</v>
      </c>
      <c r="AC413" s="60">
        <v>0</v>
      </c>
      <c r="AD413" s="60">
        <v>0</v>
      </c>
      <c r="AE413" s="60">
        <v>0</v>
      </c>
      <c r="AF413" s="60">
        <v>0</v>
      </c>
      <c r="AG413" s="60">
        <v>0</v>
      </c>
      <c r="AH413" s="60">
        <v>0</v>
      </c>
      <c r="AI413" s="60">
        <v>0</v>
      </c>
      <c r="AJ413" s="60">
        <v>0</v>
      </c>
      <c r="AK413" s="60">
        <v>0</v>
      </c>
      <c r="AL413" s="60">
        <v>0</v>
      </c>
      <c r="AM413" s="60">
        <v>0</v>
      </c>
      <c r="AN413" s="60">
        <v>0</v>
      </c>
      <c r="AO413" s="60">
        <v>0</v>
      </c>
      <c r="AP413" s="60">
        <v>0</v>
      </c>
      <c r="AQ413" s="60">
        <v>0</v>
      </c>
      <c r="AR413" s="60">
        <v>0</v>
      </c>
      <c r="AS413" s="60">
        <v>0</v>
      </c>
      <c r="AT413" s="60">
        <v>0</v>
      </c>
      <c r="AU413" s="60">
        <v>0</v>
      </c>
      <c r="AV413" s="60">
        <v>0</v>
      </c>
      <c r="AW413" s="60">
        <v>0</v>
      </c>
      <c r="AX413" s="60">
        <v>0</v>
      </c>
      <c r="AY413" s="60">
        <v>0</v>
      </c>
      <c r="AZ413" s="60">
        <v>0</v>
      </c>
      <c r="BA413" s="60">
        <v>0</v>
      </c>
      <c r="BB413" s="60">
        <v>0</v>
      </c>
      <c r="BC413" s="60">
        <v>0</v>
      </c>
      <c r="BD413" s="60">
        <v>0</v>
      </c>
      <c r="BE413" s="60">
        <v>0</v>
      </c>
      <c r="BF413" s="60">
        <v>0</v>
      </c>
      <c r="BG413" s="60">
        <v>0</v>
      </c>
      <c r="BH413" s="60">
        <v>0</v>
      </c>
      <c r="BI413" s="60">
        <v>0</v>
      </c>
      <c r="BJ413" s="60">
        <v>0</v>
      </c>
      <c r="BP413" s="60">
        <v>0</v>
      </c>
      <c r="BX413" s="60">
        <v>0</v>
      </c>
      <c r="BY413" s="60">
        <v>0</v>
      </c>
      <c r="BZ413" s="60">
        <v>0</v>
      </c>
      <c r="CA413" s="60">
        <v>0</v>
      </c>
      <c r="CD413" s="60">
        <v>25</v>
      </c>
      <c r="CE413" s="60" t="s">
        <v>534</v>
      </c>
      <c r="CF413" s="60">
        <v>0</v>
      </c>
      <c r="CG413" s="60">
        <v>1</v>
      </c>
      <c r="CH413" s="60">
        <f t="shared" si="123"/>
        <v>7</v>
      </c>
      <c r="CJ413" s="74">
        <f t="shared" si="124"/>
        <v>25</v>
      </c>
      <c r="CK413" s="60">
        <f t="shared" si="122"/>
        <v>8</v>
      </c>
      <c r="CL413" s="60" t="e">
        <f t="shared" si="107"/>
        <v>#N/A</v>
      </c>
      <c r="CM413" s="60" t="e">
        <f t="shared" si="108"/>
        <v>#N/A</v>
      </c>
      <c r="CO413" s="8">
        <v>121304</v>
      </c>
      <c r="CP413" s="8">
        <v>11</v>
      </c>
      <c r="CQ413" s="8">
        <v>1</v>
      </c>
      <c r="CR413" s="8">
        <v>0</v>
      </c>
      <c r="CU413" s="60" t="e">
        <f>MATCH(A413,Sheet6!$K$3:$K$16,0)</f>
        <v>#N/A</v>
      </c>
    </row>
    <row r="414" spans="1:99" ht="14.25">
      <c r="A414" s="60">
        <v>1330175</v>
      </c>
      <c r="B414" s="60">
        <f t="shared" si="117"/>
        <v>1330175</v>
      </c>
      <c r="C414" s="60">
        <v>0</v>
      </c>
      <c r="D414" s="60">
        <v>1</v>
      </c>
      <c r="E414" s="60">
        <v>1</v>
      </c>
      <c r="F414" s="60">
        <v>6</v>
      </c>
      <c r="G414" s="60">
        <v>0</v>
      </c>
      <c r="H414" s="60">
        <v>4</v>
      </c>
      <c r="I414" s="60">
        <v>0</v>
      </c>
      <c r="J414" s="60">
        <v>10</v>
      </c>
      <c r="K414" s="60">
        <v>1000</v>
      </c>
      <c r="L414" s="60">
        <f t="shared" si="113"/>
        <v>1</v>
      </c>
      <c r="M414" s="60">
        <f t="shared" si="114"/>
        <v>0</v>
      </c>
      <c r="N414" s="60">
        <v>0</v>
      </c>
      <c r="O414" s="60">
        <v>0</v>
      </c>
      <c r="P414" s="60">
        <v>0</v>
      </c>
      <c r="Q414" s="60">
        <v>0</v>
      </c>
      <c r="R414" s="60">
        <v>0</v>
      </c>
      <c r="S414" s="60">
        <v>0</v>
      </c>
      <c r="T414" s="60">
        <v>0</v>
      </c>
      <c r="U414" s="60">
        <v>3007</v>
      </c>
      <c r="W414" s="60">
        <f t="shared" si="115"/>
        <v>34710</v>
      </c>
      <c r="X414" s="60">
        <v>100</v>
      </c>
      <c r="Y414" s="60">
        <v>10334</v>
      </c>
      <c r="Z414" s="60"/>
      <c r="AA414" s="60"/>
      <c r="AB414" s="60">
        <v>0</v>
      </c>
      <c r="AC414" s="60">
        <v>0</v>
      </c>
      <c r="AD414" s="60">
        <v>0</v>
      </c>
      <c r="AE414" s="60">
        <v>0</v>
      </c>
      <c r="AF414" s="60">
        <v>0</v>
      </c>
      <c r="AG414" s="60">
        <v>0</v>
      </c>
      <c r="AH414" s="60">
        <v>0</v>
      </c>
      <c r="AI414" s="60">
        <v>0</v>
      </c>
      <c r="AJ414" s="60">
        <v>0</v>
      </c>
      <c r="AK414" s="60">
        <v>0</v>
      </c>
      <c r="AL414" s="60">
        <v>0</v>
      </c>
      <c r="AM414" s="60">
        <v>0</v>
      </c>
      <c r="AN414" s="60">
        <v>0</v>
      </c>
      <c r="AO414" s="60">
        <v>0</v>
      </c>
      <c r="AP414" s="60">
        <v>0</v>
      </c>
      <c r="AQ414" s="60">
        <v>0</v>
      </c>
      <c r="AR414" s="60">
        <v>0</v>
      </c>
      <c r="AS414" s="60">
        <v>0</v>
      </c>
      <c r="AT414" s="60">
        <v>0</v>
      </c>
      <c r="AU414" s="60">
        <v>0</v>
      </c>
      <c r="AV414" s="60">
        <v>0</v>
      </c>
      <c r="AW414" s="60">
        <v>0</v>
      </c>
      <c r="AX414" s="60">
        <v>0</v>
      </c>
      <c r="AY414" s="60">
        <v>0</v>
      </c>
      <c r="AZ414" s="60">
        <v>0</v>
      </c>
      <c r="BA414" s="60">
        <v>0</v>
      </c>
      <c r="BB414" s="60">
        <v>0</v>
      </c>
      <c r="BC414" s="60">
        <v>0</v>
      </c>
      <c r="BD414" s="60">
        <v>0</v>
      </c>
      <c r="BE414" s="60">
        <v>0</v>
      </c>
      <c r="BF414" s="60">
        <v>0</v>
      </c>
      <c r="BG414" s="60">
        <v>0</v>
      </c>
      <c r="BH414" s="60">
        <v>0</v>
      </c>
      <c r="BI414" s="60">
        <v>0</v>
      </c>
      <c r="BJ414" s="60">
        <v>0</v>
      </c>
      <c r="BP414" s="60">
        <v>0</v>
      </c>
      <c r="BX414" s="60">
        <v>0</v>
      </c>
      <c r="BY414" s="60">
        <v>0</v>
      </c>
      <c r="BZ414" s="60">
        <v>0</v>
      </c>
      <c r="CA414" s="60">
        <v>0</v>
      </c>
      <c r="CD414" s="60">
        <v>35</v>
      </c>
      <c r="CE414" s="60" t="s">
        <v>534</v>
      </c>
      <c r="CF414" s="60">
        <v>0</v>
      </c>
      <c r="CG414" s="60">
        <v>1</v>
      </c>
      <c r="CH414" s="60">
        <f t="shared" si="123"/>
        <v>7</v>
      </c>
      <c r="CJ414" s="74">
        <f t="shared" si="124"/>
        <v>35</v>
      </c>
      <c r="CK414" s="60">
        <f t="shared" si="122"/>
        <v>10</v>
      </c>
      <c r="CL414" s="60" t="e">
        <f t="shared" si="107"/>
        <v>#N/A</v>
      </c>
      <c r="CM414" s="60" t="e">
        <f t="shared" si="108"/>
        <v>#N/A</v>
      </c>
      <c r="CO414" s="8">
        <v>121305</v>
      </c>
      <c r="CP414" s="8">
        <v>11</v>
      </c>
      <c r="CQ414" s="8">
        <v>1</v>
      </c>
      <c r="CR414" s="8">
        <v>0</v>
      </c>
      <c r="CU414" s="60" t="e">
        <f>MATCH(A414,Sheet6!$K$3:$K$16,0)</f>
        <v>#N/A</v>
      </c>
    </row>
    <row r="415" spans="1:99" ht="14.25">
      <c r="A415" s="60">
        <v>1330176</v>
      </c>
      <c r="B415" s="60">
        <v>1330082</v>
      </c>
      <c r="C415" s="60">
        <v>0</v>
      </c>
      <c r="D415" s="60">
        <v>1</v>
      </c>
      <c r="E415" s="60">
        <v>1</v>
      </c>
      <c r="F415" s="60">
        <v>1</v>
      </c>
      <c r="G415" s="60">
        <v>0</v>
      </c>
      <c r="H415" s="60">
        <v>4</v>
      </c>
      <c r="I415" s="60">
        <v>0</v>
      </c>
      <c r="J415" s="60">
        <v>10</v>
      </c>
      <c r="K415" s="60">
        <v>1000</v>
      </c>
      <c r="L415" s="60">
        <f t="shared" si="113"/>
        <v>1</v>
      </c>
      <c r="M415" s="60">
        <f t="shared" si="114"/>
        <v>0</v>
      </c>
      <c r="N415" s="60">
        <v>0</v>
      </c>
      <c r="O415" s="60">
        <v>0</v>
      </c>
      <c r="P415" s="60">
        <v>0</v>
      </c>
      <c r="Q415" s="60">
        <v>0</v>
      </c>
      <c r="R415" s="60">
        <v>0</v>
      </c>
      <c r="S415" s="60">
        <v>0</v>
      </c>
      <c r="T415" s="60">
        <v>0</v>
      </c>
      <c r="U415" s="60">
        <v>0</v>
      </c>
      <c r="W415" s="60">
        <f t="shared" si="115"/>
        <v>34412</v>
      </c>
      <c r="X415" s="60">
        <v>60</v>
      </c>
      <c r="Y415" s="60">
        <v>10215</v>
      </c>
      <c r="Z415" s="60"/>
      <c r="AA415" s="60"/>
      <c r="AB415" s="60">
        <v>3</v>
      </c>
      <c r="AC415" s="60">
        <v>1</v>
      </c>
      <c r="AD415" s="60">
        <v>252</v>
      </c>
      <c r="AE415" s="60">
        <v>0</v>
      </c>
      <c r="AF415" s="60">
        <v>0</v>
      </c>
      <c r="AG415" s="60">
        <v>2</v>
      </c>
      <c r="AH415" s="60">
        <v>1</v>
      </c>
      <c r="AI415" s="60">
        <v>1500</v>
      </c>
      <c r="AJ415" s="60">
        <v>0</v>
      </c>
      <c r="AK415" s="60">
        <v>0</v>
      </c>
      <c r="AL415" s="60">
        <v>5</v>
      </c>
      <c r="AM415" s="60">
        <v>1</v>
      </c>
      <c r="AN415" s="60">
        <v>93</v>
      </c>
      <c r="AO415" s="60">
        <v>0</v>
      </c>
      <c r="AP415" s="60">
        <v>0</v>
      </c>
      <c r="AQ415" s="60">
        <v>0</v>
      </c>
      <c r="AR415" s="60">
        <v>0</v>
      </c>
      <c r="AS415" s="60">
        <v>0</v>
      </c>
      <c r="AT415" s="60">
        <v>0</v>
      </c>
      <c r="AU415" s="60">
        <v>0</v>
      </c>
      <c r="AV415" s="60">
        <v>0</v>
      </c>
      <c r="AW415" s="60">
        <v>0</v>
      </c>
      <c r="AX415" s="60">
        <v>0</v>
      </c>
      <c r="AY415" s="60">
        <v>0</v>
      </c>
      <c r="AZ415" s="60">
        <v>0</v>
      </c>
      <c r="BA415" s="60">
        <v>0</v>
      </c>
      <c r="BB415" s="60">
        <v>0</v>
      </c>
      <c r="BC415" s="60">
        <v>0</v>
      </c>
      <c r="BD415" s="60">
        <v>0</v>
      </c>
      <c r="BE415" s="60">
        <v>0</v>
      </c>
      <c r="BF415" s="60">
        <v>0</v>
      </c>
      <c r="BG415" s="60">
        <v>0</v>
      </c>
      <c r="BH415" s="60">
        <v>0</v>
      </c>
      <c r="BI415" s="60">
        <v>0</v>
      </c>
      <c r="BJ415" s="60">
        <v>0</v>
      </c>
      <c r="BK415" s="60">
        <v>1</v>
      </c>
      <c r="BL415" s="60">
        <v>1</v>
      </c>
      <c r="BM415" s="60" t="s">
        <v>158</v>
      </c>
      <c r="BN415" s="60" t="s">
        <v>158</v>
      </c>
      <c r="BP415" s="60">
        <v>0</v>
      </c>
      <c r="BX415" s="60">
        <v>0</v>
      </c>
      <c r="BY415" s="60">
        <v>0</v>
      </c>
      <c r="BZ415" s="60">
        <v>0</v>
      </c>
      <c r="CA415" s="60">
        <v>0</v>
      </c>
      <c r="CD415" s="60">
        <v>45</v>
      </c>
      <c r="CE415" s="60" t="s">
        <v>534</v>
      </c>
      <c r="CF415" s="60">
        <v>0</v>
      </c>
      <c r="CG415" s="60">
        <v>1</v>
      </c>
      <c r="CH415" s="60">
        <f t="shared" si="123"/>
        <v>4</v>
      </c>
      <c r="CJ415" s="74">
        <f t="shared" si="124"/>
        <v>45</v>
      </c>
      <c r="CK415" s="60">
        <f t="shared" si="122"/>
        <v>12</v>
      </c>
      <c r="CL415" s="60" t="e">
        <f t="shared" si="107"/>
        <v>#N/A</v>
      </c>
      <c r="CM415" s="60" t="e">
        <f t="shared" si="108"/>
        <v>#N/A</v>
      </c>
      <c r="CO415" s="8">
        <v>121306</v>
      </c>
      <c r="CP415" s="8">
        <v>11</v>
      </c>
      <c r="CQ415" s="8">
        <v>1</v>
      </c>
      <c r="CR415" s="8">
        <v>0</v>
      </c>
      <c r="CU415" s="60" t="e">
        <f>MATCH(A415,Sheet6!$K$3:$K$16,0)</f>
        <v>#N/A</v>
      </c>
    </row>
    <row r="416" spans="1:99" ht="14.25">
      <c r="A416" s="60">
        <v>1330177</v>
      </c>
      <c r="B416" s="60">
        <v>1330083</v>
      </c>
      <c r="C416" s="60">
        <v>0</v>
      </c>
      <c r="D416" s="60">
        <v>1</v>
      </c>
      <c r="E416" s="60">
        <v>1</v>
      </c>
      <c r="F416" s="60">
        <v>2</v>
      </c>
      <c r="G416" s="60">
        <v>0</v>
      </c>
      <c r="H416" s="60">
        <v>4</v>
      </c>
      <c r="I416" s="60">
        <v>0</v>
      </c>
      <c r="J416" s="60">
        <v>10</v>
      </c>
      <c r="K416" s="60">
        <v>1000</v>
      </c>
      <c r="L416" s="60">
        <f t="shared" si="113"/>
        <v>1</v>
      </c>
      <c r="M416" s="60">
        <f t="shared" si="114"/>
        <v>0</v>
      </c>
      <c r="N416" s="60">
        <v>0</v>
      </c>
      <c r="O416" s="60">
        <v>0</v>
      </c>
      <c r="P416" s="60">
        <v>0</v>
      </c>
      <c r="Q416" s="60">
        <v>0</v>
      </c>
      <c r="R416" s="60">
        <v>0</v>
      </c>
      <c r="S416" s="60">
        <v>0</v>
      </c>
      <c r="T416" s="60">
        <v>0</v>
      </c>
      <c r="U416" s="60">
        <v>0</v>
      </c>
      <c r="W416" s="60">
        <f t="shared" si="115"/>
        <v>34207</v>
      </c>
      <c r="X416" s="60">
        <v>60</v>
      </c>
      <c r="Y416" s="60">
        <v>10216</v>
      </c>
      <c r="Z416" s="60"/>
      <c r="AA416" s="60"/>
      <c r="AB416" s="60">
        <v>1</v>
      </c>
      <c r="AC416" s="60">
        <v>1</v>
      </c>
      <c r="AD416" s="60">
        <v>2400</v>
      </c>
      <c r="AE416" s="60">
        <v>0</v>
      </c>
      <c r="AF416" s="60">
        <v>0</v>
      </c>
      <c r="AG416" s="60">
        <v>5</v>
      </c>
      <c r="AH416" s="60">
        <v>1</v>
      </c>
      <c r="AI416" s="60">
        <v>144</v>
      </c>
      <c r="AJ416" s="60">
        <v>0</v>
      </c>
      <c r="AK416" s="60">
        <v>0</v>
      </c>
      <c r="AL416" s="60">
        <v>0</v>
      </c>
      <c r="AM416" s="60">
        <v>0</v>
      </c>
      <c r="AN416" s="60">
        <v>0</v>
      </c>
      <c r="AO416" s="60">
        <v>0</v>
      </c>
      <c r="AP416" s="60">
        <v>0</v>
      </c>
      <c r="AQ416" s="60">
        <v>0</v>
      </c>
      <c r="AR416" s="60">
        <v>0</v>
      </c>
      <c r="AS416" s="60">
        <v>0</v>
      </c>
      <c r="AT416" s="60">
        <v>0</v>
      </c>
      <c r="AU416" s="60">
        <v>0</v>
      </c>
      <c r="AV416" s="60">
        <v>0</v>
      </c>
      <c r="AW416" s="60">
        <v>0</v>
      </c>
      <c r="AX416" s="60">
        <v>0</v>
      </c>
      <c r="AY416" s="60">
        <v>0</v>
      </c>
      <c r="AZ416" s="60">
        <v>0</v>
      </c>
      <c r="BA416" s="60">
        <v>0</v>
      </c>
      <c r="BB416" s="60">
        <v>0</v>
      </c>
      <c r="BC416" s="60">
        <v>0</v>
      </c>
      <c r="BD416" s="60">
        <v>0</v>
      </c>
      <c r="BE416" s="60">
        <v>0</v>
      </c>
      <c r="BF416" s="60">
        <v>0</v>
      </c>
      <c r="BG416" s="60">
        <v>0</v>
      </c>
      <c r="BH416" s="60">
        <v>0</v>
      </c>
      <c r="BI416" s="60">
        <v>0</v>
      </c>
      <c r="BJ416" s="60">
        <v>0</v>
      </c>
      <c r="BM416" s="60" t="s">
        <v>158</v>
      </c>
      <c r="BN416" s="60" t="s">
        <v>158</v>
      </c>
      <c r="BP416" s="60">
        <v>0</v>
      </c>
      <c r="BX416" s="60">
        <v>0</v>
      </c>
      <c r="BY416" s="60">
        <v>0</v>
      </c>
      <c r="BZ416" s="60">
        <v>0</v>
      </c>
      <c r="CA416" s="60">
        <v>0</v>
      </c>
      <c r="CD416" s="60">
        <v>20</v>
      </c>
      <c r="CE416" s="60" t="s">
        <v>538</v>
      </c>
      <c r="CF416" s="60">
        <v>0</v>
      </c>
      <c r="CG416" s="60">
        <v>1</v>
      </c>
      <c r="CH416" s="60">
        <f t="shared" si="123"/>
        <v>2</v>
      </c>
      <c r="CJ416" s="74">
        <f t="shared" si="124"/>
        <v>20</v>
      </c>
      <c r="CK416" s="60">
        <f t="shared" si="122"/>
        <v>7</v>
      </c>
      <c r="CL416" s="60" t="e">
        <f t="shared" si="107"/>
        <v>#N/A</v>
      </c>
      <c r="CM416" s="60" t="e">
        <f t="shared" si="108"/>
        <v>#N/A</v>
      </c>
      <c r="CO416" s="8">
        <v>121307</v>
      </c>
      <c r="CP416" s="8">
        <v>11</v>
      </c>
      <c r="CQ416" s="8">
        <v>1</v>
      </c>
      <c r="CR416" s="8">
        <v>0</v>
      </c>
      <c r="CU416" s="60" t="e">
        <f>MATCH(A416,Sheet6!$K$3:$K$16,0)</f>
        <v>#N/A</v>
      </c>
    </row>
    <row r="417" spans="1:99" ht="14.25">
      <c r="A417" s="60">
        <v>1330178</v>
      </c>
      <c r="B417" s="60">
        <v>1330084</v>
      </c>
      <c r="C417" s="60">
        <v>0</v>
      </c>
      <c r="D417" s="60">
        <v>1</v>
      </c>
      <c r="E417" s="60">
        <v>1</v>
      </c>
      <c r="F417" s="60">
        <v>3</v>
      </c>
      <c r="G417" s="60">
        <v>0</v>
      </c>
      <c r="H417" s="60">
        <v>4</v>
      </c>
      <c r="I417" s="60">
        <v>0</v>
      </c>
      <c r="J417" s="60">
        <v>10</v>
      </c>
      <c r="K417" s="60">
        <v>1000</v>
      </c>
      <c r="L417" s="60">
        <f t="shared" si="113"/>
        <v>1</v>
      </c>
      <c r="M417" s="60">
        <f t="shared" si="114"/>
        <v>0</v>
      </c>
      <c r="N417" s="60">
        <v>0</v>
      </c>
      <c r="O417" s="60">
        <v>0</v>
      </c>
      <c r="P417" s="60">
        <v>0</v>
      </c>
      <c r="Q417" s="60">
        <v>0</v>
      </c>
      <c r="R417" s="60">
        <v>0</v>
      </c>
      <c r="S417" s="60">
        <v>0</v>
      </c>
      <c r="T417" s="60">
        <v>0</v>
      </c>
      <c r="U417" s="60">
        <v>0</v>
      </c>
      <c r="W417" s="60">
        <f t="shared" si="115"/>
        <v>34309</v>
      </c>
      <c r="X417" s="60">
        <v>60</v>
      </c>
      <c r="Y417" s="60">
        <v>10217</v>
      </c>
      <c r="Z417" s="60"/>
      <c r="AA417" s="60"/>
      <c r="AB417" s="60">
        <v>2</v>
      </c>
      <c r="AC417" s="60">
        <v>1</v>
      </c>
      <c r="AD417" s="60">
        <v>1125</v>
      </c>
      <c r="AE417" s="60">
        <v>0</v>
      </c>
      <c r="AF417" s="60">
        <v>0</v>
      </c>
      <c r="AG417" s="60">
        <v>5</v>
      </c>
      <c r="AH417" s="60">
        <v>1</v>
      </c>
      <c r="AI417" s="60">
        <v>117</v>
      </c>
      <c r="AJ417" s="60">
        <v>0</v>
      </c>
      <c r="AK417" s="60">
        <v>0</v>
      </c>
      <c r="AL417" s="60">
        <v>37</v>
      </c>
      <c r="AM417" s="60">
        <v>1</v>
      </c>
      <c r="AN417" s="60">
        <v>12</v>
      </c>
      <c r="AO417" s="60">
        <v>0</v>
      </c>
      <c r="AP417" s="60">
        <v>0</v>
      </c>
      <c r="AQ417" s="60">
        <v>0</v>
      </c>
      <c r="AR417" s="60">
        <v>0</v>
      </c>
      <c r="AS417" s="60">
        <v>0</v>
      </c>
      <c r="AT417" s="60">
        <v>0</v>
      </c>
      <c r="AU417" s="60">
        <v>0</v>
      </c>
      <c r="AV417" s="60">
        <v>0</v>
      </c>
      <c r="AW417" s="60">
        <v>0</v>
      </c>
      <c r="AX417" s="60">
        <v>0</v>
      </c>
      <c r="AY417" s="60">
        <v>0</v>
      </c>
      <c r="AZ417" s="60">
        <v>0</v>
      </c>
      <c r="BA417" s="60">
        <v>0</v>
      </c>
      <c r="BB417" s="60">
        <v>0</v>
      </c>
      <c r="BC417" s="60">
        <v>0</v>
      </c>
      <c r="BD417" s="60">
        <v>0</v>
      </c>
      <c r="BE417" s="60">
        <v>0</v>
      </c>
      <c r="BF417" s="60">
        <v>0</v>
      </c>
      <c r="BG417" s="60">
        <v>0</v>
      </c>
      <c r="BH417" s="60">
        <v>0</v>
      </c>
      <c r="BI417" s="60">
        <v>0</v>
      </c>
      <c r="BJ417" s="60">
        <v>0</v>
      </c>
      <c r="BK417" s="60">
        <v>4</v>
      </c>
      <c r="BL417" s="60">
        <v>4</v>
      </c>
      <c r="BM417" s="60" t="s">
        <v>158</v>
      </c>
      <c r="BN417" s="60" t="s">
        <v>158</v>
      </c>
      <c r="BP417" s="60">
        <v>0</v>
      </c>
      <c r="BX417" s="60">
        <v>0</v>
      </c>
      <c r="BY417" s="60">
        <v>0</v>
      </c>
      <c r="BZ417" s="60">
        <v>0</v>
      </c>
      <c r="CA417" s="60">
        <v>0</v>
      </c>
      <c r="CD417" s="60">
        <v>30</v>
      </c>
      <c r="CE417" s="60" t="s">
        <v>538</v>
      </c>
      <c r="CF417" s="60">
        <v>0</v>
      </c>
      <c r="CG417" s="60">
        <v>1</v>
      </c>
      <c r="CH417" s="60">
        <f t="shared" si="123"/>
        <v>3</v>
      </c>
      <c r="CJ417" s="74">
        <f t="shared" si="124"/>
        <v>30</v>
      </c>
      <c r="CK417" s="60">
        <f t="shared" si="122"/>
        <v>9</v>
      </c>
      <c r="CL417" s="60" t="e">
        <f t="shared" si="107"/>
        <v>#N/A</v>
      </c>
      <c r="CM417" s="60" t="e">
        <f t="shared" si="108"/>
        <v>#N/A</v>
      </c>
      <c r="CO417" s="8">
        <v>121308</v>
      </c>
      <c r="CP417" s="8">
        <v>11</v>
      </c>
      <c r="CQ417" s="8">
        <v>1</v>
      </c>
      <c r="CR417" s="8">
        <v>0</v>
      </c>
      <c r="CU417" s="60" t="e">
        <f>MATCH(A417,Sheet6!$K$3:$K$16,0)</f>
        <v>#N/A</v>
      </c>
    </row>
    <row r="418" spans="1:99" ht="14.25">
      <c r="A418" s="60">
        <v>1330179</v>
      </c>
      <c r="B418" s="60">
        <v>1330085</v>
      </c>
      <c r="C418" s="60">
        <v>0</v>
      </c>
      <c r="D418" s="60">
        <v>1</v>
      </c>
      <c r="E418" s="60">
        <v>1</v>
      </c>
      <c r="F418" s="60">
        <v>4</v>
      </c>
      <c r="G418" s="60">
        <v>0</v>
      </c>
      <c r="H418" s="60">
        <v>4</v>
      </c>
      <c r="I418" s="60">
        <v>0</v>
      </c>
      <c r="J418" s="60">
        <v>10</v>
      </c>
      <c r="K418" s="60">
        <v>1000</v>
      </c>
      <c r="L418" s="60">
        <f t="shared" si="113"/>
        <v>1</v>
      </c>
      <c r="M418" s="60">
        <f t="shared" si="114"/>
        <v>0</v>
      </c>
      <c r="N418" s="60">
        <v>0</v>
      </c>
      <c r="O418" s="60">
        <v>0</v>
      </c>
      <c r="P418" s="60">
        <v>0</v>
      </c>
      <c r="Q418" s="60">
        <v>0</v>
      </c>
      <c r="R418" s="60">
        <v>0</v>
      </c>
      <c r="S418" s="60">
        <v>0</v>
      </c>
      <c r="T418" s="60">
        <v>0</v>
      </c>
      <c r="U418" s="60">
        <v>0</v>
      </c>
      <c r="W418" s="60">
        <f t="shared" si="115"/>
        <v>34511</v>
      </c>
      <c r="X418" s="60">
        <v>60</v>
      </c>
      <c r="Y418" s="60">
        <v>10218</v>
      </c>
      <c r="Z418" s="60"/>
      <c r="AA418" s="60"/>
      <c r="AB418" s="60">
        <v>4</v>
      </c>
      <c r="AC418" s="60">
        <v>1</v>
      </c>
      <c r="AD418" s="60">
        <v>252</v>
      </c>
      <c r="AE418" s="60">
        <v>0</v>
      </c>
      <c r="AF418" s="60">
        <v>0</v>
      </c>
      <c r="AG418" s="60">
        <v>1</v>
      </c>
      <c r="AH418" s="60">
        <v>1</v>
      </c>
      <c r="AI418" s="60">
        <v>900</v>
      </c>
      <c r="AJ418" s="60">
        <v>0</v>
      </c>
      <c r="AK418" s="60">
        <v>0</v>
      </c>
      <c r="AL418" s="60">
        <v>6</v>
      </c>
      <c r="AM418" s="60">
        <v>1</v>
      </c>
      <c r="AN418" s="60">
        <v>87</v>
      </c>
      <c r="AO418" s="60">
        <v>0</v>
      </c>
      <c r="AP418" s="60">
        <v>0</v>
      </c>
      <c r="AQ418" s="60">
        <v>0</v>
      </c>
      <c r="AR418" s="60">
        <v>0</v>
      </c>
      <c r="AS418" s="60">
        <v>0</v>
      </c>
      <c r="AT418" s="60">
        <v>0</v>
      </c>
      <c r="AU418" s="60">
        <v>0</v>
      </c>
      <c r="AV418" s="60">
        <v>0</v>
      </c>
      <c r="AW418" s="60">
        <v>0</v>
      </c>
      <c r="AX418" s="60">
        <v>0</v>
      </c>
      <c r="AY418" s="60">
        <v>0</v>
      </c>
      <c r="AZ418" s="60">
        <v>0</v>
      </c>
      <c r="BA418" s="60">
        <v>0</v>
      </c>
      <c r="BB418" s="60">
        <v>0</v>
      </c>
      <c r="BC418" s="60">
        <v>0</v>
      </c>
      <c r="BD418" s="60">
        <v>0</v>
      </c>
      <c r="BE418" s="60">
        <v>0</v>
      </c>
      <c r="BF418" s="60">
        <v>0</v>
      </c>
      <c r="BG418" s="60">
        <v>0</v>
      </c>
      <c r="BH418" s="60">
        <v>0</v>
      </c>
      <c r="BI418" s="60">
        <v>0</v>
      </c>
      <c r="BJ418" s="60">
        <v>0</v>
      </c>
      <c r="BK418" s="60" t="s">
        <v>158</v>
      </c>
      <c r="BL418" s="60" t="s">
        <v>158</v>
      </c>
      <c r="BM418" s="60" t="s">
        <v>158</v>
      </c>
      <c r="BN418" s="60" t="s">
        <v>158</v>
      </c>
      <c r="BP418" s="60">
        <v>0</v>
      </c>
      <c r="BQ418" s="60">
        <v>6</v>
      </c>
      <c r="BX418" s="60">
        <v>0</v>
      </c>
      <c r="BY418" s="60">
        <v>0</v>
      </c>
      <c r="BZ418" s="60">
        <v>0</v>
      </c>
      <c r="CA418" s="60">
        <v>0</v>
      </c>
      <c r="CD418" s="60">
        <v>40</v>
      </c>
      <c r="CE418" s="60" t="s">
        <v>538</v>
      </c>
      <c r="CF418" s="60">
        <v>0</v>
      </c>
      <c r="CG418" s="60">
        <v>1</v>
      </c>
      <c r="CH418" s="60">
        <f t="shared" si="123"/>
        <v>5</v>
      </c>
      <c r="CJ418" s="74">
        <f t="shared" si="124"/>
        <v>40</v>
      </c>
      <c r="CK418" s="60">
        <f t="shared" si="122"/>
        <v>11</v>
      </c>
      <c r="CL418" s="60" t="e">
        <f t="shared" si="107"/>
        <v>#N/A</v>
      </c>
      <c r="CM418" s="60" t="e">
        <f t="shared" si="108"/>
        <v>#N/A</v>
      </c>
      <c r="CO418" s="8">
        <v>121309</v>
      </c>
      <c r="CP418" s="8">
        <v>11</v>
      </c>
      <c r="CQ418" s="8">
        <v>1</v>
      </c>
      <c r="CR418" s="8">
        <v>0</v>
      </c>
      <c r="CU418" s="60" t="e">
        <f>MATCH(A418,Sheet6!$K$3:$K$16,0)</f>
        <v>#N/A</v>
      </c>
    </row>
    <row r="419" spans="1:99" ht="14.25">
      <c r="A419" s="60">
        <v>1330180</v>
      </c>
      <c r="B419" s="60">
        <v>1330086</v>
      </c>
      <c r="C419" s="60">
        <v>0</v>
      </c>
      <c r="D419" s="60">
        <v>1</v>
      </c>
      <c r="E419" s="60">
        <v>1</v>
      </c>
      <c r="F419" s="60">
        <v>5</v>
      </c>
      <c r="G419" s="60">
        <v>0</v>
      </c>
      <c r="H419" s="60">
        <v>4</v>
      </c>
      <c r="I419" s="60">
        <v>0</v>
      </c>
      <c r="J419" s="60">
        <v>10</v>
      </c>
      <c r="K419" s="60">
        <v>1000</v>
      </c>
      <c r="L419" s="60">
        <f t="shared" si="113"/>
        <v>1</v>
      </c>
      <c r="M419" s="60">
        <f t="shared" si="114"/>
        <v>0</v>
      </c>
      <c r="N419" s="60">
        <v>0</v>
      </c>
      <c r="O419" s="60">
        <v>0</v>
      </c>
      <c r="P419" s="60">
        <v>0</v>
      </c>
      <c r="Q419" s="60">
        <v>0</v>
      </c>
      <c r="R419" s="60">
        <v>0</v>
      </c>
      <c r="S419" s="60">
        <v>0</v>
      </c>
      <c r="T419" s="60">
        <v>0</v>
      </c>
      <c r="U419" s="60">
        <v>0</v>
      </c>
      <c r="W419" s="60">
        <f t="shared" si="115"/>
        <v>34713</v>
      </c>
      <c r="X419" s="60">
        <v>60</v>
      </c>
      <c r="Y419" s="60">
        <v>10219</v>
      </c>
      <c r="Z419" s="60"/>
      <c r="AA419" s="60"/>
      <c r="AB419" s="60">
        <v>5</v>
      </c>
      <c r="AC419" s="60">
        <v>1</v>
      </c>
      <c r="AD419" s="60">
        <v>43</v>
      </c>
      <c r="AE419" s="60">
        <v>0</v>
      </c>
      <c r="AF419" s="60">
        <v>0</v>
      </c>
      <c r="AG419" s="60">
        <v>6</v>
      </c>
      <c r="AH419" s="60">
        <v>1</v>
      </c>
      <c r="AI419" s="60">
        <v>15</v>
      </c>
      <c r="AJ419" s="60">
        <v>0</v>
      </c>
      <c r="AK419" s="60">
        <v>0</v>
      </c>
      <c r="AL419" s="60">
        <v>37</v>
      </c>
      <c r="AM419" s="60">
        <v>1</v>
      </c>
      <c r="AN419" s="60">
        <v>27</v>
      </c>
      <c r="AO419" s="60">
        <v>0</v>
      </c>
      <c r="AP419" s="60">
        <v>0</v>
      </c>
      <c r="AQ419" s="60">
        <v>0</v>
      </c>
      <c r="AR419" s="60">
        <v>0</v>
      </c>
      <c r="AS419" s="60">
        <v>0</v>
      </c>
      <c r="AT419" s="60">
        <v>0</v>
      </c>
      <c r="AU419" s="60">
        <v>0</v>
      </c>
      <c r="AV419" s="60">
        <v>0</v>
      </c>
      <c r="AW419" s="60">
        <v>0</v>
      </c>
      <c r="AX419" s="60">
        <v>0</v>
      </c>
      <c r="AY419" s="60">
        <v>0</v>
      </c>
      <c r="AZ419" s="60">
        <v>0</v>
      </c>
      <c r="BA419" s="60">
        <v>0</v>
      </c>
      <c r="BB419" s="60">
        <v>0</v>
      </c>
      <c r="BC419" s="60">
        <v>0</v>
      </c>
      <c r="BD419" s="60">
        <v>0</v>
      </c>
      <c r="BE419" s="60">
        <v>0</v>
      </c>
      <c r="BF419" s="60">
        <v>0</v>
      </c>
      <c r="BG419" s="60">
        <v>0</v>
      </c>
      <c r="BH419" s="60">
        <v>0</v>
      </c>
      <c r="BI419" s="60">
        <v>0</v>
      </c>
      <c r="BJ419" s="60">
        <v>0</v>
      </c>
      <c r="BK419" s="60" t="s">
        <v>158</v>
      </c>
      <c r="BL419" s="60" t="s">
        <v>158</v>
      </c>
      <c r="BM419" s="60" t="s">
        <v>158</v>
      </c>
      <c r="BN419" s="60" t="s">
        <v>158</v>
      </c>
      <c r="BP419" s="60">
        <v>0</v>
      </c>
      <c r="BX419" s="60">
        <v>0</v>
      </c>
      <c r="BY419" s="60">
        <v>0</v>
      </c>
      <c r="BZ419" s="60">
        <v>0</v>
      </c>
      <c r="CA419" s="60">
        <v>0</v>
      </c>
      <c r="CD419" s="60">
        <v>50</v>
      </c>
      <c r="CE419" s="60" t="s">
        <v>538</v>
      </c>
      <c r="CF419" s="60">
        <v>0</v>
      </c>
      <c r="CG419" s="60">
        <v>1</v>
      </c>
      <c r="CH419" s="60">
        <f t="shared" si="123"/>
        <v>6</v>
      </c>
      <c r="CJ419" s="74">
        <f t="shared" si="124"/>
        <v>50</v>
      </c>
      <c r="CK419" s="60">
        <f t="shared" si="122"/>
        <v>13</v>
      </c>
      <c r="CL419" s="60" t="e">
        <f t="shared" si="107"/>
        <v>#N/A</v>
      </c>
      <c r="CM419" s="60" t="e">
        <f t="shared" si="108"/>
        <v>#N/A</v>
      </c>
      <c r="CO419" s="8">
        <v>121310</v>
      </c>
      <c r="CP419" s="8">
        <v>11</v>
      </c>
      <c r="CQ419" s="8">
        <v>1</v>
      </c>
      <c r="CR419" s="8">
        <v>0</v>
      </c>
      <c r="CU419" s="60" t="e">
        <f>MATCH(A419,Sheet6!$K$3:$K$16,0)</f>
        <v>#N/A</v>
      </c>
    </row>
    <row r="420" spans="1:99" ht="15.75">
      <c r="A420" s="60">
        <v>1330201</v>
      </c>
      <c r="B420" s="60">
        <v>1330201</v>
      </c>
      <c r="C420" s="60">
        <v>0</v>
      </c>
      <c r="D420" s="60">
        <v>21</v>
      </c>
      <c r="E420" s="60">
        <v>35</v>
      </c>
      <c r="F420" s="60">
        <v>14</v>
      </c>
      <c r="G420" s="60">
        <v>0</v>
      </c>
      <c r="H420" s="60">
        <v>4</v>
      </c>
      <c r="I420" s="60">
        <v>0</v>
      </c>
      <c r="J420" s="60">
        <v>10</v>
      </c>
      <c r="K420" s="60">
        <v>1000</v>
      </c>
      <c r="L420" s="60">
        <f t="shared" ref="L420:L432" si="125">IF(K420=0,0,1)</f>
        <v>1</v>
      </c>
      <c r="M420" s="60">
        <f t="shared" ref="M420:M432" si="126">IF(E420=30,0.15,IF(E420=31,0.25,IF(E420=32,0.06,0)))</f>
        <v>0</v>
      </c>
      <c r="N420" s="60">
        <v>7</v>
      </c>
      <c r="O420" s="60">
        <v>2</v>
      </c>
      <c r="P420" s="60">
        <v>4</v>
      </c>
      <c r="Q420" s="60">
        <v>50101</v>
      </c>
      <c r="R420" s="60">
        <v>0</v>
      </c>
      <c r="S420" s="60">
        <v>0</v>
      </c>
      <c r="T420" s="60">
        <v>0</v>
      </c>
      <c r="U420" s="62">
        <v>1007</v>
      </c>
      <c r="W420" s="60">
        <f t="shared" ref="W420:W432" si="127">30000+H420*1000+CH420*100+ROUND(CD420/100,0)*100+CK420</f>
        <v>34108</v>
      </c>
      <c r="X420" s="60">
        <v>60</v>
      </c>
      <c r="Y420" s="60">
        <v>10350</v>
      </c>
      <c r="Z420" s="60"/>
      <c r="AA420" s="60"/>
      <c r="AB420" s="60">
        <v>3</v>
      </c>
      <c r="AC420" s="60">
        <v>1</v>
      </c>
      <c r="AD420" s="60">
        <v>94</v>
      </c>
      <c r="AE420" s="60">
        <v>0</v>
      </c>
      <c r="AF420" s="60">
        <v>0</v>
      </c>
      <c r="AG420" s="60">
        <v>1</v>
      </c>
      <c r="AH420" s="60">
        <v>1</v>
      </c>
      <c r="AI420" s="60">
        <v>180</v>
      </c>
      <c r="AJ420" s="60">
        <v>0</v>
      </c>
      <c r="AK420" s="60">
        <v>0</v>
      </c>
      <c r="AL420" s="60">
        <f t="shared" ref="AL420:AL432" si="128">IF(AB420=3,15,16)</f>
        <v>15</v>
      </c>
      <c r="AM420" s="60">
        <v>1</v>
      </c>
      <c r="AN420" s="60">
        <v>0</v>
      </c>
      <c r="AO420" s="60">
        <v>0</v>
      </c>
      <c r="AP420" s="60">
        <v>0</v>
      </c>
      <c r="AQ420" s="60">
        <v>0</v>
      </c>
      <c r="AR420" s="60">
        <v>0</v>
      </c>
      <c r="AS420" s="60">
        <v>0</v>
      </c>
      <c r="AT420" s="60">
        <v>0</v>
      </c>
      <c r="AU420" s="60">
        <v>0</v>
      </c>
      <c r="AV420" s="60">
        <v>0</v>
      </c>
      <c r="AW420" s="60">
        <v>0</v>
      </c>
      <c r="AX420" s="60">
        <v>0</v>
      </c>
      <c r="AY420" s="60">
        <v>0</v>
      </c>
      <c r="AZ420" s="60">
        <v>0</v>
      </c>
      <c r="BA420" s="60">
        <v>0</v>
      </c>
      <c r="BB420" s="60">
        <v>0</v>
      </c>
      <c r="BC420" s="60">
        <v>0</v>
      </c>
      <c r="BD420" s="60">
        <v>0</v>
      </c>
      <c r="BE420" s="60">
        <v>0</v>
      </c>
      <c r="BF420" s="60">
        <v>0</v>
      </c>
      <c r="BG420" s="60">
        <v>0</v>
      </c>
      <c r="BH420" s="60">
        <v>0</v>
      </c>
      <c r="BI420" s="60">
        <v>0</v>
      </c>
      <c r="BJ420" s="60">
        <v>0</v>
      </c>
      <c r="BP420" s="60">
        <v>0</v>
      </c>
      <c r="BT420" s="60" t="s">
        <v>367</v>
      </c>
      <c r="BU420" s="60" t="s">
        <v>368</v>
      </c>
      <c r="BV420" s="60" t="s">
        <v>367</v>
      </c>
      <c r="BW420" s="60" t="s">
        <v>368</v>
      </c>
      <c r="BX420" s="60">
        <v>0</v>
      </c>
      <c r="BY420" s="60">
        <v>0</v>
      </c>
      <c r="BZ420" s="60">
        <v>0</v>
      </c>
      <c r="CA420" s="60">
        <v>0</v>
      </c>
      <c r="CD420" s="60">
        <v>25</v>
      </c>
      <c r="CE420" s="60" t="s">
        <v>539</v>
      </c>
      <c r="CF420" s="60">
        <v>0</v>
      </c>
      <c r="CG420" s="60">
        <v>1</v>
      </c>
      <c r="CH420" s="60">
        <f t="shared" si="123"/>
        <v>1</v>
      </c>
      <c r="CJ420" s="74">
        <f t="shared" si="124"/>
        <v>25</v>
      </c>
      <c r="CK420" s="60">
        <f t="shared" si="122"/>
        <v>8</v>
      </c>
      <c r="CL420" s="60" t="e">
        <f t="shared" si="107"/>
        <v>#N/A</v>
      </c>
      <c r="CM420" s="60" t="e">
        <f t="shared" si="108"/>
        <v>#N/A</v>
      </c>
      <c r="CO420" s="8">
        <v>121311</v>
      </c>
      <c r="CP420" s="8">
        <v>11</v>
      </c>
      <c r="CQ420" s="8">
        <v>1</v>
      </c>
      <c r="CR420" s="8">
        <v>0</v>
      </c>
      <c r="CU420" s="60" t="e">
        <f>MATCH(A420,Sheet6!$K$3:$K$16,0)</f>
        <v>#N/A</v>
      </c>
    </row>
    <row r="421" spans="1:99" ht="15.75">
      <c r="A421" s="60">
        <v>1330202</v>
      </c>
      <c r="B421" s="60">
        <v>1330202</v>
      </c>
      <c r="C421" s="60">
        <v>0</v>
      </c>
      <c r="D421" s="60">
        <v>21</v>
      </c>
      <c r="E421" s="60">
        <v>33</v>
      </c>
      <c r="F421" s="60">
        <v>14</v>
      </c>
      <c r="G421" s="60">
        <v>0</v>
      </c>
      <c r="H421" s="60">
        <v>4</v>
      </c>
      <c r="I421" s="60">
        <v>0</v>
      </c>
      <c r="J421" s="60">
        <v>10</v>
      </c>
      <c r="K421" s="60">
        <v>1000</v>
      </c>
      <c r="L421" s="60">
        <f t="shared" si="125"/>
        <v>1</v>
      </c>
      <c r="M421" s="60">
        <f t="shared" si="126"/>
        <v>0</v>
      </c>
      <c r="N421" s="60">
        <v>7</v>
      </c>
      <c r="O421" s="60">
        <v>1</v>
      </c>
      <c r="P421" s="60">
        <v>4</v>
      </c>
      <c r="Q421" s="60">
        <v>50102</v>
      </c>
      <c r="R421" s="60">
        <v>0</v>
      </c>
      <c r="S421" s="60">
        <v>0</v>
      </c>
      <c r="T421" s="60">
        <v>0</v>
      </c>
      <c r="U421" s="62">
        <v>1006</v>
      </c>
      <c r="W421" s="60">
        <f t="shared" si="127"/>
        <v>34110</v>
      </c>
      <c r="X421" s="60">
        <v>60</v>
      </c>
      <c r="Y421" s="60">
        <v>10350</v>
      </c>
      <c r="Z421" s="60"/>
      <c r="AA421" s="60"/>
      <c r="AB421" s="60">
        <v>3</v>
      </c>
      <c r="AC421" s="60">
        <v>1</v>
      </c>
      <c r="AD421" s="60">
        <v>94</v>
      </c>
      <c r="AE421" s="60">
        <v>0</v>
      </c>
      <c r="AF421" s="60">
        <v>0</v>
      </c>
      <c r="AG421" s="60">
        <v>1</v>
      </c>
      <c r="AH421" s="60">
        <v>1</v>
      </c>
      <c r="AI421" s="60">
        <v>180</v>
      </c>
      <c r="AJ421" s="60">
        <v>0</v>
      </c>
      <c r="AK421" s="60">
        <v>0</v>
      </c>
      <c r="AL421" s="60">
        <f t="shared" si="128"/>
        <v>15</v>
      </c>
      <c r="AM421" s="60">
        <v>1</v>
      </c>
      <c r="AN421" s="60">
        <v>500</v>
      </c>
      <c r="AO421" s="60">
        <v>0</v>
      </c>
      <c r="AP421" s="60">
        <v>0</v>
      </c>
      <c r="AQ421" s="60">
        <v>0</v>
      </c>
      <c r="AR421" s="60">
        <v>0</v>
      </c>
      <c r="AS421" s="60">
        <v>0</v>
      </c>
      <c r="AT421" s="60">
        <v>0</v>
      </c>
      <c r="AU421" s="60">
        <v>0</v>
      </c>
      <c r="AV421" s="60">
        <v>0</v>
      </c>
      <c r="AW421" s="60">
        <v>0</v>
      </c>
      <c r="AX421" s="60">
        <v>0</v>
      </c>
      <c r="AY421" s="60">
        <v>0</v>
      </c>
      <c r="AZ421" s="60">
        <v>0</v>
      </c>
      <c r="BA421" s="60">
        <v>0</v>
      </c>
      <c r="BB421" s="60">
        <v>0</v>
      </c>
      <c r="BC421" s="60">
        <v>0</v>
      </c>
      <c r="BD421" s="60">
        <v>0</v>
      </c>
      <c r="BE421" s="60">
        <v>0</v>
      </c>
      <c r="BF421" s="60">
        <v>0</v>
      </c>
      <c r="BG421" s="60">
        <v>0</v>
      </c>
      <c r="BH421" s="60">
        <v>0</v>
      </c>
      <c r="BI421" s="60">
        <v>0</v>
      </c>
      <c r="BJ421" s="60">
        <v>0</v>
      </c>
      <c r="BP421" s="60">
        <v>0</v>
      </c>
      <c r="BT421" s="60" t="s">
        <v>359</v>
      </c>
      <c r="BU421" s="60" t="s">
        <v>360</v>
      </c>
      <c r="BV421" s="60" t="s">
        <v>359</v>
      </c>
      <c r="BW421" s="60" t="s">
        <v>360</v>
      </c>
      <c r="BX421" s="60">
        <v>0</v>
      </c>
      <c r="BY421" s="60">
        <v>0</v>
      </c>
      <c r="BZ421" s="60">
        <v>0</v>
      </c>
      <c r="CA421" s="60">
        <v>0</v>
      </c>
      <c r="CD421" s="60">
        <v>35</v>
      </c>
      <c r="CE421" s="60" t="s">
        <v>539</v>
      </c>
      <c r="CF421" s="60">
        <v>0</v>
      </c>
      <c r="CG421" s="60">
        <v>1</v>
      </c>
      <c r="CH421" s="60">
        <f t="shared" si="123"/>
        <v>1</v>
      </c>
      <c r="CJ421" s="74">
        <f t="shared" si="124"/>
        <v>35</v>
      </c>
      <c r="CK421" s="60">
        <f t="shared" si="122"/>
        <v>10</v>
      </c>
      <c r="CL421" s="60" t="e">
        <f t="shared" si="107"/>
        <v>#N/A</v>
      </c>
      <c r="CM421" s="60" t="e">
        <f t="shared" si="108"/>
        <v>#N/A</v>
      </c>
      <c r="CO421" s="8">
        <v>121312</v>
      </c>
      <c r="CP421" s="8">
        <v>11</v>
      </c>
      <c r="CQ421" s="8">
        <v>1</v>
      </c>
      <c r="CR421" s="8">
        <v>0</v>
      </c>
      <c r="CU421" s="60" t="e">
        <f>MATCH(A421,Sheet6!$K$3:$K$16,0)</f>
        <v>#N/A</v>
      </c>
    </row>
    <row r="422" spans="1:99" ht="15.75">
      <c r="A422" s="60">
        <v>1330204</v>
      </c>
      <c r="B422" s="60">
        <v>1330204</v>
      </c>
      <c r="C422" s="60">
        <v>0</v>
      </c>
      <c r="D422" s="60">
        <v>21</v>
      </c>
      <c r="E422" s="60">
        <v>34</v>
      </c>
      <c r="F422" s="60">
        <v>14</v>
      </c>
      <c r="G422" s="60">
        <v>0</v>
      </c>
      <c r="H422" s="60">
        <v>4</v>
      </c>
      <c r="I422" s="60">
        <v>0</v>
      </c>
      <c r="J422" s="60">
        <v>10</v>
      </c>
      <c r="K422" s="60">
        <v>1000</v>
      </c>
      <c r="L422" s="60">
        <f t="shared" si="125"/>
        <v>1</v>
      </c>
      <c r="M422" s="60">
        <f t="shared" si="126"/>
        <v>0</v>
      </c>
      <c r="N422" s="60">
        <v>7</v>
      </c>
      <c r="O422" s="60">
        <v>1</v>
      </c>
      <c r="P422" s="60">
        <v>4</v>
      </c>
      <c r="Q422" s="60">
        <v>50104</v>
      </c>
      <c r="R422" s="60">
        <v>0</v>
      </c>
      <c r="S422" s="60">
        <v>0</v>
      </c>
      <c r="T422" s="60">
        <v>0</v>
      </c>
      <c r="U422" s="62">
        <v>1006</v>
      </c>
      <c r="W422" s="60">
        <f t="shared" si="127"/>
        <v>34112</v>
      </c>
      <c r="X422" s="60">
        <v>60</v>
      </c>
      <c r="Y422" s="60">
        <v>10350</v>
      </c>
      <c r="Z422" s="60"/>
      <c r="AA422" s="60"/>
      <c r="AB422" s="60">
        <v>3</v>
      </c>
      <c r="AC422" s="60">
        <v>1</v>
      </c>
      <c r="AD422" s="60">
        <v>293</v>
      </c>
      <c r="AE422" s="60">
        <v>0</v>
      </c>
      <c r="AF422" s="60">
        <v>0</v>
      </c>
      <c r="AG422" s="60">
        <v>1</v>
      </c>
      <c r="AH422" s="60">
        <v>1</v>
      </c>
      <c r="AI422" s="60">
        <v>563</v>
      </c>
      <c r="AJ422" s="60">
        <v>0</v>
      </c>
      <c r="AK422" s="60">
        <v>0</v>
      </c>
      <c r="AL422" s="60">
        <f t="shared" si="128"/>
        <v>15</v>
      </c>
      <c r="AM422" s="60">
        <v>1</v>
      </c>
      <c r="AN422" s="60">
        <v>500</v>
      </c>
      <c r="AO422" s="60">
        <v>0</v>
      </c>
      <c r="AP422" s="60">
        <v>0</v>
      </c>
      <c r="AQ422" s="60">
        <v>0</v>
      </c>
      <c r="AR422" s="60">
        <v>0</v>
      </c>
      <c r="AS422" s="60">
        <v>0</v>
      </c>
      <c r="AT422" s="60">
        <v>0</v>
      </c>
      <c r="AU422" s="60">
        <v>0</v>
      </c>
      <c r="AV422" s="60">
        <v>0</v>
      </c>
      <c r="AW422" s="60">
        <v>0</v>
      </c>
      <c r="AX422" s="60">
        <v>0</v>
      </c>
      <c r="AY422" s="60">
        <v>0</v>
      </c>
      <c r="AZ422" s="60">
        <v>0</v>
      </c>
      <c r="BA422" s="60">
        <v>0</v>
      </c>
      <c r="BB422" s="60">
        <v>0</v>
      </c>
      <c r="BC422" s="60">
        <v>0</v>
      </c>
      <c r="BD422" s="60">
        <v>0</v>
      </c>
      <c r="BE422" s="60">
        <v>0</v>
      </c>
      <c r="BF422" s="60">
        <v>0</v>
      </c>
      <c r="BG422" s="60">
        <v>0</v>
      </c>
      <c r="BH422" s="60">
        <v>0</v>
      </c>
      <c r="BI422" s="60">
        <v>0</v>
      </c>
      <c r="BJ422" s="60">
        <v>0</v>
      </c>
      <c r="BP422" s="60">
        <v>0</v>
      </c>
      <c r="BT422" s="60" t="s">
        <v>359</v>
      </c>
      <c r="BU422" s="60" t="s">
        <v>360</v>
      </c>
      <c r="BV422" s="60" t="s">
        <v>359</v>
      </c>
      <c r="BW422" s="60" t="s">
        <v>360</v>
      </c>
      <c r="BX422" s="60">
        <v>0</v>
      </c>
      <c r="BY422" s="60">
        <v>3035</v>
      </c>
      <c r="BZ422" s="60">
        <v>0</v>
      </c>
      <c r="CA422" s="60">
        <v>0</v>
      </c>
      <c r="CD422" s="60">
        <v>45</v>
      </c>
      <c r="CE422" s="60" t="s">
        <v>539</v>
      </c>
      <c r="CF422" s="60">
        <v>0</v>
      </c>
      <c r="CG422" s="60">
        <v>1</v>
      </c>
      <c r="CH422" s="60">
        <f t="shared" si="123"/>
        <v>1</v>
      </c>
      <c r="CJ422" s="74">
        <f t="shared" si="124"/>
        <v>45</v>
      </c>
      <c r="CK422" s="60">
        <f t="shared" si="122"/>
        <v>12</v>
      </c>
      <c r="CL422" s="60" t="e">
        <f t="shared" si="107"/>
        <v>#N/A</v>
      </c>
      <c r="CM422" s="60" t="e">
        <f t="shared" si="108"/>
        <v>#N/A</v>
      </c>
      <c r="CO422" s="8">
        <v>121313</v>
      </c>
      <c r="CP422" s="8">
        <v>11</v>
      </c>
      <c r="CQ422" s="8">
        <v>1</v>
      </c>
      <c r="CR422" s="8">
        <v>0</v>
      </c>
      <c r="CU422" s="60" t="e">
        <f>MATCH(A422,Sheet6!$K$3:$K$16,0)</f>
        <v>#N/A</v>
      </c>
    </row>
    <row r="423" spans="1:99" ht="15.75">
      <c r="A423" s="60">
        <v>1330208</v>
      </c>
      <c r="B423" s="60">
        <v>1330208</v>
      </c>
      <c r="C423" s="60">
        <v>0</v>
      </c>
      <c r="D423" s="60">
        <v>22</v>
      </c>
      <c r="E423" s="60">
        <v>36</v>
      </c>
      <c r="F423" s="60">
        <v>14</v>
      </c>
      <c r="G423" s="60">
        <v>0</v>
      </c>
      <c r="H423" s="60">
        <v>4</v>
      </c>
      <c r="I423" s="60">
        <v>0</v>
      </c>
      <c r="J423" s="60">
        <v>10</v>
      </c>
      <c r="K423" s="60">
        <v>1000</v>
      </c>
      <c r="L423" s="60">
        <f t="shared" si="125"/>
        <v>1</v>
      </c>
      <c r="M423" s="60">
        <f t="shared" si="126"/>
        <v>0</v>
      </c>
      <c r="N423" s="60">
        <v>7</v>
      </c>
      <c r="O423" s="60">
        <v>1</v>
      </c>
      <c r="P423" s="60">
        <v>4</v>
      </c>
      <c r="Q423" s="60">
        <v>50108</v>
      </c>
      <c r="R423" s="60">
        <v>0</v>
      </c>
      <c r="S423" s="60">
        <v>0</v>
      </c>
      <c r="T423" s="60">
        <v>0</v>
      </c>
      <c r="U423" s="62">
        <v>1008</v>
      </c>
      <c r="W423" s="60">
        <f t="shared" si="127"/>
        <v>34108</v>
      </c>
      <c r="X423" s="60">
        <v>60</v>
      </c>
      <c r="Y423" s="60">
        <v>10350</v>
      </c>
      <c r="Z423" s="60"/>
      <c r="AA423" s="60"/>
      <c r="AB423" s="60">
        <v>4</v>
      </c>
      <c r="AC423" s="60">
        <v>1</v>
      </c>
      <c r="AD423" s="60">
        <v>94</v>
      </c>
      <c r="AE423" s="60">
        <v>0</v>
      </c>
      <c r="AF423" s="60">
        <v>0</v>
      </c>
      <c r="AG423" s="60">
        <v>1</v>
      </c>
      <c r="AH423" s="60">
        <v>1</v>
      </c>
      <c r="AI423" s="60">
        <v>180</v>
      </c>
      <c r="AJ423" s="60">
        <v>0</v>
      </c>
      <c r="AK423" s="60">
        <v>0</v>
      </c>
      <c r="AL423" s="60">
        <f t="shared" si="128"/>
        <v>16</v>
      </c>
      <c r="AM423" s="60">
        <v>1</v>
      </c>
      <c r="AN423" s="60">
        <v>500</v>
      </c>
      <c r="AO423" s="60">
        <v>0</v>
      </c>
      <c r="AP423" s="60">
        <v>0</v>
      </c>
      <c r="AQ423" s="60">
        <v>0</v>
      </c>
      <c r="AR423" s="60">
        <v>0</v>
      </c>
      <c r="AS423" s="60">
        <v>0</v>
      </c>
      <c r="AT423" s="60">
        <v>0</v>
      </c>
      <c r="AU423" s="60">
        <v>0</v>
      </c>
      <c r="AV423" s="60">
        <v>0</v>
      </c>
      <c r="AW423" s="60">
        <v>0</v>
      </c>
      <c r="AX423" s="60">
        <v>0</v>
      </c>
      <c r="AY423" s="60">
        <v>0</v>
      </c>
      <c r="AZ423" s="60">
        <v>0</v>
      </c>
      <c r="BA423" s="60">
        <v>0</v>
      </c>
      <c r="BB423" s="60">
        <v>0</v>
      </c>
      <c r="BC423" s="60">
        <v>0</v>
      </c>
      <c r="BD423" s="60">
        <v>0</v>
      </c>
      <c r="BE423" s="60">
        <v>0</v>
      </c>
      <c r="BF423" s="60">
        <v>0</v>
      </c>
      <c r="BG423" s="60">
        <v>0</v>
      </c>
      <c r="BH423" s="60">
        <v>0</v>
      </c>
      <c r="BI423" s="60">
        <v>0</v>
      </c>
      <c r="BJ423" s="60">
        <v>0</v>
      </c>
      <c r="BP423" s="60">
        <v>0</v>
      </c>
      <c r="BT423" s="60" t="s">
        <v>159</v>
      </c>
      <c r="BU423" s="60" t="s">
        <v>160</v>
      </c>
      <c r="BV423" s="60" t="s">
        <v>159</v>
      </c>
      <c r="BW423" s="60" t="s">
        <v>160</v>
      </c>
      <c r="BX423" s="60">
        <v>0</v>
      </c>
      <c r="BY423" s="60">
        <v>0</v>
      </c>
      <c r="BZ423" s="60">
        <v>1</v>
      </c>
      <c r="CA423" s="60">
        <v>0</v>
      </c>
      <c r="CD423" s="60">
        <v>25</v>
      </c>
      <c r="CE423" s="60" t="s">
        <v>540</v>
      </c>
      <c r="CF423" s="60">
        <v>0</v>
      </c>
      <c r="CG423" s="60">
        <v>1</v>
      </c>
      <c r="CH423" s="60">
        <f t="shared" si="123"/>
        <v>1</v>
      </c>
      <c r="CJ423" s="74">
        <f t="shared" si="124"/>
        <v>25</v>
      </c>
      <c r="CK423" s="60">
        <f t="shared" si="122"/>
        <v>8</v>
      </c>
      <c r="CL423" s="60" t="e">
        <f t="shared" si="107"/>
        <v>#N/A</v>
      </c>
      <c r="CM423" s="60" t="e">
        <f t="shared" si="108"/>
        <v>#N/A</v>
      </c>
      <c r="CO423" s="8">
        <v>121314</v>
      </c>
      <c r="CP423" s="8">
        <v>11</v>
      </c>
      <c r="CQ423" s="8">
        <v>1</v>
      </c>
      <c r="CR423" s="8">
        <v>0</v>
      </c>
      <c r="CU423" s="60" t="e">
        <f>MATCH(A423,Sheet6!$K$3:$K$16,0)</f>
        <v>#N/A</v>
      </c>
    </row>
    <row r="424" spans="1:99" ht="15.75">
      <c r="A424" s="60">
        <v>1330209</v>
      </c>
      <c r="B424" s="60">
        <v>1330209</v>
      </c>
      <c r="C424" s="60">
        <v>0</v>
      </c>
      <c r="D424" s="60">
        <v>23</v>
      </c>
      <c r="E424" s="60">
        <v>38</v>
      </c>
      <c r="F424" s="60">
        <v>14</v>
      </c>
      <c r="G424" s="60">
        <v>0</v>
      </c>
      <c r="H424" s="60">
        <v>4</v>
      </c>
      <c r="I424" s="60">
        <v>0</v>
      </c>
      <c r="J424" s="60">
        <v>10</v>
      </c>
      <c r="K424" s="60">
        <v>1000</v>
      </c>
      <c r="L424" s="60">
        <f t="shared" si="125"/>
        <v>1</v>
      </c>
      <c r="M424" s="60">
        <f t="shared" si="126"/>
        <v>0</v>
      </c>
      <c r="N424" s="60">
        <v>1</v>
      </c>
      <c r="O424" s="60">
        <v>1</v>
      </c>
      <c r="P424" s="60">
        <v>4</v>
      </c>
      <c r="Q424" s="60">
        <v>50109</v>
      </c>
      <c r="R424" s="60">
        <v>0</v>
      </c>
      <c r="S424" s="60">
        <v>0</v>
      </c>
      <c r="T424" s="60">
        <v>0</v>
      </c>
      <c r="U424" s="62">
        <v>1010</v>
      </c>
      <c r="W424" s="60">
        <f t="shared" si="127"/>
        <v>34110</v>
      </c>
      <c r="X424" s="60">
        <v>60</v>
      </c>
      <c r="Y424" s="60">
        <v>10350</v>
      </c>
      <c r="Z424" s="60"/>
      <c r="AA424" s="60"/>
      <c r="AB424" s="60">
        <v>3</v>
      </c>
      <c r="AC424" s="60">
        <v>1</v>
      </c>
      <c r="AD424" s="60">
        <v>94</v>
      </c>
      <c r="AE424" s="60">
        <v>0</v>
      </c>
      <c r="AF424" s="60">
        <v>0</v>
      </c>
      <c r="AG424" s="60">
        <v>1</v>
      </c>
      <c r="AH424" s="60">
        <v>1</v>
      </c>
      <c r="AI424" s="60">
        <v>180</v>
      </c>
      <c r="AJ424" s="60">
        <v>0</v>
      </c>
      <c r="AK424" s="60">
        <v>0</v>
      </c>
      <c r="AL424" s="60">
        <f t="shared" si="128"/>
        <v>15</v>
      </c>
      <c r="AM424" s="60">
        <v>1</v>
      </c>
      <c r="AN424" s="60">
        <v>500</v>
      </c>
      <c r="AO424" s="60">
        <v>0</v>
      </c>
      <c r="AP424" s="60">
        <v>0</v>
      </c>
      <c r="AQ424" s="60">
        <v>0</v>
      </c>
      <c r="AR424" s="60">
        <v>0</v>
      </c>
      <c r="AS424" s="60">
        <v>0</v>
      </c>
      <c r="AT424" s="60">
        <v>0</v>
      </c>
      <c r="AU424" s="60">
        <v>0</v>
      </c>
      <c r="AV424" s="60">
        <v>0</v>
      </c>
      <c r="AW424" s="60">
        <v>0</v>
      </c>
      <c r="AX424" s="60">
        <v>0</v>
      </c>
      <c r="AY424" s="60">
        <v>0</v>
      </c>
      <c r="AZ424" s="60">
        <v>0</v>
      </c>
      <c r="BA424" s="60">
        <v>0</v>
      </c>
      <c r="BB424" s="60">
        <v>0</v>
      </c>
      <c r="BC424" s="60">
        <v>0</v>
      </c>
      <c r="BD424" s="60">
        <v>0</v>
      </c>
      <c r="BE424" s="60">
        <v>0</v>
      </c>
      <c r="BF424" s="60">
        <v>0</v>
      </c>
      <c r="BG424" s="60">
        <v>0</v>
      </c>
      <c r="BH424" s="60">
        <v>0</v>
      </c>
      <c r="BI424" s="60">
        <v>0</v>
      </c>
      <c r="BJ424" s="60">
        <v>0</v>
      </c>
      <c r="BP424" s="60">
        <v>0</v>
      </c>
      <c r="BT424" s="60" t="s">
        <v>168</v>
      </c>
      <c r="BU424" s="60" t="s">
        <v>169</v>
      </c>
      <c r="BV424" s="60" t="s">
        <v>168</v>
      </c>
      <c r="BW424" s="60" t="s">
        <v>169</v>
      </c>
      <c r="BX424" s="60">
        <v>0</v>
      </c>
      <c r="BY424" s="60">
        <v>0</v>
      </c>
      <c r="BZ424" s="60">
        <v>0</v>
      </c>
      <c r="CA424" s="60">
        <v>0</v>
      </c>
      <c r="CD424" s="60">
        <v>35</v>
      </c>
      <c r="CE424" s="60" t="s">
        <v>540</v>
      </c>
      <c r="CF424" s="60">
        <v>0</v>
      </c>
      <c r="CG424" s="60">
        <v>1</v>
      </c>
      <c r="CH424" s="60">
        <f t="shared" si="123"/>
        <v>1</v>
      </c>
      <c r="CJ424" s="74">
        <f t="shared" si="124"/>
        <v>35</v>
      </c>
      <c r="CK424" s="60">
        <f t="shared" si="122"/>
        <v>10</v>
      </c>
      <c r="CL424" s="60" t="e">
        <f t="shared" si="107"/>
        <v>#N/A</v>
      </c>
      <c r="CM424" s="60" t="e">
        <f t="shared" si="108"/>
        <v>#N/A</v>
      </c>
      <c r="CO424" s="8">
        <v>121315</v>
      </c>
      <c r="CP424" s="8">
        <v>11</v>
      </c>
      <c r="CQ424" s="8">
        <v>1</v>
      </c>
      <c r="CR424" s="8">
        <v>0</v>
      </c>
      <c r="CU424" s="60" t="e">
        <f>MATCH(A424,Sheet6!$K$3:$K$16,0)</f>
        <v>#N/A</v>
      </c>
    </row>
    <row r="425" spans="1:99" ht="15.75">
      <c r="A425" s="60">
        <v>1330212</v>
      </c>
      <c r="B425" s="60">
        <v>1330212</v>
      </c>
      <c r="C425" s="60">
        <v>0</v>
      </c>
      <c r="D425" s="60">
        <v>22</v>
      </c>
      <c r="E425" s="60">
        <v>37</v>
      </c>
      <c r="F425" s="60">
        <v>14</v>
      </c>
      <c r="G425" s="60">
        <v>0</v>
      </c>
      <c r="H425" s="60">
        <v>4</v>
      </c>
      <c r="I425" s="60">
        <v>0</v>
      </c>
      <c r="J425" s="60">
        <v>10</v>
      </c>
      <c r="K425" s="60">
        <v>1000</v>
      </c>
      <c r="L425" s="60">
        <f t="shared" si="125"/>
        <v>1</v>
      </c>
      <c r="M425" s="60">
        <f t="shared" si="126"/>
        <v>0</v>
      </c>
      <c r="N425" s="60">
        <v>7</v>
      </c>
      <c r="O425" s="60">
        <v>1</v>
      </c>
      <c r="P425" s="60">
        <v>4</v>
      </c>
      <c r="Q425" s="60">
        <v>50112</v>
      </c>
      <c r="R425" s="60">
        <v>0</v>
      </c>
      <c r="S425" s="60">
        <v>0</v>
      </c>
      <c r="T425" s="60">
        <v>0</v>
      </c>
      <c r="U425" s="62">
        <v>1009</v>
      </c>
      <c r="W425" s="60">
        <f t="shared" si="127"/>
        <v>34112</v>
      </c>
      <c r="X425" s="60">
        <v>60</v>
      </c>
      <c r="Y425" s="60">
        <v>10350</v>
      </c>
      <c r="Z425" s="60"/>
      <c r="AA425" s="60"/>
      <c r="AB425" s="60">
        <v>4</v>
      </c>
      <c r="AC425" s="60">
        <v>1</v>
      </c>
      <c r="AD425" s="60">
        <v>176</v>
      </c>
      <c r="AE425" s="60">
        <v>0</v>
      </c>
      <c r="AF425" s="60">
        <v>0</v>
      </c>
      <c r="AG425" s="60">
        <v>1</v>
      </c>
      <c r="AH425" s="60">
        <v>1</v>
      </c>
      <c r="AI425" s="60">
        <v>338</v>
      </c>
      <c r="AJ425" s="60">
        <v>0</v>
      </c>
      <c r="AK425" s="60">
        <v>0</v>
      </c>
      <c r="AL425" s="60">
        <f t="shared" si="128"/>
        <v>16</v>
      </c>
      <c r="AM425" s="60">
        <v>1</v>
      </c>
      <c r="AN425" s="60">
        <v>500</v>
      </c>
      <c r="AO425" s="60">
        <v>0</v>
      </c>
      <c r="AP425" s="60">
        <v>0</v>
      </c>
      <c r="AQ425" s="60">
        <v>0</v>
      </c>
      <c r="AR425" s="60">
        <v>0</v>
      </c>
      <c r="AS425" s="60">
        <v>0</v>
      </c>
      <c r="AT425" s="60">
        <v>0</v>
      </c>
      <c r="AU425" s="60">
        <v>0</v>
      </c>
      <c r="AV425" s="60">
        <v>0</v>
      </c>
      <c r="AW425" s="60">
        <v>0</v>
      </c>
      <c r="AX425" s="60">
        <v>0</v>
      </c>
      <c r="AY425" s="60">
        <v>0</v>
      </c>
      <c r="AZ425" s="60">
        <v>0</v>
      </c>
      <c r="BA425" s="60">
        <v>0</v>
      </c>
      <c r="BB425" s="60">
        <v>0</v>
      </c>
      <c r="BC425" s="60">
        <v>0</v>
      </c>
      <c r="BD425" s="60">
        <v>0</v>
      </c>
      <c r="BE425" s="60">
        <v>0</v>
      </c>
      <c r="BF425" s="60">
        <v>0</v>
      </c>
      <c r="BG425" s="60">
        <v>0</v>
      </c>
      <c r="BH425" s="60">
        <v>0</v>
      </c>
      <c r="BI425" s="60">
        <v>0</v>
      </c>
      <c r="BJ425" s="60">
        <v>0</v>
      </c>
      <c r="BP425" s="60">
        <v>0</v>
      </c>
      <c r="BT425" s="60" t="s">
        <v>362</v>
      </c>
      <c r="BU425" s="60" t="s">
        <v>363</v>
      </c>
      <c r="BV425" s="60" t="s">
        <v>362</v>
      </c>
      <c r="BW425" s="60" t="s">
        <v>363</v>
      </c>
      <c r="BX425" s="60">
        <v>0</v>
      </c>
      <c r="BY425" s="60">
        <v>3039</v>
      </c>
      <c r="BZ425" s="60">
        <v>0</v>
      </c>
      <c r="CA425" s="60">
        <v>0</v>
      </c>
      <c r="CD425" s="60">
        <v>45</v>
      </c>
      <c r="CE425" s="60" t="s">
        <v>540</v>
      </c>
      <c r="CF425" s="60">
        <v>0</v>
      </c>
      <c r="CG425" s="60">
        <v>1</v>
      </c>
      <c r="CH425" s="60">
        <f t="shared" si="123"/>
        <v>1</v>
      </c>
      <c r="CJ425" s="74">
        <f t="shared" si="124"/>
        <v>45</v>
      </c>
      <c r="CK425" s="60">
        <f t="shared" si="122"/>
        <v>12</v>
      </c>
      <c r="CL425" s="60" t="e">
        <f t="shared" si="107"/>
        <v>#N/A</v>
      </c>
      <c r="CM425" s="60" t="e">
        <f t="shared" si="108"/>
        <v>#N/A</v>
      </c>
      <c r="CO425" s="8">
        <v>120381</v>
      </c>
      <c r="CP425" s="8">
        <v>7</v>
      </c>
      <c r="CQ425" s="8">
        <v>204</v>
      </c>
      <c r="CR425" s="8">
        <v>1</v>
      </c>
      <c r="CU425" s="60" t="e">
        <f>MATCH(A425,Sheet6!$K$3:$K$16,0)</f>
        <v>#N/A</v>
      </c>
    </row>
    <row r="426" spans="1:99" ht="15.75">
      <c r="A426" s="60">
        <v>1330214</v>
      </c>
      <c r="B426" s="60">
        <v>1330214</v>
      </c>
      <c r="C426" s="60">
        <v>0</v>
      </c>
      <c r="D426" s="60">
        <v>22</v>
      </c>
      <c r="E426" s="60">
        <v>37</v>
      </c>
      <c r="F426" s="60">
        <v>14</v>
      </c>
      <c r="G426" s="60">
        <v>0</v>
      </c>
      <c r="H426" s="60">
        <v>4</v>
      </c>
      <c r="I426" s="60">
        <v>0</v>
      </c>
      <c r="J426" s="60">
        <v>10</v>
      </c>
      <c r="K426" s="60">
        <v>1000</v>
      </c>
      <c r="L426" s="60">
        <f t="shared" si="125"/>
        <v>1</v>
      </c>
      <c r="M426" s="60">
        <f t="shared" si="126"/>
        <v>0</v>
      </c>
      <c r="N426" s="60">
        <v>7</v>
      </c>
      <c r="O426" s="60">
        <v>1</v>
      </c>
      <c r="P426" s="60">
        <v>4</v>
      </c>
      <c r="Q426" s="60">
        <v>50114</v>
      </c>
      <c r="R426" s="60">
        <v>0</v>
      </c>
      <c r="S426" s="60">
        <v>0</v>
      </c>
      <c r="T426" s="60">
        <v>0</v>
      </c>
      <c r="U426" s="62">
        <v>1009</v>
      </c>
      <c r="W426" s="60">
        <f t="shared" si="127"/>
        <v>34109</v>
      </c>
      <c r="X426" s="60">
        <v>60</v>
      </c>
      <c r="Y426" s="60">
        <v>10350</v>
      </c>
      <c r="Z426" s="60"/>
      <c r="AA426" s="60"/>
      <c r="AB426" s="60">
        <v>4</v>
      </c>
      <c r="AC426" s="60">
        <v>1</v>
      </c>
      <c r="AD426" s="60">
        <v>351</v>
      </c>
      <c r="AE426" s="60">
        <v>0</v>
      </c>
      <c r="AF426" s="60">
        <v>0</v>
      </c>
      <c r="AG426" s="60">
        <v>1</v>
      </c>
      <c r="AH426" s="60">
        <v>1</v>
      </c>
      <c r="AI426" s="60">
        <v>675</v>
      </c>
      <c r="AJ426" s="60">
        <v>0</v>
      </c>
      <c r="AK426" s="60">
        <v>0</v>
      </c>
      <c r="AL426" s="60">
        <f t="shared" si="128"/>
        <v>16</v>
      </c>
      <c r="AM426" s="60">
        <v>1</v>
      </c>
      <c r="AN426" s="60">
        <v>500</v>
      </c>
      <c r="AO426" s="60">
        <v>0</v>
      </c>
      <c r="AP426" s="60">
        <v>0</v>
      </c>
      <c r="AQ426" s="60">
        <v>0</v>
      </c>
      <c r="AR426" s="60">
        <v>0</v>
      </c>
      <c r="AS426" s="60">
        <v>0</v>
      </c>
      <c r="AT426" s="60">
        <v>0</v>
      </c>
      <c r="AU426" s="60">
        <v>0</v>
      </c>
      <c r="AV426" s="60">
        <v>0</v>
      </c>
      <c r="AW426" s="60">
        <v>0</v>
      </c>
      <c r="AX426" s="60">
        <v>0</v>
      </c>
      <c r="AY426" s="60">
        <v>0</v>
      </c>
      <c r="AZ426" s="60">
        <v>0</v>
      </c>
      <c r="BA426" s="60">
        <v>0</v>
      </c>
      <c r="BB426" s="60">
        <v>0</v>
      </c>
      <c r="BC426" s="60">
        <v>0</v>
      </c>
      <c r="BD426" s="60">
        <v>0</v>
      </c>
      <c r="BE426" s="60">
        <v>0</v>
      </c>
      <c r="BF426" s="60">
        <v>0</v>
      </c>
      <c r="BG426" s="60">
        <v>0</v>
      </c>
      <c r="BH426" s="60">
        <v>0</v>
      </c>
      <c r="BI426" s="60">
        <v>0</v>
      </c>
      <c r="BJ426" s="60">
        <v>0</v>
      </c>
      <c r="BP426" s="60">
        <v>0</v>
      </c>
      <c r="BT426" s="60" t="s">
        <v>362</v>
      </c>
      <c r="BU426" s="60" t="s">
        <v>363</v>
      </c>
      <c r="BV426" s="60" t="s">
        <v>362</v>
      </c>
      <c r="BW426" s="60" t="s">
        <v>363</v>
      </c>
      <c r="BX426" s="60">
        <v>0</v>
      </c>
      <c r="BY426" s="60">
        <v>3037</v>
      </c>
      <c r="BZ426" s="60">
        <v>0</v>
      </c>
      <c r="CA426" s="60">
        <v>0</v>
      </c>
      <c r="CD426" s="60">
        <v>30</v>
      </c>
      <c r="CE426" s="60" t="s">
        <v>542</v>
      </c>
      <c r="CF426" s="60">
        <v>0</v>
      </c>
      <c r="CG426" s="60">
        <v>1</v>
      </c>
      <c r="CH426" s="60">
        <f t="shared" si="123"/>
        <v>1</v>
      </c>
      <c r="CJ426" s="74">
        <f t="shared" si="124"/>
        <v>30</v>
      </c>
      <c r="CK426" s="60">
        <f t="shared" si="122"/>
        <v>9</v>
      </c>
      <c r="CL426" s="60" t="e">
        <f t="shared" si="107"/>
        <v>#N/A</v>
      </c>
      <c r="CM426" s="60" t="e">
        <f t="shared" si="108"/>
        <v>#N/A</v>
      </c>
      <c r="CO426" s="8">
        <v>120391</v>
      </c>
      <c r="CP426" s="8">
        <v>2</v>
      </c>
      <c r="CQ426" s="8">
        <v>203</v>
      </c>
      <c r="CR426" s="8">
        <v>0</v>
      </c>
      <c r="CU426" s="60" t="e">
        <f>MATCH(A426,Sheet6!$K$3:$K$16,0)</f>
        <v>#N/A</v>
      </c>
    </row>
    <row r="427" spans="1:99" ht="15.75">
      <c r="A427" s="60">
        <v>1330217</v>
      </c>
      <c r="B427" s="60">
        <v>1330217</v>
      </c>
      <c r="C427" s="60">
        <v>0</v>
      </c>
      <c r="D427" s="60">
        <v>23</v>
      </c>
      <c r="E427" s="60">
        <v>39</v>
      </c>
      <c r="F427" s="60">
        <v>14</v>
      </c>
      <c r="G427" s="60">
        <v>0</v>
      </c>
      <c r="H427" s="60">
        <v>4</v>
      </c>
      <c r="I427" s="60">
        <v>0</v>
      </c>
      <c r="J427" s="60">
        <v>10</v>
      </c>
      <c r="K427" s="60">
        <v>1000</v>
      </c>
      <c r="L427" s="60">
        <f t="shared" si="125"/>
        <v>1</v>
      </c>
      <c r="M427" s="60">
        <f t="shared" si="126"/>
        <v>0</v>
      </c>
      <c r="N427" s="60">
        <v>7</v>
      </c>
      <c r="O427" s="60">
        <v>1.5</v>
      </c>
      <c r="P427" s="60">
        <v>0</v>
      </c>
      <c r="Q427" s="8">
        <v>20228</v>
      </c>
      <c r="R427" s="60">
        <v>0</v>
      </c>
      <c r="S427" s="60">
        <v>0</v>
      </c>
      <c r="T427" s="60">
        <v>0</v>
      </c>
      <c r="U427" s="62">
        <v>1010</v>
      </c>
      <c r="W427" s="60">
        <f t="shared" si="127"/>
        <v>34111</v>
      </c>
      <c r="X427" s="60">
        <v>0</v>
      </c>
      <c r="Y427" s="60">
        <v>0</v>
      </c>
      <c r="Z427" s="60"/>
      <c r="AA427" s="60"/>
      <c r="AB427" s="60">
        <v>4</v>
      </c>
      <c r="AC427" s="60">
        <v>1</v>
      </c>
      <c r="AD427" s="60">
        <v>94</v>
      </c>
      <c r="AE427" s="60">
        <v>0</v>
      </c>
      <c r="AF427" s="60">
        <v>0</v>
      </c>
      <c r="AG427" s="60">
        <v>1</v>
      </c>
      <c r="AH427" s="60">
        <v>1</v>
      </c>
      <c r="AI427" s="60">
        <v>180</v>
      </c>
      <c r="AJ427" s="60">
        <v>0</v>
      </c>
      <c r="AK427" s="60">
        <v>0</v>
      </c>
      <c r="AL427" s="60">
        <f t="shared" si="128"/>
        <v>16</v>
      </c>
      <c r="AM427" s="60">
        <v>1</v>
      </c>
      <c r="AN427" s="60">
        <v>250</v>
      </c>
      <c r="AO427" s="60">
        <v>0</v>
      </c>
      <c r="AP427" s="60">
        <v>0</v>
      </c>
      <c r="AQ427" s="60">
        <v>0</v>
      </c>
      <c r="AR427" s="60">
        <v>0</v>
      </c>
      <c r="AS427" s="60">
        <v>0</v>
      </c>
      <c r="AT427" s="60">
        <v>0</v>
      </c>
      <c r="AU427" s="60">
        <v>0</v>
      </c>
      <c r="AV427" s="60">
        <v>0</v>
      </c>
      <c r="AW427" s="60">
        <v>0</v>
      </c>
      <c r="AX427" s="60">
        <v>0</v>
      </c>
      <c r="AY427" s="60">
        <v>0</v>
      </c>
      <c r="AZ427" s="60">
        <v>0</v>
      </c>
      <c r="BA427" s="60">
        <v>0</v>
      </c>
      <c r="BB427" s="60">
        <v>0</v>
      </c>
      <c r="BC427" s="60">
        <v>0</v>
      </c>
      <c r="BD427" s="60">
        <v>0</v>
      </c>
      <c r="BE427" s="60">
        <v>0</v>
      </c>
      <c r="BF427" s="60">
        <v>0</v>
      </c>
      <c r="BG427" s="60">
        <v>0</v>
      </c>
      <c r="BH427" s="60">
        <v>0</v>
      </c>
      <c r="BI427" s="60">
        <v>0</v>
      </c>
      <c r="BJ427" s="60">
        <v>0</v>
      </c>
      <c r="BP427" s="60">
        <v>0</v>
      </c>
      <c r="BT427" s="60" t="s">
        <v>168</v>
      </c>
      <c r="BU427" s="60" t="s">
        <v>169</v>
      </c>
      <c r="BV427" s="60" t="s">
        <v>168</v>
      </c>
      <c r="BW427" s="60" t="s">
        <v>169</v>
      </c>
      <c r="BX427" s="60">
        <v>0</v>
      </c>
      <c r="BY427" s="60">
        <v>3034</v>
      </c>
      <c r="BZ427" s="60">
        <v>1</v>
      </c>
      <c r="CA427" s="60">
        <v>0</v>
      </c>
      <c r="CD427" s="60">
        <v>40</v>
      </c>
      <c r="CE427" s="60" t="s">
        <v>542</v>
      </c>
      <c r="CF427" s="60">
        <v>0</v>
      </c>
      <c r="CG427" s="60">
        <v>1</v>
      </c>
      <c r="CH427" s="60">
        <f t="shared" si="123"/>
        <v>1</v>
      </c>
      <c r="CJ427" s="74">
        <f t="shared" si="124"/>
        <v>40</v>
      </c>
      <c r="CK427" s="60">
        <f t="shared" si="122"/>
        <v>11</v>
      </c>
      <c r="CL427" s="60">
        <f t="shared" si="107"/>
        <v>3</v>
      </c>
      <c r="CM427" s="60">
        <f t="shared" si="108"/>
        <v>204</v>
      </c>
      <c r="CO427" s="8">
        <v>120451</v>
      </c>
      <c r="CP427" s="8">
        <v>10</v>
      </c>
      <c r="CQ427" s="8">
        <v>1</v>
      </c>
      <c r="CR427" s="8">
        <v>0</v>
      </c>
      <c r="CU427" s="60" t="e">
        <f>MATCH(A427,Sheet6!$K$3:$K$16,0)</f>
        <v>#N/A</v>
      </c>
    </row>
    <row r="428" spans="1:99" ht="15.75">
      <c r="A428" s="60">
        <v>1330218</v>
      </c>
      <c r="B428" s="60">
        <v>1330218</v>
      </c>
      <c r="C428" s="60">
        <v>0</v>
      </c>
      <c r="D428" s="60">
        <v>23</v>
      </c>
      <c r="E428" s="60">
        <v>39</v>
      </c>
      <c r="F428" s="60">
        <v>14</v>
      </c>
      <c r="G428" s="60">
        <v>0</v>
      </c>
      <c r="H428" s="60">
        <v>4</v>
      </c>
      <c r="I428" s="60">
        <v>0</v>
      </c>
      <c r="J428" s="60">
        <v>10</v>
      </c>
      <c r="K428" s="60">
        <v>1000</v>
      </c>
      <c r="L428" s="60">
        <f t="shared" si="125"/>
        <v>1</v>
      </c>
      <c r="M428" s="60">
        <f t="shared" si="126"/>
        <v>0</v>
      </c>
      <c r="N428" s="60">
        <v>7</v>
      </c>
      <c r="O428" s="60">
        <v>1.5</v>
      </c>
      <c r="P428" s="60">
        <v>0</v>
      </c>
      <c r="Q428" s="8">
        <v>20229</v>
      </c>
      <c r="R428" s="60">
        <v>0</v>
      </c>
      <c r="S428" s="60">
        <v>0</v>
      </c>
      <c r="T428" s="60">
        <v>0</v>
      </c>
      <c r="U428" s="62">
        <v>1010</v>
      </c>
      <c r="W428" s="60">
        <f t="shared" si="127"/>
        <v>34213</v>
      </c>
      <c r="X428" s="60">
        <v>0</v>
      </c>
      <c r="Y428" s="60">
        <v>0</v>
      </c>
      <c r="Z428" s="60"/>
      <c r="AA428" s="60"/>
      <c r="AB428" s="60">
        <v>4</v>
      </c>
      <c r="AC428" s="60">
        <v>1</v>
      </c>
      <c r="AD428" s="60">
        <v>94</v>
      </c>
      <c r="AE428" s="60">
        <v>0</v>
      </c>
      <c r="AF428" s="60">
        <v>0</v>
      </c>
      <c r="AG428" s="60">
        <v>1</v>
      </c>
      <c r="AH428" s="60">
        <v>1</v>
      </c>
      <c r="AI428" s="60">
        <v>180</v>
      </c>
      <c r="AJ428" s="60">
        <v>0</v>
      </c>
      <c r="AK428" s="60">
        <v>0</v>
      </c>
      <c r="AL428" s="60">
        <f t="shared" si="128"/>
        <v>16</v>
      </c>
      <c r="AM428" s="60">
        <v>1</v>
      </c>
      <c r="AN428" s="60">
        <v>250</v>
      </c>
      <c r="AO428" s="60">
        <v>0</v>
      </c>
      <c r="AP428" s="60">
        <v>0</v>
      </c>
      <c r="AQ428" s="60">
        <v>0</v>
      </c>
      <c r="AR428" s="60">
        <v>0</v>
      </c>
      <c r="AS428" s="60">
        <v>0</v>
      </c>
      <c r="AT428" s="60">
        <v>0</v>
      </c>
      <c r="AU428" s="60">
        <v>0</v>
      </c>
      <c r="AV428" s="60">
        <v>0</v>
      </c>
      <c r="AW428" s="60">
        <v>0</v>
      </c>
      <c r="AX428" s="60">
        <v>0</v>
      </c>
      <c r="AY428" s="60">
        <v>0</v>
      </c>
      <c r="AZ428" s="60">
        <v>0</v>
      </c>
      <c r="BA428" s="60">
        <v>0</v>
      </c>
      <c r="BB428" s="60">
        <v>0</v>
      </c>
      <c r="BC428" s="60">
        <v>0</v>
      </c>
      <c r="BD428" s="60">
        <v>0</v>
      </c>
      <c r="BE428" s="60">
        <v>0</v>
      </c>
      <c r="BF428" s="60">
        <v>0</v>
      </c>
      <c r="BG428" s="60">
        <v>0</v>
      </c>
      <c r="BH428" s="60">
        <v>0</v>
      </c>
      <c r="BI428" s="60">
        <v>0</v>
      </c>
      <c r="BJ428" s="60">
        <v>0</v>
      </c>
      <c r="BP428" s="60">
        <v>0</v>
      </c>
      <c r="BT428" s="60" t="s">
        <v>168</v>
      </c>
      <c r="BU428" s="60" t="s">
        <v>169</v>
      </c>
      <c r="BV428" s="60" t="s">
        <v>168</v>
      </c>
      <c r="BW428" s="60" t="s">
        <v>169</v>
      </c>
      <c r="BX428" s="60">
        <v>0</v>
      </c>
      <c r="BY428" s="60">
        <v>3034</v>
      </c>
      <c r="BZ428" s="60">
        <v>1</v>
      </c>
      <c r="CA428" s="60">
        <v>0</v>
      </c>
      <c r="CD428" s="60">
        <v>50</v>
      </c>
      <c r="CE428" s="60" t="s">
        <v>542</v>
      </c>
      <c r="CF428" s="60">
        <v>0</v>
      </c>
      <c r="CG428" s="60">
        <v>1</v>
      </c>
      <c r="CH428" s="60">
        <f t="shared" si="123"/>
        <v>1</v>
      </c>
      <c r="CJ428" s="74">
        <f t="shared" si="124"/>
        <v>50</v>
      </c>
      <c r="CK428" s="60">
        <f t="shared" si="122"/>
        <v>13</v>
      </c>
      <c r="CL428" s="60">
        <f t="shared" si="107"/>
        <v>4</v>
      </c>
      <c r="CM428" s="60">
        <f t="shared" si="108"/>
        <v>204</v>
      </c>
      <c r="CO428" s="8">
        <v>120452</v>
      </c>
      <c r="CP428" s="8">
        <v>2</v>
      </c>
      <c r="CQ428" s="8">
        <v>203</v>
      </c>
      <c r="CR428" s="8">
        <v>0</v>
      </c>
      <c r="CU428" s="60" t="e">
        <f>MATCH(A428,Sheet6!$K$3:$K$16,0)</f>
        <v>#N/A</v>
      </c>
    </row>
    <row r="429" spans="1:99" ht="15.75">
      <c r="A429" s="60">
        <v>1330219</v>
      </c>
      <c r="B429" s="60">
        <v>1330219</v>
      </c>
      <c r="C429" s="60">
        <v>0</v>
      </c>
      <c r="D429" s="60">
        <v>22</v>
      </c>
      <c r="E429" s="60">
        <v>36</v>
      </c>
      <c r="F429" s="60">
        <v>14</v>
      </c>
      <c r="G429" s="60">
        <v>0</v>
      </c>
      <c r="H429" s="60">
        <v>4</v>
      </c>
      <c r="I429" s="60">
        <v>0</v>
      </c>
      <c r="J429" s="60">
        <v>10</v>
      </c>
      <c r="K429" s="60">
        <v>1000</v>
      </c>
      <c r="L429" s="60">
        <f t="shared" si="125"/>
        <v>1</v>
      </c>
      <c r="M429" s="60">
        <f t="shared" si="126"/>
        <v>0</v>
      </c>
      <c r="N429" s="60">
        <v>7</v>
      </c>
      <c r="O429" s="60">
        <v>1</v>
      </c>
      <c r="P429" s="60">
        <v>4</v>
      </c>
      <c r="Q429" s="60">
        <v>50118</v>
      </c>
      <c r="R429" s="60">
        <v>0</v>
      </c>
      <c r="S429" s="60">
        <v>0</v>
      </c>
      <c r="T429" s="60">
        <v>0</v>
      </c>
      <c r="U429" s="62">
        <v>1008</v>
      </c>
      <c r="W429" s="60">
        <f t="shared" si="127"/>
        <v>34706</v>
      </c>
      <c r="X429" s="60">
        <v>60</v>
      </c>
      <c r="Y429" s="60">
        <v>10350</v>
      </c>
      <c r="Z429" s="60"/>
      <c r="AA429" s="60"/>
      <c r="AB429" s="60">
        <v>4</v>
      </c>
      <c r="AC429" s="60">
        <v>1</v>
      </c>
      <c r="AD429" s="60">
        <v>94</v>
      </c>
      <c r="AE429" s="60">
        <v>0</v>
      </c>
      <c r="AF429" s="60">
        <v>0</v>
      </c>
      <c r="AG429" s="60">
        <v>1</v>
      </c>
      <c r="AH429" s="60">
        <v>1</v>
      </c>
      <c r="AI429" s="60">
        <v>180</v>
      </c>
      <c r="AJ429" s="60">
        <v>0</v>
      </c>
      <c r="AK429" s="60">
        <v>0</v>
      </c>
      <c r="AL429" s="60">
        <f t="shared" si="128"/>
        <v>16</v>
      </c>
      <c r="AM429" s="60">
        <v>1</v>
      </c>
      <c r="AN429" s="60">
        <v>500</v>
      </c>
      <c r="AO429" s="60">
        <v>0</v>
      </c>
      <c r="AP429" s="60">
        <v>0</v>
      </c>
      <c r="AQ429" s="60">
        <v>0</v>
      </c>
      <c r="AR429" s="60">
        <v>0</v>
      </c>
      <c r="AS429" s="60">
        <v>0</v>
      </c>
      <c r="AT429" s="60">
        <v>0</v>
      </c>
      <c r="AU429" s="60">
        <v>0</v>
      </c>
      <c r="AV429" s="60">
        <v>0</v>
      </c>
      <c r="AW429" s="60">
        <v>0</v>
      </c>
      <c r="AX429" s="60">
        <v>0</v>
      </c>
      <c r="AY429" s="60">
        <v>0</v>
      </c>
      <c r="AZ429" s="60">
        <v>0</v>
      </c>
      <c r="BA429" s="60">
        <v>0</v>
      </c>
      <c r="BB429" s="60">
        <v>0</v>
      </c>
      <c r="BC429" s="60">
        <v>0</v>
      </c>
      <c r="BD429" s="60">
        <v>0</v>
      </c>
      <c r="BE429" s="60">
        <v>0</v>
      </c>
      <c r="BF429" s="60">
        <v>0</v>
      </c>
      <c r="BG429" s="60">
        <v>0</v>
      </c>
      <c r="BH429" s="60">
        <v>0</v>
      </c>
      <c r="BI429" s="60">
        <v>0</v>
      </c>
      <c r="BJ429" s="60">
        <v>0</v>
      </c>
      <c r="BP429" s="60">
        <v>0</v>
      </c>
      <c r="BT429" s="60" t="s">
        <v>159</v>
      </c>
      <c r="BU429" s="60" t="s">
        <v>160</v>
      </c>
      <c r="BV429" s="60" t="s">
        <v>159</v>
      </c>
      <c r="BW429" s="60" t="s">
        <v>160</v>
      </c>
      <c r="BX429" s="60">
        <v>0</v>
      </c>
      <c r="BY429" s="60">
        <v>0</v>
      </c>
      <c r="BZ429" s="60">
        <v>1</v>
      </c>
      <c r="CA429" s="60">
        <v>0</v>
      </c>
      <c r="CD429" s="60">
        <v>25</v>
      </c>
      <c r="CE429" s="60" t="s">
        <v>544</v>
      </c>
      <c r="CF429" s="60">
        <v>0</v>
      </c>
      <c r="CG429" s="60">
        <v>1</v>
      </c>
      <c r="CH429" s="60">
        <v>7</v>
      </c>
      <c r="CJ429" s="74">
        <v>15</v>
      </c>
      <c r="CK429" s="60">
        <v>6</v>
      </c>
      <c r="CL429" s="60" t="e">
        <f t="shared" si="107"/>
        <v>#N/A</v>
      </c>
      <c r="CM429" s="60" t="e">
        <f t="shared" si="108"/>
        <v>#N/A</v>
      </c>
      <c r="CO429" s="8">
        <v>120453</v>
      </c>
      <c r="CP429" s="8">
        <v>2</v>
      </c>
      <c r="CQ429" s="8">
        <v>203</v>
      </c>
      <c r="CR429" s="8">
        <v>0</v>
      </c>
      <c r="CU429" s="60" t="e">
        <f>MATCH(A429,Sheet6!$K$3:$K$16,0)</f>
        <v>#N/A</v>
      </c>
    </row>
    <row r="430" spans="1:99" ht="15.75">
      <c r="A430" s="60">
        <v>1330220</v>
      </c>
      <c r="B430" s="60">
        <v>1330220</v>
      </c>
      <c r="C430" s="60">
        <v>0</v>
      </c>
      <c r="D430" s="60">
        <v>22</v>
      </c>
      <c r="E430" s="60">
        <v>36</v>
      </c>
      <c r="F430" s="60">
        <v>14</v>
      </c>
      <c r="G430" s="60">
        <v>0</v>
      </c>
      <c r="H430" s="60">
        <v>4</v>
      </c>
      <c r="I430" s="60">
        <v>0</v>
      </c>
      <c r="J430" s="60">
        <v>10</v>
      </c>
      <c r="K430" s="60">
        <v>1000</v>
      </c>
      <c r="L430" s="60">
        <f t="shared" si="125"/>
        <v>1</v>
      </c>
      <c r="M430" s="60">
        <f t="shared" si="126"/>
        <v>0</v>
      </c>
      <c r="N430" s="60">
        <v>7</v>
      </c>
      <c r="O430" s="60">
        <v>1</v>
      </c>
      <c r="P430" s="60">
        <v>4</v>
      </c>
      <c r="Q430" s="60">
        <v>50119</v>
      </c>
      <c r="R430" s="60">
        <v>0</v>
      </c>
      <c r="S430" s="60">
        <v>0</v>
      </c>
      <c r="T430" s="60">
        <v>0</v>
      </c>
      <c r="U430" s="62">
        <v>1008</v>
      </c>
      <c r="W430" s="60">
        <f t="shared" si="127"/>
        <v>34706</v>
      </c>
      <c r="X430" s="60">
        <v>60</v>
      </c>
      <c r="Y430" s="60">
        <v>10350</v>
      </c>
      <c r="Z430" s="60"/>
      <c r="AA430" s="60"/>
      <c r="AB430" s="60">
        <v>4</v>
      </c>
      <c r="AC430" s="60">
        <v>1</v>
      </c>
      <c r="AD430" s="60">
        <v>41</v>
      </c>
      <c r="AE430" s="60">
        <v>0</v>
      </c>
      <c r="AF430" s="60">
        <v>0</v>
      </c>
      <c r="AG430" s="60">
        <v>1</v>
      </c>
      <c r="AH430" s="60">
        <v>1</v>
      </c>
      <c r="AI430" s="60">
        <v>79</v>
      </c>
      <c r="AJ430" s="60">
        <v>0</v>
      </c>
      <c r="AK430" s="60">
        <v>0</v>
      </c>
      <c r="AL430" s="60">
        <f t="shared" si="128"/>
        <v>16</v>
      </c>
      <c r="AM430" s="60">
        <v>1</v>
      </c>
      <c r="AN430" s="60">
        <v>500</v>
      </c>
      <c r="AO430" s="60">
        <v>0</v>
      </c>
      <c r="AP430" s="60">
        <v>0</v>
      </c>
      <c r="AQ430" s="60">
        <v>0</v>
      </c>
      <c r="AR430" s="60">
        <v>0</v>
      </c>
      <c r="AS430" s="60">
        <v>0</v>
      </c>
      <c r="AT430" s="60">
        <v>0</v>
      </c>
      <c r="AU430" s="60">
        <v>0</v>
      </c>
      <c r="AV430" s="60">
        <v>0</v>
      </c>
      <c r="AW430" s="60">
        <v>0</v>
      </c>
      <c r="AX430" s="60">
        <v>0</v>
      </c>
      <c r="AY430" s="60">
        <v>0</v>
      </c>
      <c r="AZ430" s="60">
        <v>0</v>
      </c>
      <c r="BA430" s="60">
        <v>0</v>
      </c>
      <c r="BB430" s="60">
        <v>0</v>
      </c>
      <c r="BC430" s="60">
        <v>0</v>
      </c>
      <c r="BD430" s="60">
        <v>0</v>
      </c>
      <c r="BE430" s="60">
        <v>0</v>
      </c>
      <c r="BF430" s="60">
        <v>0</v>
      </c>
      <c r="BG430" s="60">
        <v>0</v>
      </c>
      <c r="BH430" s="60">
        <v>0</v>
      </c>
      <c r="BI430" s="60">
        <v>0</v>
      </c>
      <c r="BJ430" s="60">
        <v>0</v>
      </c>
      <c r="BP430" s="60">
        <v>0</v>
      </c>
      <c r="BT430" s="60" t="s">
        <v>159</v>
      </c>
      <c r="BU430" s="60" t="s">
        <v>160</v>
      </c>
      <c r="BV430" s="60" t="s">
        <v>159</v>
      </c>
      <c r="BW430" s="60" t="s">
        <v>160</v>
      </c>
      <c r="BX430" s="60">
        <v>0</v>
      </c>
      <c r="BY430" s="60">
        <v>0</v>
      </c>
      <c r="BZ430" s="60">
        <v>1</v>
      </c>
      <c r="CA430" s="60">
        <v>0</v>
      </c>
      <c r="CD430" s="60">
        <v>35</v>
      </c>
      <c r="CE430" s="60" t="s">
        <v>544</v>
      </c>
      <c r="CF430" s="60">
        <v>0</v>
      </c>
      <c r="CG430" s="60">
        <v>1</v>
      </c>
      <c r="CH430" s="60">
        <v>7</v>
      </c>
      <c r="CJ430" s="74">
        <v>15</v>
      </c>
      <c r="CK430" s="60">
        <v>6</v>
      </c>
      <c r="CL430" s="60" t="e">
        <f t="shared" si="107"/>
        <v>#N/A</v>
      </c>
      <c r="CM430" s="60" t="e">
        <f t="shared" si="108"/>
        <v>#N/A</v>
      </c>
      <c r="CO430" s="8">
        <v>120471</v>
      </c>
      <c r="CP430" s="8">
        <v>10</v>
      </c>
      <c r="CQ430" s="8">
        <v>1</v>
      </c>
      <c r="CR430" s="8">
        <v>0</v>
      </c>
      <c r="CU430" s="60" t="e">
        <f>MATCH(A430,Sheet6!$K$3:$K$16,0)</f>
        <v>#N/A</v>
      </c>
    </row>
    <row r="431" spans="1:99" ht="15.75">
      <c r="A431" s="60">
        <v>1330221</v>
      </c>
      <c r="B431" s="60">
        <v>1330221</v>
      </c>
      <c r="C431" s="60">
        <v>0</v>
      </c>
      <c r="D431" s="60">
        <v>21</v>
      </c>
      <c r="E431" s="60">
        <v>35</v>
      </c>
      <c r="F431" s="60">
        <v>14</v>
      </c>
      <c r="G431" s="60">
        <v>0</v>
      </c>
      <c r="H431" s="60">
        <v>4</v>
      </c>
      <c r="I431" s="60">
        <v>0</v>
      </c>
      <c r="J431" s="60">
        <v>10</v>
      </c>
      <c r="K431" s="60">
        <v>1000</v>
      </c>
      <c r="L431" s="60">
        <f t="shared" si="125"/>
        <v>1</v>
      </c>
      <c r="M431" s="60">
        <f t="shared" si="126"/>
        <v>0</v>
      </c>
      <c r="N431" s="60">
        <v>7</v>
      </c>
      <c r="O431" s="60">
        <v>1</v>
      </c>
      <c r="P431" s="60">
        <v>4</v>
      </c>
      <c r="Q431" s="60">
        <v>50120</v>
      </c>
      <c r="R431" s="60">
        <v>0</v>
      </c>
      <c r="S431" s="60">
        <v>0</v>
      </c>
      <c r="T431" s="60">
        <v>0</v>
      </c>
      <c r="U431" s="62">
        <v>1007</v>
      </c>
      <c r="W431" s="60">
        <f t="shared" si="127"/>
        <v>34706</v>
      </c>
      <c r="X431" s="60">
        <v>60</v>
      </c>
      <c r="Y431" s="60">
        <v>10350</v>
      </c>
      <c r="Z431" s="60"/>
      <c r="AA431" s="60"/>
      <c r="AB431" s="60">
        <v>4</v>
      </c>
      <c r="AC431" s="60">
        <v>1</v>
      </c>
      <c r="AD431" s="60">
        <v>94</v>
      </c>
      <c r="AE431" s="60">
        <v>0</v>
      </c>
      <c r="AF431" s="60">
        <v>0</v>
      </c>
      <c r="AG431" s="60">
        <v>1</v>
      </c>
      <c r="AH431" s="60">
        <v>1</v>
      </c>
      <c r="AI431" s="60">
        <v>180</v>
      </c>
      <c r="AJ431" s="60">
        <v>0</v>
      </c>
      <c r="AK431" s="60">
        <v>0</v>
      </c>
      <c r="AL431" s="60">
        <f t="shared" si="128"/>
        <v>16</v>
      </c>
      <c r="AM431" s="60">
        <v>1</v>
      </c>
      <c r="AN431" s="60">
        <v>500</v>
      </c>
      <c r="AO431" s="60">
        <v>0</v>
      </c>
      <c r="AP431" s="60">
        <v>0</v>
      </c>
      <c r="AQ431" s="60">
        <v>0</v>
      </c>
      <c r="AR431" s="60">
        <v>0</v>
      </c>
      <c r="AS431" s="60">
        <v>0</v>
      </c>
      <c r="AT431" s="60">
        <v>0</v>
      </c>
      <c r="AU431" s="60">
        <v>0</v>
      </c>
      <c r="AV431" s="60">
        <v>0</v>
      </c>
      <c r="AW431" s="60">
        <v>0</v>
      </c>
      <c r="AX431" s="60">
        <v>0</v>
      </c>
      <c r="AY431" s="60">
        <v>0</v>
      </c>
      <c r="AZ431" s="60">
        <v>0</v>
      </c>
      <c r="BA431" s="60">
        <v>0</v>
      </c>
      <c r="BB431" s="60">
        <v>0</v>
      </c>
      <c r="BC431" s="60">
        <v>0</v>
      </c>
      <c r="BD431" s="60">
        <v>0</v>
      </c>
      <c r="BE431" s="60">
        <v>0</v>
      </c>
      <c r="BF431" s="60">
        <v>0</v>
      </c>
      <c r="BG431" s="60">
        <v>0</v>
      </c>
      <c r="BH431" s="60">
        <v>0</v>
      </c>
      <c r="BI431" s="60">
        <v>0</v>
      </c>
      <c r="BJ431" s="60">
        <v>0</v>
      </c>
      <c r="BP431" s="60">
        <v>0</v>
      </c>
      <c r="BT431" s="60" t="s">
        <v>367</v>
      </c>
      <c r="BU431" s="60" t="s">
        <v>368</v>
      </c>
      <c r="BV431" s="60" t="s">
        <v>367</v>
      </c>
      <c r="BW431" s="60" t="s">
        <v>368</v>
      </c>
      <c r="BX431" s="60">
        <v>0</v>
      </c>
      <c r="BY431" s="60">
        <v>0</v>
      </c>
      <c r="BZ431" s="60">
        <v>1</v>
      </c>
      <c r="CA431" s="60">
        <v>1</v>
      </c>
      <c r="CD431" s="60">
        <v>45</v>
      </c>
      <c r="CE431" s="60" t="s">
        <v>544</v>
      </c>
      <c r="CF431" s="60">
        <v>0</v>
      </c>
      <c r="CG431" s="60">
        <v>1</v>
      </c>
      <c r="CH431" s="60">
        <v>7</v>
      </c>
      <c r="CJ431" s="74">
        <v>15</v>
      </c>
      <c r="CK431" s="60">
        <v>6</v>
      </c>
      <c r="CL431" s="60" t="e">
        <f t="shared" si="107"/>
        <v>#N/A</v>
      </c>
      <c r="CM431" s="60" t="e">
        <f t="shared" si="108"/>
        <v>#N/A</v>
      </c>
      <c r="CO431" s="8">
        <v>120472</v>
      </c>
      <c r="CP431" s="8">
        <v>2</v>
      </c>
      <c r="CQ431" s="8">
        <v>203</v>
      </c>
      <c r="CR431" s="8">
        <v>0</v>
      </c>
      <c r="CU431" s="60" t="e">
        <f>MATCH(A431,Sheet6!$K$3:$K$16,0)</f>
        <v>#N/A</v>
      </c>
    </row>
    <row r="432" spans="1:99" ht="15.75">
      <c r="A432" s="60">
        <v>1330222</v>
      </c>
      <c r="B432" s="60">
        <v>1330222</v>
      </c>
      <c r="C432" s="60">
        <v>0</v>
      </c>
      <c r="D432" s="60">
        <v>20</v>
      </c>
      <c r="E432" s="60">
        <v>31</v>
      </c>
      <c r="F432" s="60">
        <v>14</v>
      </c>
      <c r="G432" s="60">
        <v>0</v>
      </c>
      <c r="H432" s="60">
        <v>4</v>
      </c>
      <c r="I432" s="60">
        <v>0</v>
      </c>
      <c r="J432" s="60">
        <v>10</v>
      </c>
      <c r="K432" s="60">
        <v>1000</v>
      </c>
      <c r="L432" s="60">
        <f t="shared" si="125"/>
        <v>1</v>
      </c>
      <c r="M432" s="60">
        <f t="shared" si="126"/>
        <v>0.25</v>
      </c>
      <c r="N432" s="60">
        <v>2</v>
      </c>
      <c r="O432" s="60">
        <v>1</v>
      </c>
      <c r="P432" s="60">
        <v>4</v>
      </c>
      <c r="Q432" s="60">
        <v>0</v>
      </c>
      <c r="R432" s="60">
        <v>0</v>
      </c>
      <c r="S432" s="60">
        <v>0</v>
      </c>
      <c r="T432" s="60">
        <v>50121</v>
      </c>
      <c r="U432" s="62">
        <v>1003</v>
      </c>
      <c r="V432" s="60" t="s">
        <v>304</v>
      </c>
      <c r="W432" s="60">
        <f t="shared" si="127"/>
        <v>34703</v>
      </c>
      <c r="X432" s="60">
        <v>240</v>
      </c>
      <c r="Y432" s="60">
        <v>10080</v>
      </c>
      <c r="Z432" s="60"/>
      <c r="AA432" s="60"/>
      <c r="AB432" s="60">
        <v>4</v>
      </c>
      <c r="AC432" s="60">
        <v>1</v>
      </c>
      <c r="AD432" s="60">
        <v>41</v>
      </c>
      <c r="AE432" s="60">
        <v>0</v>
      </c>
      <c r="AF432" s="60">
        <v>0</v>
      </c>
      <c r="AG432" s="60">
        <v>1</v>
      </c>
      <c r="AH432" s="60">
        <v>1</v>
      </c>
      <c r="AI432" s="60">
        <v>79</v>
      </c>
      <c r="AJ432" s="60">
        <v>0</v>
      </c>
      <c r="AK432" s="60">
        <v>0</v>
      </c>
      <c r="AL432" s="60">
        <f t="shared" si="128"/>
        <v>16</v>
      </c>
      <c r="AM432" s="60">
        <v>1</v>
      </c>
      <c r="AN432" s="60">
        <v>500</v>
      </c>
      <c r="AO432" s="60">
        <v>0</v>
      </c>
      <c r="AP432" s="60">
        <v>0</v>
      </c>
      <c r="AQ432" s="60">
        <v>0</v>
      </c>
      <c r="AR432" s="60">
        <v>0</v>
      </c>
      <c r="AS432" s="60">
        <v>0</v>
      </c>
      <c r="AT432" s="60">
        <v>0</v>
      </c>
      <c r="AU432" s="60">
        <v>0</v>
      </c>
      <c r="AV432" s="60">
        <v>0</v>
      </c>
      <c r="AW432" s="60">
        <v>0</v>
      </c>
      <c r="AX432" s="60">
        <v>0</v>
      </c>
      <c r="AY432" s="60">
        <v>0</v>
      </c>
      <c r="AZ432" s="60">
        <v>0</v>
      </c>
      <c r="BA432" s="60">
        <v>0</v>
      </c>
      <c r="BB432" s="60">
        <v>0</v>
      </c>
      <c r="BC432" s="60">
        <v>0</v>
      </c>
      <c r="BD432" s="60">
        <v>0</v>
      </c>
      <c r="BE432" s="60">
        <v>0</v>
      </c>
      <c r="BF432" s="60">
        <v>0</v>
      </c>
      <c r="BG432" s="60">
        <v>0</v>
      </c>
      <c r="BH432" s="60">
        <v>0</v>
      </c>
      <c r="BI432" s="60">
        <v>0</v>
      </c>
      <c r="BJ432" s="60">
        <v>0</v>
      </c>
      <c r="BP432" s="60">
        <v>0</v>
      </c>
      <c r="BT432" s="60" t="s">
        <v>305</v>
      </c>
      <c r="BU432" s="60" t="s">
        <v>306</v>
      </c>
      <c r="BV432" s="60" t="s">
        <v>305</v>
      </c>
      <c r="BW432" s="60" t="s">
        <v>306</v>
      </c>
      <c r="BX432" s="60">
        <v>0</v>
      </c>
      <c r="BY432" s="60">
        <v>3017</v>
      </c>
      <c r="BZ432" s="60">
        <v>1</v>
      </c>
      <c r="CA432" s="60">
        <v>0</v>
      </c>
      <c r="CD432" s="60">
        <v>15</v>
      </c>
      <c r="CE432" s="60" t="s">
        <v>546</v>
      </c>
      <c r="CF432" s="60">
        <v>0</v>
      </c>
      <c r="CG432" s="60">
        <v>1</v>
      </c>
      <c r="CH432" s="60">
        <v>7</v>
      </c>
      <c r="CJ432" s="74">
        <v>5</v>
      </c>
      <c r="CK432" s="60">
        <v>3</v>
      </c>
      <c r="CL432" s="60" t="e">
        <f t="shared" si="107"/>
        <v>#N/A</v>
      </c>
      <c r="CM432" s="60" t="e">
        <f t="shared" si="108"/>
        <v>#N/A</v>
      </c>
      <c r="CO432" s="8">
        <v>124901</v>
      </c>
      <c r="CP432" s="8">
        <v>10</v>
      </c>
      <c r="CQ432" s="8">
        <v>1</v>
      </c>
      <c r="CR432" s="8">
        <v>0</v>
      </c>
      <c r="CU432" s="60" t="e">
        <f>MATCH(A432,Sheet6!$K$3:$K$16,0)</f>
        <v>#N/A</v>
      </c>
    </row>
    <row r="433" spans="1:99" ht="14.25">
      <c r="A433" s="60">
        <v>1330223</v>
      </c>
      <c r="B433" s="60">
        <v>1330223</v>
      </c>
      <c r="C433" s="60">
        <v>0</v>
      </c>
      <c r="D433" s="60">
        <v>1</v>
      </c>
      <c r="E433" s="60">
        <v>1</v>
      </c>
      <c r="F433" s="60">
        <v>1</v>
      </c>
      <c r="G433" s="60">
        <v>0</v>
      </c>
      <c r="H433" s="60">
        <v>1</v>
      </c>
      <c r="I433" s="60">
        <v>0</v>
      </c>
      <c r="J433" s="60">
        <v>10</v>
      </c>
      <c r="K433" s="60">
        <v>1000</v>
      </c>
      <c r="L433" s="60">
        <v>1</v>
      </c>
      <c r="M433" s="60">
        <v>0</v>
      </c>
      <c r="N433" s="60">
        <v>0</v>
      </c>
      <c r="O433" s="60">
        <v>0</v>
      </c>
      <c r="P433" s="60">
        <v>0</v>
      </c>
      <c r="Q433" s="60">
        <v>0</v>
      </c>
      <c r="R433" s="60">
        <v>0</v>
      </c>
      <c r="S433" s="60">
        <v>0</v>
      </c>
      <c r="T433" s="60">
        <v>0</v>
      </c>
      <c r="U433" s="60">
        <v>0</v>
      </c>
      <c r="W433" s="60">
        <v>0</v>
      </c>
      <c r="X433" s="60">
        <v>0</v>
      </c>
      <c r="Y433" s="60">
        <v>0</v>
      </c>
      <c r="Z433" s="60"/>
      <c r="AA433" s="60"/>
      <c r="AB433" s="60">
        <v>3</v>
      </c>
      <c r="AC433" s="60">
        <v>1</v>
      </c>
      <c r="AD433" s="60">
        <v>69</v>
      </c>
      <c r="AE433" s="60">
        <v>0</v>
      </c>
      <c r="AF433" s="60">
        <v>0</v>
      </c>
      <c r="AG433" s="60">
        <v>17</v>
      </c>
      <c r="AH433" s="60">
        <v>1</v>
      </c>
      <c r="AI433" s="60">
        <v>30</v>
      </c>
      <c r="AJ433" s="60">
        <v>0</v>
      </c>
      <c r="AK433" s="60">
        <v>0</v>
      </c>
      <c r="AL433" s="60">
        <v>19</v>
      </c>
      <c r="AM433" s="60">
        <v>1</v>
      </c>
      <c r="AN433" s="60">
        <v>30</v>
      </c>
      <c r="AO433" s="60">
        <v>0</v>
      </c>
      <c r="AP433" s="60">
        <v>0</v>
      </c>
      <c r="AQ433" s="60">
        <v>0</v>
      </c>
      <c r="AR433" s="60">
        <v>0</v>
      </c>
      <c r="AS433" s="60">
        <v>0</v>
      </c>
      <c r="AT433" s="60">
        <v>0</v>
      </c>
      <c r="AU433" s="60">
        <v>0</v>
      </c>
      <c r="AV433" s="60">
        <v>0</v>
      </c>
      <c r="AW433" s="60">
        <v>0</v>
      </c>
      <c r="AX433" s="60">
        <v>0</v>
      </c>
      <c r="AY433" s="60">
        <v>0</v>
      </c>
      <c r="AZ433" s="60">
        <v>0</v>
      </c>
      <c r="BA433" s="60">
        <v>0</v>
      </c>
      <c r="BB433" s="60">
        <v>0</v>
      </c>
      <c r="BC433" s="60">
        <v>0</v>
      </c>
      <c r="BD433" s="60">
        <v>0</v>
      </c>
      <c r="BE433" s="60">
        <v>0</v>
      </c>
      <c r="BF433" s="60">
        <v>0</v>
      </c>
      <c r="BG433" s="60">
        <v>0</v>
      </c>
      <c r="BH433" s="60">
        <v>0</v>
      </c>
      <c r="BI433" s="60">
        <v>0</v>
      </c>
      <c r="BJ433" s="60">
        <v>0</v>
      </c>
      <c r="BK433" s="60">
        <v>5</v>
      </c>
      <c r="BL433" s="60">
        <v>5</v>
      </c>
      <c r="BP433" s="60">
        <v>0</v>
      </c>
      <c r="BX433" s="60">
        <v>0</v>
      </c>
      <c r="BY433" s="60">
        <v>0</v>
      </c>
      <c r="BZ433" s="60">
        <v>0</v>
      </c>
      <c r="CA433" s="60">
        <v>0</v>
      </c>
      <c r="CD433" s="60">
        <v>25</v>
      </c>
      <c r="CE433" s="60" t="s">
        <v>546</v>
      </c>
      <c r="CF433" s="60">
        <v>0</v>
      </c>
      <c r="CG433" s="60">
        <v>1</v>
      </c>
      <c r="CH433" s="60">
        <v>7</v>
      </c>
      <c r="CJ433" s="74">
        <v>5</v>
      </c>
      <c r="CK433" s="60">
        <v>3</v>
      </c>
      <c r="CL433" s="60" t="e">
        <f t="shared" si="107"/>
        <v>#N/A</v>
      </c>
      <c r="CM433" s="60" t="e">
        <f t="shared" si="108"/>
        <v>#N/A</v>
      </c>
      <c r="CO433" s="8">
        <v>124902</v>
      </c>
      <c r="CP433" s="8">
        <v>10</v>
      </c>
      <c r="CQ433" s="8">
        <v>1</v>
      </c>
      <c r="CR433" s="8">
        <v>0</v>
      </c>
      <c r="CU433" s="60" t="e">
        <f>MATCH(A433,Sheet6!$K$3:$K$16,0)</f>
        <v>#N/A</v>
      </c>
    </row>
    <row r="434" spans="1:99" ht="14.25">
      <c r="A434" s="60">
        <v>1330224</v>
      </c>
      <c r="B434" s="60">
        <v>1330224</v>
      </c>
      <c r="C434" s="60">
        <v>0</v>
      </c>
      <c r="D434" s="60">
        <v>1</v>
      </c>
      <c r="E434" s="60">
        <v>1</v>
      </c>
      <c r="F434" s="60">
        <v>2</v>
      </c>
      <c r="G434" s="60">
        <v>0</v>
      </c>
      <c r="H434" s="60">
        <v>1</v>
      </c>
      <c r="I434" s="60">
        <v>0</v>
      </c>
      <c r="J434" s="60">
        <v>10</v>
      </c>
      <c r="K434" s="60">
        <v>1000</v>
      </c>
      <c r="L434" s="60">
        <v>1</v>
      </c>
      <c r="M434" s="60">
        <v>0</v>
      </c>
      <c r="N434" s="60">
        <v>0</v>
      </c>
      <c r="O434" s="60">
        <v>0</v>
      </c>
      <c r="P434" s="60">
        <v>0</v>
      </c>
      <c r="Q434" s="60">
        <v>0</v>
      </c>
      <c r="R434" s="60">
        <v>0</v>
      </c>
      <c r="S434" s="60">
        <v>0</v>
      </c>
      <c r="T434" s="60">
        <v>0</v>
      </c>
      <c r="U434" s="60">
        <v>0</v>
      </c>
      <c r="W434" s="60">
        <v>0</v>
      </c>
      <c r="X434" s="60">
        <v>0</v>
      </c>
      <c r="Y434" s="60">
        <v>0</v>
      </c>
      <c r="Z434" s="60"/>
      <c r="AA434" s="60"/>
      <c r="AB434" s="60">
        <v>4</v>
      </c>
      <c r="AC434" s="60">
        <v>1</v>
      </c>
      <c r="AD434" s="60">
        <v>69</v>
      </c>
      <c r="AE434" s="60">
        <v>0</v>
      </c>
      <c r="AF434" s="60">
        <v>0</v>
      </c>
      <c r="AG434" s="60">
        <v>18</v>
      </c>
      <c r="AH434" s="60">
        <v>1</v>
      </c>
      <c r="AI434" s="60">
        <v>30</v>
      </c>
      <c r="AJ434" s="60">
        <v>0</v>
      </c>
      <c r="AK434" s="60">
        <v>0</v>
      </c>
      <c r="AL434" s="60">
        <v>20</v>
      </c>
      <c r="AM434" s="60">
        <v>1</v>
      </c>
      <c r="AN434" s="60">
        <v>30</v>
      </c>
      <c r="AO434" s="60">
        <v>0</v>
      </c>
      <c r="AP434" s="60">
        <v>0</v>
      </c>
      <c r="AQ434" s="60">
        <v>0</v>
      </c>
      <c r="AR434" s="60">
        <v>0</v>
      </c>
      <c r="AS434" s="60">
        <v>0</v>
      </c>
      <c r="AT434" s="60">
        <v>0</v>
      </c>
      <c r="AU434" s="60">
        <v>0</v>
      </c>
      <c r="AV434" s="60">
        <v>0</v>
      </c>
      <c r="AW434" s="60">
        <v>0</v>
      </c>
      <c r="AX434" s="60">
        <v>0</v>
      </c>
      <c r="AY434" s="60">
        <v>0</v>
      </c>
      <c r="AZ434" s="60">
        <v>0</v>
      </c>
      <c r="BA434" s="60">
        <v>0</v>
      </c>
      <c r="BB434" s="60">
        <v>0</v>
      </c>
      <c r="BC434" s="60">
        <v>0</v>
      </c>
      <c r="BD434" s="60">
        <v>0</v>
      </c>
      <c r="BE434" s="60">
        <v>0</v>
      </c>
      <c r="BF434" s="60">
        <v>0</v>
      </c>
      <c r="BG434" s="60">
        <v>0</v>
      </c>
      <c r="BH434" s="60">
        <v>0</v>
      </c>
      <c r="BI434" s="60">
        <v>0</v>
      </c>
      <c r="BJ434" s="60">
        <v>0</v>
      </c>
      <c r="BP434" s="60">
        <v>0</v>
      </c>
      <c r="BX434" s="60">
        <v>0</v>
      </c>
      <c r="BY434" s="60">
        <v>0</v>
      </c>
      <c r="BZ434" s="60">
        <v>0</v>
      </c>
      <c r="CA434" s="60">
        <v>0</v>
      </c>
      <c r="CD434" s="60">
        <v>35</v>
      </c>
      <c r="CE434" s="60" t="s">
        <v>546</v>
      </c>
      <c r="CF434" s="60">
        <v>0</v>
      </c>
      <c r="CG434" s="60">
        <v>1</v>
      </c>
      <c r="CH434" s="60">
        <v>7</v>
      </c>
      <c r="CJ434" s="74">
        <v>5</v>
      </c>
      <c r="CK434" s="60">
        <v>3</v>
      </c>
      <c r="CL434" s="60" t="e">
        <f t="shared" si="107"/>
        <v>#N/A</v>
      </c>
      <c r="CM434" s="60" t="e">
        <f t="shared" si="108"/>
        <v>#N/A</v>
      </c>
      <c r="CO434" s="8">
        <v>124903</v>
      </c>
      <c r="CP434" s="8">
        <v>10</v>
      </c>
      <c r="CQ434" s="8">
        <v>1</v>
      </c>
      <c r="CR434" s="8">
        <v>0</v>
      </c>
      <c r="CU434" s="60" t="e">
        <f>MATCH(A434,Sheet6!$K$3:$K$16,0)</f>
        <v>#N/A</v>
      </c>
    </row>
    <row r="435" spans="1:99" ht="14.25">
      <c r="A435" s="60">
        <v>1330225</v>
      </c>
      <c r="B435" s="60">
        <v>1330225</v>
      </c>
      <c r="C435" s="60">
        <v>0</v>
      </c>
      <c r="D435" s="60">
        <v>1</v>
      </c>
      <c r="E435" s="60">
        <v>1</v>
      </c>
      <c r="F435" s="60">
        <v>3</v>
      </c>
      <c r="G435" s="60">
        <v>0</v>
      </c>
      <c r="H435" s="60">
        <v>1</v>
      </c>
      <c r="I435" s="60">
        <v>0</v>
      </c>
      <c r="J435" s="60">
        <v>10</v>
      </c>
      <c r="K435" s="60">
        <v>1000</v>
      </c>
      <c r="L435" s="60">
        <v>1</v>
      </c>
      <c r="M435" s="60">
        <v>0</v>
      </c>
      <c r="N435" s="60">
        <v>0</v>
      </c>
      <c r="O435" s="60">
        <v>0</v>
      </c>
      <c r="P435" s="60">
        <v>0</v>
      </c>
      <c r="Q435" s="60">
        <v>0</v>
      </c>
      <c r="R435" s="60">
        <v>0</v>
      </c>
      <c r="S435" s="60">
        <v>0</v>
      </c>
      <c r="T435" s="60">
        <v>0</v>
      </c>
      <c r="U435" s="60">
        <v>0</v>
      </c>
      <c r="W435" s="60">
        <v>0</v>
      </c>
      <c r="X435" s="60">
        <v>0</v>
      </c>
      <c r="Y435" s="60">
        <v>0</v>
      </c>
      <c r="Z435" s="60"/>
      <c r="AA435" s="60"/>
      <c r="AB435" s="60">
        <v>5</v>
      </c>
      <c r="AC435" s="60">
        <v>1</v>
      </c>
      <c r="AD435" s="60">
        <v>24</v>
      </c>
      <c r="AE435" s="60">
        <v>0</v>
      </c>
      <c r="AF435" s="60">
        <v>0</v>
      </c>
      <c r="AG435" s="60">
        <v>3</v>
      </c>
      <c r="AH435" s="60">
        <v>1</v>
      </c>
      <c r="AI435" s="60">
        <v>11</v>
      </c>
      <c r="AJ435" s="60">
        <v>0</v>
      </c>
      <c r="AK435" s="60">
        <v>0</v>
      </c>
      <c r="AL435" s="60">
        <v>37</v>
      </c>
      <c r="AM435" s="60">
        <v>1</v>
      </c>
      <c r="AN435" s="60">
        <v>12</v>
      </c>
      <c r="AO435" s="60">
        <v>0</v>
      </c>
      <c r="AP435" s="60">
        <v>0</v>
      </c>
      <c r="AQ435" s="60">
        <v>0</v>
      </c>
      <c r="AR435" s="60">
        <v>0</v>
      </c>
      <c r="AS435" s="60">
        <v>0</v>
      </c>
      <c r="AT435" s="60">
        <v>0</v>
      </c>
      <c r="AU435" s="60">
        <v>0</v>
      </c>
      <c r="AV435" s="60">
        <v>0</v>
      </c>
      <c r="AW435" s="60">
        <v>0</v>
      </c>
      <c r="AX435" s="60">
        <v>0</v>
      </c>
      <c r="AY435" s="60">
        <v>0</v>
      </c>
      <c r="AZ435" s="60">
        <v>0</v>
      </c>
      <c r="BA435" s="60">
        <v>0</v>
      </c>
      <c r="BB435" s="60">
        <v>0</v>
      </c>
      <c r="BC435" s="60">
        <v>0</v>
      </c>
      <c r="BD435" s="60">
        <v>0</v>
      </c>
      <c r="BE435" s="60">
        <v>0</v>
      </c>
      <c r="BF435" s="60">
        <v>0</v>
      </c>
      <c r="BG435" s="60">
        <v>0</v>
      </c>
      <c r="BH435" s="60">
        <v>0</v>
      </c>
      <c r="BI435" s="60">
        <v>0</v>
      </c>
      <c r="BJ435" s="60">
        <v>0</v>
      </c>
      <c r="BP435" s="60">
        <v>0</v>
      </c>
      <c r="BX435" s="60">
        <v>0</v>
      </c>
      <c r="BY435" s="60">
        <v>0</v>
      </c>
      <c r="BZ435" s="60">
        <v>0</v>
      </c>
      <c r="CA435" s="60">
        <v>0</v>
      </c>
      <c r="CD435" s="60">
        <v>45</v>
      </c>
      <c r="CE435" s="60" t="s">
        <v>546</v>
      </c>
      <c r="CF435" s="60">
        <v>0</v>
      </c>
      <c r="CG435" s="60">
        <v>1</v>
      </c>
      <c r="CH435" s="60">
        <v>7</v>
      </c>
      <c r="CJ435" s="74">
        <v>5</v>
      </c>
      <c r="CK435" s="60">
        <v>3</v>
      </c>
      <c r="CL435" s="60" t="e">
        <f t="shared" si="107"/>
        <v>#N/A</v>
      </c>
      <c r="CM435" s="60" t="e">
        <f t="shared" si="108"/>
        <v>#N/A</v>
      </c>
      <c r="CO435" s="8">
        <v>124904</v>
      </c>
      <c r="CP435" s="8">
        <v>10</v>
      </c>
      <c r="CQ435" s="8">
        <v>1</v>
      </c>
      <c r="CR435" s="8">
        <v>0</v>
      </c>
      <c r="CU435" s="60" t="e">
        <f>MATCH(A435,Sheet6!$K$3:$K$16,0)</f>
        <v>#N/A</v>
      </c>
    </row>
    <row r="436" spans="1:99" ht="14.25">
      <c r="A436" s="60">
        <v>1330226</v>
      </c>
      <c r="B436" s="60">
        <v>1330226</v>
      </c>
      <c r="C436" s="60">
        <v>0</v>
      </c>
      <c r="D436" s="60">
        <v>1</v>
      </c>
      <c r="E436" s="60">
        <v>1</v>
      </c>
      <c r="F436" s="60">
        <v>5</v>
      </c>
      <c r="G436" s="60">
        <v>0</v>
      </c>
      <c r="H436" s="60">
        <v>1</v>
      </c>
      <c r="I436" s="60">
        <v>0</v>
      </c>
      <c r="J436" s="60">
        <v>10</v>
      </c>
      <c r="K436" s="60">
        <v>1000</v>
      </c>
      <c r="L436" s="60">
        <v>1</v>
      </c>
      <c r="M436" s="60">
        <v>0</v>
      </c>
      <c r="N436" s="60">
        <v>0</v>
      </c>
      <c r="O436" s="60">
        <v>0</v>
      </c>
      <c r="P436" s="60">
        <v>0</v>
      </c>
      <c r="Q436" s="60">
        <v>0</v>
      </c>
      <c r="R436" s="60">
        <v>0</v>
      </c>
      <c r="S436" s="60">
        <v>0</v>
      </c>
      <c r="T436" s="60">
        <v>0</v>
      </c>
      <c r="U436" s="60">
        <v>0</v>
      </c>
      <c r="W436" s="60">
        <v>0</v>
      </c>
      <c r="X436" s="60">
        <v>0</v>
      </c>
      <c r="Y436" s="60">
        <v>0</v>
      </c>
      <c r="Z436" s="60"/>
      <c r="AA436" s="60"/>
      <c r="AB436" s="60">
        <v>4</v>
      </c>
      <c r="AC436" s="60">
        <v>1</v>
      </c>
      <c r="AD436" s="60">
        <v>22</v>
      </c>
      <c r="AE436" s="60">
        <v>0</v>
      </c>
      <c r="AF436" s="60">
        <v>0</v>
      </c>
      <c r="AG436" s="60">
        <v>3</v>
      </c>
      <c r="AH436" s="60">
        <v>1</v>
      </c>
      <c r="AI436" s="60">
        <v>11</v>
      </c>
      <c r="AJ436" s="60">
        <v>0</v>
      </c>
      <c r="AK436" s="60">
        <v>0</v>
      </c>
      <c r="AL436" s="60">
        <v>37</v>
      </c>
      <c r="AM436" s="60">
        <v>1</v>
      </c>
      <c r="AN436" s="60">
        <v>18</v>
      </c>
      <c r="AO436" s="60">
        <v>0</v>
      </c>
      <c r="AP436" s="60">
        <v>0</v>
      </c>
      <c r="AQ436" s="60">
        <v>0</v>
      </c>
      <c r="AR436" s="60">
        <v>0</v>
      </c>
      <c r="AS436" s="60">
        <v>0</v>
      </c>
      <c r="AT436" s="60">
        <v>0</v>
      </c>
      <c r="AU436" s="60">
        <v>0</v>
      </c>
      <c r="AV436" s="60">
        <v>0</v>
      </c>
      <c r="AW436" s="60">
        <v>0</v>
      </c>
      <c r="AX436" s="60">
        <v>0</v>
      </c>
      <c r="AY436" s="60">
        <v>0</v>
      </c>
      <c r="AZ436" s="60">
        <v>0</v>
      </c>
      <c r="BA436" s="60">
        <v>0</v>
      </c>
      <c r="BB436" s="60">
        <v>0</v>
      </c>
      <c r="BC436" s="60">
        <v>0</v>
      </c>
      <c r="BD436" s="60">
        <v>0</v>
      </c>
      <c r="BE436" s="60">
        <v>0</v>
      </c>
      <c r="BF436" s="60">
        <v>0</v>
      </c>
      <c r="BG436" s="60">
        <v>0</v>
      </c>
      <c r="BH436" s="60">
        <v>0</v>
      </c>
      <c r="BI436" s="60">
        <v>0</v>
      </c>
      <c r="BJ436" s="60">
        <v>0</v>
      </c>
      <c r="BP436" s="60">
        <v>0</v>
      </c>
      <c r="BX436" s="60">
        <v>0</v>
      </c>
      <c r="BY436" s="60">
        <v>0</v>
      </c>
      <c r="BZ436" s="60">
        <v>0</v>
      </c>
      <c r="CA436" s="60">
        <v>0</v>
      </c>
      <c r="CD436" s="60">
        <v>15</v>
      </c>
      <c r="CE436" s="60" t="s">
        <v>547</v>
      </c>
      <c r="CF436" s="60">
        <v>0</v>
      </c>
      <c r="CG436" s="60">
        <v>1</v>
      </c>
      <c r="CH436" s="60">
        <v>7</v>
      </c>
      <c r="CJ436" s="74">
        <v>5</v>
      </c>
      <c r="CK436" s="60">
        <v>3</v>
      </c>
      <c r="CL436" s="60" t="e">
        <f t="shared" ref="CL436:CL499" si="129">INDEX($CP$38:$CP$631,MATCH(Q436,$CO$38:$CO$631,0))</f>
        <v>#N/A</v>
      </c>
      <c r="CM436" s="60" t="e">
        <f t="shared" ref="CM436:CM499" si="130">INDEX($CQ$38:$CQ$631,MATCH(Q436,$CO$38:$CO$631,0))</f>
        <v>#N/A</v>
      </c>
      <c r="CO436" s="8">
        <v>124905</v>
      </c>
      <c r="CP436" s="8">
        <v>10</v>
      </c>
      <c r="CQ436" s="8">
        <v>1</v>
      </c>
      <c r="CR436" s="8">
        <v>0</v>
      </c>
      <c r="CU436" s="60" t="e">
        <f>MATCH(A436,Sheet6!$K$3:$K$16,0)</f>
        <v>#N/A</v>
      </c>
    </row>
    <row r="437" spans="1:99" ht="14.25">
      <c r="A437" s="82">
        <v>1330227</v>
      </c>
      <c r="B437" s="82">
        <f t="shared" ref="B437:B448" si="131">A437</f>
        <v>1330227</v>
      </c>
      <c r="C437" s="82">
        <v>0</v>
      </c>
      <c r="D437" s="82">
        <v>1</v>
      </c>
      <c r="E437" s="60">
        <v>1</v>
      </c>
      <c r="F437" s="82">
        <v>6</v>
      </c>
      <c r="G437" s="82">
        <v>0</v>
      </c>
      <c r="H437" s="82">
        <v>4</v>
      </c>
      <c r="I437" s="82">
        <v>0</v>
      </c>
      <c r="J437" s="82">
        <v>10</v>
      </c>
      <c r="K437" s="82">
        <v>1000</v>
      </c>
      <c r="L437" s="82">
        <v>1</v>
      </c>
      <c r="M437" s="82">
        <v>0</v>
      </c>
      <c r="N437" s="82">
        <v>0</v>
      </c>
      <c r="O437" s="82">
        <v>0</v>
      </c>
      <c r="P437" s="82">
        <v>0</v>
      </c>
      <c r="Q437" s="82">
        <v>0</v>
      </c>
      <c r="R437" s="82">
        <v>0</v>
      </c>
      <c r="S437" s="82">
        <v>0</v>
      </c>
      <c r="T437" s="82">
        <v>50052</v>
      </c>
      <c r="U437" s="82">
        <v>0</v>
      </c>
      <c r="W437" s="82">
        <v>34605</v>
      </c>
      <c r="X437" s="82">
        <v>240</v>
      </c>
      <c r="Y437" s="82">
        <v>10311</v>
      </c>
      <c r="Z437" s="82"/>
      <c r="AA437" s="82"/>
      <c r="AB437" s="82">
        <v>5</v>
      </c>
      <c r="AC437" s="82">
        <v>1</v>
      </c>
      <c r="AD437" s="60">
        <v>32</v>
      </c>
      <c r="AE437" s="60">
        <v>0</v>
      </c>
      <c r="AF437" s="82">
        <v>0</v>
      </c>
      <c r="AG437" s="82">
        <v>6</v>
      </c>
      <c r="AH437" s="82">
        <v>1</v>
      </c>
      <c r="AI437" s="60">
        <v>4</v>
      </c>
      <c r="AJ437" s="60">
        <v>0</v>
      </c>
      <c r="AK437" s="82">
        <v>0</v>
      </c>
      <c r="AL437" s="82">
        <v>37</v>
      </c>
      <c r="AM437" s="82">
        <v>1</v>
      </c>
      <c r="AN437" s="82">
        <v>17</v>
      </c>
      <c r="AO437" s="82">
        <v>0</v>
      </c>
      <c r="AP437" s="82">
        <v>0</v>
      </c>
      <c r="AQ437" s="82">
        <v>0</v>
      </c>
      <c r="AR437" s="82">
        <v>0</v>
      </c>
      <c r="AS437" s="82">
        <v>0</v>
      </c>
      <c r="AT437" s="82">
        <v>0</v>
      </c>
      <c r="AU437" s="82">
        <v>0</v>
      </c>
      <c r="AV437" s="82">
        <v>0</v>
      </c>
      <c r="AW437" s="82">
        <v>0</v>
      </c>
      <c r="AX437" s="82">
        <v>0</v>
      </c>
      <c r="AY437" s="82">
        <v>0</v>
      </c>
      <c r="AZ437" s="82">
        <v>0</v>
      </c>
      <c r="BA437" s="82">
        <v>0</v>
      </c>
      <c r="BB437" s="82">
        <v>0</v>
      </c>
      <c r="BC437" s="82">
        <v>0</v>
      </c>
      <c r="BD437" s="82">
        <v>0</v>
      </c>
      <c r="BE437" s="82">
        <v>0</v>
      </c>
      <c r="BF437" s="82">
        <v>0</v>
      </c>
      <c r="BG437" s="82">
        <v>0</v>
      </c>
      <c r="BH437" s="82">
        <v>0</v>
      </c>
      <c r="BI437" s="82">
        <v>0</v>
      </c>
      <c r="BJ437" s="82">
        <v>0</v>
      </c>
      <c r="BP437" s="82">
        <v>0</v>
      </c>
      <c r="BX437" s="82">
        <v>0</v>
      </c>
      <c r="BY437" s="82">
        <v>0</v>
      </c>
      <c r="BZ437" s="82">
        <v>1</v>
      </c>
      <c r="CA437" s="60">
        <v>0</v>
      </c>
      <c r="CD437" s="60">
        <v>25</v>
      </c>
      <c r="CE437" s="60" t="s">
        <v>547</v>
      </c>
      <c r="CF437" s="60">
        <v>0</v>
      </c>
      <c r="CG437" s="60">
        <v>1</v>
      </c>
      <c r="CH437" s="60">
        <v>7</v>
      </c>
      <c r="CJ437" s="74">
        <v>5</v>
      </c>
      <c r="CK437" s="60">
        <v>3</v>
      </c>
      <c r="CL437" s="60" t="e">
        <f t="shared" si="129"/>
        <v>#N/A</v>
      </c>
      <c r="CM437" s="60" t="e">
        <f t="shared" si="130"/>
        <v>#N/A</v>
      </c>
      <c r="CO437" s="8">
        <v>124906</v>
      </c>
      <c r="CP437" s="8">
        <v>10</v>
      </c>
      <c r="CQ437" s="8">
        <v>1</v>
      </c>
      <c r="CR437" s="8">
        <v>0</v>
      </c>
      <c r="CU437" s="60" t="e">
        <f>MATCH(A437,Sheet6!$K$3:$K$16,0)</f>
        <v>#N/A</v>
      </c>
    </row>
    <row r="438" spans="1:99" ht="14.25">
      <c r="A438" s="82">
        <v>1330228</v>
      </c>
      <c r="B438" s="82">
        <f t="shared" si="131"/>
        <v>1330228</v>
      </c>
      <c r="C438" s="82">
        <v>0</v>
      </c>
      <c r="D438" s="82">
        <v>1</v>
      </c>
      <c r="E438" s="60">
        <v>1</v>
      </c>
      <c r="F438" s="82">
        <v>6</v>
      </c>
      <c r="G438" s="82">
        <v>0</v>
      </c>
      <c r="H438" s="82">
        <v>4</v>
      </c>
      <c r="I438" s="82">
        <v>0</v>
      </c>
      <c r="J438" s="82">
        <v>10</v>
      </c>
      <c r="K438" s="82">
        <v>1000</v>
      </c>
      <c r="L438" s="82">
        <v>1</v>
      </c>
      <c r="M438" s="82">
        <v>0</v>
      </c>
      <c r="N438" s="82">
        <v>0</v>
      </c>
      <c r="O438" s="82">
        <v>0</v>
      </c>
      <c r="P438" s="82">
        <v>0</v>
      </c>
      <c r="Q438" s="82">
        <v>0</v>
      </c>
      <c r="R438" s="82">
        <v>0</v>
      </c>
      <c r="S438" s="82">
        <v>0</v>
      </c>
      <c r="T438" s="82">
        <v>50053</v>
      </c>
      <c r="U438" s="82">
        <v>0</v>
      </c>
      <c r="W438" s="82">
        <v>34605</v>
      </c>
      <c r="X438" s="82">
        <v>240</v>
      </c>
      <c r="Y438" s="82">
        <v>10311</v>
      </c>
      <c r="Z438" s="82"/>
      <c r="AA438" s="82"/>
      <c r="AB438" s="60">
        <v>1</v>
      </c>
      <c r="AC438" s="60">
        <v>1</v>
      </c>
      <c r="AD438" s="60">
        <v>100</v>
      </c>
      <c r="AE438" s="60">
        <v>0</v>
      </c>
      <c r="AF438" s="60">
        <v>0</v>
      </c>
      <c r="AG438" s="60">
        <v>2</v>
      </c>
      <c r="AH438" s="60">
        <v>1</v>
      </c>
      <c r="AI438" s="60">
        <v>240</v>
      </c>
      <c r="AJ438" s="60">
        <v>0</v>
      </c>
      <c r="AK438" s="60">
        <v>0</v>
      </c>
      <c r="AL438" s="60">
        <v>6</v>
      </c>
      <c r="AM438" s="60">
        <v>1</v>
      </c>
      <c r="AN438" s="60">
        <v>13</v>
      </c>
      <c r="AO438" s="60">
        <v>0</v>
      </c>
      <c r="AP438" s="82">
        <v>0</v>
      </c>
      <c r="AQ438" s="82">
        <v>0</v>
      </c>
      <c r="AR438" s="82">
        <v>0</v>
      </c>
      <c r="AS438" s="82">
        <v>0</v>
      </c>
      <c r="AT438" s="82">
        <v>0</v>
      </c>
      <c r="AU438" s="82">
        <v>0</v>
      </c>
      <c r="AV438" s="82">
        <v>0</v>
      </c>
      <c r="AW438" s="82">
        <v>0</v>
      </c>
      <c r="AX438" s="82">
        <v>0</v>
      </c>
      <c r="AY438" s="82">
        <v>0</v>
      </c>
      <c r="AZ438" s="82">
        <v>0</v>
      </c>
      <c r="BA438" s="82">
        <v>0</v>
      </c>
      <c r="BB438" s="82">
        <v>0</v>
      </c>
      <c r="BC438" s="82">
        <v>0</v>
      </c>
      <c r="BD438" s="82">
        <v>0</v>
      </c>
      <c r="BE438" s="82">
        <v>0</v>
      </c>
      <c r="BF438" s="82">
        <v>0</v>
      </c>
      <c r="BG438" s="82">
        <v>0</v>
      </c>
      <c r="BH438" s="82">
        <v>0</v>
      </c>
      <c r="BI438" s="82">
        <v>0</v>
      </c>
      <c r="BJ438" s="82">
        <v>0</v>
      </c>
      <c r="BP438" s="82">
        <v>0</v>
      </c>
      <c r="BX438" s="82">
        <v>0</v>
      </c>
      <c r="BY438" s="82">
        <v>0</v>
      </c>
      <c r="BZ438" s="82">
        <v>1</v>
      </c>
      <c r="CA438" s="60">
        <v>0</v>
      </c>
      <c r="CD438" s="60">
        <v>35</v>
      </c>
      <c r="CE438" s="60" t="s">
        <v>547</v>
      </c>
      <c r="CF438" s="60">
        <v>0</v>
      </c>
      <c r="CG438" s="60">
        <v>1</v>
      </c>
      <c r="CH438" s="60">
        <v>7</v>
      </c>
      <c r="CJ438" s="74">
        <v>5</v>
      </c>
      <c r="CK438" s="60">
        <v>3</v>
      </c>
      <c r="CL438" s="60" t="e">
        <f t="shared" si="129"/>
        <v>#N/A</v>
      </c>
      <c r="CM438" s="60" t="e">
        <f t="shared" si="130"/>
        <v>#N/A</v>
      </c>
      <c r="CO438" s="8">
        <v>124907</v>
      </c>
      <c r="CP438" s="8">
        <v>10</v>
      </c>
      <c r="CQ438" s="8">
        <v>1</v>
      </c>
      <c r="CR438" s="8">
        <v>0</v>
      </c>
      <c r="CU438" s="60" t="e">
        <f>MATCH(A438,Sheet6!$K$3:$K$16,0)</f>
        <v>#N/A</v>
      </c>
    </row>
    <row r="439" spans="1:99" ht="14.25">
      <c r="A439" s="82">
        <v>1330229</v>
      </c>
      <c r="B439" s="82">
        <f t="shared" si="131"/>
        <v>1330229</v>
      </c>
      <c r="C439" s="82">
        <v>0</v>
      </c>
      <c r="D439" s="82">
        <v>1</v>
      </c>
      <c r="E439" s="60">
        <v>1</v>
      </c>
      <c r="F439" s="82">
        <v>6</v>
      </c>
      <c r="G439" s="82">
        <v>0</v>
      </c>
      <c r="H439" s="82">
        <v>4</v>
      </c>
      <c r="I439" s="82">
        <v>0</v>
      </c>
      <c r="J439" s="82">
        <v>10</v>
      </c>
      <c r="K439" s="82">
        <v>1000</v>
      </c>
      <c r="L439" s="82">
        <v>1</v>
      </c>
      <c r="M439" s="82">
        <v>0</v>
      </c>
      <c r="N439" s="82">
        <v>0</v>
      </c>
      <c r="O439" s="82">
        <v>0</v>
      </c>
      <c r="P439" s="82">
        <v>0</v>
      </c>
      <c r="Q439" s="82">
        <v>0</v>
      </c>
      <c r="R439" s="82">
        <v>0</v>
      </c>
      <c r="S439" s="82">
        <v>0</v>
      </c>
      <c r="T439" s="82">
        <v>50054</v>
      </c>
      <c r="U439" s="82">
        <v>0</v>
      </c>
      <c r="W439" s="82">
        <v>34605</v>
      </c>
      <c r="X439" s="82">
        <v>240</v>
      </c>
      <c r="Y439" s="82">
        <v>10311</v>
      </c>
      <c r="Z439" s="82"/>
      <c r="AA439" s="82"/>
      <c r="AB439" s="60">
        <v>1</v>
      </c>
      <c r="AC439" s="60">
        <v>1</v>
      </c>
      <c r="AD439" s="60">
        <v>100</v>
      </c>
      <c r="AE439" s="60">
        <v>0</v>
      </c>
      <c r="AF439" s="60">
        <v>0</v>
      </c>
      <c r="AG439" s="60">
        <v>2</v>
      </c>
      <c r="AH439" s="60">
        <v>1</v>
      </c>
      <c r="AI439" s="60">
        <v>240</v>
      </c>
      <c r="AJ439" s="60">
        <v>0</v>
      </c>
      <c r="AK439" s="60">
        <v>0</v>
      </c>
      <c r="AL439" s="60">
        <v>6</v>
      </c>
      <c r="AM439" s="60">
        <v>1</v>
      </c>
      <c r="AN439" s="60">
        <v>13</v>
      </c>
      <c r="AO439" s="60">
        <v>0</v>
      </c>
      <c r="AP439" s="82">
        <v>0</v>
      </c>
      <c r="AQ439" s="82">
        <v>0</v>
      </c>
      <c r="AR439" s="82">
        <v>0</v>
      </c>
      <c r="AS439" s="82">
        <v>0</v>
      </c>
      <c r="AT439" s="82">
        <v>0</v>
      </c>
      <c r="AU439" s="82">
        <v>0</v>
      </c>
      <c r="AV439" s="82">
        <v>0</v>
      </c>
      <c r="AW439" s="82">
        <v>0</v>
      </c>
      <c r="AX439" s="82">
        <v>0</v>
      </c>
      <c r="AY439" s="82">
        <v>0</v>
      </c>
      <c r="AZ439" s="82">
        <v>0</v>
      </c>
      <c r="BA439" s="82">
        <v>0</v>
      </c>
      <c r="BB439" s="82">
        <v>0</v>
      </c>
      <c r="BC439" s="82">
        <v>0</v>
      </c>
      <c r="BD439" s="82">
        <v>0</v>
      </c>
      <c r="BE439" s="82">
        <v>0</v>
      </c>
      <c r="BF439" s="82">
        <v>0</v>
      </c>
      <c r="BG439" s="82">
        <v>0</v>
      </c>
      <c r="BH439" s="82">
        <v>0</v>
      </c>
      <c r="BI439" s="82">
        <v>0</v>
      </c>
      <c r="BJ439" s="82">
        <v>0</v>
      </c>
      <c r="BP439" s="82">
        <v>0</v>
      </c>
      <c r="BX439" s="82">
        <v>0</v>
      </c>
      <c r="BY439" s="82">
        <v>0</v>
      </c>
      <c r="BZ439" s="82">
        <v>1</v>
      </c>
      <c r="CA439" s="60">
        <v>0</v>
      </c>
      <c r="CD439" s="60">
        <v>45</v>
      </c>
      <c r="CE439" s="60" t="s">
        <v>547</v>
      </c>
      <c r="CF439" s="60">
        <v>0</v>
      </c>
      <c r="CG439" s="60">
        <v>1</v>
      </c>
      <c r="CH439" s="60">
        <v>7</v>
      </c>
      <c r="CJ439" s="74">
        <v>5</v>
      </c>
      <c r="CK439" s="60">
        <v>3</v>
      </c>
      <c r="CL439" s="60" t="e">
        <f t="shared" si="129"/>
        <v>#N/A</v>
      </c>
      <c r="CM439" s="60" t="e">
        <f t="shared" si="130"/>
        <v>#N/A</v>
      </c>
      <c r="CO439" s="8">
        <v>124908</v>
      </c>
      <c r="CP439" s="8">
        <v>10</v>
      </c>
      <c r="CQ439" s="8">
        <v>1</v>
      </c>
      <c r="CR439" s="8">
        <v>0</v>
      </c>
      <c r="CU439" s="60" t="e">
        <f>MATCH(A439,Sheet6!$K$3:$K$16,0)</f>
        <v>#N/A</v>
      </c>
    </row>
    <row r="440" spans="1:99" ht="14.25">
      <c r="A440" s="82">
        <v>1330230</v>
      </c>
      <c r="B440" s="82">
        <f t="shared" si="131"/>
        <v>1330230</v>
      </c>
      <c r="C440" s="82">
        <v>0</v>
      </c>
      <c r="D440" s="82">
        <v>1</v>
      </c>
      <c r="E440" s="60">
        <v>1</v>
      </c>
      <c r="F440" s="82">
        <v>6</v>
      </c>
      <c r="G440" s="82">
        <v>0</v>
      </c>
      <c r="H440" s="82">
        <v>4</v>
      </c>
      <c r="I440" s="82">
        <v>0</v>
      </c>
      <c r="J440" s="82">
        <v>10</v>
      </c>
      <c r="K440" s="82">
        <v>1000</v>
      </c>
      <c r="L440" s="82">
        <v>1</v>
      </c>
      <c r="M440" s="82">
        <v>0</v>
      </c>
      <c r="N440" s="82">
        <v>0</v>
      </c>
      <c r="O440" s="82">
        <v>0</v>
      </c>
      <c r="P440" s="82">
        <v>0</v>
      </c>
      <c r="Q440" s="82">
        <v>0</v>
      </c>
      <c r="R440" s="82">
        <v>0</v>
      </c>
      <c r="S440" s="82">
        <v>0</v>
      </c>
      <c r="T440" s="82">
        <v>50058</v>
      </c>
      <c r="U440" s="82">
        <v>0</v>
      </c>
      <c r="W440" s="82">
        <v>34605</v>
      </c>
      <c r="X440" s="82">
        <v>240</v>
      </c>
      <c r="Y440" s="82">
        <v>10311</v>
      </c>
      <c r="Z440" s="82"/>
      <c r="AA440" s="82"/>
      <c r="AB440" s="82">
        <v>6</v>
      </c>
      <c r="AC440" s="82">
        <v>1</v>
      </c>
      <c r="AD440" s="82">
        <v>32</v>
      </c>
      <c r="AE440" s="60">
        <v>0</v>
      </c>
      <c r="AF440" s="82">
        <v>0</v>
      </c>
      <c r="AG440" s="82">
        <v>6</v>
      </c>
      <c r="AH440" s="82">
        <v>1</v>
      </c>
      <c r="AI440" s="60">
        <v>7</v>
      </c>
      <c r="AJ440" s="60">
        <v>0</v>
      </c>
      <c r="AK440" s="82">
        <v>0</v>
      </c>
      <c r="AL440" s="82">
        <v>37</v>
      </c>
      <c r="AM440" s="82">
        <v>1</v>
      </c>
      <c r="AN440" s="82">
        <v>17</v>
      </c>
      <c r="AO440" s="82">
        <v>0</v>
      </c>
      <c r="AP440" s="82">
        <v>0</v>
      </c>
      <c r="AQ440" s="82">
        <v>0</v>
      </c>
      <c r="AR440" s="82">
        <v>0</v>
      </c>
      <c r="AS440" s="82">
        <v>0</v>
      </c>
      <c r="AT440" s="82">
        <v>0</v>
      </c>
      <c r="AU440" s="82">
        <v>0</v>
      </c>
      <c r="AV440" s="82">
        <v>0</v>
      </c>
      <c r="AW440" s="82">
        <v>0</v>
      </c>
      <c r="AX440" s="82">
        <v>0</v>
      </c>
      <c r="AY440" s="82">
        <v>0</v>
      </c>
      <c r="AZ440" s="82">
        <v>0</v>
      </c>
      <c r="BA440" s="82">
        <v>0</v>
      </c>
      <c r="BB440" s="82">
        <v>0</v>
      </c>
      <c r="BC440" s="82">
        <v>0</v>
      </c>
      <c r="BD440" s="82">
        <v>0</v>
      </c>
      <c r="BE440" s="82">
        <v>0</v>
      </c>
      <c r="BF440" s="82">
        <v>0</v>
      </c>
      <c r="BG440" s="82">
        <v>0</v>
      </c>
      <c r="BH440" s="82">
        <v>0</v>
      </c>
      <c r="BI440" s="82">
        <v>0</v>
      </c>
      <c r="BJ440" s="82">
        <v>0</v>
      </c>
      <c r="BP440" s="82">
        <v>0</v>
      </c>
      <c r="BX440" s="82">
        <v>0</v>
      </c>
      <c r="BY440" s="82">
        <v>0</v>
      </c>
      <c r="BZ440" s="82">
        <v>1</v>
      </c>
      <c r="CA440" s="60">
        <v>0</v>
      </c>
      <c r="CD440" s="60">
        <v>35</v>
      </c>
      <c r="CE440" s="60" t="s">
        <v>548</v>
      </c>
      <c r="CF440" s="60">
        <v>0</v>
      </c>
      <c r="CG440" s="60">
        <v>1</v>
      </c>
      <c r="CH440" s="60">
        <v>7</v>
      </c>
      <c r="CJ440" s="74">
        <v>25</v>
      </c>
      <c r="CK440" s="60">
        <v>8</v>
      </c>
      <c r="CL440" s="60" t="e">
        <f t="shared" si="129"/>
        <v>#N/A</v>
      </c>
      <c r="CM440" s="60" t="e">
        <f t="shared" si="130"/>
        <v>#N/A</v>
      </c>
      <c r="CO440" s="8">
        <v>124909</v>
      </c>
      <c r="CP440" s="8">
        <v>10</v>
      </c>
      <c r="CQ440" s="8">
        <v>1</v>
      </c>
      <c r="CR440" s="8">
        <v>0</v>
      </c>
      <c r="CU440" s="60" t="e">
        <f>MATCH(A440,Sheet6!$K$3:$K$16,0)</f>
        <v>#N/A</v>
      </c>
    </row>
    <row r="441" spans="1:99" ht="14.25">
      <c r="A441" s="82">
        <v>1330231</v>
      </c>
      <c r="B441" s="82">
        <f t="shared" si="131"/>
        <v>1330231</v>
      </c>
      <c r="C441" s="82">
        <v>0</v>
      </c>
      <c r="D441" s="82">
        <v>1</v>
      </c>
      <c r="E441" s="60">
        <v>1</v>
      </c>
      <c r="F441" s="82">
        <v>6</v>
      </c>
      <c r="G441" s="82">
        <v>0</v>
      </c>
      <c r="H441" s="82">
        <v>4</v>
      </c>
      <c r="I441" s="82">
        <v>0</v>
      </c>
      <c r="J441" s="82">
        <v>10</v>
      </c>
      <c r="K441" s="82">
        <v>1000</v>
      </c>
      <c r="L441" s="82">
        <v>1</v>
      </c>
      <c r="M441" s="82">
        <v>0</v>
      </c>
      <c r="N441" s="82">
        <v>0</v>
      </c>
      <c r="O441" s="82">
        <v>0</v>
      </c>
      <c r="P441" s="82">
        <v>0</v>
      </c>
      <c r="Q441" s="82">
        <v>0</v>
      </c>
      <c r="R441" s="82">
        <v>0</v>
      </c>
      <c r="S441" s="82">
        <v>0</v>
      </c>
      <c r="T441" s="82">
        <v>50059</v>
      </c>
      <c r="U441" s="82">
        <v>0</v>
      </c>
      <c r="W441" s="82">
        <v>34605</v>
      </c>
      <c r="X441" s="82">
        <v>240</v>
      </c>
      <c r="Y441" s="82">
        <v>10311</v>
      </c>
      <c r="Z441" s="82"/>
      <c r="AA441" s="82"/>
      <c r="AB441" s="60">
        <v>1</v>
      </c>
      <c r="AC441" s="60">
        <v>1</v>
      </c>
      <c r="AD441" s="60">
        <v>100</v>
      </c>
      <c r="AE441" s="60">
        <v>0</v>
      </c>
      <c r="AF441" s="60">
        <v>0</v>
      </c>
      <c r="AG441" s="60">
        <v>2</v>
      </c>
      <c r="AH441" s="60">
        <v>1</v>
      </c>
      <c r="AI441" s="60">
        <v>240</v>
      </c>
      <c r="AJ441" s="60">
        <v>0</v>
      </c>
      <c r="AK441" s="60">
        <v>0</v>
      </c>
      <c r="AL441" s="60">
        <v>6</v>
      </c>
      <c r="AM441" s="60">
        <v>1</v>
      </c>
      <c r="AN441" s="60">
        <v>13</v>
      </c>
      <c r="AO441" s="60">
        <v>0</v>
      </c>
      <c r="AP441" s="82">
        <v>0</v>
      </c>
      <c r="AQ441" s="82">
        <v>0</v>
      </c>
      <c r="AR441" s="82">
        <v>0</v>
      </c>
      <c r="AS441" s="82">
        <v>0</v>
      </c>
      <c r="AT441" s="82">
        <v>0</v>
      </c>
      <c r="AU441" s="82">
        <v>0</v>
      </c>
      <c r="AV441" s="82">
        <v>0</v>
      </c>
      <c r="AW441" s="82">
        <v>0</v>
      </c>
      <c r="AX441" s="82">
        <v>0</v>
      </c>
      <c r="AY441" s="82">
        <v>0</v>
      </c>
      <c r="AZ441" s="82">
        <v>0</v>
      </c>
      <c r="BA441" s="82">
        <v>0</v>
      </c>
      <c r="BB441" s="82">
        <v>0</v>
      </c>
      <c r="BC441" s="82">
        <v>0</v>
      </c>
      <c r="BD441" s="82">
        <v>0</v>
      </c>
      <c r="BE441" s="82">
        <v>0</v>
      </c>
      <c r="BF441" s="82">
        <v>0</v>
      </c>
      <c r="BG441" s="82">
        <v>0</v>
      </c>
      <c r="BH441" s="82">
        <v>0</v>
      </c>
      <c r="BI441" s="82">
        <v>0</v>
      </c>
      <c r="BJ441" s="82">
        <v>0</v>
      </c>
      <c r="BP441" s="82">
        <v>0</v>
      </c>
      <c r="BX441" s="82">
        <v>0</v>
      </c>
      <c r="BY441" s="82">
        <v>0</v>
      </c>
      <c r="BZ441" s="82">
        <v>1</v>
      </c>
      <c r="CA441" s="60">
        <v>0</v>
      </c>
      <c r="CD441" s="60">
        <v>45</v>
      </c>
      <c r="CE441" s="60" t="s">
        <v>548</v>
      </c>
      <c r="CF441" s="60">
        <v>0</v>
      </c>
      <c r="CG441" s="60">
        <v>1</v>
      </c>
      <c r="CH441" s="60">
        <v>7</v>
      </c>
      <c r="CJ441" s="74">
        <v>25</v>
      </c>
      <c r="CK441" s="60">
        <v>8</v>
      </c>
      <c r="CL441" s="60" t="e">
        <f t="shared" si="129"/>
        <v>#N/A</v>
      </c>
      <c r="CM441" s="60" t="e">
        <f t="shared" si="130"/>
        <v>#N/A</v>
      </c>
      <c r="CO441" s="8">
        <v>124910</v>
      </c>
      <c r="CP441" s="8">
        <v>10</v>
      </c>
      <c r="CQ441" s="8">
        <v>1</v>
      </c>
      <c r="CR441" s="8">
        <v>0</v>
      </c>
      <c r="CU441" s="60" t="e">
        <f>MATCH(A441,Sheet6!$K$3:$K$16,0)</f>
        <v>#N/A</v>
      </c>
    </row>
    <row r="442" spans="1:99" ht="14.25">
      <c r="A442" s="82">
        <v>1330232</v>
      </c>
      <c r="B442" s="82">
        <f t="shared" si="131"/>
        <v>1330232</v>
      </c>
      <c r="C442" s="82">
        <v>0</v>
      </c>
      <c r="D442" s="82">
        <v>1</v>
      </c>
      <c r="E442" s="60">
        <v>1</v>
      </c>
      <c r="F442" s="82">
        <v>6</v>
      </c>
      <c r="G442" s="82">
        <v>0</v>
      </c>
      <c r="H442" s="82">
        <v>4</v>
      </c>
      <c r="I442" s="82">
        <v>0</v>
      </c>
      <c r="J442" s="82">
        <v>10</v>
      </c>
      <c r="K442" s="82">
        <v>1000</v>
      </c>
      <c r="L442" s="82">
        <v>1</v>
      </c>
      <c r="M442" s="82">
        <v>0</v>
      </c>
      <c r="N442" s="82">
        <v>0</v>
      </c>
      <c r="O442" s="82">
        <v>0</v>
      </c>
      <c r="P442" s="82">
        <v>0</v>
      </c>
      <c r="Q442" s="82">
        <v>0</v>
      </c>
      <c r="R442" s="82">
        <v>0</v>
      </c>
      <c r="S442" s="82">
        <v>0</v>
      </c>
      <c r="T442" s="82">
        <v>50060</v>
      </c>
      <c r="U442" s="82">
        <v>0</v>
      </c>
      <c r="W442" s="82">
        <v>34605</v>
      </c>
      <c r="X442" s="82">
        <v>240</v>
      </c>
      <c r="Y442" s="82">
        <v>10311</v>
      </c>
      <c r="Z442" s="82"/>
      <c r="AA442" s="82"/>
      <c r="AB442" s="60">
        <v>1</v>
      </c>
      <c r="AC442" s="60">
        <v>1</v>
      </c>
      <c r="AD442" s="60">
        <v>100</v>
      </c>
      <c r="AE442" s="60">
        <v>0</v>
      </c>
      <c r="AF442" s="60">
        <v>0</v>
      </c>
      <c r="AG442" s="60">
        <v>2</v>
      </c>
      <c r="AH442" s="60">
        <v>1</v>
      </c>
      <c r="AI442" s="60">
        <v>240</v>
      </c>
      <c r="AJ442" s="60">
        <v>0</v>
      </c>
      <c r="AK442" s="60">
        <v>0</v>
      </c>
      <c r="AL442" s="60">
        <v>6</v>
      </c>
      <c r="AM442" s="60">
        <v>1</v>
      </c>
      <c r="AN442" s="60">
        <v>13</v>
      </c>
      <c r="AO442" s="60">
        <v>0</v>
      </c>
      <c r="AP442" s="82">
        <v>0</v>
      </c>
      <c r="AQ442" s="82">
        <v>0</v>
      </c>
      <c r="AR442" s="82">
        <v>0</v>
      </c>
      <c r="AS442" s="82">
        <v>0</v>
      </c>
      <c r="AT442" s="82">
        <v>0</v>
      </c>
      <c r="AU442" s="82">
        <v>0</v>
      </c>
      <c r="AV442" s="82">
        <v>0</v>
      </c>
      <c r="AW442" s="82">
        <v>0</v>
      </c>
      <c r="AX442" s="82">
        <v>0</v>
      </c>
      <c r="AY442" s="82">
        <v>0</v>
      </c>
      <c r="AZ442" s="82">
        <v>0</v>
      </c>
      <c r="BA442" s="82">
        <v>0</v>
      </c>
      <c r="BB442" s="82">
        <v>0</v>
      </c>
      <c r="BC442" s="82">
        <v>0</v>
      </c>
      <c r="BD442" s="82">
        <v>0</v>
      </c>
      <c r="BE442" s="82">
        <v>0</v>
      </c>
      <c r="BF442" s="82">
        <v>0</v>
      </c>
      <c r="BG442" s="82">
        <v>0</v>
      </c>
      <c r="BH442" s="82">
        <v>0</v>
      </c>
      <c r="BI442" s="82">
        <v>0</v>
      </c>
      <c r="BJ442" s="82">
        <v>0</v>
      </c>
      <c r="BP442" s="82">
        <v>0</v>
      </c>
      <c r="BX442" s="82">
        <v>0</v>
      </c>
      <c r="BY442" s="82">
        <v>0</v>
      </c>
      <c r="BZ442" s="82">
        <v>1</v>
      </c>
      <c r="CA442" s="60">
        <v>0</v>
      </c>
      <c r="CD442" s="60" t="e">
        <f>INDEX(Sheet5!$AC$5:$AC$4562,MATCH(Sheet1!A442,Sheet5!$AB$5:$AB$4562,0))</f>
        <v>#N/A</v>
      </c>
      <c r="CE442" s="60" t="s">
        <v>606</v>
      </c>
      <c r="CF442" s="60">
        <v>0</v>
      </c>
      <c r="CG442" s="60">
        <v>1</v>
      </c>
      <c r="CH442" s="60">
        <f>IF(F442=14,1,IF(F442=1,4,IF(F442&gt;=4,F442+1,F442)))</f>
        <v>7</v>
      </c>
      <c r="CJ442" s="74" t="e">
        <f>MAX(1,IF(CD442=3,3,IF(CD442=8,8,(CEILING(CD442-2.5,5)))))</f>
        <v>#N/A</v>
      </c>
      <c r="CK442" s="60" t="e">
        <f>IF(CJ442=1,1,IF(CJ442=3,2,IF(CJ442=5,3,IF(CJ442=8,4,(CJ442/5)+3))))</f>
        <v>#N/A</v>
      </c>
      <c r="CL442" s="60" t="e">
        <f t="shared" si="129"/>
        <v>#N/A</v>
      </c>
      <c r="CM442" s="60" t="e">
        <f t="shared" si="130"/>
        <v>#N/A</v>
      </c>
      <c r="CO442" s="8">
        <v>40057</v>
      </c>
      <c r="CP442" s="8">
        <v>9</v>
      </c>
      <c r="CQ442" s="8">
        <v>204</v>
      </c>
      <c r="CR442" s="8">
        <v>0</v>
      </c>
      <c r="CU442" s="60" t="e">
        <f>MATCH(A442,Sheet6!$K$3:$K$16,0)</f>
        <v>#N/A</v>
      </c>
    </row>
    <row r="443" spans="1:99" ht="15.75">
      <c r="A443" s="60">
        <v>1330233</v>
      </c>
      <c r="B443" s="60">
        <f t="shared" si="131"/>
        <v>1330233</v>
      </c>
      <c r="C443" s="60">
        <v>0</v>
      </c>
      <c r="D443" s="60">
        <v>21</v>
      </c>
      <c r="E443" s="60">
        <v>33</v>
      </c>
      <c r="F443" s="60">
        <v>14</v>
      </c>
      <c r="G443" s="60">
        <v>0</v>
      </c>
      <c r="H443" s="60">
        <v>4</v>
      </c>
      <c r="I443" s="60">
        <v>0</v>
      </c>
      <c r="J443" s="60">
        <v>10</v>
      </c>
      <c r="K443" s="60">
        <v>1000</v>
      </c>
      <c r="L443" s="60">
        <f t="shared" ref="L443:L454" si="132">IF(K443=0,0,1)</f>
        <v>1</v>
      </c>
      <c r="M443" s="60">
        <f t="shared" ref="M443:M454" si="133">IF(E443=30,0.15,IF(E443=31,0.25,IF(E443=32,0.06,0)))</f>
        <v>0</v>
      </c>
      <c r="N443" s="60">
        <v>7</v>
      </c>
      <c r="O443" s="60">
        <v>1</v>
      </c>
      <c r="P443" s="60">
        <v>4</v>
      </c>
      <c r="Q443" s="60">
        <v>50123</v>
      </c>
      <c r="R443" s="60">
        <v>0</v>
      </c>
      <c r="S443" s="60">
        <v>0</v>
      </c>
      <c r="T443" s="60">
        <v>0</v>
      </c>
      <c r="U443" s="62">
        <v>0</v>
      </c>
      <c r="W443" s="60">
        <f t="shared" ref="W443:W454" si="134">30000+H443*1000+CH443*100+ROUND(CD443/100,0)*100+CK443</f>
        <v>34708</v>
      </c>
      <c r="X443" s="60">
        <v>60</v>
      </c>
      <c r="Y443" s="60">
        <v>10350</v>
      </c>
      <c r="Z443" s="60"/>
      <c r="AA443" s="60"/>
      <c r="AB443" s="60">
        <v>3</v>
      </c>
      <c r="AC443" s="60">
        <v>1</v>
      </c>
      <c r="AD443" s="60">
        <v>176</v>
      </c>
      <c r="AE443" s="60">
        <v>0</v>
      </c>
      <c r="AF443" s="60">
        <v>0</v>
      </c>
      <c r="AG443" s="60">
        <v>1</v>
      </c>
      <c r="AH443" s="60">
        <v>1</v>
      </c>
      <c r="AI443" s="60">
        <v>338</v>
      </c>
      <c r="AJ443" s="60">
        <v>0</v>
      </c>
      <c r="AK443" s="60">
        <v>0</v>
      </c>
      <c r="AL443" s="60">
        <f t="shared" ref="AL443:AL448" si="135">IF(AB443=3,15,16)</f>
        <v>15</v>
      </c>
      <c r="AM443" s="60">
        <v>1</v>
      </c>
      <c r="AN443" s="60">
        <v>500</v>
      </c>
      <c r="AO443" s="60">
        <v>0</v>
      </c>
      <c r="AP443" s="60">
        <v>0</v>
      </c>
      <c r="AQ443" s="60">
        <v>0</v>
      </c>
      <c r="AR443" s="60">
        <v>0</v>
      </c>
      <c r="AS443" s="60">
        <v>0</v>
      </c>
      <c r="AT443" s="60">
        <v>0</v>
      </c>
      <c r="AU443" s="60">
        <v>0</v>
      </c>
      <c r="AV443" s="60">
        <v>0</v>
      </c>
      <c r="AW443" s="60">
        <v>0</v>
      </c>
      <c r="AX443" s="60">
        <v>0</v>
      </c>
      <c r="AY443" s="60">
        <v>0</v>
      </c>
      <c r="AZ443" s="60">
        <v>0</v>
      </c>
      <c r="BA443" s="60">
        <v>0</v>
      </c>
      <c r="BB443" s="60">
        <v>0</v>
      </c>
      <c r="BC443" s="60">
        <v>0</v>
      </c>
      <c r="BD443" s="60">
        <v>0</v>
      </c>
      <c r="BE443" s="60">
        <v>0</v>
      </c>
      <c r="BF443" s="60">
        <v>0</v>
      </c>
      <c r="BG443" s="60">
        <v>0</v>
      </c>
      <c r="BH443" s="60">
        <v>0</v>
      </c>
      <c r="BI443" s="60">
        <v>0</v>
      </c>
      <c r="BJ443" s="60">
        <v>0</v>
      </c>
      <c r="BP443" s="60">
        <v>0</v>
      </c>
      <c r="BT443" s="60" t="s">
        <v>308</v>
      </c>
      <c r="BU443" s="60" t="s">
        <v>309</v>
      </c>
      <c r="BV443" s="60" t="s">
        <v>308</v>
      </c>
      <c r="BW443" s="60" t="s">
        <v>309</v>
      </c>
      <c r="BX443" s="60">
        <v>0</v>
      </c>
      <c r="BY443" s="60">
        <v>3022</v>
      </c>
      <c r="BZ443" s="60">
        <v>1</v>
      </c>
      <c r="CA443" s="60">
        <v>0</v>
      </c>
      <c r="CD443" s="60">
        <v>35</v>
      </c>
      <c r="CE443" s="60" t="s">
        <v>606</v>
      </c>
      <c r="CF443" s="60">
        <v>0</v>
      </c>
      <c r="CG443" s="60">
        <v>1</v>
      </c>
      <c r="CH443" s="60">
        <v>7</v>
      </c>
      <c r="CJ443" s="74">
        <v>25</v>
      </c>
      <c r="CK443" s="60">
        <v>8</v>
      </c>
      <c r="CL443" s="60" t="e">
        <f t="shared" si="129"/>
        <v>#N/A</v>
      </c>
      <c r="CM443" s="60" t="e">
        <f t="shared" si="130"/>
        <v>#N/A</v>
      </c>
      <c r="CO443" s="8">
        <v>124911</v>
      </c>
      <c r="CP443" s="8">
        <v>10</v>
      </c>
      <c r="CQ443" s="8">
        <v>1</v>
      </c>
      <c r="CR443" s="8">
        <v>0</v>
      </c>
      <c r="CU443" s="60" t="e">
        <f>MATCH(A443,Sheet6!$K$3:$K$16,0)</f>
        <v>#N/A</v>
      </c>
    </row>
    <row r="444" spans="1:99" ht="14.25">
      <c r="A444" s="60">
        <v>1330234</v>
      </c>
      <c r="B444" s="60">
        <f t="shared" si="131"/>
        <v>1330234</v>
      </c>
      <c r="C444" s="60">
        <v>0</v>
      </c>
      <c r="D444" s="60">
        <v>21</v>
      </c>
      <c r="E444" s="60">
        <v>36</v>
      </c>
      <c r="F444" s="60">
        <v>14</v>
      </c>
      <c r="G444" s="60">
        <v>0</v>
      </c>
      <c r="H444" s="60">
        <v>4</v>
      </c>
      <c r="I444" s="60">
        <v>0</v>
      </c>
      <c r="J444" s="60">
        <v>10</v>
      </c>
      <c r="K444" s="60">
        <v>1000</v>
      </c>
      <c r="L444" s="60">
        <f t="shared" si="132"/>
        <v>1</v>
      </c>
      <c r="M444" s="60">
        <f t="shared" si="133"/>
        <v>0</v>
      </c>
      <c r="N444" s="60">
        <v>7</v>
      </c>
      <c r="O444" s="60">
        <v>1</v>
      </c>
      <c r="P444" s="60">
        <v>4</v>
      </c>
      <c r="Q444" s="60">
        <v>50134</v>
      </c>
      <c r="R444" s="60">
        <v>0</v>
      </c>
      <c r="S444" s="60">
        <v>0</v>
      </c>
      <c r="T444" s="60">
        <v>0</v>
      </c>
      <c r="U444" s="60">
        <v>0</v>
      </c>
      <c r="W444" s="60">
        <f t="shared" si="134"/>
        <v>34708</v>
      </c>
      <c r="X444" s="60">
        <v>60</v>
      </c>
      <c r="Y444" s="60">
        <v>10350</v>
      </c>
      <c r="Z444" s="60"/>
      <c r="AA444" s="60"/>
      <c r="AB444" s="60">
        <v>4</v>
      </c>
      <c r="AC444" s="60">
        <v>1</v>
      </c>
      <c r="AD444" s="60">
        <v>176</v>
      </c>
      <c r="AE444" s="60">
        <v>0</v>
      </c>
      <c r="AF444" s="60">
        <v>0</v>
      </c>
      <c r="AG444" s="60">
        <v>1</v>
      </c>
      <c r="AH444" s="60">
        <v>1</v>
      </c>
      <c r="AI444" s="60">
        <v>180</v>
      </c>
      <c r="AJ444" s="60">
        <v>0</v>
      </c>
      <c r="AK444" s="60">
        <v>0</v>
      </c>
      <c r="AL444" s="60">
        <f t="shared" si="135"/>
        <v>16</v>
      </c>
      <c r="AM444" s="60">
        <v>1</v>
      </c>
      <c r="AN444" s="60">
        <v>500</v>
      </c>
      <c r="AO444" s="60">
        <v>0</v>
      </c>
      <c r="AP444" s="60">
        <v>0</v>
      </c>
      <c r="AQ444" s="60">
        <v>0</v>
      </c>
      <c r="AR444" s="60">
        <v>0</v>
      </c>
      <c r="AS444" s="60">
        <v>0</v>
      </c>
      <c r="AT444" s="60">
        <v>0</v>
      </c>
      <c r="AU444" s="60">
        <v>0</v>
      </c>
      <c r="AV444" s="60">
        <v>0</v>
      </c>
      <c r="AW444" s="60">
        <v>0</v>
      </c>
      <c r="AX444" s="60">
        <v>0</v>
      </c>
      <c r="AY444" s="60">
        <v>0</v>
      </c>
      <c r="AZ444" s="60">
        <v>0</v>
      </c>
      <c r="BA444" s="60">
        <v>0</v>
      </c>
      <c r="BB444" s="60">
        <v>0</v>
      </c>
      <c r="BC444" s="60">
        <v>0</v>
      </c>
      <c r="BD444" s="60">
        <v>0</v>
      </c>
      <c r="BE444" s="60">
        <v>0</v>
      </c>
      <c r="BF444" s="60">
        <v>0</v>
      </c>
      <c r="BG444" s="60">
        <v>0</v>
      </c>
      <c r="BH444" s="60">
        <v>0</v>
      </c>
      <c r="BI444" s="60">
        <v>0</v>
      </c>
      <c r="BJ444" s="60">
        <v>0</v>
      </c>
      <c r="BP444" s="60">
        <v>0</v>
      </c>
      <c r="BT444" s="60" t="s">
        <v>159</v>
      </c>
      <c r="BU444" s="60" t="s">
        <v>160</v>
      </c>
      <c r="BV444" s="60" t="s">
        <v>159</v>
      </c>
      <c r="BW444" s="60" t="s">
        <v>160</v>
      </c>
      <c r="BX444" s="60">
        <v>0</v>
      </c>
      <c r="BY444" s="60">
        <v>0</v>
      </c>
      <c r="BZ444" s="60">
        <v>0</v>
      </c>
      <c r="CA444" s="60">
        <v>0</v>
      </c>
      <c r="CD444" s="60">
        <v>45</v>
      </c>
      <c r="CE444" s="60" t="s">
        <v>606</v>
      </c>
      <c r="CF444" s="60">
        <v>0</v>
      </c>
      <c r="CG444" s="60">
        <v>1</v>
      </c>
      <c r="CH444" s="60">
        <v>7</v>
      </c>
      <c r="CJ444" s="74">
        <v>25</v>
      </c>
      <c r="CK444" s="60">
        <v>8</v>
      </c>
      <c r="CL444" s="60" t="e">
        <f t="shared" si="129"/>
        <v>#N/A</v>
      </c>
      <c r="CM444" s="60" t="e">
        <f t="shared" si="130"/>
        <v>#N/A</v>
      </c>
      <c r="CO444" s="8">
        <v>124912</v>
      </c>
      <c r="CP444" s="8">
        <v>10</v>
      </c>
      <c r="CQ444" s="8">
        <v>1</v>
      </c>
      <c r="CR444" s="8">
        <v>0</v>
      </c>
      <c r="CU444" s="60" t="e">
        <f>MATCH(A444,Sheet6!$K$3:$K$16,0)</f>
        <v>#N/A</v>
      </c>
    </row>
    <row r="445" spans="1:99" ht="15.75">
      <c r="A445" s="60">
        <v>1330235</v>
      </c>
      <c r="B445" s="60">
        <f t="shared" si="131"/>
        <v>1330235</v>
      </c>
      <c r="C445" s="60">
        <v>0</v>
      </c>
      <c r="D445" s="60">
        <v>21</v>
      </c>
      <c r="E445" s="60">
        <v>38</v>
      </c>
      <c r="F445" s="60">
        <v>14</v>
      </c>
      <c r="G445" s="60">
        <v>0</v>
      </c>
      <c r="H445" s="60">
        <v>4</v>
      </c>
      <c r="I445" s="60">
        <v>0</v>
      </c>
      <c r="J445" s="60">
        <v>10</v>
      </c>
      <c r="K445" s="60">
        <v>1000</v>
      </c>
      <c r="L445" s="60">
        <f t="shared" si="132"/>
        <v>1</v>
      </c>
      <c r="M445" s="60">
        <f t="shared" si="133"/>
        <v>0</v>
      </c>
      <c r="N445" s="60">
        <v>7</v>
      </c>
      <c r="O445" s="60">
        <v>1</v>
      </c>
      <c r="P445" s="60">
        <v>4</v>
      </c>
      <c r="Q445" s="60">
        <v>50138</v>
      </c>
      <c r="R445" s="60">
        <v>0</v>
      </c>
      <c r="S445" s="60">
        <v>0</v>
      </c>
      <c r="T445" s="60">
        <v>0</v>
      </c>
      <c r="U445" s="62">
        <v>0</v>
      </c>
      <c r="W445" s="60">
        <f t="shared" si="134"/>
        <v>34707</v>
      </c>
      <c r="X445" s="60">
        <v>60</v>
      </c>
      <c r="Y445" s="60">
        <v>10350</v>
      </c>
      <c r="Z445" s="60"/>
      <c r="AA445" s="60"/>
      <c r="AB445" s="60">
        <v>4</v>
      </c>
      <c r="AC445" s="60">
        <v>1</v>
      </c>
      <c r="AD445" s="60">
        <v>176</v>
      </c>
      <c r="AE445" s="60">
        <v>0</v>
      </c>
      <c r="AF445" s="60">
        <v>0</v>
      </c>
      <c r="AG445" s="60">
        <v>1</v>
      </c>
      <c r="AH445" s="60">
        <v>1</v>
      </c>
      <c r="AI445" s="60">
        <v>338</v>
      </c>
      <c r="AJ445" s="60">
        <v>0</v>
      </c>
      <c r="AK445" s="60">
        <v>0</v>
      </c>
      <c r="AL445" s="60">
        <f t="shared" si="135"/>
        <v>16</v>
      </c>
      <c r="AM445" s="60">
        <v>1</v>
      </c>
      <c r="AN445" s="60">
        <v>500</v>
      </c>
      <c r="AO445" s="60">
        <v>0</v>
      </c>
      <c r="AP445" s="60">
        <v>0</v>
      </c>
      <c r="AQ445" s="60">
        <v>0</v>
      </c>
      <c r="AR445" s="60">
        <v>0</v>
      </c>
      <c r="AS445" s="60">
        <v>0</v>
      </c>
      <c r="AT445" s="60">
        <v>0</v>
      </c>
      <c r="AU445" s="60">
        <v>0</v>
      </c>
      <c r="AV445" s="60">
        <v>0</v>
      </c>
      <c r="AW445" s="60">
        <v>0</v>
      </c>
      <c r="AX445" s="60">
        <v>0</v>
      </c>
      <c r="AY445" s="60">
        <v>0</v>
      </c>
      <c r="AZ445" s="60">
        <v>0</v>
      </c>
      <c r="BA445" s="60">
        <v>0</v>
      </c>
      <c r="BB445" s="60">
        <v>0</v>
      </c>
      <c r="BC445" s="60">
        <v>0</v>
      </c>
      <c r="BD445" s="60">
        <v>0</v>
      </c>
      <c r="BE445" s="60">
        <v>0</v>
      </c>
      <c r="BF445" s="60">
        <v>0</v>
      </c>
      <c r="BG445" s="60">
        <v>0</v>
      </c>
      <c r="BH445" s="60">
        <v>0</v>
      </c>
      <c r="BI445" s="60">
        <v>0</v>
      </c>
      <c r="BJ445" s="60">
        <v>0</v>
      </c>
      <c r="BP445" s="60">
        <v>0</v>
      </c>
      <c r="BT445" s="60" t="s">
        <v>168</v>
      </c>
      <c r="BU445" s="60" t="s">
        <v>169</v>
      </c>
      <c r="BV445" s="60" t="s">
        <v>168</v>
      </c>
      <c r="BW445" s="60" t="s">
        <v>169</v>
      </c>
      <c r="BX445" s="60">
        <v>0</v>
      </c>
      <c r="BY445" s="60">
        <v>0</v>
      </c>
      <c r="BZ445" s="60">
        <v>1</v>
      </c>
      <c r="CA445" s="60">
        <v>0</v>
      </c>
      <c r="CD445" s="60">
        <v>30</v>
      </c>
      <c r="CE445" s="60" t="s">
        <v>550</v>
      </c>
      <c r="CF445" s="60">
        <v>0</v>
      </c>
      <c r="CG445" s="60">
        <v>1</v>
      </c>
      <c r="CH445" s="60">
        <v>7</v>
      </c>
      <c r="CJ445" s="74">
        <v>20</v>
      </c>
      <c r="CK445" s="60">
        <v>7</v>
      </c>
      <c r="CL445" s="60" t="e">
        <f t="shared" si="129"/>
        <v>#N/A</v>
      </c>
      <c r="CM445" s="60" t="e">
        <f t="shared" si="130"/>
        <v>#N/A</v>
      </c>
      <c r="CO445" s="8">
        <v>124913</v>
      </c>
      <c r="CP445" s="8">
        <v>10</v>
      </c>
      <c r="CQ445" s="8">
        <v>1</v>
      </c>
      <c r="CR445" s="8">
        <v>0</v>
      </c>
      <c r="CU445" s="60" t="e">
        <f>MATCH(A445,Sheet6!$K$3:$K$16,0)</f>
        <v>#N/A</v>
      </c>
    </row>
    <row r="446" spans="1:99" ht="14.25">
      <c r="A446" s="60">
        <v>1330236</v>
      </c>
      <c r="B446" s="60">
        <f t="shared" si="131"/>
        <v>1330236</v>
      </c>
      <c r="C446" s="60">
        <v>0</v>
      </c>
      <c r="D446" s="60">
        <v>21</v>
      </c>
      <c r="E446" s="60">
        <v>36</v>
      </c>
      <c r="F446" s="60">
        <v>14</v>
      </c>
      <c r="G446" s="60">
        <v>0</v>
      </c>
      <c r="H446" s="60">
        <v>4</v>
      </c>
      <c r="I446" s="60">
        <v>0</v>
      </c>
      <c r="J446" s="60">
        <v>10</v>
      </c>
      <c r="K446" s="60">
        <v>1000</v>
      </c>
      <c r="L446" s="60">
        <f t="shared" si="132"/>
        <v>1</v>
      </c>
      <c r="M446" s="60">
        <f t="shared" si="133"/>
        <v>0</v>
      </c>
      <c r="N446" s="60">
        <v>7</v>
      </c>
      <c r="O446" s="60">
        <v>1</v>
      </c>
      <c r="P446" s="60">
        <v>4</v>
      </c>
      <c r="Q446" s="60">
        <v>50135</v>
      </c>
      <c r="R446" s="60">
        <v>0</v>
      </c>
      <c r="S446" s="60">
        <v>0</v>
      </c>
      <c r="T446" s="60">
        <v>0</v>
      </c>
      <c r="U446" s="60">
        <v>0</v>
      </c>
      <c r="W446" s="60">
        <f t="shared" si="134"/>
        <v>34707</v>
      </c>
      <c r="X446" s="60">
        <v>60</v>
      </c>
      <c r="Y446" s="60">
        <v>10350</v>
      </c>
      <c r="Z446" s="60"/>
      <c r="AA446" s="60"/>
      <c r="AB446" s="60">
        <v>4</v>
      </c>
      <c r="AC446" s="60">
        <v>1</v>
      </c>
      <c r="AD446" s="60">
        <v>94</v>
      </c>
      <c r="AE446" s="60">
        <v>0</v>
      </c>
      <c r="AF446" s="60">
        <v>0</v>
      </c>
      <c r="AG446" s="60">
        <v>1</v>
      </c>
      <c r="AH446" s="60">
        <v>1</v>
      </c>
      <c r="AI446" s="60">
        <v>180</v>
      </c>
      <c r="AJ446" s="60">
        <v>0</v>
      </c>
      <c r="AK446" s="60">
        <v>0</v>
      </c>
      <c r="AL446" s="60">
        <f t="shared" si="135"/>
        <v>16</v>
      </c>
      <c r="AM446" s="60">
        <v>1</v>
      </c>
      <c r="AN446" s="60">
        <v>500</v>
      </c>
      <c r="AO446" s="60">
        <v>0</v>
      </c>
      <c r="AP446" s="60">
        <v>0</v>
      </c>
      <c r="AQ446" s="60">
        <v>0</v>
      </c>
      <c r="AR446" s="60">
        <v>0</v>
      </c>
      <c r="AS446" s="60">
        <v>0</v>
      </c>
      <c r="AT446" s="60">
        <v>0</v>
      </c>
      <c r="AU446" s="60">
        <v>0</v>
      </c>
      <c r="AV446" s="60">
        <v>0</v>
      </c>
      <c r="AW446" s="60">
        <v>0</v>
      </c>
      <c r="AX446" s="60">
        <v>0</v>
      </c>
      <c r="AY446" s="60">
        <v>0</v>
      </c>
      <c r="AZ446" s="60">
        <v>0</v>
      </c>
      <c r="BA446" s="60">
        <v>0</v>
      </c>
      <c r="BB446" s="60">
        <v>0</v>
      </c>
      <c r="BC446" s="60">
        <v>0</v>
      </c>
      <c r="BD446" s="60">
        <v>0</v>
      </c>
      <c r="BE446" s="60">
        <v>0</v>
      </c>
      <c r="BF446" s="60">
        <v>0</v>
      </c>
      <c r="BG446" s="60">
        <v>0</v>
      </c>
      <c r="BH446" s="60">
        <v>0</v>
      </c>
      <c r="BI446" s="60">
        <v>0</v>
      </c>
      <c r="BJ446" s="60">
        <v>0</v>
      </c>
      <c r="BP446" s="60">
        <v>0</v>
      </c>
      <c r="BT446" s="60" t="s">
        <v>159</v>
      </c>
      <c r="BU446" s="60" t="s">
        <v>160</v>
      </c>
      <c r="BV446" s="60" t="s">
        <v>159</v>
      </c>
      <c r="BW446" s="60" t="s">
        <v>160</v>
      </c>
      <c r="BX446" s="60">
        <v>0</v>
      </c>
      <c r="BY446" s="60">
        <v>0</v>
      </c>
      <c r="BZ446" s="60">
        <v>0</v>
      </c>
      <c r="CA446" s="60">
        <v>0</v>
      </c>
      <c r="CD446" s="60">
        <v>40</v>
      </c>
      <c r="CE446" s="60" t="s">
        <v>550</v>
      </c>
      <c r="CF446" s="60">
        <v>0</v>
      </c>
      <c r="CG446" s="60">
        <v>1</v>
      </c>
      <c r="CH446" s="60">
        <v>7</v>
      </c>
      <c r="CJ446" s="74">
        <v>20</v>
      </c>
      <c r="CK446" s="60">
        <v>7</v>
      </c>
      <c r="CL446" s="60" t="e">
        <f t="shared" si="129"/>
        <v>#N/A</v>
      </c>
      <c r="CM446" s="60" t="e">
        <f t="shared" si="130"/>
        <v>#N/A</v>
      </c>
      <c r="CO446" s="8">
        <v>124914</v>
      </c>
      <c r="CP446" s="8">
        <v>10</v>
      </c>
      <c r="CQ446" s="8">
        <v>1</v>
      </c>
      <c r="CR446" s="8">
        <v>0</v>
      </c>
      <c r="CU446" s="60" t="e">
        <f>MATCH(A446,Sheet6!$K$3:$K$16,0)</f>
        <v>#N/A</v>
      </c>
    </row>
    <row r="447" spans="1:99" ht="15.75">
      <c r="A447" s="60">
        <v>1330237</v>
      </c>
      <c r="B447" s="60">
        <f t="shared" si="131"/>
        <v>1330237</v>
      </c>
      <c r="C447" s="60">
        <v>0</v>
      </c>
      <c r="D447" s="60">
        <v>21</v>
      </c>
      <c r="E447" s="60">
        <v>33</v>
      </c>
      <c r="F447" s="60">
        <v>14</v>
      </c>
      <c r="G447" s="60">
        <v>0</v>
      </c>
      <c r="H447" s="60">
        <v>4</v>
      </c>
      <c r="I447" s="60">
        <v>0</v>
      </c>
      <c r="J447" s="60">
        <v>10</v>
      </c>
      <c r="K447" s="60">
        <v>1000</v>
      </c>
      <c r="L447" s="60">
        <f t="shared" si="132"/>
        <v>1</v>
      </c>
      <c r="M447" s="60">
        <f t="shared" si="133"/>
        <v>0</v>
      </c>
      <c r="N447" s="60">
        <v>7</v>
      </c>
      <c r="O447" s="60">
        <v>1</v>
      </c>
      <c r="P447" s="60">
        <v>4</v>
      </c>
      <c r="Q447" s="60">
        <v>50137</v>
      </c>
      <c r="R447" s="60">
        <v>0</v>
      </c>
      <c r="S447" s="60">
        <v>0</v>
      </c>
      <c r="T447" s="60">
        <v>0</v>
      </c>
      <c r="U447" s="62">
        <v>0</v>
      </c>
      <c r="W447" s="60">
        <f t="shared" si="134"/>
        <v>34807</v>
      </c>
      <c r="X447" s="60">
        <v>60</v>
      </c>
      <c r="Y447" s="60">
        <v>10350</v>
      </c>
      <c r="Z447" s="60"/>
      <c r="AA447" s="60"/>
      <c r="AB447" s="60">
        <v>4</v>
      </c>
      <c r="AC447" s="60">
        <v>1</v>
      </c>
      <c r="AD447" s="60">
        <v>94</v>
      </c>
      <c r="AE447" s="60">
        <v>0</v>
      </c>
      <c r="AF447" s="60">
        <v>0</v>
      </c>
      <c r="AG447" s="60">
        <v>1</v>
      </c>
      <c r="AH447" s="60">
        <v>1</v>
      </c>
      <c r="AI447" s="60">
        <v>180</v>
      </c>
      <c r="AJ447" s="60">
        <v>0</v>
      </c>
      <c r="AK447" s="60">
        <v>0</v>
      </c>
      <c r="AL447" s="60">
        <f t="shared" si="135"/>
        <v>16</v>
      </c>
      <c r="AM447" s="60">
        <v>1</v>
      </c>
      <c r="AN447" s="60">
        <v>500</v>
      </c>
      <c r="AO447" s="60">
        <v>0</v>
      </c>
      <c r="AP447" s="60">
        <v>0</v>
      </c>
      <c r="AQ447" s="60">
        <v>0</v>
      </c>
      <c r="AR447" s="60">
        <v>0</v>
      </c>
      <c r="AS447" s="60">
        <v>0</v>
      </c>
      <c r="AT447" s="60">
        <v>0</v>
      </c>
      <c r="AU447" s="60">
        <v>0</v>
      </c>
      <c r="AV447" s="60">
        <v>0</v>
      </c>
      <c r="AW447" s="60">
        <v>0</v>
      </c>
      <c r="AX447" s="60">
        <v>0</v>
      </c>
      <c r="AY447" s="60">
        <v>0</v>
      </c>
      <c r="AZ447" s="60">
        <v>0</v>
      </c>
      <c r="BA447" s="60">
        <v>0</v>
      </c>
      <c r="BB447" s="60">
        <v>0</v>
      </c>
      <c r="BC447" s="60">
        <v>0</v>
      </c>
      <c r="BD447" s="60">
        <v>0</v>
      </c>
      <c r="BE447" s="60">
        <v>0</v>
      </c>
      <c r="BF447" s="60">
        <v>0</v>
      </c>
      <c r="BG447" s="60">
        <v>0</v>
      </c>
      <c r="BH447" s="60">
        <v>0</v>
      </c>
      <c r="BI447" s="60">
        <v>0</v>
      </c>
      <c r="BJ447" s="60">
        <v>0</v>
      </c>
      <c r="BP447" s="60">
        <v>0</v>
      </c>
      <c r="BT447" s="60" t="s">
        <v>308</v>
      </c>
      <c r="BU447" s="60" t="s">
        <v>309</v>
      </c>
      <c r="BV447" s="60" t="s">
        <v>308</v>
      </c>
      <c r="BW447" s="60" t="s">
        <v>309</v>
      </c>
      <c r="BX447" s="60">
        <v>0</v>
      </c>
      <c r="BY447" s="60">
        <v>3022</v>
      </c>
      <c r="BZ447" s="60">
        <v>0</v>
      </c>
      <c r="CA447" s="60">
        <v>0</v>
      </c>
      <c r="CD447" s="60">
        <v>50</v>
      </c>
      <c r="CE447" s="60" t="s">
        <v>550</v>
      </c>
      <c r="CF447" s="60">
        <v>0</v>
      </c>
      <c r="CG447" s="60">
        <v>1</v>
      </c>
      <c r="CH447" s="60">
        <v>7</v>
      </c>
      <c r="CJ447" s="74">
        <v>20</v>
      </c>
      <c r="CK447" s="60">
        <v>7</v>
      </c>
      <c r="CL447" s="60" t="e">
        <f t="shared" si="129"/>
        <v>#N/A</v>
      </c>
      <c r="CM447" s="60" t="e">
        <f t="shared" si="130"/>
        <v>#N/A</v>
      </c>
      <c r="CO447" s="8">
        <v>124915</v>
      </c>
      <c r="CP447" s="8">
        <v>10</v>
      </c>
      <c r="CQ447" s="8">
        <v>1</v>
      </c>
      <c r="CR447" s="8">
        <v>0</v>
      </c>
      <c r="CU447" s="60" t="e">
        <f>MATCH(A447,Sheet6!$K$3:$K$16,0)</f>
        <v>#N/A</v>
      </c>
    </row>
    <row r="448" spans="1:99" ht="14.25">
      <c r="A448" s="60">
        <v>1330238</v>
      </c>
      <c r="B448" s="60">
        <f t="shared" si="131"/>
        <v>1330238</v>
      </c>
      <c r="C448" s="60">
        <v>0</v>
      </c>
      <c r="D448" s="60">
        <v>21</v>
      </c>
      <c r="E448" s="60">
        <v>33</v>
      </c>
      <c r="F448" s="60">
        <v>14</v>
      </c>
      <c r="G448" s="60">
        <v>0</v>
      </c>
      <c r="H448" s="60">
        <v>4</v>
      </c>
      <c r="I448" s="60">
        <v>0</v>
      </c>
      <c r="J448" s="60">
        <v>10</v>
      </c>
      <c r="K448" s="60">
        <v>1000</v>
      </c>
      <c r="L448" s="60">
        <f t="shared" si="132"/>
        <v>1</v>
      </c>
      <c r="M448" s="60">
        <f t="shared" si="133"/>
        <v>0</v>
      </c>
      <c r="N448" s="60">
        <v>7</v>
      </c>
      <c r="O448" s="60">
        <v>1</v>
      </c>
      <c r="P448" s="60">
        <v>4</v>
      </c>
      <c r="Q448" s="60">
        <v>50136</v>
      </c>
      <c r="R448" s="60">
        <v>0</v>
      </c>
      <c r="S448" s="60">
        <v>0</v>
      </c>
      <c r="T448" s="60">
        <v>0</v>
      </c>
      <c r="U448" s="60">
        <v>0</v>
      </c>
      <c r="W448" s="60">
        <f t="shared" si="134"/>
        <v>34705</v>
      </c>
      <c r="X448" s="60">
        <v>60</v>
      </c>
      <c r="Y448" s="60">
        <v>10350</v>
      </c>
      <c r="Z448" s="60"/>
      <c r="AA448" s="60"/>
      <c r="AB448" s="60">
        <v>3</v>
      </c>
      <c r="AC448" s="60">
        <v>1</v>
      </c>
      <c r="AD448" s="60">
        <v>176</v>
      </c>
      <c r="AE448" s="60">
        <v>0</v>
      </c>
      <c r="AF448" s="60">
        <v>0</v>
      </c>
      <c r="AG448" s="60">
        <v>1</v>
      </c>
      <c r="AH448" s="60">
        <v>1</v>
      </c>
      <c r="AI448" s="60">
        <v>338</v>
      </c>
      <c r="AJ448" s="60">
        <v>0</v>
      </c>
      <c r="AK448" s="60">
        <v>0</v>
      </c>
      <c r="AL448" s="60">
        <f t="shared" si="135"/>
        <v>15</v>
      </c>
      <c r="AM448" s="60">
        <v>1</v>
      </c>
      <c r="AN448" s="60">
        <v>500</v>
      </c>
      <c r="AO448" s="60">
        <v>0</v>
      </c>
      <c r="AP448" s="60">
        <v>0</v>
      </c>
      <c r="AQ448" s="60">
        <v>0</v>
      </c>
      <c r="AR448" s="60">
        <v>0</v>
      </c>
      <c r="AS448" s="60">
        <v>0</v>
      </c>
      <c r="AT448" s="60">
        <v>0</v>
      </c>
      <c r="AU448" s="60">
        <v>0</v>
      </c>
      <c r="AV448" s="60">
        <v>0</v>
      </c>
      <c r="AW448" s="60">
        <v>0</v>
      </c>
      <c r="AX448" s="60">
        <v>0</v>
      </c>
      <c r="AY448" s="60">
        <v>0</v>
      </c>
      <c r="AZ448" s="60">
        <v>0</v>
      </c>
      <c r="BA448" s="60">
        <v>0</v>
      </c>
      <c r="BB448" s="60">
        <v>0</v>
      </c>
      <c r="BC448" s="60">
        <v>0</v>
      </c>
      <c r="BD448" s="60">
        <v>0</v>
      </c>
      <c r="BE448" s="60">
        <v>0</v>
      </c>
      <c r="BF448" s="60">
        <v>0</v>
      </c>
      <c r="BG448" s="60">
        <v>0</v>
      </c>
      <c r="BH448" s="60">
        <v>0</v>
      </c>
      <c r="BI448" s="60">
        <v>0</v>
      </c>
      <c r="BJ448" s="60">
        <v>0</v>
      </c>
      <c r="BP448" s="60">
        <v>0</v>
      </c>
      <c r="BT448" s="60" t="s">
        <v>308</v>
      </c>
      <c r="BU448" s="60" t="s">
        <v>309</v>
      </c>
      <c r="BV448" s="60" t="s">
        <v>308</v>
      </c>
      <c r="BW448" s="60" t="s">
        <v>309</v>
      </c>
      <c r="BX448" s="60">
        <v>0</v>
      </c>
      <c r="BY448" s="60">
        <v>3022</v>
      </c>
      <c r="BZ448" s="60">
        <v>1</v>
      </c>
      <c r="CA448" s="60">
        <v>0</v>
      </c>
      <c r="CD448" s="60">
        <v>20</v>
      </c>
      <c r="CE448" s="60" t="s">
        <v>551</v>
      </c>
      <c r="CF448" s="60">
        <v>0</v>
      </c>
      <c r="CG448" s="60">
        <v>1</v>
      </c>
      <c r="CH448" s="60">
        <v>7</v>
      </c>
      <c r="CJ448" s="74">
        <v>10</v>
      </c>
      <c r="CK448" s="60">
        <v>5</v>
      </c>
      <c r="CL448" s="60" t="e">
        <f t="shared" si="129"/>
        <v>#N/A</v>
      </c>
      <c r="CM448" s="60" t="e">
        <f t="shared" si="130"/>
        <v>#N/A</v>
      </c>
      <c r="CO448" s="8">
        <v>124916</v>
      </c>
      <c r="CP448" s="8">
        <v>10</v>
      </c>
      <c r="CQ448" s="8">
        <v>1</v>
      </c>
      <c r="CR448" s="8">
        <v>0</v>
      </c>
      <c r="CU448" s="60" t="e">
        <f>MATCH(A448,Sheet6!$K$3:$K$16,0)</f>
        <v>#N/A</v>
      </c>
    </row>
    <row r="449" spans="1:99" ht="16.5">
      <c r="A449" s="84">
        <v>1330239</v>
      </c>
      <c r="B449" s="84">
        <v>1330239</v>
      </c>
      <c r="C449" s="60">
        <v>0</v>
      </c>
      <c r="D449" s="60">
        <v>21</v>
      </c>
      <c r="E449" s="60">
        <v>30</v>
      </c>
      <c r="F449" s="60">
        <v>14</v>
      </c>
      <c r="G449" s="60">
        <v>0</v>
      </c>
      <c r="H449" s="60">
        <v>3</v>
      </c>
      <c r="I449" s="60">
        <v>0</v>
      </c>
      <c r="J449" s="60">
        <v>10</v>
      </c>
      <c r="K449" s="60">
        <v>1000</v>
      </c>
      <c r="L449" s="60">
        <f t="shared" si="132"/>
        <v>1</v>
      </c>
      <c r="M449" s="60">
        <f t="shared" si="133"/>
        <v>0.15</v>
      </c>
      <c r="N449" s="60">
        <v>1.5</v>
      </c>
      <c r="O449" s="60">
        <v>1.7</v>
      </c>
      <c r="P449" s="60">
        <f>IF(N449&gt;2,0,4)</f>
        <v>4</v>
      </c>
      <c r="Q449" s="60">
        <v>0</v>
      </c>
      <c r="R449" s="60">
        <v>0</v>
      </c>
      <c r="S449" s="60">
        <v>0</v>
      </c>
      <c r="T449" s="87">
        <v>50139</v>
      </c>
      <c r="U449" s="60">
        <v>0</v>
      </c>
      <c r="V449" s="60" t="s">
        <v>175</v>
      </c>
      <c r="W449" s="60">
        <f t="shared" si="134"/>
        <v>33705</v>
      </c>
      <c r="X449" s="60">
        <v>60</v>
      </c>
      <c r="Y449" s="60">
        <v>10350</v>
      </c>
      <c r="Z449" s="60"/>
      <c r="AA449" s="60"/>
      <c r="AB449" s="60">
        <v>3</v>
      </c>
      <c r="AC449" s="60">
        <v>1</v>
      </c>
      <c r="AD449" s="60">
        <v>54</v>
      </c>
      <c r="AE449" s="60">
        <v>0</v>
      </c>
      <c r="AF449" s="60">
        <v>0</v>
      </c>
      <c r="AG449" s="60">
        <v>1</v>
      </c>
      <c r="AH449" s="60">
        <v>1</v>
      </c>
      <c r="AI449" s="60">
        <v>186</v>
      </c>
      <c r="AJ449" s="60">
        <v>0</v>
      </c>
      <c r="AK449" s="60">
        <v>0</v>
      </c>
      <c r="AL449" s="60">
        <v>15</v>
      </c>
      <c r="AM449" s="60">
        <v>1</v>
      </c>
      <c r="AN449" s="60">
        <v>200</v>
      </c>
      <c r="AO449" s="60">
        <v>0</v>
      </c>
      <c r="AP449" s="60">
        <v>0</v>
      </c>
      <c r="AQ449" s="60">
        <v>0</v>
      </c>
      <c r="AR449" s="60">
        <v>0</v>
      </c>
      <c r="AS449" s="60">
        <v>0</v>
      </c>
      <c r="AT449" s="60">
        <v>0</v>
      </c>
      <c r="AU449" s="60">
        <v>0</v>
      </c>
      <c r="AV449" s="60">
        <v>0</v>
      </c>
      <c r="AW449" s="60">
        <v>0</v>
      </c>
      <c r="AX449" s="60">
        <v>0</v>
      </c>
      <c r="AY449" s="60">
        <v>0</v>
      </c>
      <c r="AZ449" s="60">
        <v>0</v>
      </c>
      <c r="BA449" s="60">
        <v>0</v>
      </c>
      <c r="BB449" s="60">
        <v>0</v>
      </c>
      <c r="BC449" s="60">
        <v>0</v>
      </c>
      <c r="BD449" s="60">
        <v>0</v>
      </c>
      <c r="BE449" s="60">
        <v>0</v>
      </c>
      <c r="BF449" s="60">
        <v>0</v>
      </c>
      <c r="BG449" s="60">
        <v>0</v>
      </c>
      <c r="BH449" s="60">
        <v>0</v>
      </c>
      <c r="BI449" s="60">
        <v>0</v>
      </c>
      <c r="BJ449" s="60">
        <v>0</v>
      </c>
      <c r="BP449" s="60">
        <v>0</v>
      </c>
      <c r="BT449" s="60" t="s">
        <v>171</v>
      </c>
      <c r="BU449" s="60" t="s">
        <v>172</v>
      </c>
      <c r="BV449" s="60" t="s">
        <v>171</v>
      </c>
      <c r="BW449" s="60" t="s">
        <v>172</v>
      </c>
      <c r="BX449" s="60">
        <v>0</v>
      </c>
      <c r="BY449" s="60">
        <v>3022</v>
      </c>
      <c r="BZ449" s="60">
        <v>1</v>
      </c>
      <c r="CA449" s="60">
        <v>0</v>
      </c>
      <c r="CD449" s="60">
        <v>30</v>
      </c>
      <c r="CE449" s="60" t="s">
        <v>551</v>
      </c>
      <c r="CF449" s="60">
        <v>0</v>
      </c>
      <c r="CG449" s="60">
        <v>1</v>
      </c>
      <c r="CH449" s="60">
        <v>7</v>
      </c>
      <c r="CJ449" s="74">
        <v>10</v>
      </c>
      <c r="CK449" s="60">
        <v>5</v>
      </c>
      <c r="CL449" s="60" t="e">
        <f t="shared" si="129"/>
        <v>#N/A</v>
      </c>
      <c r="CM449" s="60" t="e">
        <f t="shared" si="130"/>
        <v>#N/A</v>
      </c>
      <c r="CO449" s="8">
        <v>124917</v>
      </c>
      <c r="CP449" s="8">
        <v>10</v>
      </c>
      <c r="CQ449" s="8">
        <v>1</v>
      </c>
      <c r="CR449" s="8">
        <v>0</v>
      </c>
      <c r="CU449" s="60" t="e">
        <f>MATCH(A449,Sheet6!$K$3:$K$16,0)</f>
        <v>#N/A</v>
      </c>
    </row>
    <row r="450" spans="1:99" ht="16.5">
      <c r="A450" s="84">
        <v>1330240</v>
      </c>
      <c r="B450" s="84">
        <v>1330240</v>
      </c>
      <c r="C450" s="60">
        <v>0</v>
      </c>
      <c r="D450" s="60">
        <v>21</v>
      </c>
      <c r="E450" s="60">
        <v>30</v>
      </c>
      <c r="F450" s="60">
        <v>14</v>
      </c>
      <c r="G450" s="60">
        <v>0</v>
      </c>
      <c r="H450" s="60">
        <v>3</v>
      </c>
      <c r="I450" s="60">
        <v>0</v>
      </c>
      <c r="J450" s="60">
        <v>10</v>
      </c>
      <c r="K450" s="60">
        <v>1000</v>
      </c>
      <c r="L450" s="60">
        <f t="shared" si="132"/>
        <v>1</v>
      </c>
      <c r="M450" s="60">
        <f t="shared" si="133"/>
        <v>0.15</v>
      </c>
      <c r="N450" s="60">
        <v>1.5</v>
      </c>
      <c r="O450" s="60">
        <v>1.7</v>
      </c>
      <c r="P450" s="60">
        <f>IF(N450&gt;2,0,4)</f>
        <v>4</v>
      </c>
      <c r="Q450" s="60">
        <v>0</v>
      </c>
      <c r="R450" s="60">
        <v>0</v>
      </c>
      <c r="S450" s="60">
        <v>0</v>
      </c>
      <c r="T450" s="87">
        <v>50140</v>
      </c>
      <c r="U450" s="60">
        <v>0</v>
      </c>
      <c r="V450" s="60" t="s">
        <v>304</v>
      </c>
      <c r="W450" s="60">
        <f t="shared" si="134"/>
        <v>33705</v>
      </c>
      <c r="X450" s="60">
        <v>60</v>
      </c>
      <c r="Y450" s="60">
        <v>10350</v>
      </c>
      <c r="Z450" s="60"/>
      <c r="AA450" s="60"/>
      <c r="AB450" s="60">
        <v>3</v>
      </c>
      <c r="AC450" s="60">
        <v>1</v>
      </c>
      <c r="AD450" s="60">
        <v>107</v>
      </c>
      <c r="AE450" s="60">
        <v>0</v>
      </c>
      <c r="AF450" s="60">
        <v>0</v>
      </c>
      <c r="AG450" s="60">
        <v>1</v>
      </c>
      <c r="AH450" s="60">
        <v>1</v>
      </c>
      <c r="AI450" s="60">
        <v>371</v>
      </c>
      <c r="AJ450" s="60">
        <v>0</v>
      </c>
      <c r="AK450" s="60">
        <v>0</v>
      </c>
      <c r="AL450" s="60">
        <v>15</v>
      </c>
      <c r="AM450" s="60">
        <v>1</v>
      </c>
      <c r="AN450" s="60">
        <v>534</v>
      </c>
      <c r="AO450" s="60">
        <v>0</v>
      </c>
      <c r="AP450" s="60">
        <v>0</v>
      </c>
      <c r="AQ450" s="60">
        <v>0</v>
      </c>
      <c r="AR450" s="60">
        <v>0</v>
      </c>
      <c r="AS450" s="60">
        <v>0</v>
      </c>
      <c r="AT450" s="60">
        <v>0</v>
      </c>
      <c r="AU450" s="60">
        <v>0</v>
      </c>
      <c r="AV450" s="60">
        <v>0</v>
      </c>
      <c r="AW450" s="60">
        <v>0</v>
      </c>
      <c r="AX450" s="60">
        <v>0</v>
      </c>
      <c r="AY450" s="60">
        <v>0</v>
      </c>
      <c r="AZ450" s="60">
        <v>0</v>
      </c>
      <c r="BA450" s="60">
        <v>0</v>
      </c>
      <c r="BB450" s="60">
        <v>0</v>
      </c>
      <c r="BC450" s="60">
        <v>0</v>
      </c>
      <c r="BD450" s="60">
        <v>0</v>
      </c>
      <c r="BE450" s="60">
        <v>0</v>
      </c>
      <c r="BF450" s="60">
        <v>0</v>
      </c>
      <c r="BG450" s="60">
        <v>0</v>
      </c>
      <c r="BH450" s="60">
        <v>0</v>
      </c>
      <c r="BI450" s="60">
        <v>0</v>
      </c>
      <c r="BJ450" s="60">
        <v>0</v>
      </c>
      <c r="BP450" s="60">
        <v>0</v>
      </c>
      <c r="BT450" s="60" t="s">
        <v>171</v>
      </c>
      <c r="BU450" s="60" t="s">
        <v>172</v>
      </c>
      <c r="BV450" s="60" t="s">
        <v>171</v>
      </c>
      <c r="BW450" s="60" t="s">
        <v>172</v>
      </c>
      <c r="BX450" s="60">
        <v>0</v>
      </c>
      <c r="BY450" s="60">
        <v>3022</v>
      </c>
      <c r="BZ450" s="60">
        <v>1</v>
      </c>
      <c r="CA450" s="60">
        <v>0</v>
      </c>
      <c r="CD450" s="60">
        <v>40</v>
      </c>
      <c r="CE450" s="60" t="s">
        <v>551</v>
      </c>
      <c r="CF450" s="60">
        <v>0</v>
      </c>
      <c r="CG450" s="60">
        <v>1</v>
      </c>
      <c r="CH450" s="60">
        <v>7</v>
      </c>
      <c r="CJ450" s="74">
        <v>10</v>
      </c>
      <c r="CK450" s="60">
        <v>5</v>
      </c>
      <c r="CL450" s="60" t="e">
        <f t="shared" si="129"/>
        <v>#N/A</v>
      </c>
      <c r="CM450" s="60" t="e">
        <f t="shared" si="130"/>
        <v>#N/A</v>
      </c>
      <c r="CO450" s="8">
        <v>124918</v>
      </c>
      <c r="CP450" s="8">
        <v>10</v>
      </c>
      <c r="CQ450" s="8">
        <v>1</v>
      </c>
      <c r="CR450" s="8">
        <v>0</v>
      </c>
      <c r="CU450" s="60" t="e">
        <f>MATCH(A450,Sheet6!$K$3:$K$16,0)</f>
        <v>#N/A</v>
      </c>
    </row>
    <row r="451" spans="1:99" ht="16.5">
      <c r="A451" s="84">
        <v>1330241</v>
      </c>
      <c r="B451" s="84">
        <v>1330241</v>
      </c>
      <c r="C451" s="60">
        <v>0</v>
      </c>
      <c r="D451" s="60">
        <v>22</v>
      </c>
      <c r="E451" s="60">
        <v>37</v>
      </c>
      <c r="F451" s="60">
        <v>14</v>
      </c>
      <c r="G451" s="60">
        <v>0</v>
      </c>
      <c r="H451" s="60">
        <v>3</v>
      </c>
      <c r="I451" s="60">
        <v>0</v>
      </c>
      <c r="J451" s="60">
        <v>10</v>
      </c>
      <c r="K451" s="60">
        <v>1000</v>
      </c>
      <c r="L451" s="60">
        <f t="shared" si="132"/>
        <v>1</v>
      </c>
      <c r="M451" s="60">
        <f t="shared" si="133"/>
        <v>0</v>
      </c>
      <c r="N451" s="60">
        <v>7</v>
      </c>
      <c r="O451" s="60">
        <v>1</v>
      </c>
      <c r="P451" s="60">
        <v>4</v>
      </c>
      <c r="Q451" s="60">
        <v>50112</v>
      </c>
      <c r="R451" s="60">
        <v>0</v>
      </c>
      <c r="S451" s="60">
        <v>0</v>
      </c>
      <c r="T451" s="60">
        <v>0</v>
      </c>
      <c r="U451" s="62">
        <v>1009</v>
      </c>
      <c r="V451" s="60"/>
      <c r="W451" s="60">
        <f t="shared" si="134"/>
        <v>33805</v>
      </c>
      <c r="X451" s="60">
        <v>60</v>
      </c>
      <c r="Y451" s="60">
        <v>10350</v>
      </c>
      <c r="Z451" s="60"/>
      <c r="AA451" s="60"/>
      <c r="AB451" s="60">
        <v>4</v>
      </c>
      <c r="AC451" s="60">
        <v>1</v>
      </c>
      <c r="AD451" s="60">
        <v>146</v>
      </c>
      <c r="AE451" s="60">
        <v>0</v>
      </c>
      <c r="AF451" s="60">
        <v>0</v>
      </c>
      <c r="AG451" s="60">
        <v>1</v>
      </c>
      <c r="AH451" s="60">
        <v>1</v>
      </c>
      <c r="AI451" s="60">
        <v>506</v>
      </c>
      <c r="AJ451" s="60">
        <v>0</v>
      </c>
      <c r="AK451" s="60">
        <v>0</v>
      </c>
      <c r="AL451" s="60">
        <f>IF(AB451=3,15,16)</f>
        <v>16</v>
      </c>
      <c r="AM451" s="60">
        <v>1</v>
      </c>
      <c r="AN451" s="60">
        <v>500</v>
      </c>
      <c r="AO451" s="60">
        <v>0</v>
      </c>
      <c r="AP451" s="60">
        <v>0</v>
      </c>
      <c r="AQ451" s="60">
        <v>0</v>
      </c>
      <c r="AR451" s="60">
        <v>0</v>
      </c>
      <c r="AS451" s="60">
        <v>0</v>
      </c>
      <c r="AT451" s="60">
        <v>0</v>
      </c>
      <c r="AU451" s="60">
        <v>0</v>
      </c>
      <c r="AV451" s="60">
        <v>0</v>
      </c>
      <c r="AW451" s="60">
        <v>0</v>
      </c>
      <c r="AX451" s="60">
        <v>0</v>
      </c>
      <c r="AY451" s="60">
        <v>0</v>
      </c>
      <c r="AZ451" s="60">
        <v>0</v>
      </c>
      <c r="BA451" s="60">
        <v>0</v>
      </c>
      <c r="BB451" s="60">
        <v>0</v>
      </c>
      <c r="BC451" s="60">
        <v>0</v>
      </c>
      <c r="BD451" s="60">
        <v>0</v>
      </c>
      <c r="BE451" s="60">
        <v>0</v>
      </c>
      <c r="BF451" s="60">
        <v>0</v>
      </c>
      <c r="BG451" s="60">
        <v>0</v>
      </c>
      <c r="BH451" s="60">
        <v>0</v>
      </c>
      <c r="BI451" s="60">
        <v>0</v>
      </c>
      <c r="BJ451" s="60">
        <v>0</v>
      </c>
      <c r="BK451" s="60"/>
      <c r="BL451" s="60"/>
      <c r="BM451" s="60"/>
      <c r="BN451" s="60"/>
      <c r="BO451" s="60"/>
      <c r="BP451" s="60">
        <v>0</v>
      </c>
      <c r="BQ451" s="60"/>
      <c r="BR451" s="60"/>
      <c r="BS451" s="60"/>
      <c r="BT451" s="60" t="s">
        <v>171</v>
      </c>
      <c r="BU451" s="60" t="s">
        <v>172</v>
      </c>
      <c r="BV451" s="60" t="s">
        <v>171</v>
      </c>
      <c r="BW451" s="60" t="s">
        <v>172</v>
      </c>
      <c r="BX451" s="60">
        <v>0</v>
      </c>
      <c r="BY451" s="60">
        <v>3039</v>
      </c>
      <c r="BZ451" s="60">
        <v>0</v>
      </c>
      <c r="CA451" s="60">
        <v>0</v>
      </c>
      <c r="CB451" s="60"/>
      <c r="CD451" s="60">
        <v>50</v>
      </c>
      <c r="CE451" s="60" t="s">
        <v>551</v>
      </c>
      <c r="CF451" s="60">
        <v>0</v>
      </c>
      <c r="CG451" s="60">
        <v>1</v>
      </c>
      <c r="CH451" s="60">
        <v>7</v>
      </c>
      <c r="CJ451" s="74">
        <v>10</v>
      </c>
      <c r="CK451" s="60">
        <v>5</v>
      </c>
      <c r="CL451" s="60" t="e">
        <f t="shared" si="129"/>
        <v>#N/A</v>
      </c>
      <c r="CM451" s="60" t="e">
        <f t="shared" si="130"/>
        <v>#N/A</v>
      </c>
      <c r="CO451" s="8">
        <v>124919</v>
      </c>
      <c r="CP451" s="8">
        <v>10</v>
      </c>
      <c r="CQ451" s="8">
        <v>1</v>
      </c>
      <c r="CR451" s="8">
        <v>0</v>
      </c>
      <c r="CU451" s="60" t="e">
        <f>MATCH(A451,Sheet6!$K$3:$K$16,0)</f>
        <v>#N/A</v>
      </c>
    </row>
    <row r="452" spans="1:99" ht="16.5">
      <c r="A452" s="84">
        <v>1330242</v>
      </c>
      <c r="B452" s="84">
        <v>1330242</v>
      </c>
      <c r="C452" s="60">
        <v>0</v>
      </c>
      <c r="D452" s="60">
        <v>23</v>
      </c>
      <c r="E452" s="60">
        <v>38</v>
      </c>
      <c r="F452" s="60">
        <v>14</v>
      </c>
      <c r="G452" s="60">
        <v>0</v>
      </c>
      <c r="H452" s="60">
        <v>3</v>
      </c>
      <c r="I452" s="60">
        <v>0</v>
      </c>
      <c r="J452" s="60">
        <v>10</v>
      </c>
      <c r="K452" s="60">
        <v>1000</v>
      </c>
      <c r="L452" s="60">
        <f t="shared" si="132"/>
        <v>1</v>
      </c>
      <c r="M452" s="60">
        <f t="shared" si="133"/>
        <v>0</v>
      </c>
      <c r="N452" s="60">
        <v>7</v>
      </c>
      <c r="O452" s="60">
        <v>2</v>
      </c>
      <c r="P452" s="60">
        <f>IF(N383&gt;2,0,4)</f>
        <v>4</v>
      </c>
      <c r="Q452" s="60">
        <v>20171</v>
      </c>
      <c r="R452" s="60">
        <v>0</v>
      </c>
      <c r="S452" s="60">
        <v>0</v>
      </c>
      <c r="T452" s="60">
        <v>0</v>
      </c>
      <c r="U452" s="62">
        <v>1010</v>
      </c>
      <c r="V452" s="60"/>
      <c r="W452" s="60">
        <f t="shared" si="134"/>
        <v>33705</v>
      </c>
      <c r="X452" s="60">
        <v>140</v>
      </c>
      <c r="Y452" s="60">
        <v>10063</v>
      </c>
      <c r="Z452" s="60"/>
      <c r="AA452" s="60"/>
      <c r="AB452" s="60">
        <v>4</v>
      </c>
      <c r="AC452" s="60">
        <v>1</v>
      </c>
      <c r="AD452" s="60">
        <v>107</v>
      </c>
      <c r="AE452" s="60">
        <v>0</v>
      </c>
      <c r="AF452" s="60">
        <v>0</v>
      </c>
      <c r="AG452" s="60">
        <v>1</v>
      </c>
      <c r="AH452" s="60">
        <v>1</v>
      </c>
      <c r="AI452" s="60">
        <v>371</v>
      </c>
      <c r="AJ452" s="60">
        <v>0</v>
      </c>
      <c r="AK452" s="60">
        <v>0</v>
      </c>
      <c r="AL452" s="60">
        <f>IF(AB452=3,15,16)</f>
        <v>16</v>
      </c>
      <c r="AM452" s="60">
        <v>1</v>
      </c>
      <c r="AN452" s="60">
        <v>500</v>
      </c>
      <c r="AO452" s="60">
        <v>0</v>
      </c>
      <c r="AP452" s="60">
        <v>0</v>
      </c>
      <c r="AQ452" s="60">
        <v>0</v>
      </c>
      <c r="AR452" s="60">
        <v>0</v>
      </c>
      <c r="AS452" s="60">
        <v>0</v>
      </c>
      <c r="AT452" s="60">
        <v>0</v>
      </c>
      <c r="AU452" s="60">
        <v>0</v>
      </c>
      <c r="AV452" s="60">
        <v>0</v>
      </c>
      <c r="AW452" s="60">
        <v>0</v>
      </c>
      <c r="AX452" s="60">
        <v>0</v>
      </c>
      <c r="AY452" s="60">
        <v>0</v>
      </c>
      <c r="AZ452" s="60">
        <v>0</v>
      </c>
      <c r="BA452" s="60">
        <v>0</v>
      </c>
      <c r="BB452" s="60">
        <v>0</v>
      </c>
      <c r="BC452" s="60">
        <v>0</v>
      </c>
      <c r="BD452" s="60">
        <v>0</v>
      </c>
      <c r="BE452" s="60">
        <v>0</v>
      </c>
      <c r="BF452" s="60">
        <v>0</v>
      </c>
      <c r="BG452" s="60">
        <v>0</v>
      </c>
      <c r="BH452" s="60">
        <v>0</v>
      </c>
      <c r="BI452" s="60">
        <v>0</v>
      </c>
      <c r="BJ452" s="60">
        <v>0</v>
      </c>
      <c r="BK452" s="60" t="s">
        <v>158</v>
      </c>
      <c r="BL452" s="60" t="s">
        <v>158</v>
      </c>
      <c r="BM452" s="60" t="s">
        <v>158</v>
      </c>
      <c r="BN452" s="60" t="s">
        <v>158</v>
      </c>
      <c r="BO452" s="60"/>
      <c r="BP452" s="60">
        <v>0</v>
      </c>
      <c r="BQ452" s="60"/>
      <c r="BR452" s="60"/>
      <c r="BS452" s="60"/>
      <c r="BT452" s="60" t="s">
        <v>171</v>
      </c>
      <c r="BU452" s="60" t="s">
        <v>172</v>
      </c>
      <c r="BV452" s="60" t="s">
        <v>171</v>
      </c>
      <c r="BW452" s="60" t="s">
        <v>172</v>
      </c>
      <c r="BX452" s="60">
        <v>0</v>
      </c>
      <c r="BY452" s="60">
        <v>0</v>
      </c>
      <c r="BZ452" s="60">
        <v>0</v>
      </c>
      <c r="CA452" s="60">
        <v>0</v>
      </c>
      <c r="CB452" s="60"/>
      <c r="CD452" s="60">
        <v>20</v>
      </c>
      <c r="CE452" s="60" t="s">
        <v>553</v>
      </c>
      <c r="CF452" s="60">
        <v>0</v>
      </c>
      <c r="CG452" s="60">
        <v>1</v>
      </c>
      <c r="CH452" s="60">
        <v>7</v>
      </c>
      <c r="CJ452" s="74">
        <v>10</v>
      </c>
      <c r="CK452" s="60">
        <v>5</v>
      </c>
      <c r="CL452" s="60" t="e">
        <f t="shared" si="129"/>
        <v>#N/A</v>
      </c>
      <c r="CM452" s="60" t="e">
        <f t="shared" si="130"/>
        <v>#N/A</v>
      </c>
      <c r="CO452" s="8">
        <v>124920</v>
      </c>
      <c r="CP452" s="8">
        <v>10</v>
      </c>
      <c r="CQ452" s="8">
        <v>1</v>
      </c>
      <c r="CR452" s="8">
        <v>0</v>
      </c>
      <c r="CU452" s="60" t="e">
        <f>MATCH(A452,Sheet6!$K$3:$K$16,0)</f>
        <v>#N/A</v>
      </c>
    </row>
    <row r="453" spans="1:99" ht="14.25">
      <c r="A453" s="82">
        <v>13301131</v>
      </c>
      <c r="B453" s="82">
        <v>13301131</v>
      </c>
      <c r="C453" s="82">
        <v>0</v>
      </c>
      <c r="D453" s="82">
        <v>1</v>
      </c>
      <c r="E453" s="60">
        <v>1</v>
      </c>
      <c r="F453" s="82">
        <v>5</v>
      </c>
      <c r="G453" s="82">
        <v>0</v>
      </c>
      <c r="H453" s="82">
        <v>4</v>
      </c>
      <c r="I453" s="82">
        <v>0</v>
      </c>
      <c r="J453" s="82">
        <v>10</v>
      </c>
      <c r="K453" s="82">
        <v>1000</v>
      </c>
      <c r="L453" s="82">
        <f t="shared" si="132"/>
        <v>1</v>
      </c>
      <c r="M453" s="82">
        <f t="shared" si="133"/>
        <v>0</v>
      </c>
      <c r="N453" s="82">
        <v>0</v>
      </c>
      <c r="O453" s="82">
        <v>0</v>
      </c>
      <c r="P453" s="82">
        <v>0</v>
      </c>
      <c r="Q453" s="82">
        <v>0</v>
      </c>
      <c r="R453" s="82">
        <v>0</v>
      </c>
      <c r="S453" s="82">
        <v>0</v>
      </c>
      <c r="T453" s="82">
        <v>50035</v>
      </c>
      <c r="U453" s="82">
        <v>0</v>
      </c>
      <c r="W453" s="82">
        <f t="shared" si="134"/>
        <v>34705</v>
      </c>
      <c r="X453" s="82">
        <v>25</v>
      </c>
      <c r="Y453" s="82">
        <v>10308</v>
      </c>
      <c r="Z453" s="82"/>
      <c r="AA453" s="82"/>
      <c r="AB453" s="82">
        <v>5</v>
      </c>
      <c r="AC453" s="82">
        <v>1</v>
      </c>
      <c r="AD453" s="60">
        <v>22</v>
      </c>
      <c r="AE453" s="60">
        <v>0</v>
      </c>
      <c r="AF453" s="82">
        <v>0</v>
      </c>
      <c r="AG453" s="82">
        <v>6</v>
      </c>
      <c r="AH453" s="82">
        <v>1</v>
      </c>
      <c r="AI453" s="60">
        <v>8</v>
      </c>
      <c r="AJ453" s="60">
        <v>0</v>
      </c>
      <c r="AK453" s="82">
        <v>0</v>
      </c>
      <c r="AL453" s="82">
        <v>37</v>
      </c>
      <c r="AM453" s="82">
        <v>1</v>
      </c>
      <c r="AN453" s="82">
        <v>12</v>
      </c>
      <c r="AO453" s="82">
        <v>0</v>
      </c>
      <c r="AP453" s="82">
        <v>0</v>
      </c>
      <c r="AQ453" s="82">
        <v>0</v>
      </c>
      <c r="AR453" s="82">
        <v>0</v>
      </c>
      <c r="AS453" s="82">
        <v>0</v>
      </c>
      <c r="AT453" s="82">
        <v>0</v>
      </c>
      <c r="AU453" s="82">
        <v>0</v>
      </c>
      <c r="AV453" s="82">
        <v>0</v>
      </c>
      <c r="AW453" s="82">
        <v>0</v>
      </c>
      <c r="AX453" s="82">
        <v>0</v>
      </c>
      <c r="AY453" s="82">
        <v>0</v>
      </c>
      <c r="AZ453" s="82">
        <v>0</v>
      </c>
      <c r="BA453" s="82">
        <v>0</v>
      </c>
      <c r="BB453" s="82">
        <v>0</v>
      </c>
      <c r="BC453" s="82">
        <v>0</v>
      </c>
      <c r="BD453" s="82">
        <v>0</v>
      </c>
      <c r="BE453" s="82">
        <v>0</v>
      </c>
      <c r="BF453" s="82">
        <v>0</v>
      </c>
      <c r="BG453" s="82">
        <v>0</v>
      </c>
      <c r="BH453" s="82">
        <v>0</v>
      </c>
      <c r="BI453" s="82">
        <v>0</v>
      </c>
      <c r="BJ453" s="82">
        <v>0</v>
      </c>
      <c r="BK453" s="82" t="s">
        <v>158</v>
      </c>
      <c r="BL453" s="82" t="s">
        <v>158</v>
      </c>
      <c r="BM453" s="82" t="s">
        <v>158</v>
      </c>
      <c r="BN453" s="82" t="s">
        <v>158</v>
      </c>
      <c r="BP453" s="82">
        <v>0</v>
      </c>
      <c r="BX453" s="82">
        <v>0</v>
      </c>
      <c r="BY453" s="82">
        <v>0</v>
      </c>
      <c r="BZ453" s="82">
        <v>0</v>
      </c>
      <c r="CA453" s="60">
        <v>0</v>
      </c>
      <c r="CD453" s="60">
        <v>30</v>
      </c>
      <c r="CE453" s="60" t="s">
        <v>553</v>
      </c>
      <c r="CF453" s="60">
        <v>0</v>
      </c>
      <c r="CG453" s="60">
        <v>1</v>
      </c>
      <c r="CH453" s="60">
        <v>7</v>
      </c>
      <c r="CJ453" s="74">
        <v>10</v>
      </c>
      <c r="CK453" s="60">
        <v>5</v>
      </c>
      <c r="CL453" s="60" t="e">
        <f t="shared" si="129"/>
        <v>#N/A</v>
      </c>
      <c r="CM453" s="60" t="e">
        <f t="shared" si="130"/>
        <v>#N/A</v>
      </c>
      <c r="CO453" s="8">
        <v>124921</v>
      </c>
      <c r="CP453" s="8">
        <v>10</v>
      </c>
      <c r="CQ453" s="8">
        <v>1</v>
      </c>
      <c r="CR453" s="8">
        <v>0</v>
      </c>
      <c r="CU453" s="60" t="e">
        <f>MATCH(A453,Sheet6!$K$3:$K$16,0)</f>
        <v>#N/A</v>
      </c>
    </row>
    <row r="454" spans="1:99" ht="14.25">
      <c r="A454" s="82">
        <v>13301132</v>
      </c>
      <c r="B454" s="82">
        <v>13301132</v>
      </c>
      <c r="C454" s="82">
        <v>0</v>
      </c>
      <c r="D454" s="82">
        <v>1</v>
      </c>
      <c r="E454" s="60">
        <v>1</v>
      </c>
      <c r="F454" s="82">
        <v>5</v>
      </c>
      <c r="G454" s="82">
        <v>0</v>
      </c>
      <c r="H454" s="82">
        <v>4</v>
      </c>
      <c r="I454" s="82">
        <v>0</v>
      </c>
      <c r="J454" s="82">
        <v>10</v>
      </c>
      <c r="K454" s="82">
        <v>1000</v>
      </c>
      <c r="L454" s="82">
        <f t="shared" si="132"/>
        <v>1</v>
      </c>
      <c r="M454" s="82">
        <f t="shared" si="133"/>
        <v>0</v>
      </c>
      <c r="N454" s="82">
        <v>0</v>
      </c>
      <c r="O454" s="82">
        <v>0</v>
      </c>
      <c r="P454" s="82">
        <v>0</v>
      </c>
      <c r="Q454" s="82">
        <v>0</v>
      </c>
      <c r="R454" s="82">
        <v>0</v>
      </c>
      <c r="S454" s="82">
        <v>0</v>
      </c>
      <c r="T454" s="82">
        <v>50035</v>
      </c>
      <c r="U454" s="82">
        <v>0</v>
      </c>
      <c r="W454" s="82">
        <f t="shared" si="134"/>
        <v>34705</v>
      </c>
      <c r="X454" s="82">
        <v>25</v>
      </c>
      <c r="Y454" s="82">
        <v>10308</v>
      </c>
      <c r="Z454" s="82"/>
      <c r="AA454" s="82"/>
      <c r="AB454" s="82">
        <v>5</v>
      </c>
      <c r="AC454" s="82">
        <v>1</v>
      </c>
      <c r="AD454" s="60">
        <v>22</v>
      </c>
      <c r="AE454" s="60">
        <v>0</v>
      </c>
      <c r="AF454" s="82">
        <v>0</v>
      </c>
      <c r="AG454" s="82">
        <v>6</v>
      </c>
      <c r="AH454" s="82">
        <v>1</v>
      </c>
      <c r="AI454" s="60">
        <v>8</v>
      </c>
      <c r="AJ454" s="60">
        <v>0</v>
      </c>
      <c r="AK454" s="82">
        <v>0</v>
      </c>
      <c r="AL454" s="82">
        <v>37</v>
      </c>
      <c r="AM454" s="82">
        <v>1</v>
      </c>
      <c r="AN454" s="82">
        <v>12</v>
      </c>
      <c r="AO454" s="82">
        <v>0</v>
      </c>
      <c r="AP454" s="82">
        <v>0</v>
      </c>
      <c r="AQ454" s="82">
        <v>0</v>
      </c>
      <c r="AR454" s="82">
        <v>0</v>
      </c>
      <c r="AS454" s="82">
        <v>0</v>
      </c>
      <c r="AT454" s="82">
        <v>0</v>
      </c>
      <c r="AU454" s="82">
        <v>0</v>
      </c>
      <c r="AV454" s="82">
        <v>0</v>
      </c>
      <c r="AW454" s="82">
        <v>0</v>
      </c>
      <c r="AX454" s="82">
        <v>0</v>
      </c>
      <c r="AY454" s="82">
        <v>0</v>
      </c>
      <c r="AZ454" s="82">
        <v>0</v>
      </c>
      <c r="BA454" s="82">
        <v>0</v>
      </c>
      <c r="BB454" s="82">
        <v>0</v>
      </c>
      <c r="BC454" s="82">
        <v>0</v>
      </c>
      <c r="BD454" s="82">
        <v>0</v>
      </c>
      <c r="BE454" s="82">
        <v>0</v>
      </c>
      <c r="BF454" s="82">
        <v>0</v>
      </c>
      <c r="BG454" s="82">
        <v>0</v>
      </c>
      <c r="BH454" s="82">
        <v>0</v>
      </c>
      <c r="BI454" s="82">
        <v>0</v>
      </c>
      <c r="BJ454" s="82">
        <v>0</v>
      </c>
      <c r="BK454" s="82" t="s">
        <v>158</v>
      </c>
      <c r="BL454" s="82" t="s">
        <v>158</v>
      </c>
      <c r="BM454" s="82" t="s">
        <v>158</v>
      </c>
      <c r="BN454" s="82" t="s">
        <v>158</v>
      </c>
      <c r="BP454" s="82">
        <v>0</v>
      </c>
      <c r="BX454" s="82">
        <v>0</v>
      </c>
      <c r="BY454" s="82">
        <v>0</v>
      </c>
      <c r="BZ454" s="82">
        <v>0</v>
      </c>
      <c r="CA454" s="60">
        <v>0</v>
      </c>
      <c r="CD454" s="60">
        <v>40</v>
      </c>
      <c r="CE454" s="60" t="s">
        <v>553</v>
      </c>
      <c r="CF454" s="60">
        <v>0</v>
      </c>
      <c r="CG454" s="60">
        <v>1</v>
      </c>
      <c r="CH454" s="60">
        <v>7</v>
      </c>
      <c r="CJ454" s="74">
        <v>10</v>
      </c>
      <c r="CK454" s="60">
        <v>5</v>
      </c>
      <c r="CL454" s="60" t="e">
        <f t="shared" si="129"/>
        <v>#N/A</v>
      </c>
      <c r="CM454" s="60" t="e">
        <f t="shared" si="130"/>
        <v>#N/A</v>
      </c>
      <c r="CO454" s="8">
        <v>124922</v>
      </c>
      <c r="CP454" s="8">
        <v>10</v>
      </c>
      <c r="CQ454" s="8">
        <v>1</v>
      </c>
      <c r="CR454" s="8">
        <v>0</v>
      </c>
      <c r="CU454" s="60" t="e">
        <f>MATCH(A454,Sheet6!$K$3:$K$16,0)</f>
        <v>#N/A</v>
      </c>
    </row>
    <row r="455" spans="1:99" ht="14.25">
      <c r="A455" s="82">
        <v>13301161</v>
      </c>
      <c r="B455" s="82">
        <v>13301161</v>
      </c>
      <c r="C455" s="82">
        <v>0</v>
      </c>
      <c r="D455" s="82">
        <v>1</v>
      </c>
      <c r="E455" s="60">
        <v>1</v>
      </c>
      <c r="F455" s="82">
        <v>5</v>
      </c>
      <c r="G455" s="82">
        <v>0</v>
      </c>
      <c r="H455" s="82">
        <v>4</v>
      </c>
      <c r="I455" s="82">
        <v>0</v>
      </c>
      <c r="J455" s="82">
        <v>10</v>
      </c>
      <c r="K455" s="82">
        <v>1000</v>
      </c>
      <c r="L455" s="82">
        <v>1</v>
      </c>
      <c r="M455" s="82">
        <v>0</v>
      </c>
      <c r="N455" s="82">
        <v>0</v>
      </c>
      <c r="O455" s="82">
        <v>0</v>
      </c>
      <c r="P455" s="82">
        <v>0</v>
      </c>
      <c r="Q455" s="82">
        <v>0</v>
      </c>
      <c r="R455" s="82">
        <v>0</v>
      </c>
      <c r="S455" s="82">
        <v>0</v>
      </c>
      <c r="T455" s="82">
        <v>50033</v>
      </c>
      <c r="U455" s="82">
        <v>0</v>
      </c>
      <c r="W455" s="82">
        <v>34607</v>
      </c>
      <c r="X455" s="82">
        <v>240</v>
      </c>
      <c r="Y455" s="82">
        <v>10311</v>
      </c>
      <c r="Z455" s="82"/>
      <c r="AA455" s="82"/>
      <c r="AB455" s="82">
        <v>5</v>
      </c>
      <c r="AC455" s="82">
        <v>1</v>
      </c>
      <c r="AD455" s="60">
        <v>16</v>
      </c>
      <c r="AE455" s="60">
        <v>0</v>
      </c>
      <c r="AF455" s="82">
        <v>0</v>
      </c>
      <c r="AG455" s="82">
        <v>6</v>
      </c>
      <c r="AH455" s="82">
        <v>1</v>
      </c>
      <c r="AI455" s="60">
        <v>5</v>
      </c>
      <c r="AJ455" s="60">
        <v>0</v>
      </c>
      <c r="AK455" s="82">
        <v>0</v>
      </c>
      <c r="AL455" s="82">
        <v>37</v>
      </c>
      <c r="AM455" s="82">
        <v>1</v>
      </c>
      <c r="AN455" s="82">
        <v>19</v>
      </c>
      <c r="AO455" s="82">
        <v>0</v>
      </c>
      <c r="AP455" s="82">
        <v>0</v>
      </c>
      <c r="AQ455" s="82">
        <v>0</v>
      </c>
      <c r="AR455" s="82">
        <v>0</v>
      </c>
      <c r="AS455" s="82">
        <v>0</v>
      </c>
      <c r="AT455" s="82">
        <v>0</v>
      </c>
      <c r="AU455" s="82">
        <v>0</v>
      </c>
      <c r="AV455" s="82">
        <v>0</v>
      </c>
      <c r="AW455" s="82">
        <v>0</v>
      </c>
      <c r="AX455" s="82">
        <v>0</v>
      </c>
      <c r="AY455" s="82">
        <v>0</v>
      </c>
      <c r="AZ455" s="82">
        <v>0</v>
      </c>
      <c r="BA455" s="82">
        <v>0</v>
      </c>
      <c r="BB455" s="82">
        <v>0</v>
      </c>
      <c r="BC455" s="82">
        <v>0</v>
      </c>
      <c r="BD455" s="82">
        <v>0</v>
      </c>
      <c r="BE455" s="82">
        <v>0</v>
      </c>
      <c r="BF455" s="82">
        <v>0</v>
      </c>
      <c r="BG455" s="82">
        <v>0</v>
      </c>
      <c r="BH455" s="82">
        <v>0</v>
      </c>
      <c r="BI455" s="82">
        <v>0</v>
      </c>
      <c r="BJ455" s="82">
        <v>0</v>
      </c>
      <c r="BP455" s="82">
        <v>0</v>
      </c>
      <c r="BX455" s="82">
        <v>0</v>
      </c>
      <c r="BY455" s="82">
        <v>0</v>
      </c>
      <c r="BZ455" s="82">
        <v>1</v>
      </c>
      <c r="CA455" s="60">
        <v>0</v>
      </c>
      <c r="CD455" s="60">
        <v>50</v>
      </c>
      <c r="CE455" s="60" t="s">
        <v>553</v>
      </c>
      <c r="CF455" s="60">
        <v>0</v>
      </c>
      <c r="CG455" s="60">
        <v>1</v>
      </c>
      <c r="CH455" s="60">
        <v>7</v>
      </c>
      <c r="CJ455" s="74">
        <v>10</v>
      </c>
      <c r="CK455" s="60">
        <v>5</v>
      </c>
      <c r="CL455" s="60" t="e">
        <f t="shared" si="129"/>
        <v>#N/A</v>
      </c>
      <c r="CM455" s="60" t="e">
        <f t="shared" si="130"/>
        <v>#N/A</v>
      </c>
      <c r="CO455" s="8">
        <v>124923</v>
      </c>
      <c r="CP455" s="8">
        <v>10</v>
      </c>
      <c r="CQ455" s="8">
        <v>1</v>
      </c>
      <c r="CR455" s="8">
        <v>0</v>
      </c>
      <c r="CU455" s="60" t="e">
        <f>MATCH(A455,Sheet6!$K$3:$K$16,0)</f>
        <v>#N/A</v>
      </c>
    </row>
    <row r="456" spans="1:99" ht="14.25">
      <c r="A456" s="60">
        <v>13301162</v>
      </c>
      <c r="B456" s="60">
        <v>13301162</v>
      </c>
      <c r="C456" s="60">
        <v>0</v>
      </c>
      <c r="D456" s="60">
        <v>1</v>
      </c>
      <c r="E456" s="60">
        <v>1</v>
      </c>
      <c r="F456" s="60">
        <v>5</v>
      </c>
      <c r="G456" s="60">
        <v>0</v>
      </c>
      <c r="H456" s="60">
        <v>4</v>
      </c>
      <c r="I456" s="60">
        <v>0</v>
      </c>
      <c r="J456" s="60">
        <v>10</v>
      </c>
      <c r="K456" s="60">
        <v>1000</v>
      </c>
      <c r="L456" s="60">
        <v>1</v>
      </c>
      <c r="M456" s="60">
        <v>0</v>
      </c>
      <c r="N456" s="60">
        <v>0</v>
      </c>
      <c r="O456" s="60">
        <v>0</v>
      </c>
      <c r="P456" s="60">
        <v>0</v>
      </c>
      <c r="Q456" s="60">
        <v>0</v>
      </c>
      <c r="R456" s="60">
        <v>0</v>
      </c>
      <c r="S456" s="60">
        <v>0</v>
      </c>
      <c r="T456" s="60">
        <v>50033</v>
      </c>
      <c r="U456" s="60">
        <v>0</v>
      </c>
      <c r="W456" s="60">
        <v>34609</v>
      </c>
      <c r="X456" s="60">
        <v>240</v>
      </c>
      <c r="Y456" s="60">
        <v>10311</v>
      </c>
      <c r="Z456" s="60"/>
      <c r="AA456" s="60"/>
      <c r="AB456" s="60">
        <v>5</v>
      </c>
      <c r="AC456" s="60">
        <v>1</v>
      </c>
      <c r="AD456" s="60">
        <v>27</v>
      </c>
      <c r="AE456" s="60">
        <v>0</v>
      </c>
      <c r="AF456" s="60">
        <v>0</v>
      </c>
      <c r="AG456" s="60">
        <v>6</v>
      </c>
      <c r="AH456" s="60">
        <v>1</v>
      </c>
      <c r="AI456" s="60">
        <v>10</v>
      </c>
      <c r="AJ456" s="60">
        <v>0</v>
      </c>
      <c r="AK456" s="60">
        <v>0</v>
      </c>
      <c r="AL456" s="60">
        <v>37</v>
      </c>
      <c r="AM456" s="60">
        <v>1</v>
      </c>
      <c r="AN456" s="60">
        <v>21</v>
      </c>
      <c r="AO456" s="60">
        <v>0</v>
      </c>
      <c r="AP456" s="60">
        <v>0</v>
      </c>
      <c r="AQ456" s="60">
        <v>0</v>
      </c>
      <c r="AR456" s="60">
        <v>0</v>
      </c>
      <c r="AS456" s="60">
        <v>0</v>
      </c>
      <c r="AT456" s="60">
        <v>0</v>
      </c>
      <c r="AU456" s="60">
        <v>0</v>
      </c>
      <c r="AV456" s="60">
        <v>0</v>
      </c>
      <c r="AW456" s="60">
        <v>0</v>
      </c>
      <c r="AX456" s="60">
        <v>0</v>
      </c>
      <c r="AY456" s="60">
        <v>0</v>
      </c>
      <c r="AZ456" s="60">
        <v>0</v>
      </c>
      <c r="BA456" s="60">
        <v>0</v>
      </c>
      <c r="BB456" s="60">
        <v>0</v>
      </c>
      <c r="BC456" s="60">
        <v>0</v>
      </c>
      <c r="BD456" s="60">
        <v>0</v>
      </c>
      <c r="BE456" s="60">
        <v>0</v>
      </c>
      <c r="BF456" s="60">
        <v>0</v>
      </c>
      <c r="BG456" s="60">
        <v>0</v>
      </c>
      <c r="BH456" s="60">
        <v>0</v>
      </c>
      <c r="BI456" s="60">
        <v>0</v>
      </c>
      <c r="BJ456" s="60">
        <v>0</v>
      </c>
      <c r="BP456" s="60">
        <v>0</v>
      </c>
      <c r="BX456" s="60">
        <v>0</v>
      </c>
      <c r="BY456" s="60">
        <v>0</v>
      </c>
      <c r="BZ456" s="60">
        <v>1</v>
      </c>
      <c r="CA456" s="60">
        <v>0</v>
      </c>
      <c r="CD456" s="60">
        <v>40</v>
      </c>
      <c r="CE456" s="60" t="s">
        <v>554</v>
      </c>
      <c r="CF456" s="60">
        <v>0</v>
      </c>
      <c r="CG456" s="60">
        <v>1</v>
      </c>
      <c r="CH456" s="60">
        <v>7</v>
      </c>
      <c r="CJ456" s="74">
        <v>30</v>
      </c>
      <c r="CK456" s="60">
        <v>9</v>
      </c>
      <c r="CL456" s="60" t="e">
        <f t="shared" si="129"/>
        <v>#N/A</v>
      </c>
      <c r="CM456" s="60" t="e">
        <f t="shared" si="130"/>
        <v>#N/A</v>
      </c>
      <c r="CO456" s="8">
        <v>124924</v>
      </c>
      <c r="CP456" s="8">
        <v>10</v>
      </c>
      <c r="CQ456" s="8">
        <v>1</v>
      </c>
      <c r="CR456" s="8">
        <v>0</v>
      </c>
      <c r="CU456" s="60" t="e">
        <f>MATCH(A456,Sheet6!$K$3:$K$16,0)</f>
        <v>#N/A</v>
      </c>
    </row>
    <row r="457" spans="1:99" ht="14.25">
      <c r="A457" s="60">
        <v>13301163</v>
      </c>
      <c r="B457" s="60">
        <v>13301163</v>
      </c>
      <c r="C457" s="60">
        <v>0</v>
      </c>
      <c r="D457" s="60">
        <v>1</v>
      </c>
      <c r="E457" s="60">
        <v>1</v>
      </c>
      <c r="F457" s="60">
        <v>5</v>
      </c>
      <c r="G457" s="60">
        <v>0</v>
      </c>
      <c r="H457" s="60">
        <v>4</v>
      </c>
      <c r="I457" s="60">
        <v>0</v>
      </c>
      <c r="J457" s="60">
        <v>10</v>
      </c>
      <c r="K457" s="60">
        <v>1000</v>
      </c>
      <c r="L457" s="60">
        <v>1</v>
      </c>
      <c r="M457" s="60">
        <v>0</v>
      </c>
      <c r="N457" s="60">
        <v>0</v>
      </c>
      <c r="O457" s="60">
        <v>0</v>
      </c>
      <c r="P457" s="60">
        <v>0</v>
      </c>
      <c r="Q457" s="60">
        <v>0</v>
      </c>
      <c r="R457" s="60">
        <v>0</v>
      </c>
      <c r="S457" s="60">
        <v>0</v>
      </c>
      <c r="T457" s="60">
        <v>50033</v>
      </c>
      <c r="U457" s="60">
        <v>0</v>
      </c>
      <c r="W457" s="60">
        <v>34611</v>
      </c>
      <c r="X457" s="60">
        <v>240</v>
      </c>
      <c r="Y457" s="60">
        <v>10311</v>
      </c>
      <c r="Z457" s="60"/>
      <c r="AA457" s="60"/>
      <c r="AB457" s="60">
        <v>5</v>
      </c>
      <c r="AC457" s="60">
        <v>1</v>
      </c>
      <c r="AD457" s="60">
        <v>43</v>
      </c>
      <c r="AE457" s="60">
        <v>0</v>
      </c>
      <c r="AF457" s="60">
        <v>0</v>
      </c>
      <c r="AG457" s="60">
        <v>6</v>
      </c>
      <c r="AH457" s="60">
        <v>1</v>
      </c>
      <c r="AI457" s="60">
        <v>15</v>
      </c>
      <c r="AJ457" s="60">
        <v>0</v>
      </c>
      <c r="AK457" s="60">
        <v>0</v>
      </c>
      <c r="AL457" s="60">
        <v>37</v>
      </c>
      <c r="AM457" s="60">
        <v>1</v>
      </c>
      <c r="AN457" s="60">
        <v>23</v>
      </c>
      <c r="AO457" s="60">
        <v>0</v>
      </c>
      <c r="AP457" s="60">
        <v>0</v>
      </c>
      <c r="AQ457" s="60">
        <v>0</v>
      </c>
      <c r="AR457" s="60">
        <v>0</v>
      </c>
      <c r="AS457" s="60">
        <v>0</v>
      </c>
      <c r="AT457" s="60">
        <v>0</v>
      </c>
      <c r="AU457" s="60">
        <v>0</v>
      </c>
      <c r="AV457" s="60">
        <v>0</v>
      </c>
      <c r="AW457" s="60">
        <v>0</v>
      </c>
      <c r="AX457" s="60">
        <v>0</v>
      </c>
      <c r="AY457" s="60">
        <v>0</v>
      </c>
      <c r="AZ457" s="60">
        <v>0</v>
      </c>
      <c r="BA457" s="60">
        <v>0</v>
      </c>
      <c r="BB457" s="60">
        <v>0</v>
      </c>
      <c r="BC457" s="60">
        <v>0</v>
      </c>
      <c r="BD457" s="60">
        <v>0</v>
      </c>
      <c r="BE457" s="60">
        <v>0</v>
      </c>
      <c r="BF457" s="60">
        <v>0</v>
      </c>
      <c r="BG457" s="60">
        <v>0</v>
      </c>
      <c r="BH457" s="60">
        <v>0</v>
      </c>
      <c r="BI457" s="60">
        <v>0</v>
      </c>
      <c r="BJ457" s="60">
        <v>0</v>
      </c>
      <c r="BP457" s="60">
        <v>0</v>
      </c>
      <c r="BX457" s="60">
        <v>0</v>
      </c>
      <c r="BY457" s="60">
        <v>0</v>
      </c>
      <c r="BZ457" s="60">
        <v>0</v>
      </c>
      <c r="CA457" s="60">
        <v>0</v>
      </c>
      <c r="CD457" s="60">
        <v>50</v>
      </c>
      <c r="CE457" s="60" t="s">
        <v>554</v>
      </c>
      <c r="CF457" s="60">
        <v>0</v>
      </c>
      <c r="CG457" s="60">
        <v>1</v>
      </c>
      <c r="CH457" s="60">
        <v>7</v>
      </c>
      <c r="CJ457" s="74">
        <v>30</v>
      </c>
      <c r="CK457" s="60">
        <v>9</v>
      </c>
      <c r="CL457" s="60" t="e">
        <f t="shared" si="129"/>
        <v>#N/A</v>
      </c>
      <c r="CM457" s="60" t="e">
        <f t="shared" si="130"/>
        <v>#N/A</v>
      </c>
      <c r="CO457" s="8">
        <v>124925</v>
      </c>
      <c r="CP457" s="8">
        <v>10</v>
      </c>
      <c r="CQ457" s="8">
        <v>1</v>
      </c>
      <c r="CR457" s="8">
        <v>0</v>
      </c>
      <c r="CU457" s="60" t="e">
        <f>MATCH(A457,Sheet6!$K$3:$K$16,0)</f>
        <v>#N/A</v>
      </c>
    </row>
    <row r="458" spans="1:99" ht="14.25">
      <c r="A458" s="80">
        <v>13301271</v>
      </c>
      <c r="B458" s="80">
        <v>13301271</v>
      </c>
      <c r="C458" s="80">
        <v>0</v>
      </c>
      <c r="D458" s="80">
        <v>1</v>
      </c>
      <c r="E458" s="60">
        <v>1</v>
      </c>
      <c r="F458" s="80">
        <v>6</v>
      </c>
      <c r="G458" s="80">
        <v>0</v>
      </c>
      <c r="H458" s="80">
        <v>4</v>
      </c>
      <c r="I458" s="80">
        <v>0</v>
      </c>
      <c r="J458" s="80">
        <v>10</v>
      </c>
      <c r="K458" s="80">
        <v>1000</v>
      </c>
      <c r="L458" s="80">
        <f t="shared" ref="L458:L489" si="136">IF(K458=0,0,1)</f>
        <v>1</v>
      </c>
      <c r="M458" s="80">
        <f t="shared" ref="M458:M489" si="137">IF(E458=30,0.15,IF(E458=31,0.25,IF(E458=32,0.06,0)))</f>
        <v>0</v>
      </c>
      <c r="N458" s="80">
        <v>0</v>
      </c>
      <c r="O458" s="80">
        <v>0</v>
      </c>
      <c r="P458" s="80">
        <v>0</v>
      </c>
      <c r="Q458" s="80">
        <v>0</v>
      </c>
      <c r="R458" s="80">
        <v>0</v>
      </c>
      <c r="S458" s="80">
        <v>0</v>
      </c>
      <c r="T458" s="80">
        <v>50038</v>
      </c>
      <c r="U458" s="80">
        <v>0</v>
      </c>
      <c r="W458" s="80">
        <f t="shared" ref="W458:W489" si="138">30000+H458*1000+CH458*100+ROUND(CD458/100,0)*100+CK458</f>
        <v>34707</v>
      </c>
      <c r="X458" s="80">
        <v>140</v>
      </c>
      <c r="Y458" s="80">
        <v>10322</v>
      </c>
      <c r="Z458" s="80"/>
      <c r="AA458" s="80"/>
      <c r="AB458" s="80">
        <v>1</v>
      </c>
      <c r="AC458" s="80">
        <v>1</v>
      </c>
      <c r="AD458" s="80">
        <v>375</v>
      </c>
      <c r="AE458" s="80">
        <v>0</v>
      </c>
      <c r="AF458" s="80">
        <v>0</v>
      </c>
      <c r="AG458" s="80">
        <v>2</v>
      </c>
      <c r="AH458" s="80">
        <v>1</v>
      </c>
      <c r="AI458" s="80">
        <v>750</v>
      </c>
      <c r="AJ458" s="80">
        <v>0</v>
      </c>
      <c r="AK458" s="80">
        <v>0</v>
      </c>
      <c r="AL458" s="80">
        <v>6</v>
      </c>
      <c r="AM458" s="80">
        <v>1</v>
      </c>
      <c r="AN458" s="80">
        <v>40</v>
      </c>
      <c r="AO458" s="80">
        <v>0</v>
      </c>
      <c r="AP458" s="80">
        <v>0</v>
      </c>
      <c r="AQ458" s="80">
        <v>0</v>
      </c>
      <c r="AR458" s="80">
        <v>0</v>
      </c>
      <c r="AS458" s="80">
        <v>0</v>
      </c>
      <c r="AT458" s="80">
        <v>0</v>
      </c>
      <c r="AU458" s="80">
        <v>0</v>
      </c>
      <c r="AV458" s="80">
        <v>0</v>
      </c>
      <c r="AW458" s="80">
        <v>0</v>
      </c>
      <c r="AX458" s="80">
        <v>0</v>
      </c>
      <c r="AY458" s="80">
        <v>0</v>
      </c>
      <c r="AZ458" s="80">
        <v>0</v>
      </c>
      <c r="BA458" s="80">
        <v>0</v>
      </c>
      <c r="BB458" s="80">
        <v>0</v>
      </c>
      <c r="BC458" s="80">
        <v>0</v>
      </c>
      <c r="BD458" s="80">
        <v>0</v>
      </c>
      <c r="BE458" s="80">
        <v>0</v>
      </c>
      <c r="BF458" s="80">
        <v>0</v>
      </c>
      <c r="BG458" s="80">
        <v>0</v>
      </c>
      <c r="BH458" s="80">
        <v>0</v>
      </c>
      <c r="BI458" s="80">
        <v>0</v>
      </c>
      <c r="BJ458" s="80">
        <v>0</v>
      </c>
      <c r="BP458" s="80">
        <v>0</v>
      </c>
      <c r="BX458" s="80">
        <v>0</v>
      </c>
      <c r="BY458" s="80">
        <v>0</v>
      </c>
      <c r="BZ458" s="80">
        <v>1</v>
      </c>
      <c r="CA458" s="60">
        <v>0</v>
      </c>
      <c r="CD458" s="80">
        <v>30</v>
      </c>
      <c r="CE458" s="80" t="s">
        <v>564</v>
      </c>
      <c r="CF458" s="80">
        <v>0</v>
      </c>
      <c r="CG458" s="60">
        <v>1</v>
      </c>
      <c r="CH458" s="80">
        <v>7</v>
      </c>
      <c r="CJ458" s="83">
        <v>20</v>
      </c>
      <c r="CK458" s="80">
        <v>7</v>
      </c>
      <c r="CL458" s="60" t="e">
        <f t="shared" si="129"/>
        <v>#N/A</v>
      </c>
      <c r="CM458" s="60" t="e">
        <f t="shared" si="130"/>
        <v>#N/A</v>
      </c>
      <c r="CN458" s="82"/>
      <c r="CO458" s="8">
        <v>124926</v>
      </c>
      <c r="CP458" s="8">
        <v>10</v>
      </c>
      <c r="CQ458" s="8">
        <v>1</v>
      </c>
      <c r="CR458" s="8">
        <v>0</v>
      </c>
      <c r="CU458" s="60" t="e">
        <f>MATCH(A458,Sheet6!$K$3:$K$16,0)</f>
        <v>#N/A</v>
      </c>
    </row>
    <row r="459" spans="1:99" ht="14.25">
      <c r="A459" s="80">
        <v>13301272</v>
      </c>
      <c r="B459" s="80">
        <v>13301272</v>
      </c>
      <c r="C459" s="80">
        <v>0</v>
      </c>
      <c r="D459" s="80">
        <v>1</v>
      </c>
      <c r="E459" s="60">
        <v>1</v>
      </c>
      <c r="F459" s="80">
        <v>6</v>
      </c>
      <c r="G459" s="80">
        <v>0</v>
      </c>
      <c r="H459" s="80">
        <v>4</v>
      </c>
      <c r="I459" s="80">
        <v>0</v>
      </c>
      <c r="J459" s="80">
        <v>10</v>
      </c>
      <c r="K459" s="80">
        <v>1000</v>
      </c>
      <c r="L459" s="80">
        <f t="shared" si="136"/>
        <v>1</v>
      </c>
      <c r="M459" s="80">
        <f t="shared" si="137"/>
        <v>0</v>
      </c>
      <c r="N459" s="80">
        <v>0</v>
      </c>
      <c r="O459" s="80">
        <v>0</v>
      </c>
      <c r="P459" s="80">
        <v>0</v>
      </c>
      <c r="Q459" s="80">
        <v>0</v>
      </c>
      <c r="R459" s="80">
        <v>0</v>
      </c>
      <c r="S459" s="80">
        <v>0</v>
      </c>
      <c r="T459" s="80">
        <v>50038</v>
      </c>
      <c r="U459" s="80">
        <v>0</v>
      </c>
      <c r="W459" s="80">
        <f t="shared" si="138"/>
        <v>34707</v>
      </c>
      <c r="X459" s="80">
        <v>140</v>
      </c>
      <c r="Y459" s="80">
        <v>10322</v>
      </c>
      <c r="Z459" s="80"/>
      <c r="AA459" s="80"/>
      <c r="AB459" s="80">
        <v>1</v>
      </c>
      <c r="AC459" s="80">
        <v>1</v>
      </c>
      <c r="AD459" s="80">
        <v>600</v>
      </c>
      <c r="AE459" s="80">
        <v>0</v>
      </c>
      <c r="AF459" s="80">
        <v>0</v>
      </c>
      <c r="AG459" s="80">
        <v>2</v>
      </c>
      <c r="AH459" s="80">
        <v>1</v>
      </c>
      <c r="AI459" s="80">
        <v>1200</v>
      </c>
      <c r="AJ459" s="80">
        <v>0</v>
      </c>
      <c r="AK459" s="80">
        <v>0</v>
      </c>
      <c r="AL459" s="80">
        <v>6</v>
      </c>
      <c r="AM459" s="80">
        <v>1</v>
      </c>
      <c r="AN459" s="80">
        <v>64</v>
      </c>
      <c r="AO459" s="80">
        <v>0</v>
      </c>
      <c r="AP459" s="80">
        <v>0</v>
      </c>
      <c r="AQ459" s="80">
        <v>0</v>
      </c>
      <c r="AR459" s="80">
        <v>0</v>
      </c>
      <c r="AS459" s="80">
        <v>0</v>
      </c>
      <c r="AT459" s="80">
        <v>0</v>
      </c>
      <c r="AU459" s="80">
        <v>0</v>
      </c>
      <c r="AV459" s="80">
        <v>0</v>
      </c>
      <c r="AW459" s="80">
        <v>0</v>
      </c>
      <c r="AX459" s="80">
        <v>0</v>
      </c>
      <c r="AY459" s="80">
        <v>0</v>
      </c>
      <c r="AZ459" s="80">
        <v>0</v>
      </c>
      <c r="BA459" s="80">
        <v>0</v>
      </c>
      <c r="BB459" s="80">
        <v>0</v>
      </c>
      <c r="BC459" s="80">
        <v>0</v>
      </c>
      <c r="BD459" s="80">
        <v>0</v>
      </c>
      <c r="BE459" s="80">
        <v>0</v>
      </c>
      <c r="BF459" s="80">
        <v>0</v>
      </c>
      <c r="BG459" s="80">
        <v>0</v>
      </c>
      <c r="BH459" s="80">
        <v>0</v>
      </c>
      <c r="BI459" s="80">
        <v>0</v>
      </c>
      <c r="BJ459" s="80">
        <v>0</v>
      </c>
      <c r="BP459" s="80">
        <v>0</v>
      </c>
      <c r="BX459" s="80">
        <v>0</v>
      </c>
      <c r="BY459" s="80">
        <v>0</v>
      </c>
      <c r="BZ459" s="80">
        <v>0</v>
      </c>
      <c r="CA459" s="60">
        <v>0</v>
      </c>
      <c r="CD459" s="80">
        <v>40</v>
      </c>
      <c r="CE459" s="80" t="s">
        <v>564</v>
      </c>
      <c r="CF459" s="80">
        <v>0</v>
      </c>
      <c r="CG459" s="60">
        <v>1</v>
      </c>
      <c r="CH459" s="80">
        <v>7</v>
      </c>
      <c r="CJ459" s="83">
        <v>20</v>
      </c>
      <c r="CK459" s="80">
        <v>7</v>
      </c>
      <c r="CL459" s="60" t="e">
        <f t="shared" si="129"/>
        <v>#N/A</v>
      </c>
      <c r="CM459" s="60" t="e">
        <f t="shared" si="130"/>
        <v>#N/A</v>
      </c>
      <c r="CN459" s="82"/>
      <c r="CO459" s="8">
        <v>124927</v>
      </c>
      <c r="CP459" s="8">
        <v>10</v>
      </c>
      <c r="CQ459" s="8">
        <v>1</v>
      </c>
      <c r="CR459" s="8">
        <v>0</v>
      </c>
      <c r="CU459" s="60" t="e">
        <f>MATCH(A459,Sheet6!$K$3:$K$16,0)</f>
        <v>#N/A</v>
      </c>
    </row>
    <row r="460" spans="1:99" ht="14.25">
      <c r="A460" s="80">
        <v>13301273</v>
      </c>
      <c r="B460" s="80">
        <v>13301273</v>
      </c>
      <c r="C460" s="80">
        <v>0</v>
      </c>
      <c r="D460" s="80">
        <v>1</v>
      </c>
      <c r="E460" s="60">
        <v>1</v>
      </c>
      <c r="F460" s="80">
        <v>6</v>
      </c>
      <c r="G460" s="80">
        <v>0</v>
      </c>
      <c r="H460" s="80">
        <v>4</v>
      </c>
      <c r="I460" s="80">
        <v>0</v>
      </c>
      <c r="J460" s="80">
        <v>10</v>
      </c>
      <c r="K460" s="80">
        <v>1000</v>
      </c>
      <c r="L460" s="80">
        <f t="shared" si="136"/>
        <v>1</v>
      </c>
      <c r="M460" s="80">
        <f t="shared" si="137"/>
        <v>0</v>
      </c>
      <c r="N460" s="80">
        <v>0</v>
      </c>
      <c r="O460" s="80">
        <v>0</v>
      </c>
      <c r="P460" s="80">
        <v>0</v>
      </c>
      <c r="Q460" s="80">
        <v>0</v>
      </c>
      <c r="R460" s="80">
        <v>0</v>
      </c>
      <c r="S460" s="80">
        <v>0</v>
      </c>
      <c r="T460" s="80">
        <v>50038</v>
      </c>
      <c r="U460" s="80">
        <v>0</v>
      </c>
      <c r="W460" s="80">
        <f t="shared" si="138"/>
        <v>34807</v>
      </c>
      <c r="X460" s="80">
        <v>140</v>
      </c>
      <c r="Y460" s="80">
        <v>10322</v>
      </c>
      <c r="Z460" s="80"/>
      <c r="AA460" s="80"/>
      <c r="AB460" s="80">
        <v>1</v>
      </c>
      <c r="AC460" s="80">
        <v>1</v>
      </c>
      <c r="AD460" s="80">
        <v>975</v>
      </c>
      <c r="AE460" s="80">
        <v>0</v>
      </c>
      <c r="AF460" s="80">
        <v>0</v>
      </c>
      <c r="AG460" s="80">
        <v>2</v>
      </c>
      <c r="AH460" s="80">
        <v>1</v>
      </c>
      <c r="AI460" s="80">
        <v>1950</v>
      </c>
      <c r="AJ460" s="80">
        <v>0</v>
      </c>
      <c r="AK460" s="80">
        <v>0</v>
      </c>
      <c r="AL460" s="80">
        <v>6</v>
      </c>
      <c r="AM460" s="80">
        <v>1</v>
      </c>
      <c r="AN460" s="80">
        <v>103</v>
      </c>
      <c r="AO460" s="80">
        <v>0</v>
      </c>
      <c r="AP460" s="80">
        <v>0</v>
      </c>
      <c r="AQ460" s="80">
        <v>0</v>
      </c>
      <c r="AR460" s="80">
        <v>0</v>
      </c>
      <c r="AS460" s="80">
        <v>0</v>
      </c>
      <c r="AT460" s="80">
        <v>0</v>
      </c>
      <c r="AU460" s="80">
        <v>0</v>
      </c>
      <c r="AV460" s="80">
        <v>0</v>
      </c>
      <c r="AW460" s="80">
        <v>0</v>
      </c>
      <c r="AX460" s="80">
        <v>0</v>
      </c>
      <c r="AY460" s="80">
        <v>0</v>
      </c>
      <c r="AZ460" s="80">
        <v>0</v>
      </c>
      <c r="BA460" s="80">
        <v>0</v>
      </c>
      <c r="BB460" s="80">
        <v>0</v>
      </c>
      <c r="BC460" s="80">
        <v>0</v>
      </c>
      <c r="BD460" s="80">
        <v>0</v>
      </c>
      <c r="BE460" s="80">
        <v>0</v>
      </c>
      <c r="BF460" s="80">
        <v>0</v>
      </c>
      <c r="BG460" s="80">
        <v>0</v>
      </c>
      <c r="BH460" s="80">
        <v>0</v>
      </c>
      <c r="BI460" s="80">
        <v>0</v>
      </c>
      <c r="BJ460" s="80">
        <v>0</v>
      </c>
      <c r="BP460" s="80">
        <v>0</v>
      </c>
      <c r="BX460" s="80">
        <v>0</v>
      </c>
      <c r="BY460" s="80">
        <v>0</v>
      </c>
      <c r="BZ460" s="80">
        <v>0</v>
      </c>
      <c r="CA460" s="60">
        <v>0</v>
      </c>
      <c r="CD460" s="80">
        <v>50</v>
      </c>
      <c r="CE460" s="80" t="s">
        <v>564</v>
      </c>
      <c r="CF460" s="80">
        <v>0</v>
      </c>
      <c r="CG460" s="60">
        <v>1</v>
      </c>
      <c r="CH460" s="80">
        <v>7</v>
      </c>
      <c r="CJ460" s="83">
        <v>20</v>
      </c>
      <c r="CK460" s="80">
        <v>7</v>
      </c>
      <c r="CL460" s="60" t="e">
        <f t="shared" si="129"/>
        <v>#N/A</v>
      </c>
      <c r="CM460" s="60" t="e">
        <f t="shared" si="130"/>
        <v>#N/A</v>
      </c>
      <c r="CN460" s="82"/>
      <c r="CO460" s="8">
        <v>124928</v>
      </c>
      <c r="CP460" s="8">
        <v>10</v>
      </c>
      <c r="CQ460" s="8">
        <v>1</v>
      </c>
      <c r="CR460" s="8">
        <v>0</v>
      </c>
      <c r="CU460" s="60" t="e">
        <f>MATCH(A460,Sheet6!$K$3:$K$16,0)</f>
        <v>#N/A</v>
      </c>
    </row>
    <row r="461" spans="1:99" ht="14.25">
      <c r="A461" s="60">
        <v>13301281</v>
      </c>
      <c r="B461" s="60">
        <v>13301281</v>
      </c>
      <c r="C461" s="60">
        <v>0</v>
      </c>
      <c r="D461" s="60">
        <v>1</v>
      </c>
      <c r="E461" s="60">
        <v>1</v>
      </c>
      <c r="F461" s="60">
        <v>6</v>
      </c>
      <c r="G461" s="60">
        <v>0</v>
      </c>
      <c r="H461" s="60">
        <v>4</v>
      </c>
      <c r="I461" s="60">
        <v>0</v>
      </c>
      <c r="J461" s="60">
        <v>10</v>
      </c>
      <c r="K461" s="60">
        <v>1000</v>
      </c>
      <c r="L461" s="60">
        <f t="shared" si="136"/>
        <v>1</v>
      </c>
      <c r="M461" s="60">
        <f t="shared" si="137"/>
        <v>0</v>
      </c>
      <c r="N461" s="60">
        <v>0</v>
      </c>
      <c r="O461" s="60">
        <v>0</v>
      </c>
      <c r="P461" s="60">
        <v>0</v>
      </c>
      <c r="Q461" s="60">
        <v>0</v>
      </c>
      <c r="R461" s="60">
        <v>0</v>
      </c>
      <c r="S461" s="60">
        <v>0</v>
      </c>
      <c r="T461" s="60">
        <v>50032</v>
      </c>
      <c r="U461" s="60">
        <v>0</v>
      </c>
      <c r="W461" s="60">
        <f t="shared" si="138"/>
        <v>34605</v>
      </c>
      <c r="X461" s="60">
        <v>140</v>
      </c>
      <c r="Y461" s="60">
        <v>10323</v>
      </c>
      <c r="Z461" s="60"/>
      <c r="AA461" s="60"/>
      <c r="AB461" s="60">
        <v>1</v>
      </c>
      <c r="AC461" s="60">
        <v>1</v>
      </c>
      <c r="AD461" s="60">
        <v>450</v>
      </c>
      <c r="AE461" s="60">
        <v>0</v>
      </c>
      <c r="AF461" s="60">
        <v>0</v>
      </c>
      <c r="AG461" s="60">
        <v>2</v>
      </c>
      <c r="AH461" s="60">
        <v>1</v>
      </c>
      <c r="AI461" s="60">
        <v>900</v>
      </c>
      <c r="AJ461" s="60">
        <v>0</v>
      </c>
      <c r="AK461" s="60">
        <v>0</v>
      </c>
      <c r="AL461" s="60">
        <v>6</v>
      </c>
      <c r="AM461" s="60">
        <v>1</v>
      </c>
      <c r="AN461" s="60">
        <v>48</v>
      </c>
      <c r="AO461" s="60">
        <v>0</v>
      </c>
      <c r="AP461" s="60">
        <v>0</v>
      </c>
      <c r="AQ461" s="60">
        <v>0</v>
      </c>
      <c r="AR461" s="60">
        <v>0</v>
      </c>
      <c r="AS461" s="60">
        <v>0</v>
      </c>
      <c r="AT461" s="60">
        <v>0</v>
      </c>
      <c r="AU461" s="60">
        <v>0</v>
      </c>
      <c r="AV461" s="60">
        <v>0</v>
      </c>
      <c r="AW461" s="60">
        <v>0</v>
      </c>
      <c r="AX461" s="60">
        <v>0</v>
      </c>
      <c r="AY461" s="60">
        <v>0</v>
      </c>
      <c r="AZ461" s="60">
        <v>0</v>
      </c>
      <c r="BA461" s="60">
        <v>0</v>
      </c>
      <c r="BB461" s="60">
        <v>0</v>
      </c>
      <c r="BC461" s="60">
        <v>0</v>
      </c>
      <c r="BD461" s="60">
        <v>0</v>
      </c>
      <c r="BE461" s="60">
        <v>0</v>
      </c>
      <c r="BF461" s="60">
        <v>0</v>
      </c>
      <c r="BG461" s="60">
        <v>0</v>
      </c>
      <c r="BH461" s="60">
        <v>0</v>
      </c>
      <c r="BI461" s="60">
        <v>0</v>
      </c>
      <c r="BJ461" s="60">
        <v>0</v>
      </c>
      <c r="BP461" s="60">
        <v>0</v>
      </c>
      <c r="BX461" s="60">
        <v>0</v>
      </c>
      <c r="BY461" s="60">
        <v>0</v>
      </c>
      <c r="BZ461" s="60">
        <v>0</v>
      </c>
      <c r="CA461" s="60">
        <v>0</v>
      </c>
      <c r="CD461" s="82">
        <v>10</v>
      </c>
      <c r="CE461" s="82" t="s">
        <v>625</v>
      </c>
      <c r="CF461" s="82">
        <v>0</v>
      </c>
      <c r="CG461" s="60">
        <v>1</v>
      </c>
      <c r="CH461" s="82">
        <v>6</v>
      </c>
      <c r="CJ461" s="85">
        <v>10</v>
      </c>
      <c r="CK461" s="82">
        <v>5</v>
      </c>
      <c r="CL461" s="60" t="e">
        <f t="shared" si="129"/>
        <v>#N/A</v>
      </c>
      <c r="CM461" s="60" t="e">
        <f t="shared" si="130"/>
        <v>#N/A</v>
      </c>
      <c r="CO461" s="8">
        <v>124929</v>
      </c>
      <c r="CP461" s="8">
        <v>10</v>
      </c>
      <c r="CQ461" s="8">
        <v>1</v>
      </c>
      <c r="CR461" s="8">
        <v>0</v>
      </c>
      <c r="CU461" s="60" t="e">
        <f>MATCH(A461,Sheet6!$K$3:$K$16,0)</f>
        <v>#N/A</v>
      </c>
    </row>
    <row r="462" spans="1:99" ht="14.25">
      <c r="A462" s="82">
        <v>13301282</v>
      </c>
      <c r="B462" s="82">
        <v>13301282</v>
      </c>
      <c r="C462" s="82">
        <v>0</v>
      </c>
      <c r="D462" s="82">
        <v>1</v>
      </c>
      <c r="E462" s="60">
        <v>1</v>
      </c>
      <c r="F462" s="82">
        <v>6</v>
      </c>
      <c r="G462" s="82">
        <v>0</v>
      </c>
      <c r="H462" s="82">
        <v>4</v>
      </c>
      <c r="I462" s="82">
        <v>0</v>
      </c>
      <c r="J462" s="82">
        <v>10</v>
      </c>
      <c r="K462" s="82">
        <v>1000</v>
      </c>
      <c r="L462" s="82">
        <f t="shared" si="136"/>
        <v>1</v>
      </c>
      <c r="M462" s="82">
        <f t="shared" si="137"/>
        <v>0</v>
      </c>
      <c r="N462" s="82">
        <v>0</v>
      </c>
      <c r="O462" s="82">
        <v>0</v>
      </c>
      <c r="P462" s="82">
        <v>0</v>
      </c>
      <c r="Q462" s="82">
        <v>0</v>
      </c>
      <c r="R462" s="82">
        <v>0</v>
      </c>
      <c r="S462" s="82">
        <v>0</v>
      </c>
      <c r="T462" s="82">
        <v>50032</v>
      </c>
      <c r="U462" s="82">
        <v>0</v>
      </c>
      <c r="W462" s="82">
        <f t="shared" si="138"/>
        <v>34607</v>
      </c>
      <c r="X462" s="82">
        <v>140</v>
      </c>
      <c r="Y462" s="82">
        <v>10323</v>
      </c>
      <c r="Z462" s="82"/>
      <c r="AA462" s="82"/>
      <c r="AB462" s="82">
        <v>1</v>
      </c>
      <c r="AC462" s="82">
        <v>1</v>
      </c>
      <c r="AD462" s="82">
        <v>750</v>
      </c>
      <c r="AE462" s="82">
        <v>0</v>
      </c>
      <c r="AF462" s="82">
        <v>0</v>
      </c>
      <c r="AG462" s="82">
        <v>2</v>
      </c>
      <c r="AH462" s="82">
        <v>1</v>
      </c>
      <c r="AI462" s="82">
        <v>1500</v>
      </c>
      <c r="AJ462" s="82">
        <v>0</v>
      </c>
      <c r="AK462" s="82">
        <v>0</v>
      </c>
      <c r="AL462" s="82">
        <v>6</v>
      </c>
      <c r="AM462" s="82">
        <v>1</v>
      </c>
      <c r="AN462" s="60">
        <v>80</v>
      </c>
      <c r="AO462" s="60">
        <v>0</v>
      </c>
      <c r="AP462" s="82">
        <v>0</v>
      </c>
      <c r="AQ462" s="82">
        <v>0</v>
      </c>
      <c r="AR462" s="82">
        <v>0</v>
      </c>
      <c r="AS462" s="82">
        <v>0</v>
      </c>
      <c r="AT462" s="82">
        <v>0</v>
      </c>
      <c r="AU462" s="82">
        <v>0</v>
      </c>
      <c r="AV462" s="82">
        <v>0</v>
      </c>
      <c r="AW462" s="82">
        <v>0</v>
      </c>
      <c r="AX462" s="82">
        <v>0</v>
      </c>
      <c r="AY462" s="82">
        <v>0</v>
      </c>
      <c r="AZ462" s="82">
        <v>0</v>
      </c>
      <c r="BA462" s="82">
        <v>0</v>
      </c>
      <c r="BB462" s="82">
        <v>0</v>
      </c>
      <c r="BC462" s="82">
        <v>0</v>
      </c>
      <c r="BD462" s="82">
        <v>0</v>
      </c>
      <c r="BE462" s="82">
        <v>0</v>
      </c>
      <c r="BF462" s="82">
        <v>0</v>
      </c>
      <c r="BG462" s="82">
        <v>0</v>
      </c>
      <c r="BH462" s="82">
        <v>0</v>
      </c>
      <c r="BI462" s="82">
        <v>0</v>
      </c>
      <c r="BJ462" s="82">
        <v>0</v>
      </c>
      <c r="BP462" s="82">
        <v>0</v>
      </c>
      <c r="BX462" s="82">
        <v>0</v>
      </c>
      <c r="BY462" s="82">
        <v>0</v>
      </c>
      <c r="BZ462" s="82">
        <v>0</v>
      </c>
      <c r="CA462" s="60">
        <v>0</v>
      </c>
      <c r="CD462" s="82">
        <v>20</v>
      </c>
      <c r="CE462" s="82" t="s">
        <v>625</v>
      </c>
      <c r="CF462" s="82">
        <v>0</v>
      </c>
      <c r="CG462" s="60">
        <v>1</v>
      </c>
      <c r="CH462" s="82">
        <v>6</v>
      </c>
      <c r="CJ462" s="85">
        <v>20</v>
      </c>
      <c r="CK462" s="82">
        <v>7</v>
      </c>
      <c r="CL462" s="60" t="e">
        <f t="shared" si="129"/>
        <v>#N/A</v>
      </c>
      <c r="CM462" s="60" t="e">
        <f t="shared" si="130"/>
        <v>#N/A</v>
      </c>
      <c r="CO462" s="8">
        <v>124930</v>
      </c>
      <c r="CP462" s="8">
        <v>10</v>
      </c>
      <c r="CQ462" s="8">
        <v>1</v>
      </c>
      <c r="CR462" s="8">
        <v>0</v>
      </c>
      <c r="CU462" s="60" t="e">
        <f>MATCH(A462,Sheet6!$K$3:$K$16,0)</f>
        <v>#N/A</v>
      </c>
    </row>
    <row r="463" spans="1:99" ht="14.25">
      <c r="A463" s="60">
        <v>13301301</v>
      </c>
      <c r="B463" s="60">
        <v>13301301</v>
      </c>
      <c r="C463" s="60">
        <v>0</v>
      </c>
      <c r="D463" s="60">
        <v>1</v>
      </c>
      <c r="E463" s="60">
        <v>1</v>
      </c>
      <c r="F463" s="60">
        <v>6</v>
      </c>
      <c r="G463" s="60">
        <v>0</v>
      </c>
      <c r="H463" s="60">
        <v>4</v>
      </c>
      <c r="I463" s="60">
        <v>0</v>
      </c>
      <c r="J463" s="60">
        <v>10</v>
      </c>
      <c r="K463" s="60">
        <v>1000</v>
      </c>
      <c r="L463" s="60">
        <f t="shared" si="136"/>
        <v>1</v>
      </c>
      <c r="M463" s="60">
        <f t="shared" si="137"/>
        <v>0</v>
      </c>
      <c r="N463" s="60">
        <v>0</v>
      </c>
      <c r="O463" s="60">
        <v>0</v>
      </c>
      <c r="P463" s="60">
        <v>0</v>
      </c>
      <c r="Q463" s="60">
        <v>0</v>
      </c>
      <c r="R463" s="60">
        <v>0</v>
      </c>
      <c r="S463" s="60">
        <v>0</v>
      </c>
      <c r="T463" s="60">
        <v>50027</v>
      </c>
      <c r="U463" s="60">
        <v>0</v>
      </c>
      <c r="W463" s="60">
        <f t="shared" si="138"/>
        <v>34609</v>
      </c>
      <c r="X463" s="60">
        <v>180</v>
      </c>
      <c r="Y463" s="60">
        <v>10325</v>
      </c>
      <c r="Z463" s="60"/>
      <c r="AA463" s="60"/>
      <c r="AB463" s="60">
        <v>1</v>
      </c>
      <c r="AC463" s="60">
        <v>1</v>
      </c>
      <c r="AD463" s="60">
        <v>375</v>
      </c>
      <c r="AE463" s="60">
        <v>0</v>
      </c>
      <c r="AF463" s="60">
        <v>0</v>
      </c>
      <c r="AG463" s="60">
        <v>2</v>
      </c>
      <c r="AH463" s="60">
        <v>1</v>
      </c>
      <c r="AI463" s="60">
        <v>750</v>
      </c>
      <c r="AJ463" s="60">
        <v>0</v>
      </c>
      <c r="AK463" s="60">
        <v>0</v>
      </c>
      <c r="AL463" s="60">
        <v>6</v>
      </c>
      <c r="AM463" s="60">
        <v>1</v>
      </c>
      <c r="AN463" s="60">
        <v>40</v>
      </c>
      <c r="AO463" s="60">
        <v>0</v>
      </c>
      <c r="AP463" s="60">
        <v>0</v>
      </c>
      <c r="AQ463" s="60">
        <v>0</v>
      </c>
      <c r="AR463" s="60">
        <v>0</v>
      </c>
      <c r="AS463" s="60">
        <v>0</v>
      </c>
      <c r="AT463" s="60">
        <v>0</v>
      </c>
      <c r="AU463" s="60">
        <v>0</v>
      </c>
      <c r="AV463" s="60">
        <v>0</v>
      </c>
      <c r="AW463" s="60">
        <v>0</v>
      </c>
      <c r="AX463" s="60">
        <v>0</v>
      </c>
      <c r="AY463" s="60">
        <v>0</v>
      </c>
      <c r="AZ463" s="60">
        <v>0</v>
      </c>
      <c r="BA463" s="60">
        <v>0</v>
      </c>
      <c r="BB463" s="60">
        <v>0</v>
      </c>
      <c r="BC463" s="60">
        <v>0</v>
      </c>
      <c r="BD463" s="60">
        <v>0</v>
      </c>
      <c r="BE463" s="60">
        <v>0</v>
      </c>
      <c r="BF463" s="60">
        <v>0</v>
      </c>
      <c r="BG463" s="60">
        <v>0</v>
      </c>
      <c r="BH463" s="60">
        <v>0</v>
      </c>
      <c r="BI463" s="60">
        <v>0</v>
      </c>
      <c r="BJ463" s="60">
        <v>0</v>
      </c>
      <c r="BP463" s="60">
        <v>0</v>
      </c>
      <c r="BX463" s="60">
        <v>0</v>
      </c>
      <c r="BY463" s="60">
        <v>0</v>
      </c>
      <c r="BZ463" s="60">
        <v>1</v>
      </c>
      <c r="CA463" s="60">
        <v>0</v>
      </c>
      <c r="CD463" s="60">
        <v>30</v>
      </c>
      <c r="CE463" s="60" t="s">
        <v>625</v>
      </c>
      <c r="CF463" s="60">
        <v>0</v>
      </c>
      <c r="CG463" s="60">
        <v>1</v>
      </c>
      <c r="CH463" s="60">
        <v>6</v>
      </c>
      <c r="CJ463" s="74">
        <v>30</v>
      </c>
      <c r="CK463" s="60">
        <v>9</v>
      </c>
      <c r="CL463" s="60" t="e">
        <f t="shared" si="129"/>
        <v>#N/A</v>
      </c>
      <c r="CM463" s="60" t="e">
        <f t="shared" si="130"/>
        <v>#N/A</v>
      </c>
      <c r="CO463" s="8">
        <v>120473</v>
      </c>
      <c r="CP463" s="8">
        <v>9</v>
      </c>
      <c r="CQ463" s="8">
        <v>204</v>
      </c>
      <c r="CR463" s="8">
        <v>1</v>
      </c>
      <c r="CU463" s="60" t="e">
        <f>MATCH(A463,Sheet6!$K$3:$K$16,0)</f>
        <v>#N/A</v>
      </c>
    </row>
    <row r="464" spans="1:99" ht="14.25">
      <c r="A464" s="60">
        <v>13301302</v>
      </c>
      <c r="B464" s="60">
        <v>13301302</v>
      </c>
      <c r="C464" s="60">
        <v>0</v>
      </c>
      <c r="D464" s="60">
        <v>1</v>
      </c>
      <c r="E464" s="60">
        <v>1</v>
      </c>
      <c r="F464" s="60">
        <v>6</v>
      </c>
      <c r="G464" s="60">
        <v>0</v>
      </c>
      <c r="H464" s="60">
        <v>4</v>
      </c>
      <c r="I464" s="60">
        <v>0</v>
      </c>
      <c r="J464" s="60">
        <v>10</v>
      </c>
      <c r="K464" s="60">
        <v>1000</v>
      </c>
      <c r="L464" s="60">
        <f t="shared" si="136"/>
        <v>1</v>
      </c>
      <c r="M464" s="60">
        <f t="shared" si="137"/>
        <v>0</v>
      </c>
      <c r="N464" s="60">
        <v>0</v>
      </c>
      <c r="O464" s="60">
        <v>0</v>
      </c>
      <c r="P464" s="60">
        <v>0</v>
      </c>
      <c r="Q464" s="60">
        <v>0</v>
      </c>
      <c r="R464" s="60">
        <v>0</v>
      </c>
      <c r="S464" s="60">
        <v>0</v>
      </c>
      <c r="T464" s="60">
        <v>50027</v>
      </c>
      <c r="U464" s="60">
        <v>0</v>
      </c>
      <c r="W464" s="60">
        <f t="shared" si="138"/>
        <v>34611</v>
      </c>
      <c r="X464" s="60">
        <v>180</v>
      </c>
      <c r="Y464" s="60">
        <v>10325</v>
      </c>
      <c r="Z464" s="60"/>
      <c r="AA464" s="60"/>
      <c r="AB464" s="60">
        <v>1</v>
      </c>
      <c r="AC464" s="60">
        <v>1</v>
      </c>
      <c r="AD464" s="60">
        <v>600</v>
      </c>
      <c r="AE464" s="60">
        <v>0</v>
      </c>
      <c r="AF464" s="60">
        <v>0</v>
      </c>
      <c r="AG464" s="60">
        <v>2</v>
      </c>
      <c r="AH464" s="60">
        <v>1</v>
      </c>
      <c r="AI464" s="60">
        <v>1200</v>
      </c>
      <c r="AJ464" s="60">
        <v>0</v>
      </c>
      <c r="AK464" s="60">
        <v>0</v>
      </c>
      <c r="AL464" s="60">
        <v>6</v>
      </c>
      <c r="AM464" s="60">
        <v>1</v>
      </c>
      <c r="AN464" s="60">
        <v>64</v>
      </c>
      <c r="AO464" s="60">
        <v>0</v>
      </c>
      <c r="AP464" s="60">
        <v>0</v>
      </c>
      <c r="AQ464" s="60">
        <v>0</v>
      </c>
      <c r="AR464" s="60">
        <v>0</v>
      </c>
      <c r="AS464" s="60">
        <v>0</v>
      </c>
      <c r="AT464" s="60">
        <v>0</v>
      </c>
      <c r="AU464" s="60">
        <v>0</v>
      </c>
      <c r="AV464" s="60">
        <v>0</v>
      </c>
      <c r="AW464" s="60">
        <v>0</v>
      </c>
      <c r="AX464" s="60">
        <v>0</v>
      </c>
      <c r="AY464" s="60">
        <v>0</v>
      </c>
      <c r="AZ464" s="60">
        <v>0</v>
      </c>
      <c r="BA464" s="60">
        <v>0</v>
      </c>
      <c r="BB464" s="60">
        <v>0</v>
      </c>
      <c r="BC464" s="60">
        <v>0</v>
      </c>
      <c r="BD464" s="60">
        <v>0</v>
      </c>
      <c r="BE464" s="60">
        <v>0</v>
      </c>
      <c r="BF464" s="60">
        <v>0</v>
      </c>
      <c r="BG464" s="60">
        <v>0</v>
      </c>
      <c r="BH464" s="60">
        <v>0</v>
      </c>
      <c r="BI464" s="60">
        <v>0</v>
      </c>
      <c r="BJ464" s="60">
        <v>0</v>
      </c>
      <c r="BP464" s="60">
        <v>0</v>
      </c>
      <c r="BX464" s="60">
        <v>0</v>
      </c>
      <c r="BY464" s="60">
        <v>0</v>
      </c>
      <c r="BZ464" s="60">
        <v>0</v>
      </c>
      <c r="CA464" s="60">
        <v>0</v>
      </c>
      <c r="CD464" s="60">
        <v>40</v>
      </c>
      <c r="CE464" s="60" t="s">
        <v>625</v>
      </c>
      <c r="CF464" s="60">
        <v>0</v>
      </c>
      <c r="CG464" s="60">
        <v>1</v>
      </c>
      <c r="CH464" s="60">
        <v>6</v>
      </c>
      <c r="CJ464" s="74">
        <v>40</v>
      </c>
      <c r="CK464" s="60">
        <v>11</v>
      </c>
      <c r="CL464" s="60" t="e">
        <f t="shared" si="129"/>
        <v>#N/A</v>
      </c>
      <c r="CM464" s="60" t="e">
        <f t="shared" si="130"/>
        <v>#N/A</v>
      </c>
      <c r="CO464" s="8">
        <v>120474</v>
      </c>
      <c r="CP464" s="8">
        <v>2</v>
      </c>
      <c r="CQ464" s="8">
        <v>203</v>
      </c>
      <c r="CR464" s="8">
        <v>1</v>
      </c>
      <c r="CU464" s="60" t="e">
        <f>MATCH(A464,Sheet6!$K$3:$K$16,0)</f>
        <v>#N/A</v>
      </c>
    </row>
    <row r="465" spans="1:99" ht="14.25">
      <c r="A465" s="60">
        <v>13301303</v>
      </c>
      <c r="B465" s="60">
        <v>13301303</v>
      </c>
      <c r="C465" s="60">
        <v>0</v>
      </c>
      <c r="D465" s="60">
        <v>1</v>
      </c>
      <c r="E465" s="60">
        <v>1</v>
      </c>
      <c r="F465" s="60">
        <v>6</v>
      </c>
      <c r="G465" s="60">
        <v>0</v>
      </c>
      <c r="H465" s="60">
        <v>4</v>
      </c>
      <c r="I465" s="60">
        <v>0</v>
      </c>
      <c r="J465" s="60">
        <v>10</v>
      </c>
      <c r="K465" s="60">
        <v>1000</v>
      </c>
      <c r="L465" s="60">
        <f t="shared" si="136"/>
        <v>1</v>
      </c>
      <c r="M465" s="60">
        <f t="shared" si="137"/>
        <v>0</v>
      </c>
      <c r="N465" s="60">
        <v>0</v>
      </c>
      <c r="O465" s="60">
        <v>0</v>
      </c>
      <c r="P465" s="60">
        <v>0</v>
      </c>
      <c r="Q465" s="60">
        <v>0</v>
      </c>
      <c r="R465" s="60">
        <v>0</v>
      </c>
      <c r="S465" s="60">
        <v>0</v>
      </c>
      <c r="T465" s="60">
        <v>50027</v>
      </c>
      <c r="U465" s="60">
        <v>0</v>
      </c>
      <c r="W465" s="60">
        <f t="shared" si="138"/>
        <v>34710</v>
      </c>
      <c r="X465" s="60">
        <v>180</v>
      </c>
      <c r="Y465" s="60">
        <v>10325</v>
      </c>
      <c r="Z465" s="60"/>
      <c r="AA465" s="60"/>
      <c r="AB465" s="60">
        <v>1</v>
      </c>
      <c r="AC465" s="60">
        <v>1</v>
      </c>
      <c r="AD465" s="60">
        <v>975</v>
      </c>
      <c r="AE465" s="60">
        <v>0</v>
      </c>
      <c r="AF465" s="60">
        <v>0</v>
      </c>
      <c r="AG465" s="60">
        <v>2</v>
      </c>
      <c r="AH465" s="60">
        <v>1</v>
      </c>
      <c r="AI465" s="60">
        <v>1950</v>
      </c>
      <c r="AJ465" s="60">
        <v>0</v>
      </c>
      <c r="AK465" s="60">
        <v>0</v>
      </c>
      <c r="AL465" s="60">
        <v>6</v>
      </c>
      <c r="AM465" s="60">
        <v>1</v>
      </c>
      <c r="AN465" s="60">
        <v>103</v>
      </c>
      <c r="AO465" s="60">
        <v>0</v>
      </c>
      <c r="AP465" s="60">
        <v>0</v>
      </c>
      <c r="AQ465" s="60">
        <v>0</v>
      </c>
      <c r="AR465" s="60">
        <v>0</v>
      </c>
      <c r="AS465" s="60">
        <v>0</v>
      </c>
      <c r="AT465" s="60">
        <v>0</v>
      </c>
      <c r="AU465" s="60">
        <v>0</v>
      </c>
      <c r="AV465" s="60">
        <v>0</v>
      </c>
      <c r="AW465" s="60">
        <v>0</v>
      </c>
      <c r="AX465" s="60">
        <v>0</v>
      </c>
      <c r="AY465" s="60">
        <v>0</v>
      </c>
      <c r="AZ465" s="60">
        <v>0</v>
      </c>
      <c r="BA465" s="60">
        <v>0</v>
      </c>
      <c r="BB465" s="60">
        <v>0</v>
      </c>
      <c r="BC465" s="60">
        <v>0</v>
      </c>
      <c r="BD465" s="60">
        <v>0</v>
      </c>
      <c r="BE465" s="60">
        <v>0</v>
      </c>
      <c r="BF465" s="60">
        <v>0</v>
      </c>
      <c r="BG465" s="60">
        <v>0</v>
      </c>
      <c r="BH465" s="60">
        <v>0</v>
      </c>
      <c r="BI465" s="60">
        <v>0</v>
      </c>
      <c r="BJ465" s="60">
        <v>0</v>
      </c>
      <c r="BP465" s="60">
        <v>0</v>
      </c>
      <c r="BX465" s="60">
        <v>0</v>
      </c>
      <c r="BY465" s="60">
        <v>0</v>
      </c>
      <c r="BZ465" s="60">
        <v>0</v>
      </c>
      <c r="CA465" s="60">
        <v>0</v>
      </c>
      <c r="CD465" s="82">
        <v>35</v>
      </c>
      <c r="CE465" s="82" t="s">
        <v>526</v>
      </c>
      <c r="CF465" s="82">
        <v>0</v>
      </c>
      <c r="CG465" s="60">
        <v>1</v>
      </c>
      <c r="CH465" s="82">
        <f t="shared" ref="CH465:CH496" si="139">IF(F465=14,1,IF(F465=1,4,IF(F465&gt;=4,F465+1,F465)))</f>
        <v>7</v>
      </c>
      <c r="CJ465" s="85">
        <f t="shared" ref="CJ465:CJ496" si="140">MAX(1,IF(CD465=3,3,IF(CD465=8,8,(CEILING(CD465-2.5,5)))))</f>
        <v>35</v>
      </c>
      <c r="CK465" s="82">
        <f t="shared" ref="CK465:CK466" si="141">IF(CJ465=1,1,IF(CJ465=3,2,IF(CJ465=5,3,IF(CJ465=8,4,(CJ465/5)+3))))</f>
        <v>10</v>
      </c>
      <c r="CL465" s="60" t="e">
        <f t="shared" si="129"/>
        <v>#N/A</v>
      </c>
      <c r="CM465" s="60" t="e">
        <f t="shared" si="130"/>
        <v>#N/A</v>
      </c>
      <c r="CO465" s="8">
        <v>120475</v>
      </c>
      <c r="CP465" s="8">
        <v>4</v>
      </c>
      <c r="CQ465" s="8">
        <v>204</v>
      </c>
      <c r="CR465" s="8">
        <v>1</v>
      </c>
      <c r="CU465" s="60" t="e">
        <f>MATCH(A465,Sheet6!$K$3:$K$16,0)</f>
        <v>#N/A</v>
      </c>
    </row>
    <row r="466" spans="1:99" ht="14.25">
      <c r="A466" s="60">
        <v>13301371</v>
      </c>
      <c r="B466" s="60">
        <v>13301371</v>
      </c>
      <c r="C466" s="60">
        <v>0</v>
      </c>
      <c r="D466" s="60">
        <v>1</v>
      </c>
      <c r="E466" s="60">
        <v>1</v>
      </c>
      <c r="F466" s="60">
        <v>6</v>
      </c>
      <c r="G466" s="60">
        <v>0</v>
      </c>
      <c r="H466" s="60">
        <v>4</v>
      </c>
      <c r="I466" s="60">
        <v>0</v>
      </c>
      <c r="J466" s="60">
        <v>10</v>
      </c>
      <c r="K466" s="60">
        <v>1000</v>
      </c>
      <c r="L466" s="60">
        <f t="shared" si="136"/>
        <v>1</v>
      </c>
      <c r="M466" s="60">
        <f t="shared" si="137"/>
        <v>0</v>
      </c>
      <c r="N466" s="60">
        <v>0</v>
      </c>
      <c r="O466" s="60">
        <v>0</v>
      </c>
      <c r="P466" s="60">
        <v>0</v>
      </c>
      <c r="Q466" s="60">
        <v>0</v>
      </c>
      <c r="R466" s="60">
        <v>0</v>
      </c>
      <c r="S466" s="60">
        <v>0</v>
      </c>
      <c r="T466" s="60">
        <v>50039</v>
      </c>
      <c r="U466" s="60">
        <v>0</v>
      </c>
      <c r="W466" s="60">
        <f t="shared" si="138"/>
        <v>34712</v>
      </c>
      <c r="X466" s="60">
        <v>180</v>
      </c>
      <c r="Y466" s="60">
        <v>10332</v>
      </c>
      <c r="Z466" s="60"/>
      <c r="AA466" s="60"/>
      <c r="AB466" s="60">
        <v>1</v>
      </c>
      <c r="AC466" s="60">
        <v>1</v>
      </c>
      <c r="AD466" s="60">
        <v>450</v>
      </c>
      <c r="AE466" s="60">
        <v>0</v>
      </c>
      <c r="AF466" s="60">
        <v>0</v>
      </c>
      <c r="AG466" s="60">
        <v>2</v>
      </c>
      <c r="AH466" s="60">
        <v>1</v>
      </c>
      <c r="AI466" s="60">
        <v>900</v>
      </c>
      <c r="AJ466" s="60">
        <v>0</v>
      </c>
      <c r="AK466" s="60">
        <v>0</v>
      </c>
      <c r="AL466" s="60">
        <v>6</v>
      </c>
      <c r="AM466" s="60">
        <v>1</v>
      </c>
      <c r="AN466" s="60">
        <v>48</v>
      </c>
      <c r="AO466" s="60">
        <v>0</v>
      </c>
      <c r="AP466" s="60">
        <v>0</v>
      </c>
      <c r="AQ466" s="60">
        <v>0</v>
      </c>
      <c r="AR466" s="60">
        <v>0</v>
      </c>
      <c r="AS466" s="60">
        <v>0</v>
      </c>
      <c r="AT466" s="60">
        <v>0</v>
      </c>
      <c r="AU466" s="60">
        <v>0</v>
      </c>
      <c r="AV466" s="60">
        <v>0</v>
      </c>
      <c r="AW466" s="60">
        <v>0</v>
      </c>
      <c r="AX466" s="60">
        <v>0</v>
      </c>
      <c r="AY466" s="60">
        <v>0</v>
      </c>
      <c r="AZ466" s="60">
        <v>0</v>
      </c>
      <c r="BA466" s="60">
        <v>0</v>
      </c>
      <c r="BB466" s="60">
        <v>0</v>
      </c>
      <c r="BC466" s="60">
        <v>0</v>
      </c>
      <c r="BD466" s="60">
        <v>0</v>
      </c>
      <c r="BE466" s="60">
        <v>0</v>
      </c>
      <c r="BF466" s="60">
        <v>0</v>
      </c>
      <c r="BG466" s="60">
        <v>0</v>
      </c>
      <c r="BH466" s="60">
        <v>0</v>
      </c>
      <c r="BI466" s="60">
        <v>0</v>
      </c>
      <c r="BJ466" s="60">
        <v>0</v>
      </c>
      <c r="BP466" s="60">
        <v>0</v>
      </c>
      <c r="BX466" s="60">
        <v>0</v>
      </c>
      <c r="BY466" s="60">
        <v>0</v>
      </c>
      <c r="BZ466" s="60">
        <v>0</v>
      </c>
      <c r="CA466" s="60">
        <v>0</v>
      </c>
      <c r="CD466" s="82">
        <v>45</v>
      </c>
      <c r="CE466" s="82" t="s">
        <v>526</v>
      </c>
      <c r="CF466" s="82">
        <v>0</v>
      </c>
      <c r="CG466" s="60">
        <v>1</v>
      </c>
      <c r="CH466" s="82">
        <f t="shared" si="139"/>
        <v>7</v>
      </c>
      <c r="CJ466" s="85">
        <f t="shared" si="140"/>
        <v>45</v>
      </c>
      <c r="CK466" s="82">
        <f t="shared" si="141"/>
        <v>12</v>
      </c>
      <c r="CL466" s="60" t="e">
        <f t="shared" si="129"/>
        <v>#N/A</v>
      </c>
      <c r="CM466" s="60" t="e">
        <f t="shared" si="130"/>
        <v>#N/A</v>
      </c>
      <c r="CO466" s="8">
        <v>120476</v>
      </c>
      <c r="CP466" s="8">
        <v>3</v>
      </c>
      <c r="CQ466" s="8">
        <v>204</v>
      </c>
      <c r="CR466" s="8">
        <v>0</v>
      </c>
      <c r="CU466" s="60" t="e">
        <f>MATCH(A466,Sheet6!$K$3:$K$16,0)</f>
        <v>#N/A</v>
      </c>
    </row>
    <row r="467" spans="1:99" ht="14.25">
      <c r="A467" s="60">
        <v>13301372</v>
      </c>
      <c r="B467" s="60">
        <v>13301372</v>
      </c>
      <c r="C467" s="60">
        <v>0</v>
      </c>
      <c r="D467" s="60">
        <v>1</v>
      </c>
      <c r="E467" s="60">
        <v>1</v>
      </c>
      <c r="F467" s="60">
        <v>6</v>
      </c>
      <c r="G467" s="60">
        <v>0</v>
      </c>
      <c r="H467" s="60">
        <v>4</v>
      </c>
      <c r="I467" s="60">
        <v>0</v>
      </c>
      <c r="J467" s="60">
        <v>10</v>
      </c>
      <c r="K467" s="60">
        <v>1000</v>
      </c>
      <c r="L467" s="60">
        <f t="shared" si="136"/>
        <v>1</v>
      </c>
      <c r="M467" s="60">
        <f t="shared" si="137"/>
        <v>0</v>
      </c>
      <c r="N467" s="60">
        <v>0</v>
      </c>
      <c r="O467" s="60">
        <v>0</v>
      </c>
      <c r="P467" s="60">
        <v>0</v>
      </c>
      <c r="Q467" s="60">
        <v>0</v>
      </c>
      <c r="R467" s="60">
        <v>0</v>
      </c>
      <c r="S467" s="60">
        <v>0</v>
      </c>
      <c r="T467" s="60">
        <v>50039</v>
      </c>
      <c r="U467" s="60">
        <v>0</v>
      </c>
      <c r="W467" s="60">
        <f t="shared" si="138"/>
        <v>34707</v>
      </c>
      <c r="X467" s="60">
        <v>180</v>
      </c>
      <c r="Y467" s="60">
        <v>10332</v>
      </c>
      <c r="Z467" s="60"/>
      <c r="AA467" s="60"/>
      <c r="AB467" s="60">
        <v>1</v>
      </c>
      <c r="AC467" s="60">
        <v>1</v>
      </c>
      <c r="AD467" s="60">
        <v>750</v>
      </c>
      <c r="AE467" s="60">
        <v>0</v>
      </c>
      <c r="AF467" s="60">
        <v>0</v>
      </c>
      <c r="AG467" s="60">
        <v>2</v>
      </c>
      <c r="AH467" s="60">
        <v>1</v>
      </c>
      <c r="AI467" s="60">
        <v>1500</v>
      </c>
      <c r="AJ467" s="60">
        <v>0</v>
      </c>
      <c r="AK467" s="60">
        <v>0</v>
      </c>
      <c r="AL467" s="60">
        <v>6</v>
      </c>
      <c r="AM467" s="60">
        <v>1</v>
      </c>
      <c r="AN467" s="60">
        <v>80</v>
      </c>
      <c r="AO467" s="60">
        <v>0</v>
      </c>
      <c r="AP467" s="60">
        <v>0</v>
      </c>
      <c r="AQ467" s="60">
        <v>0</v>
      </c>
      <c r="AR467" s="60">
        <v>0</v>
      </c>
      <c r="AS467" s="60">
        <v>0</v>
      </c>
      <c r="AT467" s="60">
        <v>0</v>
      </c>
      <c r="AU467" s="60">
        <v>0</v>
      </c>
      <c r="AV467" s="60">
        <v>0</v>
      </c>
      <c r="AW467" s="60">
        <v>0</v>
      </c>
      <c r="AX467" s="60">
        <v>0</v>
      </c>
      <c r="AY467" s="60">
        <v>0</v>
      </c>
      <c r="AZ467" s="60">
        <v>0</v>
      </c>
      <c r="BA467" s="60">
        <v>0</v>
      </c>
      <c r="BB467" s="60">
        <v>0</v>
      </c>
      <c r="BC467" s="60">
        <v>0</v>
      </c>
      <c r="BD467" s="60">
        <v>0</v>
      </c>
      <c r="BE467" s="60">
        <v>0</v>
      </c>
      <c r="BF467" s="60">
        <v>0</v>
      </c>
      <c r="BG467" s="60">
        <v>0</v>
      </c>
      <c r="BH467" s="60">
        <v>0</v>
      </c>
      <c r="BI467" s="60">
        <v>0</v>
      </c>
      <c r="BJ467" s="60">
        <v>0</v>
      </c>
      <c r="BP467" s="60">
        <v>0</v>
      </c>
      <c r="BX467" s="60">
        <v>0</v>
      </c>
      <c r="BY467" s="60">
        <v>0</v>
      </c>
      <c r="BZ467" s="60">
        <v>0</v>
      </c>
      <c r="CA467" s="60">
        <v>0</v>
      </c>
      <c r="CD467" s="60">
        <v>20</v>
      </c>
      <c r="CE467" s="60" t="s">
        <v>530</v>
      </c>
      <c r="CF467" s="60">
        <v>0</v>
      </c>
      <c r="CG467" s="60">
        <v>1</v>
      </c>
      <c r="CH467" s="60">
        <f t="shared" si="139"/>
        <v>7</v>
      </c>
      <c r="CJ467" s="74">
        <f t="shared" si="140"/>
        <v>20</v>
      </c>
      <c r="CK467" s="60">
        <f t="shared" ref="CK467" si="142">IF(CJ467=1,1,IF(CJ467=3,2,IF(CJ467=5,3,IF(CJ467=8,4,(CJ467/5)+3))))</f>
        <v>7</v>
      </c>
      <c r="CL467" s="60" t="e">
        <f t="shared" si="129"/>
        <v>#N/A</v>
      </c>
      <c r="CM467" s="60" t="e">
        <f t="shared" si="130"/>
        <v>#N/A</v>
      </c>
      <c r="CO467" s="8">
        <v>120477</v>
      </c>
      <c r="CP467" s="8">
        <v>3</v>
      </c>
      <c r="CQ467" s="8">
        <v>204</v>
      </c>
      <c r="CR467" s="8">
        <v>0</v>
      </c>
      <c r="CU467" s="60" t="e">
        <f>MATCH(A467,Sheet6!$K$3:$K$16,0)</f>
        <v>#N/A</v>
      </c>
    </row>
    <row r="468" spans="1:99" ht="14.25">
      <c r="A468" s="60">
        <v>13301481</v>
      </c>
      <c r="B468" s="60">
        <v>13301481</v>
      </c>
      <c r="C468" s="60">
        <v>0</v>
      </c>
      <c r="D468" s="60">
        <v>1</v>
      </c>
      <c r="E468" s="60">
        <v>1</v>
      </c>
      <c r="F468" s="60">
        <v>5</v>
      </c>
      <c r="G468" s="60">
        <v>0</v>
      </c>
      <c r="H468" s="60">
        <v>4</v>
      </c>
      <c r="I468" s="60">
        <v>0</v>
      </c>
      <c r="J468" s="60">
        <v>10</v>
      </c>
      <c r="K468" s="60">
        <v>1000</v>
      </c>
      <c r="L468" s="60">
        <f t="shared" si="136"/>
        <v>1</v>
      </c>
      <c r="M468" s="60">
        <f t="shared" si="137"/>
        <v>0</v>
      </c>
      <c r="N468" s="60">
        <v>0</v>
      </c>
      <c r="O468" s="60">
        <v>0</v>
      </c>
      <c r="P468" s="60">
        <v>0</v>
      </c>
      <c r="Q468" s="60">
        <v>0</v>
      </c>
      <c r="R468" s="60">
        <v>0</v>
      </c>
      <c r="S468" s="60">
        <v>0</v>
      </c>
      <c r="T468" s="60">
        <v>50041</v>
      </c>
      <c r="U468" s="60">
        <v>0</v>
      </c>
      <c r="W468" s="60">
        <f t="shared" si="138"/>
        <v>34609</v>
      </c>
      <c r="X468" s="60">
        <v>60</v>
      </c>
      <c r="Y468" s="60">
        <v>10310</v>
      </c>
      <c r="Z468" s="60"/>
      <c r="AA468" s="60"/>
      <c r="AB468" s="60">
        <v>5</v>
      </c>
      <c r="AC468" s="60">
        <v>1</v>
      </c>
      <c r="AD468" s="60">
        <v>35</v>
      </c>
      <c r="AE468" s="60">
        <v>0</v>
      </c>
      <c r="AF468" s="60">
        <v>0</v>
      </c>
      <c r="AG468" s="60">
        <v>6</v>
      </c>
      <c r="AH468" s="60">
        <v>1</v>
      </c>
      <c r="AI468" s="60">
        <v>12</v>
      </c>
      <c r="AJ468" s="60">
        <v>0</v>
      </c>
      <c r="AK468" s="60">
        <v>0</v>
      </c>
      <c r="AL468" s="60">
        <v>37</v>
      </c>
      <c r="AM468" s="60">
        <v>1</v>
      </c>
      <c r="AN468" s="60">
        <v>17</v>
      </c>
      <c r="AO468" s="60">
        <v>0</v>
      </c>
      <c r="AP468" s="60">
        <v>0</v>
      </c>
      <c r="AQ468" s="60">
        <v>0</v>
      </c>
      <c r="AR468" s="60">
        <v>0</v>
      </c>
      <c r="AS468" s="60">
        <v>0</v>
      </c>
      <c r="AT468" s="60">
        <v>0</v>
      </c>
      <c r="AU468" s="60">
        <v>0</v>
      </c>
      <c r="AV468" s="60">
        <v>0</v>
      </c>
      <c r="AW468" s="60">
        <v>0</v>
      </c>
      <c r="AX468" s="60">
        <v>0</v>
      </c>
      <c r="AY468" s="60">
        <v>0</v>
      </c>
      <c r="AZ468" s="60">
        <v>0</v>
      </c>
      <c r="BA468" s="60">
        <v>0</v>
      </c>
      <c r="BB468" s="60">
        <v>0</v>
      </c>
      <c r="BC468" s="60">
        <v>0</v>
      </c>
      <c r="BD468" s="60">
        <v>0</v>
      </c>
      <c r="BE468" s="60">
        <v>0</v>
      </c>
      <c r="BF468" s="60">
        <v>0</v>
      </c>
      <c r="BG468" s="60">
        <v>0</v>
      </c>
      <c r="BH468" s="60">
        <v>0</v>
      </c>
      <c r="BI468" s="60">
        <v>0</v>
      </c>
      <c r="BJ468" s="60">
        <v>0</v>
      </c>
      <c r="BP468" s="60">
        <v>0</v>
      </c>
      <c r="BX468" s="60">
        <v>0</v>
      </c>
      <c r="BY468" s="60">
        <v>0</v>
      </c>
      <c r="BZ468" s="60">
        <v>1</v>
      </c>
      <c r="CA468" s="60">
        <v>0</v>
      </c>
      <c r="CD468" s="60">
        <v>30</v>
      </c>
      <c r="CE468" s="60" t="s">
        <v>530</v>
      </c>
      <c r="CF468" s="60">
        <v>0</v>
      </c>
      <c r="CG468" s="60">
        <v>1</v>
      </c>
      <c r="CH468" s="60">
        <f t="shared" si="139"/>
        <v>6</v>
      </c>
      <c r="CJ468" s="74">
        <f t="shared" si="140"/>
        <v>30</v>
      </c>
      <c r="CK468" s="60">
        <f t="shared" ref="CK468:CK469" si="143">IF(CJ468=1,1,IF(CJ468=3,2,IF(CJ468=5,3,IF(CJ468=8,4,(CJ468/5)+3))))</f>
        <v>9</v>
      </c>
      <c r="CL468" s="60" t="e">
        <f t="shared" si="129"/>
        <v>#N/A</v>
      </c>
      <c r="CM468" s="60" t="e">
        <f t="shared" si="130"/>
        <v>#N/A</v>
      </c>
      <c r="CO468" s="8">
        <v>120478</v>
      </c>
      <c r="CP468" s="8">
        <v>9</v>
      </c>
      <c r="CQ468" s="8">
        <v>204</v>
      </c>
      <c r="CR468" s="8">
        <v>1</v>
      </c>
      <c r="CU468" s="60" t="e">
        <f>MATCH(A468,Sheet6!$K$3:$K$16,0)</f>
        <v>#N/A</v>
      </c>
    </row>
    <row r="469" spans="1:99" ht="14.25">
      <c r="A469" s="60">
        <v>13301482</v>
      </c>
      <c r="B469" s="60">
        <v>13301482</v>
      </c>
      <c r="C469" s="60">
        <v>0</v>
      </c>
      <c r="D469" s="60">
        <v>1</v>
      </c>
      <c r="E469" s="60">
        <v>1</v>
      </c>
      <c r="F469" s="60">
        <v>5</v>
      </c>
      <c r="G469" s="60">
        <v>0</v>
      </c>
      <c r="H469" s="60">
        <v>4</v>
      </c>
      <c r="I469" s="60">
        <v>0</v>
      </c>
      <c r="J469" s="60">
        <v>10</v>
      </c>
      <c r="K469" s="60">
        <v>1000</v>
      </c>
      <c r="L469" s="60">
        <f t="shared" si="136"/>
        <v>1</v>
      </c>
      <c r="M469" s="60">
        <f t="shared" si="137"/>
        <v>0</v>
      </c>
      <c r="N469" s="60">
        <v>0</v>
      </c>
      <c r="O469" s="60">
        <v>0</v>
      </c>
      <c r="P469" s="60">
        <v>0</v>
      </c>
      <c r="Q469" s="60">
        <v>0</v>
      </c>
      <c r="R469" s="60">
        <v>0</v>
      </c>
      <c r="S469" s="60">
        <v>0</v>
      </c>
      <c r="T469" s="60">
        <v>50041</v>
      </c>
      <c r="U469" s="60">
        <v>0</v>
      </c>
      <c r="W469" s="60">
        <f t="shared" si="138"/>
        <v>34611</v>
      </c>
      <c r="X469" s="60">
        <v>60</v>
      </c>
      <c r="Y469" s="60">
        <v>10310</v>
      </c>
      <c r="Z469" s="60"/>
      <c r="AA469" s="60"/>
      <c r="AB469" s="60">
        <v>5</v>
      </c>
      <c r="AC469" s="60">
        <v>1</v>
      </c>
      <c r="AD469" s="60">
        <v>35</v>
      </c>
      <c r="AE469" s="60">
        <v>0</v>
      </c>
      <c r="AF469" s="60">
        <v>0</v>
      </c>
      <c r="AG469" s="60">
        <v>6</v>
      </c>
      <c r="AH469" s="60">
        <v>1</v>
      </c>
      <c r="AI469" s="60">
        <v>12</v>
      </c>
      <c r="AJ469" s="60">
        <v>0</v>
      </c>
      <c r="AK469" s="60">
        <v>0</v>
      </c>
      <c r="AL469" s="60">
        <v>37</v>
      </c>
      <c r="AM469" s="60">
        <v>1</v>
      </c>
      <c r="AN469" s="60">
        <v>17</v>
      </c>
      <c r="AO469" s="60">
        <v>0</v>
      </c>
      <c r="AP469" s="60">
        <v>0</v>
      </c>
      <c r="AQ469" s="60">
        <v>0</v>
      </c>
      <c r="AR469" s="60">
        <v>0</v>
      </c>
      <c r="AS469" s="60">
        <v>0</v>
      </c>
      <c r="AT469" s="60">
        <v>0</v>
      </c>
      <c r="AU469" s="60">
        <v>0</v>
      </c>
      <c r="AV469" s="60">
        <v>0</v>
      </c>
      <c r="AW469" s="60">
        <v>0</v>
      </c>
      <c r="AX469" s="60">
        <v>0</v>
      </c>
      <c r="AY469" s="60">
        <v>0</v>
      </c>
      <c r="AZ469" s="60">
        <v>0</v>
      </c>
      <c r="BA469" s="60">
        <v>0</v>
      </c>
      <c r="BB469" s="60">
        <v>0</v>
      </c>
      <c r="BC469" s="60">
        <v>0</v>
      </c>
      <c r="BD469" s="60">
        <v>0</v>
      </c>
      <c r="BE469" s="60">
        <v>0</v>
      </c>
      <c r="BF469" s="60">
        <v>0</v>
      </c>
      <c r="BG469" s="60">
        <v>0</v>
      </c>
      <c r="BH469" s="60">
        <v>0</v>
      </c>
      <c r="BI469" s="60">
        <v>0</v>
      </c>
      <c r="BJ469" s="60">
        <v>0</v>
      </c>
      <c r="BP469" s="60">
        <v>0</v>
      </c>
      <c r="BX469" s="60">
        <v>0</v>
      </c>
      <c r="BY469" s="60">
        <v>0</v>
      </c>
      <c r="BZ469" s="60">
        <v>1</v>
      </c>
      <c r="CA469" s="60">
        <v>0</v>
      </c>
      <c r="CD469" s="60">
        <v>40</v>
      </c>
      <c r="CE469" s="60" t="s">
        <v>530</v>
      </c>
      <c r="CF469" s="60">
        <v>0</v>
      </c>
      <c r="CG469" s="60">
        <v>1</v>
      </c>
      <c r="CH469" s="60">
        <f t="shared" si="139"/>
        <v>6</v>
      </c>
      <c r="CJ469" s="74">
        <f t="shared" si="140"/>
        <v>40</v>
      </c>
      <c r="CK469" s="60">
        <f t="shared" si="143"/>
        <v>11</v>
      </c>
      <c r="CL469" s="60" t="e">
        <f t="shared" si="129"/>
        <v>#N/A</v>
      </c>
      <c r="CM469" s="60" t="e">
        <f t="shared" si="130"/>
        <v>#N/A</v>
      </c>
      <c r="CO469" s="8">
        <v>120479</v>
      </c>
      <c r="CP469" s="8">
        <v>2</v>
      </c>
      <c r="CQ469" s="8">
        <v>203</v>
      </c>
      <c r="CR469" s="8">
        <v>1</v>
      </c>
      <c r="CU469" s="60" t="e">
        <f>MATCH(A469,Sheet6!$K$3:$K$16,0)</f>
        <v>#N/A</v>
      </c>
    </row>
    <row r="470" spans="1:99" ht="14.25">
      <c r="A470" s="80">
        <v>13301483</v>
      </c>
      <c r="B470" s="80">
        <v>13301483</v>
      </c>
      <c r="C470" s="80">
        <v>0</v>
      </c>
      <c r="D470" s="80">
        <v>1</v>
      </c>
      <c r="E470" s="60">
        <v>1</v>
      </c>
      <c r="F470" s="80">
        <v>5</v>
      </c>
      <c r="G470" s="80">
        <v>0</v>
      </c>
      <c r="H470" s="80">
        <v>4</v>
      </c>
      <c r="I470" s="80">
        <v>0</v>
      </c>
      <c r="J470" s="80">
        <v>10</v>
      </c>
      <c r="K470" s="80">
        <v>1000</v>
      </c>
      <c r="L470" s="80">
        <f t="shared" si="136"/>
        <v>1</v>
      </c>
      <c r="M470" s="80">
        <f t="shared" si="137"/>
        <v>0</v>
      </c>
      <c r="N470" s="80">
        <v>0</v>
      </c>
      <c r="O470" s="80">
        <v>0</v>
      </c>
      <c r="P470" s="80">
        <v>0</v>
      </c>
      <c r="Q470" s="80">
        <v>0</v>
      </c>
      <c r="R470" s="80">
        <v>0</v>
      </c>
      <c r="S470" s="80">
        <v>0</v>
      </c>
      <c r="T470" s="80">
        <v>50041</v>
      </c>
      <c r="U470" s="80">
        <v>0</v>
      </c>
      <c r="W470" s="80">
        <f t="shared" si="138"/>
        <v>34713</v>
      </c>
      <c r="X470" s="80">
        <v>60</v>
      </c>
      <c r="Y470" s="80">
        <v>10310</v>
      </c>
      <c r="Z470" s="80"/>
      <c r="AA470" s="80"/>
      <c r="AB470" s="80">
        <v>5</v>
      </c>
      <c r="AC470" s="80">
        <v>1</v>
      </c>
      <c r="AD470" s="60">
        <v>35</v>
      </c>
      <c r="AE470" s="60">
        <v>0</v>
      </c>
      <c r="AF470" s="80">
        <v>0</v>
      </c>
      <c r="AG470" s="80">
        <v>6</v>
      </c>
      <c r="AH470" s="80">
        <v>1</v>
      </c>
      <c r="AI470" s="60">
        <v>12</v>
      </c>
      <c r="AJ470" s="60">
        <v>0</v>
      </c>
      <c r="AK470" s="80">
        <v>0</v>
      </c>
      <c r="AL470" s="80">
        <v>37</v>
      </c>
      <c r="AM470" s="80">
        <v>1</v>
      </c>
      <c r="AN470" s="80">
        <v>17</v>
      </c>
      <c r="AO470" s="80">
        <v>0</v>
      </c>
      <c r="AP470" s="80">
        <v>0</v>
      </c>
      <c r="AQ470" s="80">
        <v>0</v>
      </c>
      <c r="AR470" s="80">
        <v>0</v>
      </c>
      <c r="AS470" s="80">
        <v>0</v>
      </c>
      <c r="AT470" s="80">
        <v>0</v>
      </c>
      <c r="AU470" s="80">
        <v>0</v>
      </c>
      <c r="AV470" s="80">
        <v>0</v>
      </c>
      <c r="AW470" s="80">
        <v>0</v>
      </c>
      <c r="AX470" s="80">
        <v>0</v>
      </c>
      <c r="AY470" s="80">
        <v>0</v>
      </c>
      <c r="AZ470" s="80">
        <v>0</v>
      </c>
      <c r="BA470" s="80">
        <v>0</v>
      </c>
      <c r="BB470" s="80">
        <v>0</v>
      </c>
      <c r="BC470" s="80">
        <v>0</v>
      </c>
      <c r="BD470" s="80">
        <v>0</v>
      </c>
      <c r="BE470" s="80">
        <v>0</v>
      </c>
      <c r="BF470" s="80">
        <v>0</v>
      </c>
      <c r="BG470" s="80">
        <v>0</v>
      </c>
      <c r="BH470" s="80">
        <v>0</v>
      </c>
      <c r="BI470" s="80">
        <v>0</v>
      </c>
      <c r="BJ470" s="80">
        <v>0</v>
      </c>
      <c r="BP470" s="80">
        <v>0</v>
      </c>
      <c r="BX470" s="80">
        <v>0</v>
      </c>
      <c r="BY470" s="80">
        <v>0</v>
      </c>
      <c r="BZ470" s="80">
        <v>0</v>
      </c>
      <c r="CA470" s="60">
        <v>0</v>
      </c>
      <c r="CD470" s="80">
        <v>50</v>
      </c>
      <c r="CE470" s="80" t="s">
        <v>530</v>
      </c>
      <c r="CF470" s="80">
        <v>0</v>
      </c>
      <c r="CG470" s="60">
        <v>1</v>
      </c>
      <c r="CH470" s="80">
        <f t="shared" si="139"/>
        <v>6</v>
      </c>
      <c r="CJ470" s="83">
        <f t="shared" si="140"/>
        <v>50</v>
      </c>
      <c r="CK470" s="80">
        <f t="shared" ref="CK470" si="144">IF(CJ470=1,1,IF(CJ470=3,2,IF(CJ470=5,3,IF(CJ470=8,4,(CJ470/5)+3))))</f>
        <v>13</v>
      </c>
      <c r="CL470" s="60" t="e">
        <f t="shared" si="129"/>
        <v>#N/A</v>
      </c>
      <c r="CM470" s="60" t="e">
        <f t="shared" si="130"/>
        <v>#N/A</v>
      </c>
      <c r="CN470" s="82"/>
      <c r="CO470" s="8">
        <v>120480</v>
      </c>
      <c r="CP470" s="8">
        <v>7</v>
      </c>
      <c r="CQ470" s="8">
        <v>204</v>
      </c>
      <c r="CR470" s="8">
        <v>1</v>
      </c>
      <c r="CU470" s="60" t="e">
        <f>MATCH(A470,Sheet6!$K$3:$K$16,0)</f>
        <v>#N/A</v>
      </c>
    </row>
    <row r="471" spans="1:99" ht="14.25">
      <c r="A471" s="82">
        <v>13301484</v>
      </c>
      <c r="B471" s="82">
        <v>13301484</v>
      </c>
      <c r="C471" s="82">
        <v>0</v>
      </c>
      <c r="D471" s="82">
        <v>1</v>
      </c>
      <c r="E471" s="60">
        <v>1</v>
      </c>
      <c r="F471" s="82">
        <v>5</v>
      </c>
      <c r="G471" s="82">
        <v>0</v>
      </c>
      <c r="H471" s="82">
        <v>4</v>
      </c>
      <c r="I471" s="82">
        <v>0</v>
      </c>
      <c r="J471" s="82">
        <v>10</v>
      </c>
      <c r="K471" s="82">
        <v>1000</v>
      </c>
      <c r="L471" s="82">
        <f t="shared" si="136"/>
        <v>1</v>
      </c>
      <c r="M471" s="82">
        <f t="shared" si="137"/>
        <v>0</v>
      </c>
      <c r="N471" s="82">
        <v>0</v>
      </c>
      <c r="O471" s="82">
        <v>0</v>
      </c>
      <c r="P471" s="82">
        <v>0</v>
      </c>
      <c r="Q471" s="82">
        <v>0</v>
      </c>
      <c r="R471" s="82">
        <v>0</v>
      </c>
      <c r="S471" s="82">
        <v>0</v>
      </c>
      <c r="T471" s="82">
        <v>50041</v>
      </c>
      <c r="U471" s="82">
        <v>0</v>
      </c>
      <c r="W471" s="82">
        <f t="shared" si="138"/>
        <v>34610</v>
      </c>
      <c r="X471" s="82">
        <v>60</v>
      </c>
      <c r="Y471" s="82">
        <v>10310</v>
      </c>
      <c r="Z471" s="82"/>
      <c r="AA471" s="82"/>
      <c r="AB471" s="82">
        <v>5</v>
      </c>
      <c r="AC471" s="82">
        <v>1</v>
      </c>
      <c r="AD471" s="60">
        <v>35</v>
      </c>
      <c r="AE471" s="60">
        <v>0</v>
      </c>
      <c r="AF471" s="82">
        <v>0</v>
      </c>
      <c r="AG471" s="82">
        <v>6</v>
      </c>
      <c r="AH471" s="82">
        <v>1</v>
      </c>
      <c r="AI471" s="60">
        <v>12</v>
      </c>
      <c r="AJ471" s="60">
        <v>0</v>
      </c>
      <c r="AK471" s="82">
        <v>0</v>
      </c>
      <c r="AL471" s="82">
        <v>37</v>
      </c>
      <c r="AM471" s="82">
        <v>1</v>
      </c>
      <c r="AN471" s="82">
        <v>17</v>
      </c>
      <c r="AO471" s="82">
        <v>0</v>
      </c>
      <c r="AP471" s="82">
        <v>0</v>
      </c>
      <c r="AQ471" s="82">
        <v>0</v>
      </c>
      <c r="AR471" s="82">
        <v>0</v>
      </c>
      <c r="AS471" s="82">
        <v>0</v>
      </c>
      <c r="AT471" s="82">
        <v>0</v>
      </c>
      <c r="AU471" s="82">
        <v>0</v>
      </c>
      <c r="AV471" s="82">
        <v>0</v>
      </c>
      <c r="AW471" s="82">
        <v>0</v>
      </c>
      <c r="AX471" s="82">
        <v>0</v>
      </c>
      <c r="AY471" s="82">
        <v>0</v>
      </c>
      <c r="AZ471" s="82">
        <v>0</v>
      </c>
      <c r="BA471" s="82">
        <v>0</v>
      </c>
      <c r="BB471" s="82">
        <v>0</v>
      </c>
      <c r="BC471" s="82">
        <v>0</v>
      </c>
      <c r="BD471" s="82">
        <v>0</v>
      </c>
      <c r="BE471" s="82">
        <v>0</v>
      </c>
      <c r="BF471" s="82">
        <v>0</v>
      </c>
      <c r="BG471" s="82">
        <v>0</v>
      </c>
      <c r="BH471" s="82">
        <v>0</v>
      </c>
      <c r="BI471" s="82">
        <v>0</v>
      </c>
      <c r="BJ471" s="82">
        <v>0</v>
      </c>
      <c r="BP471" s="82">
        <v>0</v>
      </c>
      <c r="BX471" s="82">
        <v>0</v>
      </c>
      <c r="BY471" s="82">
        <v>0</v>
      </c>
      <c r="BZ471" s="82">
        <v>0</v>
      </c>
      <c r="CA471" s="60">
        <v>0</v>
      </c>
      <c r="CD471" s="60">
        <v>35</v>
      </c>
      <c r="CE471" s="60" t="s">
        <v>626</v>
      </c>
      <c r="CF471" s="60">
        <v>0</v>
      </c>
      <c r="CG471" s="60">
        <v>1</v>
      </c>
      <c r="CH471" s="60">
        <f t="shared" si="139"/>
        <v>6</v>
      </c>
      <c r="CJ471" s="74">
        <f t="shared" si="140"/>
        <v>35</v>
      </c>
      <c r="CK471" s="60">
        <f t="shared" si="103"/>
        <v>10</v>
      </c>
      <c r="CL471" s="60" t="e">
        <f t="shared" si="129"/>
        <v>#N/A</v>
      </c>
      <c r="CM471" s="60" t="e">
        <f t="shared" si="130"/>
        <v>#N/A</v>
      </c>
      <c r="CO471" s="8">
        <v>120481</v>
      </c>
      <c r="CP471" s="8">
        <v>5</v>
      </c>
      <c r="CQ471" s="8">
        <v>204</v>
      </c>
      <c r="CR471" s="8">
        <v>1</v>
      </c>
      <c r="CU471" s="60" t="e">
        <f>MATCH(A471,Sheet6!$K$3:$K$16,0)</f>
        <v>#N/A</v>
      </c>
    </row>
    <row r="472" spans="1:99" ht="15.75">
      <c r="A472" s="60">
        <v>13302031</v>
      </c>
      <c r="B472" s="60">
        <v>13302031</v>
      </c>
      <c r="C472" s="60">
        <v>0</v>
      </c>
      <c r="D472" s="60">
        <v>22</v>
      </c>
      <c r="E472" s="60">
        <v>36</v>
      </c>
      <c r="F472" s="60">
        <v>14</v>
      </c>
      <c r="G472" s="60">
        <v>0</v>
      </c>
      <c r="H472" s="60">
        <v>4</v>
      </c>
      <c r="I472" s="60">
        <v>0</v>
      </c>
      <c r="J472" s="60">
        <v>10</v>
      </c>
      <c r="K472" s="60">
        <v>1000</v>
      </c>
      <c r="L472" s="60">
        <f t="shared" si="136"/>
        <v>1</v>
      </c>
      <c r="M472" s="60">
        <f t="shared" si="137"/>
        <v>0</v>
      </c>
      <c r="N472" s="60">
        <v>7</v>
      </c>
      <c r="O472" s="60">
        <v>1</v>
      </c>
      <c r="P472" s="60">
        <v>4</v>
      </c>
      <c r="Q472" s="60">
        <v>50103</v>
      </c>
      <c r="R472" s="60">
        <v>0</v>
      </c>
      <c r="S472" s="60">
        <v>0</v>
      </c>
      <c r="T472" s="60">
        <v>0</v>
      </c>
      <c r="U472" s="62">
        <v>1008</v>
      </c>
      <c r="W472" s="60">
        <f t="shared" si="138"/>
        <v>34110</v>
      </c>
      <c r="X472" s="60">
        <v>60</v>
      </c>
      <c r="Y472" s="60">
        <v>10350</v>
      </c>
      <c r="Z472" s="60"/>
      <c r="AA472" s="60"/>
      <c r="AB472" s="60">
        <v>4</v>
      </c>
      <c r="AC472" s="60">
        <v>1</v>
      </c>
      <c r="AD472" s="60">
        <v>94</v>
      </c>
      <c r="AE472" s="60">
        <v>0</v>
      </c>
      <c r="AF472" s="60">
        <v>0</v>
      </c>
      <c r="AG472" s="60">
        <v>1</v>
      </c>
      <c r="AH472" s="60">
        <v>1</v>
      </c>
      <c r="AI472" s="60">
        <v>180</v>
      </c>
      <c r="AJ472" s="60">
        <v>0</v>
      </c>
      <c r="AK472" s="60">
        <v>0</v>
      </c>
      <c r="AL472" s="60">
        <f t="shared" ref="AL472:AL503" si="145">IF(AB472=3,15,16)</f>
        <v>16</v>
      </c>
      <c r="AM472" s="60">
        <v>1</v>
      </c>
      <c r="AN472" s="60">
        <v>500</v>
      </c>
      <c r="AO472" s="60">
        <v>0</v>
      </c>
      <c r="AP472" s="60">
        <v>0</v>
      </c>
      <c r="AQ472" s="60">
        <v>0</v>
      </c>
      <c r="AR472" s="60">
        <v>0</v>
      </c>
      <c r="AS472" s="60">
        <v>0</v>
      </c>
      <c r="AT472" s="60">
        <v>0</v>
      </c>
      <c r="AU472" s="60">
        <v>0</v>
      </c>
      <c r="AV472" s="60">
        <v>0</v>
      </c>
      <c r="AW472" s="60">
        <v>0</v>
      </c>
      <c r="AX472" s="60">
        <v>0</v>
      </c>
      <c r="AY472" s="60">
        <v>0</v>
      </c>
      <c r="AZ472" s="60">
        <v>0</v>
      </c>
      <c r="BA472" s="60">
        <v>0</v>
      </c>
      <c r="BB472" s="60">
        <v>0</v>
      </c>
      <c r="BC472" s="60">
        <v>0</v>
      </c>
      <c r="BD472" s="60">
        <v>0</v>
      </c>
      <c r="BE472" s="60">
        <v>0</v>
      </c>
      <c r="BF472" s="60">
        <v>0</v>
      </c>
      <c r="BG472" s="60">
        <v>0</v>
      </c>
      <c r="BH472" s="60">
        <v>0</v>
      </c>
      <c r="BI472" s="60">
        <v>0</v>
      </c>
      <c r="BJ472" s="60">
        <v>0</v>
      </c>
      <c r="BP472" s="60">
        <v>0</v>
      </c>
      <c r="BT472" s="60" t="s">
        <v>159</v>
      </c>
      <c r="BU472" s="60" t="s">
        <v>160</v>
      </c>
      <c r="BV472" s="60" t="s">
        <v>159</v>
      </c>
      <c r="BW472" s="60" t="s">
        <v>160</v>
      </c>
      <c r="BX472" s="60">
        <v>0</v>
      </c>
      <c r="BY472" s="60">
        <v>3041</v>
      </c>
      <c r="BZ472" s="60">
        <v>1</v>
      </c>
      <c r="CA472" s="60">
        <v>0</v>
      </c>
      <c r="CD472" s="60">
        <v>35</v>
      </c>
      <c r="CE472" s="60" t="s">
        <v>627</v>
      </c>
      <c r="CF472" s="60">
        <v>0</v>
      </c>
      <c r="CG472" s="60">
        <v>1</v>
      </c>
      <c r="CH472" s="60">
        <f t="shared" si="139"/>
        <v>1</v>
      </c>
      <c r="CJ472" s="74">
        <f t="shared" si="140"/>
        <v>35</v>
      </c>
      <c r="CK472" s="60">
        <f t="shared" si="103"/>
        <v>10</v>
      </c>
      <c r="CL472" s="60" t="e">
        <f t="shared" si="129"/>
        <v>#N/A</v>
      </c>
      <c r="CM472" s="60" t="e">
        <f t="shared" si="130"/>
        <v>#N/A</v>
      </c>
      <c r="CO472" s="8">
        <v>120482</v>
      </c>
      <c r="CP472" s="8">
        <v>11</v>
      </c>
      <c r="CQ472" s="8">
        <v>1</v>
      </c>
      <c r="CR472" s="8">
        <v>0</v>
      </c>
      <c r="CU472" s="60" t="e">
        <f>MATCH(A472,Sheet6!$K$3:$K$16,0)</f>
        <v>#N/A</v>
      </c>
    </row>
    <row r="473" spans="1:99" ht="15.75">
      <c r="A473" s="60">
        <v>13302032</v>
      </c>
      <c r="B473" s="60">
        <v>13302032</v>
      </c>
      <c r="C473" s="60">
        <v>0</v>
      </c>
      <c r="D473" s="60">
        <v>22</v>
      </c>
      <c r="E473" s="60">
        <v>36</v>
      </c>
      <c r="F473" s="60">
        <v>14</v>
      </c>
      <c r="G473" s="60">
        <v>0</v>
      </c>
      <c r="H473" s="60">
        <v>4</v>
      </c>
      <c r="I473" s="60">
        <v>0</v>
      </c>
      <c r="J473" s="60">
        <v>10</v>
      </c>
      <c r="K473" s="60">
        <v>1000</v>
      </c>
      <c r="L473" s="60">
        <f t="shared" si="136"/>
        <v>1</v>
      </c>
      <c r="M473" s="60">
        <f t="shared" si="137"/>
        <v>0</v>
      </c>
      <c r="N473" s="60">
        <v>7</v>
      </c>
      <c r="O473" s="60">
        <v>1</v>
      </c>
      <c r="P473" s="60">
        <v>4</v>
      </c>
      <c r="Q473" s="60">
        <v>50103</v>
      </c>
      <c r="R473" s="60">
        <v>0</v>
      </c>
      <c r="S473" s="60">
        <v>0</v>
      </c>
      <c r="T473" s="60">
        <v>0</v>
      </c>
      <c r="U473" s="62">
        <v>1008</v>
      </c>
      <c r="W473" s="60">
        <f t="shared" si="138"/>
        <v>34110</v>
      </c>
      <c r="X473" s="60">
        <v>60</v>
      </c>
      <c r="Y473" s="60">
        <v>10350</v>
      </c>
      <c r="Z473" s="60"/>
      <c r="AA473" s="60"/>
      <c r="AB473" s="60">
        <v>4</v>
      </c>
      <c r="AC473" s="60">
        <v>1</v>
      </c>
      <c r="AD473" s="60">
        <v>176</v>
      </c>
      <c r="AE473" s="60">
        <v>0</v>
      </c>
      <c r="AF473" s="60">
        <v>0</v>
      </c>
      <c r="AG473" s="60">
        <v>1</v>
      </c>
      <c r="AH473" s="60">
        <v>1</v>
      </c>
      <c r="AI473" s="60">
        <v>338</v>
      </c>
      <c r="AJ473" s="60">
        <v>0</v>
      </c>
      <c r="AK473" s="60">
        <v>0</v>
      </c>
      <c r="AL473" s="60">
        <f t="shared" si="145"/>
        <v>16</v>
      </c>
      <c r="AM473" s="60">
        <v>1</v>
      </c>
      <c r="AN473" s="60">
        <v>500</v>
      </c>
      <c r="AO473" s="60">
        <v>0</v>
      </c>
      <c r="AP473" s="60">
        <v>0</v>
      </c>
      <c r="AQ473" s="60">
        <v>0</v>
      </c>
      <c r="AR473" s="60">
        <v>0</v>
      </c>
      <c r="AS473" s="60">
        <v>0</v>
      </c>
      <c r="AT473" s="60">
        <v>0</v>
      </c>
      <c r="AU473" s="60">
        <v>0</v>
      </c>
      <c r="AV473" s="60">
        <v>0</v>
      </c>
      <c r="AW473" s="60">
        <v>0</v>
      </c>
      <c r="AX473" s="60">
        <v>0</v>
      </c>
      <c r="AY473" s="60">
        <v>0</v>
      </c>
      <c r="AZ473" s="60">
        <v>0</v>
      </c>
      <c r="BA473" s="60">
        <v>0</v>
      </c>
      <c r="BB473" s="60">
        <v>0</v>
      </c>
      <c r="BC473" s="60">
        <v>0</v>
      </c>
      <c r="BD473" s="60">
        <v>0</v>
      </c>
      <c r="BE473" s="60">
        <v>0</v>
      </c>
      <c r="BF473" s="60">
        <v>0</v>
      </c>
      <c r="BG473" s="60">
        <v>0</v>
      </c>
      <c r="BH473" s="60">
        <v>0</v>
      </c>
      <c r="BI473" s="60">
        <v>0</v>
      </c>
      <c r="BJ473" s="60">
        <v>0</v>
      </c>
      <c r="BP473" s="60">
        <v>0</v>
      </c>
      <c r="BT473" s="60" t="s">
        <v>159</v>
      </c>
      <c r="BU473" s="60" t="s">
        <v>160</v>
      </c>
      <c r="BV473" s="60" t="s">
        <v>159</v>
      </c>
      <c r="BW473" s="60" t="s">
        <v>160</v>
      </c>
      <c r="BX473" s="60">
        <v>0</v>
      </c>
      <c r="BY473" s="60">
        <v>3041</v>
      </c>
      <c r="BZ473" s="60">
        <v>1</v>
      </c>
      <c r="CA473" s="60">
        <v>0</v>
      </c>
      <c r="CD473" s="60">
        <v>35</v>
      </c>
      <c r="CE473" s="60" t="s">
        <v>628</v>
      </c>
      <c r="CF473" s="60">
        <v>0</v>
      </c>
      <c r="CG473" s="60">
        <v>1</v>
      </c>
      <c r="CH473" s="60">
        <f t="shared" si="139"/>
        <v>1</v>
      </c>
      <c r="CJ473" s="74">
        <f t="shared" si="140"/>
        <v>35</v>
      </c>
      <c r="CK473" s="60">
        <f t="shared" si="103"/>
        <v>10</v>
      </c>
      <c r="CL473" s="60" t="e">
        <f t="shared" si="129"/>
        <v>#N/A</v>
      </c>
      <c r="CM473" s="60" t="e">
        <f t="shared" si="130"/>
        <v>#N/A</v>
      </c>
      <c r="CO473" s="8">
        <v>120483</v>
      </c>
      <c r="CP473" s="8">
        <v>10</v>
      </c>
      <c r="CQ473" s="8">
        <v>1</v>
      </c>
      <c r="CR473" s="8">
        <v>0</v>
      </c>
      <c r="CU473" s="60" t="e">
        <f>MATCH(A473,Sheet6!$K$3:$K$16,0)</f>
        <v>#N/A</v>
      </c>
    </row>
    <row r="474" spans="1:99" ht="15.75">
      <c r="A474" s="60">
        <v>13302033</v>
      </c>
      <c r="B474" s="60">
        <v>13302033</v>
      </c>
      <c r="C474" s="60">
        <v>0</v>
      </c>
      <c r="D474" s="60">
        <v>22</v>
      </c>
      <c r="E474" s="60">
        <v>36</v>
      </c>
      <c r="F474" s="60">
        <v>14</v>
      </c>
      <c r="G474" s="60">
        <v>0</v>
      </c>
      <c r="H474" s="60">
        <v>4</v>
      </c>
      <c r="I474" s="60">
        <v>0</v>
      </c>
      <c r="J474" s="60">
        <v>10</v>
      </c>
      <c r="K474" s="60">
        <v>1000</v>
      </c>
      <c r="L474" s="60">
        <f t="shared" si="136"/>
        <v>1</v>
      </c>
      <c r="M474" s="60">
        <f t="shared" si="137"/>
        <v>0</v>
      </c>
      <c r="N474" s="60">
        <v>7</v>
      </c>
      <c r="O474" s="60">
        <v>1</v>
      </c>
      <c r="P474" s="60">
        <v>4</v>
      </c>
      <c r="Q474" s="60">
        <v>50103</v>
      </c>
      <c r="R474" s="60">
        <v>0</v>
      </c>
      <c r="S474" s="60">
        <v>0</v>
      </c>
      <c r="T474" s="60">
        <v>0</v>
      </c>
      <c r="U474" s="62">
        <v>1008</v>
      </c>
      <c r="W474" s="60">
        <f t="shared" si="138"/>
        <v>34110</v>
      </c>
      <c r="X474" s="60">
        <v>60</v>
      </c>
      <c r="Y474" s="60">
        <v>10350</v>
      </c>
      <c r="Z474" s="60"/>
      <c r="AA474" s="60"/>
      <c r="AB474" s="60">
        <v>4</v>
      </c>
      <c r="AC474" s="60">
        <v>1</v>
      </c>
      <c r="AD474" s="60">
        <v>293</v>
      </c>
      <c r="AE474" s="60">
        <v>0</v>
      </c>
      <c r="AF474" s="60">
        <v>0</v>
      </c>
      <c r="AG474" s="60">
        <v>1</v>
      </c>
      <c r="AH474" s="60">
        <v>1</v>
      </c>
      <c r="AI474" s="60">
        <v>563</v>
      </c>
      <c r="AJ474" s="60">
        <v>0</v>
      </c>
      <c r="AK474" s="60">
        <v>0</v>
      </c>
      <c r="AL474" s="60">
        <f t="shared" si="145"/>
        <v>16</v>
      </c>
      <c r="AM474" s="60">
        <v>1</v>
      </c>
      <c r="AN474" s="60">
        <v>500</v>
      </c>
      <c r="AO474" s="60">
        <v>0</v>
      </c>
      <c r="AP474" s="60">
        <v>0</v>
      </c>
      <c r="AQ474" s="60">
        <v>0</v>
      </c>
      <c r="AR474" s="60">
        <v>0</v>
      </c>
      <c r="AS474" s="60">
        <v>0</v>
      </c>
      <c r="AT474" s="60">
        <v>0</v>
      </c>
      <c r="AU474" s="60">
        <v>0</v>
      </c>
      <c r="AV474" s="60">
        <v>0</v>
      </c>
      <c r="AW474" s="60">
        <v>0</v>
      </c>
      <c r="AX474" s="60">
        <v>0</v>
      </c>
      <c r="AY474" s="60">
        <v>0</v>
      </c>
      <c r="AZ474" s="60">
        <v>0</v>
      </c>
      <c r="BA474" s="60">
        <v>0</v>
      </c>
      <c r="BB474" s="60">
        <v>0</v>
      </c>
      <c r="BC474" s="60">
        <v>0</v>
      </c>
      <c r="BD474" s="60">
        <v>0</v>
      </c>
      <c r="BE474" s="60">
        <v>0</v>
      </c>
      <c r="BF474" s="60">
        <v>0</v>
      </c>
      <c r="BG474" s="60">
        <v>0</v>
      </c>
      <c r="BH474" s="60">
        <v>0</v>
      </c>
      <c r="BI474" s="60">
        <v>0</v>
      </c>
      <c r="BJ474" s="60">
        <v>0</v>
      </c>
      <c r="BP474" s="60">
        <v>0</v>
      </c>
      <c r="BT474" s="60" t="s">
        <v>159</v>
      </c>
      <c r="BU474" s="60" t="s">
        <v>160</v>
      </c>
      <c r="BV474" s="60" t="s">
        <v>159</v>
      </c>
      <c r="BW474" s="60" t="s">
        <v>160</v>
      </c>
      <c r="BX474" s="60">
        <v>0</v>
      </c>
      <c r="BY474" s="60">
        <v>3041</v>
      </c>
      <c r="BZ474" s="60">
        <v>1</v>
      </c>
      <c r="CA474" s="60">
        <v>0</v>
      </c>
      <c r="CD474" s="60">
        <v>35</v>
      </c>
      <c r="CE474" s="60" t="s">
        <v>629</v>
      </c>
      <c r="CF474" s="60">
        <v>0</v>
      </c>
      <c r="CG474" s="60">
        <v>1</v>
      </c>
      <c r="CH474" s="60">
        <f t="shared" si="139"/>
        <v>1</v>
      </c>
      <c r="CJ474" s="74">
        <f t="shared" si="140"/>
        <v>35</v>
      </c>
      <c r="CK474" s="60">
        <f t="shared" si="103"/>
        <v>10</v>
      </c>
      <c r="CL474" s="60" t="e">
        <f t="shared" si="129"/>
        <v>#N/A</v>
      </c>
      <c r="CM474" s="60" t="e">
        <f t="shared" si="130"/>
        <v>#N/A</v>
      </c>
      <c r="CO474" s="8">
        <v>120484</v>
      </c>
      <c r="CP474" s="8">
        <v>10</v>
      </c>
      <c r="CQ474" s="8">
        <v>1</v>
      </c>
      <c r="CR474" s="8">
        <v>0</v>
      </c>
      <c r="CU474" s="60" t="e">
        <f>MATCH(A474,Sheet6!$K$3:$K$16,0)</f>
        <v>#N/A</v>
      </c>
    </row>
    <row r="475" spans="1:99" ht="15.75">
      <c r="A475" s="60">
        <v>13302034</v>
      </c>
      <c r="B475" s="60">
        <v>13302034</v>
      </c>
      <c r="C475" s="60">
        <v>0</v>
      </c>
      <c r="D475" s="60">
        <v>22</v>
      </c>
      <c r="E475" s="60">
        <v>36</v>
      </c>
      <c r="F475" s="60">
        <v>14</v>
      </c>
      <c r="G475" s="60">
        <v>0</v>
      </c>
      <c r="H475" s="60">
        <v>4</v>
      </c>
      <c r="I475" s="60">
        <v>0</v>
      </c>
      <c r="J475" s="60">
        <v>10</v>
      </c>
      <c r="K475" s="60">
        <v>1000</v>
      </c>
      <c r="L475" s="60">
        <f t="shared" si="136"/>
        <v>1</v>
      </c>
      <c r="M475" s="60">
        <f t="shared" si="137"/>
        <v>0</v>
      </c>
      <c r="N475" s="60">
        <v>7</v>
      </c>
      <c r="O475" s="60">
        <v>1</v>
      </c>
      <c r="P475" s="60">
        <v>4</v>
      </c>
      <c r="Q475" s="60">
        <v>50103</v>
      </c>
      <c r="R475" s="60">
        <v>0</v>
      </c>
      <c r="S475" s="60">
        <v>0</v>
      </c>
      <c r="T475" s="60">
        <v>0</v>
      </c>
      <c r="U475" s="62">
        <v>1008</v>
      </c>
      <c r="W475" s="60">
        <f t="shared" si="138"/>
        <v>34110</v>
      </c>
      <c r="X475" s="60">
        <v>60</v>
      </c>
      <c r="Y475" s="60">
        <v>10350</v>
      </c>
      <c r="Z475" s="60"/>
      <c r="AA475" s="60"/>
      <c r="AB475" s="60">
        <v>4</v>
      </c>
      <c r="AC475" s="60">
        <v>1</v>
      </c>
      <c r="AD475" s="60">
        <v>468</v>
      </c>
      <c r="AE475" s="60">
        <v>0</v>
      </c>
      <c r="AF475" s="60">
        <v>0</v>
      </c>
      <c r="AG475" s="60">
        <v>1</v>
      </c>
      <c r="AH475" s="60">
        <v>1</v>
      </c>
      <c r="AI475" s="60">
        <v>900</v>
      </c>
      <c r="AJ475" s="60">
        <v>0</v>
      </c>
      <c r="AK475" s="60">
        <v>0</v>
      </c>
      <c r="AL475" s="60">
        <f t="shared" si="145"/>
        <v>16</v>
      </c>
      <c r="AM475" s="60">
        <v>1</v>
      </c>
      <c r="AN475" s="60">
        <v>500</v>
      </c>
      <c r="AO475" s="60">
        <v>0</v>
      </c>
      <c r="AP475" s="60">
        <v>0</v>
      </c>
      <c r="AQ475" s="60">
        <v>0</v>
      </c>
      <c r="AR475" s="60">
        <v>0</v>
      </c>
      <c r="AS475" s="60">
        <v>0</v>
      </c>
      <c r="AT475" s="60">
        <v>0</v>
      </c>
      <c r="AU475" s="60">
        <v>0</v>
      </c>
      <c r="AV475" s="60">
        <v>0</v>
      </c>
      <c r="AW475" s="60">
        <v>0</v>
      </c>
      <c r="AX475" s="60">
        <v>0</v>
      </c>
      <c r="AY475" s="60">
        <v>0</v>
      </c>
      <c r="AZ475" s="60">
        <v>0</v>
      </c>
      <c r="BA475" s="60">
        <v>0</v>
      </c>
      <c r="BB475" s="60">
        <v>0</v>
      </c>
      <c r="BC475" s="60">
        <v>0</v>
      </c>
      <c r="BD475" s="60">
        <v>0</v>
      </c>
      <c r="BE475" s="60">
        <v>0</v>
      </c>
      <c r="BF475" s="60">
        <v>0</v>
      </c>
      <c r="BG475" s="60">
        <v>0</v>
      </c>
      <c r="BH475" s="60">
        <v>0</v>
      </c>
      <c r="BI475" s="60">
        <v>0</v>
      </c>
      <c r="BJ475" s="60">
        <v>0</v>
      </c>
      <c r="BP475" s="60">
        <v>0</v>
      </c>
      <c r="BT475" s="60" t="s">
        <v>159</v>
      </c>
      <c r="BU475" s="60" t="s">
        <v>160</v>
      </c>
      <c r="BV475" s="60" t="s">
        <v>159</v>
      </c>
      <c r="BW475" s="60" t="s">
        <v>160</v>
      </c>
      <c r="BX475" s="60">
        <v>0</v>
      </c>
      <c r="BY475" s="60">
        <v>3041</v>
      </c>
      <c r="BZ475" s="60">
        <v>0</v>
      </c>
      <c r="CA475" s="60">
        <v>0</v>
      </c>
      <c r="CD475" s="60">
        <v>35</v>
      </c>
      <c r="CE475" s="60" t="s">
        <v>630</v>
      </c>
      <c r="CF475" s="60">
        <v>0</v>
      </c>
      <c r="CG475" s="60">
        <v>1</v>
      </c>
      <c r="CH475" s="60">
        <f t="shared" si="139"/>
        <v>1</v>
      </c>
      <c r="CJ475" s="74">
        <f t="shared" si="140"/>
        <v>35</v>
      </c>
      <c r="CK475" s="60">
        <f t="shared" si="103"/>
        <v>10</v>
      </c>
      <c r="CL475" s="60" t="e">
        <f t="shared" si="129"/>
        <v>#N/A</v>
      </c>
      <c r="CM475" s="60" t="e">
        <f t="shared" si="130"/>
        <v>#N/A</v>
      </c>
      <c r="CO475" s="8">
        <v>130201</v>
      </c>
      <c r="CP475" s="8">
        <v>2</v>
      </c>
      <c r="CQ475" s="8">
        <v>203</v>
      </c>
      <c r="CR475" s="8">
        <v>0</v>
      </c>
      <c r="CU475" s="60" t="e">
        <f>MATCH(A475,Sheet6!$K$3:$K$16,0)</f>
        <v>#N/A</v>
      </c>
    </row>
    <row r="476" spans="1:99" ht="15.75">
      <c r="A476" s="60">
        <v>13302035</v>
      </c>
      <c r="B476" s="60">
        <v>13302035</v>
      </c>
      <c r="C476" s="60">
        <v>0</v>
      </c>
      <c r="D476" s="60">
        <v>22</v>
      </c>
      <c r="E476" s="60">
        <v>36</v>
      </c>
      <c r="F476" s="60">
        <v>14</v>
      </c>
      <c r="G476" s="60">
        <v>0</v>
      </c>
      <c r="H476" s="60">
        <v>4</v>
      </c>
      <c r="I476" s="60">
        <v>0</v>
      </c>
      <c r="J476" s="60">
        <v>10</v>
      </c>
      <c r="K476" s="60">
        <v>1000</v>
      </c>
      <c r="L476" s="60">
        <f t="shared" si="136"/>
        <v>1</v>
      </c>
      <c r="M476" s="60">
        <f t="shared" si="137"/>
        <v>0</v>
      </c>
      <c r="N476" s="60">
        <v>7</v>
      </c>
      <c r="O476" s="60">
        <v>1</v>
      </c>
      <c r="P476" s="60">
        <v>4</v>
      </c>
      <c r="Q476" s="60">
        <v>50103</v>
      </c>
      <c r="R476" s="60">
        <v>0</v>
      </c>
      <c r="S476" s="60">
        <v>0</v>
      </c>
      <c r="T476" s="60">
        <v>0</v>
      </c>
      <c r="U476" s="62">
        <v>1008</v>
      </c>
      <c r="W476" s="60">
        <f t="shared" si="138"/>
        <v>34213</v>
      </c>
      <c r="X476" s="60">
        <v>60</v>
      </c>
      <c r="Y476" s="60">
        <v>10350</v>
      </c>
      <c r="Z476" s="60"/>
      <c r="AA476" s="60"/>
      <c r="AB476" s="60">
        <v>4</v>
      </c>
      <c r="AC476" s="60">
        <v>1</v>
      </c>
      <c r="AD476" s="60">
        <v>761</v>
      </c>
      <c r="AE476" s="60">
        <v>0</v>
      </c>
      <c r="AF476" s="60">
        <v>0</v>
      </c>
      <c r="AG476" s="60">
        <v>1</v>
      </c>
      <c r="AH476" s="60">
        <v>1</v>
      </c>
      <c r="AI476" s="60">
        <v>1463</v>
      </c>
      <c r="AJ476" s="60">
        <v>0</v>
      </c>
      <c r="AK476" s="60">
        <v>0</v>
      </c>
      <c r="AL476" s="60">
        <f t="shared" si="145"/>
        <v>16</v>
      </c>
      <c r="AM476" s="60">
        <v>1</v>
      </c>
      <c r="AN476" s="60">
        <v>500</v>
      </c>
      <c r="AO476" s="60">
        <v>0</v>
      </c>
      <c r="AP476" s="60">
        <v>0</v>
      </c>
      <c r="AQ476" s="60">
        <v>0</v>
      </c>
      <c r="AR476" s="60">
        <v>0</v>
      </c>
      <c r="AS476" s="60">
        <v>0</v>
      </c>
      <c r="AT476" s="60">
        <v>0</v>
      </c>
      <c r="AU476" s="60">
        <v>0</v>
      </c>
      <c r="AV476" s="60">
        <v>0</v>
      </c>
      <c r="AW476" s="60">
        <v>0</v>
      </c>
      <c r="AX476" s="60">
        <v>0</v>
      </c>
      <c r="AY476" s="60">
        <v>0</v>
      </c>
      <c r="AZ476" s="60">
        <v>0</v>
      </c>
      <c r="BA476" s="60">
        <v>0</v>
      </c>
      <c r="BB476" s="60">
        <v>0</v>
      </c>
      <c r="BC476" s="60">
        <v>0</v>
      </c>
      <c r="BD476" s="60">
        <v>0</v>
      </c>
      <c r="BE476" s="60">
        <v>0</v>
      </c>
      <c r="BF476" s="60">
        <v>0</v>
      </c>
      <c r="BG476" s="60">
        <v>0</v>
      </c>
      <c r="BH476" s="60">
        <v>0</v>
      </c>
      <c r="BI476" s="60">
        <v>0</v>
      </c>
      <c r="BJ476" s="60">
        <v>0</v>
      </c>
      <c r="BP476" s="60">
        <v>0</v>
      </c>
      <c r="BT476" s="60" t="s">
        <v>159</v>
      </c>
      <c r="BU476" s="60" t="s">
        <v>160</v>
      </c>
      <c r="BV476" s="60" t="s">
        <v>159</v>
      </c>
      <c r="BW476" s="60" t="s">
        <v>160</v>
      </c>
      <c r="BX476" s="60">
        <v>0</v>
      </c>
      <c r="BY476" s="60">
        <v>3041</v>
      </c>
      <c r="BZ476" s="60">
        <v>0</v>
      </c>
      <c r="CA476" s="60">
        <v>0</v>
      </c>
      <c r="CD476" s="60">
        <f>INDEX(Sheet5!$AC$5:$AC$4562,MATCH(Sheet1!A476,Sheet5!$AB$5:$AB$4562,0))</f>
        <v>50</v>
      </c>
      <c r="CE476" s="60" t="s">
        <v>631</v>
      </c>
      <c r="CF476" s="60">
        <v>0</v>
      </c>
      <c r="CG476" s="60">
        <v>1</v>
      </c>
      <c r="CH476" s="60">
        <f t="shared" si="139"/>
        <v>1</v>
      </c>
      <c r="CJ476" s="74">
        <f t="shared" si="140"/>
        <v>50</v>
      </c>
      <c r="CK476" s="60">
        <f t="shared" si="103"/>
        <v>13</v>
      </c>
      <c r="CL476" s="60" t="e">
        <f t="shared" si="129"/>
        <v>#N/A</v>
      </c>
      <c r="CM476" s="60" t="e">
        <f t="shared" si="130"/>
        <v>#N/A</v>
      </c>
      <c r="CO476" s="8">
        <v>130211</v>
      </c>
      <c r="CP476" s="8">
        <v>2</v>
      </c>
      <c r="CQ476" s="8">
        <v>203</v>
      </c>
      <c r="CR476" s="8">
        <v>0</v>
      </c>
      <c r="CU476" s="60" t="e">
        <f>MATCH(A476,Sheet6!$K$3:$K$16,0)</f>
        <v>#N/A</v>
      </c>
    </row>
    <row r="477" spans="1:99" ht="15.75">
      <c r="A477" s="60">
        <v>13302051</v>
      </c>
      <c r="B477" s="60">
        <v>13302051</v>
      </c>
      <c r="C477" s="60">
        <v>0</v>
      </c>
      <c r="D477" s="60">
        <v>21</v>
      </c>
      <c r="E477" s="60">
        <v>35</v>
      </c>
      <c r="F477" s="60">
        <v>14</v>
      </c>
      <c r="G477" s="60">
        <v>0</v>
      </c>
      <c r="H477" s="60">
        <v>4</v>
      </c>
      <c r="I477" s="60">
        <v>0</v>
      </c>
      <c r="J477" s="60">
        <v>10</v>
      </c>
      <c r="K477" s="60">
        <v>1000</v>
      </c>
      <c r="L477" s="60">
        <f t="shared" si="136"/>
        <v>1</v>
      </c>
      <c r="M477" s="60">
        <f t="shared" si="137"/>
        <v>0</v>
      </c>
      <c r="N477" s="60">
        <v>7</v>
      </c>
      <c r="O477" s="60">
        <v>1</v>
      </c>
      <c r="P477" s="60">
        <v>4</v>
      </c>
      <c r="Q477" s="60">
        <v>50105</v>
      </c>
      <c r="R477" s="60">
        <v>0</v>
      </c>
      <c r="S477" s="60">
        <v>0</v>
      </c>
      <c r="T477" s="60">
        <v>0</v>
      </c>
      <c r="U477" s="62">
        <v>1007</v>
      </c>
      <c r="W477" s="60">
        <f t="shared" si="138"/>
        <v>34105</v>
      </c>
      <c r="X477" s="60">
        <v>60</v>
      </c>
      <c r="Y477" s="60">
        <v>10350</v>
      </c>
      <c r="Z477" s="60"/>
      <c r="AA477" s="60"/>
      <c r="AB477" s="60">
        <v>4</v>
      </c>
      <c r="AC477" s="60">
        <v>1</v>
      </c>
      <c r="AD477" s="60">
        <v>94</v>
      </c>
      <c r="AE477" s="60">
        <v>0</v>
      </c>
      <c r="AF477" s="60">
        <v>0</v>
      </c>
      <c r="AG477" s="60">
        <v>1</v>
      </c>
      <c r="AH477" s="60">
        <v>1</v>
      </c>
      <c r="AI477" s="60">
        <v>180</v>
      </c>
      <c r="AJ477" s="60">
        <v>0</v>
      </c>
      <c r="AK477" s="60">
        <v>0</v>
      </c>
      <c r="AL477" s="60">
        <f t="shared" si="145"/>
        <v>16</v>
      </c>
      <c r="AM477" s="60">
        <v>1</v>
      </c>
      <c r="AN477" s="60">
        <v>500</v>
      </c>
      <c r="AO477" s="60">
        <v>0</v>
      </c>
      <c r="AP477" s="60">
        <v>0</v>
      </c>
      <c r="AQ477" s="60">
        <v>0</v>
      </c>
      <c r="AR477" s="60">
        <v>0</v>
      </c>
      <c r="AS477" s="60">
        <v>0</v>
      </c>
      <c r="AT477" s="60">
        <v>0</v>
      </c>
      <c r="AU477" s="60">
        <v>0</v>
      </c>
      <c r="AV477" s="60">
        <v>0</v>
      </c>
      <c r="AW477" s="60">
        <v>0</v>
      </c>
      <c r="AX477" s="60">
        <v>0</v>
      </c>
      <c r="AY477" s="60">
        <v>0</v>
      </c>
      <c r="AZ477" s="60">
        <v>0</v>
      </c>
      <c r="BA477" s="60">
        <v>0</v>
      </c>
      <c r="BB477" s="60">
        <v>0</v>
      </c>
      <c r="BC477" s="60">
        <v>0</v>
      </c>
      <c r="BD477" s="60">
        <v>0</v>
      </c>
      <c r="BE477" s="60">
        <v>0</v>
      </c>
      <c r="BF477" s="60">
        <v>0</v>
      </c>
      <c r="BG477" s="60">
        <v>0</v>
      </c>
      <c r="BH477" s="60">
        <v>0</v>
      </c>
      <c r="BI477" s="60">
        <v>0</v>
      </c>
      <c r="BJ477" s="60">
        <v>0</v>
      </c>
      <c r="BP477" s="60">
        <v>0</v>
      </c>
      <c r="BT477" s="60" t="s">
        <v>367</v>
      </c>
      <c r="BU477" s="60" t="s">
        <v>368</v>
      </c>
      <c r="BV477" s="60" t="s">
        <v>367</v>
      </c>
      <c r="BW477" s="60" t="s">
        <v>368</v>
      </c>
      <c r="BX477" s="60">
        <v>0</v>
      </c>
      <c r="BY477" s="60">
        <v>0</v>
      </c>
      <c r="BZ477" s="60">
        <v>1</v>
      </c>
      <c r="CA477" s="60">
        <v>1</v>
      </c>
      <c r="CD477" s="60">
        <f>INDEX(Sheet5!$AC$5:$AC$4562,MATCH(Sheet1!A477,Sheet5!$AB$5:$AB$4562,0))</f>
        <v>10</v>
      </c>
      <c r="CE477" s="60" t="s">
        <v>632</v>
      </c>
      <c r="CF477" s="60">
        <v>0</v>
      </c>
      <c r="CG477" s="60">
        <v>1</v>
      </c>
      <c r="CH477" s="60">
        <f t="shared" si="139"/>
        <v>1</v>
      </c>
      <c r="CJ477" s="74">
        <f t="shared" si="140"/>
        <v>10</v>
      </c>
      <c r="CK477" s="60">
        <f t="shared" si="103"/>
        <v>5</v>
      </c>
      <c r="CL477" s="60" t="e">
        <f t="shared" si="129"/>
        <v>#N/A</v>
      </c>
      <c r="CM477" s="60" t="e">
        <f t="shared" si="130"/>
        <v>#N/A</v>
      </c>
      <c r="CO477" s="8">
        <v>130221</v>
      </c>
      <c r="CP477" s="8">
        <v>2</v>
      </c>
      <c r="CQ477" s="8">
        <v>203</v>
      </c>
      <c r="CR477" s="8">
        <v>0</v>
      </c>
      <c r="CU477" s="60" t="e">
        <f>MATCH(A477,Sheet6!$K$3:$K$16,0)</f>
        <v>#N/A</v>
      </c>
    </row>
    <row r="478" spans="1:99" ht="15.75">
      <c r="A478" s="60">
        <v>13302052</v>
      </c>
      <c r="B478" s="60">
        <v>13302052</v>
      </c>
      <c r="C478" s="60">
        <v>0</v>
      </c>
      <c r="D478" s="60">
        <v>21</v>
      </c>
      <c r="E478" s="60">
        <v>35</v>
      </c>
      <c r="F478" s="60">
        <v>14</v>
      </c>
      <c r="G478" s="60">
        <v>0</v>
      </c>
      <c r="H478" s="60">
        <v>4</v>
      </c>
      <c r="I478" s="60">
        <v>0</v>
      </c>
      <c r="J478" s="60">
        <v>10</v>
      </c>
      <c r="K478" s="60">
        <v>1000</v>
      </c>
      <c r="L478" s="60">
        <f t="shared" si="136"/>
        <v>1</v>
      </c>
      <c r="M478" s="60">
        <f t="shared" si="137"/>
        <v>0</v>
      </c>
      <c r="N478" s="60">
        <v>7</v>
      </c>
      <c r="O478" s="60">
        <v>1</v>
      </c>
      <c r="P478" s="60">
        <v>4</v>
      </c>
      <c r="Q478" s="60">
        <v>50105</v>
      </c>
      <c r="R478" s="60">
        <v>0</v>
      </c>
      <c r="S478" s="60">
        <v>0</v>
      </c>
      <c r="T478" s="60">
        <v>0</v>
      </c>
      <c r="U478" s="62">
        <v>1007</v>
      </c>
      <c r="W478" s="60">
        <f t="shared" si="138"/>
        <v>34107</v>
      </c>
      <c r="X478" s="60">
        <v>60</v>
      </c>
      <c r="Y478" s="60">
        <v>10350</v>
      </c>
      <c r="Z478" s="60"/>
      <c r="AA478" s="60"/>
      <c r="AB478" s="60">
        <v>4</v>
      </c>
      <c r="AC478" s="60">
        <v>1</v>
      </c>
      <c r="AD478" s="60">
        <v>176</v>
      </c>
      <c r="AE478" s="60">
        <v>0</v>
      </c>
      <c r="AF478" s="60">
        <v>0</v>
      </c>
      <c r="AG478" s="60">
        <v>1</v>
      </c>
      <c r="AH478" s="60">
        <v>1</v>
      </c>
      <c r="AI478" s="60">
        <v>338</v>
      </c>
      <c r="AJ478" s="60">
        <v>0</v>
      </c>
      <c r="AK478" s="60">
        <v>0</v>
      </c>
      <c r="AL478" s="60">
        <f t="shared" si="145"/>
        <v>16</v>
      </c>
      <c r="AM478" s="60">
        <v>1</v>
      </c>
      <c r="AN478" s="60">
        <v>500</v>
      </c>
      <c r="AO478" s="60">
        <v>0</v>
      </c>
      <c r="AP478" s="60">
        <v>0</v>
      </c>
      <c r="AQ478" s="60">
        <v>0</v>
      </c>
      <c r="AR478" s="60">
        <v>0</v>
      </c>
      <c r="AS478" s="60">
        <v>0</v>
      </c>
      <c r="AT478" s="60">
        <v>0</v>
      </c>
      <c r="AU478" s="60">
        <v>0</v>
      </c>
      <c r="AV478" s="60">
        <v>0</v>
      </c>
      <c r="AW478" s="60">
        <v>0</v>
      </c>
      <c r="AX478" s="60">
        <v>0</v>
      </c>
      <c r="AY478" s="60">
        <v>0</v>
      </c>
      <c r="AZ478" s="60">
        <v>0</v>
      </c>
      <c r="BA478" s="60">
        <v>0</v>
      </c>
      <c r="BB478" s="60">
        <v>0</v>
      </c>
      <c r="BC478" s="60">
        <v>0</v>
      </c>
      <c r="BD478" s="60">
        <v>0</v>
      </c>
      <c r="BE478" s="60">
        <v>0</v>
      </c>
      <c r="BF478" s="60">
        <v>0</v>
      </c>
      <c r="BG478" s="60">
        <v>0</v>
      </c>
      <c r="BH478" s="60">
        <v>0</v>
      </c>
      <c r="BI478" s="60">
        <v>0</v>
      </c>
      <c r="BJ478" s="60">
        <v>0</v>
      </c>
      <c r="BP478" s="60">
        <v>0</v>
      </c>
      <c r="BT478" s="60" t="s">
        <v>367</v>
      </c>
      <c r="BU478" s="60" t="s">
        <v>368</v>
      </c>
      <c r="BV478" s="60" t="s">
        <v>367</v>
      </c>
      <c r="BW478" s="60" t="s">
        <v>368</v>
      </c>
      <c r="BX478" s="60">
        <v>0</v>
      </c>
      <c r="BY478" s="60">
        <v>0</v>
      </c>
      <c r="BZ478" s="60">
        <v>1</v>
      </c>
      <c r="CA478" s="60">
        <v>1</v>
      </c>
      <c r="CD478" s="60">
        <f>INDEX(Sheet5!$AC$5:$AC$4562,MATCH(Sheet1!A478,Sheet5!$AB$5:$AB$4562,0))</f>
        <v>20</v>
      </c>
      <c r="CE478" s="60" t="s">
        <v>633</v>
      </c>
      <c r="CF478" s="60">
        <v>0</v>
      </c>
      <c r="CG478" s="60">
        <v>1</v>
      </c>
      <c r="CH478" s="60">
        <f t="shared" si="139"/>
        <v>1</v>
      </c>
      <c r="CJ478" s="74">
        <f t="shared" si="140"/>
        <v>20</v>
      </c>
      <c r="CK478" s="60">
        <f t="shared" si="103"/>
        <v>7</v>
      </c>
      <c r="CL478" s="60" t="e">
        <f t="shared" si="129"/>
        <v>#N/A</v>
      </c>
      <c r="CM478" s="60" t="e">
        <f t="shared" si="130"/>
        <v>#N/A</v>
      </c>
      <c r="CO478" s="8">
        <v>130222</v>
      </c>
      <c r="CP478" s="8">
        <v>2</v>
      </c>
      <c r="CQ478" s="8">
        <v>203</v>
      </c>
      <c r="CR478" s="8">
        <v>1</v>
      </c>
      <c r="CU478" s="60" t="e">
        <f>MATCH(A478,Sheet6!$K$3:$K$16,0)</f>
        <v>#N/A</v>
      </c>
    </row>
    <row r="479" spans="1:99" ht="15.75">
      <c r="A479" s="60">
        <v>13302053</v>
      </c>
      <c r="B479" s="60">
        <v>13302053</v>
      </c>
      <c r="C479" s="60">
        <v>0</v>
      </c>
      <c r="D479" s="60">
        <v>21</v>
      </c>
      <c r="E479" s="60">
        <v>35</v>
      </c>
      <c r="F479" s="60">
        <v>14</v>
      </c>
      <c r="G479" s="60">
        <v>0</v>
      </c>
      <c r="H479" s="60">
        <v>4</v>
      </c>
      <c r="I479" s="60">
        <v>0</v>
      </c>
      <c r="J479" s="60">
        <v>10</v>
      </c>
      <c r="K479" s="60">
        <v>1000</v>
      </c>
      <c r="L479" s="60">
        <f t="shared" si="136"/>
        <v>1</v>
      </c>
      <c r="M479" s="60">
        <f t="shared" si="137"/>
        <v>0</v>
      </c>
      <c r="N479" s="60">
        <v>7</v>
      </c>
      <c r="O479" s="60">
        <v>1</v>
      </c>
      <c r="P479" s="60">
        <v>4</v>
      </c>
      <c r="Q479" s="60">
        <v>50105</v>
      </c>
      <c r="R479" s="60">
        <v>0</v>
      </c>
      <c r="S479" s="60">
        <v>0</v>
      </c>
      <c r="T479" s="60">
        <v>0</v>
      </c>
      <c r="U479" s="62">
        <v>1007</v>
      </c>
      <c r="W479" s="60">
        <f t="shared" si="138"/>
        <v>34109</v>
      </c>
      <c r="X479" s="60">
        <v>60</v>
      </c>
      <c r="Y479" s="60">
        <v>10350</v>
      </c>
      <c r="Z479" s="60"/>
      <c r="AA479" s="60"/>
      <c r="AB479" s="60">
        <v>4</v>
      </c>
      <c r="AC479" s="60">
        <v>1</v>
      </c>
      <c r="AD479" s="60">
        <v>293</v>
      </c>
      <c r="AE479" s="60">
        <v>0</v>
      </c>
      <c r="AF479" s="60">
        <v>0</v>
      </c>
      <c r="AG479" s="60">
        <v>1</v>
      </c>
      <c r="AH479" s="60">
        <v>1</v>
      </c>
      <c r="AI479" s="60">
        <v>563</v>
      </c>
      <c r="AJ479" s="60">
        <v>0</v>
      </c>
      <c r="AK479" s="60">
        <v>0</v>
      </c>
      <c r="AL479" s="60">
        <f t="shared" si="145"/>
        <v>16</v>
      </c>
      <c r="AM479" s="60">
        <v>1</v>
      </c>
      <c r="AN479" s="60">
        <v>500</v>
      </c>
      <c r="AO479" s="60">
        <v>0</v>
      </c>
      <c r="AP479" s="60">
        <v>0</v>
      </c>
      <c r="AQ479" s="60">
        <v>0</v>
      </c>
      <c r="AR479" s="60">
        <v>0</v>
      </c>
      <c r="AS479" s="60">
        <v>0</v>
      </c>
      <c r="AT479" s="60">
        <v>0</v>
      </c>
      <c r="AU479" s="60">
        <v>0</v>
      </c>
      <c r="AV479" s="60">
        <v>0</v>
      </c>
      <c r="AW479" s="60">
        <v>0</v>
      </c>
      <c r="AX479" s="60">
        <v>0</v>
      </c>
      <c r="AY479" s="60">
        <v>0</v>
      </c>
      <c r="AZ479" s="60">
        <v>0</v>
      </c>
      <c r="BA479" s="60">
        <v>0</v>
      </c>
      <c r="BB479" s="60">
        <v>0</v>
      </c>
      <c r="BC479" s="60">
        <v>0</v>
      </c>
      <c r="BD479" s="60">
        <v>0</v>
      </c>
      <c r="BE479" s="60">
        <v>0</v>
      </c>
      <c r="BF479" s="60">
        <v>0</v>
      </c>
      <c r="BG479" s="60">
        <v>0</v>
      </c>
      <c r="BH479" s="60">
        <v>0</v>
      </c>
      <c r="BI479" s="60">
        <v>0</v>
      </c>
      <c r="BJ479" s="60">
        <v>0</v>
      </c>
      <c r="BP479" s="60">
        <v>0</v>
      </c>
      <c r="BT479" s="60" t="s">
        <v>367</v>
      </c>
      <c r="BU479" s="60" t="s">
        <v>368</v>
      </c>
      <c r="BV479" s="60" t="s">
        <v>367</v>
      </c>
      <c r="BW479" s="60" t="s">
        <v>368</v>
      </c>
      <c r="BX479" s="60">
        <v>0</v>
      </c>
      <c r="BY479" s="60">
        <v>0</v>
      </c>
      <c r="BZ479" s="60">
        <v>1</v>
      </c>
      <c r="CA479" s="60">
        <v>1</v>
      </c>
      <c r="CD479" s="60">
        <f>INDEX(Sheet5!$AC$5:$AC$4562,MATCH(Sheet1!A479,Sheet5!$AB$5:$AB$4562,0))</f>
        <v>30</v>
      </c>
      <c r="CE479" s="60" t="s">
        <v>634</v>
      </c>
      <c r="CF479" s="60">
        <v>0</v>
      </c>
      <c r="CG479" s="60">
        <v>1</v>
      </c>
      <c r="CH479" s="60">
        <f t="shared" si="139"/>
        <v>1</v>
      </c>
      <c r="CJ479" s="74">
        <f t="shared" si="140"/>
        <v>30</v>
      </c>
      <c r="CK479" s="60">
        <f t="shared" si="103"/>
        <v>9</v>
      </c>
      <c r="CL479" s="60" t="e">
        <f t="shared" si="129"/>
        <v>#N/A</v>
      </c>
      <c r="CM479" s="60" t="e">
        <f t="shared" si="130"/>
        <v>#N/A</v>
      </c>
      <c r="CO479" s="8">
        <v>130241</v>
      </c>
      <c r="CP479" s="8">
        <v>2</v>
      </c>
      <c r="CQ479" s="8">
        <v>203</v>
      </c>
      <c r="CR479" s="8">
        <v>1</v>
      </c>
      <c r="CU479" s="60" t="e">
        <f>MATCH(A479,Sheet6!$K$3:$K$16,0)</f>
        <v>#N/A</v>
      </c>
    </row>
    <row r="480" spans="1:99" ht="15.75">
      <c r="A480" s="60">
        <v>13302054</v>
      </c>
      <c r="B480" s="60">
        <v>13302054</v>
      </c>
      <c r="C480" s="60">
        <v>0</v>
      </c>
      <c r="D480" s="60">
        <v>21</v>
      </c>
      <c r="E480" s="60">
        <v>35</v>
      </c>
      <c r="F480" s="60">
        <v>14</v>
      </c>
      <c r="G480" s="60">
        <v>0</v>
      </c>
      <c r="H480" s="60">
        <v>4</v>
      </c>
      <c r="I480" s="60">
        <v>0</v>
      </c>
      <c r="J480" s="60">
        <v>10</v>
      </c>
      <c r="K480" s="60">
        <v>1000</v>
      </c>
      <c r="L480" s="60">
        <f t="shared" si="136"/>
        <v>1</v>
      </c>
      <c r="M480" s="60">
        <f t="shared" si="137"/>
        <v>0</v>
      </c>
      <c r="N480" s="60">
        <v>7</v>
      </c>
      <c r="O480" s="60">
        <v>1</v>
      </c>
      <c r="P480" s="60">
        <v>4</v>
      </c>
      <c r="Q480" s="60">
        <v>50105</v>
      </c>
      <c r="R480" s="60">
        <v>0</v>
      </c>
      <c r="S480" s="60">
        <v>0</v>
      </c>
      <c r="T480" s="60">
        <v>0</v>
      </c>
      <c r="U480" s="62">
        <v>1007</v>
      </c>
      <c r="W480" s="60">
        <f t="shared" si="138"/>
        <v>34111</v>
      </c>
      <c r="X480" s="60">
        <v>60</v>
      </c>
      <c r="Y480" s="60">
        <v>10350</v>
      </c>
      <c r="Z480" s="60"/>
      <c r="AA480" s="60"/>
      <c r="AB480" s="60">
        <v>4</v>
      </c>
      <c r="AC480" s="60">
        <v>1</v>
      </c>
      <c r="AD480" s="60">
        <v>468</v>
      </c>
      <c r="AE480" s="60">
        <v>0</v>
      </c>
      <c r="AF480" s="60">
        <v>0</v>
      </c>
      <c r="AG480" s="60">
        <v>1</v>
      </c>
      <c r="AH480" s="60">
        <v>1</v>
      </c>
      <c r="AI480" s="60">
        <v>900</v>
      </c>
      <c r="AJ480" s="60">
        <v>0</v>
      </c>
      <c r="AK480" s="60">
        <v>0</v>
      </c>
      <c r="AL480" s="60">
        <f t="shared" si="145"/>
        <v>16</v>
      </c>
      <c r="AM480" s="60">
        <v>1</v>
      </c>
      <c r="AN480" s="60">
        <v>500</v>
      </c>
      <c r="AO480" s="60">
        <v>0</v>
      </c>
      <c r="AP480" s="60">
        <v>0</v>
      </c>
      <c r="AQ480" s="60">
        <v>0</v>
      </c>
      <c r="AR480" s="60">
        <v>0</v>
      </c>
      <c r="AS480" s="60">
        <v>0</v>
      </c>
      <c r="AT480" s="60">
        <v>0</v>
      </c>
      <c r="AU480" s="60">
        <v>0</v>
      </c>
      <c r="AV480" s="60">
        <v>0</v>
      </c>
      <c r="AW480" s="60">
        <v>0</v>
      </c>
      <c r="AX480" s="60">
        <v>0</v>
      </c>
      <c r="AY480" s="60">
        <v>0</v>
      </c>
      <c r="AZ480" s="60">
        <v>0</v>
      </c>
      <c r="BA480" s="60">
        <v>0</v>
      </c>
      <c r="BB480" s="60">
        <v>0</v>
      </c>
      <c r="BC480" s="60">
        <v>0</v>
      </c>
      <c r="BD480" s="60">
        <v>0</v>
      </c>
      <c r="BE480" s="60">
        <v>0</v>
      </c>
      <c r="BF480" s="60">
        <v>0</v>
      </c>
      <c r="BG480" s="60">
        <v>0</v>
      </c>
      <c r="BH480" s="60">
        <v>0</v>
      </c>
      <c r="BI480" s="60">
        <v>0</v>
      </c>
      <c r="BJ480" s="60">
        <v>0</v>
      </c>
      <c r="BP480" s="60">
        <v>0</v>
      </c>
      <c r="BT480" s="60" t="s">
        <v>367</v>
      </c>
      <c r="BU480" s="60" t="s">
        <v>368</v>
      </c>
      <c r="BV480" s="60" t="s">
        <v>367</v>
      </c>
      <c r="BW480" s="60" t="s">
        <v>368</v>
      </c>
      <c r="BX480" s="60">
        <v>0</v>
      </c>
      <c r="BY480" s="60">
        <v>0</v>
      </c>
      <c r="BZ480" s="60">
        <v>0</v>
      </c>
      <c r="CA480" s="60">
        <v>1</v>
      </c>
      <c r="CD480" s="60">
        <f>INDEX(Sheet5!$AC$5:$AC$4562,MATCH(Sheet1!A480,Sheet5!$AB$5:$AB$4562,0))</f>
        <v>40</v>
      </c>
      <c r="CE480" s="60" t="s">
        <v>635</v>
      </c>
      <c r="CF480" s="60">
        <v>0</v>
      </c>
      <c r="CG480" s="60">
        <v>1</v>
      </c>
      <c r="CH480" s="60">
        <f t="shared" si="139"/>
        <v>1</v>
      </c>
      <c r="CJ480" s="74">
        <f t="shared" si="140"/>
        <v>40</v>
      </c>
      <c r="CK480" s="60">
        <f t="shared" si="103"/>
        <v>11</v>
      </c>
      <c r="CL480" s="60" t="e">
        <f t="shared" si="129"/>
        <v>#N/A</v>
      </c>
      <c r="CM480" s="60" t="e">
        <f t="shared" si="130"/>
        <v>#N/A</v>
      </c>
      <c r="CO480" s="8">
        <v>130242</v>
      </c>
      <c r="CP480" s="8">
        <v>2</v>
      </c>
      <c r="CQ480" s="8">
        <v>203</v>
      </c>
      <c r="CR480" s="8">
        <v>1</v>
      </c>
      <c r="CU480" s="60" t="e">
        <f>MATCH(A480,Sheet6!$K$3:$K$16,0)</f>
        <v>#N/A</v>
      </c>
    </row>
    <row r="481" spans="1:99" ht="15.75">
      <c r="A481" s="60">
        <v>13302055</v>
      </c>
      <c r="B481" s="60">
        <v>13302055</v>
      </c>
      <c r="C481" s="60">
        <v>0</v>
      </c>
      <c r="D481" s="60">
        <v>21</v>
      </c>
      <c r="E481" s="60">
        <v>35</v>
      </c>
      <c r="F481" s="60">
        <v>14</v>
      </c>
      <c r="G481" s="60">
        <v>0</v>
      </c>
      <c r="H481" s="60">
        <v>4</v>
      </c>
      <c r="I481" s="60">
        <v>0</v>
      </c>
      <c r="J481" s="60">
        <v>10</v>
      </c>
      <c r="K481" s="60">
        <v>1000</v>
      </c>
      <c r="L481" s="60">
        <f t="shared" si="136"/>
        <v>1</v>
      </c>
      <c r="M481" s="60">
        <f t="shared" si="137"/>
        <v>0</v>
      </c>
      <c r="N481" s="60">
        <v>7</v>
      </c>
      <c r="O481" s="60">
        <v>1</v>
      </c>
      <c r="P481" s="60">
        <v>4</v>
      </c>
      <c r="Q481" s="60">
        <v>50105</v>
      </c>
      <c r="R481" s="60">
        <v>0</v>
      </c>
      <c r="S481" s="60">
        <v>0</v>
      </c>
      <c r="T481" s="60">
        <v>0</v>
      </c>
      <c r="U481" s="62">
        <v>1007</v>
      </c>
      <c r="W481" s="60">
        <f t="shared" si="138"/>
        <v>34213</v>
      </c>
      <c r="X481" s="60">
        <v>60</v>
      </c>
      <c r="Y481" s="60">
        <v>10350</v>
      </c>
      <c r="Z481" s="60"/>
      <c r="AA481" s="60"/>
      <c r="AB481" s="60">
        <v>4</v>
      </c>
      <c r="AC481" s="60">
        <v>1</v>
      </c>
      <c r="AD481" s="60">
        <v>761</v>
      </c>
      <c r="AE481" s="60">
        <v>0</v>
      </c>
      <c r="AF481" s="60">
        <v>0</v>
      </c>
      <c r="AG481" s="60">
        <v>1</v>
      </c>
      <c r="AH481" s="60">
        <v>1</v>
      </c>
      <c r="AI481" s="60">
        <v>1463</v>
      </c>
      <c r="AJ481" s="60">
        <v>0</v>
      </c>
      <c r="AK481" s="60">
        <v>0</v>
      </c>
      <c r="AL481" s="60">
        <f t="shared" si="145"/>
        <v>16</v>
      </c>
      <c r="AM481" s="60">
        <v>1</v>
      </c>
      <c r="AN481" s="60">
        <v>500</v>
      </c>
      <c r="AO481" s="60">
        <v>0</v>
      </c>
      <c r="AP481" s="60">
        <v>0</v>
      </c>
      <c r="AQ481" s="60">
        <v>0</v>
      </c>
      <c r="AR481" s="60">
        <v>0</v>
      </c>
      <c r="AS481" s="60">
        <v>0</v>
      </c>
      <c r="AT481" s="60">
        <v>0</v>
      </c>
      <c r="AU481" s="60">
        <v>0</v>
      </c>
      <c r="AV481" s="60">
        <v>0</v>
      </c>
      <c r="AW481" s="60">
        <v>0</v>
      </c>
      <c r="AX481" s="60">
        <v>0</v>
      </c>
      <c r="AY481" s="60">
        <v>0</v>
      </c>
      <c r="AZ481" s="60">
        <v>0</v>
      </c>
      <c r="BA481" s="60">
        <v>0</v>
      </c>
      <c r="BB481" s="60">
        <v>0</v>
      </c>
      <c r="BC481" s="60">
        <v>0</v>
      </c>
      <c r="BD481" s="60">
        <v>0</v>
      </c>
      <c r="BE481" s="60">
        <v>0</v>
      </c>
      <c r="BF481" s="60">
        <v>0</v>
      </c>
      <c r="BG481" s="60">
        <v>0</v>
      </c>
      <c r="BH481" s="60">
        <v>0</v>
      </c>
      <c r="BI481" s="60">
        <v>0</v>
      </c>
      <c r="BJ481" s="60">
        <v>0</v>
      </c>
      <c r="BP481" s="60">
        <v>0</v>
      </c>
      <c r="BT481" s="60" t="s">
        <v>367</v>
      </c>
      <c r="BU481" s="60" t="s">
        <v>368</v>
      </c>
      <c r="BV481" s="60" t="s">
        <v>367</v>
      </c>
      <c r="BW481" s="60" t="s">
        <v>368</v>
      </c>
      <c r="BX481" s="60">
        <v>0</v>
      </c>
      <c r="BY481" s="60">
        <v>0</v>
      </c>
      <c r="BZ481" s="60">
        <v>0</v>
      </c>
      <c r="CA481" s="60">
        <v>1</v>
      </c>
      <c r="CD481" s="60">
        <f>INDEX(Sheet5!$AC$5:$AC$4562,MATCH(Sheet1!A481,Sheet5!$AB$5:$AB$4562,0))</f>
        <v>50</v>
      </c>
      <c r="CE481" s="60" t="s">
        <v>636</v>
      </c>
      <c r="CF481" s="60">
        <v>0</v>
      </c>
      <c r="CG481" s="60">
        <v>1</v>
      </c>
      <c r="CH481" s="60">
        <f t="shared" si="139"/>
        <v>1</v>
      </c>
      <c r="CJ481" s="74">
        <f t="shared" si="140"/>
        <v>50</v>
      </c>
      <c r="CK481" s="60">
        <f t="shared" si="103"/>
        <v>13</v>
      </c>
      <c r="CL481" s="60" t="e">
        <f t="shared" si="129"/>
        <v>#N/A</v>
      </c>
      <c r="CM481" s="60" t="e">
        <f t="shared" si="130"/>
        <v>#N/A</v>
      </c>
      <c r="CO481" s="8">
        <v>130271</v>
      </c>
      <c r="CP481" s="8">
        <v>5</v>
      </c>
      <c r="CQ481" s="8">
        <v>204</v>
      </c>
      <c r="CR481" s="8">
        <v>0</v>
      </c>
      <c r="CU481" s="60" t="e">
        <f>MATCH(A481,Sheet6!$K$3:$K$16,0)</f>
        <v>#N/A</v>
      </c>
    </row>
    <row r="482" spans="1:99" ht="15.75">
      <c r="A482" s="60">
        <v>13302061</v>
      </c>
      <c r="B482" s="60">
        <v>13302061</v>
      </c>
      <c r="C482" s="60">
        <v>0</v>
      </c>
      <c r="D482" s="60">
        <v>21</v>
      </c>
      <c r="E482" s="60">
        <v>35</v>
      </c>
      <c r="F482" s="60">
        <v>14</v>
      </c>
      <c r="G482" s="60">
        <v>0</v>
      </c>
      <c r="H482" s="60">
        <v>4</v>
      </c>
      <c r="I482" s="60">
        <v>0</v>
      </c>
      <c r="J482" s="60">
        <v>10</v>
      </c>
      <c r="K482" s="60">
        <v>1000</v>
      </c>
      <c r="L482" s="60">
        <f t="shared" si="136"/>
        <v>1</v>
      </c>
      <c r="M482" s="60">
        <f t="shared" si="137"/>
        <v>0</v>
      </c>
      <c r="N482" s="60">
        <v>7</v>
      </c>
      <c r="O482" s="60">
        <v>1</v>
      </c>
      <c r="P482" s="60">
        <v>4</v>
      </c>
      <c r="Q482" s="60">
        <v>50106</v>
      </c>
      <c r="R482" s="60">
        <v>0</v>
      </c>
      <c r="S482" s="60">
        <v>0</v>
      </c>
      <c r="T482" s="60">
        <v>0</v>
      </c>
      <c r="U482" s="62">
        <v>1007</v>
      </c>
      <c r="W482" s="60">
        <f t="shared" si="138"/>
        <v>34105</v>
      </c>
      <c r="X482" s="60">
        <v>60</v>
      </c>
      <c r="Y482" s="60">
        <v>10350</v>
      </c>
      <c r="Z482" s="60"/>
      <c r="AA482" s="60"/>
      <c r="AB482" s="60">
        <v>3</v>
      </c>
      <c r="AC482" s="60">
        <v>1</v>
      </c>
      <c r="AD482" s="60">
        <v>94</v>
      </c>
      <c r="AE482" s="60">
        <v>0</v>
      </c>
      <c r="AF482" s="60">
        <v>0</v>
      </c>
      <c r="AG482" s="60">
        <v>1</v>
      </c>
      <c r="AH482" s="60">
        <v>1</v>
      </c>
      <c r="AI482" s="60">
        <v>180</v>
      </c>
      <c r="AJ482" s="60">
        <v>0</v>
      </c>
      <c r="AK482" s="60">
        <v>0</v>
      </c>
      <c r="AL482" s="60">
        <f t="shared" si="145"/>
        <v>15</v>
      </c>
      <c r="AM482" s="60">
        <v>1</v>
      </c>
      <c r="AN482" s="60">
        <v>500</v>
      </c>
      <c r="AO482" s="60">
        <v>0</v>
      </c>
      <c r="AP482" s="60">
        <v>0</v>
      </c>
      <c r="AQ482" s="60">
        <v>0</v>
      </c>
      <c r="AR482" s="60">
        <v>0</v>
      </c>
      <c r="AS482" s="60">
        <v>0</v>
      </c>
      <c r="AT482" s="60">
        <v>0</v>
      </c>
      <c r="AU482" s="60">
        <v>0</v>
      </c>
      <c r="AV482" s="60">
        <v>0</v>
      </c>
      <c r="AW482" s="60">
        <v>0</v>
      </c>
      <c r="AX482" s="60">
        <v>0</v>
      </c>
      <c r="AY482" s="60">
        <v>0</v>
      </c>
      <c r="AZ482" s="60">
        <v>0</v>
      </c>
      <c r="BA482" s="60">
        <v>0</v>
      </c>
      <c r="BB482" s="60">
        <v>0</v>
      </c>
      <c r="BC482" s="60">
        <v>0</v>
      </c>
      <c r="BD482" s="60">
        <v>0</v>
      </c>
      <c r="BE482" s="60">
        <v>0</v>
      </c>
      <c r="BF482" s="60">
        <v>0</v>
      </c>
      <c r="BG482" s="60">
        <v>0</v>
      </c>
      <c r="BH482" s="60">
        <v>0</v>
      </c>
      <c r="BI482" s="60">
        <v>0</v>
      </c>
      <c r="BJ482" s="60">
        <v>0</v>
      </c>
      <c r="BP482" s="60">
        <v>0</v>
      </c>
      <c r="BT482" s="60" t="s">
        <v>367</v>
      </c>
      <c r="BU482" s="60" t="s">
        <v>368</v>
      </c>
      <c r="BV482" s="60" t="s">
        <v>367</v>
      </c>
      <c r="BW482" s="60" t="s">
        <v>368</v>
      </c>
      <c r="BX482" s="60">
        <v>0</v>
      </c>
      <c r="BY482" s="60">
        <v>0</v>
      </c>
      <c r="BZ482" s="60">
        <v>1</v>
      </c>
      <c r="CA482" s="60">
        <v>0</v>
      </c>
      <c r="CD482" s="60">
        <f>INDEX(Sheet5!$AC$5:$AC$4562,MATCH(Sheet1!A482,Sheet5!$AB$5:$AB$4562,0))</f>
        <v>10</v>
      </c>
      <c r="CE482" s="60" t="s">
        <v>638</v>
      </c>
      <c r="CF482" s="60">
        <v>0</v>
      </c>
      <c r="CG482" s="60">
        <v>1</v>
      </c>
      <c r="CH482" s="60">
        <f t="shared" si="139"/>
        <v>1</v>
      </c>
      <c r="CJ482" s="74">
        <f t="shared" si="140"/>
        <v>10</v>
      </c>
      <c r="CK482" s="60">
        <f t="shared" si="103"/>
        <v>5</v>
      </c>
      <c r="CL482" s="60" t="e">
        <f t="shared" si="129"/>
        <v>#N/A</v>
      </c>
      <c r="CM482" s="60" t="e">
        <f t="shared" si="130"/>
        <v>#N/A</v>
      </c>
      <c r="CO482" s="8">
        <v>130281</v>
      </c>
      <c r="CP482" s="8">
        <v>8</v>
      </c>
      <c r="CQ482" s="8">
        <v>204</v>
      </c>
      <c r="CR482" s="8">
        <v>1</v>
      </c>
      <c r="CU482" s="60" t="e">
        <f>MATCH(A482,Sheet6!$K$3:$K$16,0)</f>
        <v>#N/A</v>
      </c>
    </row>
    <row r="483" spans="1:99" ht="15.75">
      <c r="A483" s="60">
        <v>13302062</v>
      </c>
      <c r="B483" s="60">
        <v>13302062</v>
      </c>
      <c r="C483" s="60">
        <v>0</v>
      </c>
      <c r="D483" s="60">
        <v>21</v>
      </c>
      <c r="E483" s="60">
        <v>35</v>
      </c>
      <c r="F483" s="60">
        <v>14</v>
      </c>
      <c r="G483" s="60">
        <v>0</v>
      </c>
      <c r="H483" s="60">
        <v>4</v>
      </c>
      <c r="I483" s="60">
        <v>0</v>
      </c>
      <c r="J483" s="60">
        <v>10</v>
      </c>
      <c r="K483" s="60">
        <v>1000</v>
      </c>
      <c r="L483" s="60">
        <f t="shared" si="136"/>
        <v>1</v>
      </c>
      <c r="M483" s="60">
        <f t="shared" si="137"/>
        <v>0</v>
      </c>
      <c r="N483" s="60">
        <v>7</v>
      </c>
      <c r="O483" s="60">
        <v>1</v>
      </c>
      <c r="P483" s="60">
        <v>4</v>
      </c>
      <c r="Q483" s="60">
        <v>50106</v>
      </c>
      <c r="R483" s="60">
        <v>0</v>
      </c>
      <c r="S483" s="60">
        <v>0</v>
      </c>
      <c r="T483" s="60">
        <v>0</v>
      </c>
      <c r="U483" s="62">
        <v>1007</v>
      </c>
      <c r="W483" s="60">
        <f t="shared" si="138"/>
        <v>34107</v>
      </c>
      <c r="X483" s="60">
        <v>60</v>
      </c>
      <c r="Y483" s="60">
        <v>10350</v>
      </c>
      <c r="Z483" s="60"/>
      <c r="AA483" s="60"/>
      <c r="AB483" s="60">
        <v>3</v>
      </c>
      <c r="AC483" s="60">
        <v>1</v>
      </c>
      <c r="AD483" s="60">
        <v>176</v>
      </c>
      <c r="AE483" s="60">
        <v>0</v>
      </c>
      <c r="AF483" s="60">
        <v>0</v>
      </c>
      <c r="AG483" s="60">
        <v>1</v>
      </c>
      <c r="AH483" s="60">
        <v>1</v>
      </c>
      <c r="AI483" s="60">
        <v>338</v>
      </c>
      <c r="AJ483" s="60">
        <v>0</v>
      </c>
      <c r="AK483" s="60">
        <v>0</v>
      </c>
      <c r="AL483" s="60">
        <f t="shared" si="145"/>
        <v>15</v>
      </c>
      <c r="AM483" s="60">
        <v>1</v>
      </c>
      <c r="AN483" s="60">
        <v>500</v>
      </c>
      <c r="AO483" s="60">
        <v>0</v>
      </c>
      <c r="AP483" s="60">
        <v>0</v>
      </c>
      <c r="AQ483" s="60">
        <v>0</v>
      </c>
      <c r="AR483" s="60">
        <v>0</v>
      </c>
      <c r="AS483" s="60">
        <v>0</v>
      </c>
      <c r="AT483" s="60">
        <v>0</v>
      </c>
      <c r="AU483" s="60">
        <v>0</v>
      </c>
      <c r="AV483" s="60">
        <v>0</v>
      </c>
      <c r="AW483" s="60">
        <v>0</v>
      </c>
      <c r="AX483" s="60">
        <v>0</v>
      </c>
      <c r="AY483" s="60">
        <v>0</v>
      </c>
      <c r="AZ483" s="60">
        <v>0</v>
      </c>
      <c r="BA483" s="60">
        <v>0</v>
      </c>
      <c r="BB483" s="60">
        <v>0</v>
      </c>
      <c r="BC483" s="60">
        <v>0</v>
      </c>
      <c r="BD483" s="60">
        <v>0</v>
      </c>
      <c r="BE483" s="60">
        <v>0</v>
      </c>
      <c r="BF483" s="60">
        <v>0</v>
      </c>
      <c r="BG483" s="60">
        <v>0</v>
      </c>
      <c r="BH483" s="60">
        <v>0</v>
      </c>
      <c r="BI483" s="60">
        <v>0</v>
      </c>
      <c r="BJ483" s="60">
        <v>0</v>
      </c>
      <c r="BP483" s="60">
        <v>0</v>
      </c>
      <c r="BT483" s="60" t="s">
        <v>367</v>
      </c>
      <c r="BU483" s="60" t="s">
        <v>368</v>
      </c>
      <c r="BV483" s="60" t="s">
        <v>367</v>
      </c>
      <c r="BW483" s="60" t="s">
        <v>368</v>
      </c>
      <c r="BX483" s="60">
        <v>0</v>
      </c>
      <c r="BY483" s="60">
        <v>0</v>
      </c>
      <c r="BZ483" s="60">
        <v>1</v>
      </c>
      <c r="CA483" s="60">
        <v>0</v>
      </c>
      <c r="CD483" s="60">
        <f>INDEX(Sheet5!$AC$5:$AC$4562,MATCH(Sheet1!A483,Sheet5!$AB$5:$AB$4562,0))</f>
        <v>20</v>
      </c>
      <c r="CE483" s="60" t="s">
        <v>640</v>
      </c>
      <c r="CF483" s="60">
        <v>0</v>
      </c>
      <c r="CG483" s="60">
        <v>1</v>
      </c>
      <c r="CH483" s="60">
        <f t="shared" si="139"/>
        <v>1</v>
      </c>
      <c r="CJ483" s="74">
        <f t="shared" si="140"/>
        <v>20</v>
      </c>
      <c r="CK483" s="60">
        <f t="shared" si="103"/>
        <v>7</v>
      </c>
      <c r="CL483" s="60" t="e">
        <f t="shared" si="129"/>
        <v>#N/A</v>
      </c>
      <c r="CM483" s="60" t="e">
        <f t="shared" si="130"/>
        <v>#N/A</v>
      </c>
      <c r="CO483" s="8">
        <v>130291</v>
      </c>
      <c r="CP483" s="8">
        <v>3</v>
      </c>
      <c r="CQ483" s="8">
        <v>204</v>
      </c>
      <c r="CR483" s="8">
        <v>1</v>
      </c>
      <c r="CU483" s="60" t="e">
        <f>MATCH(A483,Sheet6!$K$3:$K$16,0)</f>
        <v>#N/A</v>
      </c>
    </row>
    <row r="484" spans="1:99" ht="15.75">
      <c r="A484" s="60">
        <v>13302063</v>
      </c>
      <c r="B484" s="60">
        <v>13302063</v>
      </c>
      <c r="C484" s="60">
        <v>0</v>
      </c>
      <c r="D484" s="60">
        <v>21</v>
      </c>
      <c r="E484" s="60">
        <v>35</v>
      </c>
      <c r="F484" s="60">
        <v>14</v>
      </c>
      <c r="G484" s="60">
        <v>0</v>
      </c>
      <c r="H484" s="60">
        <v>4</v>
      </c>
      <c r="I484" s="60">
        <v>0</v>
      </c>
      <c r="J484" s="60">
        <v>10</v>
      </c>
      <c r="K484" s="60">
        <v>1000</v>
      </c>
      <c r="L484" s="60">
        <f t="shared" si="136"/>
        <v>1</v>
      </c>
      <c r="M484" s="60">
        <f t="shared" si="137"/>
        <v>0</v>
      </c>
      <c r="N484" s="60">
        <v>7</v>
      </c>
      <c r="O484" s="60">
        <v>1</v>
      </c>
      <c r="P484" s="60">
        <v>4</v>
      </c>
      <c r="Q484" s="60">
        <v>50106</v>
      </c>
      <c r="R484" s="60">
        <v>0</v>
      </c>
      <c r="S484" s="60">
        <v>0</v>
      </c>
      <c r="T484" s="60">
        <v>0</v>
      </c>
      <c r="U484" s="62">
        <v>1007</v>
      </c>
      <c r="W484" s="60">
        <f t="shared" si="138"/>
        <v>34109</v>
      </c>
      <c r="X484" s="60">
        <v>60</v>
      </c>
      <c r="Y484" s="60">
        <v>10350</v>
      </c>
      <c r="Z484" s="60"/>
      <c r="AA484" s="60"/>
      <c r="AB484" s="60">
        <v>3</v>
      </c>
      <c r="AC484" s="60">
        <v>1</v>
      </c>
      <c r="AD484" s="60">
        <v>293</v>
      </c>
      <c r="AE484" s="60">
        <v>0</v>
      </c>
      <c r="AF484" s="60">
        <v>0</v>
      </c>
      <c r="AG484" s="60">
        <v>1</v>
      </c>
      <c r="AH484" s="60">
        <v>1</v>
      </c>
      <c r="AI484" s="60">
        <v>563</v>
      </c>
      <c r="AJ484" s="60">
        <v>0</v>
      </c>
      <c r="AK484" s="60">
        <v>0</v>
      </c>
      <c r="AL484" s="60">
        <f t="shared" si="145"/>
        <v>15</v>
      </c>
      <c r="AM484" s="60">
        <v>1</v>
      </c>
      <c r="AN484" s="60">
        <v>500</v>
      </c>
      <c r="AO484" s="60">
        <v>0</v>
      </c>
      <c r="AP484" s="60">
        <v>0</v>
      </c>
      <c r="AQ484" s="60">
        <v>0</v>
      </c>
      <c r="AR484" s="60">
        <v>0</v>
      </c>
      <c r="AS484" s="60">
        <v>0</v>
      </c>
      <c r="AT484" s="60">
        <v>0</v>
      </c>
      <c r="AU484" s="60">
        <v>0</v>
      </c>
      <c r="AV484" s="60">
        <v>0</v>
      </c>
      <c r="AW484" s="60">
        <v>0</v>
      </c>
      <c r="AX484" s="60">
        <v>0</v>
      </c>
      <c r="AY484" s="60">
        <v>0</v>
      </c>
      <c r="AZ484" s="60">
        <v>0</v>
      </c>
      <c r="BA484" s="60">
        <v>0</v>
      </c>
      <c r="BB484" s="60">
        <v>0</v>
      </c>
      <c r="BC484" s="60">
        <v>0</v>
      </c>
      <c r="BD484" s="60">
        <v>0</v>
      </c>
      <c r="BE484" s="60">
        <v>0</v>
      </c>
      <c r="BF484" s="60">
        <v>0</v>
      </c>
      <c r="BG484" s="60">
        <v>0</v>
      </c>
      <c r="BH484" s="60">
        <v>0</v>
      </c>
      <c r="BI484" s="60">
        <v>0</v>
      </c>
      <c r="BJ484" s="60">
        <v>0</v>
      </c>
      <c r="BP484" s="60">
        <v>0</v>
      </c>
      <c r="BT484" s="60" t="s">
        <v>367</v>
      </c>
      <c r="BU484" s="60" t="s">
        <v>368</v>
      </c>
      <c r="BV484" s="60" t="s">
        <v>367</v>
      </c>
      <c r="BW484" s="60" t="s">
        <v>368</v>
      </c>
      <c r="BX484" s="60">
        <v>0</v>
      </c>
      <c r="BY484" s="60">
        <v>0</v>
      </c>
      <c r="BZ484" s="60">
        <v>1</v>
      </c>
      <c r="CA484" s="60">
        <v>0</v>
      </c>
      <c r="CD484" s="60">
        <f>INDEX(Sheet5!$AC$5:$AC$4562,MATCH(Sheet1!A484,Sheet5!$AB$5:$AB$4562,0))</f>
        <v>30</v>
      </c>
      <c r="CE484" s="60" t="s">
        <v>642</v>
      </c>
      <c r="CF484" s="60">
        <v>0</v>
      </c>
      <c r="CG484" s="60">
        <v>1</v>
      </c>
      <c r="CH484" s="60">
        <f t="shared" si="139"/>
        <v>1</v>
      </c>
      <c r="CJ484" s="74">
        <f t="shared" si="140"/>
        <v>30</v>
      </c>
      <c r="CK484" s="60">
        <f t="shared" si="103"/>
        <v>9</v>
      </c>
      <c r="CL484" s="60" t="e">
        <f t="shared" si="129"/>
        <v>#N/A</v>
      </c>
      <c r="CM484" s="60" t="e">
        <f t="shared" si="130"/>
        <v>#N/A</v>
      </c>
      <c r="CO484" s="8">
        <v>130351</v>
      </c>
      <c r="CP484" s="8">
        <v>10</v>
      </c>
      <c r="CQ484" s="8">
        <v>1</v>
      </c>
      <c r="CR484" s="8">
        <v>0</v>
      </c>
      <c r="CU484" s="60" t="e">
        <f>MATCH(A484,Sheet6!$K$3:$K$16,0)</f>
        <v>#N/A</v>
      </c>
    </row>
    <row r="485" spans="1:99" ht="15.75">
      <c r="A485" s="60">
        <v>13302064</v>
      </c>
      <c r="B485" s="60">
        <v>13302064</v>
      </c>
      <c r="C485" s="60">
        <v>0</v>
      </c>
      <c r="D485" s="60">
        <v>21</v>
      </c>
      <c r="E485" s="60">
        <v>35</v>
      </c>
      <c r="F485" s="60">
        <v>14</v>
      </c>
      <c r="G485" s="60">
        <v>0</v>
      </c>
      <c r="H485" s="60">
        <v>4</v>
      </c>
      <c r="I485" s="60">
        <v>0</v>
      </c>
      <c r="J485" s="60">
        <v>10</v>
      </c>
      <c r="K485" s="60">
        <v>1000</v>
      </c>
      <c r="L485" s="60">
        <f t="shared" si="136"/>
        <v>1</v>
      </c>
      <c r="M485" s="60">
        <f t="shared" si="137"/>
        <v>0</v>
      </c>
      <c r="N485" s="60">
        <v>7</v>
      </c>
      <c r="O485" s="60">
        <v>1</v>
      </c>
      <c r="P485" s="60">
        <v>4</v>
      </c>
      <c r="Q485" s="60">
        <v>50106</v>
      </c>
      <c r="R485" s="60">
        <v>0</v>
      </c>
      <c r="S485" s="60">
        <v>0</v>
      </c>
      <c r="T485" s="60">
        <v>0</v>
      </c>
      <c r="U485" s="62">
        <v>1007</v>
      </c>
      <c r="W485" s="60">
        <f t="shared" si="138"/>
        <v>34111</v>
      </c>
      <c r="X485" s="60">
        <v>60</v>
      </c>
      <c r="Y485" s="60">
        <v>10350</v>
      </c>
      <c r="Z485" s="60"/>
      <c r="AA485" s="60"/>
      <c r="AB485" s="60">
        <v>3</v>
      </c>
      <c r="AC485" s="60">
        <v>1</v>
      </c>
      <c r="AD485" s="60">
        <v>468</v>
      </c>
      <c r="AE485" s="60">
        <v>0</v>
      </c>
      <c r="AF485" s="60">
        <v>0</v>
      </c>
      <c r="AG485" s="60">
        <v>1</v>
      </c>
      <c r="AH485" s="60">
        <v>1</v>
      </c>
      <c r="AI485" s="60">
        <v>900</v>
      </c>
      <c r="AJ485" s="60">
        <v>0</v>
      </c>
      <c r="AK485" s="60">
        <v>0</v>
      </c>
      <c r="AL485" s="60">
        <f t="shared" si="145"/>
        <v>15</v>
      </c>
      <c r="AM485" s="60">
        <v>1</v>
      </c>
      <c r="AN485" s="60">
        <v>500</v>
      </c>
      <c r="AO485" s="60">
        <v>0</v>
      </c>
      <c r="AP485" s="60">
        <v>0</v>
      </c>
      <c r="AQ485" s="60">
        <v>0</v>
      </c>
      <c r="AR485" s="60">
        <v>0</v>
      </c>
      <c r="AS485" s="60">
        <v>0</v>
      </c>
      <c r="AT485" s="60">
        <v>0</v>
      </c>
      <c r="AU485" s="60">
        <v>0</v>
      </c>
      <c r="AV485" s="60">
        <v>0</v>
      </c>
      <c r="AW485" s="60">
        <v>0</v>
      </c>
      <c r="AX485" s="60">
        <v>0</v>
      </c>
      <c r="AY485" s="60">
        <v>0</v>
      </c>
      <c r="AZ485" s="60">
        <v>0</v>
      </c>
      <c r="BA485" s="60">
        <v>0</v>
      </c>
      <c r="BB485" s="60">
        <v>0</v>
      </c>
      <c r="BC485" s="60">
        <v>0</v>
      </c>
      <c r="BD485" s="60">
        <v>0</v>
      </c>
      <c r="BE485" s="60">
        <v>0</v>
      </c>
      <c r="BF485" s="60">
        <v>0</v>
      </c>
      <c r="BG485" s="60">
        <v>0</v>
      </c>
      <c r="BH485" s="60">
        <v>0</v>
      </c>
      <c r="BI485" s="60">
        <v>0</v>
      </c>
      <c r="BJ485" s="60">
        <v>0</v>
      </c>
      <c r="BP485" s="60">
        <v>0</v>
      </c>
      <c r="BT485" s="60" t="s">
        <v>367</v>
      </c>
      <c r="BU485" s="60" t="s">
        <v>368</v>
      </c>
      <c r="BV485" s="60" t="s">
        <v>367</v>
      </c>
      <c r="BW485" s="60" t="s">
        <v>368</v>
      </c>
      <c r="BX485" s="60">
        <v>0</v>
      </c>
      <c r="BY485" s="60">
        <v>0</v>
      </c>
      <c r="BZ485" s="60">
        <v>0</v>
      </c>
      <c r="CA485" s="60">
        <v>0</v>
      </c>
      <c r="CD485" s="60">
        <f>INDEX(Sheet5!$AC$5:$AC$4562,MATCH(Sheet1!A485,Sheet5!$AB$5:$AB$4562,0))</f>
        <v>40</v>
      </c>
      <c r="CE485" s="60" t="s">
        <v>644</v>
      </c>
      <c r="CF485" s="60">
        <v>0</v>
      </c>
      <c r="CG485" s="60">
        <v>1</v>
      </c>
      <c r="CH485" s="60">
        <f t="shared" si="139"/>
        <v>1</v>
      </c>
      <c r="CJ485" s="74">
        <f t="shared" si="140"/>
        <v>40</v>
      </c>
      <c r="CK485" s="60">
        <f t="shared" si="103"/>
        <v>11</v>
      </c>
      <c r="CL485" s="60" t="e">
        <f t="shared" si="129"/>
        <v>#N/A</v>
      </c>
      <c r="CM485" s="60" t="e">
        <f t="shared" si="130"/>
        <v>#N/A</v>
      </c>
      <c r="CO485" s="8">
        <v>130352</v>
      </c>
      <c r="CP485" s="8">
        <v>2</v>
      </c>
      <c r="CQ485" s="8">
        <v>203</v>
      </c>
      <c r="CR485" s="8">
        <v>0</v>
      </c>
      <c r="CU485" s="60" t="e">
        <f>MATCH(A485,Sheet6!$K$3:$K$16,0)</f>
        <v>#N/A</v>
      </c>
    </row>
    <row r="486" spans="1:99" ht="15.75">
      <c r="A486" s="60">
        <v>13302065</v>
      </c>
      <c r="B486" s="60">
        <v>13302065</v>
      </c>
      <c r="C486" s="60">
        <v>0</v>
      </c>
      <c r="D486" s="60">
        <v>21</v>
      </c>
      <c r="E486" s="60">
        <v>35</v>
      </c>
      <c r="F486" s="60">
        <v>14</v>
      </c>
      <c r="G486" s="60">
        <v>0</v>
      </c>
      <c r="H486" s="60">
        <v>4</v>
      </c>
      <c r="I486" s="60">
        <v>0</v>
      </c>
      <c r="J486" s="60">
        <v>10</v>
      </c>
      <c r="K486" s="60">
        <v>1000</v>
      </c>
      <c r="L486" s="60">
        <f t="shared" si="136"/>
        <v>1</v>
      </c>
      <c r="M486" s="60">
        <f t="shared" si="137"/>
        <v>0</v>
      </c>
      <c r="N486" s="60">
        <v>7</v>
      </c>
      <c r="O486" s="60">
        <v>1</v>
      </c>
      <c r="P486" s="60">
        <v>4</v>
      </c>
      <c r="Q486" s="60">
        <v>50106</v>
      </c>
      <c r="R486" s="60">
        <v>0</v>
      </c>
      <c r="S486" s="60">
        <v>0</v>
      </c>
      <c r="T486" s="60">
        <v>0</v>
      </c>
      <c r="U486" s="62">
        <v>1007</v>
      </c>
      <c r="W486" s="60">
        <f t="shared" si="138"/>
        <v>34213</v>
      </c>
      <c r="X486" s="60">
        <v>60</v>
      </c>
      <c r="Y486" s="60">
        <v>10350</v>
      </c>
      <c r="Z486" s="60"/>
      <c r="AA486" s="60"/>
      <c r="AB486" s="60">
        <v>3</v>
      </c>
      <c r="AC486" s="60">
        <v>1</v>
      </c>
      <c r="AD486" s="60">
        <v>761</v>
      </c>
      <c r="AE486" s="60">
        <v>0</v>
      </c>
      <c r="AF486" s="60">
        <v>0</v>
      </c>
      <c r="AG486" s="60">
        <v>1</v>
      </c>
      <c r="AH486" s="60">
        <v>1</v>
      </c>
      <c r="AI486" s="60">
        <v>1463</v>
      </c>
      <c r="AJ486" s="60">
        <v>0</v>
      </c>
      <c r="AK486" s="60">
        <v>0</v>
      </c>
      <c r="AL486" s="60">
        <f t="shared" si="145"/>
        <v>15</v>
      </c>
      <c r="AM486" s="60">
        <v>1</v>
      </c>
      <c r="AN486" s="60">
        <v>500</v>
      </c>
      <c r="AO486" s="60">
        <v>0</v>
      </c>
      <c r="AP486" s="60">
        <v>0</v>
      </c>
      <c r="AQ486" s="60">
        <v>0</v>
      </c>
      <c r="AR486" s="60">
        <v>0</v>
      </c>
      <c r="AS486" s="60">
        <v>0</v>
      </c>
      <c r="AT486" s="60">
        <v>0</v>
      </c>
      <c r="AU486" s="60">
        <v>0</v>
      </c>
      <c r="AV486" s="60">
        <v>0</v>
      </c>
      <c r="AW486" s="60">
        <v>0</v>
      </c>
      <c r="AX486" s="60">
        <v>0</v>
      </c>
      <c r="AY486" s="60">
        <v>0</v>
      </c>
      <c r="AZ486" s="60">
        <v>0</v>
      </c>
      <c r="BA486" s="60">
        <v>0</v>
      </c>
      <c r="BB486" s="60">
        <v>0</v>
      </c>
      <c r="BC486" s="60">
        <v>0</v>
      </c>
      <c r="BD486" s="60">
        <v>0</v>
      </c>
      <c r="BE486" s="60">
        <v>0</v>
      </c>
      <c r="BF486" s="60">
        <v>0</v>
      </c>
      <c r="BG486" s="60">
        <v>0</v>
      </c>
      <c r="BH486" s="60">
        <v>0</v>
      </c>
      <c r="BI486" s="60">
        <v>0</v>
      </c>
      <c r="BJ486" s="60">
        <v>0</v>
      </c>
      <c r="BP486" s="60">
        <v>0</v>
      </c>
      <c r="BT486" s="60" t="s">
        <v>367</v>
      </c>
      <c r="BU486" s="60" t="s">
        <v>368</v>
      </c>
      <c r="BV486" s="60" t="s">
        <v>367</v>
      </c>
      <c r="BW486" s="60" t="s">
        <v>368</v>
      </c>
      <c r="BX486" s="60">
        <v>0</v>
      </c>
      <c r="BY486" s="60">
        <v>0</v>
      </c>
      <c r="BZ486" s="60">
        <v>0</v>
      </c>
      <c r="CA486" s="60">
        <v>0</v>
      </c>
      <c r="CD486" s="60">
        <f>INDEX(Sheet5!$AC$5:$AC$4562,MATCH(Sheet1!A486,Sheet5!$AB$5:$AB$4562,0))</f>
        <v>50</v>
      </c>
      <c r="CE486" s="60" t="s">
        <v>646</v>
      </c>
      <c r="CF486" s="60">
        <v>0</v>
      </c>
      <c r="CG486" s="60">
        <v>1</v>
      </c>
      <c r="CH486" s="60">
        <f t="shared" si="139"/>
        <v>1</v>
      </c>
      <c r="CJ486" s="74">
        <f t="shared" si="140"/>
        <v>50</v>
      </c>
      <c r="CK486" s="60">
        <f t="shared" si="103"/>
        <v>13</v>
      </c>
      <c r="CL486" s="60" t="e">
        <f t="shared" si="129"/>
        <v>#N/A</v>
      </c>
      <c r="CM486" s="60" t="e">
        <f t="shared" si="130"/>
        <v>#N/A</v>
      </c>
      <c r="CO486" s="8">
        <v>130341</v>
      </c>
      <c r="CP486" s="8">
        <v>2</v>
      </c>
      <c r="CQ486" s="8">
        <v>203</v>
      </c>
      <c r="CR486" s="8">
        <v>0</v>
      </c>
      <c r="CU486" s="60" t="e">
        <f>MATCH(A486,Sheet6!$K$3:$K$16,0)</f>
        <v>#N/A</v>
      </c>
    </row>
    <row r="487" spans="1:99" ht="15.75">
      <c r="A487" s="60">
        <v>13302071</v>
      </c>
      <c r="B487" s="60">
        <v>13302071</v>
      </c>
      <c r="C487" s="60">
        <v>0</v>
      </c>
      <c r="D487" s="60">
        <v>21</v>
      </c>
      <c r="E487" s="60">
        <v>34</v>
      </c>
      <c r="F487" s="60">
        <v>14</v>
      </c>
      <c r="G487" s="60">
        <v>0</v>
      </c>
      <c r="H487" s="60">
        <v>4</v>
      </c>
      <c r="I487" s="60">
        <v>0</v>
      </c>
      <c r="J487" s="60">
        <v>10</v>
      </c>
      <c r="K487" s="60">
        <v>1000</v>
      </c>
      <c r="L487" s="60">
        <f t="shared" si="136"/>
        <v>1</v>
      </c>
      <c r="M487" s="60">
        <f t="shared" si="137"/>
        <v>0</v>
      </c>
      <c r="N487" s="60">
        <v>7</v>
      </c>
      <c r="O487" s="60">
        <v>1</v>
      </c>
      <c r="P487" s="60">
        <v>4</v>
      </c>
      <c r="Q487" s="60">
        <v>50107</v>
      </c>
      <c r="R487" s="60">
        <v>0</v>
      </c>
      <c r="S487" s="60">
        <v>0</v>
      </c>
      <c r="T487" s="60">
        <v>0</v>
      </c>
      <c r="U487" s="62">
        <v>1006</v>
      </c>
      <c r="W487" s="60">
        <f t="shared" si="138"/>
        <v>34105</v>
      </c>
      <c r="X487" s="60">
        <v>60</v>
      </c>
      <c r="Y487" s="60">
        <v>10350</v>
      </c>
      <c r="Z487" s="60"/>
      <c r="AA487" s="60"/>
      <c r="AB487" s="60">
        <v>3</v>
      </c>
      <c r="AC487" s="60">
        <v>1</v>
      </c>
      <c r="AD487" s="60">
        <v>94</v>
      </c>
      <c r="AE487" s="60">
        <v>0</v>
      </c>
      <c r="AF487" s="60">
        <v>0</v>
      </c>
      <c r="AG487" s="60">
        <v>1</v>
      </c>
      <c r="AH487" s="60">
        <v>1</v>
      </c>
      <c r="AI487" s="60">
        <v>180</v>
      </c>
      <c r="AJ487" s="60">
        <v>0</v>
      </c>
      <c r="AK487" s="60">
        <v>0</v>
      </c>
      <c r="AL487" s="60">
        <f t="shared" si="145"/>
        <v>15</v>
      </c>
      <c r="AM487" s="60">
        <v>1</v>
      </c>
      <c r="AN487" s="60">
        <v>500</v>
      </c>
      <c r="AO487" s="60">
        <v>0</v>
      </c>
      <c r="AP487" s="60">
        <v>0</v>
      </c>
      <c r="AQ487" s="60">
        <v>0</v>
      </c>
      <c r="AR487" s="60">
        <v>0</v>
      </c>
      <c r="AS487" s="60">
        <v>0</v>
      </c>
      <c r="AT487" s="60">
        <v>0</v>
      </c>
      <c r="AU487" s="60">
        <v>0</v>
      </c>
      <c r="AV487" s="60">
        <v>0</v>
      </c>
      <c r="AW487" s="60">
        <v>0</v>
      </c>
      <c r="AX487" s="60">
        <v>0</v>
      </c>
      <c r="AY487" s="60">
        <v>0</v>
      </c>
      <c r="AZ487" s="60">
        <v>0</v>
      </c>
      <c r="BA487" s="60">
        <v>0</v>
      </c>
      <c r="BB487" s="60">
        <v>0</v>
      </c>
      <c r="BC487" s="60">
        <v>0</v>
      </c>
      <c r="BD487" s="60">
        <v>0</v>
      </c>
      <c r="BE487" s="60">
        <v>0</v>
      </c>
      <c r="BF487" s="60">
        <v>0</v>
      </c>
      <c r="BG487" s="60">
        <v>0</v>
      </c>
      <c r="BH487" s="60">
        <v>0</v>
      </c>
      <c r="BI487" s="60">
        <v>0</v>
      </c>
      <c r="BJ487" s="60">
        <v>0</v>
      </c>
      <c r="BP487" s="60">
        <v>0</v>
      </c>
      <c r="BT487" s="60" t="s">
        <v>359</v>
      </c>
      <c r="BU487" s="60" t="s">
        <v>360</v>
      </c>
      <c r="BV487" s="60" t="s">
        <v>359</v>
      </c>
      <c r="BW487" s="60" t="s">
        <v>360</v>
      </c>
      <c r="BX487" s="60">
        <v>0</v>
      </c>
      <c r="BY487" s="60">
        <v>3033</v>
      </c>
      <c r="BZ487" s="60">
        <v>1</v>
      </c>
      <c r="CA487" s="60">
        <v>0</v>
      </c>
      <c r="CD487" s="60">
        <f>INDEX(Sheet5!$AC$5:$AC$4562,MATCH(Sheet1!A487,Sheet5!$AB$5:$AB$4562,0))</f>
        <v>10</v>
      </c>
      <c r="CE487" s="60" t="s">
        <v>647</v>
      </c>
      <c r="CF487" s="60">
        <v>0</v>
      </c>
      <c r="CG487" s="60">
        <v>1</v>
      </c>
      <c r="CH487" s="60">
        <f t="shared" si="139"/>
        <v>1</v>
      </c>
      <c r="CJ487" s="74">
        <f t="shared" si="140"/>
        <v>10</v>
      </c>
      <c r="CK487" s="60">
        <f t="shared" si="103"/>
        <v>5</v>
      </c>
      <c r="CL487" s="60" t="e">
        <f t="shared" si="129"/>
        <v>#N/A</v>
      </c>
      <c r="CM487" s="60" t="e">
        <f t="shared" si="130"/>
        <v>#N/A</v>
      </c>
      <c r="CO487" s="8">
        <v>130361</v>
      </c>
      <c r="CP487" s="8">
        <v>3</v>
      </c>
      <c r="CQ487" s="8">
        <v>204</v>
      </c>
      <c r="CR487" s="8">
        <v>1</v>
      </c>
      <c r="CU487" s="60" t="e">
        <f>MATCH(A487,Sheet6!$K$3:$K$16,0)</f>
        <v>#N/A</v>
      </c>
    </row>
    <row r="488" spans="1:99" ht="15.75">
      <c r="A488" s="60">
        <v>13302072</v>
      </c>
      <c r="B488" s="60">
        <v>13302072</v>
      </c>
      <c r="C488" s="60">
        <v>0</v>
      </c>
      <c r="D488" s="60">
        <v>21</v>
      </c>
      <c r="E488" s="60">
        <v>34</v>
      </c>
      <c r="F488" s="60">
        <v>14</v>
      </c>
      <c r="G488" s="60">
        <v>0</v>
      </c>
      <c r="H488" s="60">
        <v>4</v>
      </c>
      <c r="I488" s="60">
        <v>0</v>
      </c>
      <c r="J488" s="60">
        <v>10</v>
      </c>
      <c r="K488" s="60">
        <v>1000</v>
      </c>
      <c r="L488" s="60">
        <f t="shared" si="136"/>
        <v>1</v>
      </c>
      <c r="M488" s="60">
        <f t="shared" si="137"/>
        <v>0</v>
      </c>
      <c r="N488" s="60">
        <v>7</v>
      </c>
      <c r="O488" s="60">
        <v>1</v>
      </c>
      <c r="P488" s="60">
        <v>4</v>
      </c>
      <c r="Q488" s="60">
        <v>50107</v>
      </c>
      <c r="R488" s="60">
        <v>0</v>
      </c>
      <c r="S488" s="60">
        <v>0</v>
      </c>
      <c r="T488" s="60">
        <v>0</v>
      </c>
      <c r="U488" s="62">
        <v>1006</v>
      </c>
      <c r="W488" s="60">
        <f t="shared" si="138"/>
        <v>34107</v>
      </c>
      <c r="X488" s="60">
        <v>60</v>
      </c>
      <c r="Y488" s="60">
        <v>10350</v>
      </c>
      <c r="Z488" s="60"/>
      <c r="AA488" s="60"/>
      <c r="AB488" s="60">
        <v>3</v>
      </c>
      <c r="AC488" s="60">
        <v>1</v>
      </c>
      <c r="AD488" s="60">
        <v>176</v>
      </c>
      <c r="AE488" s="60">
        <v>0</v>
      </c>
      <c r="AF488" s="60">
        <v>0</v>
      </c>
      <c r="AG488" s="60">
        <v>1</v>
      </c>
      <c r="AH488" s="60">
        <v>1</v>
      </c>
      <c r="AI488" s="60">
        <v>338</v>
      </c>
      <c r="AJ488" s="60">
        <v>0</v>
      </c>
      <c r="AK488" s="60">
        <v>0</v>
      </c>
      <c r="AL488" s="60">
        <f t="shared" si="145"/>
        <v>15</v>
      </c>
      <c r="AM488" s="60">
        <v>1</v>
      </c>
      <c r="AN488" s="60">
        <v>500</v>
      </c>
      <c r="AO488" s="60">
        <v>0</v>
      </c>
      <c r="AP488" s="60">
        <v>0</v>
      </c>
      <c r="AQ488" s="60">
        <v>0</v>
      </c>
      <c r="AR488" s="60">
        <v>0</v>
      </c>
      <c r="AS488" s="60">
        <v>0</v>
      </c>
      <c r="AT488" s="60">
        <v>0</v>
      </c>
      <c r="AU488" s="60">
        <v>0</v>
      </c>
      <c r="AV488" s="60">
        <v>0</v>
      </c>
      <c r="AW488" s="60">
        <v>0</v>
      </c>
      <c r="AX488" s="60">
        <v>0</v>
      </c>
      <c r="AY488" s="60">
        <v>0</v>
      </c>
      <c r="AZ488" s="60">
        <v>0</v>
      </c>
      <c r="BA488" s="60">
        <v>0</v>
      </c>
      <c r="BB488" s="60">
        <v>0</v>
      </c>
      <c r="BC488" s="60">
        <v>0</v>
      </c>
      <c r="BD488" s="60">
        <v>0</v>
      </c>
      <c r="BE488" s="60">
        <v>0</v>
      </c>
      <c r="BF488" s="60">
        <v>0</v>
      </c>
      <c r="BG488" s="60">
        <v>0</v>
      </c>
      <c r="BH488" s="60">
        <v>0</v>
      </c>
      <c r="BI488" s="60">
        <v>0</v>
      </c>
      <c r="BJ488" s="60">
        <v>0</v>
      </c>
      <c r="BP488" s="60">
        <v>0</v>
      </c>
      <c r="BT488" s="60" t="s">
        <v>359</v>
      </c>
      <c r="BU488" s="60" t="s">
        <v>360</v>
      </c>
      <c r="BV488" s="60" t="s">
        <v>359</v>
      </c>
      <c r="BW488" s="60" t="s">
        <v>360</v>
      </c>
      <c r="BX488" s="60">
        <v>0</v>
      </c>
      <c r="BY488" s="60">
        <v>3033</v>
      </c>
      <c r="BZ488" s="60">
        <v>1</v>
      </c>
      <c r="CA488" s="60">
        <v>0</v>
      </c>
      <c r="CD488" s="60">
        <f>INDEX(Sheet5!$AC$5:$AC$4562,MATCH(Sheet1!A488,Sheet5!$AB$5:$AB$4562,0))</f>
        <v>20</v>
      </c>
      <c r="CE488" s="60" t="s">
        <v>648</v>
      </c>
      <c r="CF488" s="60">
        <v>0</v>
      </c>
      <c r="CG488" s="60">
        <v>1</v>
      </c>
      <c r="CH488" s="60">
        <f t="shared" si="139"/>
        <v>1</v>
      </c>
      <c r="CJ488" s="74">
        <f t="shared" si="140"/>
        <v>20</v>
      </c>
      <c r="CK488" s="60">
        <f t="shared" si="103"/>
        <v>7</v>
      </c>
      <c r="CL488" s="60" t="e">
        <f t="shared" si="129"/>
        <v>#N/A</v>
      </c>
      <c r="CM488" s="60" t="e">
        <f t="shared" si="130"/>
        <v>#N/A</v>
      </c>
      <c r="CO488" s="8">
        <v>130411</v>
      </c>
      <c r="CP488" s="8">
        <v>12</v>
      </c>
      <c r="CQ488" s="8">
        <v>204</v>
      </c>
      <c r="CR488" s="8">
        <v>0</v>
      </c>
      <c r="CU488" s="60" t="e">
        <f>MATCH(A488,Sheet6!$K$3:$K$16,0)</f>
        <v>#N/A</v>
      </c>
    </row>
    <row r="489" spans="1:99" ht="15.75">
      <c r="A489" s="60">
        <v>13302073</v>
      </c>
      <c r="B489" s="60">
        <v>13302073</v>
      </c>
      <c r="C489" s="60">
        <v>0</v>
      </c>
      <c r="D489" s="60">
        <v>21</v>
      </c>
      <c r="E489" s="60">
        <v>34</v>
      </c>
      <c r="F489" s="60">
        <v>14</v>
      </c>
      <c r="G489" s="60">
        <v>0</v>
      </c>
      <c r="H489" s="60">
        <v>4</v>
      </c>
      <c r="I489" s="60">
        <v>0</v>
      </c>
      <c r="J489" s="60">
        <v>10</v>
      </c>
      <c r="K489" s="60">
        <v>1000</v>
      </c>
      <c r="L489" s="60">
        <f t="shared" si="136"/>
        <v>1</v>
      </c>
      <c r="M489" s="60">
        <f t="shared" si="137"/>
        <v>0</v>
      </c>
      <c r="N489" s="60">
        <v>7</v>
      </c>
      <c r="O489" s="60">
        <v>1</v>
      </c>
      <c r="P489" s="60">
        <v>4</v>
      </c>
      <c r="Q489" s="60">
        <v>50107</v>
      </c>
      <c r="R489" s="60">
        <v>0</v>
      </c>
      <c r="S489" s="60">
        <v>0</v>
      </c>
      <c r="T489" s="60">
        <v>0</v>
      </c>
      <c r="U489" s="62">
        <v>1006</v>
      </c>
      <c r="W489" s="60">
        <f t="shared" si="138"/>
        <v>34109</v>
      </c>
      <c r="X489" s="60">
        <v>60</v>
      </c>
      <c r="Y489" s="60">
        <v>10350</v>
      </c>
      <c r="Z489" s="60"/>
      <c r="AA489" s="60"/>
      <c r="AB489" s="60">
        <v>3</v>
      </c>
      <c r="AC489" s="60">
        <v>1</v>
      </c>
      <c r="AD489" s="60">
        <v>293</v>
      </c>
      <c r="AE489" s="60">
        <v>0</v>
      </c>
      <c r="AF489" s="60">
        <v>0</v>
      </c>
      <c r="AG489" s="60">
        <v>1</v>
      </c>
      <c r="AH489" s="60">
        <v>1</v>
      </c>
      <c r="AI489" s="60">
        <v>563</v>
      </c>
      <c r="AJ489" s="60">
        <v>0</v>
      </c>
      <c r="AK489" s="60">
        <v>0</v>
      </c>
      <c r="AL489" s="60">
        <f t="shared" si="145"/>
        <v>15</v>
      </c>
      <c r="AM489" s="60">
        <v>1</v>
      </c>
      <c r="AN489" s="60">
        <v>500</v>
      </c>
      <c r="AO489" s="60">
        <v>0</v>
      </c>
      <c r="AP489" s="60">
        <v>0</v>
      </c>
      <c r="AQ489" s="60">
        <v>0</v>
      </c>
      <c r="AR489" s="60">
        <v>0</v>
      </c>
      <c r="AS489" s="60">
        <v>0</v>
      </c>
      <c r="AT489" s="60">
        <v>0</v>
      </c>
      <c r="AU489" s="60">
        <v>0</v>
      </c>
      <c r="AV489" s="60">
        <v>0</v>
      </c>
      <c r="AW489" s="60">
        <v>0</v>
      </c>
      <c r="AX489" s="60">
        <v>0</v>
      </c>
      <c r="AY489" s="60">
        <v>0</v>
      </c>
      <c r="AZ489" s="60">
        <v>0</v>
      </c>
      <c r="BA489" s="60">
        <v>0</v>
      </c>
      <c r="BB489" s="60">
        <v>0</v>
      </c>
      <c r="BC489" s="60">
        <v>0</v>
      </c>
      <c r="BD489" s="60">
        <v>0</v>
      </c>
      <c r="BE489" s="60">
        <v>0</v>
      </c>
      <c r="BF489" s="60">
        <v>0</v>
      </c>
      <c r="BG489" s="60">
        <v>0</v>
      </c>
      <c r="BH489" s="60">
        <v>0</v>
      </c>
      <c r="BI489" s="60">
        <v>0</v>
      </c>
      <c r="BJ489" s="60">
        <v>0</v>
      </c>
      <c r="BP489" s="60">
        <v>0</v>
      </c>
      <c r="BT489" s="60" t="s">
        <v>359</v>
      </c>
      <c r="BU489" s="60" t="s">
        <v>360</v>
      </c>
      <c r="BV489" s="60" t="s">
        <v>359</v>
      </c>
      <c r="BW489" s="60" t="s">
        <v>360</v>
      </c>
      <c r="BX489" s="60">
        <v>0</v>
      </c>
      <c r="BY489" s="60">
        <v>3033</v>
      </c>
      <c r="BZ489" s="60">
        <v>1</v>
      </c>
      <c r="CA489" s="60">
        <v>0</v>
      </c>
      <c r="CD489" s="60">
        <f>INDEX(Sheet5!$AC$5:$AC$4562,MATCH(Sheet1!A489,Sheet5!$AB$5:$AB$4562,0))</f>
        <v>30</v>
      </c>
      <c r="CE489" s="60" t="s">
        <v>649</v>
      </c>
      <c r="CF489" s="60">
        <v>0</v>
      </c>
      <c r="CG489" s="60">
        <v>1</v>
      </c>
      <c r="CH489" s="60">
        <f t="shared" si="139"/>
        <v>1</v>
      </c>
      <c r="CJ489" s="74">
        <f t="shared" si="140"/>
        <v>30</v>
      </c>
      <c r="CK489" s="60">
        <f t="shared" ref="CK489:CK557" si="146">IF(CJ489=1,1,IF(CJ489=3,2,IF(CJ489=5,3,IF(CJ489=8,4,(CJ489/5)+3))))</f>
        <v>9</v>
      </c>
      <c r="CL489" s="60" t="e">
        <f t="shared" si="129"/>
        <v>#N/A</v>
      </c>
      <c r="CM489" s="60" t="e">
        <f t="shared" si="130"/>
        <v>#N/A</v>
      </c>
      <c r="CO489" s="8">
        <v>130421</v>
      </c>
      <c r="CP489" s="8">
        <v>10</v>
      </c>
      <c r="CQ489" s="8">
        <v>1</v>
      </c>
      <c r="CR489" s="8">
        <v>1</v>
      </c>
      <c r="CU489" s="60" t="e">
        <f>MATCH(A489,Sheet6!$K$3:$K$16,0)</f>
        <v>#N/A</v>
      </c>
    </row>
    <row r="490" spans="1:99" ht="15.75">
      <c r="A490" s="60">
        <v>13302074</v>
      </c>
      <c r="B490" s="60">
        <v>13302074</v>
      </c>
      <c r="C490" s="60">
        <v>0</v>
      </c>
      <c r="D490" s="60">
        <v>21</v>
      </c>
      <c r="E490" s="60">
        <v>34</v>
      </c>
      <c r="F490" s="60">
        <v>14</v>
      </c>
      <c r="G490" s="60">
        <v>0</v>
      </c>
      <c r="H490" s="60">
        <v>4</v>
      </c>
      <c r="I490" s="60">
        <v>0</v>
      </c>
      <c r="J490" s="60">
        <v>10</v>
      </c>
      <c r="K490" s="60">
        <v>1000</v>
      </c>
      <c r="L490" s="60">
        <f t="shared" ref="L490:L521" si="147">IF(K490=0,0,1)</f>
        <v>1</v>
      </c>
      <c r="M490" s="60">
        <f t="shared" ref="M490:M521" si="148">IF(E490=30,0.15,IF(E490=31,0.25,IF(E490=32,0.06,0)))</f>
        <v>0</v>
      </c>
      <c r="N490" s="60">
        <v>7</v>
      </c>
      <c r="O490" s="60">
        <v>1</v>
      </c>
      <c r="P490" s="60">
        <v>4</v>
      </c>
      <c r="Q490" s="60">
        <v>50107</v>
      </c>
      <c r="R490" s="60">
        <v>0</v>
      </c>
      <c r="S490" s="60">
        <v>0</v>
      </c>
      <c r="T490" s="60">
        <v>0</v>
      </c>
      <c r="U490" s="62">
        <v>1006</v>
      </c>
      <c r="W490" s="60">
        <f t="shared" ref="W490:W515" si="149">30000+H490*1000+CH490*100+ROUND(CD490/100,0)*100+CK490</f>
        <v>34111</v>
      </c>
      <c r="X490" s="60">
        <v>60</v>
      </c>
      <c r="Y490" s="60">
        <v>10350</v>
      </c>
      <c r="Z490" s="60"/>
      <c r="AA490" s="60"/>
      <c r="AB490" s="60">
        <v>3</v>
      </c>
      <c r="AC490" s="60">
        <v>1</v>
      </c>
      <c r="AD490" s="60">
        <v>468</v>
      </c>
      <c r="AE490" s="60">
        <v>0</v>
      </c>
      <c r="AF490" s="60">
        <v>0</v>
      </c>
      <c r="AG490" s="60">
        <v>1</v>
      </c>
      <c r="AH490" s="60">
        <v>1</v>
      </c>
      <c r="AI490" s="60">
        <v>900</v>
      </c>
      <c r="AJ490" s="60">
        <v>0</v>
      </c>
      <c r="AK490" s="60">
        <v>0</v>
      </c>
      <c r="AL490" s="60">
        <f t="shared" si="145"/>
        <v>15</v>
      </c>
      <c r="AM490" s="60">
        <v>1</v>
      </c>
      <c r="AN490" s="60">
        <v>500</v>
      </c>
      <c r="AO490" s="60">
        <v>0</v>
      </c>
      <c r="AP490" s="60">
        <v>0</v>
      </c>
      <c r="AQ490" s="60">
        <v>0</v>
      </c>
      <c r="AR490" s="60">
        <v>0</v>
      </c>
      <c r="AS490" s="60">
        <v>0</v>
      </c>
      <c r="AT490" s="60">
        <v>0</v>
      </c>
      <c r="AU490" s="60">
        <v>0</v>
      </c>
      <c r="AV490" s="60">
        <v>0</v>
      </c>
      <c r="AW490" s="60">
        <v>0</v>
      </c>
      <c r="AX490" s="60">
        <v>0</v>
      </c>
      <c r="AY490" s="60">
        <v>0</v>
      </c>
      <c r="AZ490" s="60">
        <v>0</v>
      </c>
      <c r="BA490" s="60">
        <v>0</v>
      </c>
      <c r="BB490" s="60">
        <v>0</v>
      </c>
      <c r="BC490" s="60">
        <v>0</v>
      </c>
      <c r="BD490" s="60">
        <v>0</v>
      </c>
      <c r="BE490" s="60">
        <v>0</v>
      </c>
      <c r="BF490" s="60">
        <v>0</v>
      </c>
      <c r="BG490" s="60">
        <v>0</v>
      </c>
      <c r="BH490" s="60">
        <v>0</v>
      </c>
      <c r="BI490" s="60">
        <v>0</v>
      </c>
      <c r="BJ490" s="60">
        <v>0</v>
      </c>
      <c r="BP490" s="60">
        <v>0</v>
      </c>
      <c r="BT490" s="60" t="s">
        <v>359</v>
      </c>
      <c r="BU490" s="60" t="s">
        <v>360</v>
      </c>
      <c r="BV490" s="60" t="s">
        <v>359</v>
      </c>
      <c r="BW490" s="60" t="s">
        <v>360</v>
      </c>
      <c r="BX490" s="60">
        <v>0</v>
      </c>
      <c r="BY490" s="60">
        <v>3033</v>
      </c>
      <c r="BZ490" s="60">
        <v>0</v>
      </c>
      <c r="CA490" s="60">
        <v>0</v>
      </c>
      <c r="CD490" s="60">
        <f>INDEX(Sheet5!$AC$5:$AC$4562,MATCH(Sheet1!A490,Sheet5!$AB$5:$AB$4562,0))</f>
        <v>40</v>
      </c>
      <c r="CE490" s="60" t="s">
        <v>650</v>
      </c>
      <c r="CF490" s="60">
        <v>0</v>
      </c>
      <c r="CG490" s="60">
        <v>1</v>
      </c>
      <c r="CH490" s="60">
        <f t="shared" si="139"/>
        <v>1</v>
      </c>
      <c r="CJ490" s="74">
        <f t="shared" si="140"/>
        <v>40</v>
      </c>
      <c r="CK490" s="60">
        <f t="shared" si="146"/>
        <v>11</v>
      </c>
      <c r="CL490" s="60" t="e">
        <f t="shared" si="129"/>
        <v>#N/A</v>
      </c>
      <c r="CM490" s="60" t="e">
        <f t="shared" si="130"/>
        <v>#N/A</v>
      </c>
      <c r="CO490" s="8">
        <v>130431</v>
      </c>
      <c r="CP490" s="8">
        <v>2</v>
      </c>
      <c r="CQ490" s="8">
        <v>203</v>
      </c>
      <c r="CR490" s="8">
        <v>1</v>
      </c>
      <c r="CU490" s="60" t="e">
        <f>MATCH(A490,Sheet6!$K$3:$K$16,0)</f>
        <v>#N/A</v>
      </c>
    </row>
    <row r="491" spans="1:99" ht="15.75">
      <c r="A491" s="60">
        <v>13302075</v>
      </c>
      <c r="B491" s="60">
        <v>13302075</v>
      </c>
      <c r="C491" s="60">
        <v>0</v>
      </c>
      <c r="D491" s="60">
        <v>21</v>
      </c>
      <c r="E491" s="60">
        <v>34</v>
      </c>
      <c r="F491" s="60">
        <v>14</v>
      </c>
      <c r="G491" s="60">
        <v>0</v>
      </c>
      <c r="H491" s="60">
        <v>4</v>
      </c>
      <c r="I491" s="60">
        <v>0</v>
      </c>
      <c r="J491" s="60">
        <v>10</v>
      </c>
      <c r="K491" s="60">
        <v>1000</v>
      </c>
      <c r="L491" s="60">
        <f t="shared" si="147"/>
        <v>1</v>
      </c>
      <c r="M491" s="60">
        <f t="shared" si="148"/>
        <v>0</v>
      </c>
      <c r="N491" s="60">
        <v>7</v>
      </c>
      <c r="O491" s="60">
        <v>1</v>
      </c>
      <c r="P491" s="60">
        <v>4</v>
      </c>
      <c r="Q491" s="60">
        <v>50107</v>
      </c>
      <c r="R491" s="60">
        <v>0</v>
      </c>
      <c r="S491" s="60">
        <v>0</v>
      </c>
      <c r="T491" s="60">
        <v>0</v>
      </c>
      <c r="U491" s="62">
        <v>1006</v>
      </c>
      <c r="W491" s="60">
        <f t="shared" si="149"/>
        <v>34213</v>
      </c>
      <c r="X491" s="60">
        <v>60</v>
      </c>
      <c r="Y491" s="60">
        <v>10350</v>
      </c>
      <c r="Z491" s="60"/>
      <c r="AA491" s="60"/>
      <c r="AB491" s="60">
        <v>3</v>
      </c>
      <c r="AC491" s="60">
        <v>1</v>
      </c>
      <c r="AD491" s="60">
        <v>761</v>
      </c>
      <c r="AE491" s="60">
        <v>0</v>
      </c>
      <c r="AF491" s="60">
        <v>0</v>
      </c>
      <c r="AG491" s="60">
        <v>1</v>
      </c>
      <c r="AH491" s="60">
        <v>1</v>
      </c>
      <c r="AI491" s="60">
        <v>1463</v>
      </c>
      <c r="AJ491" s="60">
        <v>0</v>
      </c>
      <c r="AK491" s="60">
        <v>0</v>
      </c>
      <c r="AL491" s="60">
        <f t="shared" si="145"/>
        <v>15</v>
      </c>
      <c r="AM491" s="60">
        <v>1</v>
      </c>
      <c r="AN491" s="60">
        <v>500</v>
      </c>
      <c r="AO491" s="60">
        <v>0</v>
      </c>
      <c r="AP491" s="60">
        <v>0</v>
      </c>
      <c r="AQ491" s="60">
        <v>0</v>
      </c>
      <c r="AR491" s="60">
        <v>0</v>
      </c>
      <c r="AS491" s="60">
        <v>0</v>
      </c>
      <c r="AT491" s="60">
        <v>0</v>
      </c>
      <c r="AU491" s="60">
        <v>0</v>
      </c>
      <c r="AV491" s="60">
        <v>0</v>
      </c>
      <c r="AW491" s="60">
        <v>0</v>
      </c>
      <c r="AX491" s="60">
        <v>0</v>
      </c>
      <c r="AY491" s="60">
        <v>0</v>
      </c>
      <c r="AZ491" s="60">
        <v>0</v>
      </c>
      <c r="BA491" s="60">
        <v>0</v>
      </c>
      <c r="BB491" s="60">
        <v>0</v>
      </c>
      <c r="BC491" s="60">
        <v>0</v>
      </c>
      <c r="BD491" s="60">
        <v>0</v>
      </c>
      <c r="BE491" s="60">
        <v>0</v>
      </c>
      <c r="BF491" s="60">
        <v>0</v>
      </c>
      <c r="BG491" s="60">
        <v>0</v>
      </c>
      <c r="BH491" s="60">
        <v>0</v>
      </c>
      <c r="BI491" s="60">
        <v>0</v>
      </c>
      <c r="BJ491" s="60">
        <v>0</v>
      </c>
      <c r="BP491" s="60">
        <v>0</v>
      </c>
      <c r="BT491" s="60" t="s">
        <v>359</v>
      </c>
      <c r="BU491" s="60" t="s">
        <v>360</v>
      </c>
      <c r="BV491" s="60" t="s">
        <v>359</v>
      </c>
      <c r="BW491" s="60" t="s">
        <v>360</v>
      </c>
      <c r="BX491" s="60">
        <v>0</v>
      </c>
      <c r="BY491" s="60">
        <v>3033</v>
      </c>
      <c r="BZ491" s="60">
        <v>0</v>
      </c>
      <c r="CA491" s="60">
        <v>0</v>
      </c>
      <c r="CD491" s="60">
        <f>INDEX(Sheet5!$AC$5:$AC$4562,MATCH(Sheet1!A491,Sheet5!$AB$5:$AB$4562,0))</f>
        <v>50</v>
      </c>
      <c r="CE491" s="60" t="s">
        <v>651</v>
      </c>
      <c r="CF491" s="60">
        <v>0</v>
      </c>
      <c r="CG491" s="60">
        <v>1</v>
      </c>
      <c r="CH491" s="60">
        <f t="shared" si="139"/>
        <v>1</v>
      </c>
      <c r="CJ491" s="74">
        <f t="shared" si="140"/>
        <v>50</v>
      </c>
      <c r="CK491" s="60">
        <f t="shared" si="146"/>
        <v>13</v>
      </c>
      <c r="CL491" s="60" t="e">
        <f t="shared" si="129"/>
        <v>#N/A</v>
      </c>
      <c r="CM491" s="60" t="e">
        <f t="shared" si="130"/>
        <v>#N/A</v>
      </c>
      <c r="CO491" s="8">
        <v>130301</v>
      </c>
      <c r="CP491" s="8">
        <v>2</v>
      </c>
      <c r="CQ491" s="8">
        <v>203</v>
      </c>
      <c r="CR491" s="8">
        <v>1</v>
      </c>
      <c r="CU491" s="60" t="e">
        <f>MATCH(A491,Sheet6!$K$3:$K$16,0)</f>
        <v>#N/A</v>
      </c>
    </row>
    <row r="492" spans="1:99" ht="15.75">
      <c r="A492" s="60">
        <v>13302082</v>
      </c>
      <c r="B492" s="60">
        <v>1330208</v>
      </c>
      <c r="C492" s="60">
        <v>0</v>
      </c>
      <c r="D492" s="60">
        <v>22</v>
      </c>
      <c r="E492" s="60">
        <v>36</v>
      </c>
      <c r="F492" s="60">
        <v>14</v>
      </c>
      <c r="G492" s="60">
        <v>0</v>
      </c>
      <c r="H492" s="60">
        <v>4</v>
      </c>
      <c r="I492" s="60">
        <v>0</v>
      </c>
      <c r="J492" s="60">
        <v>10</v>
      </c>
      <c r="K492" s="60">
        <v>1000</v>
      </c>
      <c r="L492" s="60">
        <f t="shared" si="147"/>
        <v>1</v>
      </c>
      <c r="M492" s="60">
        <f t="shared" si="148"/>
        <v>0</v>
      </c>
      <c r="N492" s="60">
        <v>7</v>
      </c>
      <c r="O492" s="60">
        <v>1</v>
      </c>
      <c r="P492" s="60">
        <v>4</v>
      </c>
      <c r="Q492" s="60">
        <v>50108</v>
      </c>
      <c r="R492" s="60">
        <v>0</v>
      </c>
      <c r="S492" s="60">
        <v>0</v>
      </c>
      <c r="T492" s="60">
        <v>0</v>
      </c>
      <c r="U492" s="62">
        <v>1008</v>
      </c>
      <c r="W492" s="60">
        <v>0</v>
      </c>
      <c r="X492" s="60">
        <v>60</v>
      </c>
      <c r="Y492" s="60">
        <v>10350</v>
      </c>
      <c r="Z492" s="60"/>
      <c r="AA492" s="60"/>
      <c r="AB492" s="60">
        <v>4</v>
      </c>
      <c r="AC492" s="60">
        <v>1</v>
      </c>
      <c r="AD492" s="60">
        <v>176</v>
      </c>
      <c r="AE492" s="60">
        <v>0</v>
      </c>
      <c r="AF492" s="60">
        <v>0</v>
      </c>
      <c r="AG492" s="60">
        <v>1</v>
      </c>
      <c r="AH492" s="60">
        <v>1</v>
      </c>
      <c r="AI492" s="60">
        <v>338</v>
      </c>
      <c r="AJ492" s="60">
        <v>0</v>
      </c>
      <c r="AK492" s="60">
        <v>0</v>
      </c>
      <c r="AL492" s="60">
        <f t="shared" si="145"/>
        <v>16</v>
      </c>
      <c r="AM492" s="60">
        <v>1</v>
      </c>
      <c r="AN492" s="60">
        <v>500</v>
      </c>
      <c r="AO492" s="60">
        <v>0</v>
      </c>
      <c r="AP492" s="60">
        <v>0</v>
      </c>
      <c r="AQ492" s="60">
        <v>0</v>
      </c>
      <c r="AR492" s="60">
        <v>0</v>
      </c>
      <c r="AS492" s="60">
        <v>0</v>
      </c>
      <c r="AT492" s="60">
        <v>0</v>
      </c>
      <c r="AU492" s="60">
        <v>0</v>
      </c>
      <c r="AV492" s="60">
        <v>0</v>
      </c>
      <c r="AW492" s="60">
        <v>0</v>
      </c>
      <c r="AX492" s="60">
        <v>0</v>
      </c>
      <c r="AY492" s="60">
        <v>0</v>
      </c>
      <c r="AZ492" s="60">
        <v>0</v>
      </c>
      <c r="BA492" s="60">
        <v>0</v>
      </c>
      <c r="BB492" s="60">
        <v>0</v>
      </c>
      <c r="BC492" s="60">
        <v>0</v>
      </c>
      <c r="BD492" s="60">
        <v>0</v>
      </c>
      <c r="BE492" s="60">
        <v>0</v>
      </c>
      <c r="BF492" s="60">
        <v>0</v>
      </c>
      <c r="BG492" s="60">
        <v>0</v>
      </c>
      <c r="BH492" s="60">
        <v>0</v>
      </c>
      <c r="BI492" s="60">
        <v>0</v>
      </c>
      <c r="BJ492" s="60">
        <v>0</v>
      </c>
      <c r="BP492" s="60">
        <v>0</v>
      </c>
      <c r="BT492" s="60" t="s">
        <v>159</v>
      </c>
      <c r="BU492" s="60" t="s">
        <v>160</v>
      </c>
      <c r="BV492" s="60" t="s">
        <v>159</v>
      </c>
      <c r="BW492" s="60" t="s">
        <v>160</v>
      </c>
      <c r="BX492" s="60">
        <v>0</v>
      </c>
      <c r="BY492" s="60">
        <v>0</v>
      </c>
      <c r="BZ492" s="60">
        <v>1</v>
      </c>
      <c r="CA492" s="60">
        <v>0</v>
      </c>
      <c r="CD492" s="60" t="e">
        <f>INDEX(Sheet5!$AC$5:$AC$4562,MATCH(Sheet1!A492,Sheet5!$AB$5:$AB$4562,0))</f>
        <v>#N/A</v>
      </c>
      <c r="CE492" s="60" t="s">
        <v>652</v>
      </c>
      <c r="CF492" s="60">
        <v>0</v>
      </c>
      <c r="CG492" s="60">
        <v>1</v>
      </c>
      <c r="CH492" s="60">
        <f t="shared" si="139"/>
        <v>1</v>
      </c>
      <c r="CJ492" s="74" t="e">
        <f t="shared" si="140"/>
        <v>#N/A</v>
      </c>
      <c r="CK492" s="60" t="e">
        <f t="shared" si="146"/>
        <v>#N/A</v>
      </c>
      <c r="CL492" s="60" t="e">
        <f t="shared" si="129"/>
        <v>#N/A</v>
      </c>
      <c r="CM492" s="60" t="e">
        <f t="shared" si="130"/>
        <v>#N/A</v>
      </c>
      <c r="CO492" s="8">
        <v>131301</v>
      </c>
      <c r="CP492" s="8">
        <v>11</v>
      </c>
      <c r="CQ492" s="8">
        <v>1</v>
      </c>
      <c r="CR492" s="8">
        <v>0</v>
      </c>
      <c r="CU492" s="60" t="e">
        <f>MATCH(A492,Sheet6!$K$3:$K$16,0)</f>
        <v>#N/A</v>
      </c>
    </row>
    <row r="493" spans="1:99" ht="15.75">
      <c r="A493" s="60">
        <v>13302083</v>
      </c>
      <c r="B493" s="60">
        <v>1330208</v>
      </c>
      <c r="C493" s="60">
        <v>0</v>
      </c>
      <c r="D493" s="60">
        <v>22</v>
      </c>
      <c r="E493" s="60">
        <v>36</v>
      </c>
      <c r="F493" s="60">
        <v>14</v>
      </c>
      <c r="G493" s="60">
        <v>0</v>
      </c>
      <c r="H493" s="60">
        <v>4</v>
      </c>
      <c r="I493" s="60">
        <v>0</v>
      </c>
      <c r="J493" s="60">
        <v>10</v>
      </c>
      <c r="K493" s="60">
        <v>1000</v>
      </c>
      <c r="L493" s="60">
        <f t="shared" si="147"/>
        <v>1</v>
      </c>
      <c r="M493" s="60">
        <f t="shared" si="148"/>
        <v>0</v>
      </c>
      <c r="N493" s="60">
        <v>7</v>
      </c>
      <c r="O493" s="60">
        <v>1</v>
      </c>
      <c r="P493" s="60">
        <v>4</v>
      </c>
      <c r="Q493" s="60">
        <v>50108</v>
      </c>
      <c r="R493" s="60">
        <v>0</v>
      </c>
      <c r="S493" s="60">
        <v>0</v>
      </c>
      <c r="T493" s="60">
        <v>0</v>
      </c>
      <c r="U493" s="62">
        <v>1008</v>
      </c>
      <c r="W493" s="60">
        <v>0</v>
      </c>
      <c r="X493" s="60">
        <v>60</v>
      </c>
      <c r="Y493" s="60">
        <v>10350</v>
      </c>
      <c r="Z493" s="60"/>
      <c r="AA493" s="60"/>
      <c r="AB493" s="60">
        <v>4</v>
      </c>
      <c r="AC493" s="60">
        <v>1</v>
      </c>
      <c r="AD493" s="60">
        <v>293</v>
      </c>
      <c r="AE493" s="60">
        <v>0</v>
      </c>
      <c r="AF493" s="60">
        <v>0</v>
      </c>
      <c r="AG493" s="60">
        <v>1</v>
      </c>
      <c r="AH493" s="60">
        <v>1</v>
      </c>
      <c r="AI493" s="60">
        <v>563</v>
      </c>
      <c r="AJ493" s="60">
        <v>0</v>
      </c>
      <c r="AK493" s="60">
        <v>0</v>
      </c>
      <c r="AL493" s="60">
        <f t="shared" si="145"/>
        <v>16</v>
      </c>
      <c r="AM493" s="60">
        <v>1</v>
      </c>
      <c r="AN493" s="60">
        <v>500</v>
      </c>
      <c r="AO493" s="60">
        <v>0</v>
      </c>
      <c r="AP493" s="60">
        <v>0</v>
      </c>
      <c r="AQ493" s="60">
        <v>0</v>
      </c>
      <c r="AR493" s="60">
        <v>0</v>
      </c>
      <c r="AS493" s="60">
        <v>0</v>
      </c>
      <c r="AT493" s="60">
        <v>0</v>
      </c>
      <c r="AU493" s="60">
        <v>0</v>
      </c>
      <c r="AV493" s="60">
        <v>0</v>
      </c>
      <c r="AW493" s="60">
        <v>0</v>
      </c>
      <c r="AX493" s="60">
        <v>0</v>
      </c>
      <c r="AY493" s="60">
        <v>0</v>
      </c>
      <c r="AZ493" s="60">
        <v>0</v>
      </c>
      <c r="BA493" s="60">
        <v>0</v>
      </c>
      <c r="BB493" s="60">
        <v>0</v>
      </c>
      <c r="BC493" s="60">
        <v>0</v>
      </c>
      <c r="BD493" s="60">
        <v>0</v>
      </c>
      <c r="BE493" s="60">
        <v>0</v>
      </c>
      <c r="BF493" s="60">
        <v>0</v>
      </c>
      <c r="BG493" s="60">
        <v>0</v>
      </c>
      <c r="BH493" s="60">
        <v>0</v>
      </c>
      <c r="BI493" s="60">
        <v>0</v>
      </c>
      <c r="BJ493" s="60">
        <v>0</v>
      </c>
      <c r="BP493" s="60">
        <v>0</v>
      </c>
      <c r="BT493" s="60" t="s">
        <v>159</v>
      </c>
      <c r="BU493" s="60" t="s">
        <v>160</v>
      </c>
      <c r="BV493" s="60" t="s">
        <v>159</v>
      </c>
      <c r="BW493" s="60" t="s">
        <v>160</v>
      </c>
      <c r="BX493" s="60">
        <v>0</v>
      </c>
      <c r="BY493" s="60">
        <v>0</v>
      </c>
      <c r="BZ493" s="60">
        <v>1</v>
      </c>
      <c r="CA493" s="60">
        <v>0</v>
      </c>
      <c r="CD493" s="60" t="e">
        <f>INDEX(Sheet5!$AC$5:$AC$4562,MATCH(Sheet1!A493,Sheet5!$AB$5:$AB$4562,0))</f>
        <v>#N/A</v>
      </c>
      <c r="CE493" s="60" t="s">
        <v>637</v>
      </c>
      <c r="CF493" s="60">
        <v>0</v>
      </c>
      <c r="CG493" s="60">
        <v>1</v>
      </c>
      <c r="CH493" s="60">
        <f t="shared" si="139"/>
        <v>1</v>
      </c>
      <c r="CJ493" s="74" t="e">
        <f t="shared" si="140"/>
        <v>#N/A</v>
      </c>
      <c r="CK493" s="60" t="e">
        <f t="shared" si="146"/>
        <v>#N/A</v>
      </c>
      <c r="CL493" s="60" t="e">
        <f t="shared" si="129"/>
        <v>#N/A</v>
      </c>
      <c r="CM493" s="60" t="e">
        <f t="shared" si="130"/>
        <v>#N/A</v>
      </c>
      <c r="CO493" s="8">
        <v>131302</v>
      </c>
      <c r="CP493" s="8">
        <v>11</v>
      </c>
      <c r="CQ493" s="8">
        <v>1</v>
      </c>
      <c r="CR493" s="8">
        <v>0</v>
      </c>
      <c r="CU493" s="60" t="e">
        <f>MATCH(A493,Sheet6!$K$3:$K$16,0)</f>
        <v>#N/A</v>
      </c>
    </row>
    <row r="494" spans="1:99" ht="15.75">
      <c r="A494" s="60">
        <v>13302084</v>
      </c>
      <c r="B494" s="60">
        <v>1330208</v>
      </c>
      <c r="C494" s="60">
        <v>0</v>
      </c>
      <c r="D494" s="60">
        <v>22</v>
      </c>
      <c r="E494" s="60">
        <v>36</v>
      </c>
      <c r="F494" s="60">
        <v>14</v>
      </c>
      <c r="G494" s="60">
        <v>0</v>
      </c>
      <c r="H494" s="60">
        <v>4</v>
      </c>
      <c r="I494" s="60">
        <v>0</v>
      </c>
      <c r="J494" s="60">
        <v>10</v>
      </c>
      <c r="K494" s="60">
        <v>1000</v>
      </c>
      <c r="L494" s="60">
        <f t="shared" si="147"/>
        <v>1</v>
      </c>
      <c r="M494" s="60">
        <f t="shared" si="148"/>
        <v>0</v>
      </c>
      <c r="N494" s="60">
        <v>7</v>
      </c>
      <c r="O494" s="60">
        <v>1</v>
      </c>
      <c r="P494" s="60">
        <v>4</v>
      </c>
      <c r="Q494" s="60">
        <v>50108</v>
      </c>
      <c r="R494" s="60">
        <v>0</v>
      </c>
      <c r="S494" s="60">
        <v>0</v>
      </c>
      <c r="T494" s="60">
        <v>0</v>
      </c>
      <c r="U494" s="62">
        <v>1008</v>
      </c>
      <c r="W494" s="60">
        <v>0</v>
      </c>
      <c r="X494" s="60">
        <v>60</v>
      </c>
      <c r="Y494" s="60">
        <v>10350</v>
      </c>
      <c r="Z494" s="60"/>
      <c r="AA494" s="60"/>
      <c r="AB494" s="60">
        <v>4</v>
      </c>
      <c r="AC494" s="60">
        <v>1</v>
      </c>
      <c r="AD494" s="60">
        <v>468</v>
      </c>
      <c r="AE494" s="60">
        <v>0</v>
      </c>
      <c r="AF494" s="60">
        <v>0</v>
      </c>
      <c r="AG494" s="60">
        <v>1</v>
      </c>
      <c r="AH494" s="60">
        <v>1</v>
      </c>
      <c r="AI494" s="60">
        <v>900</v>
      </c>
      <c r="AJ494" s="60">
        <v>0</v>
      </c>
      <c r="AK494" s="60">
        <v>0</v>
      </c>
      <c r="AL494" s="60">
        <f t="shared" si="145"/>
        <v>16</v>
      </c>
      <c r="AM494" s="60">
        <v>1</v>
      </c>
      <c r="AN494" s="60">
        <v>500</v>
      </c>
      <c r="AO494" s="60">
        <v>0</v>
      </c>
      <c r="AP494" s="60">
        <v>0</v>
      </c>
      <c r="AQ494" s="60">
        <v>0</v>
      </c>
      <c r="AR494" s="60">
        <v>0</v>
      </c>
      <c r="AS494" s="60">
        <v>0</v>
      </c>
      <c r="AT494" s="60">
        <v>0</v>
      </c>
      <c r="AU494" s="60">
        <v>0</v>
      </c>
      <c r="AV494" s="60">
        <v>0</v>
      </c>
      <c r="AW494" s="60">
        <v>0</v>
      </c>
      <c r="AX494" s="60">
        <v>0</v>
      </c>
      <c r="AY494" s="60">
        <v>0</v>
      </c>
      <c r="AZ494" s="60">
        <v>0</v>
      </c>
      <c r="BA494" s="60">
        <v>0</v>
      </c>
      <c r="BB494" s="60">
        <v>0</v>
      </c>
      <c r="BC494" s="60">
        <v>0</v>
      </c>
      <c r="BD494" s="60">
        <v>0</v>
      </c>
      <c r="BE494" s="60">
        <v>0</v>
      </c>
      <c r="BF494" s="60">
        <v>0</v>
      </c>
      <c r="BG494" s="60">
        <v>0</v>
      </c>
      <c r="BH494" s="60">
        <v>0</v>
      </c>
      <c r="BI494" s="60">
        <v>0</v>
      </c>
      <c r="BJ494" s="60">
        <v>0</v>
      </c>
      <c r="BP494" s="60">
        <v>0</v>
      </c>
      <c r="BT494" s="60" t="s">
        <v>159</v>
      </c>
      <c r="BU494" s="60" t="s">
        <v>160</v>
      </c>
      <c r="BV494" s="60" t="s">
        <v>159</v>
      </c>
      <c r="BW494" s="60" t="s">
        <v>160</v>
      </c>
      <c r="BX494" s="60">
        <v>0</v>
      </c>
      <c r="BY494" s="60">
        <v>0</v>
      </c>
      <c r="BZ494" s="60">
        <v>0</v>
      </c>
      <c r="CA494" s="60">
        <v>0</v>
      </c>
      <c r="CD494" s="60" t="e">
        <f>INDEX(Sheet5!$AC$5:$AC$4562,MATCH(Sheet1!A494,Sheet5!$AB$5:$AB$4562,0))</f>
        <v>#N/A</v>
      </c>
      <c r="CE494" s="60" t="s">
        <v>639</v>
      </c>
      <c r="CF494" s="60">
        <v>0</v>
      </c>
      <c r="CG494" s="60">
        <v>1</v>
      </c>
      <c r="CH494" s="60">
        <f t="shared" si="139"/>
        <v>1</v>
      </c>
      <c r="CJ494" s="74" t="e">
        <f t="shared" si="140"/>
        <v>#N/A</v>
      </c>
      <c r="CK494" s="60" t="e">
        <f t="shared" si="146"/>
        <v>#N/A</v>
      </c>
      <c r="CL494" s="60" t="e">
        <f t="shared" si="129"/>
        <v>#N/A</v>
      </c>
      <c r="CM494" s="60" t="e">
        <f t="shared" si="130"/>
        <v>#N/A</v>
      </c>
      <c r="CO494" s="8">
        <v>131303</v>
      </c>
      <c r="CP494" s="8">
        <v>11</v>
      </c>
      <c r="CQ494" s="8">
        <v>1</v>
      </c>
      <c r="CR494" s="8">
        <v>0</v>
      </c>
      <c r="CU494" s="60" t="e">
        <f>MATCH(A494,Sheet6!$K$3:$K$16,0)</f>
        <v>#N/A</v>
      </c>
    </row>
    <row r="495" spans="1:99" ht="15.75">
      <c r="A495" s="60">
        <v>13302101</v>
      </c>
      <c r="B495" s="60">
        <v>13302101</v>
      </c>
      <c r="C495" s="60">
        <v>0</v>
      </c>
      <c r="D495" s="60">
        <v>20</v>
      </c>
      <c r="E495" s="60">
        <v>31</v>
      </c>
      <c r="F495" s="60">
        <v>14</v>
      </c>
      <c r="G495" s="60">
        <v>0</v>
      </c>
      <c r="H495" s="60">
        <v>4</v>
      </c>
      <c r="I495" s="60">
        <v>0</v>
      </c>
      <c r="J495" s="60">
        <v>10</v>
      </c>
      <c r="K495" s="60">
        <v>1000</v>
      </c>
      <c r="L495" s="60">
        <f t="shared" si="147"/>
        <v>1</v>
      </c>
      <c r="M495" s="60">
        <f t="shared" si="148"/>
        <v>0.25</v>
      </c>
      <c r="N495" s="60">
        <v>2</v>
      </c>
      <c r="O495" s="60">
        <v>1</v>
      </c>
      <c r="P495" s="60">
        <v>4</v>
      </c>
      <c r="Q495" s="60">
        <v>0</v>
      </c>
      <c r="R495" s="60">
        <v>0</v>
      </c>
      <c r="S495" s="60">
        <v>0</v>
      </c>
      <c r="T495" s="60">
        <v>50110</v>
      </c>
      <c r="U495" s="62">
        <v>1003</v>
      </c>
      <c r="V495" s="60" t="s">
        <v>304</v>
      </c>
      <c r="W495" s="60">
        <f t="shared" si="149"/>
        <v>34105</v>
      </c>
      <c r="X495" s="60">
        <v>60</v>
      </c>
      <c r="Y495" s="60">
        <v>10350</v>
      </c>
      <c r="Z495" s="60"/>
      <c r="AA495" s="60"/>
      <c r="AB495" s="60">
        <v>3</v>
      </c>
      <c r="AC495" s="60">
        <v>1</v>
      </c>
      <c r="AD495" s="60">
        <v>94</v>
      </c>
      <c r="AE495" s="60">
        <v>0</v>
      </c>
      <c r="AF495" s="60">
        <v>0</v>
      </c>
      <c r="AG495" s="60">
        <v>1</v>
      </c>
      <c r="AH495" s="60">
        <v>1</v>
      </c>
      <c r="AI495" s="60">
        <v>180</v>
      </c>
      <c r="AJ495" s="60">
        <v>0</v>
      </c>
      <c r="AK495" s="60">
        <v>0</v>
      </c>
      <c r="AL495" s="60">
        <f t="shared" si="145"/>
        <v>15</v>
      </c>
      <c r="AM495" s="60">
        <v>1</v>
      </c>
      <c r="AN495" s="60">
        <v>500</v>
      </c>
      <c r="AO495" s="60">
        <v>0</v>
      </c>
      <c r="AP495" s="60">
        <v>0</v>
      </c>
      <c r="AQ495" s="60">
        <v>0</v>
      </c>
      <c r="AR495" s="60">
        <v>0</v>
      </c>
      <c r="AS495" s="60">
        <v>0</v>
      </c>
      <c r="AT495" s="60">
        <v>0</v>
      </c>
      <c r="AU495" s="60">
        <v>0</v>
      </c>
      <c r="AV495" s="60">
        <v>0</v>
      </c>
      <c r="AW495" s="60">
        <v>0</v>
      </c>
      <c r="AX495" s="60">
        <v>0</v>
      </c>
      <c r="AY495" s="60">
        <v>0</v>
      </c>
      <c r="AZ495" s="60">
        <v>0</v>
      </c>
      <c r="BA495" s="60">
        <v>0</v>
      </c>
      <c r="BB495" s="60">
        <v>0</v>
      </c>
      <c r="BC495" s="60">
        <v>0</v>
      </c>
      <c r="BD495" s="60">
        <v>0</v>
      </c>
      <c r="BE495" s="60">
        <v>0</v>
      </c>
      <c r="BF495" s="60">
        <v>0</v>
      </c>
      <c r="BG495" s="60">
        <v>0</v>
      </c>
      <c r="BH495" s="60">
        <v>0</v>
      </c>
      <c r="BI495" s="60">
        <v>0</v>
      </c>
      <c r="BJ495" s="60">
        <v>0</v>
      </c>
      <c r="BP495" s="60">
        <v>0</v>
      </c>
      <c r="BT495" s="60" t="s">
        <v>305</v>
      </c>
      <c r="BU495" s="60" t="s">
        <v>306</v>
      </c>
      <c r="BV495" s="60" t="s">
        <v>305</v>
      </c>
      <c r="BW495" s="60" t="s">
        <v>306</v>
      </c>
      <c r="BX495" s="60">
        <v>0</v>
      </c>
      <c r="BY495" s="60">
        <v>3036</v>
      </c>
      <c r="BZ495" s="60">
        <v>0</v>
      </c>
      <c r="CA495" s="60">
        <v>0</v>
      </c>
      <c r="CD495" s="60">
        <f>INDEX(Sheet5!$AC$5:$AC$4562,MATCH(Sheet1!A495,Sheet5!$AB$5:$AB$4562,0))</f>
        <v>10</v>
      </c>
      <c r="CE495" s="60" t="s">
        <v>641</v>
      </c>
      <c r="CF495" s="60">
        <v>0</v>
      </c>
      <c r="CG495" s="60">
        <v>1</v>
      </c>
      <c r="CH495" s="60">
        <f t="shared" si="139"/>
        <v>1</v>
      </c>
      <c r="CJ495" s="74">
        <f t="shared" si="140"/>
        <v>10</v>
      </c>
      <c r="CK495" s="60">
        <f t="shared" si="146"/>
        <v>5</v>
      </c>
      <c r="CL495" s="60" t="e">
        <f t="shared" si="129"/>
        <v>#N/A</v>
      </c>
      <c r="CM495" s="60" t="e">
        <f t="shared" si="130"/>
        <v>#N/A</v>
      </c>
      <c r="CO495" s="8">
        <v>131304</v>
      </c>
      <c r="CP495" s="8">
        <v>11</v>
      </c>
      <c r="CQ495" s="8">
        <v>1</v>
      </c>
      <c r="CR495" s="8">
        <v>0</v>
      </c>
      <c r="CU495" s="60" t="e">
        <f>MATCH(A495,Sheet6!$K$3:$K$16,0)</f>
        <v>#N/A</v>
      </c>
    </row>
    <row r="496" spans="1:99" ht="15.75">
      <c r="A496" s="60">
        <v>13302102</v>
      </c>
      <c r="B496" s="60">
        <v>13302102</v>
      </c>
      <c r="C496" s="60">
        <v>0</v>
      </c>
      <c r="D496" s="60">
        <v>20</v>
      </c>
      <c r="E496" s="60">
        <v>31</v>
      </c>
      <c r="F496" s="60">
        <v>14</v>
      </c>
      <c r="G496" s="60">
        <v>0</v>
      </c>
      <c r="H496" s="60">
        <v>4</v>
      </c>
      <c r="I496" s="60">
        <v>0</v>
      </c>
      <c r="J496" s="60">
        <v>10</v>
      </c>
      <c r="K496" s="60">
        <v>1000</v>
      </c>
      <c r="L496" s="60">
        <f t="shared" si="147"/>
        <v>1</v>
      </c>
      <c r="M496" s="60">
        <f t="shared" si="148"/>
        <v>0.25</v>
      </c>
      <c r="N496" s="60">
        <v>2</v>
      </c>
      <c r="O496" s="60">
        <v>1</v>
      </c>
      <c r="P496" s="60">
        <v>4</v>
      </c>
      <c r="Q496" s="60">
        <v>0</v>
      </c>
      <c r="R496" s="60">
        <v>0</v>
      </c>
      <c r="S496" s="60">
        <v>0</v>
      </c>
      <c r="T496" s="60">
        <v>50110</v>
      </c>
      <c r="U496" s="62">
        <v>1003</v>
      </c>
      <c r="V496" s="60" t="s">
        <v>304</v>
      </c>
      <c r="W496" s="60">
        <f t="shared" si="149"/>
        <v>34107</v>
      </c>
      <c r="X496" s="60">
        <v>60</v>
      </c>
      <c r="Y496" s="60">
        <v>10350</v>
      </c>
      <c r="Z496" s="60"/>
      <c r="AA496" s="60"/>
      <c r="AB496" s="60">
        <v>3</v>
      </c>
      <c r="AC496" s="60">
        <v>1</v>
      </c>
      <c r="AD496" s="60">
        <v>176</v>
      </c>
      <c r="AE496" s="60">
        <v>0</v>
      </c>
      <c r="AF496" s="60">
        <v>0</v>
      </c>
      <c r="AG496" s="60">
        <v>1</v>
      </c>
      <c r="AH496" s="60">
        <v>1</v>
      </c>
      <c r="AI496" s="60">
        <v>338</v>
      </c>
      <c r="AJ496" s="60">
        <v>0</v>
      </c>
      <c r="AK496" s="60">
        <v>0</v>
      </c>
      <c r="AL496" s="60">
        <f t="shared" si="145"/>
        <v>15</v>
      </c>
      <c r="AM496" s="60">
        <v>1</v>
      </c>
      <c r="AN496" s="60">
        <v>500</v>
      </c>
      <c r="AO496" s="60">
        <v>0</v>
      </c>
      <c r="AP496" s="60">
        <v>0</v>
      </c>
      <c r="AQ496" s="60">
        <v>0</v>
      </c>
      <c r="AR496" s="60">
        <v>0</v>
      </c>
      <c r="AS496" s="60">
        <v>0</v>
      </c>
      <c r="AT496" s="60">
        <v>0</v>
      </c>
      <c r="AU496" s="60">
        <v>0</v>
      </c>
      <c r="AV496" s="60">
        <v>0</v>
      </c>
      <c r="AW496" s="60">
        <v>0</v>
      </c>
      <c r="AX496" s="60">
        <v>0</v>
      </c>
      <c r="AY496" s="60">
        <v>0</v>
      </c>
      <c r="AZ496" s="60">
        <v>0</v>
      </c>
      <c r="BA496" s="60">
        <v>0</v>
      </c>
      <c r="BB496" s="60">
        <v>0</v>
      </c>
      <c r="BC496" s="60">
        <v>0</v>
      </c>
      <c r="BD496" s="60">
        <v>0</v>
      </c>
      <c r="BE496" s="60">
        <v>0</v>
      </c>
      <c r="BF496" s="60">
        <v>0</v>
      </c>
      <c r="BG496" s="60">
        <v>0</v>
      </c>
      <c r="BH496" s="60">
        <v>0</v>
      </c>
      <c r="BI496" s="60">
        <v>0</v>
      </c>
      <c r="BJ496" s="60">
        <v>0</v>
      </c>
      <c r="BP496" s="60">
        <v>0</v>
      </c>
      <c r="BT496" s="60" t="s">
        <v>305</v>
      </c>
      <c r="BU496" s="60" t="s">
        <v>306</v>
      </c>
      <c r="BV496" s="60" t="s">
        <v>305</v>
      </c>
      <c r="BW496" s="60" t="s">
        <v>306</v>
      </c>
      <c r="BX496" s="60">
        <v>0</v>
      </c>
      <c r="BY496" s="60">
        <v>3036</v>
      </c>
      <c r="BZ496" s="60">
        <v>0</v>
      </c>
      <c r="CA496" s="60">
        <v>0</v>
      </c>
      <c r="CD496" s="60">
        <f>INDEX(Sheet5!$AC$5:$AC$4562,MATCH(Sheet1!A496,Sheet5!$AB$5:$AB$4562,0))</f>
        <v>20</v>
      </c>
      <c r="CE496" s="60" t="s">
        <v>643</v>
      </c>
      <c r="CF496" s="60">
        <v>0</v>
      </c>
      <c r="CG496" s="60">
        <v>1</v>
      </c>
      <c r="CH496" s="60">
        <f t="shared" si="139"/>
        <v>1</v>
      </c>
      <c r="CJ496" s="74">
        <f t="shared" si="140"/>
        <v>20</v>
      </c>
      <c r="CK496" s="60">
        <f t="shared" si="146"/>
        <v>7</v>
      </c>
      <c r="CL496" s="60" t="e">
        <f t="shared" si="129"/>
        <v>#N/A</v>
      </c>
      <c r="CM496" s="60" t="e">
        <f t="shared" si="130"/>
        <v>#N/A</v>
      </c>
      <c r="CO496" s="8">
        <v>131305</v>
      </c>
      <c r="CP496" s="8">
        <v>11</v>
      </c>
      <c r="CQ496" s="8">
        <v>1</v>
      </c>
      <c r="CR496" s="8">
        <v>0</v>
      </c>
      <c r="CU496" s="60" t="e">
        <f>MATCH(A496,Sheet6!$K$3:$K$16,0)</f>
        <v>#N/A</v>
      </c>
    </row>
    <row r="497" spans="1:99" ht="15.75">
      <c r="A497" s="60">
        <v>13302103</v>
      </c>
      <c r="B497" s="60">
        <v>13302103</v>
      </c>
      <c r="C497" s="60">
        <v>0</v>
      </c>
      <c r="D497" s="60">
        <v>20</v>
      </c>
      <c r="E497" s="60">
        <v>31</v>
      </c>
      <c r="F497" s="60">
        <v>14</v>
      </c>
      <c r="G497" s="60">
        <v>0</v>
      </c>
      <c r="H497" s="60">
        <v>4</v>
      </c>
      <c r="I497" s="60">
        <v>0</v>
      </c>
      <c r="J497" s="60">
        <v>10</v>
      </c>
      <c r="K497" s="60">
        <v>1000</v>
      </c>
      <c r="L497" s="60">
        <f t="shared" si="147"/>
        <v>1</v>
      </c>
      <c r="M497" s="60">
        <f t="shared" si="148"/>
        <v>0.25</v>
      </c>
      <c r="N497" s="60">
        <v>2</v>
      </c>
      <c r="O497" s="60">
        <v>1</v>
      </c>
      <c r="P497" s="60">
        <v>4</v>
      </c>
      <c r="Q497" s="60">
        <v>0</v>
      </c>
      <c r="R497" s="60">
        <v>0</v>
      </c>
      <c r="S497" s="60">
        <v>0</v>
      </c>
      <c r="T497" s="60">
        <v>50110</v>
      </c>
      <c r="U497" s="62">
        <v>1003</v>
      </c>
      <c r="V497" s="60" t="s">
        <v>304</v>
      </c>
      <c r="W497" s="60">
        <f t="shared" si="149"/>
        <v>34109</v>
      </c>
      <c r="X497" s="60">
        <v>60</v>
      </c>
      <c r="Y497" s="60">
        <v>10350</v>
      </c>
      <c r="Z497" s="60"/>
      <c r="AA497" s="60"/>
      <c r="AB497" s="60">
        <v>3</v>
      </c>
      <c r="AC497" s="60">
        <v>1</v>
      </c>
      <c r="AD497" s="60">
        <v>293</v>
      </c>
      <c r="AE497" s="60">
        <v>0</v>
      </c>
      <c r="AF497" s="60">
        <v>0</v>
      </c>
      <c r="AG497" s="60">
        <v>1</v>
      </c>
      <c r="AH497" s="60">
        <v>1</v>
      </c>
      <c r="AI497" s="60">
        <v>563</v>
      </c>
      <c r="AJ497" s="60">
        <v>0</v>
      </c>
      <c r="AK497" s="60">
        <v>0</v>
      </c>
      <c r="AL497" s="60">
        <f t="shared" si="145"/>
        <v>15</v>
      </c>
      <c r="AM497" s="60">
        <v>1</v>
      </c>
      <c r="AN497" s="60">
        <v>500</v>
      </c>
      <c r="AO497" s="60">
        <v>0</v>
      </c>
      <c r="AP497" s="60">
        <v>0</v>
      </c>
      <c r="AQ497" s="60">
        <v>0</v>
      </c>
      <c r="AR497" s="60">
        <v>0</v>
      </c>
      <c r="AS497" s="60">
        <v>0</v>
      </c>
      <c r="AT497" s="60">
        <v>0</v>
      </c>
      <c r="AU497" s="60">
        <v>0</v>
      </c>
      <c r="AV497" s="60">
        <v>0</v>
      </c>
      <c r="AW497" s="60">
        <v>0</v>
      </c>
      <c r="AX497" s="60">
        <v>0</v>
      </c>
      <c r="AY497" s="60">
        <v>0</v>
      </c>
      <c r="AZ497" s="60">
        <v>0</v>
      </c>
      <c r="BA497" s="60">
        <v>0</v>
      </c>
      <c r="BB497" s="60">
        <v>0</v>
      </c>
      <c r="BC497" s="60">
        <v>0</v>
      </c>
      <c r="BD497" s="60">
        <v>0</v>
      </c>
      <c r="BE497" s="60">
        <v>0</v>
      </c>
      <c r="BF497" s="60">
        <v>0</v>
      </c>
      <c r="BG497" s="60">
        <v>0</v>
      </c>
      <c r="BH497" s="60">
        <v>0</v>
      </c>
      <c r="BI497" s="60">
        <v>0</v>
      </c>
      <c r="BJ497" s="60">
        <v>0</v>
      </c>
      <c r="BP497" s="60">
        <v>0</v>
      </c>
      <c r="BT497" s="60" t="s">
        <v>305</v>
      </c>
      <c r="BU497" s="60" t="s">
        <v>306</v>
      </c>
      <c r="BV497" s="60" t="s">
        <v>305</v>
      </c>
      <c r="BW497" s="60" t="s">
        <v>306</v>
      </c>
      <c r="BX497" s="60">
        <v>0</v>
      </c>
      <c r="BY497" s="60">
        <v>3036</v>
      </c>
      <c r="BZ497" s="60">
        <v>0</v>
      </c>
      <c r="CA497" s="60">
        <v>0</v>
      </c>
      <c r="CD497" s="60">
        <f>INDEX(Sheet5!$AC$5:$AC$4562,MATCH(Sheet1!A497,Sheet5!$AB$5:$AB$4562,0))</f>
        <v>30</v>
      </c>
      <c r="CE497" s="60" t="s">
        <v>645</v>
      </c>
      <c r="CF497" s="60">
        <v>0</v>
      </c>
      <c r="CG497" s="60">
        <v>1</v>
      </c>
      <c r="CH497" s="60">
        <f t="shared" ref="CH497:CH528" si="150">IF(F497=14,1,IF(F497=1,4,IF(F497&gt;=4,F497+1,F497)))</f>
        <v>1</v>
      </c>
      <c r="CJ497" s="74">
        <f t="shared" ref="CJ497:CJ528" si="151">MAX(1,IF(CD497=3,3,IF(CD497=8,8,(CEILING(CD497-2.5,5)))))</f>
        <v>30</v>
      </c>
      <c r="CK497" s="60">
        <f t="shared" si="146"/>
        <v>9</v>
      </c>
      <c r="CL497" s="60" t="e">
        <f t="shared" si="129"/>
        <v>#N/A</v>
      </c>
      <c r="CM497" s="60" t="e">
        <f t="shared" si="130"/>
        <v>#N/A</v>
      </c>
      <c r="CO497" s="8">
        <v>131306</v>
      </c>
      <c r="CP497" s="8">
        <v>11</v>
      </c>
      <c r="CQ497" s="8">
        <v>1</v>
      </c>
      <c r="CR497" s="8">
        <v>0</v>
      </c>
      <c r="CU497" s="60" t="e">
        <f>MATCH(A497,Sheet6!$K$3:$K$16,0)</f>
        <v>#N/A</v>
      </c>
    </row>
    <row r="498" spans="1:99" ht="15.75">
      <c r="A498" s="60">
        <v>13302104</v>
      </c>
      <c r="B498" s="60">
        <v>13302104</v>
      </c>
      <c r="C498" s="60">
        <v>0</v>
      </c>
      <c r="D498" s="60">
        <v>20</v>
      </c>
      <c r="E498" s="60">
        <v>31</v>
      </c>
      <c r="F498" s="60">
        <v>14</v>
      </c>
      <c r="G498" s="60">
        <v>0</v>
      </c>
      <c r="H498" s="60">
        <v>4</v>
      </c>
      <c r="I498" s="60">
        <v>0</v>
      </c>
      <c r="J498" s="60">
        <v>10</v>
      </c>
      <c r="K498" s="60">
        <v>1000</v>
      </c>
      <c r="L498" s="60">
        <f t="shared" si="147"/>
        <v>1</v>
      </c>
      <c r="M498" s="60">
        <f t="shared" si="148"/>
        <v>0.25</v>
      </c>
      <c r="N498" s="60">
        <v>2</v>
      </c>
      <c r="O498" s="60">
        <v>1</v>
      </c>
      <c r="P498" s="60">
        <v>4</v>
      </c>
      <c r="Q498" s="60">
        <v>0</v>
      </c>
      <c r="R498" s="60">
        <v>0</v>
      </c>
      <c r="S498" s="60">
        <v>0</v>
      </c>
      <c r="T498" s="60">
        <v>50110</v>
      </c>
      <c r="U498" s="62">
        <v>1003</v>
      </c>
      <c r="V498" s="60" t="s">
        <v>304</v>
      </c>
      <c r="W498" s="60">
        <f t="shared" si="149"/>
        <v>34111</v>
      </c>
      <c r="X498" s="60">
        <v>60</v>
      </c>
      <c r="Y498" s="60">
        <v>10350</v>
      </c>
      <c r="Z498" s="60"/>
      <c r="AA498" s="60"/>
      <c r="AB498" s="60">
        <v>3</v>
      </c>
      <c r="AC498" s="60">
        <v>1</v>
      </c>
      <c r="AD498" s="60">
        <v>468</v>
      </c>
      <c r="AE498" s="60">
        <v>0</v>
      </c>
      <c r="AF498" s="60">
        <v>0</v>
      </c>
      <c r="AG498" s="60">
        <v>1</v>
      </c>
      <c r="AH498" s="60">
        <v>1</v>
      </c>
      <c r="AI498" s="60">
        <v>900</v>
      </c>
      <c r="AJ498" s="60">
        <v>0</v>
      </c>
      <c r="AK498" s="60">
        <v>0</v>
      </c>
      <c r="AL498" s="60">
        <f t="shared" si="145"/>
        <v>15</v>
      </c>
      <c r="AM498" s="60">
        <v>1</v>
      </c>
      <c r="AN498" s="60">
        <v>500</v>
      </c>
      <c r="AO498" s="60">
        <v>0</v>
      </c>
      <c r="AP498" s="60">
        <v>0</v>
      </c>
      <c r="AQ498" s="60">
        <v>0</v>
      </c>
      <c r="AR498" s="60">
        <v>0</v>
      </c>
      <c r="AS498" s="60">
        <v>0</v>
      </c>
      <c r="AT498" s="60">
        <v>0</v>
      </c>
      <c r="AU498" s="60">
        <v>0</v>
      </c>
      <c r="AV498" s="60">
        <v>0</v>
      </c>
      <c r="AW498" s="60">
        <v>0</v>
      </c>
      <c r="AX498" s="60">
        <v>0</v>
      </c>
      <c r="AY498" s="60">
        <v>0</v>
      </c>
      <c r="AZ498" s="60">
        <v>0</v>
      </c>
      <c r="BA498" s="60">
        <v>0</v>
      </c>
      <c r="BB498" s="60">
        <v>0</v>
      </c>
      <c r="BC498" s="60">
        <v>0</v>
      </c>
      <c r="BD498" s="60">
        <v>0</v>
      </c>
      <c r="BE498" s="60">
        <v>0</v>
      </c>
      <c r="BF498" s="60">
        <v>0</v>
      </c>
      <c r="BG498" s="60">
        <v>0</v>
      </c>
      <c r="BH498" s="60">
        <v>0</v>
      </c>
      <c r="BI498" s="60">
        <v>0</v>
      </c>
      <c r="BJ498" s="60">
        <v>0</v>
      </c>
      <c r="BP498" s="60">
        <v>0</v>
      </c>
      <c r="BT498" s="60" t="s">
        <v>305</v>
      </c>
      <c r="BU498" s="60" t="s">
        <v>306</v>
      </c>
      <c r="BV498" s="60" t="s">
        <v>305</v>
      </c>
      <c r="BW498" s="60" t="s">
        <v>306</v>
      </c>
      <c r="BX498" s="60">
        <v>0</v>
      </c>
      <c r="BY498" s="60">
        <v>3036</v>
      </c>
      <c r="BZ498" s="60">
        <v>0</v>
      </c>
      <c r="CA498" s="60">
        <v>0</v>
      </c>
      <c r="CD498" s="60">
        <f>INDEX(Sheet5!$AC$5:$AC$4562,MATCH(Sheet1!A498,Sheet5!$AB$5:$AB$4562,0))</f>
        <v>40</v>
      </c>
      <c r="CE498" s="60" t="s">
        <v>653</v>
      </c>
      <c r="CF498" s="60">
        <v>0</v>
      </c>
      <c r="CG498" s="60">
        <v>35</v>
      </c>
      <c r="CH498" s="60">
        <f t="shared" si="150"/>
        <v>1</v>
      </c>
      <c r="CJ498" s="74">
        <f t="shared" si="151"/>
        <v>40</v>
      </c>
      <c r="CK498" s="60">
        <f t="shared" si="146"/>
        <v>11</v>
      </c>
      <c r="CL498" s="60" t="e">
        <f t="shared" si="129"/>
        <v>#N/A</v>
      </c>
      <c r="CM498" s="60" t="e">
        <f t="shared" si="130"/>
        <v>#N/A</v>
      </c>
      <c r="CO498" s="8">
        <v>131307</v>
      </c>
      <c r="CP498" s="8">
        <v>11</v>
      </c>
      <c r="CQ498" s="8">
        <v>1</v>
      </c>
      <c r="CR498" s="8">
        <v>0</v>
      </c>
      <c r="CU498" s="60" t="e">
        <f>MATCH(A498,Sheet6!$K$3:$K$16,0)</f>
        <v>#N/A</v>
      </c>
    </row>
    <row r="499" spans="1:99" ht="15.75">
      <c r="A499" s="60">
        <v>13302105</v>
      </c>
      <c r="B499" s="60">
        <v>13302105</v>
      </c>
      <c r="C499" s="60">
        <v>0</v>
      </c>
      <c r="D499" s="60">
        <v>20</v>
      </c>
      <c r="E499" s="60">
        <v>31</v>
      </c>
      <c r="F499" s="60">
        <v>14</v>
      </c>
      <c r="G499" s="60">
        <v>0</v>
      </c>
      <c r="H499" s="60">
        <v>4</v>
      </c>
      <c r="I499" s="60">
        <v>0</v>
      </c>
      <c r="J499" s="60">
        <v>10</v>
      </c>
      <c r="K499" s="60">
        <v>1000</v>
      </c>
      <c r="L499" s="60">
        <f t="shared" si="147"/>
        <v>1</v>
      </c>
      <c r="M499" s="60">
        <f t="shared" si="148"/>
        <v>0.25</v>
      </c>
      <c r="N499" s="60">
        <v>2</v>
      </c>
      <c r="O499" s="60">
        <v>1</v>
      </c>
      <c r="P499" s="60">
        <v>4</v>
      </c>
      <c r="Q499" s="60">
        <v>0</v>
      </c>
      <c r="R499" s="60">
        <v>0</v>
      </c>
      <c r="S499" s="60">
        <v>0</v>
      </c>
      <c r="T499" s="60">
        <v>50110</v>
      </c>
      <c r="U499" s="62">
        <v>1003</v>
      </c>
      <c r="V499" s="60" t="s">
        <v>304</v>
      </c>
      <c r="W499" s="60">
        <f t="shared" si="149"/>
        <v>34213</v>
      </c>
      <c r="X499" s="60">
        <v>60</v>
      </c>
      <c r="Y499" s="60">
        <v>10350</v>
      </c>
      <c r="Z499" s="60"/>
      <c r="AA499" s="60"/>
      <c r="AB499" s="60">
        <v>3</v>
      </c>
      <c r="AC499" s="60">
        <v>1</v>
      </c>
      <c r="AD499" s="60">
        <v>761</v>
      </c>
      <c r="AE499" s="60">
        <v>0</v>
      </c>
      <c r="AF499" s="60">
        <v>0</v>
      </c>
      <c r="AG499" s="60">
        <v>1</v>
      </c>
      <c r="AH499" s="60">
        <v>1</v>
      </c>
      <c r="AI499" s="60">
        <v>1463</v>
      </c>
      <c r="AJ499" s="60">
        <v>0</v>
      </c>
      <c r="AK499" s="60">
        <v>0</v>
      </c>
      <c r="AL499" s="60">
        <f t="shared" si="145"/>
        <v>15</v>
      </c>
      <c r="AM499" s="60">
        <v>1</v>
      </c>
      <c r="AN499" s="60">
        <v>500</v>
      </c>
      <c r="AO499" s="60">
        <v>0</v>
      </c>
      <c r="AP499" s="60">
        <v>0</v>
      </c>
      <c r="AQ499" s="60">
        <v>0</v>
      </c>
      <c r="AR499" s="60">
        <v>0</v>
      </c>
      <c r="AS499" s="60">
        <v>0</v>
      </c>
      <c r="AT499" s="60">
        <v>0</v>
      </c>
      <c r="AU499" s="60">
        <v>0</v>
      </c>
      <c r="AV499" s="60">
        <v>0</v>
      </c>
      <c r="AW499" s="60">
        <v>0</v>
      </c>
      <c r="AX499" s="60">
        <v>0</v>
      </c>
      <c r="AY499" s="60">
        <v>0</v>
      </c>
      <c r="AZ499" s="60">
        <v>0</v>
      </c>
      <c r="BA499" s="60">
        <v>0</v>
      </c>
      <c r="BB499" s="60">
        <v>0</v>
      </c>
      <c r="BC499" s="60">
        <v>0</v>
      </c>
      <c r="BD499" s="60">
        <v>0</v>
      </c>
      <c r="BE499" s="60">
        <v>0</v>
      </c>
      <c r="BF499" s="60">
        <v>0</v>
      </c>
      <c r="BG499" s="60">
        <v>0</v>
      </c>
      <c r="BH499" s="60">
        <v>0</v>
      </c>
      <c r="BI499" s="60">
        <v>0</v>
      </c>
      <c r="BJ499" s="60">
        <v>0</v>
      </c>
      <c r="BP499" s="60">
        <v>0</v>
      </c>
      <c r="BT499" s="60" t="s">
        <v>305</v>
      </c>
      <c r="BU499" s="60" t="s">
        <v>306</v>
      </c>
      <c r="BV499" s="60" t="s">
        <v>305</v>
      </c>
      <c r="BW499" s="60" t="s">
        <v>306</v>
      </c>
      <c r="BX499" s="60">
        <v>0</v>
      </c>
      <c r="BY499" s="60">
        <v>3036</v>
      </c>
      <c r="BZ499" s="60">
        <v>0</v>
      </c>
      <c r="CA499" s="60">
        <v>0</v>
      </c>
      <c r="CD499" s="60">
        <f>INDEX(Sheet5!$AC$5:$AC$4562,MATCH(Sheet1!A499,Sheet5!$AB$5:$AB$4562,0))</f>
        <v>50</v>
      </c>
      <c r="CE499" s="60" t="s">
        <v>654</v>
      </c>
      <c r="CF499" s="60">
        <v>0</v>
      </c>
      <c r="CG499" s="60">
        <v>33</v>
      </c>
      <c r="CH499" s="60">
        <f t="shared" si="150"/>
        <v>1</v>
      </c>
      <c r="CJ499" s="74">
        <f t="shared" si="151"/>
        <v>50</v>
      </c>
      <c r="CK499" s="60">
        <f t="shared" si="146"/>
        <v>13</v>
      </c>
      <c r="CL499" s="60" t="e">
        <f t="shared" si="129"/>
        <v>#N/A</v>
      </c>
      <c r="CM499" s="60" t="e">
        <f t="shared" si="130"/>
        <v>#N/A</v>
      </c>
      <c r="CO499" s="8">
        <v>131308</v>
      </c>
      <c r="CP499" s="8">
        <v>11</v>
      </c>
      <c r="CQ499" s="8">
        <v>1</v>
      </c>
      <c r="CR499" s="8">
        <v>0</v>
      </c>
      <c r="CU499" s="60" t="e">
        <f>MATCH(A499,Sheet6!$K$3:$K$16,0)</f>
        <v>#N/A</v>
      </c>
    </row>
    <row r="500" spans="1:99" ht="15.75">
      <c r="A500" s="60">
        <v>13302111</v>
      </c>
      <c r="B500" s="60">
        <v>13302111</v>
      </c>
      <c r="C500" s="60">
        <v>0</v>
      </c>
      <c r="D500" s="60">
        <v>22</v>
      </c>
      <c r="E500" s="60">
        <v>36</v>
      </c>
      <c r="F500" s="60">
        <v>14</v>
      </c>
      <c r="G500" s="60">
        <v>0</v>
      </c>
      <c r="H500" s="60">
        <v>4</v>
      </c>
      <c r="I500" s="60">
        <v>0</v>
      </c>
      <c r="J500" s="60">
        <v>10</v>
      </c>
      <c r="K500" s="60">
        <v>1000</v>
      </c>
      <c r="L500" s="60">
        <f t="shared" si="147"/>
        <v>1</v>
      </c>
      <c r="M500" s="60">
        <f t="shared" si="148"/>
        <v>0</v>
      </c>
      <c r="N500" s="60">
        <v>7</v>
      </c>
      <c r="O500" s="60">
        <v>1</v>
      </c>
      <c r="P500" s="60">
        <v>4</v>
      </c>
      <c r="Q500" s="60">
        <v>50111</v>
      </c>
      <c r="R500" s="60">
        <v>0</v>
      </c>
      <c r="S500" s="60">
        <v>0</v>
      </c>
      <c r="T500" s="60">
        <v>0</v>
      </c>
      <c r="U500" s="62">
        <v>1008</v>
      </c>
      <c r="W500" s="60">
        <f t="shared" si="149"/>
        <v>34105</v>
      </c>
      <c r="X500" s="60">
        <v>60</v>
      </c>
      <c r="Y500" s="60">
        <v>10350</v>
      </c>
      <c r="Z500" s="60"/>
      <c r="AA500" s="60"/>
      <c r="AB500" s="60">
        <v>4</v>
      </c>
      <c r="AC500" s="60">
        <v>1</v>
      </c>
      <c r="AD500" s="60">
        <v>94</v>
      </c>
      <c r="AE500" s="60">
        <v>0</v>
      </c>
      <c r="AF500" s="60">
        <v>0</v>
      </c>
      <c r="AG500" s="60">
        <v>1</v>
      </c>
      <c r="AH500" s="60">
        <v>1</v>
      </c>
      <c r="AI500" s="60">
        <v>180</v>
      </c>
      <c r="AJ500" s="60">
        <v>0</v>
      </c>
      <c r="AK500" s="60">
        <v>0</v>
      </c>
      <c r="AL500" s="60">
        <f t="shared" si="145"/>
        <v>16</v>
      </c>
      <c r="AM500" s="60">
        <v>1</v>
      </c>
      <c r="AN500" s="60">
        <v>500</v>
      </c>
      <c r="AO500" s="60">
        <v>0</v>
      </c>
      <c r="AP500" s="60">
        <v>0</v>
      </c>
      <c r="AQ500" s="60">
        <v>0</v>
      </c>
      <c r="AR500" s="60">
        <v>0</v>
      </c>
      <c r="AS500" s="60">
        <v>0</v>
      </c>
      <c r="AT500" s="60">
        <v>0</v>
      </c>
      <c r="AU500" s="60">
        <v>0</v>
      </c>
      <c r="AV500" s="60">
        <v>0</v>
      </c>
      <c r="AW500" s="60">
        <v>0</v>
      </c>
      <c r="AX500" s="60">
        <v>0</v>
      </c>
      <c r="AY500" s="60">
        <v>0</v>
      </c>
      <c r="AZ500" s="60">
        <v>0</v>
      </c>
      <c r="BA500" s="60">
        <v>0</v>
      </c>
      <c r="BB500" s="60">
        <v>0</v>
      </c>
      <c r="BC500" s="60">
        <v>0</v>
      </c>
      <c r="BD500" s="60">
        <v>0</v>
      </c>
      <c r="BE500" s="60">
        <v>0</v>
      </c>
      <c r="BF500" s="60">
        <v>0</v>
      </c>
      <c r="BG500" s="60">
        <v>0</v>
      </c>
      <c r="BH500" s="60">
        <v>0</v>
      </c>
      <c r="BI500" s="60">
        <v>0</v>
      </c>
      <c r="BJ500" s="60">
        <v>0</v>
      </c>
      <c r="BP500" s="60">
        <v>0</v>
      </c>
      <c r="BT500" s="60" t="s">
        <v>159</v>
      </c>
      <c r="BU500" s="60" t="s">
        <v>160</v>
      </c>
      <c r="BV500" s="60" t="s">
        <v>159</v>
      </c>
      <c r="BW500" s="60" t="s">
        <v>160</v>
      </c>
      <c r="BX500" s="60">
        <v>0</v>
      </c>
      <c r="BY500" s="60">
        <v>0</v>
      </c>
      <c r="BZ500" s="60">
        <v>1</v>
      </c>
      <c r="CA500" s="60">
        <v>0</v>
      </c>
      <c r="CD500" s="60">
        <f>INDEX(Sheet5!$AC$5:$AC$4562,MATCH(Sheet1!A500,Sheet5!$AB$5:$AB$4562,0))</f>
        <v>10</v>
      </c>
      <c r="CE500" s="60" t="s">
        <v>655</v>
      </c>
      <c r="CF500" s="60">
        <v>0</v>
      </c>
      <c r="CG500" s="60">
        <v>36</v>
      </c>
      <c r="CH500" s="60">
        <f t="shared" si="150"/>
        <v>1</v>
      </c>
      <c r="CJ500" s="74">
        <f t="shared" si="151"/>
        <v>10</v>
      </c>
      <c r="CK500" s="60">
        <f t="shared" si="146"/>
        <v>5</v>
      </c>
      <c r="CL500" s="60" t="e">
        <f t="shared" ref="CL500:CL563" si="152">INDEX($CP$38:$CP$631,MATCH(Q500,$CO$38:$CO$631,0))</f>
        <v>#N/A</v>
      </c>
      <c r="CM500" s="60" t="e">
        <f t="shared" ref="CM500:CM563" si="153">INDEX($CQ$38:$CQ$631,MATCH(Q500,$CO$38:$CO$631,0))</f>
        <v>#N/A</v>
      </c>
      <c r="CO500" s="8">
        <v>131309</v>
      </c>
      <c r="CP500" s="8">
        <v>11</v>
      </c>
      <c r="CQ500" s="8">
        <v>1</v>
      </c>
      <c r="CR500" s="8">
        <v>0</v>
      </c>
      <c r="CU500" s="60" t="e">
        <f>MATCH(A500,Sheet6!$K$3:$K$16,0)</f>
        <v>#N/A</v>
      </c>
    </row>
    <row r="501" spans="1:99" ht="15.75">
      <c r="A501" s="60">
        <v>13302112</v>
      </c>
      <c r="B501" s="60">
        <v>13302112</v>
      </c>
      <c r="C501" s="60">
        <v>0</v>
      </c>
      <c r="D501" s="60">
        <v>22</v>
      </c>
      <c r="E501" s="60">
        <v>36</v>
      </c>
      <c r="F501" s="60">
        <v>14</v>
      </c>
      <c r="G501" s="60">
        <v>0</v>
      </c>
      <c r="H501" s="60">
        <v>4</v>
      </c>
      <c r="I501" s="60">
        <v>0</v>
      </c>
      <c r="J501" s="60">
        <v>10</v>
      </c>
      <c r="K501" s="60">
        <v>1000</v>
      </c>
      <c r="L501" s="60">
        <f t="shared" si="147"/>
        <v>1</v>
      </c>
      <c r="M501" s="60">
        <f t="shared" si="148"/>
        <v>0</v>
      </c>
      <c r="N501" s="60">
        <v>7</v>
      </c>
      <c r="O501" s="60">
        <v>1</v>
      </c>
      <c r="P501" s="60">
        <v>4</v>
      </c>
      <c r="Q501" s="60">
        <v>50111</v>
      </c>
      <c r="R501" s="60">
        <v>0</v>
      </c>
      <c r="S501" s="60">
        <v>0</v>
      </c>
      <c r="T501" s="60">
        <v>0</v>
      </c>
      <c r="U501" s="62">
        <v>1008</v>
      </c>
      <c r="W501" s="60">
        <f t="shared" si="149"/>
        <v>34107</v>
      </c>
      <c r="X501" s="60">
        <v>60</v>
      </c>
      <c r="Y501" s="60">
        <v>10350</v>
      </c>
      <c r="Z501" s="60"/>
      <c r="AA501" s="60"/>
      <c r="AB501" s="60">
        <v>4</v>
      </c>
      <c r="AC501" s="60">
        <v>1</v>
      </c>
      <c r="AD501" s="60">
        <v>176</v>
      </c>
      <c r="AE501" s="60">
        <v>0</v>
      </c>
      <c r="AF501" s="60">
        <v>0</v>
      </c>
      <c r="AG501" s="60">
        <v>1</v>
      </c>
      <c r="AH501" s="60">
        <v>1</v>
      </c>
      <c r="AI501" s="60">
        <v>338</v>
      </c>
      <c r="AJ501" s="60">
        <v>0</v>
      </c>
      <c r="AK501" s="60">
        <v>0</v>
      </c>
      <c r="AL501" s="60">
        <f t="shared" si="145"/>
        <v>16</v>
      </c>
      <c r="AM501" s="60">
        <v>1</v>
      </c>
      <c r="AN501" s="60">
        <v>500</v>
      </c>
      <c r="AO501" s="60">
        <v>0</v>
      </c>
      <c r="AP501" s="60">
        <v>0</v>
      </c>
      <c r="AQ501" s="60">
        <v>0</v>
      </c>
      <c r="AR501" s="60">
        <v>0</v>
      </c>
      <c r="AS501" s="60">
        <v>0</v>
      </c>
      <c r="AT501" s="60">
        <v>0</v>
      </c>
      <c r="AU501" s="60">
        <v>0</v>
      </c>
      <c r="AV501" s="60">
        <v>0</v>
      </c>
      <c r="AW501" s="60">
        <v>0</v>
      </c>
      <c r="AX501" s="60">
        <v>0</v>
      </c>
      <c r="AY501" s="60">
        <v>0</v>
      </c>
      <c r="AZ501" s="60">
        <v>0</v>
      </c>
      <c r="BA501" s="60">
        <v>0</v>
      </c>
      <c r="BB501" s="60">
        <v>0</v>
      </c>
      <c r="BC501" s="60">
        <v>0</v>
      </c>
      <c r="BD501" s="60">
        <v>0</v>
      </c>
      <c r="BE501" s="60">
        <v>0</v>
      </c>
      <c r="BF501" s="60">
        <v>0</v>
      </c>
      <c r="BG501" s="60">
        <v>0</v>
      </c>
      <c r="BH501" s="60">
        <v>0</v>
      </c>
      <c r="BI501" s="60">
        <v>0</v>
      </c>
      <c r="BJ501" s="60">
        <v>0</v>
      </c>
      <c r="BP501" s="60">
        <v>0</v>
      </c>
      <c r="BT501" s="60" t="s">
        <v>159</v>
      </c>
      <c r="BU501" s="60" t="s">
        <v>160</v>
      </c>
      <c r="BV501" s="60" t="s">
        <v>159</v>
      </c>
      <c r="BW501" s="60" t="s">
        <v>160</v>
      </c>
      <c r="BX501" s="60">
        <v>0</v>
      </c>
      <c r="BY501" s="60">
        <v>0</v>
      </c>
      <c r="BZ501" s="60">
        <v>1</v>
      </c>
      <c r="CA501" s="60">
        <v>0</v>
      </c>
      <c r="CD501" s="60">
        <f>INDEX(Sheet5!$AC$5:$AC$4562,MATCH(Sheet1!A501,Sheet5!$AB$5:$AB$4562,0))</f>
        <v>20</v>
      </c>
      <c r="CE501" s="60" t="s">
        <v>655</v>
      </c>
      <c r="CF501" s="60">
        <v>0</v>
      </c>
      <c r="CG501" s="60">
        <v>36</v>
      </c>
      <c r="CH501" s="60">
        <f t="shared" si="150"/>
        <v>1</v>
      </c>
      <c r="CJ501" s="74">
        <f t="shared" si="151"/>
        <v>20</v>
      </c>
      <c r="CK501" s="60">
        <f t="shared" si="146"/>
        <v>7</v>
      </c>
      <c r="CL501" s="60" t="e">
        <f t="shared" si="152"/>
        <v>#N/A</v>
      </c>
      <c r="CM501" s="60" t="e">
        <f t="shared" si="153"/>
        <v>#N/A</v>
      </c>
      <c r="CO501" s="8">
        <v>131310</v>
      </c>
      <c r="CP501" s="8">
        <v>11</v>
      </c>
      <c r="CQ501" s="8">
        <v>1</v>
      </c>
      <c r="CR501" s="8">
        <v>0</v>
      </c>
      <c r="CU501" s="60" t="e">
        <f>MATCH(A501,Sheet6!$K$3:$K$16,0)</f>
        <v>#N/A</v>
      </c>
    </row>
    <row r="502" spans="1:99" ht="15.75">
      <c r="A502" s="60">
        <v>13302113</v>
      </c>
      <c r="B502" s="60">
        <v>13302113</v>
      </c>
      <c r="C502" s="60">
        <v>0</v>
      </c>
      <c r="D502" s="60">
        <v>22</v>
      </c>
      <c r="E502" s="60">
        <v>36</v>
      </c>
      <c r="F502" s="60">
        <v>14</v>
      </c>
      <c r="G502" s="60">
        <v>0</v>
      </c>
      <c r="H502" s="60">
        <v>4</v>
      </c>
      <c r="I502" s="60">
        <v>0</v>
      </c>
      <c r="J502" s="60">
        <v>10</v>
      </c>
      <c r="K502" s="60">
        <v>1000</v>
      </c>
      <c r="L502" s="60">
        <f t="shared" si="147"/>
        <v>1</v>
      </c>
      <c r="M502" s="60">
        <f t="shared" si="148"/>
        <v>0</v>
      </c>
      <c r="N502" s="60">
        <v>7</v>
      </c>
      <c r="O502" s="60">
        <v>1</v>
      </c>
      <c r="P502" s="60">
        <v>4</v>
      </c>
      <c r="Q502" s="60">
        <v>50111</v>
      </c>
      <c r="R502" s="60">
        <v>0</v>
      </c>
      <c r="S502" s="60">
        <v>0</v>
      </c>
      <c r="T502" s="60">
        <v>0</v>
      </c>
      <c r="U502" s="62">
        <v>1008</v>
      </c>
      <c r="W502" s="60">
        <f t="shared" si="149"/>
        <v>34109</v>
      </c>
      <c r="X502" s="60">
        <v>60</v>
      </c>
      <c r="Y502" s="60">
        <v>10350</v>
      </c>
      <c r="Z502" s="60"/>
      <c r="AA502" s="60"/>
      <c r="AB502" s="60">
        <v>4</v>
      </c>
      <c r="AC502" s="60">
        <v>1</v>
      </c>
      <c r="AD502" s="60">
        <v>293</v>
      </c>
      <c r="AE502" s="60">
        <v>0</v>
      </c>
      <c r="AF502" s="60">
        <v>0</v>
      </c>
      <c r="AG502" s="60">
        <v>1</v>
      </c>
      <c r="AH502" s="60">
        <v>1</v>
      </c>
      <c r="AI502" s="60">
        <v>563</v>
      </c>
      <c r="AJ502" s="60">
        <v>0</v>
      </c>
      <c r="AK502" s="60">
        <v>0</v>
      </c>
      <c r="AL502" s="60">
        <f t="shared" si="145"/>
        <v>16</v>
      </c>
      <c r="AM502" s="60">
        <v>1</v>
      </c>
      <c r="AN502" s="60">
        <v>500</v>
      </c>
      <c r="AO502" s="60">
        <v>0</v>
      </c>
      <c r="AP502" s="60">
        <v>0</v>
      </c>
      <c r="AQ502" s="60">
        <v>0</v>
      </c>
      <c r="AR502" s="60">
        <v>0</v>
      </c>
      <c r="AS502" s="60">
        <v>0</v>
      </c>
      <c r="AT502" s="60">
        <v>0</v>
      </c>
      <c r="AU502" s="60">
        <v>0</v>
      </c>
      <c r="AV502" s="60">
        <v>0</v>
      </c>
      <c r="AW502" s="60">
        <v>0</v>
      </c>
      <c r="AX502" s="60">
        <v>0</v>
      </c>
      <c r="AY502" s="60">
        <v>0</v>
      </c>
      <c r="AZ502" s="60">
        <v>0</v>
      </c>
      <c r="BA502" s="60">
        <v>0</v>
      </c>
      <c r="BB502" s="60">
        <v>0</v>
      </c>
      <c r="BC502" s="60">
        <v>0</v>
      </c>
      <c r="BD502" s="60">
        <v>0</v>
      </c>
      <c r="BE502" s="60">
        <v>0</v>
      </c>
      <c r="BF502" s="60">
        <v>0</v>
      </c>
      <c r="BG502" s="60">
        <v>0</v>
      </c>
      <c r="BH502" s="60">
        <v>0</v>
      </c>
      <c r="BI502" s="60">
        <v>0</v>
      </c>
      <c r="BJ502" s="60">
        <v>0</v>
      </c>
      <c r="BP502" s="60">
        <v>0</v>
      </c>
      <c r="BT502" s="60" t="s">
        <v>159</v>
      </c>
      <c r="BU502" s="60" t="s">
        <v>160</v>
      </c>
      <c r="BV502" s="60" t="s">
        <v>159</v>
      </c>
      <c r="BW502" s="60" t="s">
        <v>160</v>
      </c>
      <c r="BX502" s="60">
        <v>0</v>
      </c>
      <c r="BY502" s="60">
        <v>0</v>
      </c>
      <c r="BZ502" s="60">
        <v>1</v>
      </c>
      <c r="CA502" s="60">
        <v>0</v>
      </c>
      <c r="CD502" s="60">
        <f>INDEX(Sheet5!$AC$5:$AC$4562,MATCH(Sheet1!A502,Sheet5!$AB$5:$AB$4562,0))</f>
        <v>30</v>
      </c>
      <c r="CE502" s="60" t="s">
        <v>655</v>
      </c>
      <c r="CF502" s="60">
        <v>0</v>
      </c>
      <c r="CG502" s="60">
        <v>36</v>
      </c>
      <c r="CH502" s="60">
        <f t="shared" si="150"/>
        <v>1</v>
      </c>
      <c r="CJ502" s="74">
        <f t="shared" si="151"/>
        <v>30</v>
      </c>
      <c r="CK502" s="60">
        <f t="shared" si="146"/>
        <v>9</v>
      </c>
      <c r="CL502" s="60" t="e">
        <f t="shared" si="152"/>
        <v>#N/A</v>
      </c>
      <c r="CM502" s="60" t="e">
        <f t="shared" si="153"/>
        <v>#N/A</v>
      </c>
      <c r="CO502" s="8">
        <v>131311</v>
      </c>
      <c r="CP502" s="8">
        <v>11</v>
      </c>
      <c r="CQ502" s="8">
        <v>1</v>
      </c>
      <c r="CR502" s="8">
        <v>0</v>
      </c>
      <c r="CU502" s="60" t="e">
        <f>MATCH(A502,Sheet6!$K$3:$K$16,0)</f>
        <v>#N/A</v>
      </c>
    </row>
    <row r="503" spans="1:99" ht="15.75">
      <c r="A503" s="60">
        <v>13302114</v>
      </c>
      <c r="B503" s="60">
        <v>13302114</v>
      </c>
      <c r="C503" s="60">
        <v>0</v>
      </c>
      <c r="D503" s="60">
        <v>22</v>
      </c>
      <c r="E503" s="60">
        <v>36</v>
      </c>
      <c r="F503" s="60">
        <v>14</v>
      </c>
      <c r="G503" s="60">
        <v>0</v>
      </c>
      <c r="H503" s="60">
        <v>4</v>
      </c>
      <c r="I503" s="60">
        <v>0</v>
      </c>
      <c r="J503" s="60">
        <v>10</v>
      </c>
      <c r="K503" s="60">
        <v>1000</v>
      </c>
      <c r="L503" s="60">
        <f t="shared" si="147"/>
        <v>1</v>
      </c>
      <c r="M503" s="60">
        <f t="shared" si="148"/>
        <v>0</v>
      </c>
      <c r="N503" s="60">
        <v>7</v>
      </c>
      <c r="O503" s="60">
        <v>1</v>
      </c>
      <c r="P503" s="60">
        <v>4</v>
      </c>
      <c r="Q503" s="60">
        <v>50111</v>
      </c>
      <c r="R503" s="60">
        <v>0</v>
      </c>
      <c r="S503" s="60">
        <v>0</v>
      </c>
      <c r="T503" s="60">
        <v>0</v>
      </c>
      <c r="U503" s="62">
        <v>1008</v>
      </c>
      <c r="W503" s="60">
        <f t="shared" si="149"/>
        <v>34111</v>
      </c>
      <c r="X503" s="60">
        <v>60</v>
      </c>
      <c r="Y503" s="60">
        <v>10350</v>
      </c>
      <c r="Z503" s="60"/>
      <c r="AA503" s="60"/>
      <c r="AB503" s="60">
        <v>4</v>
      </c>
      <c r="AC503" s="60">
        <v>1</v>
      </c>
      <c r="AD503" s="60">
        <v>468</v>
      </c>
      <c r="AE503" s="60">
        <v>0</v>
      </c>
      <c r="AF503" s="60">
        <v>0</v>
      </c>
      <c r="AG503" s="60">
        <v>1</v>
      </c>
      <c r="AH503" s="60">
        <v>1</v>
      </c>
      <c r="AI503" s="60">
        <v>900</v>
      </c>
      <c r="AJ503" s="60">
        <v>0</v>
      </c>
      <c r="AK503" s="60">
        <v>0</v>
      </c>
      <c r="AL503" s="60">
        <f t="shared" si="145"/>
        <v>16</v>
      </c>
      <c r="AM503" s="60">
        <v>1</v>
      </c>
      <c r="AN503" s="60">
        <v>500</v>
      </c>
      <c r="AO503" s="60">
        <v>0</v>
      </c>
      <c r="AP503" s="60">
        <v>0</v>
      </c>
      <c r="AQ503" s="60">
        <v>0</v>
      </c>
      <c r="AR503" s="60">
        <v>0</v>
      </c>
      <c r="AS503" s="60">
        <v>0</v>
      </c>
      <c r="AT503" s="60">
        <v>0</v>
      </c>
      <c r="AU503" s="60">
        <v>0</v>
      </c>
      <c r="AV503" s="60">
        <v>0</v>
      </c>
      <c r="AW503" s="60">
        <v>0</v>
      </c>
      <c r="AX503" s="60">
        <v>0</v>
      </c>
      <c r="AY503" s="60">
        <v>0</v>
      </c>
      <c r="AZ503" s="60">
        <v>0</v>
      </c>
      <c r="BA503" s="60">
        <v>0</v>
      </c>
      <c r="BB503" s="60">
        <v>0</v>
      </c>
      <c r="BC503" s="60">
        <v>0</v>
      </c>
      <c r="BD503" s="60">
        <v>0</v>
      </c>
      <c r="BE503" s="60">
        <v>0</v>
      </c>
      <c r="BF503" s="60">
        <v>0</v>
      </c>
      <c r="BG503" s="60">
        <v>0</v>
      </c>
      <c r="BH503" s="60">
        <v>0</v>
      </c>
      <c r="BI503" s="60">
        <v>0</v>
      </c>
      <c r="BJ503" s="60">
        <v>0</v>
      </c>
      <c r="BP503" s="60">
        <v>0</v>
      </c>
      <c r="BT503" s="60" t="s">
        <v>159</v>
      </c>
      <c r="BU503" s="60" t="s">
        <v>160</v>
      </c>
      <c r="BV503" s="60" t="s">
        <v>159</v>
      </c>
      <c r="BW503" s="60" t="s">
        <v>160</v>
      </c>
      <c r="BX503" s="60">
        <v>0</v>
      </c>
      <c r="BY503" s="60">
        <v>0</v>
      </c>
      <c r="BZ503" s="60">
        <v>0</v>
      </c>
      <c r="CA503" s="60">
        <v>0</v>
      </c>
      <c r="CD503" s="60">
        <f>INDEX(Sheet5!$AC$5:$AC$4562,MATCH(Sheet1!A503,Sheet5!$AB$5:$AB$4562,0))</f>
        <v>40</v>
      </c>
      <c r="CE503" s="60" t="s">
        <v>655</v>
      </c>
      <c r="CF503" s="60">
        <v>0</v>
      </c>
      <c r="CG503" s="60">
        <v>36</v>
      </c>
      <c r="CH503" s="60">
        <f t="shared" si="150"/>
        <v>1</v>
      </c>
      <c r="CJ503" s="74">
        <f t="shared" si="151"/>
        <v>40</v>
      </c>
      <c r="CK503" s="60">
        <f t="shared" si="146"/>
        <v>11</v>
      </c>
      <c r="CL503" s="60" t="e">
        <f t="shared" si="152"/>
        <v>#N/A</v>
      </c>
      <c r="CM503" s="60" t="e">
        <f t="shared" si="153"/>
        <v>#N/A</v>
      </c>
      <c r="CO503" s="8">
        <v>131312</v>
      </c>
      <c r="CP503" s="8">
        <v>11</v>
      </c>
      <c r="CQ503" s="8">
        <v>1</v>
      </c>
      <c r="CR503" s="8">
        <v>0</v>
      </c>
      <c r="CU503" s="60" t="e">
        <f>MATCH(A503,Sheet6!$K$3:$K$16,0)</f>
        <v>#N/A</v>
      </c>
    </row>
    <row r="504" spans="1:99" ht="15.75">
      <c r="A504" s="60">
        <v>13302115</v>
      </c>
      <c r="B504" s="60">
        <v>13302115</v>
      </c>
      <c r="C504" s="60">
        <v>0</v>
      </c>
      <c r="D504" s="60">
        <v>22</v>
      </c>
      <c r="E504" s="60">
        <v>36</v>
      </c>
      <c r="F504" s="60">
        <v>14</v>
      </c>
      <c r="G504" s="60">
        <v>0</v>
      </c>
      <c r="H504" s="60">
        <v>4</v>
      </c>
      <c r="I504" s="60">
        <v>0</v>
      </c>
      <c r="J504" s="60">
        <v>10</v>
      </c>
      <c r="K504" s="60">
        <v>1000</v>
      </c>
      <c r="L504" s="60">
        <f t="shared" si="147"/>
        <v>1</v>
      </c>
      <c r="M504" s="60">
        <f t="shared" si="148"/>
        <v>0</v>
      </c>
      <c r="N504" s="60">
        <v>7</v>
      </c>
      <c r="O504" s="60">
        <v>1</v>
      </c>
      <c r="P504" s="60">
        <v>4</v>
      </c>
      <c r="Q504" s="60">
        <v>50111</v>
      </c>
      <c r="R504" s="60">
        <v>0</v>
      </c>
      <c r="S504" s="60">
        <v>0</v>
      </c>
      <c r="T504" s="60">
        <v>0</v>
      </c>
      <c r="U504" s="62">
        <v>1008</v>
      </c>
      <c r="W504" s="60">
        <f t="shared" si="149"/>
        <v>34213</v>
      </c>
      <c r="X504" s="60">
        <v>60</v>
      </c>
      <c r="Y504" s="60">
        <v>10350</v>
      </c>
      <c r="Z504" s="60"/>
      <c r="AA504" s="60"/>
      <c r="AB504" s="60">
        <v>4</v>
      </c>
      <c r="AC504" s="60">
        <v>1</v>
      </c>
      <c r="AD504" s="60">
        <v>761</v>
      </c>
      <c r="AE504" s="60">
        <v>0</v>
      </c>
      <c r="AF504" s="60">
        <v>0</v>
      </c>
      <c r="AG504" s="60">
        <v>1</v>
      </c>
      <c r="AH504" s="60">
        <v>1</v>
      </c>
      <c r="AI504" s="60">
        <v>1463</v>
      </c>
      <c r="AJ504" s="60">
        <v>0</v>
      </c>
      <c r="AK504" s="60">
        <v>0</v>
      </c>
      <c r="AL504" s="60">
        <f t="shared" ref="AL504:AL533" si="154">IF(AB504=3,15,16)</f>
        <v>16</v>
      </c>
      <c r="AM504" s="60">
        <v>1</v>
      </c>
      <c r="AN504" s="60">
        <v>500</v>
      </c>
      <c r="AO504" s="60">
        <v>0</v>
      </c>
      <c r="AP504" s="60">
        <v>0</v>
      </c>
      <c r="AQ504" s="60">
        <v>0</v>
      </c>
      <c r="AR504" s="60">
        <v>0</v>
      </c>
      <c r="AS504" s="60">
        <v>0</v>
      </c>
      <c r="AT504" s="60">
        <v>0</v>
      </c>
      <c r="AU504" s="60">
        <v>0</v>
      </c>
      <c r="AV504" s="60">
        <v>0</v>
      </c>
      <c r="AW504" s="60">
        <v>0</v>
      </c>
      <c r="AX504" s="60">
        <v>0</v>
      </c>
      <c r="AY504" s="60">
        <v>0</v>
      </c>
      <c r="AZ504" s="60">
        <v>0</v>
      </c>
      <c r="BA504" s="60">
        <v>0</v>
      </c>
      <c r="BB504" s="60">
        <v>0</v>
      </c>
      <c r="BC504" s="60">
        <v>0</v>
      </c>
      <c r="BD504" s="60">
        <v>0</v>
      </c>
      <c r="BE504" s="60">
        <v>0</v>
      </c>
      <c r="BF504" s="60">
        <v>0</v>
      </c>
      <c r="BG504" s="60">
        <v>0</v>
      </c>
      <c r="BH504" s="60">
        <v>0</v>
      </c>
      <c r="BI504" s="60">
        <v>0</v>
      </c>
      <c r="BJ504" s="60">
        <v>0</v>
      </c>
      <c r="BP504" s="60">
        <v>0</v>
      </c>
      <c r="BT504" s="60" t="s">
        <v>159</v>
      </c>
      <c r="BU504" s="60" t="s">
        <v>160</v>
      </c>
      <c r="BV504" s="60" t="s">
        <v>159</v>
      </c>
      <c r="BW504" s="60" t="s">
        <v>160</v>
      </c>
      <c r="BX504" s="60">
        <v>0</v>
      </c>
      <c r="BY504" s="60">
        <v>0</v>
      </c>
      <c r="BZ504" s="60">
        <v>0</v>
      </c>
      <c r="CA504" s="60">
        <v>0</v>
      </c>
      <c r="CD504" s="60">
        <f>INDEX(Sheet5!$AC$5:$AC$4562,MATCH(Sheet1!A504,Sheet5!$AB$5:$AB$4562,0))</f>
        <v>50</v>
      </c>
      <c r="CE504" s="60" t="s">
        <v>655</v>
      </c>
      <c r="CF504" s="60">
        <v>0</v>
      </c>
      <c r="CG504" s="60">
        <v>36</v>
      </c>
      <c r="CH504" s="60">
        <f t="shared" si="150"/>
        <v>1</v>
      </c>
      <c r="CJ504" s="74">
        <f t="shared" si="151"/>
        <v>50</v>
      </c>
      <c r="CK504" s="60">
        <f t="shared" si="146"/>
        <v>13</v>
      </c>
      <c r="CL504" s="60" t="e">
        <f t="shared" si="152"/>
        <v>#N/A</v>
      </c>
      <c r="CM504" s="60" t="e">
        <f t="shared" si="153"/>
        <v>#N/A</v>
      </c>
      <c r="CO504" s="8">
        <v>131313</v>
      </c>
      <c r="CP504" s="8">
        <v>11</v>
      </c>
      <c r="CQ504" s="8">
        <v>1</v>
      </c>
      <c r="CR504" s="8">
        <v>0</v>
      </c>
      <c r="CU504" s="60" t="e">
        <f>MATCH(A504,Sheet6!$K$3:$K$16,0)</f>
        <v>#N/A</v>
      </c>
    </row>
    <row r="505" spans="1:99" ht="15.75">
      <c r="A505" s="60">
        <v>13302131</v>
      </c>
      <c r="B505" s="60">
        <v>13302131</v>
      </c>
      <c r="C505" s="60">
        <v>0</v>
      </c>
      <c r="D505" s="60">
        <v>20</v>
      </c>
      <c r="E505" s="60">
        <v>31</v>
      </c>
      <c r="F505" s="60">
        <v>14</v>
      </c>
      <c r="G505" s="60">
        <v>0</v>
      </c>
      <c r="H505" s="60">
        <v>4</v>
      </c>
      <c r="I505" s="60">
        <v>0</v>
      </c>
      <c r="J505" s="60">
        <v>10</v>
      </c>
      <c r="K505" s="60">
        <v>1000</v>
      </c>
      <c r="L505" s="60">
        <f t="shared" si="147"/>
        <v>1</v>
      </c>
      <c r="M505" s="60">
        <f t="shared" si="148"/>
        <v>0.25</v>
      </c>
      <c r="N505" s="60">
        <v>2</v>
      </c>
      <c r="O505" s="60">
        <v>1</v>
      </c>
      <c r="P505" s="60">
        <v>4</v>
      </c>
      <c r="Q505" s="60">
        <v>0</v>
      </c>
      <c r="R505" s="60">
        <v>0</v>
      </c>
      <c r="S505" s="60">
        <v>0</v>
      </c>
      <c r="T505" s="60">
        <v>50113</v>
      </c>
      <c r="U505" s="62">
        <v>1003</v>
      </c>
      <c r="V505" s="60" t="s">
        <v>304</v>
      </c>
      <c r="W505" s="60">
        <f t="shared" si="149"/>
        <v>34105</v>
      </c>
      <c r="X505" s="60">
        <v>240</v>
      </c>
      <c r="Y505" s="60">
        <v>10080</v>
      </c>
      <c r="Z505" s="60"/>
      <c r="AA505" s="60"/>
      <c r="AB505" s="60">
        <v>3</v>
      </c>
      <c r="AC505" s="60">
        <v>1</v>
      </c>
      <c r="AD505" s="60">
        <v>94</v>
      </c>
      <c r="AE505" s="60">
        <v>0</v>
      </c>
      <c r="AF505" s="60">
        <v>0</v>
      </c>
      <c r="AG505" s="60">
        <v>1</v>
      </c>
      <c r="AH505" s="60">
        <v>1</v>
      </c>
      <c r="AI505" s="60">
        <v>180</v>
      </c>
      <c r="AJ505" s="60">
        <v>0</v>
      </c>
      <c r="AK505" s="60">
        <v>0</v>
      </c>
      <c r="AL505" s="60">
        <f t="shared" si="154"/>
        <v>15</v>
      </c>
      <c r="AM505" s="60">
        <v>1</v>
      </c>
      <c r="AN505" s="60">
        <v>500</v>
      </c>
      <c r="AO505" s="60">
        <v>0</v>
      </c>
      <c r="AP505" s="60">
        <v>0</v>
      </c>
      <c r="AQ505" s="60">
        <v>0</v>
      </c>
      <c r="AR505" s="60">
        <v>0</v>
      </c>
      <c r="AS505" s="60">
        <v>0</v>
      </c>
      <c r="AT505" s="60">
        <v>0</v>
      </c>
      <c r="AU505" s="60">
        <v>0</v>
      </c>
      <c r="AV505" s="60">
        <v>0</v>
      </c>
      <c r="AW505" s="60">
        <v>0</v>
      </c>
      <c r="AX505" s="60">
        <v>0</v>
      </c>
      <c r="AY505" s="60">
        <v>0</v>
      </c>
      <c r="AZ505" s="60">
        <v>0</v>
      </c>
      <c r="BA505" s="60">
        <v>0</v>
      </c>
      <c r="BB505" s="60">
        <v>0</v>
      </c>
      <c r="BC505" s="60">
        <v>0</v>
      </c>
      <c r="BD505" s="60">
        <v>0</v>
      </c>
      <c r="BE505" s="60">
        <v>0</v>
      </c>
      <c r="BF505" s="60">
        <v>0</v>
      </c>
      <c r="BG505" s="60">
        <v>0</v>
      </c>
      <c r="BH505" s="60">
        <v>0</v>
      </c>
      <c r="BI505" s="60">
        <v>0</v>
      </c>
      <c r="BJ505" s="60">
        <v>0</v>
      </c>
      <c r="BP505" s="60">
        <v>0</v>
      </c>
      <c r="BT505" s="60" t="s">
        <v>305</v>
      </c>
      <c r="BU505" s="60" t="s">
        <v>306</v>
      </c>
      <c r="BV505" s="60" t="s">
        <v>305</v>
      </c>
      <c r="BW505" s="60" t="s">
        <v>306</v>
      </c>
      <c r="BX505" s="60">
        <v>0</v>
      </c>
      <c r="BY505" s="60">
        <v>3017</v>
      </c>
      <c r="BZ505" s="60">
        <v>1</v>
      </c>
      <c r="CA505" s="60">
        <v>0</v>
      </c>
      <c r="CD505" s="60">
        <f>INDEX(Sheet5!$AC$5:$AC$4562,MATCH(Sheet1!A505,Sheet5!$AB$5:$AB$4562,0))</f>
        <v>10</v>
      </c>
      <c r="CE505" s="60" t="s">
        <v>656</v>
      </c>
      <c r="CF505" s="60">
        <v>0</v>
      </c>
      <c r="CG505" s="60">
        <v>34</v>
      </c>
      <c r="CH505" s="60">
        <f t="shared" si="150"/>
        <v>1</v>
      </c>
      <c r="CJ505" s="74">
        <f t="shared" si="151"/>
        <v>10</v>
      </c>
      <c r="CK505" s="60">
        <f t="shared" si="146"/>
        <v>5</v>
      </c>
      <c r="CL505" s="60" t="e">
        <f t="shared" si="152"/>
        <v>#N/A</v>
      </c>
      <c r="CM505" s="60" t="e">
        <f t="shared" si="153"/>
        <v>#N/A</v>
      </c>
      <c r="CO505" s="8">
        <v>131314</v>
      </c>
      <c r="CP505" s="8">
        <v>11</v>
      </c>
      <c r="CQ505" s="8">
        <v>1</v>
      </c>
      <c r="CR505" s="8">
        <v>0</v>
      </c>
      <c r="CU505" s="60" t="e">
        <f>MATCH(A505,Sheet6!$K$3:$K$16,0)</f>
        <v>#N/A</v>
      </c>
    </row>
    <row r="506" spans="1:99" ht="15.75">
      <c r="A506" s="60">
        <v>13302132</v>
      </c>
      <c r="B506" s="60">
        <v>13302132</v>
      </c>
      <c r="C506" s="60">
        <v>0</v>
      </c>
      <c r="D506" s="60">
        <v>20</v>
      </c>
      <c r="E506" s="60">
        <v>31</v>
      </c>
      <c r="F506" s="60">
        <v>14</v>
      </c>
      <c r="G506" s="60">
        <v>0</v>
      </c>
      <c r="H506" s="60">
        <v>4</v>
      </c>
      <c r="I506" s="60">
        <v>0</v>
      </c>
      <c r="J506" s="60">
        <v>10</v>
      </c>
      <c r="K506" s="60">
        <v>1000</v>
      </c>
      <c r="L506" s="60">
        <f t="shared" si="147"/>
        <v>1</v>
      </c>
      <c r="M506" s="60">
        <f t="shared" si="148"/>
        <v>0.25</v>
      </c>
      <c r="N506" s="60">
        <v>2</v>
      </c>
      <c r="O506" s="60">
        <v>1</v>
      </c>
      <c r="P506" s="60">
        <v>4</v>
      </c>
      <c r="Q506" s="60">
        <v>0</v>
      </c>
      <c r="R506" s="60">
        <v>0</v>
      </c>
      <c r="S506" s="60">
        <v>0</v>
      </c>
      <c r="T506" s="60">
        <v>50113</v>
      </c>
      <c r="U506" s="62">
        <v>1003</v>
      </c>
      <c r="V506" s="60" t="s">
        <v>304</v>
      </c>
      <c r="W506" s="60">
        <f t="shared" si="149"/>
        <v>34107</v>
      </c>
      <c r="X506" s="60">
        <v>240</v>
      </c>
      <c r="Y506" s="60">
        <v>10080</v>
      </c>
      <c r="Z506" s="60"/>
      <c r="AA506" s="60"/>
      <c r="AB506" s="60">
        <v>3</v>
      </c>
      <c r="AC506" s="60">
        <v>1</v>
      </c>
      <c r="AD506" s="60">
        <v>176</v>
      </c>
      <c r="AE506" s="60">
        <v>0</v>
      </c>
      <c r="AF506" s="60">
        <v>0</v>
      </c>
      <c r="AG506" s="60">
        <v>1</v>
      </c>
      <c r="AH506" s="60">
        <v>1</v>
      </c>
      <c r="AI506" s="60">
        <v>338</v>
      </c>
      <c r="AJ506" s="60">
        <v>0</v>
      </c>
      <c r="AK506" s="60">
        <v>0</v>
      </c>
      <c r="AL506" s="60">
        <f t="shared" si="154"/>
        <v>15</v>
      </c>
      <c r="AM506" s="60">
        <v>1</v>
      </c>
      <c r="AN506" s="60">
        <v>500</v>
      </c>
      <c r="AO506" s="60">
        <v>0</v>
      </c>
      <c r="AP506" s="60">
        <v>0</v>
      </c>
      <c r="AQ506" s="60">
        <v>0</v>
      </c>
      <c r="AR506" s="60">
        <v>0</v>
      </c>
      <c r="AS506" s="60">
        <v>0</v>
      </c>
      <c r="AT506" s="60">
        <v>0</v>
      </c>
      <c r="AU506" s="60">
        <v>0</v>
      </c>
      <c r="AV506" s="60">
        <v>0</v>
      </c>
      <c r="AW506" s="60">
        <v>0</v>
      </c>
      <c r="AX506" s="60">
        <v>0</v>
      </c>
      <c r="AY506" s="60">
        <v>0</v>
      </c>
      <c r="AZ506" s="60">
        <v>0</v>
      </c>
      <c r="BA506" s="60">
        <v>0</v>
      </c>
      <c r="BB506" s="60">
        <v>0</v>
      </c>
      <c r="BC506" s="60">
        <v>0</v>
      </c>
      <c r="BD506" s="60">
        <v>0</v>
      </c>
      <c r="BE506" s="60">
        <v>0</v>
      </c>
      <c r="BF506" s="60">
        <v>0</v>
      </c>
      <c r="BG506" s="60">
        <v>0</v>
      </c>
      <c r="BH506" s="60">
        <v>0</v>
      </c>
      <c r="BI506" s="60">
        <v>0</v>
      </c>
      <c r="BJ506" s="60">
        <v>0</v>
      </c>
      <c r="BP506" s="60">
        <v>0</v>
      </c>
      <c r="BT506" s="60" t="s">
        <v>305</v>
      </c>
      <c r="BU506" s="60" t="s">
        <v>306</v>
      </c>
      <c r="BV506" s="60" t="s">
        <v>305</v>
      </c>
      <c r="BW506" s="60" t="s">
        <v>306</v>
      </c>
      <c r="BX506" s="60">
        <v>0</v>
      </c>
      <c r="BY506" s="60">
        <v>3017</v>
      </c>
      <c r="BZ506" s="60">
        <v>1</v>
      </c>
      <c r="CA506" s="60">
        <v>0</v>
      </c>
      <c r="CD506" s="60">
        <f>INDEX(Sheet5!$AC$5:$AC$4562,MATCH(Sheet1!A506,Sheet5!$AB$5:$AB$4562,0))</f>
        <v>20</v>
      </c>
      <c r="CE506" s="60" t="s">
        <v>657</v>
      </c>
      <c r="CF506" s="60">
        <v>0</v>
      </c>
      <c r="CG506" s="60">
        <v>35</v>
      </c>
      <c r="CH506" s="60">
        <f t="shared" si="150"/>
        <v>1</v>
      </c>
      <c r="CJ506" s="74">
        <f t="shared" si="151"/>
        <v>20</v>
      </c>
      <c r="CK506" s="60">
        <f t="shared" si="146"/>
        <v>7</v>
      </c>
      <c r="CL506" s="60" t="e">
        <f t="shared" si="152"/>
        <v>#N/A</v>
      </c>
      <c r="CM506" s="60" t="e">
        <f t="shared" si="153"/>
        <v>#N/A</v>
      </c>
      <c r="CO506" s="8">
        <v>131315</v>
      </c>
      <c r="CP506" s="8">
        <v>11</v>
      </c>
      <c r="CQ506" s="8">
        <v>1</v>
      </c>
      <c r="CR506" s="8">
        <v>0</v>
      </c>
      <c r="CU506" s="60" t="e">
        <f>MATCH(A506,Sheet6!$K$3:$K$16,0)</f>
        <v>#N/A</v>
      </c>
    </row>
    <row r="507" spans="1:99" ht="15.75">
      <c r="A507" s="60">
        <v>13302133</v>
      </c>
      <c r="B507" s="60">
        <v>13302133</v>
      </c>
      <c r="C507" s="60">
        <v>0</v>
      </c>
      <c r="D507" s="60">
        <v>20</v>
      </c>
      <c r="E507" s="60">
        <v>31</v>
      </c>
      <c r="F507" s="60">
        <v>14</v>
      </c>
      <c r="G507" s="60">
        <v>0</v>
      </c>
      <c r="H507" s="60">
        <v>4</v>
      </c>
      <c r="I507" s="60">
        <v>0</v>
      </c>
      <c r="J507" s="60">
        <v>10</v>
      </c>
      <c r="K507" s="60">
        <v>1000</v>
      </c>
      <c r="L507" s="60">
        <f t="shared" si="147"/>
        <v>1</v>
      </c>
      <c r="M507" s="60">
        <f t="shared" si="148"/>
        <v>0.25</v>
      </c>
      <c r="N507" s="60">
        <v>2</v>
      </c>
      <c r="O507" s="60">
        <v>1</v>
      </c>
      <c r="P507" s="60">
        <v>4</v>
      </c>
      <c r="Q507" s="60">
        <v>0</v>
      </c>
      <c r="R507" s="60">
        <v>0</v>
      </c>
      <c r="S507" s="60">
        <v>0</v>
      </c>
      <c r="T507" s="60">
        <v>50113</v>
      </c>
      <c r="U507" s="62">
        <v>1003</v>
      </c>
      <c r="V507" s="60" t="s">
        <v>304</v>
      </c>
      <c r="W507" s="60">
        <f t="shared" si="149"/>
        <v>34109</v>
      </c>
      <c r="X507" s="60">
        <v>240</v>
      </c>
      <c r="Y507" s="60">
        <v>10080</v>
      </c>
      <c r="Z507" s="60"/>
      <c r="AA507" s="60"/>
      <c r="AB507" s="60">
        <v>3</v>
      </c>
      <c r="AC507" s="60">
        <v>1</v>
      </c>
      <c r="AD507" s="60">
        <v>293</v>
      </c>
      <c r="AE507" s="60">
        <v>0</v>
      </c>
      <c r="AF507" s="60">
        <v>0</v>
      </c>
      <c r="AG507" s="60">
        <v>1</v>
      </c>
      <c r="AH507" s="60">
        <v>1</v>
      </c>
      <c r="AI507" s="60">
        <v>563</v>
      </c>
      <c r="AJ507" s="60">
        <v>0</v>
      </c>
      <c r="AK507" s="60">
        <v>0</v>
      </c>
      <c r="AL507" s="60">
        <f t="shared" si="154"/>
        <v>15</v>
      </c>
      <c r="AM507" s="60">
        <v>1</v>
      </c>
      <c r="AN507" s="60">
        <v>500</v>
      </c>
      <c r="AO507" s="60">
        <v>0</v>
      </c>
      <c r="AP507" s="60">
        <v>0</v>
      </c>
      <c r="AQ507" s="60">
        <v>0</v>
      </c>
      <c r="AR507" s="60">
        <v>0</v>
      </c>
      <c r="AS507" s="60">
        <v>0</v>
      </c>
      <c r="AT507" s="60">
        <v>0</v>
      </c>
      <c r="AU507" s="60">
        <v>0</v>
      </c>
      <c r="AV507" s="60">
        <v>0</v>
      </c>
      <c r="AW507" s="60">
        <v>0</v>
      </c>
      <c r="AX507" s="60">
        <v>0</v>
      </c>
      <c r="AY507" s="60">
        <v>0</v>
      </c>
      <c r="AZ507" s="60">
        <v>0</v>
      </c>
      <c r="BA507" s="60">
        <v>0</v>
      </c>
      <c r="BB507" s="60">
        <v>0</v>
      </c>
      <c r="BC507" s="60">
        <v>0</v>
      </c>
      <c r="BD507" s="60">
        <v>0</v>
      </c>
      <c r="BE507" s="60">
        <v>0</v>
      </c>
      <c r="BF507" s="60">
        <v>0</v>
      </c>
      <c r="BG507" s="60">
        <v>0</v>
      </c>
      <c r="BH507" s="60">
        <v>0</v>
      </c>
      <c r="BI507" s="60">
        <v>0</v>
      </c>
      <c r="BJ507" s="60">
        <v>0</v>
      </c>
      <c r="BP507" s="60">
        <v>0</v>
      </c>
      <c r="BT507" s="60" t="s">
        <v>305</v>
      </c>
      <c r="BU507" s="60" t="s">
        <v>306</v>
      </c>
      <c r="BV507" s="60" t="s">
        <v>305</v>
      </c>
      <c r="BW507" s="60" t="s">
        <v>306</v>
      </c>
      <c r="BX507" s="60">
        <v>0</v>
      </c>
      <c r="BY507" s="60">
        <v>3017</v>
      </c>
      <c r="BZ507" s="60">
        <v>1</v>
      </c>
      <c r="CA507" s="60">
        <v>0</v>
      </c>
      <c r="CD507" s="60">
        <f>INDEX(Sheet5!$AC$5:$AC$4562,MATCH(Sheet1!A507,Sheet5!$AB$5:$AB$4562,0))</f>
        <v>30</v>
      </c>
      <c r="CE507" s="60" t="s">
        <v>657</v>
      </c>
      <c r="CF507" s="60">
        <v>0</v>
      </c>
      <c r="CG507" s="60">
        <v>35</v>
      </c>
      <c r="CH507" s="60">
        <f t="shared" si="150"/>
        <v>1</v>
      </c>
      <c r="CJ507" s="74">
        <f t="shared" si="151"/>
        <v>30</v>
      </c>
      <c r="CK507" s="60">
        <f t="shared" si="146"/>
        <v>9</v>
      </c>
      <c r="CL507" s="60" t="e">
        <f t="shared" si="152"/>
        <v>#N/A</v>
      </c>
      <c r="CM507" s="60" t="e">
        <f t="shared" si="153"/>
        <v>#N/A</v>
      </c>
      <c r="CO507" s="8">
        <v>130381</v>
      </c>
      <c r="CP507" s="8">
        <v>7</v>
      </c>
      <c r="CQ507" s="8">
        <v>204</v>
      </c>
      <c r="CR507" s="8">
        <v>1</v>
      </c>
      <c r="CU507" s="60" t="e">
        <f>MATCH(A507,Sheet6!$K$3:$K$16,0)</f>
        <v>#N/A</v>
      </c>
    </row>
    <row r="508" spans="1:99" ht="15.75">
      <c r="A508" s="60">
        <v>13302134</v>
      </c>
      <c r="B508" s="60">
        <v>13302134</v>
      </c>
      <c r="C508" s="60">
        <v>0</v>
      </c>
      <c r="D508" s="60">
        <v>20</v>
      </c>
      <c r="E508" s="60">
        <v>31</v>
      </c>
      <c r="F508" s="60">
        <v>14</v>
      </c>
      <c r="G508" s="60">
        <v>0</v>
      </c>
      <c r="H508" s="60">
        <v>4</v>
      </c>
      <c r="I508" s="60">
        <v>0</v>
      </c>
      <c r="J508" s="60">
        <v>10</v>
      </c>
      <c r="K508" s="60">
        <v>1000</v>
      </c>
      <c r="L508" s="60">
        <f t="shared" si="147"/>
        <v>1</v>
      </c>
      <c r="M508" s="60">
        <f t="shared" si="148"/>
        <v>0.25</v>
      </c>
      <c r="N508" s="60">
        <v>2</v>
      </c>
      <c r="O508" s="60">
        <v>1</v>
      </c>
      <c r="P508" s="60">
        <v>4</v>
      </c>
      <c r="Q508" s="60">
        <v>0</v>
      </c>
      <c r="R508" s="60">
        <v>0</v>
      </c>
      <c r="S508" s="60">
        <v>0</v>
      </c>
      <c r="T508" s="60">
        <v>50113</v>
      </c>
      <c r="U508" s="62">
        <v>1003</v>
      </c>
      <c r="V508" s="60" t="s">
        <v>304</v>
      </c>
      <c r="W508" s="60">
        <f t="shared" si="149"/>
        <v>34111</v>
      </c>
      <c r="X508" s="60">
        <v>240</v>
      </c>
      <c r="Y508" s="60">
        <v>10080</v>
      </c>
      <c r="Z508" s="60"/>
      <c r="AA508" s="60"/>
      <c r="AB508" s="60">
        <v>3</v>
      </c>
      <c r="AC508" s="60">
        <v>1</v>
      </c>
      <c r="AD508" s="60">
        <v>468</v>
      </c>
      <c r="AE508" s="60">
        <v>0</v>
      </c>
      <c r="AF508" s="60">
        <v>0</v>
      </c>
      <c r="AG508" s="60">
        <v>1</v>
      </c>
      <c r="AH508" s="60">
        <v>1</v>
      </c>
      <c r="AI508" s="60">
        <v>900</v>
      </c>
      <c r="AJ508" s="60">
        <v>0</v>
      </c>
      <c r="AK508" s="60">
        <v>0</v>
      </c>
      <c r="AL508" s="60">
        <f t="shared" si="154"/>
        <v>15</v>
      </c>
      <c r="AM508" s="60">
        <v>1</v>
      </c>
      <c r="AN508" s="60">
        <v>500</v>
      </c>
      <c r="AO508" s="60">
        <v>0</v>
      </c>
      <c r="AP508" s="60">
        <v>0</v>
      </c>
      <c r="AQ508" s="60">
        <v>0</v>
      </c>
      <c r="AR508" s="60">
        <v>0</v>
      </c>
      <c r="AS508" s="60">
        <v>0</v>
      </c>
      <c r="AT508" s="60">
        <v>0</v>
      </c>
      <c r="AU508" s="60">
        <v>0</v>
      </c>
      <c r="AV508" s="60">
        <v>0</v>
      </c>
      <c r="AW508" s="60">
        <v>0</v>
      </c>
      <c r="AX508" s="60">
        <v>0</v>
      </c>
      <c r="AY508" s="60">
        <v>0</v>
      </c>
      <c r="AZ508" s="60">
        <v>0</v>
      </c>
      <c r="BA508" s="60">
        <v>0</v>
      </c>
      <c r="BB508" s="60">
        <v>0</v>
      </c>
      <c r="BC508" s="60">
        <v>0</v>
      </c>
      <c r="BD508" s="60">
        <v>0</v>
      </c>
      <c r="BE508" s="60">
        <v>0</v>
      </c>
      <c r="BF508" s="60">
        <v>0</v>
      </c>
      <c r="BG508" s="60">
        <v>0</v>
      </c>
      <c r="BH508" s="60">
        <v>0</v>
      </c>
      <c r="BI508" s="60">
        <v>0</v>
      </c>
      <c r="BJ508" s="60">
        <v>0</v>
      </c>
      <c r="BP508" s="60">
        <v>0</v>
      </c>
      <c r="BT508" s="60" t="s">
        <v>305</v>
      </c>
      <c r="BU508" s="60" t="s">
        <v>306</v>
      </c>
      <c r="BV508" s="60" t="s">
        <v>305</v>
      </c>
      <c r="BW508" s="60" t="s">
        <v>306</v>
      </c>
      <c r="BX508" s="60">
        <v>0</v>
      </c>
      <c r="BY508" s="60">
        <v>3017</v>
      </c>
      <c r="BZ508" s="60">
        <v>0</v>
      </c>
      <c r="CA508" s="60">
        <v>0</v>
      </c>
      <c r="CD508" s="60">
        <f>INDEX(Sheet5!$AC$5:$AC$4562,MATCH(Sheet1!A508,Sheet5!$AB$5:$AB$4562,0))</f>
        <v>40</v>
      </c>
      <c r="CE508" s="60" t="s">
        <v>657</v>
      </c>
      <c r="CF508" s="60">
        <v>0</v>
      </c>
      <c r="CG508" s="60">
        <v>35</v>
      </c>
      <c r="CH508" s="60">
        <f t="shared" si="150"/>
        <v>1</v>
      </c>
      <c r="CJ508" s="74">
        <f t="shared" si="151"/>
        <v>40</v>
      </c>
      <c r="CK508" s="60">
        <f t="shared" si="146"/>
        <v>11</v>
      </c>
      <c r="CL508" s="60" t="e">
        <f t="shared" si="152"/>
        <v>#N/A</v>
      </c>
      <c r="CM508" s="60" t="e">
        <f t="shared" si="153"/>
        <v>#N/A</v>
      </c>
      <c r="CO508" s="8">
        <v>130391</v>
      </c>
      <c r="CP508" s="8">
        <v>2</v>
      </c>
      <c r="CQ508" s="8">
        <v>203</v>
      </c>
      <c r="CR508" s="8">
        <v>0</v>
      </c>
      <c r="CU508" s="60" t="e">
        <f>MATCH(A508,Sheet6!$K$3:$K$16,0)</f>
        <v>#N/A</v>
      </c>
    </row>
    <row r="509" spans="1:99" ht="15.75">
      <c r="A509" s="60">
        <v>13302135</v>
      </c>
      <c r="B509" s="60">
        <v>13302135</v>
      </c>
      <c r="C509" s="60">
        <v>0</v>
      </c>
      <c r="D509" s="60">
        <v>20</v>
      </c>
      <c r="E509" s="60">
        <v>31</v>
      </c>
      <c r="F509" s="60">
        <v>14</v>
      </c>
      <c r="G509" s="60">
        <v>0</v>
      </c>
      <c r="H509" s="60">
        <v>4</v>
      </c>
      <c r="I509" s="60">
        <v>0</v>
      </c>
      <c r="J509" s="60">
        <v>10</v>
      </c>
      <c r="K509" s="60">
        <v>1000</v>
      </c>
      <c r="L509" s="60">
        <f t="shared" si="147"/>
        <v>1</v>
      </c>
      <c r="M509" s="60">
        <f t="shared" si="148"/>
        <v>0.25</v>
      </c>
      <c r="N509" s="60">
        <v>2</v>
      </c>
      <c r="O509" s="60">
        <v>1</v>
      </c>
      <c r="P509" s="60">
        <v>4</v>
      </c>
      <c r="Q509" s="60">
        <v>0</v>
      </c>
      <c r="R509" s="60">
        <v>0</v>
      </c>
      <c r="S509" s="60">
        <v>0</v>
      </c>
      <c r="T509" s="60">
        <v>50113</v>
      </c>
      <c r="U509" s="62">
        <v>1003</v>
      </c>
      <c r="V509" s="60" t="s">
        <v>304</v>
      </c>
      <c r="W509" s="60">
        <f t="shared" si="149"/>
        <v>34213</v>
      </c>
      <c r="X509" s="60">
        <v>240</v>
      </c>
      <c r="Y509" s="60">
        <v>10080</v>
      </c>
      <c r="Z509" s="60"/>
      <c r="AA509" s="60"/>
      <c r="AB509" s="60">
        <v>3</v>
      </c>
      <c r="AC509" s="60">
        <v>1</v>
      </c>
      <c r="AD509" s="60">
        <v>761</v>
      </c>
      <c r="AE509" s="60">
        <v>0</v>
      </c>
      <c r="AF509" s="60">
        <v>0</v>
      </c>
      <c r="AG509" s="60">
        <v>1</v>
      </c>
      <c r="AH509" s="60">
        <v>1</v>
      </c>
      <c r="AI509" s="60">
        <v>1463</v>
      </c>
      <c r="AJ509" s="60">
        <v>0</v>
      </c>
      <c r="AK509" s="60">
        <v>0</v>
      </c>
      <c r="AL509" s="60">
        <f t="shared" si="154"/>
        <v>15</v>
      </c>
      <c r="AM509" s="60">
        <v>1</v>
      </c>
      <c r="AN509" s="60">
        <v>500</v>
      </c>
      <c r="AO509" s="60">
        <v>0</v>
      </c>
      <c r="AP509" s="60">
        <v>0</v>
      </c>
      <c r="AQ509" s="60">
        <v>0</v>
      </c>
      <c r="AR509" s="60">
        <v>0</v>
      </c>
      <c r="AS509" s="60">
        <v>0</v>
      </c>
      <c r="AT509" s="60">
        <v>0</v>
      </c>
      <c r="AU509" s="60">
        <v>0</v>
      </c>
      <c r="AV509" s="60">
        <v>0</v>
      </c>
      <c r="AW509" s="60">
        <v>0</v>
      </c>
      <c r="AX509" s="60">
        <v>0</v>
      </c>
      <c r="AY509" s="60">
        <v>0</v>
      </c>
      <c r="AZ509" s="60">
        <v>0</v>
      </c>
      <c r="BA509" s="60">
        <v>0</v>
      </c>
      <c r="BB509" s="60">
        <v>0</v>
      </c>
      <c r="BC509" s="60">
        <v>0</v>
      </c>
      <c r="BD509" s="60">
        <v>0</v>
      </c>
      <c r="BE509" s="60">
        <v>0</v>
      </c>
      <c r="BF509" s="60">
        <v>0</v>
      </c>
      <c r="BG509" s="60">
        <v>0</v>
      </c>
      <c r="BH509" s="60">
        <v>0</v>
      </c>
      <c r="BI509" s="60">
        <v>0</v>
      </c>
      <c r="BJ509" s="60">
        <v>0</v>
      </c>
      <c r="BP509" s="60">
        <v>0</v>
      </c>
      <c r="BT509" s="60" t="s">
        <v>305</v>
      </c>
      <c r="BU509" s="60" t="s">
        <v>306</v>
      </c>
      <c r="BV509" s="60" t="s">
        <v>305</v>
      </c>
      <c r="BW509" s="60" t="s">
        <v>306</v>
      </c>
      <c r="BX509" s="60">
        <v>0</v>
      </c>
      <c r="BY509" s="60">
        <v>3017</v>
      </c>
      <c r="BZ509" s="60">
        <v>0</v>
      </c>
      <c r="CA509" s="60">
        <v>0</v>
      </c>
      <c r="CD509" s="60">
        <f>INDEX(Sheet5!$AC$5:$AC$4562,MATCH(Sheet1!A509,Sheet5!$AB$5:$AB$4562,0))</f>
        <v>50</v>
      </c>
      <c r="CE509" s="60" t="s">
        <v>657</v>
      </c>
      <c r="CF509" s="60">
        <v>0</v>
      </c>
      <c r="CG509" s="60">
        <v>35</v>
      </c>
      <c r="CH509" s="60">
        <f t="shared" si="150"/>
        <v>1</v>
      </c>
      <c r="CJ509" s="74">
        <f t="shared" si="151"/>
        <v>50</v>
      </c>
      <c r="CK509" s="60">
        <f t="shared" si="146"/>
        <v>13</v>
      </c>
      <c r="CL509" s="60" t="e">
        <f t="shared" si="152"/>
        <v>#N/A</v>
      </c>
      <c r="CM509" s="60" t="e">
        <f t="shared" si="153"/>
        <v>#N/A</v>
      </c>
      <c r="CO509" s="8">
        <v>130451</v>
      </c>
      <c r="CP509" s="8">
        <v>10</v>
      </c>
      <c r="CQ509" s="8">
        <v>1</v>
      </c>
      <c r="CR509" s="8">
        <v>0</v>
      </c>
      <c r="CU509" s="60" t="e">
        <f>MATCH(A509,Sheet6!$K$3:$K$16,0)</f>
        <v>#N/A</v>
      </c>
    </row>
    <row r="510" spans="1:99" ht="15.75">
      <c r="A510" s="60">
        <v>13302151</v>
      </c>
      <c r="B510" s="60">
        <v>13302151</v>
      </c>
      <c r="C510" s="60">
        <v>0</v>
      </c>
      <c r="D510" s="60">
        <v>21</v>
      </c>
      <c r="E510" s="60">
        <v>35</v>
      </c>
      <c r="F510" s="60">
        <v>14</v>
      </c>
      <c r="G510" s="60">
        <v>0</v>
      </c>
      <c r="H510" s="60">
        <v>4</v>
      </c>
      <c r="I510" s="60">
        <v>0</v>
      </c>
      <c r="J510" s="60">
        <v>10</v>
      </c>
      <c r="K510" s="60">
        <v>1000</v>
      </c>
      <c r="L510" s="60">
        <f t="shared" si="147"/>
        <v>1</v>
      </c>
      <c r="M510" s="60">
        <f t="shared" si="148"/>
        <v>0</v>
      </c>
      <c r="N510" s="60">
        <v>7</v>
      </c>
      <c r="O510" s="60">
        <v>1</v>
      </c>
      <c r="P510" s="60">
        <v>4</v>
      </c>
      <c r="Q510" s="60">
        <v>50115</v>
      </c>
      <c r="R510" s="60">
        <v>0</v>
      </c>
      <c r="S510" s="60">
        <v>0</v>
      </c>
      <c r="T510" s="60">
        <v>0</v>
      </c>
      <c r="U510" s="62">
        <v>1007</v>
      </c>
      <c r="W510" s="60">
        <f t="shared" si="149"/>
        <v>34105</v>
      </c>
      <c r="X510" s="60">
        <v>60</v>
      </c>
      <c r="Y510" s="60">
        <v>10350</v>
      </c>
      <c r="Z510" s="60"/>
      <c r="AA510" s="60"/>
      <c r="AB510" s="60">
        <v>3</v>
      </c>
      <c r="AC510" s="60">
        <v>1</v>
      </c>
      <c r="AD510" s="60">
        <v>234</v>
      </c>
      <c r="AE510" s="60">
        <v>0</v>
      </c>
      <c r="AF510" s="60">
        <v>0</v>
      </c>
      <c r="AG510" s="60">
        <v>1</v>
      </c>
      <c r="AH510" s="60">
        <v>1</v>
      </c>
      <c r="AI510" s="60">
        <v>450</v>
      </c>
      <c r="AJ510" s="60">
        <v>0</v>
      </c>
      <c r="AK510" s="60">
        <v>0</v>
      </c>
      <c r="AL510" s="60">
        <f t="shared" si="154"/>
        <v>15</v>
      </c>
      <c r="AM510" s="60">
        <v>1</v>
      </c>
      <c r="AN510" s="60">
        <v>500</v>
      </c>
      <c r="AO510" s="60">
        <v>0</v>
      </c>
      <c r="AP510" s="60">
        <v>0</v>
      </c>
      <c r="AQ510" s="60">
        <v>0</v>
      </c>
      <c r="AR510" s="60">
        <v>0</v>
      </c>
      <c r="AS510" s="60">
        <v>0</v>
      </c>
      <c r="AT510" s="60">
        <v>0</v>
      </c>
      <c r="AU510" s="60">
        <v>0</v>
      </c>
      <c r="AV510" s="60">
        <v>0</v>
      </c>
      <c r="AW510" s="60">
        <v>0</v>
      </c>
      <c r="AX510" s="60">
        <v>0</v>
      </c>
      <c r="AY510" s="60">
        <v>0</v>
      </c>
      <c r="AZ510" s="60">
        <v>0</v>
      </c>
      <c r="BA510" s="60">
        <v>0</v>
      </c>
      <c r="BB510" s="60">
        <v>0</v>
      </c>
      <c r="BC510" s="60">
        <v>0</v>
      </c>
      <c r="BD510" s="60">
        <v>0</v>
      </c>
      <c r="BE510" s="60">
        <v>0</v>
      </c>
      <c r="BF510" s="60">
        <v>0</v>
      </c>
      <c r="BG510" s="60">
        <v>0</v>
      </c>
      <c r="BH510" s="60">
        <v>0</v>
      </c>
      <c r="BI510" s="60">
        <v>0</v>
      </c>
      <c r="BJ510" s="60">
        <v>0</v>
      </c>
      <c r="BP510" s="60">
        <v>0</v>
      </c>
      <c r="BT510" s="60" t="s">
        <v>367</v>
      </c>
      <c r="BU510" s="60" t="s">
        <v>368</v>
      </c>
      <c r="BV510" s="60" t="s">
        <v>367</v>
      </c>
      <c r="BW510" s="60" t="s">
        <v>368</v>
      </c>
      <c r="BX510" s="60">
        <v>0</v>
      </c>
      <c r="BY510" s="60">
        <v>3040</v>
      </c>
      <c r="BZ510" s="60">
        <v>0</v>
      </c>
      <c r="CA510" s="60">
        <v>0</v>
      </c>
      <c r="CD510" s="60">
        <f>INDEX(Sheet5!$AC$5:$AC$4562,MATCH(Sheet1!A510,Sheet5!$AB$5:$AB$4562,0))</f>
        <v>10</v>
      </c>
      <c r="CE510" s="60" t="s">
        <v>657</v>
      </c>
      <c r="CF510" s="60">
        <v>0</v>
      </c>
      <c r="CG510" s="60">
        <v>35</v>
      </c>
      <c r="CH510" s="60">
        <f t="shared" si="150"/>
        <v>1</v>
      </c>
      <c r="CJ510" s="74">
        <f t="shared" si="151"/>
        <v>10</v>
      </c>
      <c r="CK510" s="60">
        <f t="shared" si="146"/>
        <v>5</v>
      </c>
      <c r="CL510" s="60" t="e">
        <f t="shared" si="152"/>
        <v>#N/A</v>
      </c>
      <c r="CM510" s="60" t="e">
        <f t="shared" si="153"/>
        <v>#N/A</v>
      </c>
      <c r="CO510" s="8">
        <v>130452</v>
      </c>
      <c r="CP510" s="8">
        <v>2</v>
      </c>
      <c r="CQ510" s="8">
        <v>203</v>
      </c>
      <c r="CR510" s="8">
        <v>0</v>
      </c>
      <c r="CU510" s="60" t="e">
        <f>MATCH(A510,Sheet6!$K$3:$K$16,0)</f>
        <v>#N/A</v>
      </c>
    </row>
    <row r="511" spans="1:99" ht="20.25" customHeight="1">
      <c r="A511" s="60">
        <v>13302161</v>
      </c>
      <c r="B511" s="60">
        <v>13302161</v>
      </c>
      <c r="C511" s="60">
        <v>0</v>
      </c>
      <c r="D511" s="60">
        <v>22</v>
      </c>
      <c r="E511" s="60">
        <v>37</v>
      </c>
      <c r="F511" s="60">
        <v>14</v>
      </c>
      <c r="G511" s="60">
        <v>0</v>
      </c>
      <c r="H511" s="60">
        <v>4</v>
      </c>
      <c r="I511" s="60">
        <v>0</v>
      </c>
      <c r="J511" s="60">
        <v>10</v>
      </c>
      <c r="K511" s="60">
        <v>1000</v>
      </c>
      <c r="L511" s="60">
        <f t="shared" si="147"/>
        <v>1</v>
      </c>
      <c r="M511" s="60">
        <f t="shared" si="148"/>
        <v>0</v>
      </c>
      <c r="N511" s="60">
        <v>7</v>
      </c>
      <c r="O511" s="60">
        <v>1</v>
      </c>
      <c r="P511" s="60">
        <v>4</v>
      </c>
      <c r="Q511" s="60">
        <v>50116</v>
      </c>
      <c r="R511" s="60">
        <v>0</v>
      </c>
      <c r="S511" s="60">
        <v>0</v>
      </c>
      <c r="T511" s="60">
        <v>0</v>
      </c>
      <c r="U511" s="62">
        <v>1009</v>
      </c>
      <c r="W511" s="60">
        <f t="shared" si="149"/>
        <v>34105</v>
      </c>
      <c r="X511" s="60">
        <v>60</v>
      </c>
      <c r="Y511" s="60">
        <v>10350</v>
      </c>
      <c r="Z511" s="60"/>
      <c r="AA511" s="60"/>
      <c r="AB511" s="60">
        <v>4</v>
      </c>
      <c r="AC511" s="60">
        <v>1</v>
      </c>
      <c r="AD511" s="60">
        <v>94</v>
      </c>
      <c r="AE511" s="60">
        <v>0</v>
      </c>
      <c r="AF511" s="60">
        <v>0</v>
      </c>
      <c r="AG511" s="60">
        <v>1</v>
      </c>
      <c r="AH511" s="60">
        <v>1</v>
      </c>
      <c r="AI511" s="60">
        <v>180</v>
      </c>
      <c r="AJ511" s="60">
        <v>0</v>
      </c>
      <c r="AK511" s="60">
        <v>0</v>
      </c>
      <c r="AL511" s="60">
        <f t="shared" si="154"/>
        <v>16</v>
      </c>
      <c r="AM511" s="60">
        <v>1</v>
      </c>
      <c r="AN511" s="60">
        <v>500</v>
      </c>
      <c r="AO511" s="60">
        <v>0</v>
      </c>
      <c r="AP511" s="60">
        <v>0</v>
      </c>
      <c r="AQ511" s="60">
        <v>0</v>
      </c>
      <c r="AR511" s="60">
        <v>0</v>
      </c>
      <c r="AS511" s="60">
        <v>0</v>
      </c>
      <c r="AT511" s="60">
        <v>0</v>
      </c>
      <c r="AU511" s="60">
        <v>0</v>
      </c>
      <c r="AV511" s="60">
        <v>0</v>
      </c>
      <c r="AW511" s="60">
        <v>0</v>
      </c>
      <c r="AX511" s="60">
        <v>0</v>
      </c>
      <c r="AY511" s="60">
        <v>0</v>
      </c>
      <c r="AZ511" s="60">
        <v>0</v>
      </c>
      <c r="BA511" s="60">
        <v>0</v>
      </c>
      <c r="BB511" s="60">
        <v>0</v>
      </c>
      <c r="BC511" s="60">
        <v>0</v>
      </c>
      <c r="BD511" s="60">
        <v>0</v>
      </c>
      <c r="BE511" s="60">
        <v>0</v>
      </c>
      <c r="BF511" s="60">
        <v>0</v>
      </c>
      <c r="BG511" s="60">
        <v>0</v>
      </c>
      <c r="BH511" s="60">
        <v>0</v>
      </c>
      <c r="BI511" s="60">
        <v>0</v>
      </c>
      <c r="BJ511" s="60">
        <v>0</v>
      </c>
      <c r="BP511" s="60">
        <v>0</v>
      </c>
      <c r="BT511" s="60" t="s">
        <v>362</v>
      </c>
      <c r="BU511" s="60" t="s">
        <v>363</v>
      </c>
      <c r="BV511" s="60" t="s">
        <v>362</v>
      </c>
      <c r="BW511" s="60" t="s">
        <v>363</v>
      </c>
      <c r="BX511" s="60">
        <v>0</v>
      </c>
      <c r="BY511" s="60">
        <v>3038</v>
      </c>
      <c r="BZ511" s="60">
        <v>1</v>
      </c>
      <c r="CA511" s="60">
        <v>0</v>
      </c>
      <c r="CD511" s="60">
        <f>INDEX(Sheet5!$AC$5:$AC$4562,MATCH(Sheet1!A511,Sheet5!$AB$5:$AB$4562,0))</f>
        <v>10</v>
      </c>
      <c r="CE511" s="60" t="s">
        <v>658</v>
      </c>
      <c r="CF511" s="60">
        <v>0</v>
      </c>
      <c r="CG511" s="60">
        <v>35</v>
      </c>
      <c r="CH511" s="60">
        <f t="shared" si="150"/>
        <v>1</v>
      </c>
      <c r="CJ511" s="74">
        <f t="shared" si="151"/>
        <v>10</v>
      </c>
      <c r="CK511" s="60">
        <f t="shared" si="146"/>
        <v>5</v>
      </c>
      <c r="CL511" s="60" t="e">
        <f t="shared" si="152"/>
        <v>#N/A</v>
      </c>
      <c r="CM511" s="60" t="e">
        <f t="shared" si="153"/>
        <v>#N/A</v>
      </c>
      <c r="CO511" s="8">
        <v>130453</v>
      </c>
      <c r="CP511" s="8">
        <v>2</v>
      </c>
      <c r="CQ511" s="8">
        <v>203</v>
      </c>
      <c r="CR511" s="8">
        <v>0</v>
      </c>
      <c r="CU511" s="60" t="e">
        <f>MATCH(A511,Sheet6!$K$3:$K$16,0)</f>
        <v>#N/A</v>
      </c>
    </row>
    <row r="512" spans="1:99" ht="20.25" customHeight="1">
      <c r="A512" s="60">
        <v>13302162</v>
      </c>
      <c r="B512" s="60">
        <v>13302162</v>
      </c>
      <c r="C512" s="60">
        <v>0</v>
      </c>
      <c r="D512" s="60">
        <v>22</v>
      </c>
      <c r="E512" s="60">
        <v>37</v>
      </c>
      <c r="F512" s="60">
        <v>14</v>
      </c>
      <c r="G512" s="60">
        <v>0</v>
      </c>
      <c r="H512" s="60">
        <v>4</v>
      </c>
      <c r="I512" s="60">
        <v>0</v>
      </c>
      <c r="J512" s="60">
        <v>10</v>
      </c>
      <c r="K512" s="60">
        <v>1000</v>
      </c>
      <c r="L512" s="60">
        <f t="shared" si="147"/>
        <v>1</v>
      </c>
      <c r="M512" s="60">
        <f t="shared" si="148"/>
        <v>0</v>
      </c>
      <c r="N512" s="60">
        <v>7</v>
      </c>
      <c r="O512" s="60">
        <v>1</v>
      </c>
      <c r="P512" s="60">
        <v>4</v>
      </c>
      <c r="Q512" s="60">
        <v>50116</v>
      </c>
      <c r="R512" s="60">
        <v>0</v>
      </c>
      <c r="S512" s="60">
        <v>0</v>
      </c>
      <c r="T512" s="60">
        <v>0</v>
      </c>
      <c r="U512" s="62">
        <v>1009</v>
      </c>
      <c r="W512" s="60">
        <f t="shared" si="149"/>
        <v>34107</v>
      </c>
      <c r="X512" s="60">
        <v>60</v>
      </c>
      <c r="Y512" s="60">
        <v>10350</v>
      </c>
      <c r="Z512" s="60"/>
      <c r="AA512" s="60"/>
      <c r="AB512" s="60">
        <v>4</v>
      </c>
      <c r="AC512" s="60">
        <v>1</v>
      </c>
      <c r="AD512" s="60">
        <v>176</v>
      </c>
      <c r="AE512" s="60">
        <v>0</v>
      </c>
      <c r="AF512" s="60">
        <v>0</v>
      </c>
      <c r="AG512" s="60">
        <v>1</v>
      </c>
      <c r="AH512" s="60">
        <v>1</v>
      </c>
      <c r="AI512" s="60">
        <v>338</v>
      </c>
      <c r="AJ512" s="60">
        <v>0</v>
      </c>
      <c r="AK512" s="60">
        <v>0</v>
      </c>
      <c r="AL512" s="60">
        <f t="shared" si="154"/>
        <v>16</v>
      </c>
      <c r="AM512" s="60">
        <v>1</v>
      </c>
      <c r="AN512" s="60">
        <v>500</v>
      </c>
      <c r="AO512" s="60">
        <v>0</v>
      </c>
      <c r="AP512" s="60">
        <v>0</v>
      </c>
      <c r="AQ512" s="60">
        <v>0</v>
      </c>
      <c r="AR512" s="60">
        <v>0</v>
      </c>
      <c r="AS512" s="60">
        <v>0</v>
      </c>
      <c r="AT512" s="60">
        <v>0</v>
      </c>
      <c r="AU512" s="60">
        <v>0</v>
      </c>
      <c r="AV512" s="60">
        <v>0</v>
      </c>
      <c r="AW512" s="60">
        <v>0</v>
      </c>
      <c r="AX512" s="60">
        <v>0</v>
      </c>
      <c r="AY512" s="60">
        <v>0</v>
      </c>
      <c r="AZ512" s="60">
        <v>0</v>
      </c>
      <c r="BA512" s="60">
        <v>0</v>
      </c>
      <c r="BB512" s="60">
        <v>0</v>
      </c>
      <c r="BC512" s="60">
        <v>0</v>
      </c>
      <c r="BD512" s="60">
        <v>0</v>
      </c>
      <c r="BE512" s="60">
        <v>0</v>
      </c>
      <c r="BF512" s="60">
        <v>0</v>
      </c>
      <c r="BG512" s="60">
        <v>0</v>
      </c>
      <c r="BH512" s="60">
        <v>0</v>
      </c>
      <c r="BI512" s="60">
        <v>0</v>
      </c>
      <c r="BJ512" s="60">
        <v>0</v>
      </c>
      <c r="BP512" s="60">
        <v>0</v>
      </c>
      <c r="BT512" s="60" t="s">
        <v>362</v>
      </c>
      <c r="BU512" s="60" t="s">
        <v>363</v>
      </c>
      <c r="BV512" s="60" t="s">
        <v>362</v>
      </c>
      <c r="BW512" s="60" t="s">
        <v>363</v>
      </c>
      <c r="BX512" s="60">
        <v>0</v>
      </c>
      <c r="BY512" s="60">
        <v>3038</v>
      </c>
      <c r="BZ512" s="60">
        <v>1</v>
      </c>
      <c r="CA512" s="60">
        <v>0</v>
      </c>
      <c r="CD512" s="60">
        <f>INDEX(Sheet5!$AC$5:$AC$4562,MATCH(Sheet1!A512,Sheet5!$AB$5:$AB$4562,0))</f>
        <v>20</v>
      </c>
      <c r="CE512" s="60" t="s">
        <v>658</v>
      </c>
      <c r="CF512" s="60">
        <v>0</v>
      </c>
      <c r="CG512" s="60">
        <v>35</v>
      </c>
      <c r="CH512" s="60">
        <f t="shared" si="150"/>
        <v>1</v>
      </c>
      <c r="CJ512" s="74">
        <f t="shared" si="151"/>
        <v>20</v>
      </c>
      <c r="CK512" s="60">
        <f t="shared" si="146"/>
        <v>7</v>
      </c>
      <c r="CL512" s="60" t="e">
        <f t="shared" si="152"/>
        <v>#N/A</v>
      </c>
      <c r="CM512" s="60" t="e">
        <f t="shared" si="153"/>
        <v>#N/A</v>
      </c>
      <c r="CO512" s="8">
        <v>130471</v>
      </c>
      <c r="CP512" s="8">
        <v>10</v>
      </c>
      <c r="CQ512" s="8">
        <v>1</v>
      </c>
      <c r="CR512" s="8">
        <v>0</v>
      </c>
      <c r="CU512" s="60" t="e">
        <f>MATCH(A512,Sheet6!$K$3:$K$16,0)</f>
        <v>#N/A</v>
      </c>
    </row>
    <row r="513" spans="1:99" ht="20.25" customHeight="1">
      <c r="A513" s="60">
        <v>13302163</v>
      </c>
      <c r="B513" s="60">
        <v>13302163</v>
      </c>
      <c r="C513" s="60">
        <v>0</v>
      </c>
      <c r="D513" s="60">
        <v>22</v>
      </c>
      <c r="E513" s="60">
        <v>37</v>
      </c>
      <c r="F513" s="60">
        <v>14</v>
      </c>
      <c r="G513" s="60">
        <v>0</v>
      </c>
      <c r="H513" s="60">
        <v>4</v>
      </c>
      <c r="I513" s="60">
        <v>0</v>
      </c>
      <c r="J513" s="60">
        <v>10</v>
      </c>
      <c r="K513" s="60">
        <v>1000</v>
      </c>
      <c r="L513" s="60">
        <f t="shared" si="147"/>
        <v>1</v>
      </c>
      <c r="M513" s="60">
        <f t="shared" si="148"/>
        <v>0</v>
      </c>
      <c r="N513" s="60">
        <v>7</v>
      </c>
      <c r="O513" s="60">
        <v>1</v>
      </c>
      <c r="P513" s="60">
        <v>4</v>
      </c>
      <c r="Q513" s="60">
        <v>50116</v>
      </c>
      <c r="R513" s="60">
        <v>0</v>
      </c>
      <c r="S513" s="60">
        <v>0</v>
      </c>
      <c r="T513" s="60">
        <v>0</v>
      </c>
      <c r="U513" s="62">
        <v>1009</v>
      </c>
      <c r="W513" s="60">
        <f t="shared" si="149"/>
        <v>34109</v>
      </c>
      <c r="X513" s="60">
        <v>60</v>
      </c>
      <c r="Y513" s="60">
        <v>10350</v>
      </c>
      <c r="Z513" s="60"/>
      <c r="AA513" s="60"/>
      <c r="AB513" s="60">
        <v>4</v>
      </c>
      <c r="AC513" s="60">
        <v>1</v>
      </c>
      <c r="AD513" s="60">
        <v>293</v>
      </c>
      <c r="AE513" s="60">
        <v>0</v>
      </c>
      <c r="AF513" s="60">
        <v>0</v>
      </c>
      <c r="AG513" s="60">
        <v>1</v>
      </c>
      <c r="AH513" s="60">
        <v>1</v>
      </c>
      <c r="AI513" s="60">
        <v>563</v>
      </c>
      <c r="AJ513" s="60">
        <v>0</v>
      </c>
      <c r="AK513" s="60">
        <v>0</v>
      </c>
      <c r="AL513" s="60">
        <f t="shared" si="154"/>
        <v>16</v>
      </c>
      <c r="AM513" s="60">
        <v>1</v>
      </c>
      <c r="AN513" s="60">
        <v>500</v>
      </c>
      <c r="AO513" s="60">
        <v>0</v>
      </c>
      <c r="AP513" s="60">
        <v>0</v>
      </c>
      <c r="AQ513" s="60">
        <v>0</v>
      </c>
      <c r="AR513" s="60">
        <v>0</v>
      </c>
      <c r="AS513" s="60">
        <v>0</v>
      </c>
      <c r="AT513" s="60">
        <v>0</v>
      </c>
      <c r="AU513" s="60">
        <v>0</v>
      </c>
      <c r="AV513" s="60">
        <v>0</v>
      </c>
      <c r="AW513" s="60">
        <v>0</v>
      </c>
      <c r="AX513" s="60">
        <v>0</v>
      </c>
      <c r="AY513" s="60">
        <v>0</v>
      </c>
      <c r="AZ513" s="60">
        <v>0</v>
      </c>
      <c r="BA513" s="60">
        <v>0</v>
      </c>
      <c r="BB513" s="60">
        <v>0</v>
      </c>
      <c r="BC513" s="60">
        <v>0</v>
      </c>
      <c r="BD513" s="60">
        <v>0</v>
      </c>
      <c r="BE513" s="60">
        <v>0</v>
      </c>
      <c r="BF513" s="60">
        <v>0</v>
      </c>
      <c r="BG513" s="60">
        <v>0</v>
      </c>
      <c r="BH513" s="60">
        <v>0</v>
      </c>
      <c r="BI513" s="60">
        <v>0</v>
      </c>
      <c r="BJ513" s="60">
        <v>0</v>
      </c>
      <c r="BP513" s="60">
        <v>0</v>
      </c>
      <c r="BT513" s="60" t="s">
        <v>362</v>
      </c>
      <c r="BU513" s="60" t="s">
        <v>363</v>
      </c>
      <c r="BV513" s="60" t="s">
        <v>362</v>
      </c>
      <c r="BW513" s="60" t="s">
        <v>363</v>
      </c>
      <c r="BX513" s="60">
        <v>0</v>
      </c>
      <c r="BY513" s="60">
        <v>3038</v>
      </c>
      <c r="BZ513" s="60">
        <v>1</v>
      </c>
      <c r="CA513" s="60">
        <v>0</v>
      </c>
      <c r="CD513" s="60">
        <f>INDEX(Sheet5!$AC$5:$AC$4562,MATCH(Sheet1!A513,Sheet5!$AB$5:$AB$4562,0))</f>
        <v>30</v>
      </c>
      <c r="CE513" s="60" t="s">
        <v>658</v>
      </c>
      <c r="CF513" s="60">
        <v>0</v>
      </c>
      <c r="CG513" s="60">
        <v>35</v>
      </c>
      <c r="CH513" s="60">
        <f t="shared" si="150"/>
        <v>1</v>
      </c>
      <c r="CJ513" s="74">
        <f t="shared" si="151"/>
        <v>30</v>
      </c>
      <c r="CK513" s="60">
        <f t="shared" si="146"/>
        <v>9</v>
      </c>
      <c r="CL513" s="60" t="e">
        <f t="shared" si="152"/>
        <v>#N/A</v>
      </c>
      <c r="CM513" s="60" t="e">
        <f t="shared" si="153"/>
        <v>#N/A</v>
      </c>
      <c r="CO513" s="8">
        <v>130472</v>
      </c>
      <c r="CP513" s="8">
        <v>2</v>
      </c>
      <c r="CQ513" s="8">
        <v>203</v>
      </c>
      <c r="CR513" s="8">
        <v>0</v>
      </c>
      <c r="CU513" s="60" t="e">
        <f>MATCH(A513,Sheet6!$K$3:$K$16,0)</f>
        <v>#N/A</v>
      </c>
    </row>
    <row r="514" spans="1:99" ht="20.25" customHeight="1">
      <c r="A514" s="60">
        <v>13302164</v>
      </c>
      <c r="B514" s="60">
        <v>13302164</v>
      </c>
      <c r="C514" s="60">
        <v>0</v>
      </c>
      <c r="D514" s="60">
        <v>22</v>
      </c>
      <c r="E514" s="60">
        <v>37</v>
      </c>
      <c r="F514" s="60">
        <v>14</v>
      </c>
      <c r="G514" s="60">
        <v>0</v>
      </c>
      <c r="H514" s="60">
        <v>4</v>
      </c>
      <c r="I514" s="60">
        <v>0</v>
      </c>
      <c r="J514" s="60">
        <v>10</v>
      </c>
      <c r="K514" s="60">
        <v>1000</v>
      </c>
      <c r="L514" s="60">
        <f t="shared" si="147"/>
        <v>1</v>
      </c>
      <c r="M514" s="60">
        <f t="shared" si="148"/>
        <v>0</v>
      </c>
      <c r="N514" s="60">
        <v>7</v>
      </c>
      <c r="O514" s="60">
        <v>1</v>
      </c>
      <c r="P514" s="60">
        <v>4</v>
      </c>
      <c r="Q514" s="60">
        <v>50116</v>
      </c>
      <c r="R514" s="60">
        <v>0</v>
      </c>
      <c r="S514" s="60">
        <v>0</v>
      </c>
      <c r="T514" s="60">
        <v>0</v>
      </c>
      <c r="U514" s="62">
        <v>1009</v>
      </c>
      <c r="W514" s="60">
        <f t="shared" si="149"/>
        <v>34111</v>
      </c>
      <c r="X514" s="60">
        <v>60</v>
      </c>
      <c r="Y514" s="60">
        <v>10350</v>
      </c>
      <c r="Z514" s="60"/>
      <c r="AA514" s="60"/>
      <c r="AB514" s="60">
        <v>4</v>
      </c>
      <c r="AC514" s="60">
        <v>1</v>
      </c>
      <c r="AD514" s="60">
        <v>468</v>
      </c>
      <c r="AE514" s="60">
        <v>0</v>
      </c>
      <c r="AF514" s="60">
        <v>0</v>
      </c>
      <c r="AG514" s="60">
        <v>1</v>
      </c>
      <c r="AH514" s="60">
        <v>1</v>
      </c>
      <c r="AI514" s="60">
        <v>900</v>
      </c>
      <c r="AJ514" s="60">
        <v>0</v>
      </c>
      <c r="AK514" s="60">
        <v>0</v>
      </c>
      <c r="AL514" s="60">
        <f t="shared" si="154"/>
        <v>16</v>
      </c>
      <c r="AM514" s="60">
        <v>1</v>
      </c>
      <c r="AN514" s="60">
        <v>500</v>
      </c>
      <c r="AO514" s="60">
        <v>0</v>
      </c>
      <c r="AP514" s="60">
        <v>0</v>
      </c>
      <c r="AQ514" s="60">
        <v>0</v>
      </c>
      <c r="AR514" s="60">
        <v>0</v>
      </c>
      <c r="AS514" s="60">
        <v>0</v>
      </c>
      <c r="AT514" s="60">
        <v>0</v>
      </c>
      <c r="AU514" s="60">
        <v>0</v>
      </c>
      <c r="AV514" s="60">
        <v>0</v>
      </c>
      <c r="AW514" s="60">
        <v>0</v>
      </c>
      <c r="AX514" s="60">
        <v>0</v>
      </c>
      <c r="AY514" s="60">
        <v>0</v>
      </c>
      <c r="AZ514" s="60">
        <v>0</v>
      </c>
      <c r="BA514" s="60">
        <v>0</v>
      </c>
      <c r="BB514" s="60">
        <v>0</v>
      </c>
      <c r="BC514" s="60">
        <v>0</v>
      </c>
      <c r="BD514" s="60">
        <v>0</v>
      </c>
      <c r="BE514" s="60">
        <v>0</v>
      </c>
      <c r="BF514" s="60">
        <v>0</v>
      </c>
      <c r="BG514" s="60">
        <v>0</v>
      </c>
      <c r="BH514" s="60">
        <v>0</v>
      </c>
      <c r="BI514" s="60">
        <v>0</v>
      </c>
      <c r="BJ514" s="60">
        <v>0</v>
      </c>
      <c r="BP514" s="60">
        <v>0</v>
      </c>
      <c r="BT514" s="60" t="s">
        <v>362</v>
      </c>
      <c r="BU514" s="60" t="s">
        <v>363</v>
      </c>
      <c r="BV514" s="60" t="s">
        <v>362</v>
      </c>
      <c r="BW514" s="60" t="s">
        <v>363</v>
      </c>
      <c r="BX514" s="60">
        <v>0</v>
      </c>
      <c r="BY514" s="60">
        <v>3038</v>
      </c>
      <c r="BZ514" s="60">
        <v>0</v>
      </c>
      <c r="CA514" s="60">
        <v>0</v>
      </c>
      <c r="CD514" s="60">
        <f>INDEX(Sheet5!$AC$5:$AC$4562,MATCH(Sheet1!A514,Sheet5!$AB$5:$AB$4562,0))</f>
        <v>40</v>
      </c>
      <c r="CE514" s="60" t="s">
        <v>658</v>
      </c>
      <c r="CF514" s="60">
        <v>0</v>
      </c>
      <c r="CG514" s="60">
        <v>35</v>
      </c>
      <c r="CH514" s="60">
        <f t="shared" si="150"/>
        <v>1</v>
      </c>
      <c r="CJ514" s="74">
        <f t="shared" si="151"/>
        <v>40</v>
      </c>
      <c r="CK514" s="60">
        <f t="shared" si="146"/>
        <v>11</v>
      </c>
      <c r="CL514" s="60" t="e">
        <f t="shared" si="152"/>
        <v>#N/A</v>
      </c>
      <c r="CM514" s="60" t="e">
        <f t="shared" si="153"/>
        <v>#N/A</v>
      </c>
      <c r="CO514" s="8">
        <v>134901</v>
      </c>
      <c r="CP514" s="8">
        <v>10</v>
      </c>
      <c r="CQ514" s="8">
        <v>1</v>
      </c>
      <c r="CR514" s="8">
        <v>0</v>
      </c>
      <c r="CU514" s="60" t="e">
        <f>MATCH(A514,Sheet6!$K$3:$K$16,0)</f>
        <v>#N/A</v>
      </c>
    </row>
    <row r="515" spans="1:99" ht="20.25" customHeight="1">
      <c r="A515" s="60">
        <v>13302165</v>
      </c>
      <c r="B515" s="60">
        <v>13302165</v>
      </c>
      <c r="C515" s="60">
        <v>0</v>
      </c>
      <c r="D515" s="60">
        <v>22</v>
      </c>
      <c r="E515" s="60">
        <v>37</v>
      </c>
      <c r="F515" s="60">
        <v>14</v>
      </c>
      <c r="G515" s="60">
        <v>0</v>
      </c>
      <c r="H515" s="60">
        <v>4</v>
      </c>
      <c r="I515" s="60">
        <v>0</v>
      </c>
      <c r="J515" s="60">
        <v>10</v>
      </c>
      <c r="K515" s="60">
        <v>1000</v>
      </c>
      <c r="L515" s="60">
        <f t="shared" si="147"/>
        <v>1</v>
      </c>
      <c r="M515" s="60">
        <f t="shared" si="148"/>
        <v>0</v>
      </c>
      <c r="N515" s="60">
        <v>7</v>
      </c>
      <c r="O515" s="60">
        <v>1</v>
      </c>
      <c r="P515" s="60">
        <v>4</v>
      </c>
      <c r="Q515" s="60">
        <v>50116</v>
      </c>
      <c r="R515" s="60">
        <v>0</v>
      </c>
      <c r="S515" s="60">
        <v>0</v>
      </c>
      <c r="T515" s="60">
        <v>0</v>
      </c>
      <c r="U515" s="62">
        <v>1009</v>
      </c>
      <c r="W515" s="60">
        <f t="shared" si="149"/>
        <v>34213</v>
      </c>
      <c r="X515" s="60">
        <v>60</v>
      </c>
      <c r="Y515" s="60">
        <v>10350</v>
      </c>
      <c r="Z515" s="60"/>
      <c r="AA515" s="60"/>
      <c r="AB515" s="60">
        <v>4</v>
      </c>
      <c r="AC515" s="60">
        <v>1</v>
      </c>
      <c r="AD515" s="60">
        <v>761</v>
      </c>
      <c r="AE515" s="60">
        <v>0</v>
      </c>
      <c r="AF515" s="60">
        <v>0</v>
      </c>
      <c r="AG515" s="60">
        <v>1</v>
      </c>
      <c r="AH515" s="60">
        <v>1</v>
      </c>
      <c r="AI515" s="60">
        <v>1463</v>
      </c>
      <c r="AJ515" s="60">
        <v>0</v>
      </c>
      <c r="AK515" s="60">
        <v>0</v>
      </c>
      <c r="AL515" s="60">
        <f t="shared" si="154"/>
        <v>16</v>
      </c>
      <c r="AM515" s="60">
        <v>1</v>
      </c>
      <c r="AN515" s="60">
        <v>500</v>
      </c>
      <c r="AO515" s="60">
        <v>0</v>
      </c>
      <c r="AP515" s="60">
        <v>0</v>
      </c>
      <c r="AQ515" s="60">
        <v>0</v>
      </c>
      <c r="AR515" s="60">
        <v>0</v>
      </c>
      <c r="AS515" s="60">
        <v>0</v>
      </c>
      <c r="AT515" s="60">
        <v>0</v>
      </c>
      <c r="AU515" s="60">
        <v>0</v>
      </c>
      <c r="AV515" s="60">
        <v>0</v>
      </c>
      <c r="AW515" s="60">
        <v>0</v>
      </c>
      <c r="AX515" s="60">
        <v>0</v>
      </c>
      <c r="AY515" s="60">
        <v>0</v>
      </c>
      <c r="AZ515" s="60">
        <v>0</v>
      </c>
      <c r="BA515" s="60">
        <v>0</v>
      </c>
      <c r="BB515" s="60">
        <v>0</v>
      </c>
      <c r="BC515" s="60">
        <v>0</v>
      </c>
      <c r="BD515" s="60">
        <v>0</v>
      </c>
      <c r="BE515" s="60">
        <v>0</v>
      </c>
      <c r="BF515" s="60">
        <v>0</v>
      </c>
      <c r="BG515" s="60">
        <v>0</v>
      </c>
      <c r="BH515" s="60">
        <v>0</v>
      </c>
      <c r="BI515" s="60">
        <v>0</v>
      </c>
      <c r="BJ515" s="60">
        <v>0</v>
      </c>
      <c r="BP515" s="60">
        <v>0</v>
      </c>
      <c r="BT515" s="60" t="s">
        <v>362</v>
      </c>
      <c r="BU515" s="60" t="s">
        <v>363</v>
      </c>
      <c r="BV515" s="60" t="s">
        <v>362</v>
      </c>
      <c r="BW515" s="60" t="s">
        <v>363</v>
      </c>
      <c r="BX515" s="60">
        <v>0</v>
      </c>
      <c r="BY515" s="60">
        <v>3038</v>
      </c>
      <c r="BZ515" s="60">
        <v>0</v>
      </c>
      <c r="CA515" s="60">
        <v>0</v>
      </c>
      <c r="CD515" s="60">
        <f>INDEX(Sheet5!$AC$5:$AC$4562,MATCH(Sheet1!A515,Sheet5!$AB$5:$AB$4562,0))</f>
        <v>50</v>
      </c>
      <c r="CE515" s="60" t="s">
        <v>658</v>
      </c>
      <c r="CF515" s="60">
        <v>0</v>
      </c>
      <c r="CG515" s="60">
        <v>35</v>
      </c>
      <c r="CH515" s="60">
        <f t="shared" si="150"/>
        <v>1</v>
      </c>
      <c r="CJ515" s="74">
        <f t="shared" si="151"/>
        <v>50</v>
      </c>
      <c r="CK515" s="60">
        <f t="shared" si="146"/>
        <v>13</v>
      </c>
      <c r="CL515" s="60" t="e">
        <f t="shared" si="152"/>
        <v>#N/A</v>
      </c>
      <c r="CM515" s="60" t="e">
        <f t="shared" si="153"/>
        <v>#N/A</v>
      </c>
      <c r="CO515" s="8">
        <v>134902</v>
      </c>
      <c r="CP515" s="8">
        <v>10</v>
      </c>
      <c r="CQ515" s="8">
        <v>1</v>
      </c>
      <c r="CR515" s="8">
        <v>0</v>
      </c>
      <c r="CU515" s="60" t="e">
        <f>MATCH(A515,Sheet6!$K$3:$K$16,0)</f>
        <v>#N/A</v>
      </c>
    </row>
    <row r="516" spans="1:99" ht="15.75">
      <c r="A516" s="60">
        <v>13302172</v>
      </c>
      <c r="B516" s="60">
        <v>1330217</v>
      </c>
      <c r="C516" s="60">
        <v>0</v>
      </c>
      <c r="D516" s="60">
        <v>23</v>
      </c>
      <c r="E516" s="60">
        <v>39</v>
      </c>
      <c r="F516" s="60">
        <v>14</v>
      </c>
      <c r="G516" s="60">
        <v>0</v>
      </c>
      <c r="H516" s="60">
        <v>4</v>
      </c>
      <c r="I516" s="60">
        <v>0</v>
      </c>
      <c r="J516" s="60">
        <v>10</v>
      </c>
      <c r="K516" s="60">
        <v>1000</v>
      </c>
      <c r="L516" s="60">
        <f t="shared" si="147"/>
        <v>1</v>
      </c>
      <c r="M516" s="60">
        <f t="shared" si="148"/>
        <v>0</v>
      </c>
      <c r="N516" s="60">
        <v>7</v>
      </c>
      <c r="O516" s="60">
        <v>1.5</v>
      </c>
      <c r="P516" s="60">
        <v>0</v>
      </c>
      <c r="Q516" s="8">
        <v>20228</v>
      </c>
      <c r="R516" s="60">
        <v>0</v>
      </c>
      <c r="S516" s="60">
        <v>0</v>
      </c>
      <c r="T516" s="60">
        <v>0</v>
      </c>
      <c r="U516" s="62">
        <v>1010</v>
      </c>
      <c r="W516" s="60">
        <v>0</v>
      </c>
      <c r="X516" s="60">
        <v>0</v>
      </c>
      <c r="Y516" s="60">
        <v>0</v>
      </c>
      <c r="Z516" s="60"/>
      <c r="AA516" s="60"/>
      <c r="AB516" s="60">
        <v>4</v>
      </c>
      <c r="AC516" s="60">
        <v>1</v>
      </c>
      <c r="AD516" s="60">
        <v>176</v>
      </c>
      <c r="AE516" s="60">
        <v>0</v>
      </c>
      <c r="AF516" s="60">
        <v>0</v>
      </c>
      <c r="AG516" s="60">
        <v>1</v>
      </c>
      <c r="AH516" s="60">
        <v>1</v>
      </c>
      <c r="AI516" s="60">
        <v>338</v>
      </c>
      <c r="AJ516" s="60">
        <v>0</v>
      </c>
      <c r="AK516" s="60">
        <v>0</v>
      </c>
      <c r="AL516" s="60">
        <f t="shared" si="154"/>
        <v>16</v>
      </c>
      <c r="AM516" s="60">
        <v>1</v>
      </c>
      <c r="AN516" s="60">
        <v>250</v>
      </c>
      <c r="AO516" s="60">
        <v>0</v>
      </c>
      <c r="AP516" s="60">
        <v>0</v>
      </c>
      <c r="AQ516" s="60">
        <v>0</v>
      </c>
      <c r="AR516" s="60">
        <v>0</v>
      </c>
      <c r="AS516" s="60">
        <v>0</v>
      </c>
      <c r="AT516" s="60">
        <v>0</v>
      </c>
      <c r="AU516" s="60">
        <v>0</v>
      </c>
      <c r="AV516" s="60">
        <v>0</v>
      </c>
      <c r="AW516" s="60">
        <v>0</v>
      </c>
      <c r="AX516" s="60">
        <v>0</v>
      </c>
      <c r="AY516" s="60">
        <v>0</v>
      </c>
      <c r="AZ516" s="60">
        <v>0</v>
      </c>
      <c r="BA516" s="60">
        <v>0</v>
      </c>
      <c r="BB516" s="60">
        <v>0</v>
      </c>
      <c r="BC516" s="60">
        <v>0</v>
      </c>
      <c r="BD516" s="60">
        <v>0</v>
      </c>
      <c r="BE516" s="60">
        <v>0</v>
      </c>
      <c r="BF516" s="60">
        <v>0</v>
      </c>
      <c r="BG516" s="60">
        <v>0</v>
      </c>
      <c r="BH516" s="60">
        <v>0</v>
      </c>
      <c r="BI516" s="60">
        <v>0</v>
      </c>
      <c r="BJ516" s="60">
        <v>0</v>
      </c>
      <c r="BP516" s="60">
        <v>0</v>
      </c>
      <c r="BT516" s="60" t="s">
        <v>168</v>
      </c>
      <c r="BU516" s="60" t="s">
        <v>169</v>
      </c>
      <c r="BV516" s="60" t="s">
        <v>168</v>
      </c>
      <c r="BW516" s="60" t="s">
        <v>169</v>
      </c>
      <c r="BX516" s="60">
        <v>0</v>
      </c>
      <c r="BY516" s="60">
        <v>3034</v>
      </c>
      <c r="BZ516" s="60">
        <v>1</v>
      </c>
      <c r="CA516" s="60">
        <v>0</v>
      </c>
      <c r="CD516" s="60" t="e">
        <f>INDEX(Sheet5!$AC$5:$AC$4562,MATCH(Sheet1!A516,Sheet5!$AB$5:$AB$4562,0))</f>
        <v>#N/A</v>
      </c>
      <c r="CE516" s="60" t="s">
        <v>659</v>
      </c>
      <c r="CF516" s="60">
        <v>0</v>
      </c>
      <c r="CG516" s="60">
        <v>34</v>
      </c>
      <c r="CH516" s="60">
        <f t="shared" si="150"/>
        <v>1</v>
      </c>
      <c r="CJ516" s="74" t="e">
        <f t="shared" si="151"/>
        <v>#N/A</v>
      </c>
      <c r="CK516" s="60" t="e">
        <f t="shared" si="146"/>
        <v>#N/A</v>
      </c>
      <c r="CL516" s="60">
        <f t="shared" si="152"/>
        <v>3</v>
      </c>
      <c r="CM516" s="60">
        <f t="shared" si="153"/>
        <v>204</v>
      </c>
      <c r="CO516" s="8">
        <v>134903</v>
      </c>
      <c r="CP516" s="8">
        <v>10</v>
      </c>
      <c r="CQ516" s="8">
        <v>1</v>
      </c>
      <c r="CR516" s="8">
        <v>0</v>
      </c>
      <c r="CU516" s="60" t="e">
        <f>MATCH(A516,Sheet6!$K$3:$K$16,0)</f>
        <v>#N/A</v>
      </c>
    </row>
    <row r="517" spans="1:99" ht="15.75">
      <c r="A517" s="60">
        <v>13302173</v>
      </c>
      <c r="B517" s="60">
        <v>1330217</v>
      </c>
      <c r="C517" s="60">
        <v>0</v>
      </c>
      <c r="D517" s="60">
        <v>23</v>
      </c>
      <c r="E517" s="60">
        <v>39</v>
      </c>
      <c r="F517" s="60">
        <v>14</v>
      </c>
      <c r="G517" s="60">
        <v>0</v>
      </c>
      <c r="H517" s="60">
        <v>4</v>
      </c>
      <c r="I517" s="60">
        <v>0</v>
      </c>
      <c r="J517" s="60">
        <v>10</v>
      </c>
      <c r="K517" s="60">
        <v>1000</v>
      </c>
      <c r="L517" s="60">
        <f t="shared" si="147"/>
        <v>1</v>
      </c>
      <c r="M517" s="60">
        <f t="shared" si="148"/>
        <v>0</v>
      </c>
      <c r="N517" s="60">
        <v>7</v>
      </c>
      <c r="O517" s="60">
        <v>1.5</v>
      </c>
      <c r="P517" s="60">
        <v>0</v>
      </c>
      <c r="Q517" s="8">
        <v>20228</v>
      </c>
      <c r="R517" s="60">
        <v>0</v>
      </c>
      <c r="S517" s="60">
        <v>0</v>
      </c>
      <c r="T517" s="60">
        <v>0</v>
      </c>
      <c r="U517" s="62">
        <v>1010</v>
      </c>
      <c r="W517" s="60">
        <v>0</v>
      </c>
      <c r="X517" s="60">
        <v>0</v>
      </c>
      <c r="Y517" s="60">
        <v>0</v>
      </c>
      <c r="Z517" s="60"/>
      <c r="AA517" s="60"/>
      <c r="AB517" s="60">
        <v>4</v>
      </c>
      <c r="AC517" s="60">
        <v>1</v>
      </c>
      <c r="AD517" s="60">
        <v>293</v>
      </c>
      <c r="AE517" s="60">
        <v>0</v>
      </c>
      <c r="AF517" s="60">
        <v>0</v>
      </c>
      <c r="AG517" s="60">
        <v>1</v>
      </c>
      <c r="AH517" s="60">
        <v>1</v>
      </c>
      <c r="AI517" s="60">
        <v>563</v>
      </c>
      <c r="AJ517" s="60">
        <v>0</v>
      </c>
      <c r="AK517" s="60">
        <v>0</v>
      </c>
      <c r="AL517" s="60">
        <f t="shared" si="154"/>
        <v>16</v>
      </c>
      <c r="AM517" s="60">
        <v>1</v>
      </c>
      <c r="AN517" s="60">
        <v>250</v>
      </c>
      <c r="AO517" s="60">
        <v>0</v>
      </c>
      <c r="AP517" s="60">
        <v>0</v>
      </c>
      <c r="AQ517" s="60">
        <v>0</v>
      </c>
      <c r="AR517" s="60">
        <v>0</v>
      </c>
      <c r="AS517" s="60">
        <v>0</v>
      </c>
      <c r="AT517" s="60">
        <v>0</v>
      </c>
      <c r="AU517" s="60">
        <v>0</v>
      </c>
      <c r="AV517" s="60">
        <v>0</v>
      </c>
      <c r="AW517" s="60">
        <v>0</v>
      </c>
      <c r="AX517" s="60">
        <v>0</v>
      </c>
      <c r="AY517" s="60">
        <v>0</v>
      </c>
      <c r="AZ517" s="60">
        <v>0</v>
      </c>
      <c r="BA517" s="60">
        <v>0</v>
      </c>
      <c r="BB517" s="60">
        <v>0</v>
      </c>
      <c r="BC517" s="60">
        <v>0</v>
      </c>
      <c r="BD517" s="60">
        <v>0</v>
      </c>
      <c r="BE517" s="60">
        <v>0</v>
      </c>
      <c r="BF517" s="60">
        <v>0</v>
      </c>
      <c r="BG517" s="60">
        <v>0</v>
      </c>
      <c r="BH517" s="60">
        <v>0</v>
      </c>
      <c r="BI517" s="60">
        <v>0</v>
      </c>
      <c r="BJ517" s="60">
        <v>0</v>
      </c>
      <c r="BP517" s="60">
        <v>0</v>
      </c>
      <c r="BT517" s="60" t="s">
        <v>168</v>
      </c>
      <c r="BU517" s="60" t="s">
        <v>169</v>
      </c>
      <c r="BV517" s="60" t="s">
        <v>168</v>
      </c>
      <c r="BW517" s="60" t="s">
        <v>169</v>
      </c>
      <c r="BX517" s="60">
        <v>0</v>
      </c>
      <c r="BY517" s="60">
        <v>3034</v>
      </c>
      <c r="BZ517" s="60">
        <v>1</v>
      </c>
      <c r="CA517" s="60">
        <v>0</v>
      </c>
      <c r="CD517" s="60" t="e">
        <f>INDEX(Sheet5!$AC$5:$AC$4562,MATCH(Sheet1!A517,Sheet5!$AB$5:$AB$4562,0))</f>
        <v>#N/A</v>
      </c>
      <c r="CE517" s="60" t="s">
        <v>659</v>
      </c>
      <c r="CF517" s="60">
        <v>0</v>
      </c>
      <c r="CG517" s="60">
        <v>34</v>
      </c>
      <c r="CH517" s="60">
        <f t="shared" si="150"/>
        <v>1</v>
      </c>
      <c r="CJ517" s="74" t="e">
        <f t="shared" si="151"/>
        <v>#N/A</v>
      </c>
      <c r="CK517" s="60" t="e">
        <f t="shared" si="146"/>
        <v>#N/A</v>
      </c>
      <c r="CL517" s="60">
        <f t="shared" si="152"/>
        <v>3</v>
      </c>
      <c r="CM517" s="60">
        <f t="shared" si="153"/>
        <v>204</v>
      </c>
      <c r="CO517" s="8">
        <v>134904</v>
      </c>
      <c r="CP517" s="8">
        <v>10</v>
      </c>
      <c r="CQ517" s="8">
        <v>1</v>
      </c>
      <c r="CR517" s="8">
        <v>0</v>
      </c>
      <c r="CU517" s="60" t="e">
        <f>MATCH(A517,Sheet6!$K$3:$K$16,0)</f>
        <v>#N/A</v>
      </c>
    </row>
    <row r="518" spans="1:99" ht="15.75">
      <c r="A518" s="60">
        <v>13302174</v>
      </c>
      <c r="B518" s="60">
        <v>1330217</v>
      </c>
      <c r="C518" s="60">
        <v>0</v>
      </c>
      <c r="D518" s="60">
        <v>23</v>
      </c>
      <c r="E518" s="60">
        <v>39</v>
      </c>
      <c r="F518" s="60">
        <v>14</v>
      </c>
      <c r="G518" s="60">
        <v>0</v>
      </c>
      <c r="H518" s="60">
        <v>4</v>
      </c>
      <c r="I518" s="60">
        <v>0</v>
      </c>
      <c r="J518" s="60">
        <v>10</v>
      </c>
      <c r="K518" s="60">
        <v>1000</v>
      </c>
      <c r="L518" s="60">
        <f t="shared" si="147"/>
        <v>1</v>
      </c>
      <c r="M518" s="60">
        <f t="shared" si="148"/>
        <v>0</v>
      </c>
      <c r="N518" s="60">
        <v>7</v>
      </c>
      <c r="O518" s="60">
        <v>1.5</v>
      </c>
      <c r="P518" s="60">
        <v>0</v>
      </c>
      <c r="Q518" s="8">
        <v>20228</v>
      </c>
      <c r="R518" s="60">
        <v>0</v>
      </c>
      <c r="S518" s="60">
        <v>0</v>
      </c>
      <c r="T518" s="60">
        <v>0</v>
      </c>
      <c r="U518" s="62">
        <v>1010</v>
      </c>
      <c r="W518" s="60">
        <v>0</v>
      </c>
      <c r="X518" s="60">
        <v>0</v>
      </c>
      <c r="Y518" s="60">
        <v>0</v>
      </c>
      <c r="Z518" s="60"/>
      <c r="AA518" s="60"/>
      <c r="AB518" s="60">
        <v>4</v>
      </c>
      <c r="AC518" s="60">
        <v>1</v>
      </c>
      <c r="AD518" s="60">
        <v>468</v>
      </c>
      <c r="AE518" s="60">
        <v>0</v>
      </c>
      <c r="AF518" s="60">
        <v>0</v>
      </c>
      <c r="AG518" s="60">
        <v>1</v>
      </c>
      <c r="AH518" s="60">
        <v>1</v>
      </c>
      <c r="AI518" s="60">
        <v>900</v>
      </c>
      <c r="AJ518" s="60">
        <v>0</v>
      </c>
      <c r="AK518" s="60">
        <v>0</v>
      </c>
      <c r="AL518" s="60">
        <f t="shared" si="154"/>
        <v>16</v>
      </c>
      <c r="AM518" s="60">
        <v>1</v>
      </c>
      <c r="AN518" s="60">
        <v>250</v>
      </c>
      <c r="AO518" s="60">
        <v>0</v>
      </c>
      <c r="AP518" s="60">
        <v>0</v>
      </c>
      <c r="AQ518" s="60">
        <v>0</v>
      </c>
      <c r="AR518" s="60">
        <v>0</v>
      </c>
      <c r="AS518" s="60">
        <v>0</v>
      </c>
      <c r="AT518" s="60">
        <v>0</v>
      </c>
      <c r="AU518" s="60">
        <v>0</v>
      </c>
      <c r="AV518" s="60">
        <v>0</v>
      </c>
      <c r="AW518" s="60">
        <v>0</v>
      </c>
      <c r="AX518" s="60">
        <v>0</v>
      </c>
      <c r="AY518" s="60">
        <v>0</v>
      </c>
      <c r="AZ518" s="60">
        <v>0</v>
      </c>
      <c r="BA518" s="60">
        <v>0</v>
      </c>
      <c r="BB518" s="60">
        <v>0</v>
      </c>
      <c r="BC518" s="60">
        <v>0</v>
      </c>
      <c r="BD518" s="60">
        <v>0</v>
      </c>
      <c r="BE518" s="60">
        <v>0</v>
      </c>
      <c r="BF518" s="60">
        <v>0</v>
      </c>
      <c r="BG518" s="60">
        <v>0</v>
      </c>
      <c r="BH518" s="60">
        <v>0</v>
      </c>
      <c r="BI518" s="60">
        <v>0</v>
      </c>
      <c r="BJ518" s="60">
        <v>0</v>
      </c>
      <c r="BP518" s="60">
        <v>0</v>
      </c>
      <c r="BT518" s="60" t="s">
        <v>168</v>
      </c>
      <c r="BU518" s="60" t="s">
        <v>169</v>
      </c>
      <c r="BV518" s="60" t="s">
        <v>168</v>
      </c>
      <c r="BW518" s="60" t="s">
        <v>169</v>
      </c>
      <c r="BX518" s="60">
        <v>0</v>
      </c>
      <c r="BY518" s="60">
        <v>3034</v>
      </c>
      <c r="BZ518" s="60">
        <v>0</v>
      </c>
      <c r="CA518" s="60">
        <v>0</v>
      </c>
      <c r="CD518" s="60" t="e">
        <f>INDEX(Sheet5!$AC$5:$AC$4562,MATCH(Sheet1!A518,Sheet5!$AB$5:$AB$4562,0))</f>
        <v>#N/A</v>
      </c>
      <c r="CE518" s="60" t="s">
        <v>659</v>
      </c>
      <c r="CF518" s="60">
        <v>0</v>
      </c>
      <c r="CG518" s="60">
        <v>34</v>
      </c>
      <c r="CH518" s="60">
        <f t="shared" si="150"/>
        <v>1</v>
      </c>
      <c r="CJ518" s="74" t="e">
        <f t="shared" si="151"/>
        <v>#N/A</v>
      </c>
      <c r="CK518" s="60" t="e">
        <f t="shared" si="146"/>
        <v>#N/A</v>
      </c>
      <c r="CL518" s="60">
        <f t="shared" si="152"/>
        <v>3</v>
      </c>
      <c r="CM518" s="60">
        <f t="shared" si="153"/>
        <v>204</v>
      </c>
      <c r="CO518" s="8">
        <v>134905</v>
      </c>
      <c r="CP518" s="8">
        <v>10</v>
      </c>
      <c r="CQ518" s="8">
        <v>1</v>
      </c>
      <c r="CR518" s="8">
        <v>0</v>
      </c>
      <c r="CU518" s="60" t="e">
        <f>MATCH(A518,Sheet6!$K$3:$K$16,0)</f>
        <v>#N/A</v>
      </c>
    </row>
    <row r="519" spans="1:99" ht="15.75">
      <c r="A519" s="60">
        <v>13302182</v>
      </c>
      <c r="B519" s="60">
        <v>1330218</v>
      </c>
      <c r="C519" s="60">
        <v>0</v>
      </c>
      <c r="D519" s="60">
        <v>23</v>
      </c>
      <c r="E519" s="60">
        <v>39</v>
      </c>
      <c r="F519" s="60">
        <v>14</v>
      </c>
      <c r="G519" s="60">
        <v>0</v>
      </c>
      <c r="H519" s="60">
        <v>4</v>
      </c>
      <c r="I519" s="60">
        <v>0</v>
      </c>
      <c r="J519" s="60">
        <v>10</v>
      </c>
      <c r="K519" s="60">
        <v>1000</v>
      </c>
      <c r="L519" s="60">
        <f t="shared" si="147"/>
        <v>1</v>
      </c>
      <c r="M519" s="60">
        <f t="shared" si="148"/>
        <v>0</v>
      </c>
      <c r="N519" s="60">
        <v>7</v>
      </c>
      <c r="O519" s="60">
        <v>1.5</v>
      </c>
      <c r="P519" s="60">
        <v>0</v>
      </c>
      <c r="Q519" s="8">
        <v>20229</v>
      </c>
      <c r="R519" s="60">
        <v>0</v>
      </c>
      <c r="S519" s="60">
        <v>0</v>
      </c>
      <c r="T519" s="60">
        <v>0</v>
      </c>
      <c r="U519" s="62">
        <v>1010</v>
      </c>
      <c r="W519" s="60">
        <v>0</v>
      </c>
      <c r="X519" s="60">
        <v>0</v>
      </c>
      <c r="Y519" s="60">
        <v>0</v>
      </c>
      <c r="Z519" s="60"/>
      <c r="AA519" s="60"/>
      <c r="AB519" s="60">
        <v>4</v>
      </c>
      <c r="AC519" s="60">
        <v>1</v>
      </c>
      <c r="AD519" s="60">
        <v>176</v>
      </c>
      <c r="AE519" s="60">
        <v>0</v>
      </c>
      <c r="AF519" s="60">
        <v>0</v>
      </c>
      <c r="AG519" s="60">
        <v>1</v>
      </c>
      <c r="AH519" s="60">
        <v>1</v>
      </c>
      <c r="AI519" s="60">
        <v>338</v>
      </c>
      <c r="AJ519" s="60">
        <v>0</v>
      </c>
      <c r="AK519" s="60">
        <v>0</v>
      </c>
      <c r="AL519" s="60">
        <f t="shared" si="154"/>
        <v>16</v>
      </c>
      <c r="AM519" s="60">
        <v>1</v>
      </c>
      <c r="AN519" s="60">
        <v>250</v>
      </c>
      <c r="AO519" s="60">
        <v>0</v>
      </c>
      <c r="AP519" s="60">
        <v>0</v>
      </c>
      <c r="AQ519" s="60">
        <v>0</v>
      </c>
      <c r="AR519" s="60">
        <v>0</v>
      </c>
      <c r="AS519" s="60">
        <v>0</v>
      </c>
      <c r="AT519" s="60">
        <v>0</v>
      </c>
      <c r="AU519" s="60">
        <v>0</v>
      </c>
      <c r="AV519" s="60">
        <v>0</v>
      </c>
      <c r="AW519" s="60">
        <v>0</v>
      </c>
      <c r="AX519" s="60">
        <v>0</v>
      </c>
      <c r="AY519" s="60">
        <v>0</v>
      </c>
      <c r="AZ519" s="60">
        <v>0</v>
      </c>
      <c r="BA519" s="60">
        <v>0</v>
      </c>
      <c r="BB519" s="60">
        <v>0</v>
      </c>
      <c r="BC519" s="60">
        <v>0</v>
      </c>
      <c r="BD519" s="60">
        <v>0</v>
      </c>
      <c r="BE519" s="60">
        <v>0</v>
      </c>
      <c r="BF519" s="60">
        <v>0</v>
      </c>
      <c r="BG519" s="60">
        <v>0</v>
      </c>
      <c r="BH519" s="60">
        <v>0</v>
      </c>
      <c r="BI519" s="60">
        <v>0</v>
      </c>
      <c r="BJ519" s="60">
        <v>0</v>
      </c>
      <c r="BP519" s="60">
        <v>0</v>
      </c>
      <c r="BT519" s="60" t="s">
        <v>168</v>
      </c>
      <c r="BU519" s="60" t="s">
        <v>169</v>
      </c>
      <c r="BV519" s="60" t="s">
        <v>168</v>
      </c>
      <c r="BW519" s="60" t="s">
        <v>169</v>
      </c>
      <c r="BX519" s="60">
        <v>0</v>
      </c>
      <c r="BY519" s="60">
        <v>3034</v>
      </c>
      <c r="BZ519" s="60">
        <v>1</v>
      </c>
      <c r="CA519" s="60">
        <v>0</v>
      </c>
      <c r="CD519" s="60" t="e">
        <f>INDEX(Sheet5!$AC$5:$AC$4562,MATCH(Sheet1!A519,Sheet5!$AB$5:$AB$4562,0))</f>
        <v>#N/A</v>
      </c>
      <c r="CE519" s="60" t="s">
        <v>659</v>
      </c>
      <c r="CF519" s="60">
        <v>0</v>
      </c>
      <c r="CG519" s="60">
        <v>34</v>
      </c>
      <c r="CH519" s="60">
        <f t="shared" si="150"/>
        <v>1</v>
      </c>
      <c r="CJ519" s="74" t="e">
        <f t="shared" si="151"/>
        <v>#N/A</v>
      </c>
      <c r="CK519" s="60" t="e">
        <f t="shared" si="146"/>
        <v>#N/A</v>
      </c>
      <c r="CL519" s="60">
        <f t="shared" si="152"/>
        <v>4</v>
      </c>
      <c r="CM519" s="60">
        <f t="shared" si="153"/>
        <v>204</v>
      </c>
      <c r="CO519" s="8">
        <v>134906</v>
      </c>
      <c r="CP519" s="8">
        <v>10</v>
      </c>
      <c r="CQ519" s="8">
        <v>1</v>
      </c>
      <c r="CR519" s="8">
        <v>0</v>
      </c>
      <c r="CU519" s="60" t="e">
        <f>MATCH(A519,Sheet6!$K$3:$K$16,0)</f>
        <v>#N/A</v>
      </c>
    </row>
    <row r="520" spans="1:99" ht="15.75">
      <c r="A520" s="60">
        <v>13302183</v>
      </c>
      <c r="B520" s="60">
        <v>1330218</v>
      </c>
      <c r="C520" s="60">
        <v>0</v>
      </c>
      <c r="D520" s="60">
        <v>23</v>
      </c>
      <c r="E520" s="60">
        <v>39</v>
      </c>
      <c r="F520" s="60">
        <v>14</v>
      </c>
      <c r="G520" s="60">
        <v>0</v>
      </c>
      <c r="H520" s="60">
        <v>4</v>
      </c>
      <c r="I520" s="60">
        <v>0</v>
      </c>
      <c r="J520" s="60">
        <v>10</v>
      </c>
      <c r="K520" s="60">
        <v>1000</v>
      </c>
      <c r="L520" s="60">
        <f t="shared" si="147"/>
        <v>1</v>
      </c>
      <c r="M520" s="60">
        <f t="shared" si="148"/>
        <v>0</v>
      </c>
      <c r="N520" s="60">
        <v>7</v>
      </c>
      <c r="O520" s="60">
        <v>1.5</v>
      </c>
      <c r="P520" s="60">
        <v>0</v>
      </c>
      <c r="Q520" s="8">
        <v>20229</v>
      </c>
      <c r="R520" s="60">
        <v>0</v>
      </c>
      <c r="S520" s="60">
        <v>0</v>
      </c>
      <c r="T520" s="60">
        <v>0</v>
      </c>
      <c r="U520" s="62">
        <v>1010</v>
      </c>
      <c r="W520" s="60">
        <v>0</v>
      </c>
      <c r="X520" s="60">
        <v>0</v>
      </c>
      <c r="Y520" s="60">
        <v>0</v>
      </c>
      <c r="Z520" s="60"/>
      <c r="AA520" s="60"/>
      <c r="AB520" s="60">
        <v>4</v>
      </c>
      <c r="AC520" s="60">
        <v>1</v>
      </c>
      <c r="AD520" s="60">
        <v>293</v>
      </c>
      <c r="AE520" s="60">
        <v>0</v>
      </c>
      <c r="AF520" s="60">
        <v>0</v>
      </c>
      <c r="AG520" s="60">
        <v>1</v>
      </c>
      <c r="AH520" s="60">
        <v>1</v>
      </c>
      <c r="AI520" s="60">
        <v>563</v>
      </c>
      <c r="AJ520" s="60">
        <v>0</v>
      </c>
      <c r="AK520" s="60">
        <v>0</v>
      </c>
      <c r="AL520" s="60">
        <f t="shared" si="154"/>
        <v>16</v>
      </c>
      <c r="AM520" s="60">
        <v>1</v>
      </c>
      <c r="AN520" s="60">
        <v>250</v>
      </c>
      <c r="AO520" s="60">
        <v>0</v>
      </c>
      <c r="AP520" s="60">
        <v>0</v>
      </c>
      <c r="AQ520" s="60">
        <v>0</v>
      </c>
      <c r="AR520" s="60">
        <v>0</v>
      </c>
      <c r="AS520" s="60">
        <v>0</v>
      </c>
      <c r="AT520" s="60">
        <v>0</v>
      </c>
      <c r="AU520" s="60">
        <v>0</v>
      </c>
      <c r="AV520" s="60">
        <v>0</v>
      </c>
      <c r="AW520" s="60">
        <v>0</v>
      </c>
      <c r="AX520" s="60">
        <v>0</v>
      </c>
      <c r="AY520" s="60">
        <v>0</v>
      </c>
      <c r="AZ520" s="60">
        <v>0</v>
      </c>
      <c r="BA520" s="60">
        <v>0</v>
      </c>
      <c r="BB520" s="60">
        <v>0</v>
      </c>
      <c r="BC520" s="60">
        <v>0</v>
      </c>
      <c r="BD520" s="60">
        <v>0</v>
      </c>
      <c r="BE520" s="60">
        <v>0</v>
      </c>
      <c r="BF520" s="60">
        <v>0</v>
      </c>
      <c r="BG520" s="60">
        <v>0</v>
      </c>
      <c r="BH520" s="60">
        <v>0</v>
      </c>
      <c r="BI520" s="60">
        <v>0</v>
      </c>
      <c r="BJ520" s="60">
        <v>0</v>
      </c>
      <c r="BP520" s="60">
        <v>0</v>
      </c>
      <c r="BT520" s="60" t="s">
        <v>168</v>
      </c>
      <c r="BU520" s="60" t="s">
        <v>169</v>
      </c>
      <c r="BV520" s="60" t="s">
        <v>168</v>
      </c>
      <c r="BW520" s="60" t="s">
        <v>169</v>
      </c>
      <c r="BX520" s="60">
        <v>0</v>
      </c>
      <c r="BY520" s="60">
        <v>3034</v>
      </c>
      <c r="BZ520" s="60">
        <v>1</v>
      </c>
      <c r="CA520" s="60">
        <v>0</v>
      </c>
      <c r="CD520" s="60" t="e">
        <f>INDEX(Sheet5!$AC$5:$AC$4562,MATCH(Sheet1!A520,Sheet5!$AB$5:$AB$4562,0))</f>
        <v>#N/A</v>
      </c>
      <c r="CE520" s="60" t="s">
        <v>659</v>
      </c>
      <c r="CF520" s="60">
        <v>0</v>
      </c>
      <c r="CG520" s="60">
        <v>34</v>
      </c>
      <c r="CH520" s="60">
        <f t="shared" si="150"/>
        <v>1</v>
      </c>
      <c r="CJ520" s="74" t="e">
        <f t="shared" si="151"/>
        <v>#N/A</v>
      </c>
      <c r="CK520" s="60" t="e">
        <f t="shared" si="146"/>
        <v>#N/A</v>
      </c>
      <c r="CL520" s="60">
        <f t="shared" si="152"/>
        <v>4</v>
      </c>
      <c r="CM520" s="60">
        <f t="shared" si="153"/>
        <v>204</v>
      </c>
      <c r="CO520" s="8">
        <v>134907</v>
      </c>
      <c r="CP520" s="8">
        <v>10</v>
      </c>
      <c r="CQ520" s="8">
        <v>1</v>
      </c>
      <c r="CR520" s="8">
        <v>0</v>
      </c>
      <c r="CU520" s="60" t="e">
        <f>MATCH(A520,Sheet6!$K$3:$K$16,0)</f>
        <v>#N/A</v>
      </c>
    </row>
    <row r="521" spans="1:99" ht="15.75">
      <c r="A521" s="60">
        <v>13302184</v>
      </c>
      <c r="B521" s="60">
        <v>1330218</v>
      </c>
      <c r="C521" s="60">
        <v>0</v>
      </c>
      <c r="D521" s="60">
        <v>23</v>
      </c>
      <c r="E521" s="60">
        <v>39</v>
      </c>
      <c r="F521" s="60">
        <v>14</v>
      </c>
      <c r="G521" s="60">
        <v>0</v>
      </c>
      <c r="H521" s="60">
        <v>4</v>
      </c>
      <c r="I521" s="60">
        <v>0</v>
      </c>
      <c r="J521" s="60">
        <v>10</v>
      </c>
      <c r="K521" s="60">
        <v>1000</v>
      </c>
      <c r="L521" s="60">
        <f t="shared" si="147"/>
        <v>1</v>
      </c>
      <c r="M521" s="60">
        <f t="shared" si="148"/>
        <v>0</v>
      </c>
      <c r="N521" s="60">
        <v>7</v>
      </c>
      <c r="O521" s="60">
        <v>1.5</v>
      </c>
      <c r="P521" s="60">
        <v>0</v>
      </c>
      <c r="Q521" s="8">
        <v>20229</v>
      </c>
      <c r="R521" s="60">
        <v>0</v>
      </c>
      <c r="S521" s="60">
        <v>0</v>
      </c>
      <c r="T521" s="60">
        <v>0</v>
      </c>
      <c r="U521" s="62">
        <v>1010</v>
      </c>
      <c r="W521" s="60">
        <v>0</v>
      </c>
      <c r="X521" s="60">
        <v>0</v>
      </c>
      <c r="Y521" s="60">
        <v>0</v>
      </c>
      <c r="Z521" s="60"/>
      <c r="AA521" s="60"/>
      <c r="AB521" s="60">
        <v>4</v>
      </c>
      <c r="AC521" s="60">
        <v>1</v>
      </c>
      <c r="AD521" s="60">
        <v>468</v>
      </c>
      <c r="AE521" s="60">
        <v>0</v>
      </c>
      <c r="AF521" s="60">
        <v>0</v>
      </c>
      <c r="AG521" s="60">
        <v>1</v>
      </c>
      <c r="AH521" s="60">
        <v>1</v>
      </c>
      <c r="AI521" s="60">
        <v>900</v>
      </c>
      <c r="AJ521" s="60">
        <v>0</v>
      </c>
      <c r="AK521" s="60">
        <v>0</v>
      </c>
      <c r="AL521" s="60">
        <f t="shared" si="154"/>
        <v>16</v>
      </c>
      <c r="AM521" s="60">
        <v>1</v>
      </c>
      <c r="AN521" s="60">
        <v>250</v>
      </c>
      <c r="AO521" s="60">
        <v>0</v>
      </c>
      <c r="AP521" s="60">
        <v>0</v>
      </c>
      <c r="AQ521" s="60">
        <v>0</v>
      </c>
      <c r="AR521" s="60">
        <v>0</v>
      </c>
      <c r="AS521" s="60">
        <v>0</v>
      </c>
      <c r="AT521" s="60">
        <v>0</v>
      </c>
      <c r="AU521" s="60">
        <v>0</v>
      </c>
      <c r="AV521" s="60">
        <v>0</v>
      </c>
      <c r="AW521" s="60">
        <v>0</v>
      </c>
      <c r="AX521" s="60">
        <v>0</v>
      </c>
      <c r="AY521" s="60">
        <v>0</v>
      </c>
      <c r="AZ521" s="60">
        <v>0</v>
      </c>
      <c r="BA521" s="60">
        <v>0</v>
      </c>
      <c r="BB521" s="60">
        <v>0</v>
      </c>
      <c r="BC521" s="60">
        <v>0</v>
      </c>
      <c r="BD521" s="60">
        <v>0</v>
      </c>
      <c r="BE521" s="60">
        <v>0</v>
      </c>
      <c r="BF521" s="60">
        <v>0</v>
      </c>
      <c r="BG521" s="60">
        <v>0</v>
      </c>
      <c r="BH521" s="60">
        <v>0</v>
      </c>
      <c r="BI521" s="60">
        <v>0</v>
      </c>
      <c r="BJ521" s="60">
        <v>0</v>
      </c>
      <c r="BP521" s="60">
        <v>0</v>
      </c>
      <c r="BT521" s="60" t="s">
        <v>168</v>
      </c>
      <c r="BU521" s="60" t="s">
        <v>169</v>
      </c>
      <c r="BV521" s="60" t="s">
        <v>168</v>
      </c>
      <c r="BW521" s="60" t="s">
        <v>169</v>
      </c>
      <c r="BX521" s="60">
        <v>0</v>
      </c>
      <c r="BY521" s="60">
        <v>3034</v>
      </c>
      <c r="BZ521" s="60">
        <v>0</v>
      </c>
      <c r="CA521" s="60">
        <v>0</v>
      </c>
      <c r="CD521" s="60" t="e">
        <f>INDEX(Sheet5!$AC$5:$AC$4562,MATCH(Sheet1!A521,Sheet5!$AB$5:$AB$4562,0))</f>
        <v>#N/A</v>
      </c>
      <c r="CE521" s="60" t="s">
        <v>660</v>
      </c>
      <c r="CF521" s="60">
        <v>0</v>
      </c>
      <c r="CG521" s="60">
        <v>36</v>
      </c>
      <c r="CH521" s="60">
        <f t="shared" si="150"/>
        <v>1</v>
      </c>
      <c r="CJ521" s="74" t="e">
        <f t="shared" si="151"/>
        <v>#N/A</v>
      </c>
      <c r="CK521" s="60" t="e">
        <f t="shared" si="146"/>
        <v>#N/A</v>
      </c>
      <c r="CL521" s="60">
        <f t="shared" si="152"/>
        <v>4</v>
      </c>
      <c r="CM521" s="60">
        <f t="shared" si="153"/>
        <v>204</v>
      </c>
      <c r="CO521" s="8">
        <v>134908</v>
      </c>
      <c r="CP521" s="8">
        <v>10</v>
      </c>
      <c r="CQ521" s="8">
        <v>1</v>
      </c>
      <c r="CR521" s="8">
        <v>0</v>
      </c>
      <c r="CU521" s="60" t="e">
        <f>MATCH(A521,Sheet6!$K$3:$K$16,0)</f>
        <v>#N/A</v>
      </c>
    </row>
    <row r="522" spans="1:99" ht="15.75">
      <c r="A522" s="60">
        <v>13302192</v>
      </c>
      <c r="B522" s="60">
        <v>1330219</v>
      </c>
      <c r="C522" s="60">
        <v>0</v>
      </c>
      <c r="D522" s="60">
        <v>22</v>
      </c>
      <c r="E522" s="60">
        <v>36</v>
      </c>
      <c r="F522" s="60">
        <v>14</v>
      </c>
      <c r="G522" s="60">
        <v>0</v>
      </c>
      <c r="H522" s="60">
        <v>4</v>
      </c>
      <c r="I522" s="60">
        <v>0</v>
      </c>
      <c r="J522" s="60">
        <v>10</v>
      </c>
      <c r="K522" s="60">
        <v>1000</v>
      </c>
      <c r="L522" s="60">
        <f t="shared" ref="L522:L533" si="155">IF(K522=0,0,1)</f>
        <v>1</v>
      </c>
      <c r="M522" s="60">
        <f t="shared" ref="M522:M533" si="156">IF(E522=30,0.15,IF(E522=31,0.25,IF(E522=32,0.06,0)))</f>
        <v>0</v>
      </c>
      <c r="N522" s="60">
        <v>7</v>
      </c>
      <c r="O522" s="60">
        <v>1</v>
      </c>
      <c r="P522" s="60">
        <v>4</v>
      </c>
      <c r="Q522" s="60">
        <v>50118</v>
      </c>
      <c r="R522" s="60">
        <v>0</v>
      </c>
      <c r="S522" s="60">
        <v>0</v>
      </c>
      <c r="T522" s="60">
        <v>0</v>
      </c>
      <c r="U522" s="62">
        <v>1008</v>
      </c>
      <c r="W522" s="60">
        <f t="shared" ref="W522:W524" si="157">30000+H522*1000+CH522*100+ROUND(CD522/100,0)*100+CK522</f>
        <v>34107</v>
      </c>
      <c r="X522" s="60">
        <v>60</v>
      </c>
      <c r="Y522" s="60">
        <v>10350</v>
      </c>
      <c r="Z522" s="60"/>
      <c r="AA522" s="60"/>
      <c r="AB522" s="60">
        <v>4</v>
      </c>
      <c r="AC522" s="60">
        <v>1</v>
      </c>
      <c r="AD522" s="60">
        <v>176</v>
      </c>
      <c r="AE522" s="60">
        <v>0</v>
      </c>
      <c r="AF522" s="60">
        <v>0</v>
      </c>
      <c r="AG522" s="60">
        <v>1</v>
      </c>
      <c r="AH522" s="60">
        <v>1</v>
      </c>
      <c r="AI522" s="60">
        <v>338</v>
      </c>
      <c r="AJ522" s="60">
        <v>0</v>
      </c>
      <c r="AK522" s="60">
        <v>0</v>
      </c>
      <c r="AL522" s="60">
        <f t="shared" si="154"/>
        <v>16</v>
      </c>
      <c r="AM522" s="60">
        <v>1</v>
      </c>
      <c r="AN522" s="60">
        <v>500</v>
      </c>
      <c r="AO522" s="60">
        <v>0</v>
      </c>
      <c r="AP522" s="60">
        <v>0</v>
      </c>
      <c r="AQ522" s="60">
        <v>0</v>
      </c>
      <c r="AR522" s="60">
        <v>0</v>
      </c>
      <c r="AS522" s="60">
        <v>0</v>
      </c>
      <c r="AT522" s="60">
        <v>0</v>
      </c>
      <c r="AU522" s="60">
        <v>0</v>
      </c>
      <c r="AV522" s="60">
        <v>0</v>
      </c>
      <c r="AW522" s="60">
        <v>0</v>
      </c>
      <c r="AX522" s="60">
        <v>0</v>
      </c>
      <c r="AY522" s="60">
        <v>0</v>
      </c>
      <c r="AZ522" s="60">
        <v>0</v>
      </c>
      <c r="BA522" s="60">
        <v>0</v>
      </c>
      <c r="BB522" s="60">
        <v>0</v>
      </c>
      <c r="BC522" s="60">
        <v>0</v>
      </c>
      <c r="BD522" s="60">
        <v>0</v>
      </c>
      <c r="BE522" s="60">
        <v>0</v>
      </c>
      <c r="BF522" s="60">
        <v>0</v>
      </c>
      <c r="BG522" s="60">
        <v>0</v>
      </c>
      <c r="BH522" s="60">
        <v>0</v>
      </c>
      <c r="BI522" s="60">
        <v>0</v>
      </c>
      <c r="BJ522" s="60">
        <v>0</v>
      </c>
      <c r="BP522" s="60">
        <v>0</v>
      </c>
      <c r="BT522" s="60" t="s">
        <v>159</v>
      </c>
      <c r="BU522" s="60" t="s">
        <v>160</v>
      </c>
      <c r="BV522" s="60" t="s">
        <v>159</v>
      </c>
      <c r="BW522" s="60" t="s">
        <v>160</v>
      </c>
      <c r="BX522" s="60">
        <v>0</v>
      </c>
      <c r="BY522" s="60">
        <v>0</v>
      </c>
      <c r="BZ522" s="60">
        <v>1</v>
      </c>
      <c r="CA522" s="60">
        <v>0</v>
      </c>
      <c r="CD522" s="60">
        <v>20</v>
      </c>
      <c r="CE522" s="60" t="s">
        <v>660</v>
      </c>
      <c r="CF522" s="60">
        <v>0</v>
      </c>
      <c r="CG522" s="60">
        <v>36</v>
      </c>
      <c r="CH522" s="60">
        <f t="shared" si="150"/>
        <v>1</v>
      </c>
      <c r="CJ522" s="74">
        <f t="shared" si="151"/>
        <v>20</v>
      </c>
      <c r="CK522" s="60">
        <f t="shared" ref="CK522:CK524" si="158">IF(CJ522=1,1,IF(CJ522=3,2,IF(CJ522=5,3,IF(CJ522=8,4,(CJ522/5)+3))))</f>
        <v>7</v>
      </c>
      <c r="CL522" s="60" t="e">
        <f t="shared" si="152"/>
        <v>#N/A</v>
      </c>
      <c r="CM522" s="60" t="e">
        <f t="shared" si="153"/>
        <v>#N/A</v>
      </c>
      <c r="CO522" s="8">
        <v>134909</v>
      </c>
      <c r="CP522" s="8">
        <v>10</v>
      </c>
      <c r="CQ522" s="8">
        <v>1</v>
      </c>
      <c r="CR522" s="8">
        <v>0</v>
      </c>
      <c r="CU522" s="60" t="e">
        <f>MATCH(A522,Sheet6!$K$3:$K$16,0)</f>
        <v>#N/A</v>
      </c>
    </row>
    <row r="523" spans="1:99" ht="15.75">
      <c r="A523" s="60">
        <v>13302193</v>
      </c>
      <c r="B523" s="60">
        <v>1330219</v>
      </c>
      <c r="C523" s="60">
        <v>0</v>
      </c>
      <c r="D523" s="60">
        <v>22</v>
      </c>
      <c r="E523" s="60">
        <v>36</v>
      </c>
      <c r="F523" s="60">
        <v>14</v>
      </c>
      <c r="G523" s="60">
        <v>0</v>
      </c>
      <c r="H523" s="60">
        <v>4</v>
      </c>
      <c r="I523" s="60">
        <v>0</v>
      </c>
      <c r="J523" s="60">
        <v>10</v>
      </c>
      <c r="K523" s="60">
        <v>1000</v>
      </c>
      <c r="L523" s="60">
        <f t="shared" si="155"/>
        <v>1</v>
      </c>
      <c r="M523" s="60">
        <f t="shared" si="156"/>
        <v>0</v>
      </c>
      <c r="N523" s="60">
        <v>7</v>
      </c>
      <c r="O523" s="60">
        <v>1</v>
      </c>
      <c r="P523" s="60">
        <v>4</v>
      </c>
      <c r="Q523" s="60">
        <v>50118</v>
      </c>
      <c r="R523" s="60">
        <v>0</v>
      </c>
      <c r="S523" s="60">
        <v>0</v>
      </c>
      <c r="T523" s="60">
        <v>0</v>
      </c>
      <c r="U523" s="62">
        <v>1008</v>
      </c>
      <c r="W523" s="60">
        <f t="shared" si="157"/>
        <v>34109</v>
      </c>
      <c r="X523" s="60">
        <v>60</v>
      </c>
      <c r="Y523" s="60">
        <v>10350</v>
      </c>
      <c r="Z523" s="60"/>
      <c r="AA523" s="60"/>
      <c r="AB523" s="60">
        <v>4</v>
      </c>
      <c r="AC523" s="60">
        <v>1</v>
      </c>
      <c r="AD523" s="60">
        <v>293</v>
      </c>
      <c r="AE523" s="60">
        <v>0</v>
      </c>
      <c r="AF523" s="60">
        <v>0</v>
      </c>
      <c r="AG523" s="60">
        <v>1</v>
      </c>
      <c r="AH523" s="60">
        <v>1</v>
      </c>
      <c r="AI523" s="60">
        <v>563</v>
      </c>
      <c r="AJ523" s="60">
        <v>0</v>
      </c>
      <c r="AK523" s="60">
        <v>0</v>
      </c>
      <c r="AL523" s="60">
        <f t="shared" si="154"/>
        <v>16</v>
      </c>
      <c r="AM523" s="60">
        <v>1</v>
      </c>
      <c r="AN523" s="60">
        <v>500</v>
      </c>
      <c r="AO523" s="60">
        <v>0</v>
      </c>
      <c r="AP523" s="60">
        <v>0</v>
      </c>
      <c r="AQ523" s="60">
        <v>0</v>
      </c>
      <c r="AR523" s="60">
        <v>0</v>
      </c>
      <c r="AS523" s="60">
        <v>0</v>
      </c>
      <c r="AT523" s="60">
        <v>0</v>
      </c>
      <c r="AU523" s="60">
        <v>0</v>
      </c>
      <c r="AV523" s="60">
        <v>0</v>
      </c>
      <c r="AW523" s="60">
        <v>0</v>
      </c>
      <c r="AX523" s="60">
        <v>0</v>
      </c>
      <c r="AY523" s="60">
        <v>0</v>
      </c>
      <c r="AZ523" s="60">
        <v>0</v>
      </c>
      <c r="BA523" s="60">
        <v>0</v>
      </c>
      <c r="BB523" s="60">
        <v>0</v>
      </c>
      <c r="BC523" s="60">
        <v>0</v>
      </c>
      <c r="BD523" s="60">
        <v>0</v>
      </c>
      <c r="BE523" s="60">
        <v>0</v>
      </c>
      <c r="BF523" s="60">
        <v>0</v>
      </c>
      <c r="BG523" s="60">
        <v>0</v>
      </c>
      <c r="BH523" s="60">
        <v>0</v>
      </c>
      <c r="BI523" s="60">
        <v>0</v>
      </c>
      <c r="BJ523" s="60">
        <v>0</v>
      </c>
      <c r="BP523" s="60">
        <v>0</v>
      </c>
      <c r="BT523" s="60" t="s">
        <v>159</v>
      </c>
      <c r="BU523" s="60" t="s">
        <v>160</v>
      </c>
      <c r="BV523" s="60" t="s">
        <v>159</v>
      </c>
      <c r="BW523" s="60" t="s">
        <v>160</v>
      </c>
      <c r="BX523" s="60">
        <v>0</v>
      </c>
      <c r="BY523" s="60">
        <v>0</v>
      </c>
      <c r="BZ523" s="60">
        <v>1</v>
      </c>
      <c r="CA523" s="60">
        <v>0</v>
      </c>
      <c r="CD523" s="60">
        <v>30</v>
      </c>
      <c r="CE523" s="60" t="s">
        <v>660</v>
      </c>
      <c r="CF523" s="60">
        <v>0</v>
      </c>
      <c r="CG523" s="60">
        <v>36</v>
      </c>
      <c r="CH523" s="60">
        <f t="shared" si="150"/>
        <v>1</v>
      </c>
      <c r="CJ523" s="74">
        <f t="shared" si="151"/>
        <v>30</v>
      </c>
      <c r="CK523" s="60">
        <f t="shared" si="158"/>
        <v>9</v>
      </c>
      <c r="CL523" s="60" t="e">
        <f t="shared" si="152"/>
        <v>#N/A</v>
      </c>
      <c r="CM523" s="60" t="e">
        <f t="shared" si="153"/>
        <v>#N/A</v>
      </c>
      <c r="CO523" s="8">
        <v>134910</v>
      </c>
      <c r="CP523" s="8">
        <v>10</v>
      </c>
      <c r="CQ523" s="8">
        <v>1</v>
      </c>
      <c r="CR523" s="8">
        <v>0</v>
      </c>
      <c r="CU523" s="60" t="e">
        <f>MATCH(A523,Sheet6!$K$3:$K$16,0)</f>
        <v>#N/A</v>
      </c>
    </row>
    <row r="524" spans="1:99" ht="15.75">
      <c r="A524" s="60">
        <v>13302194</v>
      </c>
      <c r="B524" s="60">
        <v>1330219</v>
      </c>
      <c r="C524" s="60">
        <v>0</v>
      </c>
      <c r="D524" s="60">
        <v>22</v>
      </c>
      <c r="E524" s="60">
        <v>36</v>
      </c>
      <c r="F524" s="60">
        <v>14</v>
      </c>
      <c r="G524" s="60">
        <v>0</v>
      </c>
      <c r="H524" s="60">
        <v>4</v>
      </c>
      <c r="I524" s="60">
        <v>0</v>
      </c>
      <c r="J524" s="60">
        <v>10</v>
      </c>
      <c r="K524" s="60">
        <v>1000</v>
      </c>
      <c r="L524" s="60">
        <f t="shared" si="155"/>
        <v>1</v>
      </c>
      <c r="M524" s="60">
        <f t="shared" si="156"/>
        <v>0</v>
      </c>
      <c r="N524" s="60">
        <v>7</v>
      </c>
      <c r="O524" s="60">
        <v>1</v>
      </c>
      <c r="P524" s="60">
        <v>4</v>
      </c>
      <c r="Q524" s="60">
        <v>50118</v>
      </c>
      <c r="R524" s="60">
        <v>0</v>
      </c>
      <c r="S524" s="60">
        <v>0</v>
      </c>
      <c r="T524" s="60">
        <v>0</v>
      </c>
      <c r="U524" s="62">
        <v>1008</v>
      </c>
      <c r="W524" s="60">
        <f t="shared" si="157"/>
        <v>34111</v>
      </c>
      <c r="X524" s="60">
        <v>60</v>
      </c>
      <c r="Y524" s="60">
        <v>10350</v>
      </c>
      <c r="Z524" s="60"/>
      <c r="AA524" s="60"/>
      <c r="AB524" s="60">
        <v>4</v>
      </c>
      <c r="AC524" s="60">
        <v>1</v>
      </c>
      <c r="AD524" s="60">
        <v>468</v>
      </c>
      <c r="AE524" s="60">
        <v>0</v>
      </c>
      <c r="AF524" s="60">
        <v>0</v>
      </c>
      <c r="AG524" s="60">
        <v>1</v>
      </c>
      <c r="AH524" s="60">
        <v>1</v>
      </c>
      <c r="AI524" s="60">
        <v>900</v>
      </c>
      <c r="AJ524" s="60">
        <v>0</v>
      </c>
      <c r="AK524" s="60">
        <v>0</v>
      </c>
      <c r="AL524" s="60">
        <f t="shared" si="154"/>
        <v>16</v>
      </c>
      <c r="AM524" s="60">
        <v>1</v>
      </c>
      <c r="AN524" s="60">
        <v>500</v>
      </c>
      <c r="AO524" s="60">
        <v>0</v>
      </c>
      <c r="AP524" s="60">
        <v>0</v>
      </c>
      <c r="AQ524" s="60">
        <v>0</v>
      </c>
      <c r="AR524" s="60">
        <v>0</v>
      </c>
      <c r="AS524" s="60">
        <v>0</v>
      </c>
      <c r="AT524" s="60">
        <v>0</v>
      </c>
      <c r="AU524" s="60">
        <v>0</v>
      </c>
      <c r="AV524" s="60">
        <v>0</v>
      </c>
      <c r="AW524" s="60">
        <v>0</v>
      </c>
      <c r="AX524" s="60">
        <v>0</v>
      </c>
      <c r="AY524" s="60">
        <v>0</v>
      </c>
      <c r="AZ524" s="60">
        <v>0</v>
      </c>
      <c r="BA524" s="60">
        <v>0</v>
      </c>
      <c r="BB524" s="60">
        <v>0</v>
      </c>
      <c r="BC524" s="60">
        <v>0</v>
      </c>
      <c r="BD524" s="60">
        <v>0</v>
      </c>
      <c r="BE524" s="60">
        <v>0</v>
      </c>
      <c r="BF524" s="60">
        <v>0</v>
      </c>
      <c r="BG524" s="60">
        <v>0</v>
      </c>
      <c r="BH524" s="60">
        <v>0</v>
      </c>
      <c r="BI524" s="60">
        <v>0</v>
      </c>
      <c r="BJ524" s="60">
        <v>0</v>
      </c>
      <c r="BP524" s="60">
        <v>0</v>
      </c>
      <c r="BT524" s="60" t="s">
        <v>159</v>
      </c>
      <c r="BU524" s="60" t="s">
        <v>160</v>
      </c>
      <c r="BV524" s="60" t="s">
        <v>159</v>
      </c>
      <c r="BW524" s="60" t="s">
        <v>160</v>
      </c>
      <c r="BX524" s="60">
        <v>0</v>
      </c>
      <c r="BY524" s="60">
        <v>0</v>
      </c>
      <c r="BZ524" s="60">
        <v>0</v>
      </c>
      <c r="CA524" s="60">
        <v>0</v>
      </c>
      <c r="CD524" s="60">
        <v>40</v>
      </c>
      <c r="CE524" s="60" t="s">
        <v>660</v>
      </c>
      <c r="CF524" s="60">
        <v>0</v>
      </c>
      <c r="CG524" s="60">
        <v>36</v>
      </c>
      <c r="CH524" s="60">
        <f t="shared" si="150"/>
        <v>1</v>
      </c>
      <c r="CJ524" s="74">
        <f t="shared" si="151"/>
        <v>40</v>
      </c>
      <c r="CK524" s="60">
        <f t="shared" si="158"/>
        <v>11</v>
      </c>
      <c r="CL524" s="60" t="e">
        <f t="shared" si="152"/>
        <v>#N/A</v>
      </c>
      <c r="CM524" s="60" t="e">
        <f t="shared" si="153"/>
        <v>#N/A</v>
      </c>
      <c r="CO524" s="8">
        <v>134911</v>
      </c>
      <c r="CP524" s="8">
        <v>10</v>
      </c>
      <c r="CQ524" s="8">
        <v>1</v>
      </c>
      <c r="CR524" s="8">
        <v>0</v>
      </c>
      <c r="CU524" s="60" t="e">
        <f>MATCH(A524,Sheet6!$K$3:$K$16,0)</f>
        <v>#N/A</v>
      </c>
    </row>
    <row r="525" spans="1:99" ht="15.75">
      <c r="A525" s="60">
        <v>13302201</v>
      </c>
      <c r="B525" s="60">
        <v>1330220</v>
      </c>
      <c r="C525" s="60">
        <v>0</v>
      </c>
      <c r="D525" s="60">
        <v>22</v>
      </c>
      <c r="E525" s="60">
        <v>36</v>
      </c>
      <c r="F525" s="60">
        <v>14</v>
      </c>
      <c r="G525" s="60">
        <v>0</v>
      </c>
      <c r="H525" s="60">
        <v>4</v>
      </c>
      <c r="I525" s="60">
        <v>0</v>
      </c>
      <c r="J525" s="60">
        <v>10</v>
      </c>
      <c r="K525" s="60">
        <v>1000</v>
      </c>
      <c r="L525" s="60">
        <f t="shared" si="155"/>
        <v>1</v>
      </c>
      <c r="M525" s="60">
        <f t="shared" si="156"/>
        <v>0</v>
      </c>
      <c r="N525" s="60">
        <v>7</v>
      </c>
      <c r="O525" s="60">
        <v>1</v>
      </c>
      <c r="P525" s="60">
        <v>4</v>
      </c>
      <c r="Q525" s="60">
        <v>50119</v>
      </c>
      <c r="R525" s="60">
        <v>0</v>
      </c>
      <c r="S525" s="60">
        <v>0</v>
      </c>
      <c r="T525" s="60">
        <v>0</v>
      </c>
      <c r="U525" s="62">
        <v>1008</v>
      </c>
      <c r="W525" s="60">
        <v>0</v>
      </c>
      <c r="X525" s="60">
        <v>60</v>
      </c>
      <c r="Y525" s="60">
        <v>10350</v>
      </c>
      <c r="Z525" s="60"/>
      <c r="AA525" s="60"/>
      <c r="AB525" s="60">
        <v>4</v>
      </c>
      <c r="AC525" s="60">
        <v>1</v>
      </c>
      <c r="AD525" s="60">
        <v>129</v>
      </c>
      <c r="AE525" s="60">
        <v>0</v>
      </c>
      <c r="AF525" s="60">
        <v>0</v>
      </c>
      <c r="AG525" s="60">
        <v>1</v>
      </c>
      <c r="AH525" s="60">
        <v>1</v>
      </c>
      <c r="AI525" s="60">
        <v>248</v>
      </c>
      <c r="AJ525" s="60">
        <v>0</v>
      </c>
      <c r="AK525" s="60">
        <v>0</v>
      </c>
      <c r="AL525" s="60">
        <f t="shared" si="154"/>
        <v>16</v>
      </c>
      <c r="AM525" s="60">
        <v>1</v>
      </c>
      <c r="AN525" s="60">
        <v>500</v>
      </c>
      <c r="AO525" s="60">
        <v>0</v>
      </c>
      <c r="AP525" s="60">
        <v>0</v>
      </c>
      <c r="AQ525" s="60">
        <v>0</v>
      </c>
      <c r="AR525" s="60">
        <v>0</v>
      </c>
      <c r="AS525" s="60">
        <v>0</v>
      </c>
      <c r="AT525" s="60">
        <v>0</v>
      </c>
      <c r="AU525" s="60">
        <v>0</v>
      </c>
      <c r="AV525" s="60">
        <v>0</v>
      </c>
      <c r="AW525" s="60">
        <v>0</v>
      </c>
      <c r="AX525" s="60">
        <v>0</v>
      </c>
      <c r="AY525" s="60">
        <v>0</v>
      </c>
      <c r="AZ525" s="60">
        <v>0</v>
      </c>
      <c r="BA525" s="60">
        <v>0</v>
      </c>
      <c r="BB525" s="60">
        <v>0</v>
      </c>
      <c r="BC525" s="60">
        <v>0</v>
      </c>
      <c r="BD525" s="60">
        <v>0</v>
      </c>
      <c r="BE525" s="60">
        <v>0</v>
      </c>
      <c r="BF525" s="60">
        <v>0</v>
      </c>
      <c r="BG525" s="60">
        <v>0</v>
      </c>
      <c r="BH525" s="60">
        <v>0</v>
      </c>
      <c r="BI525" s="60">
        <v>0</v>
      </c>
      <c r="BJ525" s="60">
        <v>0</v>
      </c>
      <c r="BP525" s="60">
        <v>0</v>
      </c>
      <c r="BT525" s="60" t="s">
        <v>159</v>
      </c>
      <c r="BU525" s="60" t="s">
        <v>160</v>
      </c>
      <c r="BV525" s="60" t="s">
        <v>159</v>
      </c>
      <c r="BW525" s="60" t="s">
        <v>160</v>
      </c>
      <c r="BX525" s="60">
        <v>0</v>
      </c>
      <c r="BY525" s="60">
        <v>0</v>
      </c>
      <c r="BZ525" s="60">
        <v>1</v>
      </c>
      <c r="CA525" s="60">
        <v>0</v>
      </c>
      <c r="CD525" s="60" t="e">
        <f>INDEX(Sheet5!$AC$5:$AC$4562,MATCH(Sheet1!A525,Sheet5!$AB$5:$AB$4562,0))</f>
        <v>#N/A</v>
      </c>
      <c r="CE525" s="60" t="s">
        <v>661</v>
      </c>
      <c r="CF525" s="60">
        <v>0</v>
      </c>
      <c r="CG525" s="60">
        <v>38</v>
      </c>
      <c r="CH525" s="60">
        <f t="shared" si="150"/>
        <v>1</v>
      </c>
      <c r="CJ525" s="74" t="e">
        <f t="shared" si="151"/>
        <v>#N/A</v>
      </c>
      <c r="CK525" s="60" t="e">
        <f t="shared" si="146"/>
        <v>#N/A</v>
      </c>
      <c r="CL525" s="60" t="e">
        <f t="shared" si="152"/>
        <v>#N/A</v>
      </c>
      <c r="CM525" s="60" t="e">
        <f t="shared" si="153"/>
        <v>#N/A</v>
      </c>
      <c r="CO525" s="8">
        <v>134912</v>
      </c>
      <c r="CP525" s="8">
        <v>10</v>
      </c>
      <c r="CQ525" s="8">
        <v>1</v>
      </c>
      <c r="CR525" s="8">
        <v>0</v>
      </c>
      <c r="CU525" s="60" t="e">
        <f>MATCH(A525,Sheet6!$K$3:$K$16,0)</f>
        <v>#N/A</v>
      </c>
    </row>
    <row r="526" spans="1:99" ht="15.75">
      <c r="A526" s="60">
        <v>13302202</v>
      </c>
      <c r="B526" s="60">
        <v>1330220</v>
      </c>
      <c r="C526" s="60">
        <v>0</v>
      </c>
      <c r="D526" s="60">
        <v>22</v>
      </c>
      <c r="E526" s="60">
        <v>36</v>
      </c>
      <c r="F526" s="60">
        <v>14</v>
      </c>
      <c r="G526" s="60">
        <v>0</v>
      </c>
      <c r="H526" s="60">
        <v>4</v>
      </c>
      <c r="I526" s="60">
        <v>0</v>
      </c>
      <c r="J526" s="60">
        <v>10</v>
      </c>
      <c r="K526" s="60">
        <v>1000</v>
      </c>
      <c r="L526" s="60">
        <f t="shared" si="155"/>
        <v>1</v>
      </c>
      <c r="M526" s="60">
        <f t="shared" si="156"/>
        <v>0</v>
      </c>
      <c r="N526" s="60">
        <v>7</v>
      </c>
      <c r="O526" s="60">
        <v>1</v>
      </c>
      <c r="P526" s="60">
        <v>4</v>
      </c>
      <c r="Q526" s="60">
        <v>50119</v>
      </c>
      <c r="R526" s="60">
        <v>0</v>
      </c>
      <c r="S526" s="60">
        <v>0</v>
      </c>
      <c r="T526" s="60">
        <v>0</v>
      </c>
      <c r="U526" s="62">
        <v>1008</v>
      </c>
      <c r="W526" s="60">
        <v>0</v>
      </c>
      <c r="X526" s="60">
        <v>60</v>
      </c>
      <c r="Y526" s="60">
        <v>10350</v>
      </c>
      <c r="Z526" s="60"/>
      <c r="AA526" s="60"/>
      <c r="AB526" s="60">
        <v>4</v>
      </c>
      <c r="AC526" s="60">
        <v>1</v>
      </c>
      <c r="AD526" s="60">
        <v>234</v>
      </c>
      <c r="AE526" s="60">
        <v>0</v>
      </c>
      <c r="AF526" s="60">
        <v>0</v>
      </c>
      <c r="AG526" s="60">
        <v>1</v>
      </c>
      <c r="AH526" s="60">
        <v>1</v>
      </c>
      <c r="AI526" s="60">
        <v>450</v>
      </c>
      <c r="AJ526" s="60">
        <v>0</v>
      </c>
      <c r="AK526" s="60">
        <v>0</v>
      </c>
      <c r="AL526" s="60">
        <f t="shared" si="154"/>
        <v>16</v>
      </c>
      <c r="AM526" s="60">
        <v>1</v>
      </c>
      <c r="AN526" s="60">
        <v>500</v>
      </c>
      <c r="AO526" s="60">
        <v>0</v>
      </c>
      <c r="AP526" s="60">
        <v>0</v>
      </c>
      <c r="AQ526" s="60">
        <v>0</v>
      </c>
      <c r="AR526" s="60">
        <v>0</v>
      </c>
      <c r="AS526" s="60">
        <v>0</v>
      </c>
      <c r="AT526" s="60">
        <v>0</v>
      </c>
      <c r="AU526" s="60">
        <v>0</v>
      </c>
      <c r="AV526" s="60">
        <v>0</v>
      </c>
      <c r="AW526" s="60">
        <v>0</v>
      </c>
      <c r="AX526" s="60">
        <v>0</v>
      </c>
      <c r="AY526" s="60">
        <v>0</v>
      </c>
      <c r="AZ526" s="60">
        <v>0</v>
      </c>
      <c r="BA526" s="60">
        <v>0</v>
      </c>
      <c r="BB526" s="60">
        <v>0</v>
      </c>
      <c r="BC526" s="60">
        <v>0</v>
      </c>
      <c r="BD526" s="60">
        <v>0</v>
      </c>
      <c r="BE526" s="60">
        <v>0</v>
      </c>
      <c r="BF526" s="60">
        <v>0</v>
      </c>
      <c r="BG526" s="60">
        <v>0</v>
      </c>
      <c r="BH526" s="60">
        <v>0</v>
      </c>
      <c r="BI526" s="60">
        <v>0</v>
      </c>
      <c r="BJ526" s="60">
        <v>0</v>
      </c>
      <c r="BP526" s="60">
        <v>0</v>
      </c>
      <c r="BT526" s="60" t="s">
        <v>159</v>
      </c>
      <c r="BU526" s="60" t="s">
        <v>160</v>
      </c>
      <c r="BV526" s="60" t="s">
        <v>159</v>
      </c>
      <c r="BW526" s="60" t="s">
        <v>160</v>
      </c>
      <c r="BX526" s="60">
        <v>0</v>
      </c>
      <c r="BY526" s="60">
        <v>0</v>
      </c>
      <c r="BZ526" s="60">
        <v>1</v>
      </c>
      <c r="CA526" s="60">
        <v>0</v>
      </c>
      <c r="CD526" s="60" t="e">
        <f>INDEX(Sheet5!$AC$5:$AC$4562,MATCH(Sheet1!A526,Sheet5!$AB$5:$AB$4562,0))</f>
        <v>#N/A</v>
      </c>
      <c r="CE526" s="60" t="s">
        <v>662</v>
      </c>
      <c r="CF526" s="60">
        <v>0</v>
      </c>
      <c r="CG526" s="60">
        <v>31</v>
      </c>
      <c r="CH526" s="60">
        <f t="shared" si="150"/>
        <v>1</v>
      </c>
      <c r="CJ526" s="74" t="e">
        <f t="shared" si="151"/>
        <v>#N/A</v>
      </c>
      <c r="CK526" s="60" t="e">
        <f t="shared" si="146"/>
        <v>#N/A</v>
      </c>
      <c r="CL526" s="60" t="e">
        <f t="shared" si="152"/>
        <v>#N/A</v>
      </c>
      <c r="CM526" s="60" t="e">
        <f t="shared" si="153"/>
        <v>#N/A</v>
      </c>
      <c r="CO526" s="8">
        <v>134913</v>
      </c>
      <c r="CP526" s="8">
        <v>10</v>
      </c>
      <c r="CQ526" s="8">
        <v>1</v>
      </c>
      <c r="CR526" s="8">
        <v>0</v>
      </c>
      <c r="CU526" s="60" t="e">
        <f>MATCH(A526,Sheet6!$K$3:$K$16,0)</f>
        <v>#N/A</v>
      </c>
    </row>
    <row r="527" spans="1:99" ht="15.75">
      <c r="A527" s="60">
        <v>13302203</v>
      </c>
      <c r="B527" s="60">
        <v>1330220</v>
      </c>
      <c r="C527" s="60">
        <v>0</v>
      </c>
      <c r="D527" s="60">
        <v>22</v>
      </c>
      <c r="E527" s="60">
        <v>36</v>
      </c>
      <c r="F527" s="60">
        <v>14</v>
      </c>
      <c r="G527" s="60">
        <v>0</v>
      </c>
      <c r="H527" s="60">
        <v>4</v>
      </c>
      <c r="I527" s="60">
        <v>0</v>
      </c>
      <c r="J527" s="60">
        <v>10</v>
      </c>
      <c r="K527" s="60">
        <v>1000</v>
      </c>
      <c r="L527" s="60">
        <f t="shared" si="155"/>
        <v>1</v>
      </c>
      <c r="M527" s="60">
        <f t="shared" si="156"/>
        <v>0</v>
      </c>
      <c r="N527" s="60">
        <v>7</v>
      </c>
      <c r="O527" s="60">
        <v>1</v>
      </c>
      <c r="P527" s="60">
        <v>4</v>
      </c>
      <c r="Q527" s="60">
        <v>50119</v>
      </c>
      <c r="R527" s="60">
        <v>0</v>
      </c>
      <c r="S527" s="60">
        <v>0</v>
      </c>
      <c r="T527" s="60">
        <v>0</v>
      </c>
      <c r="U527" s="62">
        <v>1008</v>
      </c>
      <c r="W527" s="60">
        <v>0</v>
      </c>
      <c r="X527" s="60">
        <v>60</v>
      </c>
      <c r="Y527" s="60">
        <v>10350</v>
      </c>
      <c r="Z527" s="60"/>
      <c r="AA527" s="60"/>
      <c r="AB527" s="60">
        <v>4</v>
      </c>
      <c r="AC527" s="60">
        <v>1</v>
      </c>
      <c r="AD527" s="60">
        <v>351</v>
      </c>
      <c r="AE527" s="60">
        <v>0</v>
      </c>
      <c r="AF527" s="60">
        <v>0</v>
      </c>
      <c r="AG527" s="60">
        <v>1</v>
      </c>
      <c r="AH527" s="60">
        <v>1</v>
      </c>
      <c r="AI527" s="60">
        <v>675</v>
      </c>
      <c r="AJ527" s="60">
        <v>0</v>
      </c>
      <c r="AK527" s="60">
        <v>0</v>
      </c>
      <c r="AL527" s="60">
        <f t="shared" si="154"/>
        <v>16</v>
      </c>
      <c r="AM527" s="60">
        <v>1</v>
      </c>
      <c r="AN527" s="60">
        <v>500</v>
      </c>
      <c r="AO527" s="60">
        <v>0</v>
      </c>
      <c r="AP527" s="60">
        <v>0</v>
      </c>
      <c r="AQ527" s="60">
        <v>0</v>
      </c>
      <c r="AR527" s="60">
        <v>0</v>
      </c>
      <c r="AS527" s="60">
        <v>0</v>
      </c>
      <c r="AT527" s="60">
        <v>0</v>
      </c>
      <c r="AU527" s="60">
        <v>0</v>
      </c>
      <c r="AV527" s="60">
        <v>0</v>
      </c>
      <c r="AW527" s="60">
        <v>0</v>
      </c>
      <c r="AX527" s="60">
        <v>0</v>
      </c>
      <c r="AY527" s="60">
        <v>0</v>
      </c>
      <c r="AZ527" s="60">
        <v>0</v>
      </c>
      <c r="BA527" s="60">
        <v>0</v>
      </c>
      <c r="BB527" s="60">
        <v>0</v>
      </c>
      <c r="BC527" s="60">
        <v>0</v>
      </c>
      <c r="BD527" s="60">
        <v>0</v>
      </c>
      <c r="BE527" s="60">
        <v>0</v>
      </c>
      <c r="BF527" s="60">
        <v>0</v>
      </c>
      <c r="BG527" s="60">
        <v>0</v>
      </c>
      <c r="BH527" s="60">
        <v>0</v>
      </c>
      <c r="BI527" s="60">
        <v>0</v>
      </c>
      <c r="BJ527" s="60">
        <v>0</v>
      </c>
      <c r="BP527" s="60">
        <v>0</v>
      </c>
      <c r="BT527" s="60" t="s">
        <v>159</v>
      </c>
      <c r="BU527" s="60" t="s">
        <v>160</v>
      </c>
      <c r="BV527" s="60" t="s">
        <v>159</v>
      </c>
      <c r="BW527" s="60" t="s">
        <v>160</v>
      </c>
      <c r="BX527" s="60">
        <v>0</v>
      </c>
      <c r="BY527" s="60">
        <v>0</v>
      </c>
      <c r="BZ527" s="60">
        <v>0</v>
      </c>
      <c r="CA527" s="60">
        <v>0</v>
      </c>
      <c r="CD527" s="60" t="e">
        <f>INDEX(Sheet5!$AC$5:$AC$4562,MATCH(Sheet1!A527,Sheet5!$AB$5:$AB$4562,0))</f>
        <v>#N/A</v>
      </c>
      <c r="CE527" s="60" t="s">
        <v>662</v>
      </c>
      <c r="CF527" s="60">
        <v>0</v>
      </c>
      <c r="CG527" s="60">
        <v>31</v>
      </c>
      <c r="CH527" s="60">
        <f t="shared" si="150"/>
        <v>1</v>
      </c>
      <c r="CJ527" s="74" t="e">
        <f t="shared" si="151"/>
        <v>#N/A</v>
      </c>
      <c r="CK527" s="60" t="e">
        <f t="shared" si="146"/>
        <v>#N/A</v>
      </c>
      <c r="CL527" s="60" t="e">
        <f t="shared" si="152"/>
        <v>#N/A</v>
      </c>
      <c r="CM527" s="60" t="e">
        <f t="shared" si="153"/>
        <v>#N/A</v>
      </c>
      <c r="CO527" s="8">
        <v>134914</v>
      </c>
      <c r="CP527" s="8">
        <v>10</v>
      </c>
      <c r="CQ527" s="8">
        <v>1</v>
      </c>
      <c r="CR527" s="8">
        <v>0</v>
      </c>
      <c r="CU527" s="60" t="e">
        <f>MATCH(A527,Sheet6!$K$3:$K$16,0)</f>
        <v>#N/A</v>
      </c>
    </row>
    <row r="528" spans="1:99" ht="15.75">
      <c r="A528" s="60">
        <v>13302212</v>
      </c>
      <c r="B528" s="60">
        <v>1330221</v>
      </c>
      <c r="C528" s="60">
        <v>0</v>
      </c>
      <c r="D528" s="60">
        <v>21</v>
      </c>
      <c r="E528" s="60">
        <v>35</v>
      </c>
      <c r="F528" s="60">
        <v>14</v>
      </c>
      <c r="G528" s="60">
        <v>0</v>
      </c>
      <c r="H528" s="60">
        <v>4</v>
      </c>
      <c r="I528" s="60">
        <v>0</v>
      </c>
      <c r="J528" s="60">
        <v>10</v>
      </c>
      <c r="K528" s="60">
        <v>1000</v>
      </c>
      <c r="L528" s="60">
        <f t="shared" si="155"/>
        <v>1</v>
      </c>
      <c r="M528" s="60">
        <f t="shared" si="156"/>
        <v>0</v>
      </c>
      <c r="N528" s="60">
        <v>7</v>
      </c>
      <c r="O528" s="60">
        <v>1</v>
      </c>
      <c r="P528" s="60">
        <v>4</v>
      </c>
      <c r="Q528" s="60">
        <v>50120</v>
      </c>
      <c r="R528" s="60">
        <v>0</v>
      </c>
      <c r="S528" s="60">
        <v>0</v>
      </c>
      <c r="T528" s="60">
        <v>0</v>
      </c>
      <c r="U528" s="62">
        <v>1007</v>
      </c>
      <c r="W528" s="60">
        <v>0</v>
      </c>
      <c r="X528" s="60">
        <v>60</v>
      </c>
      <c r="Y528" s="60">
        <v>10350</v>
      </c>
      <c r="Z528" s="60"/>
      <c r="AA528" s="60"/>
      <c r="AB528" s="60">
        <v>4</v>
      </c>
      <c r="AC528" s="60">
        <v>1</v>
      </c>
      <c r="AD528" s="60">
        <v>176</v>
      </c>
      <c r="AE528" s="60">
        <v>0</v>
      </c>
      <c r="AF528" s="60">
        <v>0</v>
      </c>
      <c r="AG528" s="60">
        <v>1</v>
      </c>
      <c r="AH528" s="60">
        <v>1</v>
      </c>
      <c r="AI528" s="60">
        <v>338</v>
      </c>
      <c r="AJ528" s="60">
        <v>0</v>
      </c>
      <c r="AK528" s="60">
        <v>0</v>
      </c>
      <c r="AL528" s="60">
        <f t="shared" si="154"/>
        <v>16</v>
      </c>
      <c r="AM528" s="60">
        <v>1</v>
      </c>
      <c r="AN528" s="60">
        <v>500</v>
      </c>
      <c r="AO528" s="60">
        <v>0</v>
      </c>
      <c r="AP528" s="60">
        <v>0</v>
      </c>
      <c r="AQ528" s="60">
        <v>0</v>
      </c>
      <c r="AR528" s="60">
        <v>0</v>
      </c>
      <c r="AS528" s="60">
        <v>0</v>
      </c>
      <c r="AT528" s="60">
        <v>0</v>
      </c>
      <c r="AU528" s="60">
        <v>0</v>
      </c>
      <c r="AV528" s="60">
        <v>0</v>
      </c>
      <c r="AW528" s="60">
        <v>0</v>
      </c>
      <c r="AX528" s="60">
        <v>0</v>
      </c>
      <c r="AY528" s="60">
        <v>0</v>
      </c>
      <c r="AZ528" s="60">
        <v>0</v>
      </c>
      <c r="BA528" s="60">
        <v>0</v>
      </c>
      <c r="BB528" s="60">
        <v>0</v>
      </c>
      <c r="BC528" s="60">
        <v>0</v>
      </c>
      <c r="BD528" s="60">
        <v>0</v>
      </c>
      <c r="BE528" s="60">
        <v>0</v>
      </c>
      <c r="BF528" s="60">
        <v>0</v>
      </c>
      <c r="BG528" s="60">
        <v>0</v>
      </c>
      <c r="BH528" s="60">
        <v>0</v>
      </c>
      <c r="BI528" s="60">
        <v>0</v>
      </c>
      <c r="BJ528" s="60">
        <v>0</v>
      </c>
      <c r="BP528" s="60">
        <v>0</v>
      </c>
      <c r="BT528" s="60" t="s">
        <v>367</v>
      </c>
      <c r="BU528" s="60" t="s">
        <v>368</v>
      </c>
      <c r="BV528" s="60" t="s">
        <v>367</v>
      </c>
      <c r="BW528" s="60" t="s">
        <v>368</v>
      </c>
      <c r="BX528" s="60">
        <v>0</v>
      </c>
      <c r="BY528" s="60">
        <v>0</v>
      </c>
      <c r="BZ528" s="60">
        <v>1</v>
      </c>
      <c r="CA528" s="60">
        <v>1</v>
      </c>
      <c r="CD528" s="60" t="e">
        <f>INDEX(Sheet5!$AC$5:$AC$4562,MATCH(Sheet1!A528,Sheet5!$AB$5:$AB$4562,0))</f>
        <v>#N/A</v>
      </c>
      <c r="CE528" s="60" t="s">
        <v>662</v>
      </c>
      <c r="CF528" s="60">
        <v>0</v>
      </c>
      <c r="CG528" s="60">
        <v>31</v>
      </c>
      <c r="CH528" s="60">
        <f t="shared" si="150"/>
        <v>1</v>
      </c>
      <c r="CJ528" s="74" t="e">
        <f t="shared" si="151"/>
        <v>#N/A</v>
      </c>
      <c r="CK528" s="60" t="e">
        <f t="shared" si="146"/>
        <v>#N/A</v>
      </c>
      <c r="CL528" s="60" t="e">
        <f t="shared" si="152"/>
        <v>#N/A</v>
      </c>
      <c r="CM528" s="60" t="e">
        <f t="shared" si="153"/>
        <v>#N/A</v>
      </c>
      <c r="CO528" s="8">
        <v>134915</v>
      </c>
      <c r="CP528" s="8">
        <v>10</v>
      </c>
      <c r="CQ528" s="8">
        <v>1</v>
      </c>
      <c r="CR528" s="8">
        <v>0</v>
      </c>
      <c r="CU528" s="60" t="e">
        <f>MATCH(A528,Sheet6!$K$3:$K$16,0)</f>
        <v>#N/A</v>
      </c>
    </row>
    <row r="529" spans="1:99" ht="15.75">
      <c r="A529" s="60">
        <v>13302213</v>
      </c>
      <c r="B529" s="60">
        <v>1330221</v>
      </c>
      <c r="C529" s="60">
        <v>0</v>
      </c>
      <c r="D529" s="60">
        <v>21</v>
      </c>
      <c r="E529" s="60">
        <v>35</v>
      </c>
      <c r="F529" s="60">
        <v>14</v>
      </c>
      <c r="G529" s="60">
        <v>0</v>
      </c>
      <c r="H529" s="60">
        <v>4</v>
      </c>
      <c r="I529" s="60">
        <v>0</v>
      </c>
      <c r="J529" s="60">
        <v>10</v>
      </c>
      <c r="K529" s="60">
        <v>1000</v>
      </c>
      <c r="L529" s="60">
        <f t="shared" si="155"/>
        <v>1</v>
      </c>
      <c r="M529" s="60">
        <f t="shared" si="156"/>
        <v>0</v>
      </c>
      <c r="N529" s="60">
        <v>7</v>
      </c>
      <c r="O529" s="60">
        <v>1</v>
      </c>
      <c r="P529" s="60">
        <v>4</v>
      </c>
      <c r="Q529" s="60">
        <v>50120</v>
      </c>
      <c r="R529" s="60">
        <v>0</v>
      </c>
      <c r="S529" s="60">
        <v>0</v>
      </c>
      <c r="T529" s="60">
        <v>0</v>
      </c>
      <c r="U529" s="62">
        <v>1007</v>
      </c>
      <c r="W529" s="60">
        <v>0</v>
      </c>
      <c r="X529" s="60">
        <v>60</v>
      </c>
      <c r="Y529" s="60">
        <v>10350</v>
      </c>
      <c r="Z529" s="60"/>
      <c r="AA529" s="60"/>
      <c r="AB529" s="60">
        <v>4</v>
      </c>
      <c r="AC529" s="60">
        <v>1</v>
      </c>
      <c r="AD529" s="60">
        <v>293</v>
      </c>
      <c r="AE529" s="60">
        <v>0</v>
      </c>
      <c r="AF529" s="60">
        <v>0</v>
      </c>
      <c r="AG529" s="60">
        <v>1</v>
      </c>
      <c r="AH529" s="60">
        <v>1</v>
      </c>
      <c r="AI529" s="60">
        <v>563</v>
      </c>
      <c r="AJ529" s="60">
        <v>0</v>
      </c>
      <c r="AK529" s="60">
        <v>0</v>
      </c>
      <c r="AL529" s="60">
        <f t="shared" si="154"/>
        <v>16</v>
      </c>
      <c r="AM529" s="60">
        <v>1</v>
      </c>
      <c r="AN529" s="60">
        <v>500</v>
      </c>
      <c r="AO529" s="60">
        <v>0</v>
      </c>
      <c r="AP529" s="60">
        <v>0</v>
      </c>
      <c r="AQ529" s="60">
        <v>0</v>
      </c>
      <c r="AR529" s="60">
        <v>0</v>
      </c>
      <c r="AS529" s="60">
        <v>0</v>
      </c>
      <c r="AT529" s="60">
        <v>0</v>
      </c>
      <c r="AU529" s="60">
        <v>0</v>
      </c>
      <c r="AV529" s="60">
        <v>0</v>
      </c>
      <c r="AW529" s="60">
        <v>0</v>
      </c>
      <c r="AX529" s="60">
        <v>0</v>
      </c>
      <c r="AY529" s="60">
        <v>0</v>
      </c>
      <c r="AZ529" s="60">
        <v>0</v>
      </c>
      <c r="BA529" s="60">
        <v>0</v>
      </c>
      <c r="BB529" s="60">
        <v>0</v>
      </c>
      <c r="BC529" s="60">
        <v>0</v>
      </c>
      <c r="BD529" s="60">
        <v>0</v>
      </c>
      <c r="BE529" s="60">
        <v>0</v>
      </c>
      <c r="BF529" s="60">
        <v>0</v>
      </c>
      <c r="BG529" s="60">
        <v>0</v>
      </c>
      <c r="BH529" s="60">
        <v>0</v>
      </c>
      <c r="BI529" s="60">
        <v>0</v>
      </c>
      <c r="BJ529" s="60">
        <v>0</v>
      </c>
      <c r="BP529" s="60">
        <v>0</v>
      </c>
      <c r="BT529" s="60" t="s">
        <v>367</v>
      </c>
      <c r="BU529" s="60" t="s">
        <v>368</v>
      </c>
      <c r="BV529" s="60" t="s">
        <v>367</v>
      </c>
      <c r="BW529" s="60" t="s">
        <v>368</v>
      </c>
      <c r="BX529" s="60">
        <v>0</v>
      </c>
      <c r="BY529" s="60">
        <v>0</v>
      </c>
      <c r="BZ529" s="60">
        <v>1</v>
      </c>
      <c r="CA529" s="60">
        <v>1</v>
      </c>
      <c r="CD529" s="60" t="e">
        <f>INDEX(Sheet5!$AC$5:$AC$4562,MATCH(Sheet1!A529,Sheet5!$AB$5:$AB$4562,0))</f>
        <v>#N/A</v>
      </c>
      <c r="CE529" s="60" t="s">
        <v>662</v>
      </c>
      <c r="CF529" s="60">
        <v>0</v>
      </c>
      <c r="CG529" s="60">
        <v>31</v>
      </c>
      <c r="CH529" s="60">
        <f t="shared" ref="CH529:CH560" si="159">IF(F529=14,1,IF(F529=1,4,IF(F529&gt;=4,F529+1,F529)))</f>
        <v>1</v>
      </c>
      <c r="CJ529" s="74" t="e">
        <f t="shared" ref="CJ529:CJ560" si="160">MAX(1,IF(CD529=3,3,IF(CD529=8,8,(CEILING(CD529-2.5,5)))))</f>
        <v>#N/A</v>
      </c>
      <c r="CK529" s="60" t="e">
        <f t="shared" si="146"/>
        <v>#N/A</v>
      </c>
      <c r="CL529" s="60" t="e">
        <f t="shared" si="152"/>
        <v>#N/A</v>
      </c>
      <c r="CM529" s="60" t="e">
        <f t="shared" si="153"/>
        <v>#N/A</v>
      </c>
      <c r="CO529" s="8">
        <v>134916</v>
      </c>
      <c r="CP529" s="8">
        <v>10</v>
      </c>
      <c r="CQ529" s="8">
        <v>1</v>
      </c>
      <c r="CR529" s="8">
        <v>0</v>
      </c>
      <c r="CU529" s="60" t="e">
        <f>MATCH(A529,Sheet6!$K$3:$K$16,0)</f>
        <v>#N/A</v>
      </c>
    </row>
    <row r="530" spans="1:99" ht="15.75">
      <c r="A530" s="60">
        <v>13302214</v>
      </c>
      <c r="B530" s="60">
        <v>1330221</v>
      </c>
      <c r="C530" s="60">
        <v>0</v>
      </c>
      <c r="D530" s="60">
        <v>21</v>
      </c>
      <c r="E530" s="60">
        <v>35</v>
      </c>
      <c r="F530" s="60">
        <v>14</v>
      </c>
      <c r="G530" s="60">
        <v>0</v>
      </c>
      <c r="H530" s="60">
        <v>4</v>
      </c>
      <c r="I530" s="60">
        <v>0</v>
      </c>
      <c r="J530" s="60">
        <v>10</v>
      </c>
      <c r="K530" s="60">
        <v>1000</v>
      </c>
      <c r="L530" s="60">
        <f t="shared" si="155"/>
        <v>1</v>
      </c>
      <c r="M530" s="60">
        <f t="shared" si="156"/>
        <v>0</v>
      </c>
      <c r="N530" s="60">
        <v>7</v>
      </c>
      <c r="O530" s="60">
        <v>1</v>
      </c>
      <c r="P530" s="60">
        <v>4</v>
      </c>
      <c r="Q530" s="60">
        <v>50120</v>
      </c>
      <c r="R530" s="60">
        <v>0</v>
      </c>
      <c r="S530" s="60">
        <v>0</v>
      </c>
      <c r="T530" s="60">
        <v>0</v>
      </c>
      <c r="U530" s="62">
        <v>1007</v>
      </c>
      <c r="W530" s="60">
        <v>0</v>
      </c>
      <c r="X530" s="60">
        <v>60</v>
      </c>
      <c r="Y530" s="60">
        <v>10350</v>
      </c>
      <c r="Z530" s="60"/>
      <c r="AA530" s="60"/>
      <c r="AB530" s="60">
        <v>4</v>
      </c>
      <c r="AC530" s="60">
        <v>1</v>
      </c>
      <c r="AD530" s="60">
        <v>468</v>
      </c>
      <c r="AE530" s="60">
        <v>0</v>
      </c>
      <c r="AF530" s="60">
        <v>0</v>
      </c>
      <c r="AG530" s="60">
        <v>1</v>
      </c>
      <c r="AH530" s="60">
        <v>1</v>
      </c>
      <c r="AI530" s="60">
        <v>900</v>
      </c>
      <c r="AJ530" s="60">
        <v>0</v>
      </c>
      <c r="AK530" s="60">
        <v>0</v>
      </c>
      <c r="AL530" s="60">
        <f t="shared" si="154"/>
        <v>16</v>
      </c>
      <c r="AM530" s="60">
        <v>1</v>
      </c>
      <c r="AN530" s="60">
        <v>500</v>
      </c>
      <c r="AO530" s="60">
        <v>0</v>
      </c>
      <c r="AP530" s="60">
        <v>0</v>
      </c>
      <c r="AQ530" s="60">
        <v>0</v>
      </c>
      <c r="AR530" s="60">
        <v>0</v>
      </c>
      <c r="AS530" s="60">
        <v>0</v>
      </c>
      <c r="AT530" s="60">
        <v>0</v>
      </c>
      <c r="AU530" s="60">
        <v>0</v>
      </c>
      <c r="AV530" s="60">
        <v>0</v>
      </c>
      <c r="AW530" s="60">
        <v>0</v>
      </c>
      <c r="AX530" s="60">
        <v>0</v>
      </c>
      <c r="AY530" s="60">
        <v>0</v>
      </c>
      <c r="AZ530" s="60">
        <v>0</v>
      </c>
      <c r="BA530" s="60">
        <v>0</v>
      </c>
      <c r="BB530" s="60">
        <v>0</v>
      </c>
      <c r="BC530" s="60">
        <v>0</v>
      </c>
      <c r="BD530" s="60">
        <v>0</v>
      </c>
      <c r="BE530" s="60">
        <v>0</v>
      </c>
      <c r="BF530" s="60">
        <v>0</v>
      </c>
      <c r="BG530" s="60">
        <v>0</v>
      </c>
      <c r="BH530" s="60">
        <v>0</v>
      </c>
      <c r="BI530" s="60">
        <v>0</v>
      </c>
      <c r="BJ530" s="60">
        <v>0</v>
      </c>
      <c r="BP530" s="60">
        <v>0</v>
      </c>
      <c r="BT530" s="60" t="s">
        <v>367</v>
      </c>
      <c r="BU530" s="60" t="s">
        <v>368</v>
      </c>
      <c r="BV530" s="60" t="s">
        <v>367</v>
      </c>
      <c r="BW530" s="60" t="s">
        <v>368</v>
      </c>
      <c r="BX530" s="60">
        <v>0</v>
      </c>
      <c r="BY530" s="60">
        <v>0</v>
      </c>
      <c r="BZ530" s="60">
        <v>0</v>
      </c>
      <c r="CA530" s="60">
        <v>1</v>
      </c>
      <c r="CD530" s="60" t="e">
        <f>INDEX(Sheet5!$AC$5:$AC$4562,MATCH(Sheet1!A530,Sheet5!$AB$5:$AB$4562,0))</f>
        <v>#N/A</v>
      </c>
      <c r="CE530" s="60" t="s">
        <v>662</v>
      </c>
      <c r="CF530" s="60">
        <v>0</v>
      </c>
      <c r="CG530" s="60">
        <v>31</v>
      </c>
      <c r="CH530" s="60">
        <f t="shared" si="159"/>
        <v>1</v>
      </c>
      <c r="CJ530" s="74" t="e">
        <f t="shared" si="160"/>
        <v>#N/A</v>
      </c>
      <c r="CK530" s="60" t="e">
        <f t="shared" si="146"/>
        <v>#N/A</v>
      </c>
      <c r="CL530" s="60" t="e">
        <f t="shared" si="152"/>
        <v>#N/A</v>
      </c>
      <c r="CM530" s="60" t="e">
        <f t="shared" si="153"/>
        <v>#N/A</v>
      </c>
      <c r="CO530" s="8">
        <v>134917</v>
      </c>
      <c r="CP530" s="8">
        <v>10</v>
      </c>
      <c r="CQ530" s="8">
        <v>1</v>
      </c>
      <c r="CR530" s="8">
        <v>0</v>
      </c>
      <c r="CU530" s="60" t="e">
        <f>MATCH(A530,Sheet6!$K$3:$K$16,0)</f>
        <v>#N/A</v>
      </c>
    </row>
    <row r="531" spans="1:99" ht="15.75">
      <c r="A531" s="60">
        <v>13302221</v>
      </c>
      <c r="B531" s="60">
        <v>1330222</v>
      </c>
      <c r="C531" s="60">
        <v>0</v>
      </c>
      <c r="D531" s="60">
        <v>20</v>
      </c>
      <c r="E531" s="60">
        <v>31</v>
      </c>
      <c r="F531" s="60">
        <v>14</v>
      </c>
      <c r="G531" s="60">
        <v>0</v>
      </c>
      <c r="H531" s="60">
        <v>4</v>
      </c>
      <c r="I531" s="60">
        <v>0</v>
      </c>
      <c r="J531" s="60">
        <v>10</v>
      </c>
      <c r="K531" s="60">
        <v>1000</v>
      </c>
      <c r="L531" s="60">
        <f t="shared" si="155"/>
        <v>1</v>
      </c>
      <c r="M531" s="60">
        <f t="shared" si="156"/>
        <v>0.25</v>
      </c>
      <c r="N531" s="60">
        <v>2</v>
      </c>
      <c r="O531" s="60">
        <v>1</v>
      </c>
      <c r="P531" s="60">
        <v>4</v>
      </c>
      <c r="Q531" s="60">
        <v>0</v>
      </c>
      <c r="R531" s="60">
        <v>0</v>
      </c>
      <c r="S531" s="60">
        <v>0</v>
      </c>
      <c r="T531" s="60">
        <v>50121</v>
      </c>
      <c r="U531" s="62">
        <v>1003</v>
      </c>
      <c r="V531" s="60" t="s">
        <v>304</v>
      </c>
      <c r="W531" s="60">
        <v>0</v>
      </c>
      <c r="X531" s="60">
        <v>240</v>
      </c>
      <c r="Y531" s="60">
        <v>10080</v>
      </c>
      <c r="Z531" s="60"/>
      <c r="AA531" s="60"/>
      <c r="AB531" s="60">
        <v>4</v>
      </c>
      <c r="AC531" s="60">
        <v>1</v>
      </c>
      <c r="AD531" s="60">
        <v>129</v>
      </c>
      <c r="AE531" s="60">
        <v>0</v>
      </c>
      <c r="AF531" s="60">
        <v>0</v>
      </c>
      <c r="AG531" s="60">
        <v>1</v>
      </c>
      <c r="AH531" s="60">
        <v>1</v>
      </c>
      <c r="AI531" s="60">
        <v>248</v>
      </c>
      <c r="AJ531" s="60">
        <v>0</v>
      </c>
      <c r="AK531" s="60">
        <v>0</v>
      </c>
      <c r="AL531" s="60">
        <f t="shared" si="154"/>
        <v>16</v>
      </c>
      <c r="AM531" s="60">
        <v>1</v>
      </c>
      <c r="AN531" s="60">
        <v>500</v>
      </c>
      <c r="AO531" s="60">
        <v>0</v>
      </c>
      <c r="AP531" s="60">
        <v>0</v>
      </c>
      <c r="AQ531" s="60">
        <v>0</v>
      </c>
      <c r="AR531" s="60">
        <v>0</v>
      </c>
      <c r="AS531" s="60">
        <v>0</v>
      </c>
      <c r="AT531" s="60">
        <v>0</v>
      </c>
      <c r="AU531" s="60">
        <v>0</v>
      </c>
      <c r="AV531" s="60">
        <v>0</v>
      </c>
      <c r="AW531" s="60">
        <v>0</v>
      </c>
      <c r="AX531" s="60">
        <v>0</v>
      </c>
      <c r="AY531" s="60">
        <v>0</v>
      </c>
      <c r="AZ531" s="60">
        <v>0</v>
      </c>
      <c r="BA531" s="60">
        <v>0</v>
      </c>
      <c r="BB531" s="60">
        <v>0</v>
      </c>
      <c r="BC531" s="60">
        <v>0</v>
      </c>
      <c r="BD531" s="60">
        <v>0</v>
      </c>
      <c r="BE531" s="60">
        <v>0</v>
      </c>
      <c r="BF531" s="60">
        <v>0</v>
      </c>
      <c r="BG531" s="60">
        <v>0</v>
      </c>
      <c r="BH531" s="60">
        <v>0</v>
      </c>
      <c r="BI531" s="60">
        <v>0</v>
      </c>
      <c r="BJ531" s="60">
        <v>0</v>
      </c>
      <c r="BP531" s="60">
        <v>0</v>
      </c>
      <c r="BT531" s="60" t="s">
        <v>305</v>
      </c>
      <c r="BU531" s="60" t="s">
        <v>306</v>
      </c>
      <c r="BV531" s="60" t="s">
        <v>305</v>
      </c>
      <c r="BW531" s="60" t="s">
        <v>306</v>
      </c>
      <c r="BX531" s="60">
        <v>0</v>
      </c>
      <c r="BY531" s="60">
        <v>3017</v>
      </c>
      <c r="BZ531" s="60">
        <v>1</v>
      </c>
      <c r="CA531" s="60">
        <v>0</v>
      </c>
      <c r="CD531" s="60" t="e">
        <f>INDEX(Sheet5!$AC$5:$AC$4562,MATCH(Sheet1!A531,Sheet5!$AB$5:$AB$4562,0))</f>
        <v>#N/A</v>
      </c>
      <c r="CE531" s="60" t="s">
        <v>663</v>
      </c>
      <c r="CF531" s="60">
        <v>0</v>
      </c>
      <c r="CG531" s="60">
        <v>36</v>
      </c>
      <c r="CH531" s="60">
        <f t="shared" si="159"/>
        <v>1</v>
      </c>
      <c r="CJ531" s="74" t="e">
        <f t="shared" si="160"/>
        <v>#N/A</v>
      </c>
      <c r="CK531" s="60" t="e">
        <f t="shared" si="146"/>
        <v>#N/A</v>
      </c>
      <c r="CL531" s="60" t="e">
        <f t="shared" si="152"/>
        <v>#N/A</v>
      </c>
      <c r="CM531" s="60" t="e">
        <f t="shared" si="153"/>
        <v>#N/A</v>
      </c>
      <c r="CO531" s="8">
        <v>134918</v>
      </c>
      <c r="CP531" s="8">
        <v>10</v>
      </c>
      <c r="CQ531" s="8">
        <v>1</v>
      </c>
      <c r="CR531" s="8">
        <v>0</v>
      </c>
      <c r="CU531" s="60" t="e">
        <f>MATCH(A531,Sheet6!$K$3:$K$16,0)</f>
        <v>#N/A</v>
      </c>
    </row>
    <row r="532" spans="1:99" ht="15.75">
      <c r="A532" s="60">
        <v>13302222</v>
      </c>
      <c r="B532" s="60">
        <v>1330222</v>
      </c>
      <c r="C532" s="60">
        <v>0</v>
      </c>
      <c r="D532" s="60">
        <v>20</v>
      </c>
      <c r="E532" s="60">
        <v>31</v>
      </c>
      <c r="F532" s="60">
        <v>14</v>
      </c>
      <c r="G532" s="60">
        <v>0</v>
      </c>
      <c r="H532" s="60">
        <v>4</v>
      </c>
      <c r="I532" s="60">
        <v>0</v>
      </c>
      <c r="J532" s="60">
        <v>10</v>
      </c>
      <c r="K532" s="60">
        <v>1000</v>
      </c>
      <c r="L532" s="60">
        <f t="shared" si="155"/>
        <v>1</v>
      </c>
      <c r="M532" s="60">
        <f t="shared" si="156"/>
        <v>0.25</v>
      </c>
      <c r="N532" s="60">
        <v>2</v>
      </c>
      <c r="O532" s="60">
        <v>1</v>
      </c>
      <c r="P532" s="60">
        <v>4</v>
      </c>
      <c r="Q532" s="60">
        <v>0</v>
      </c>
      <c r="R532" s="60">
        <v>0</v>
      </c>
      <c r="S532" s="60">
        <v>0</v>
      </c>
      <c r="T532" s="60">
        <v>50121</v>
      </c>
      <c r="U532" s="62">
        <v>1003</v>
      </c>
      <c r="V532" s="60" t="s">
        <v>304</v>
      </c>
      <c r="W532" s="60">
        <v>0</v>
      </c>
      <c r="X532" s="60">
        <v>240</v>
      </c>
      <c r="Y532" s="60">
        <v>10080</v>
      </c>
      <c r="Z532" s="60"/>
      <c r="AA532" s="60"/>
      <c r="AB532" s="60">
        <v>4</v>
      </c>
      <c r="AC532" s="60">
        <v>1</v>
      </c>
      <c r="AD532" s="60">
        <v>234</v>
      </c>
      <c r="AE532" s="60">
        <v>0</v>
      </c>
      <c r="AF532" s="60">
        <v>0</v>
      </c>
      <c r="AG532" s="60">
        <v>1</v>
      </c>
      <c r="AH532" s="60">
        <v>1</v>
      </c>
      <c r="AI532" s="60">
        <v>450</v>
      </c>
      <c r="AJ532" s="60">
        <v>0</v>
      </c>
      <c r="AK532" s="60">
        <v>0</v>
      </c>
      <c r="AL532" s="60">
        <f t="shared" si="154"/>
        <v>16</v>
      </c>
      <c r="AM532" s="60">
        <v>1</v>
      </c>
      <c r="AN532" s="60">
        <v>500</v>
      </c>
      <c r="AO532" s="60">
        <v>0</v>
      </c>
      <c r="AP532" s="60">
        <v>0</v>
      </c>
      <c r="AQ532" s="60">
        <v>0</v>
      </c>
      <c r="AR532" s="60">
        <v>0</v>
      </c>
      <c r="AS532" s="60">
        <v>0</v>
      </c>
      <c r="AT532" s="60">
        <v>0</v>
      </c>
      <c r="AU532" s="60">
        <v>0</v>
      </c>
      <c r="AV532" s="60">
        <v>0</v>
      </c>
      <c r="AW532" s="60">
        <v>0</v>
      </c>
      <c r="AX532" s="60">
        <v>0</v>
      </c>
      <c r="AY532" s="60">
        <v>0</v>
      </c>
      <c r="AZ532" s="60">
        <v>0</v>
      </c>
      <c r="BA532" s="60">
        <v>0</v>
      </c>
      <c r="BB532" s="60">
        <v>0</v>
      </c>
      <c r="BC532" s="60">
        <v>0</v>
      </c>
      <c r="BD532" s="60">
        <v>0</v>
      </c>
      <c r="BE532" s="60">
        <v>0</v>
      </c>
      <c r="BF532" s="60">
        <v>0</v>
      </c>
      <c r="BG532" s="60">
        <v>0</v>
      </c>
      <c r="BH532" s="60">
        <v>0</v>
      </c>
      <c r="BI532" s="60">
        <v>0</v>
      </c>
      <c r="BJ532" s="60">
        <v>0</v>
      </c>
      <c r="BP532" s="60">
        <v>0</v>
      </c>
      <c r="BT532" s="60" t="s">
        <v>305</v>
      </c>
      <c r="BU532" s="60" t="s">
        <v>306</v>
      </c>
      <c r="BV532" s="60" t="s">
        <v>305</v>
      </c>
      <c r="BW532" s="60" t="s">
        <v>306</v>
      </c>
      <c r="BX532" s="60">
        <v>0</v>
      </c>
      <c r="BY532" s="60">
        <v>3017</v>
      </c>
      <c r="BZ532" s="60">
        <v>1</v>
      </c>
      <c r="CA532" s="60">
        <v>0</v>
      </c>
      <c r="CD532" s="60" t="e">
        <f>INDEX(Sheet5!$AC$5:$AC$4562,MATCH(Sheet1!A532,Sheet5!$AB$5:$AB$4562,0))</f>
        <v>#N/A</v>
      </c>
      <c r="CE532" s="60" t="s">
        <v>663</v>
      </c>
      <c r="CF532" s="60">
        <v>0</v>
      </c>
      <c r="CG532" s="60">
        <v>36</v>
      </c>
      <c r="CH532" s="60">
        <f t="shared" si="159"/>
        <v>1</v>
      </c>
      <c r="CJ532" s="74" t="e">
        <f t="shared" si="160"/>
        <v>#N/A</v>
      </c>
      <c r="CK532" s="60" t="e">
        <f t="shared" si="146"/>
        <v>#N/A</v>
      </c>
      <c r="CL532" s="60" t="e">
        <f t="shared" si="152"/>
        <v>#N/A</v>
      </c>
      <c r="CM532" s="60" t="e">
        <f t="shared" si="153"/>
        <v>#N/A</v>
      </c>
      <c r="CO532" s="8">
        <v>134919</v>
      </c>
      <c r="CP532" s="8">
        <v>10</v>
      </c>
      <c r="CQ532" s="8">
        <v>1</v>
      </c>
      <c r="CR532" s="8">
        <v>0</v>
      </c>
      <c r="CU532" s="60" t="e">
        <f>MATCH(A532,Sheet6!$K$3:$K$16,0)</f>
        <v>#N/A</v>
      </c>
    </row>
    <row r="533" spans="1:99" ht="15.75">
      <c r="A533" s="60">
        <v>13302223</v>
      </c>
      <c r="B533" s="60">
        <v>1330222</v>
      </c>
      <c r="C533" s="60">
        <v>0</v>
      </c>
      <c r="D533" s="60">
        <v>20</v>
      </c>
      <c r="E533" s="60">
        <v>31</v>
      </c>
      <c r="F533" s="60">
        <v>14</v>
      </c>
      <c r="G533" s="60">
        <v>0</v>
      </c>
      <c r="H533" s="60">
        <v>4</v>
      </c>
      <c r="I533" s="60">
        <v>0</v>
      </c>
      <c r="J533" s="60">
        <v>10</v>
      </c>
      <c r="K533" s="60">
        <v>1000</v>
      </c>
      <c r="L533" s="60">
        <f t="shared" si="155"/>
        <v>1</v>
      </c>
      <c r="M533" s="60">
        <f t="shared" si="156"/>
        <v>0.25</v>
      </c>
      <c r="N533" s="60">
        <v>2</v>
      </c>
      <c r="O533" s="60">
        <v>1</v>
      </c>
      <c r="P533" s="60">
        <v>4</v>
      </c>
      <c r="Q533" s="60">
        <v>0</v>
      </c>
      <c r="R533" s="60">
        <v>0</v>
      </c>
      <c r="S533" s="60">
        <v>0</v>
      </c>
      <c r="T533" s="60">
        <v>50121</v>
      </c>
      <c r="U533" s="62">
        <v>1003</v>
      </c>
      <c r="V533" s="60" t="s">
        <v>304</v>
      </c>
      <c r="W533" s="60">
        <v>0</v>
      </c>
      <c r="X533" s="60">
        <v>240</v>
      </c>
      <c r="Y533" s="60">
        <v>10080</v>
      </c>
      <c r="Z533" s="60"/>
      <c r="AA533" s="60"/>
      <c r="AB533" s="60">
        <v>4</v>
      </c>
      <c r="AC533" s="60">
        <v>1</v>
      </c>
      <c r="AD533" s="60">
        <v>351</v>
      </c>
      <c r="AE533" s="60">
        <v>0</v>
      </c>
      <c r="AF533" s="60">
        <v>0</v>
      </c>
      <c r="AG533" s="60">
        <v>1</v>
      </c>
      <c r="AH533" s="60">
        <v>1</v>
      </c>
      <c r="AI533" s="60">
        <v>675</v>
      </c>
      <c r="AJ533" s="60">
        <v>0</v>
      </c>
      <c r="AK533" s="60">
        <v>0</v>
      </c>
      <c r="AL533" s="60">
        <f t="shared" si="154"/>
        <v>16</v>
      </c>
      <c r="AM533" s="60">
        <v>1</v>
      </c>
      <c r="AN533" s="60">
        <v>500</v>
      </c>
      <c r="AO533" s="60">
        <v>0</v>
      </c>
      <c r="AP533" s="60">
        <v>0</v>
      </c>
      <c r="AQ533" s="60">
        <v>0</v>
      </c>
      <c r="AR533" s="60">
        <v>0</v>
      </c>
      <c r="AS533" s="60">
        <v>0</v>
      </c>
      <c r="AT533" s="60">
        <v>0</v>
      </c>
      <c r="AU533" s="60">
        <v>0</v>
      </c>
      <c r="AV533" s="60">
        <v>0</v>
      </c>
      <c r="AW533" s="60">
        <v>0</v>
      </c>
      <c r="AX533" s="60">
        <v>0</v>
      </c>
      <c r="AY533" s="60">
        <v>0</v>
      </c>
      <c r="AZ533" s="60">
        <v>0</v>
      </c>
      <c r="BA533" s="60">
        <v>0</v>
      </c>
      <c r="BB533" s="60">
        <v>0</v>
      </c>
      <c r="BC533" s="60">
        <v>0</v>
      </c>
      <c r="BD533" s="60">
        <v>0</v>
      </c>
      <c r="BE533" s="60">
        <v>0</v>
      </c>
      <c r="BF533" s="60">
        <v>0</v>
      </c>
      <c r="BG533" s="60">
        <v>0</v>
      </c>
      <c r="BH533" s="60">
        <v>0</v>
      </c>
      <c r="BI533" s="60">
        <v>0</v>
      </c>
      <c r="BJ533" s="60">
        <v>0</v>
      </c>
      <c r="BP533" s="60">
        <v>0</v>
      </c>
      <c r="BT533" s="60" t="s">
        <v>305</v>
      </c>
      <c r="BU533" s="60" t="s">
        <v>306</v>
      </c>
      <c r="BV533" s="60" t="s">
        <v>305</v>
      </c>
      <c r="BW533" s="60" t="s">
        <v>306</v>
      </c>
      <c r="BX533" s="60">
        <v>0</v>
      </c>
      <c r="BY533" s="60">
        <v>3017</v>
      </c>
      <c r="BZ533" s="60">
        <v>0</v>
      </c>
      <c r="CA533" s="60">
        <v>0</v>
      </c>
      <c r="CD533" s="60" t="e">
        <f>INDEX(Sheet5!$AC$5:$AC$4562,MATCH(Sheet1!A533,Sheet5!$AB$5:$AB$4562,0))</f>
        <v>#N/A</v>
      </c>
      <c r="CE533" s="60" t="s">
        <v>663</v>
      </c>
      <c r="CF533" s="60">
        <v>0</v>
      </c>
      <c r="CG533" s="60">
        <v>36</v>
      </c>
      <c r="CH533" s="60">
        <f t="shared" si="159"/>
        <v>1</v>
      </c>
      <c r="CJ533" s="74" t="e">
        <f t="shared" si="160"/>
        <v>#N/A</v>
      </c>
      <c r="CK533" s="60" t="e">
        <f t="shared" si="146"/>
        <v>#N/A</v>
      </c>
      <c r="CL533" s="60" t="e">
        <f t="shared" si="152"/>
        <v>#N/A</v>
      </c>
      <c r="CM533" s="60" t="e">
        <f t="shared" si="153"/>
        <v>#N/A</v>
      </c>
      <c r="CO533" s="8">
        <v>134920</v>
      </c>
      <c r="CP533" s="8">
        <v>10</v>
      </c>
      <c r="CQ533" s="8">
        <v>1</v>
      </c>
      <c r="CR533" s="8">
        <v>0</v>
      </c>
      <c r="CU533" s="60" t="e">
        <f>MATCH(A533,Sheet6!$K$3:$K$16,0)</f>
        <v>#N/A</v>
      </c>
    </row>
    <row r="534" spans="1:99" ht="14.25">
      <c r="A534" s="82">
        <v>13302271</v>
      </c>
      <c r="B534" s="82">
        <f t="shared" ref="B534:B563" si="161">A534</f>
        <v>13302271</v>
      </c>
      <c r="C534" s="82">
        <v>0</v>
      </c>
      <c r="D534" s="82">
        <v>1</v>
      </c>
      <c r="E534" s="60">
        <v>1</v>
      </c>
      <c r="F534" s="82">
        <v>6</v>
      </c>
      <c r="G534" s="82">
        <v>0</v>
      </c>
      <c r="H534" s="82">
        <v>4</v>
      </c>
      <c r="I534" s="82">
        <v>0</v>
      </c>
      <c r="J534" s="82">
        <v>10</v>
      </c>
      <c r="K534" s="82">
        <v>1000</v>
      </c>
      <c r="L534" s="82">
        <v>1</v>
      </c>
      <c r="M534" s="82">
        <v>0</v>
      </c>
      <c r="N534" s="82">
        <v>0</v>
      </c>
      <c r="O534" s="82">
        <v>0</v>
      </c>
      <c r="P534" s="82">
        <v>0</v>
      </c>
      <c r="Q534" s="82">
        <v>0</v>
      </c>
      <c r="R534" s="82">
        <v>0</v>
      </c>
      <c r="S534" s="82">
        <v>0</v>
      </c>
      <c r="T534" s="82">
        <v>50052</v>
      </c>
      <c r="U534" s="82">
        <v>0</v>
      </c>
      <c r="W534" s="82">
        <v>34607</v>
      </c>
      <c r="X534" s="82">
        <v>240</v>
      </c>
      <c r="Y534" s="82">
        <v>10311</v>
      </c>
      <c r="Z534" s="82"/>
      <c r="AA534" s="82"/>
      <c r="AB534" s="82">
        <v>5</v>
      </c>
      <c r="AC534" s="82">
        <v>1</v>
      </c>
      <c r="AD534" s="60">
        <v>45</v>
      </c>
      <c r="AE534" s="60">
        <v>0</v>
      </c>
      <c r="AF534" s="82">
        <v>0</v>
      </c>
      <c r="AG534" s="82">
        <v>6</v>
      </c>
      <c r="AH534" s="82">
        <v>1</v>
      </c>
      <c r="AI534" s="60">
        <v>5</v>
      </c>
      <c r="AJ534" s="60">
        <v>0</v>
      </c>
      <c r="AK534" s="82">
        <v>0</v>
      </c>
      <c r="AL534" s="82">
        <v>37</v>
      </c>
      <c r="AM534" s="82">
        <v>1</v>
      </c>
      <c r="AN534" s="82">
        <v>19</v>
      </c>
      <c r="AO534" s="82">
        <v>0</v>
      </c>
      <c r="AP534" s="82">
        <v>0</v>
      </c>
      <c r="AQ534" s="82">
        <v>0</v>
      </c>
      <c r="AR534" s="82">
        <v>0</v>
      </c>
      <c r="AS534" s="82">
        <v>0</v>
      </c>
      <c r="AT534" s="82">
        <v>0</v>
      </c>
      <c r="AU534" s="82">
        <v>0</v>
      </c>
      <c r="AV534" s="82">
        <v>0</v>
      </c>
      <c r="AW534" s="82">
        <v>0</v>
      </c>
      <c r="AX534" s="82">
        <v>0</v>
      </c>
      <c r="AY534" s="82">
        <v>0</v>
      </c>
      <c r="AZ534" s="82">
        <v>0</v>
      </c>
      <c r="BA534" s="82">
        <v>0</v>
      </c>
      <c r="BB534" s="82">
        <v>0</v>
      </c>
      <c r="BC534" s="82">
        <v>0</v>
      </c>
      <c r="BD534" s="82">
        <v>0</v>
      </c>
      <c r="BE534" s="82">
        <v>0</v>
      </c>
      <c r="BF534" s="82">
        <v>0</v>
      </c>
      <c r="BG534" s="82">
        <v>0</v>
      </c>
      <c r="BH534" s="82">
        <v>0</v>
      </c>
      <c r="BI534" s="82">
        <v>0</v>
      </c>
      <c r="BJ534" s="82">
        <v>0</v>
      </c>
      <c r="BP534" s="82">
        <v>0</v>
      </c>
      <c r="BX534" s="82">
        <v>0</v>
      </c>
      <c r="BY534" s="82">
        <v>0</v>
      </c>
      <c r="BZ534" s="82">
        <v>1</v>
      </c>
      <c r="CA534" s="60">
        <v>0</v>
      </c>
      <c r="CD534" s="60" t="e">
        <f>INDEX(Sheet5!$AC$5:$AC$4562,MATCH(Sheet1!A534,Sheet5!$AB$5:$AB$4562,0))</f>
        <v>#N/A</v>
      </c>
      <c r="CE534" s="60" t="s">
        <v>663</v>
      </c>
      <c r="CF534" s="60">
        <v>0</v>
      </c>
      <c r="CG534" s="60">
        <v>36</v>
      </c>
      <c r="CH534" s="60">
        <f t="shared" si="159"/>
        <v>7</v>
      </c>
      <c r="CJ534" s="74" t="e">
        <f t="shared" si="160"/>
        <v>#N/A</v>
      </c>
      <c r="CK534" s="60" t="e">
        <f t="shared" si="146"/>
        <v>#N/A</v>
      </c>
      <c r="CL534" s="60" t="e">
        <f t="shared" si="152"/>
        <v>#N/A</v>
      </c>
      <c r="CM534" s="60" t="e">
        <f t="shared" si="153"/>
        <v>#N/A</v>
      </c>
      <c r="CO534" s="8">
        <v>134921</v>
      </c>
      <c r="CP534" s="8">
        <v>10</v>
      </c>
      <c r="CQ534" s="8">
        <v>1</v>
      </c>
      <c r="CR534" s="8">
        <v>0</v>
      </c>
      <c r="CU534" s="60" t="e">
        <f>MATCH(A534,Sheet6!$K$3:$K$16,0)</f>
        <v>#N/A</v>
      </c>
    </row>
    <row r="535" spans="1:99" ht="14.25">
      <c r="A535" s="82">
        <v>13302272</v>
      </c>
      <c r="B535" s="82">
        <f t="shared" si="161"/>
        <v>13302272</v>
      </c>
      <c r="C535" s="60">
        <v>0</v>
      </c>
      <c r="D535" s="60">
        <v>1</v>
      </c>
      <c r="E535" s="60">
        <v>1</v>
      </c>
      <c r="F535" s="60">
        <v>6</v>
      </c>
      <c r="G535" s="60">
        <v>0</v>
      </c>
      <c r="H535" s="60">
        <v>4</v>
      </c>
      <c r="I535" s="60">
        <v>0</v>
      </c>
      <c r="J535" s="60">
        <v>10</v>
      </c>
      <c r="K535" s="60">
        <v>1000</v>
      </c>
      <c r="L535" s="60">
        <v>1</v>
      </c>
      <c r="M535" s="60">
        <v>0</v>
      </c>
      <c r="N535" s="60">
        <v>0</v>
      </c>
      <c r="O535" s="60">
        <v>0</v>
      </c>
      <c r="P535" s="60">
        <v>0</v>
      </c>
      <c r="Q535" s="60">
        <v>0</v>
      </c>
      <c r="R535" s="60">
        <v>0</v>
      </c>
      <c r="S535" s="60">
        <v>0</v>
      </c>
      <c r="T535" s="82">
        <v>50052</v>
      </c>
      <c r="U535" s="60">
        <v>0</v>
      </c>
      <c r="W535" s="60">
        <v>34609</v>
      </c>
      <c r="X535" s="60">
        <v>240</v>
      </c>
      <c r="Y535" s="60">
        <v>10311</v>
      </c>
      <c r="Z535" s="60"/>
      <c r="AA535" s="60"/>
      <c r="AB535" s="60">
        <v>5</v>
      </c>
      <c r="AC535" s="60">
        <v>1</v>
      </c>
      <c r="AD535" s="60">
        <v>101</v>
      </c>
      <c r="AE535" s="60">
        <v>0</v>
      </c>
      <c r="AF535" s="60">
        <v>0</v>
      </c>
      <c r="AG535" s="60">
        <v>6</v>
      </c>
      <c r="AH535" s="60">
        <v>1</v>
      </c>
      <c r="AI535" s="60">
        <v>10</v>
      </c>
      <c r="AJ535" s="60">
        <v>0</v>
      </c>
      <c r="AK535" s="60">
        <v>0</v>
      </c>
      <c r="AL535" s="60">
        <v>37</v>
      </c>
      <c r="AM535" s="60">
        <v>1</v>
      </c>
      <c r="AN535" s="60">
        <v>21</v>
      </c>
      <c r="AO535" s="60">
        <v>0</v>
      </c>
      <c r="AP535" s="60">
        <v>0</v>
      </c>
      <c r="AQ535" s="60">
        <v>0</v>
      </c>
      <c r="AR535" s="60">
        <v>0</v>
      </c>
      <c r="AS535" s="60">
        <v>0</v>
      </c>
      <c r="AT535" s="60">
        <v>0</v>
      </c>
      <c r="AU535" s="60">
        <v>0</v>
      </c>
      <c r="AV535" s="60">
        <v>0</v>
      </c>
      <c r="AW535" s="60">
        <v>0</v>
      </c>
      <c r="AX535" s="60">
        <v>0</v>
      </c>
      <c r="AY535" s="60">
        <v>0</v>
      </c>
      <c r="AZ535" s="60">
        <v>0</v>
      </c>
      <c r="BA535" s="60">
        <v>0</v>
      </c>
      <c r="BB535" s="60">
        <v>0</v>
      </c>
      <c r="BC535" s="60">
        <v>0</v>
      </c>
      <c r="BD535" s="60">
        <v>0</v>
      </c>
      <c r="BE535" s="60">
        <v>0</v>
      </c>
      <c r="BF535" s="60">
        <v>0</v>
      </c>
      <c r="BG535" s="60">
        <v>0</v>
      </c>
      <c r="BH535" s="60">
        <v>0</v>
      </c>
      <c r="BI535" s="60">
        <v>0</v>
      </c>
      <c r="BJ535" s="60">
        <v>0</v>
      </c>
      <c r="BP535" s="60">
        <v>0</v>
      </c>
      <c r="BX535" s="60">
        <v>0</v>
      </c>
      <c r="BY535" s="60">
        <v>0</v>
      </c>
      <c r="BZ535" s="60">
        <v>1</v>
      </c>
      <c r="CA535" s="60">
        <v>0</v>
      </c>
      <c r="CD535" s="60" t="e">
        <f>INDEX(Sheet5!$AC$5:$AC$4562,MATCH(Sheet1!A535,Sheet5!$AB$5:$AB$4562,0))</f>
        <v>#N/A</v>
      </c>
      <c r="CE535" s="60" t="s">
        <v>663</v>
      </c>
      <c r="CF535" s="60">
        <v>0</v>
      </c>
      <c r="CG535" s="60">
        <v>36</v>
      </c>
      <c r="CH535" s="60">
        <f t="shared" si="159"/>
        <v>7</v>
      </c>
      <c r="CJ535" s="74" t="e">
        <f t="shared" si="160"/>
        <v>#N/A</v>
      </c>
      <c r="CK535" s="60" t="e">
        <f t="shared" si="146"/>
        <v>#N/A</v>
      </c>
      <c r="CL535" s="60" t="e">
        <f t="shared" si="152"/>
        <v>#N/A</v>
      </c>
      <c r="CM535" s="60" t="e">
        <f t="shared" si="153"/>
        <v>#N/A</v>
      </c>
      <c r="CO535" s="8">
        <v>134922</v>
      </c>
      <c r="CP535" s="8">
        <v>10</v>
      </c>
      <c r="CQ535" s="8">
        <v>1</v>
      </c>
      <c r="CR535" s="8">
        <v>0</v>
      </c>
      <c r="CU535" s="60" t="e">
        <f>MATCH(A535,Sheet6!$K$3:$K$16,0)</f>
        <v>#N/A</v>
      </c>
    </row>
    <row r="536" spans="1:99" ht="14.25">
      <c r="A536" s="82">
        <v>13302273</v>
      </c>
      <c r="B536" s="82">
        <f t="shared" si="161"/>
        <v>13302273</v>
      </c>
      <c r="C536" s="60">
        <v>0</v>
      </c>
      <c r="D536" s="60">
        <v>1</v>
      </c>
      <c r="E536" s="60">
        <v>1</v>
      </c>
      <c r="F536" s="60">
        <v>6</v>
      </c>
      <c r="G536" s="60">
        <v>0</v>
      </c>
      <c r="H536" s="60">
        <v>4</v>
      </c>
      <c r="I536" s="60">
        <v>0</v>
      </c>
      <c r="J536" s="60">
        <v>10</v>
      </c>
      <c r="K536" s="60">
        <v>1000</v>
      </c>
      <c r="L536" s="60">
        <v>1</v>
      </c>
      <c r="M536" s="60">
        <v>0</v>
      </c>
      <c r="N536" s="60">
        <v>0</v>
      </c>
      <c r="O536" s="60">
        <v>0</v>
      </c>
      <c r="P536" s="60">
        <v>0</v>
      </c>
      <c r="Q536" s="60">
        <v>0</v>
      </c>
      <c r="R536" s="60">
        <v>0</v>
      </c>
      <c r="S536" s="60">
        <v>0</v>
      </c>
      <c r="T536" s="82">
        <v>50052</v>
      </c>
      <c r="U536" s="60">
        <v>0</v>
      </c>
      <c r="W536" s="60">
        <v>34611</v>
      </c>
      <c r="X536" s="60">
        <v>240</v>
      </c>
      <c r="Y536" s="60">
        <v>10311</v>
      </c>
      <c r="Z536" s="60"/>
      <c r="AA536" s="60"/>
      <c r="AB536" s="60">
        <v>5</v>
      </c>
      <c r="AC536" s="60">
        <v>1</v>
      </c>
      <c r="AD536" s="60">
        <v>160</v>
      </c>
      <c r="AE536" s="60">
        <v>0</v>
      </c>
      <c r="AF536" s="60">
        <v>0</v>
      </c>
      <c r="AG536" s="60">
        <v>6</v>
      </c>
      <c r="AH536" s="60">
        <v>1</v>
      </c>
      <c r="AI536" s="60">
        <v>15</v>
      </c>
      <c r="AJ536" s="60">
        <v>0</v>
      </c>
      <c r="AK536" s="60">
        <v>0</v>
      </c>
      <c r="AL536" s="60">
        <v>37</v>
      </c>
      <c r="AM536" s="60">
        <v>1</v>
      </c>
      <c r="AN536" s="60">
        <v>23</v>
      </c>
      <c r="AO536" s="60">
        <v>0</v>
      </c>
      <c r="AP536" s="60">
        <v>0</v>
      </c>
      <c r="AQ536" s="60">
        <v>0</v>
      </c>
      <c r="AR536" s="60">
        <v>0</v>
      </c>
      <c r="AS536" s="60">
        <v>0</v>
      </c>
      <c r="AT536" s="60">
        <v>0</v>
      </c>
      <c r="AU536" s="60">
        <v>0</v>
      </c>
      <c r="AV536" s="60">
        <v>0</v>
      </c>
      <c r="AW536" s="60">
        <v>0</v>
      </c>
      <c r="AX536" s="60">
        <v>0</v>
      </c>
      <c r="AY536" s="60">
        <v>0</v>
      </c>
      <c r="AZ536" s="60">
        <v>0</v>
      </c>
      <c r="BA536" s="60">
        <v>0</v>
      </c>
      <c r="BB536" s="60">
        <v>0</v>
      </c>
      <c r="BC536" s="60">
        <v>0</v>
      </c>
      <c r="BD536" s="60">
        <v>0</v>
      </c>
      <c r="BE536" s="60">
        <v>0</v>
      </c>
      <c r="BF536" s="60">
        <v>0</v>
      </c>
      <c r="BG536" s="60">
        <v>0</v>
      </c>
      <c r="BH536" s="60">
        <v>0</v>
      </c>
      <c r="BI536" s="60">
        <v>0</v>
      </c>
      <c r="BJ536" s="60">
        <v>0</v>
      </c>
      <c r="BP536" s="60">
        <v>0</v>
      </c>
      <c r="BX536" s="60">
        <v>0</v>
      </c>
      <c r="BY536" s="60">
        <v>0</v>
      </c>
      <c r="BZ536" s="60">
        <v>0</v>
      </c>
      <c r="CA536" s="60">
        <v>0</v>
      </c>
      <c r="CD536" s="60" t="e">
        <f>INDEX(Sheet5!$AC$5:$AC$4562,MATCH(Sheet1!A536,Sheet5!$AB$5:$AB$4562,0))</f>
        <v>#N/A</v>
      </c>
      <c r="CE536" s="60" t="s">
        <v>664</v>
      </c>
      <c r="CF536" s="60">
        <v>0</v>
      </c>
      <c r="CG536" s="60">
        <v>37</v>
      </c>
      <c r="CH536" s="60">
        <f t="shared" si="159"/>
        <v>7</v>
      </c>
      <c r="CJ536" s="74" t="e">
        <f t="shared" si="160"/>
        <v>#N/A</v>
      </c>
      <c r="CK536" s="60" t="e">
        <f t="shared" si="146"/>
        <v>#N/A</v>
      </c>
      <c r="CL536" s="60" t="e">
        <f t="shared" si="152"/>
        <v>#N/A</v>
      </c>
      <c r="CM536" s="60" t="e">
        <f t="shared" si="153"/>
        <v>#N/A</v>
      </c>
      <c r="CO536" s="8">
        <v>134923</v>
      </c>
      <c r="CP536" s="8">
        <v>10</v>
      </c>
      <c r="CQ536" s="8">
        <v>1</v>
      </c>
      <c r="CR536" s="8">
        <v>0</v>
      </c>
      <c r="CU536" s="60" t="e">
        <f>MATCH(A536,Sheet6!$K$3:$K$16,0)</f>
        <v>#N/A</v>
      </c>
    </row>
    <row r="537" spans="1:99" ht="14.25">
      <c r="A537" s="82">
        <v>13302281</v>
      </c>
      <c r="B537" s="82">
        <f t="shared" si="161"/>
        <v>13302281</v>
      </c>
      <c r="C537" s="82">
        <v>0</v>
      </c>
      <c r="D537" s="82">
        <v>1</v>
      </c>
      <c r="E537" s="60">
        <v>1</v>
      </c>
      <c r="F537" s="82">
        <v>6</v>
      </c>
      <c r="G537" s="82">
        <v>0</v>
      </c>
      <c r="H537" s="82">
        <v>4</v>
      </c>
      <c r="I537" s="82">
        <v>0</v>
      </c>
      <c r="J537" s="82">
        <v>10</v>
      </c>
      <c r="K537" s="82">
        <v>1000</v>
      </c>
      <c r="L537" s="82">
        <v>1</v>
      </c>
      <c r="M537" s="82">
        <v>0</v>
      </c>
      <c r="N537" s="82">
        <v>0</v>
      </c>
      <c r="O537" s="82">
        <v>0</v>
      </c>
      <c r="P537" s="82">
        <v>0</v>
      </c>
      <c r="Q537" s="82">
        <v>0</v>
      </c>
      <c r="R537" s="82">
        <v>0</v>
      </c>
      <c r="S537" s="82">
        <v>0</v>
      </c>
      <c r="T537" s="82">
        <v>50053</v>
      </c>
      <c r="U537" s="82">
        <v>0</v>
      </c>
      <c r="W537" s="82">
        <v>34607</v>
      </c>
      <c r="X537" s="82">
        <v>240</v>
      </c>
      <c r="Y537" s="82">
        <v>10311</v>
      </c>
      <c r="Z537" s="82"/>
      <c r="AA537" s="82"/>
      <c r="AB537" s="60">
        <v>1</v>
      </c>
      <c r="AC537" s="60">
        <v>1</v>
      </c>
      <c r="AD537" s="60">
        <v>225</v>
      </c>
      <c r="AE537" s="60">
        <v>0</v>
      </c>
      <c r="AF537" s="60">
        <v>0</v>
      </c>
      <c r="AG537" s="60">
        <v>2</v>
      </c>
      <c r="AH537" s="60">
        <v>1</v>
      </c>
      <c r="AI537" s="60">
        <v>450</v>
      </c>
      <c r="AJ537" s="60">
        <v>0</v>
      </c>
      <c r="AK537" s="60">
        <v>0</v>
      </c>
      <c r="AL537" s="60">
        <v>6</v>
      </c>
      <c r="AM537" s="60">
        <v>1</v>
      </c>
      <c r="AN537" s="60">
        <v>24</v>
      </c>
      <c r="AO537" s="60">
        <v>0</v>
      </c>
      <c r="AP537" s="82">
        <v>0</v>
      </c>
      <c r="AQ537" s="82">
        <v>0</v>
      </c>
      <c r="AR537" s="82">
        <v>0</v>
      </c>
      <c r="AS537" s="82">
        <v>0</v>
      </c>
      <c r="AT537" s="82">
        <v>0</v>
      </c>
      <c r="AU537" s="82">
        <v>0</v>
      </c>
      <c r="AV537" s="82">
        <v>0</v>
      </c>
      <c r="AW537" s="82">
        <v>0</v>
      </c>
      <c r="AX537" s="82">
        <v>0</v>
      </c>
      <c r="AY537" s="82">
        <v>0</v>
      </c>
      <c r="AZ537" s="82">
        <v>0</v>
      </c>
      <c r="BA537" s="82">
        <v>0</v>
      </c>
      <c r="BB537" s="82">
        <v>0</v>
      </c>
      <c r="BC537" s="82">
        <v>0</v>
      </c>
      <c r="BD537" s="82">
        <v>0</v>
      </c>
      <c r="BE537" s="82">
        <v>0</v>
      </c>
      <c r="BF537" s="82">
        <v>0</v>
      </c>
      <c r="BG537" s="82">
        <v>0</v>
      </c>
      <c r="BH537" s="82">
        <v>0</v>
      </c>
      <c r="BI537" s="82">
        <v>0</v>
      </c>
      <c r="BJ537" s="82">
        <v>0</v>
      </c>
      <c r="BP537" s="82">
        <v>0</v>
      </c>
      <c r="BX537" s="82">
        <v>0</v>
      </c>
      <c r="BY537" s="82">
        <v>0</v>
      </c>
      <c r="BZ537" s="82">
        <v>1</v>
      </c>
      <c r="CA537" s="60">
        <v>0</v>
      </c>
      <c r="CD537" s="60" t="e">
        <f>INDEX(Sheet5!$AC$5:$AC$4562,MATCH(Sheet1!A537,Sheet5!$AB$5:$AB$4562,0))</f>
        <v>#N/A</v>
      </c>
      <c r="CE537" s="60" t="s">
        <v>665</v>
      </c>
      <c r="CF537" s="60">
        <v>0</v>
      </c>
      <c r="CG537" s="60">
        <v>31</v>
      </c>
      <c r="CH537" s="60">
        <f t="shared" si="159"/>
        <v>7</v>
      </c>
      <c r="CJ537" s="74" t="e">
        <f t="shared" si="160"/>
        <v>#N/A</v>
      </c>
      <c r="CK537" s="60" t="e">
        <f t="shared" si="146"/>
        <v>#N/A</v>
      </c>
      <c r="CL537" s="60" t="e">
        <f t="shared" si="152"/>
        <v>#N/A</v>
      </c>
      <c r="CM537" s="60" t="e">
        <f t="shared" si="153"/>
        <v>#N/A</v>
      </c>
      <c r="CO537" s="8">
        <v>134924</v>
      </c>
      <c r="CP537" s="8">
        <v>10</v>
      </c>
      <c r="CQ537" s="8">
        <v>1</v>
      </c>
      <c r="CR537" s="8">
        <v>0</v>
      </c>
      <c r="CU537" s="60" t="e">
        <f>MATCH(A537,Sheet6!$K$3:$K$16,0)</f>
        <v>#N/A</v>
      </c>
    </row>
    <row r="538" spans="1:99" ht="14.25">
      <c r="A538" s="82">
        <v>13302282</v>
      </c>
      <c r="B538" s="82">
        <f t="shared" si="161"/>
        <v>13302282</v>
      </c>
      <c r="C538" s="60">
        <v>0</v>
      </c>
      <c r="D538" s="60">
        <v>1</v>
      </c>
      <c r="E538" s="60">
        <v>1</v>
      </c>
      <c r="F538" s="60">
        <v>6</v>
      </c>
      <c r="G538" s="60">
        <v>0</v>
      </c>
      <c r="H538" s="60">
        <v>4</v>
      </c>
      <c r="I538" s="60">
        <v>0</v>
      </c>
      <c r="J538" s="60">
        <v>10</v>
      </c>
      <c r="K538" s="60">
        <v>1000</v>
      </c>
      <c r="L538" s="60">
        <v>1</v>
      </c>
      <c r="M538" s="60">
        <v>0</v>
      </c>
      <c r="N538" s="60">
        <v>0</v>
      </c>
      <c r="O538" s="60">
        <v>0</v>
      </c>
      <c r="P538" s="60">
        <v>0</v>
      </c>
      <c r="Q538" s="60">
        <v>0</v>
      </c>
      <c r="R538" s="60">
        <v>0</v>
      </c>
      <c r="S538" s="60">
        <v>0</v>
      </c>
      <c r="T538" s="82">
        <v>50053</v>
      </c>
      <c r="U538" s="60">
        <v>0</v>
      </c>
      <c r="W538" s="60">
        <v>34609</v>
      </c>
      <c r="X538" s="60">
        <v>240</v>
      </c>
      <c r="Y538" s="60">
        <v>10311</v>
      </c>
      <c r="Z538" s="60"/>
      <c r="AA538" s="60"/>
      <c r="AB538" s="60">
        <v>1</v>
      </c>
      <c r="AC538" s="60">
        <v>1</v>
      </c>
      <c r="AD538" s="60">
        <v>375</v>
      </c>
      <c r="AE538" s="60">
        <v>0</v>
      </c>
      <c r="AF538" s="60">
        <v>0</v>
      </c>
      <c r="AG538" s="60">
        <v>2</v>
      </c>
      <c r="AH538" s="60">
        <v>1</v>
      </c>
      <c r="AI538" s="60">
        <v>750</v>
      </c>
      <c r="AJ538" s="60">
        <v>0</v>
      </c>
      <c r="AK538" s="60">
        <v>0</v>
      </c>
      <c r="AL538" s="60">
        <v>6</v>
      </c>
      <c r="AM538" s="60">
        <v>1</v>
      </c>
      <c r="AN538" s="60">
        <v>40</v>
      </c>
      <c r="AO538" s="60">
        <v>0</v>
      </c>
      <c r="AP538" s="60">
        <v>0</v>
      </c>
      <c r="AQ538" s="60">
        <v>0</v>
      </c>
      <c r="AR538" s="60">
        <v>0</v>
      </c>
      <c r="AS538" s="60">
        <v>0</v>
      </c>
      <c r="AT538" s="60">
        <v>0</v>
      </c>
      <c r="AU538" s="60">
        <v>0</v>
      </c>
      <c r="AV538" s="60">
        <v>0</v>
      </c>
      <c r="AW538" s="60">
        <v>0</v>
      </c>
      <c r="AX538" s="60">
        <v>0</v>
      </c>
      <c r="AY538" s="60">
        <v>0</v>
      </c>
      <c r="AZ538" s="60">
        <v>0</v>
      </c>
      <c r="BA538" s="60">
        <v>0</v>
      </c>
      <c r="BB538" s="60">
        <v>0</v>
      </c>
      <c r="BC538" s="60">
        <v>0</v>
      </c>
      <c r="BD538" s="60">
        <v>0</v>
      </c>
      <c r="BE538" s="60">
        <v>0</v>
      </c>
      <c r="BF538" s="60">
        <v>0</v>
      </c>
      <c r="BG538" s="60">
        <v>0</v>
      </c>
      <c r="BH538" s="60">
        <v>0</v>
      </c>
      <c r="BI538" s="60">
        <v>0</v>
      </c>
      <c r="BJ538" s="60">
        <v>0</v>
      </c>
      <c r="BP538" s="60">
        <v>0</v>
      </c>
      <c r="BX538" s="60">
        <v>0</v>
      </c>
      <c r="BY538" s="60">
        <v>0</v>
      </c>
      <c r="BZ538" s="60">
        <v>1</v>
      </c>
      <c r="CA538" s="60">
        <v>0</v>
      </c>
      <c r="CD538" s="60" t="e">
        <f>INDEX(Sheet5!$AC$5:$AC$4562,MATCH(Sheet1!A538,Sheet5!$AB$5:$AB$4562,0))</f>
        <v>#N/A</v>
      </c>
      <c r="CE538" s="60" t="s">
        <v>665</v>
      </c>
      <c r="CF538" s="60">
        <v>0</v>
      </c>
      <c r="CG538" s="60">
        <v>31</v>
      </c>
      <c r="CH538" s="60">
        <f t="shared" si="159"/>
        <v>7</v>
      </c>
      <c r="CJ538" s="74" t="e">
        <f t="shared" si="160"/>
        <v>#N/A</v>
      </c>
      <c r="CK538" s="60" t="e">
        <f t="shared" si="146"/>
        <v>#N/A</v>
      </c>
      <c r="CL538" s="60" t="e">
        <f t="shared" si="152"/>
        <v>#N/A</v>
      </c>
      <c r="CM538" s="60" t="e">
        <f t="shared" si="153"/>
        <v>#N/A</v>
      </c>
      <c r="CO538" s="8">
        <v>134925</v>
      </c>
      <c r="CP538" s="8">
        <v>10</v>
      </c>
      <c r="CQ538" s="8">
        <v>1</v>
      </c>
      <c r="CR538" s="8">
        <v>0</v>
      </c>
      <c r="CU538" s="60" t="e">
        <f>MATCH(A538,Sheet6!$K$3:$K$16,0)</f>
        <v>#N/A</v>
      </c>
    </row>
    <row r="539" spans="1:99" ht="14.25">
      <c r="A539" s="82">
        <v>13302283</v>
      </c>
      <c r="B539" s="82">
        <f t="shared" si="161"/>
        <v>13302283</v>
      </c>
      <c r="C539" s="60">
        <v>0</v>
      </c>
      <c r="D539" s="60">
        <v>1</v>
      </c>
      <c r="E539" s="60">
        <v>1</v>
      </c>
      <c r="F539" s="60">
        <v>6</v>
      </c>
      <c r="G539" s="60">
        <v>0</v>
      </c>
      <c r="H539" s="60">
        <v>4</v>
      </c>
      <c r="I539" s="60">
        <v>0</v>
      </c>
      <c r="J539" s="60">
        <v>10</v>
      </c>
      <c r="K539" s="60">
        <v>1000</v>
      </c>
      <c r="L539" s="60">
        <v>1</v>
      </c>
      <c r="M539" s="60">
        <v>0</v>
      </c>
      <c r="N539" s="60">
        <v>0</v>
      </c>
      <c r="O539" s="60">
        <v>0</v>
      </c>
      <c r="P539" s="60">
        <v>0</v>
      </c>
      <c r="Q539" s="60">
        <v>0</v>
      </c>
      <c r="R539" s="60">
        <v>0</v>
      </c>
      <c r="S539" s="60">
        <v>0</v>
      </c>
      <c r="T539" s="82">
        <v>50053</v>
      </c>
      <c r="U539" s="60">
        <v>0</v>
      </c>
      <c r="W539" s="60">
        <v>34611</v>
      </c>
      <c r="X539" s="60">
        <v>240</v>
      </c>
      <c r="Y539" s="60">
        <v>10311</v>
      </c>
      <c r="Z539" s="60"/>
      <c r="AA539" s="60"/>
      <c r="AB539" s="60">
        <v>1</v>
      </c>
      <c r="AC539" s="60">
        <v>1</v>
      </c>
      <c r="AD539" s="60">
        <v>600</v>
      </c>
      <c r="AE539" s="60">
        <v>0</v>
      </c>
      <c r="AF539" s="60">
        <v>0</v>
      </c>
      <c r="AG539" s="60">
        <v>2</v>
      </c>
      <c r="AH539" s="60">
        <v>1</v>
      </c>
      <c r="AI539" s="60">
        <v>1200</v>
      </c>
      <c r="AJ539" s="60">
        <v>0</v>
      </c>
      <c r="AK539" s="60">
        <v>0</v>
      </c>
      <c r="AL539" s="60">
        <v>6</v>
      </c>
      <c r="AM539" s="60">
        <v>1</v>
      </c>
      <c r="AN539" s="60">
        <v>64</v>
      </c>
      <c r="AO539" s="60">
        <v>0</v>
      </c>
      <c r="AP539" s="60">
        <v>0</v>
      </c>
      <c r="AQ539" s="60">
        <v>0</v>
      </c>
      <c r="AR539" s="60">
        <v>0</v>
      </c>
      <c r="AS539" s="60">
        <v>0</v>
      </c>
      <c r="AT539" s="60">
        <v>0</v>
      </c>
      <c r="AU539" s="60">
        <v>0</v>
      </c>
      <c r="AV539" s="60">
        <v>0</v>
      </c>
      <c r="AW539" s="60">
        <v>0</v>
      </c>
      <c r="AX539" s="60">
        <v>0</v>
      </c>
      <c r="AY539" s="60">
        <v>0</v>
      </c>
      <c r="AZ539" s="60">
        <v>0</v>
      </c>
      <c r="BA539" s="60">
        <v>0</v>
      </c>
      <c r="BB539" s="60">
        <v>0</v>
      </c>
      <c r="BC539" s="60">
        <v>0</v>
      </c>
      <c r="BD539" s="60">
        <v>0</v>
      </c>
      <c r="BE539" s="60">
        <v>0</v>
      </c>
      <c r="BF539" s="60">
        <v>0</v>
      </c>
      <c r="BG539" s="60">
        <v>0</v>
      </c>
      <c r="BH539" s="60">
        <v>0</v>
      </c>
      <c r="BI539" s="60">
        <v>0</v>
      </c>
      <c r="BJ539" s="60">
        <v>0</v>
      </c>
      <c r="BP539" s="60">
        <v>0</v>
      </c>
      <c r="BX539" s="60">
        <v>0</v>
      </c>
      <c r="BY539" s="60">
        <v>0</v>
      </c>
      <c r="BZ539" s="60">
        <v>0</v>
      </c>
      <c r="CA539" s="60">
        <v>0</v>
      </c>
      <c r="CD539" s="60" t="e">
        <f>INDEX(Sheet5!$AC$5:$AC$4562,MATCH(Sheet1!A539,Sheet5!$AB$5:$AB$4562,0))</f>
        <v>#N/A</v>
      </c>
      <c r="CE539" s="60" t="s">
        <v>665</v>
      </c>
      <c r="CF539" s="60">
        <v>0</v>
      </c>
      <c r="CG539" s="60">
        <v>31</v>
      </c>
      <c r="CH539" s="60">
        <f t="shared" si="159"/>
        <v>7</v>
      </c>
      <c r="CJ539" s="74" t="e">
        <f t="shared" si="160"/>
        <v>#N/A</v>
      </c>
      <c r="CK539" s="60" t="e">
        <f t="shared" si="146"/>
        <v>#N/A</v>
      </c>
      <c r="CL539" s="60" t="e">
        <f t="shared" si="152"/>
        <v>#N/A</v>
      </c>
      <c r="CM539" s="60" t="e">
        <f t="shared" si="153"/>
        <v>#N/A</v>
      </c>
      <c r="CO539" s="8">
        <v>134926</v>
      </c>
      <c r="CP539" s="8">
        <v>10</v>
      </c>
      <c r="CQ539" s="8">
        <v>1</v>
      </c>
      <c r="CR539" s="8">
        <v>0</v>
      </c>
      <c r="CU539" s="60" t="e">
        <f>MATCH(A539,Sheet6!$K$3:$K$16,0)</f>
        <v>#N/A</v>
      </c>
    </row>
    <row r="540" spans="1:99" ht="14.25">
      <c r="A540" s="82">
        <v>13302291</v>
      </c>
      <c r="B540" s="82">
        <f t="shared" si="161"/>
        <v>13302291</v>
      </c>
      <c r="C540" s="82">
        <v>0</v>
      </c>
      <c r="D540" s="82">
        <v>1</v>
      </c>
      <c r="E540" s="60">
        <v>1</v>
      </c>
      <c r="F540" s="82">
        <v>6</v>
      </c>
      <c r="G540" s="82">
        <v>0</v>
      </c>
      <c r="H540" s="82">
        <v>4</v>
      </c>
      <c r="I540" s="82">
        <v>0</v>
      </c>
      <c r="J540" s="82">
        <v>10</v>
      </c>
      <c r="K540" s="82">
        <v>1000</v>
      </c>
      <c r="L540" s="82">
        <v>1</v>
      </c>
      <c r="M540" s="82">
        <v>0</v>
      </c>
      <c r="N540" s="82">
        <v>0</v>
      </c>
      <c r="O540" s="82">
        <v>0</v>
      </c>
      <c r="P540" s="82">
        <v>0</v>
      </c>
      <c r="Q540" s="82">
        <v>0</v>
      </c>
      <c r="R540" s="82">
        <v>0</v>
      </c>
      <c r="S540" s="82">
        <v>0</v>
      </c>
      <c r="T540" s="82">
        <v>50055</v>
      </c>
      <c r="U540" s="82">
        <v>0</v>
      </c>
      <c r="W540" s="82">
        <v>34607</v>
      </c>
      <c r="X540" s="82">
        <v>240</v>
      </c>
      <c r="Y540" s="82">
        <v>10311</v>
      </c>
      <c r="Z540" s="82"/>
      <c r="AA540" s="82"/>
      <c r="AB540" s="60">
        <v>1</v>
      </c>
      <c r="AC540" s="60">
        <v>1</v>
      </c>
      <c r="AD540" s="60">
        <v>225</v>
      </c>
      <c r="AE540" s="60">
        <v>0</v>
      </c>
      <c r="AF540" s="60">
        <v>0</v>
      </c>
      <c r="AG540" s="60">
        <v>2</v>
      </c>
      <c r="AH540" s="60">
        <v>1</v>
      </c>
      <c r="AI540" s="60">
        <v>450</v>
      </c>
      <c r="AJ540" s="60">
        <v>0</v>
      </c>
      <c r="AK540" s="60">
        <v>0</v>
      </c>
      <c r="AL540" s="60">
        <v>6</v>
      </c>
      <c r="AM540" s="60">
        <v>1</v>
      </c>
      <c r="AN540" s="60">
        <v>24</v>
      </c>
      <c r="AO540" s="60">
        <v>0</v>
      </c>
      <c r="AP540" s="82">
        <v>0</v>
      </c>
      <c r="AQ540" s="82">
        <v>0</v>
      </c>
      <c r="AR540" s="82">
        <v>0</v>
      </c>
      <c r="AS540" s="82">
        <v>0</v>
      </c>
      <c r="AT540" s="82">
        <v>0</v>
      </c>
      <c r="AU540" s="82">
        <v>0</v>
      </c>
      <c r="AV540" s="82">
        <v>0</v>
      </c>
      <c r="AW540" s="82">
        <v>0</v>
      </c>
      <c r="AX540" s="82">
        <v>0</v>
      </c>
      <c r="AY540" s="82">
        <v>0</v>
      </c>
      <c r="AZ540" s="82">
        <v>0</v>
      </c>
      <c r="BA540" s="82">
        <v>0</v>
      </c>
      <c r="BB540" s="82">
        <v>0</v>
      </c>
      <c r="BC540" s="82">
        <v>0</v>
      </c>
      <c r="BD540" s="82">
        <v>0</v>
      </c>
      <c r="BE540" s="82">
        <v>0</v>
      </c>
      <c r="BF540" s="82">
        <v>0</v>
      </c>
      <c r="BG540" s="82">
        <v>0</v>
      </c>
      <c r="BH540" s="82">
        <v>0</v>
      </c>
      <c r="BI540" s="82">
        <v>0</v>
      </c>
      <c r="BJ540" s="82">
        <v>0</v>
      </c>
      <c r="BP540" s="82">
        <v>0</v>
      </c>
      <c r="BX540" s="82">
        <v>0</v>
      </c>
      <c r="BY540" s="82">
        <v>0</v>
      </c>
      <c r="BZ540" s="82">
        <v>1</v>
      </c>
      <c r="CA540" s="60">
        <v>0</v>
      </c>
      <c r="CD540" s="60" t="e">
        <f>INDEX(Sheet5!$AC$5:$AC$4562,MATCH(Sheet1!A540,Sheet5!$AB$5:$AB$4562,0))</f>
        <v>#N/A</v>
      </c>
      <c r="CE540" s="60" t="s">
        <v>665</v>
      </c>
      <c r="CF540" s="60">
        <v>0</v>
      </c>
      <c r="CG540" s="60">
        <v>31</v>
      </c>
      <c r="CH540" s="60">
        <f t="shared" si="159"/>
        <v>7</v>
      </c>
      <c r="CJ540" s="74" t="e">
        <f t="shared" si="160"/>
        <v>#N/A</v>
      </c>
      <c r="CK540" s="60" t="e">
        <f t="shared" si="146"/>
        <v>#N/A</v>
      </c>
      <c r="CL540" s="60" t="e">
        <f t="shared" si="152"/>
        <v>#N/A</v>
      </c>
      <c r="CM540" s="60" t="e">
        <f t="shared" si="153"/>
        <v>#N/A</v>
      </c>
      <c r="CO540" s="8">
        <v>134927</v>
      </c>
      <c r="CP540" s="8">
        <v>10</v>
      </c>
      <c r="CQ540" s="8">
        <v>1</v>
      </c>
      <c r="CR540" s="8">
        <v>0</v>
      </c>
      <c r="CU540" s="60" t="e">
        <f>MATCH(A540,Sheet6!$K$3:$K$16,0)</f>
        <v>#N/A</v>
      </c>
    </row>
    <row r="541" spans="1:99" ht="14.25">
      <c r="A541" s="82">
        <v>13302292</v>
      </c>
      <c r="B541" s="82">
        <f t="shared" si="161"/>
        <v>13302292</v>
      </c>
      <c r="C541" s="60">
        <v>0</v>
      </c>
      <c r="D541" s="60">
        <v>1</v>
      </c>
      <c r="E541" s="60">
        <v>1</v>
      </c>
      <c r="F541" s="60">
        <v>6</v>
      </c>
      <c r="G541" s="60">
        <v>0</v>
      </c>
      <c r="H541" s="60">
        <v>4</v>
      </c>
      <c r="I541" s="60">
        <v>0</v>
      </c>
      <c r="J541" s="60">
        <v>10</v>
      </c>
      <c r="K541" s="60">
        <v>1000</v>
      </c>
      <c r="L541" s="60">
        <v>1</v>
      </c>
      <c r="M541" s="60">
        <v>0</v>
      </c>
      <c r="N541" s="60">
        <v>0</v>
      </c>
      <c r="O541" s="60">
        <v>0</v>
      </c>
      <c r="P541" s="60">
        <v>0</v>
      </c>
      <c r="Q541" s="60">
        <v>0</v>
      </c>
      <c r="R541" s="60">
        <v>0</v>
      </c>
      <c r="S541" s="60">
        <v>0</v>
      </c>
      <c r="T541" s="82">
        <v>50056</v>
      </c>
      <c r="U541" s="60">
        <v>0</v>
      </c>
      <c r="W541" s="60">
        <v>34609</v>
      </c>
      <c r="X541" s="60">
        <v>240</v>
      </c>
      <c r="Y541" s="60">
        <v>10311</v>
      </c>
      <c r="Z541" s="60"/>
      <c r="AA541" s="60"/>
      <c r="AB541" s="60">
        <v>1</v>
      </c>
      <c r="AC541" s="60">
        <v>1</v>
      </c>
      <c r="AD541" s="60">
        <v>375</v>
      </c>
      <c r="AE541" s="60">
        <v>0</v>
      </c>
      <c r="AF541" s="60">
        <v>0</v>
      </c>
      <c r="AG541" s="60">
        <v>2</v>
      </c>
      <c r="AH541" s="60">
        <v>1</v>
      </c>
      <c r="AI541" s="60">
        <v>750</v>
      </c>
      <c r="AJ541" s="60">
        <v>0</v>
      </c>
      <c r="AK541" s="60">
        <v>0</v>
      </c>
      <c r="AL541" s="60">
        <v>6</v>
      </c>
      <c r="AM541" s="60">
        <v>1</v>
      </c>
      <c r="AN541" s="60">
        <v>40</v>
      </c>
      <c r="AO541" s="60">
        <v>0</v>
      </c>
      <c r="AP541" s="60">
        <v>0</v>
      </c>
      <c r="AQ541" s="60">
        <v>0</v>
      </c>
      <c r="AR541" s="60">
        <v>0</v>
      </c>
      <c r="AS541" s="60">
        <v>0</v>
      </c>
      <c r="AT541" s="60">
        <v>0</v>
      </c>
      <c r="AU541" s="60">
        <v>0</v>
      </c>
      <c r="AV541" s="60">
        <v>0</v>
      </c>
      <c r="AW541" s="60">
        <v>0</v>
      </c>
      <c r="AX541" s="60">
        <v>0</v>
      </c>
      <c r="AY541" s="60">
        <v>0</v>
      </c>
      <c r="AZ541" s="60">
        <v>0</v>
      </c>
      <c r="BA541" s="60">
        <v>0</v>
      </c>
      <c r="BB541" s="60">
        <v>0</v>
      </c>
      <c r="BC541" s="60">
        <v>0</v>
      </c>
      <c r="BD541" s="60">
        <v>0</v>
      </c>
      <c r="BE541" s="60">
        <v>0</v>
      </c>
      <c r="BF541" s="60">
        <v>0</v>
      </c>
      <c r="BG541" s="60">
        <v>0</v>
      </c>
      <c r="BH541" s="60">
        <v>0</v>
      </c>
      <c r="BI541" s="60">
        <v>0</v>
      </c>
      <c r="BJ541" s="60">
        <v>0</v>
      </c>
      <c r="BP541" s="60">
        <v>0</v>
      </c>
      <c r="BX541" s="60">
        <v>0</v>
      </c>
      <c r="BY541" s="60">
        <v>0</v>
      </c>
      <c r="BZ541" s="60">
        <v>1</v>
      </c>
      <c r="CA541" s="60">
        <v>0</v>
      </c>
      <c r="CD541" s="60" t="e">
        <f>INDEX(Sheet5!$AC$5:$AC$4562,MATCH(Sheet1!A541,Sheet5!$AB$5:$AB$4562,0))</f>
        <v>#N/A</v>
      </c>
      <c r="CE541" s="60" t="s">
        <v>665</v>
      </c>
      <c r="CF541" s="60">
        <v>0</v>
      </c>
      <c r="CG541" s="60">
        <v>31</v>
      </c>
      <c r="CH541" s="60">
        <f t="shared" si="159"/>
        <v>7</v>
      </c>
      <c r="CJ541" s="74" t="e">
        <f t="shared" si="160"/>
        <v>#N/A</v>
      </c>
      <c r="CK541" s="60" t="e">
        <f t="shared" si="146"/>
        <v>#N/A</v>
      </c>
      <c r="CL541" s="60" t="e">
        <f t="shared" si="152"/>
        <v>#N/A</v>
      </c>
      <c r="CM541" s="60" t="e">
        <f t="shared" si="153"/>
        <v>#N/A</v>
      </c>
      <c r="CO541" s="8">
        <v>134928</v>
      </c>
      <c r="CP541" s="8">
        <v>10</v>
      </c>
      <c r="CQ541" s="8">
        <v>1</v>
      </c>
      <c r="CR541" s="8">
        <v>0</v>
      </c>
      <c r="CU541" s="60" t="e">
        <f>MATCH(A541,Sheet6!$K$3:$K$16,0)</f>
        <v>#N/A</v>
      </c>
    </row>
    <row r="542" spans="1:99" ht="14.25">
      <c r="A542" s="82">
        <v>13302293</v>
      </c>
      <c r="B542" s="82">
        <f t="shared" si="161"/>
        <v>13302293</v>
      </c>
      <c r="C542" s="60">
        <v>0</v>
      </c>
      <c r="D542" s="60">
        <v>1</v>
      </c>
      <c r="E542" s="60">
        <v>1</v>
      </c>
      <c r="F542" s="60">
        <v>6</v>
      </c>
      <c r="G542" s="60">
        <v>0</v>
      </c>
      <c r="H542" s="60">
        <v>4</v>
      </c>
      <c r="I542" s="60">
        <v>0</v>
      </c>
      <c r="J542" s="60">
        <v>10</v>
      </c>
      <c r="K542" s="60">
        <v>1000</v>
      </c>
      <c r="L542" s="60">
        <v>1</v>
      </c>
      <c r="M542" s="60">
        <v>0</v>
      </c>
      <c r="N542" s="60">
        <v>0</v>
      </c>
      <c r="O542" s="60">
        <v>0</v>
      </c>
      <c r="P542" s="60">
        <v>0</v>
      </c>
      <c r="Q542" s="60">
        <v>0</v>
      </c>
      <c r="R542" s="60">
        <v>0</v>
      </c>
      <c r="S542" s="60">
        <v>0</v>
      </c>
      <c r="T542" s="82">
        <v>50057</v>
      </c>
      <c r="U542" s="60">
        <v>0</v>
      </c>
      <c r="W542" s="60">
        <v>34611</v>
      </c>
      <c r="X542" s="60">
        <v>240</v>
      </c>
      <c r="Y542" s="60">
        <v>10311</v>
      </c>
      <c r="Z542" s="60"/>
      <c r="AA542" s="60"/>
      <c r="AB542" s="60">
        <v>1</v>
      </c>
      <c r="AC542" s="60">
        <v>1</v>
      </c>
      <c r="AD542" s="60">
        <v>600</v>
      </c>
      <c r="AE542" s="60">
        <v>0</v>
      </c>
      <c r="AF542" s="60">
        <v>0</v>
      </c>
      <c r="AG542" s="60">
        <v>2</v>
      </c>
      <c r="AH542" s="60">
        <v>1</v>
      </c>
      <c r="AI542" s="60">
        <v>1200</v>
      </c>
      <c r="AJ542" s="60">
        <v>0</v>
      </c>
      <c r="AK542" s="60">
        <v>0</v>
      </c>
      <c r="AL542" s="60">
        <v>6</v>
      </c>
      <c r="AM542" s="60">
        <v>1</v>
      </c>
      <c r="AN542" s="60">
        <v>64</v>
      </c>
      <c r="AO542" s="60">
        <v>0</v>
      </c>
      <c r="AP542" s="60">
        <v>0</v>
      </c>
      <c r="AQ542" s="60">
        <v>0</v>
      </c>
      <c r="AR542" s="60">
        <v>0</v>
      </c>
      <c r="AS542" s="60">
        <v>0</v>
      </c>
      <c r="AT542" s="60">
        <v>0</v>
      </c>
      <c r="AU542" s="60">
        <v>0</v>
      </c>
      <c r="AV542" s="60">
        <v>0</v>
      </c>
      <c r="AW542" s="60">
        <v>0</v>
      </c>
      <c r="AX542" s="60">
        <v>0</v>
      </c>
      <c r="AY542" s="60">
        <v>0</v>
      </c>
      <c r="AZ542" s="60">
        <v>0</v>
      </c>
      <c r="BA542" s="60">
        <v>0</v>
      </c>
      <c r="BB542" s="60">
        <v>0</v>
      </c>
      <c r="BC542" s="60">
        <v>0</v>
      </c>
      <c r="BD542" s="60">
        <v>0</v>
      </c>
      <c r="BE542" s="60">
        <v>0</v>
      </c>
      <c r="BF542" s="60">
        <v>0</v>
      </c>
      <c r="BG542" s="60">
        <v>0</v>
      </c>
      <c r="BH542" s="60">
        <v>0</v>
      </c>
      <c r="BI542" s="60">
        <v>0</v>
      </c>
      <c r="BJ542" s="60">
        <v>0</v>
      </c>
      <c r="BP542" s="60">
        <v>0</v>
      </c>
      <c r="BX542" s="60">
        <v>0</v>
      </c>
      <c r="BY542" s="60">
        <v>0</v>
      </c>
      <c r="BZ542" s="60">
        <v>0</v>
      </c>
      <c r="CA542" s="60">
        <v>0</v>
      </c>
      <c r="CD542" s="60" t="e">
        <f>INDEX(Sheet5!$AC$5:$AC$4562,MATCH(Sheet1!A542,Sheet5!$AB$5:$AB$4562,0))</f>
        <v>#N/A</v>
      </c>
      <c r="CE542" s="60" t="s">
        <v>666</v>
      </c>
      <c r="CF542" s="60">
        <v>0</v>
      </c>
      <c r="CG542" s="60">
        <v>37</v>
      </c>
      <c r="CH542" s="60">
        <f t="shared" si="159"/>
        <v>7</v>
      </c>
      <c r="CJ542" s="74" t="e">
        <f t="shared" si="160"/>
        <v>#N/A</v>
      </c>
      <c r="CK542" s="60" t="e">
        <f t="shared" si="146"/>
        <v>#N/A</v>
      </c>
      <c r="CL542" s="60" t="e">
        <f t="shared" si="152"/>
        <v>#N/A</v>
      </c>
      <c r="CM542" s="60" t="e">
        <f t="shared" si="153"/>
        <v>#N/A</v>
      </c>
      <c r="CO542" s="8">
        <v>134929</v>
      </c>
      <c r="CP542" s="8">
        <v>10</v>
      </c>
      <c r="CQ542" s="8">
        <v>1</v>
      </c>
      <c r="CR542" s="8">
        <v>0</v>
      </c>
      <c r="CU542" s="60" t="e">
        <f>MATCH(A542,Sheet6!$K$3:$K$16,0)</f>
        <v>#N/A</v>
      </c>
    </row>
    <row r="543" spans="1:99" ht="14.25">
      <c r="A543" s="82">
        <v>13302301</v>
      </c>
      <c r="B543" s="82">
        <f t="shared" si="161"/>
        <v>13302301</v>
      </c>
      <c r="C543" s="82">
        <v>0</v>
      </c>
      <c r="D543" s="82">
        <v>1</v>
      </c>
      <c r="E543" s="60">
        <v>1</v>
      </c>
      <c r="F543" s="82">
        <v>6</v>
      </c>
      <c r="G543" s="82">
        <v>0</v>
      </c>
      <c r="H543" s="82">
        <v>4</v>
      </c>
      <c r="I543" s="82">
        <v>0</v>
      </c>
      <c r="J543" s="82">
        <v>10</v>
      </c>
      <c r="K543" s="82">
        <v>1000</v>
      </c>
      <c r="L543" s="82">
        <v>1</v>
      </c>
      <c r="M543" s="82">
        <v>0</v>
      </c>
      <c r="N543" s="82">
        <v>0</v>
      </c>
      <c r="O543" s="82">
        <v>0</v>
      </c>
      <c r="P543" s="82">
        <v>0</v>
      </c>
      <c r="Q543" s="82">
        <v>0</v>
      </c>
      <c r="R543" s="82">
        <v>0</v>
      </c>
      <c r="S543" s="82">
        <v>0</v>
      </c>
      <c r="T543" s="82">
        <v>50058</v>
      </c>
      <c r="U543" s="82">
        <v>0</v>
      </c>
      <c r="W543" s="82">
        <v>34607</v>
      </c>
      <c r="X543" s="82">
        <v>240</v>
      </c>
      <c r="Y543" s="82">
        <v>10311</v>
      </c>
      <c r="Z543" s="82"/>
      <c r="AA543" s="82"/>
      <c r="AB543" s="82">
        <v>6</v>
      </c>
      <c r="AC543" s="82">
        <v>1</v>
      </c>
      <c r="AD543" s="82">
        <v>45</v>
      </c>
      <c r="AE543" s="60">
        <v>0</v>
      </c>
      <c r="AF543" s="82">
        <v>0</v>
      </c>
      <c r="AG543" s="82">
        <v>6</v>
      </c>
      <c r="AH543" s="82">
        <v>1</v>
      </c>
      <c r="AI543" s="60">
        <v>8</v>
      </c>
      <c r="AJ543" s="60">
        <v>0</v>
      </c>
      <c r="AK543" s="82">
        <v>0</v>
      </c>
      <c r="AL543" s="82">
        <v>37</v>
      </c>
      <c r="AM543" s="82">
        <v>1</v>
      </c>
      <c r="AN543" s="82">
        <v>19</v>
      </c>
      <c r="AO543" s="82">
        <v>0</v>
      </c>
      <c r="AP543" s="82">
        <v>0</v>
      </c>
      <c r="AQ543" s="82">
        <v>0</v>
      </c>
      <c r="AR543" s="82">
        <v>0</v>
      </c>
      <c r="AS543" s="82">
        <v>0</v>
      </c>
      <c r="AT543" s="82">
        <v>0</v>
      </c>
      <c r="AU543" s="82">
        <v>0</v>
      </c>
      <c r="AV543" s="82">
        <v>0</v>
      </c>
      <c r="AW543" s="82">
        <v>0</v>
      </c>
      <c r="AX543" s="82">
        <v>0</v>
      </c>
      <c r="AY543" s="82">
        <v>0</v>
      </c>
      <c r="AZ543" s="82">
        <v>0</v>
      </c>
      <c r="BA543" s="82">
        <v>0</v>
      </c>
      <c r="BB543" s="82">
        <v>0</v>
      </c>
      <c r="BC543" s="82">
        <v>0</v>
      </c>
      <c r="BD543" s="82">
        <v>0</v>
      </c>
      <c r="BE543" s="82">
        <v>0</v>
      </c>
      <c r="BF543" s="82">
        <v>0</v>
      </c>
      <c r="BG543" s="82">
        <v>0</v>
      </c>
      <c r="BH543" s="82">
        <v>0</v>
      </c>
      <c r="BI543" s="82">
        <v>0</v>
      </c>
      <c r="BJ543" s="82">
        <v>0</v>
      </c>
      <c r="BP543" s="82">
        <v>0</v>
      </c>
      <c r="BX543" s="82">
        <v>0</v>
      </c>
      <c r="BY543" s="82">
        <v>0</v>
      </c>
      <c r="BZ543" s="82">
        <v>1</v>
      </c>
      <c r="CA543" s="60">
        <v>0</v>
      </c>
      <c r="CD543" s="60">
        <v>25</v>
      </c>
      <c r="CE543" s="60" t="s">
        <v>667</v>
      </c>
      <c r="CF543" s="60">
        <v>0</v>
      </c>
      <c r="CG543" s="60">
        <v>35</v>
      </c>
      <c r="CH543" s="60">
        <f t="shared" si="159"/>
        <v>7</v>
      </c>
      <c r="CJ543" s="74">
        <f t="shared" si="160"/>
        <v>25</v>
      </c>
      <c r="CK543" s="60">
        <f t="shared" si="146"/>
        <v>8</v>
      </c>
      <c r="CL543" s="60" t="e">
        <f t="shared" si="152"/>
        <v>#N/A</v>
      </c>
      <c r="CM543" s="60" t="e">
        <f t="shared" si="153"/>
        <v>#N/A</v>
      </c>
      <c r="CO543" s="8">
        <v>134930</v>
      </c>
      <c r="CP543" s="8">
        <v>10</v>
      </c>
      <c r="CQ543" s="8">
        <v>1</v>
      </c>
      <c r="CR543" s="8">
        <v>0</v>
      </c>
      <c r="CU543" s="60" t="e">
        <f>MATCH(A543,Sheet6!$K$3:$K$16,0)</f>
        <v>#N/A</v>
      </c>
    </row>
    <row r="544" spans="1:99" ht="14.25">
      <c r="A544" s="82">
        <v>13302302</v>
      </c>
      <c r="B544" s="82">
        <f t="shared" si="161"/>
        <v>13302302</v>
      </c>
      <c r="C544" s="60">
        <v>0</v>
      </c>
      <c r="D544" s="60">
        <v>1</v>
      </c>
      <c r="E544" s="60">
        <v>1</v>
      </c>
      <c r="F544" s="60">
        <v>6</v>
      </c>
      <c r="G544" s="60">
        <v>0</v>
      </c>
      <c r="H544" s="60">
        <v>4</v>
      </c>
      <c r="I544" s="60">
        <v>0</v>
      </c>
      <c r="J544" s="60">
        <v>10</v>
      </c>
      <c r="K544" s="60">
        <v>1000</v>
      </c>
      <c r="L544" s="60">
        <v>1</v>
      </c>
      <c r="M544" s="60">
        <v>0</v>
      </c>
      <c r="N544" s="60">
        <v>0</v>
      </c>
      <c r="O544" s="60">
        <v>0</v>
      </c>
      <c r="P544" s="60">
        <v>0</v>
      </c>
      <c r="Q544" s="60">
        <v>0</v>
      </c>
      <c r="R544" s="60">
        <v>0</v>
      </c>
      <c r="S544" s="60">
        <v>0</v>
      </c>
      <c r="T544" s="82">
        <v>50058</v>
      </c>
      <c r="U544" s="60">
        <v>0</v>
      </c>
      <c r="W544" s="60">
        <v>34609</v>
      </c>
      <c r="X544" s="60">
        <v>240</v>
      </c>
      <c r="Y544" s="60">
        <v>10311</v>
      </c>
      <c r="Z544" s="60"/>
      <c r="AA544" s="60"/>
      <c r="AB544" s="82">
        <v>6</v>
      </c>
      <c r="AC544" s="60">
        <v>1</v>
      </c>
      <c r="AD544" s="60">
        <v>101</v>
      </c>
      <c r="AE544" s="60">
        <v>0</v>
      </c>
      <c r="AF544" s="60">
        <v>0</v>
      </c>
      <c r="AG544" s="60">
        <v>6</v>
      </c>
      <c r="AH544" s="60">
        <v>1</v>
      </c>
      <c r="AI544" s="60">
        <v>16</v>
      </c>
      <c r="AJ544" s="60">
        <v>0</v>
      </c>
      <c r="AK544" s="60">
        <v>0</v>
      </c>
      <c r="AL544" s="60">
        <v>37</v>
      </c>
      <c r="AM544" s="60">
        <v>1</v>
      </c>
      <c r="AN544" s="60">
        <v>21</v>
      </c>
      <c r="AO544" s="60">
        <v>0</v>
      </c>
      <c r="AP544" s="60">
        <v>0</v>
      </c>
      <c r="AQ544" s="60">
        <v>0</v>
      </c>
      <c r="AR544" s="60">
        <v>0</v>
      </c>
      <c r="AS544" s="60">
        <v>0</v>
      </c>
      <c r="AT544" s="60">
        <v>0</v>
      </c>
      <c r="AU544" s="60">
        <v>0</v>
      </c>
      <c r="AV544" s="60">
        <v>0</v>
      </c>
      <c r="AW544" s="60">
        <v>0</v>
      </c>
      <c r="AX544" s="60">
        <v>0</v>
      </c>
      <c r="AY544" s="60">
        <v>0</v>
      </c>
      <c r="AZ544" s="60">
        <v>0</v>
      </c>
      <c r="BA544" s="60">
        <v>0</v>
      </c>
      <c r="BB544" s="60">
        <v>0</v>
      </c>
      <c r="BC544" s="60">
        <v>0</v>
      </c>
      <c r="BD544" s="60">
        <v>0</v>
      </c>
      <c r="BE544" s="60">
        <v>0</v>
      </c>
      <c r="BF544" s="60">
        <v>0</v>
      </c>
      <c r="BG544" s="60">
        <v>0</v>
      </c>
      <c r="BH544" s="60">
        <v>0</v>
      </c>
      <c r="BI544" s="60">
        <v>0</v>
      </c>
      <c r="BJ544" s="60">
        <v>0</v>
      </c>
      <c r="BP544" s="60">
        <v>0</v>
      </c>
      <c r="BX544" s="60">
        <v>0</v>
      </c>
      <c r="BY544" s="60">
        <v>0</v>
      </c>
      <c r="BZ544" s="60">
        <v>1</v>
      </c>
      <c r="CA544" s="60">
        <v>0</v>
      </c>
      <c r="CD544" s="60" t="e">
        <f>INDEX(Sheet5!$AC$5:$AC$4562,MATCH(Sheet1!A544,Sheet5!$AB$5:$AB$4562,0))</f>
        <v>#N/A</v>
      </c>
      <c r="CE544" s="60" t="s">
        <v>668</v>
      </c>
      <c r="CF544" s="60">
        <v>0</v>
      </c>
      <c r="CG544" s="60">
        <v>37</v>
      </c>
      <c r="CH544" s="60">
        <f t="shared" si="159"/>
        <v>7</v>
      </c>
      <c r="CJ544" s="74" t="e">
        <f t="shared" si="160"/>
        <v>#N/A</v>
      </c>
      <c r="CK544" s="60" t="e">
        <f t="shared" si="146"/>
        <v>#N/A</v>
      </c>
      <c r="CL544" s="60" t="e">
        <f t="shared" si="152"/>
        <v>#N/A</v>
      </c>
      <c r="CM544" s="60" t="e">
        <f t="shared" si="153"/>
        <v>#N/A</v>
      </c>
      <c r="CO544" s="8">
        <v>130001</v>
      </c>
      <c r="CP544" s="8">
        <v>2</v>
      </c>
      <c r="CQ544" s="8">
        <v>203</v>
      </c>
      <c r="CR544" s="8">
        <v>0</v>
      </c>
      <c r="CU544" s="60" t="e">
        <f>MATCH(A544,Sheet6!$K$3:$K$16,0)</f>
        <v>#N/A</v>
      </c>
    </row>
    <row r="545" spans="1:99" ht="14.25">
      <c r="A545" s="82">
        <v>13302303</v>
      </c>
      <c r="B545" s="82">
        <f t="shared" si="161"/>
        <v>13302303</v>
      </c>
      <c r="C545" s="60">
        <v>0</v>
      </c>
      <c r="D545" s="60">
        <v>1</v>
      </c>
      <c r="E545" s="60">
        <v>1</v>
      </c>
      <c r="F545" s="60">
        <v>6</v>
      </c>
      <c r="G545" s="60">
        <v>0</v>
      </c>
      <c r="H545" s="60">
        <v>4</v>
      </c>
      <c r="I545" s="60">
        <v>0</v>
      </c>
      <c r="J545" s="60">
        <v>10</v>
      </c>
      <c r="K545" s="60">
        <v>1000</v>
      </c>
      <c r="L545" s="60">
        <v>1</v>
      </c>
      <c r="M545" s="60">
        <v>0</v>
      </c>
      <c r="N545" s="60">
        <v>0</v>
      </c>
      <c r="O545" s="60">
        <v>0</v>
      </c>
      <c r="P545" s="60">
        <v>0</v>
      </c>
      <c r="Q545" s="60">
        <v>0</v>
      </c>
      <c r="R545" s="60">
        <v>0</v>
      </c>
      <c r="S545" s="60">
        <v>0</v>
      </c>
      <c r="T545" s="82">
        <v>50058</v>
      </c>
      <c r="U545" s="60">
        <v>0</v>
      </c>
      <c r="W545" s="60">
        <v>34611</v>
      </c>
      <c r="X545" s="60">
        <v>240</v>
      </c>
      <c r="Y545" s="60">
        <v>10311</v>
      </c>
      <c r="Z545" s="60"/>
      <c r="AA545" s="60"/>
      <c r="AB545" s="82">
        <v>6</v>
      </c>
      <c r="AC545" s="60">
        <v>1</v>
      </c>
      <c r="AD545" s="60">
        <v>160</v>
      </c>
      <c r="AE545" s="60">
        <v>0</v>
      </c>
      <c r="AF545" s="60">
        <v>0</v>
      </c>
      <c r="AG545" s="60">
        <v>6</v>
      </c>
      <c r="AH545" s="60">
        <v>1</v>
      </c>
      <c r="AI545" s="60">
        <v>24</v>
      </c>
      <c r="AJ545" s="60">
        <v>0</v>
      </c>
      <c r="AK545" s="60">
        <v>0</v>
      </c>
      <c r="AL545" s="60">
        <v>37</v>
      </c>
      <c r="AM545" s="60">
        <v>1</v>
      </c>
      <c r="AN545" s="60">
        <v>23</v>
      </c>
      <c r="AO545" s="60">
        <v>0</v>
      </c>
      <c r="AP545" s="60">
        <v>0</v>
      </c>
      <c r="AQ545" s="60">
        <v>0</v>
      </c>
      <c r="AR545" s="60">
        <v>0</v>
      </c>
      <c r="AS545" s="60">
        <v>0</v>
      </c>
      <c r="AT545" s="60">
        <v>0</v>
      </c>
      <c r="AU545" s="60">
        <v>0</v>
      </c>
      <c r="AV545" s="60">
        <v>0</v>
      </c>
      <c r="AW545" s="60">
        <v>0</v>
      </c>
      <c r="AX545" s="60">
        <v>0</v>
      </c>
      <c r="AY545" s="60">
        <v>0</v>
      </c>
      <c r="AZ545" s="60">
        <v>0</v>
      </c>
      <c r="BA545" s="60">
        <v>0</v>
      </c>
      <c r="BB545" s="60">
        <v>0</v>
      </c>
      <c r="BC545" s="60">
        <v>0</v>
      </c>
      <c r="BD545" s="60">
        <v>0</v>
      </c>
      <c r="BE545" s="60">
        <v>0</v>
      </c>
      <c r="BF545" s="60">
        <v>0</v>
      </c>
      <c r="BG545" s="60">
        <v>0</v>
      </c>
      <c r="BH545" s="60">
        <v>0</v>
      </c>
      <c r="BI545" s="60">
        <v>0</v>
      </c>
      <c r="BJ545" s="60">
        <v>0</v>
      </c>
      <c r="BP545" s="60">
        <v>0</v>
      </c>
      <c r="BX545" s="60">
        <v>0</v>
      </c>
      <c r="BY545" s="60">
        <v>0</v>
      </c>
      <c r="BZ545" s="60">
        <v>0</v>
      </c>
      <c r="CA545" s="60">
        <v>0</v>
      </c>
      <c r="CD545" s="60" t="e">
        <f>INDEX(Sheet5!$AC$5:$AC$4562,MATCH(Sheet1!A545,Sheet5!$AB$5:$AB$4562,0))</f>
        <v>#N/A</v>
      </c>
      <c r="CE545" s="60" t="s">
        <v>668</v>
      </c>
      <c r="CF545" s="60">
        <v>0</v>
      </c>
      <c r="CG545" s="60">
        <v>37</v>
      </c>
      <c r="CH545" s="60">
        <f t="shared" si="159"/>
        <v>7</v>
      </c>
      <c r="CJ545" s="74" t="e">
        <f t="shared" si="160"/>
        <v>#N/A</v>
      </c>
      <c r="CK545" s="60" t="e">
        <f t="shared" si="146"/>
        <v>#N/A</v>
      </c>
      <c r="CL545" s="60" t="e">
        <f t="shared" si="152"/>
        <v>#N/A</v>
      </c>
      <c r="CM545" s="60" t="e">
        <f t="shared" si="153"/>
        <v>#N/A</v>
      </c>
      <c r="CO545" s="8">
        <v>130002</v>
      </c>
      <c r="CP545" s="8">
        <v>2</v>
      </c>
      <c r="CQ545" s="8">
        <v>203</v>
      </c>
      <c r="CR545" s="8">
        <v>0</v>
      </c>
      <c r="CU545" s="60" t="e">
        <f>MATCH(A545,Sheet6!$K$3:$K$16,0)</f>
        <v>#N/A</v>
      </c>
    </row>
    <row r="546" spans="1:99" ht="14.25">
      <c r="A546" s="82">
        <v>13302311</v>
      </c>
      <c r="B546" s="82">
        <f t="shared" si="161"/>
        <v>13302311</v>
      </c>
      <c r="C546" s="82">
        <v>0</v>
      </c>
      <c r="D546" s="82">
        <v>1</v>
      </c>
      <c r="E546" s="60">
        <v>1</v>
      </c>
      <c r="F546" s="82">
        <v>6</v>
      </c>
      <c r="G546" s="82">
        <v>0</v>
      </c>
      <c r="H546" s="82">
        <v>4</v>
      </c>
      <c r="I546" s="82">
        <v>0</v>
      </c>
      <c r="J546" s="82">
        <v>10</v>
      </c>
      <c r="K546" s="82">
        <v>1000</v>
      </c>
      <c r="L546" s="82">
        <v>1</v>
      </c>
      <c r="M546" s="82">
        <v>0</v>
      </c>
      <c r="N546" s="82">
        <v>0</v>
      </c>
      <c r="O546" s="82">
        <v>0</v>
      </c>
      <c r="P546" s="82">
        <v>0</v>
      </c>
      <c r="Q546" s="82">
        <v>0</v>
      </c>
      <c r="R546" s="82">
        <v>0</v>
      </c>
      <c r="S546" s="82">
        <v>0</v>
      </c>
      <c r="T546" s="82">
        <v>50059</v>
      </c>
      <c r="U546" s="82">
        <v>0</v>
      </c>
      <c r="W546" s="82">
        <v>34607</v>
      </c>
      <c r="X546" s="82">
        <v>240</v>
      </c>
      <c r="Y546" s="82">
        <v>10311</v>
      </c>
      <c r="Z546" s="82"/>
      <c r="AA546" s="82"/>
      <c r="AB546" s="60">
        <v>1</v>
      </c>
      <c r="AC546" s="60">
        <v>1</v>
      </c>
      <c r="AD546" s="60">
        <v>225</v>
      </c>
      <c r="AE546" s="60">
        <v>0</v>
      </c>
      <c r="AF546" s="60">
        <v>0</v>
      </c>
      <c r="AG546" s="60">
        <v>2</v>
      </c>
      <c r="AH546" s="60">
        <v>1</v>
      </c>
      <c r="AI546" s="60">
        <v>450</v>
      </c>
      <c r="AJ546" s="60">
        <v>0</v>
      </c>
      <c r="AK546" s="60">
        <v>0</v>
      </c>
      <c r="AL546" s="60">
        <v>6</v>
      </c>
      <c r="AM546" s="60">
        <v>1</v>
      </c>
      <c r="AN546" s="60">
        <v>24</v>
      </c>
      <c r="AO546" s="60">
        <v>0</v>
      </c>
      <c r="AP546" s="82">
        <v>0</v>
      </c>
      <c r="AQ546" s="82">
        <v>0</v>
      </c>
      <c r="AR546" s="82">
        <v>0</v>
      </c>
      <c r="AS546" s="82">
        <v>0</v>
      </c>
      <c r="AT546" s="82">
        <v>0</v>
      </c>
      <c r="AU546" s="82">
        <v>0</v>
      </c>
      <c r="AV546" s="82">
        <v>0</v>
      </c>
      <c r="AW546" s="82">
        <v>0</v>
      </c>
      <c r="AX546" s="82">
        <v>0</v>
      </c>
      <c r="AY546" s="82">
        <v>0</v>
      </c>
      <c r="AZ546" s="82">
        <v>0</v>
      </c>
      <c r="BA546" s="82">
        <v>0</v>
      </c>
      <c r="BB546" s="82">
        <v>0</v>
      </c>
      <c r="BC546" s="82">
        <v>0</v>
      </c>
      <c r="BD546" s="82">
        <v>0</v>
      </c>
      <c r="BE546" s="82">
        <v>0</v>
      </c>
      <c r="BF546" s="82">
        <v>0</v>
      </c>
      <c r="BG546" s="82">
        <v>0</v>
      </c>
      <c r="BH546" s="82">
        <v>0</v>
      </c>
      <c r="BI546" s="82">
        <v>0</v>
      </c>
      <c r="BJ546" s="82">
        <v>0</v>
      </c>
      <c r="BP546" s="82">
        <v>0</v>
      </c>
      <c r="BX546" s="82">
        <v>0</v>
      </c>
      <c r="BY546" s="82">
        <v>0</v>
      </c>
      <c r="BZ546" s="82">
        <v>1</v>
      </c>
      <c r="CA546" s="60">
        <v>0</v>
      </c>
      <c r="CD546" s="60" t="e">
        <f>INDEX(Sheet5!$AC$5:$AC$4562,MATCH(Sheet1!A546,Sheet5!$AB$5:$AB$4562,0))</f>
        <v>#N/A</v>
      </c>
      <c r="CE546" s="60" t="s">
        <v>668</v>
      </c>
      <c r="CF546" s="60">
        <v>0</v>
      </c>
      <c r="CG546" s="60">
        <v>37</v>
      </c>
      <c r="CH546" s="60">
        <f t="shared" si="159"/>
        <v>7</v>
      </c>
      <c r="CJ546" s="74" t="e">
        <f t="shared" si="160"/>
        <v>#N/A</v>
      </c>
      <c r="CK546" s="60" t="e">
        <f t="shared" si="146"/>
        <v>#N/A</v>
      </c>
      <c r="CL546" s="60" t="e">
        <f t="shared" si="152"/>
        <v>#N/A</v>
      </c>
      <c r="CM546" s="60" t="e">
        <f t="shared" si="153"/>
        <v>#N/A</v>
      </c>
      <c r="CO546" s="8">
        <v>130003</v>
      </c>
      <c r="CP546" s="8">
        <v>2</v>
      </c>
      <c r="CQ546" s="8">
        <v>203</v>
      </c>
      <c r="CR546" s="8">
        <v>0</v>
      </c>
      <c r="CU546" s="60" t="e">
        <f>MATCH(A546,Sheet6!$K$3:$K$16,0)</f>
        <v>#N/A</v>
      </c>
    </row>
    <row r="547" spans="1:99" ht="14.25">
      <c r="A547" s="82">
        <v>13302312</v>
      </c>
      <c r="B547" s="82">
        <f t="shared" si="161"/>
        <v>13302312</v>
      </c>
      <c r="C547" s="60">
        <v>0</v>
      </c>
      <c r="D547" s="60">
        <v>1</v>
      </c>
      <c r="E547" s="60">
        <v>1</v>
      </c>
      <c r="F547" s="60">
        <v>6</v>
      </c>
      <c r="G547" s="60">
        <v>0</v>
      </c>
      <c r="H547" s="60">
        <v>4</v>
      </c>
      <c r="I547" s="60">
        <v>0</v>
      </c>
      <c r="J547" s="60">
        <v>10</v>
      </c>
      <c r="K547" s="60">
        <v>1000</v>
      </c>
      <c r="L547" s="60">
        <v>1</v>
      </c>
      <c r="M547" s="60">
        <v>0</v>
      </c>
      <c r="N547" s="60">
        <v>0</v>
      </c>
      <c r="O547" s="60">
        <v>0</v>
      </c>
      <c r="P547" s="60">
        <v>0</v>
      </c>
      <c r="Q547" s="60">
        <v>0</v>
      </c>
      <c r="R547" s="60">
        <v>0</v>
      </c>
      <c r="S547" s="60">
        <v>0</v>
      </c>
      <c r="T547" s="82">
        <v>50059</v>
      </c>
      <c r="U547" s="60">
        <v>0</v>
      </c>
      <c r="W547" s="60">
        <v>34609</v>
      </c>
      <c r="X547" s="60">
        <v>240</v>
      </c>
      <c r="Y547" s="60">
        <v>10311</v>
      </c>
      <c r="Z547" s="60"/>
      <c r="AA547" s="60"/>
      <c r="AB547" s="60">
        <v>1</v>
      </c>
      <c r="AC547" s="60">
        <v>1</v>
      </c>
      <c r="AD547" s="60">
        <v>375</v>
      </c>
      <c r="AE547" s="60">
        <v>0</v>
      </c>
      <c r="AF547" s="60">
        <v>0</v>
      </c>
      <c r="AG547" s="60">
        <v>2</v>
      </c>
      <c r="AH547" s="60">
        <v>1</v>
      </c>
      <c r="AI547" s="60">
        <v>750</v>
      </c>
      <c r="AJ547" s="60">
        <v>0</v>
      </c>
      <c r="AK547" s="60">
        <v>0</v>
      </c>
      <c r="AL547" s="60">
        <v>6</v>
      </c>
      <c r="AM547" s="60">
        <v>1</v>
      </c>
      <c r="AN547" s="60">
        <v>40</v>
      </c>
      <c r="AO547" s="60">
        <v>0</v>
      </c>
      <c r="AP547" s="60">
        <v>0</v>
      </c>
      <c r="AQ547" s="60">
        <v>0</v>
      </c>
      <c r="AR547" s="60">
        <v>0</v>
      </c>
      <c r="AS547" s="60">
        <v>0</v>
      </c>
      <c r="AT547" s="60">
        <v>0</v>
      </c>
      <c r="AU547" s="60">
        <v>0</v>
      </c>
      <c r="AV547" s="60">
        <v>0</v>
      </c>
      <c r="AW547" s="60">
        <v>0</v>
      </c>
      <c r="AX547" s="60">
        <v>0</v>
      </c>
      <c r="AY547" s="60">
        <v>0</v>
      </c>
      <c r="AZ547" s="60">
        <v>0</v>
      </c>
      <c r="BA547" s="60">
        <v>0</v>
      </c>
      <c r="BB547" s="60">
        <v>0</v>
      </c>
      <c r="BC547" s="60">
        <v>0</v>
      </c>
      <c r="BD547" s="60">
        <v>0</v>
      </c>
      <c r="BE547" s="60">
        <v>0</v>
      </c>
      <c r="BF547" s="60">
        <v>0</v>
      </c>
      <c r="BG547" s="60">
        <v>0</v>
      </c>
      <c r="BH547" s="60">
        <v>0</v>
      </c>
      <c r="BI547" s="60">
        <v>0</v>
      </c>
      <c r="BJ547" s="60">
        <v>0</v>
      </c>
      <c r="BP547" s="60">
        <v>0</v>
      </c>
      <c r="BX547" s="60">
        <v>0</v>
      </c>
      <c r="BY547" s="60">
        <v>0</v>
      </c>
      <c r="BZ547" s="60">
        <v>1</v>
      </c>
      <c r="CA547" s="60">
        <v>0</v>
      </c>
      <c r="CD547" s="60" t="e">
        <f>INDEX(Sheet5!$AC$5:$AC$4562,MATCH(Sheet1!A547,Sheet5!$AB$5:$AB$4562,0))</f>
        <v>#N/A</v>
      </c>
      <c r="CE547" s="60" t="s">
        <v>668</v>
      </c>
      <c r="CF547" s="60">
        <v>0</v>
      </c>
      <c r="CG547" s="60">
        <v>37</v>
      </c>
      <c r="CH547" s="60">
        <f t="shared" si="159"/>
        <v>7</v>
      </c>
      <c r="CJ547" s="74" t="e">
        <f t="shared" si="160"/>
        <v>#N/A</v>
      </c>
      <c r="CK547" s="60" t="e">
        <f t="shared" si="146"/>
        <v>#N/A</v>
      </c>
      <c r="CL547" s="60" t="e">
        <f t="shared" si="152"/>
        <v>#N/A</v>
      </c>
      <c r="CM547" s="60" t="e">
        <f t="shared" si="153"/>
        <v>#N/A</v>
      </c>
      <c r="CO547" s="8">
        <v>10003</v>
      </c>
      <c r="CP547" s="8">
        <v>10</v>
      </c>
      <c r="CQ547" s="8">
        <v>1</v>
      </c>
      <c r="CR547" s="8">
        <v>0</v>
      </c>
      <c r="CU547" s="60" t="e">
        <f>MATCH(A547,Sheet6!$K$3:$K$16,0)</f>
        <v>#N/A</v>
      </c>
    </row>
    <row r="548" spans="1:99" ht="14.25">
      <c r="A548" s="82">
        <v>13302313</v>
      </c>
      <c r="B548" s="82">
        <f t="shared" si="161"/>
        <v>13302313</v>
      </c>
      <c r="C548" s="60">
        <v>0</v>
      </c>
      <c r="D548" s="60">
        <v>1</v>
      </c>
      <c r="E548" s="60">
        <v>1</v>
      </c>
      <c r="F548" s="60">
        <v>6</v>
      </c>
      <c r="G548" s="60">
        <v>0</v>
      </c>
      <c r="H548" s="60">
        <v>4</v>
      </c>
      <c r="I548" s="60">
        <v>0</v>
      </c>
      <c r="J548" s="60">
        <v>10</v>
      </c>
      <c r="K548" s="60">
        <v>1000</v>
      </c>
      <c r="L548" s="60">
        <v>1</v>
      </c>
      <c r="M548" s="60">
        <v>0</v>
      </c>
      <c r="N548" s="60">
        <v>0</v>
      </c>
      <c r="O548" s="60">
        <v>0</v>
      </c>
      <c r="P548" s="60">
        <v>0</v>
      </c>
      <c r="Q548" s="60">
        <v>0</v>
      </c>
      <c r="R548" s="60">
        <v>0</v>
      </c>
      <c r="S548" s="60">
        <v>0</v>
      </c>
      <c r="T548" s="82">
        <v>50059</v>
      </c>
      <c r="U548" s="60">
        <v>0</v>
      </c>
      <c r="W548" s="60">
        <v>34611</v>
      </c>
      <c r="X548" s="60">
        <v>240</v>
      </c>
      <c r="Y548" s="60">
        <v>10311</v>
      </c>
      <c r="Z548" s="60"/>
      <c r="AA548" s="60"/>
      <c r="AB548" s="60">
        <v>1</v>
      </c>
      <c r="AC548" s="60">
        <v>1</v>
      </c>
      <c r="AD548" s="60">
        <v>600</v>
      </c>
      <c r="AE548" s="60">
        <v>0</v>
      </c>
      <c r="AF548" s="60">
        <v>0</v>
      </c>
      <c r="AG548" s="60">
        <v>2</v>
      </c>
      <c r="AH548" s="60">
        <v>1</v>
      </c>
      <c r="AI548" s="60">
        <v>1200</v>
      </c>
      <c r="AJ548" s="60">
        <v>0</v>
      </c>
      <c r="AK548" s="60">
        <v>0</v>
      </c>
      <c r="AL548" s="60">
        <v>6</v>
      </c>
      <c r="AM548" s="60">
        <v>1</v>
      </c>
      <c r="AN548" s="60">
        <v>64</v>
      </c>
      <c r="AO548" s="60">
        <v>0</v>
      </c>
      <c r="AP548" s="60">
        <v>0</v>
      </c>
      <c r="AQ548" s="60">
        <v>0</v>
      </c>
      <c r="AR548" s="60">
        <v>0</v>
      </c>
      <c r="AS548" s="60">
        <v>0</v>
      </c>
      <c r="AT548" s="60">
        <v>0</v>
      </c>
      <c r="AU548" s="60">
        <v>0</v>
      </c>
      <c r="AV548" s="60">
        <v>0</v>
      </c>
      <c r="AW548" s="60">
        <v>0</v>
      </c>
      <c r="AX548" s="60">
        <v>0</v>
      </c>
      <c r="AY548" s="60">
        <v>0</v>
      </c>
      <c r="AZ548" s="60">
        <v>0</v>
      </c>
      <c r="BA548" s="60">
        <v>0</v>
      </c>
      <c r="BB548" s="60">
        <v>0</v>
      </c>
      <c r="BC548" s="60">
        <v>0</v>
      </c>
      <c r="BD548" s="60">
        <v>0</v>
      </c>
      <c r="BE548" s="60">
        <v>0</v>
      </c>
      <c r="BF548" s="60">
        <v>0</v>
      </c>
      <c r="BG548" s="60">
        <v>0</v>
      </c>
      <c r="BH548" s="60">
        <v>0</v>
      </c>
      <c r="BI548" s="60">
        <v>0</v>
      </c>
      <c r="BJ548" s="60">
        <v>0</v>
      </c>
      <c r="BP548" s="60">
        <v>0</v>
      </c>
      <c r="BX548" s="60">
        <v>0</v>
      </c>
      <c r="BY548" s="60">
        <v>0</v>
      </c>
      <c r="BZ548" s="60">
        <v>0</v>
      </c>
      <c r="CA548" s="60">
        <v>0</v>
      </c>
      <c r="CD548" s="60" t="e">
        <f>INDEX(Sheet5!$AC$5:$AC$4562,MATCH(Sheet1!A548,Sheet5!$AB$5:$AB$4562,0))</f>
        <v>#N/A</v>
      </c>
      <c r="CE548" s="60" t="s">
        <v>668</v>
      </c>
      <c r="CF548" s="60">
        <v>0</v>
      </c>
      <c r="CG548" s="60">
        <v>37</v>
      </c>
      <c r="CH548" s="60">
        <f t="shared" si="159"/>
        <v>7</v>
      </c>
      <c r="CJ548" s="74" t="e">
        <f t="shared" si="160"/>
        <v>#N/A</v>
      </c>
      <c r="CK548" s="60" t="e">
        <f t="shared" si="146"/>
        <v>#N/A</v>
      </c>
      <c r="CL548" s="60" t="e">
        <f t="shared" si="152"/>
        <v>#N/A</v>
      </c>
      <c r="CM548" s="60" t="e">
        <f t="shared" si="153"/>
        <v>#N/A</v>
      </c>
      <c r="CO548" s="8">
        <v>50001</v>
      </c>
      <c r="CP548" s="8">
        <v>2</v>
      </c>
      <c r="CQ548" s="8">
        <v>203</v>
      </c>
      <c r="CR548" s="8">
        <v>0</v>
      </c>
      <c r="CU548" s="60" t="e">
        <f>MATCH(A548,Sheet6!$K$3:$K$16,0)</f>
        <v>#N/A</v>
      </c>
    </row>
    <row r="549" spans="1:99" ht="14.25">
      <c r="A549" s="82">
        <v>13302321</v>
      </c>
      <c r="B549" s="82">
        <f t="shared" si="161"/>
        <v>13302321</v>
      </c>
      <c r="C549" s="82">
        <v>0</v>
      </c>
      <c r="D549" s="82">
        <v>1</v>
      </c>
      <c r="E549" s="60">
        <v>1</v>
      </c>
      <c r="F549" s="82">
        <v>6</v>
      </c>
      <c r="G549" s="82">
        <v>0</v>
      </c>
      <c r="H549" s="82">
        <v>4</v>
      </c>
      <c r="I549" s="82">
        <v>0</v>
      </c>
      <c r="J549" s="82">
        <v>10</v>
      </c>
      <c r="K549" s="82">
        <v>1000</v>
      </c>
      <c r="L549" s="82">
        <v>1</v>
      </c>
      <c r="M549" s="82">
        <v>0</v>
      </c>
      <c r="N549" s="82">
        <v>0</v>
      </c>
      <c r="O549" s="82">
        <v>0</v>
      </c>
      <c r="P549" s="82">
        <v>0</v>
      </c>
      <c r="Q549" s="82">
        <v>0</v>
      </c>
      <c r="R549" s="82">
        <v>0</v>
      </c>
      <c r="S549" s="82">
        <v>0</v>
      </c>
      <c r="T549" s="82">
        <v>50060</v>
      </c>
      <c r="U549" s="82">
        <v>0</v>
      </c>
      <c r="W549" s="82">
        <v>34607</v>
      </c>
      <c r="X549" s="82">
        <v>240</v>
      </c>
      <c r="Y549" s="82">
        <v>10311</v>
      </c>
      <c r="Z549" s="82"/>
      <c r="AA549" s="82"/>
      <c r="AB549" s="60">
        <v>1</v>
      </c>
      <c r="AC549" s="60">
        <v>1</v>
      </c>
      <c r="AD549" s="60">
        <v>225</v>
      </c>
      <c r="AE549" s="60">
        <v>0</v>
      </c>
      <c r="AF549" s="60">
        <v>0</v>
      </c>
      <c r="AG549" s="60">
        <v>2</v>
      </c>
      <c r="AH549" s="60">
        <v>1</v>
      </c>
      <c r="AI549" s="60">
        <v>450</v>
      </c>
      <c r="AJ549" s="60">
        <v>0</v>
      </c>
      <c r="AK549" s="60">
        <v>0</v>
      </c>
      <c r="AL549" s="60">
        <v>6</v>
      </c>
      <c r="AM549" s="60">
        <v>1</v>
      </c>
      <c r="AN549" s="60">
        <v>24</v>
      </c>
      <c r="AO549" s="60">
        <v>0</v>
      </c>
      <c r="AP549" s="82">
        <v>0</v>
      </c>
      <c r="AQ549" s="82">
        <v>0</v>
      </c>
      <c r="AR549" s="82">
        <v>0</v>
      </c>
      <c r="AS549" s="82">
        <v>0</v>
      </c>
      <c r="AT549" s="82">
        <v>0</v>
      </c>
      <c r="AU549" s="82">
        <v>0</v>
      </c>
      <c r="AV549" s="82">
        <v>0</v>
      </c>
      <c r="AW549" s="82">
        <v>0</v>
      </c>
      <c r="AX549" s="82">
        <v>0</v>
      </c>
      <c r="AY549" s="82">
        <v>0</v>
      </c>
      <c r="AZ549" s="82">
        <v>0</v>
      </c>
      <c r="BA549" s="82">
        <v>0</v>
      </c>
      <c r="BB549" s="82">
        <v>0</v>
      </c>
      <c r="BC549" s="82">
        <v>0</v>
      </c>
      <c r="BD549" s="82">
        <v>0</v>
      </c>
      <c r="BE549" s="82">
        <v>0</v>
      </c>
      <c r="BF549" s="82">
        <v>0</v>
      </c>
      <c r="BG549" s="82">
        <v>0</v>
      </c>
      <c r="BH549" s="82">
        <v>0</v>
      </c>
      <c r="BI549" s="82">
        <v>0</v>
      </c>
      <c r="BJ549" s="82">
        <v>0</v>
      </c>
      <c r="BP549" s="82">
        <v>0</v>
      </c>
      <c r="BX549" s="82">
        <v>0</v>
      </c>
      <c r="BY549" s="82">
        <v>0</v>
      </c>
      <c r="BZ549" s="82">
        <v>1</v>
      </c>
      <c r="CA549" s="60">
        <v>0</v>
      </c>
      <c r="CD549" s="60" t="e">
        <f>INDEX(Sheet5!$AC$5:$AC$4562,MATCH(Sheet1!A549,Sheet5!$AB$5:$AB$4562,0))</f>
        <v>#N/A</v>
      </c>
      <c r="CE549" s="60" t="s">
        <v>669</v>
      </c>
      <c r="CF549" s="60">
        <v>0</v>
      </c>
      <c r="CG549" s="60">
        <v>39</v>
      </c>
      <c r="CH549" s="60">
        <f t="shared" si="159"/>
        <v>7</v>
      </c>
      <c r="CJ549" s="74" t="e">
        <f t="shared" si="160"/>
        <v>#N/A</v>
      </c>
      <c r="CK549" s="60" t="e">
        <f t="shared" si="146"/>
        <v>#N/A</v>
      </c>
      <c r="CL549" s="60" t="e">
        <f t="shared" si="152"/>
        <v>#N/A</v>
      </c>
      <c r="CM549" s="60" t="e">
        <f t="shared" si="153"/>
        <v>#N/A</v>
      </c>
      <c r="CO549" s="8">
        <v>50002</v>
      </c>
      <c r="CP549" s="8">
        <v>2</v>
      </c>
      <c r="CQ549" s="8">
        <v>203</v>
      </c>
      <c r="CR549" s="8">
        <v>0</v>
      </c>
      <c r="CU549" s="60" t="e">
        <f>MATCH(A549,Sheet6!$K$3:$K$16,0)</f>
        <v>#N/A</v>
      </c>
    </row>
    <row r="550" spans="1:99" ht="14.25">
      <c r="A550" s="82">
        <v>13302322</v>
      </c>
      <c r="B550" s="82">
        <f t="shared" si="161"/>
        <v>13302322</v>
      </c>
      <c r="C550" s="60">
        <v>0</v>
      </c>
      <c r="D550" s="60">
        <v>1</v>
      </c>
      <c r="E550" s="60">
        <v>1</v>
      </c>
      <c r="F550" s="60">
        <v>6</v>
      </c>
      <c r="G550" s="60">
        <v>0</v>
      </c>
      <c r="H550" s="60">
        <v>4</v>
      </c>
      <c r="I550" s="60">
        <v>0</v>
      </c>
      <c r="J550" s="60">
        <v>10</v>
      </c>
      <c r="K550" s="60">
        <v>1000</v>
      </c>
      <c r="L550" s="60">
        <v>1</v>
      </c>
      <c r="M550" s="60">
        <v>0</v>
      </c>
      <c r="N550" s="60">
        <v>0</v>
      </c>
      <c r="O550" s="60">
        <v>0</v>
      </c>
      <c r="P550" s="60">
        <v>0</v>
      </c>
      <c r="Q550" s="60">
        <v>0</v>
      </c>
      <c r="R550" s="60">
        <v>0</v>
      </c>
      <c r="S550" s="60">
        <v>0</v>
      </c>
      <c r="T550" s="82">
        <v>50060</v>
      </c>
      <c r="U550" s="60">
        <v>0</v>
      </c>
      <c r="W550" s="60">
        <v>34609</v>
      </c>
      <c r="X550" s="60">
        <v>240</v>
      </c>
      <c r="Y550" s="60">
        <v>10311</v>
      </c>
      <c r="Z550" s="60"/>
      <c r="AA550" s="60"/>
      <c r="AB550" s="60">
        <v>1</v>
      </c>
      <c r="AC550" s="60">
        <v>1</v>
      </c>
      <c r="AD550" s="60">
        <v>375</v>
      </c>
      <c r="AE550" s="60">
        <v>0</v>
      </c>
      <c r="AF550" s="60">
        <v>0</v>
      </c>
      <c r="AG550" s="60">
        <v>2</v>
      </c>
      <c r="AH550" s="60">
        <v>1</v>
      </c>
      <c r="AI550" s="60">
        <v>750</v>
      </c>
      <c r="AJ550" s="60">
        <v>0</v>
      </c>
      <c r="AK550" s="60">
        <v>0</v>
      </c>
      <c r="AL550" s="60">
        <v>6</v>
      </c>
      <c r="AM550" s="60">
        <v>1</v>
      </c>
      <c r="AN550" s="60">
        <v>40</v>
      </c>
      <c r="AO550" s="60">
        <v>0</v>
      </c>
      <c r="AP550" s="60">
        <v>0</v>
      </c>
      <c r="AQ550" s="60">
        <v>0</v>
      </c>
      <c r="AR550" s="60">
        <v>0</v>
      </c>
      <c r="AS550" s="60">
        <v>0</v>
      </c>
      <c r="AT550" s="60">
        <v>0</v>
      </c>
      <c r="AU550" s="60">
        <v>0</v>
      </c>
      <c r="AV550" s="60">
        <v>0</v>
      </c>
      <c r="AW550" s="60">
        <v>0</v>
      </c>
      <c r="AX550" s="60">
        <v>0</v>
      </c>
      <c r="AY550" s="60">
        <v>0</v>
      </c>
      <c r="AZ550" s="60">
        <v>0</v>
      </c>
      <c r="BA550" s="60">
        <v>0</v>
      </c>
      <c r="BB550" s="60">
        <v>0</v>
      </c>
      <c r="BC550" s="60">
        <v>0</v>
      </c>
      <c r="BD550" s="60">
        <v>0</v>
      </c>
      <c r="BE550" s="60">
        <v>0</v>
      </c>
      <c r="BF550" s="60">
        <v>0</v>
      </c>
      <c r="BG550" s="60">
        <v>0</v>
      </c>
      <c r="BH550" s="60">
        <v>0</v>
      </c>
      <c r="BI550" s="60">
        <v>0</v>
      </c>
      <c r="BJ550" s="60">
        <v>0</v>
      </c>
      <c r="BP550" s="60">
        <v>0</v>
      </c>
      <c r="BX550" s="60">
        <v>0</v>
      </c>
      <c r="BY550" s="60">
        <v>0</v>
      </c>
      <c r="BZ550" s="60">
        <v>1</v>
      </c>
      <c r="CA550" s="60">
        <v>0</v>
      </c>
      <c r="CD550" s="60">
        <v>20</v>
      </c>
      <c r="CE550" s="60" t="s">
        <v>669</v>
      </c>
      <c r="CF550" s="60">
        <v>0</v>
      </c>
      <c r="CG550" s="60">
        <v>39</v>
      </c>
      <c r="CH550" s="60">
        <f t="shared" si="159"/>
        <v>7</v>
      </c>
      <c r="CJ550" s="74">
        <f t="shared" si="160"/>
        <v>20</v>
      </c>
      <c r="CK550" s="60">
        <f t="shared" ref="CK550:CK552" si="162">IF(CJ550=1,1,IF(CJ550=3,2,IF(CJ550=5,3,IF(CJ550=8,4,(CJ550/5)+3))))</f>
        <v>7</v>
      </c>
      <c r="CL550" s="60" t="e">
        <f t="shared" si="152"/>
        <v>#N/A</v>
      </c>
      <c r="CM550" s="60" t="e">
        <f t="shared" si="153"/>
        <v>#N/A</v>
      </c>
      <c r="CO550" s="8">
        <v>50003</v>
      </c>
      <c r="CP550" s="8">
        <v>4</v>
      </c>
      <c r="CQ550" s="8">
        <v>204</v>
      </c>
      <c r="CR550" s="8">
        <v>0</v>
      </c>
      <c r="CU550" s="60" t="e">
        <f>MATCH(A550,Sheet6!$K$3:$K$16,0)</f>
        <v>#N/A</v>
      </c>
    </row>
    <row r="551" spans="1:99" ht="14.25">
      <c r="A551" s="82">
        <v>13302323</v>
      </c>
      <c r="B551" s="82">
        <f t="shared" si="161"/>
        <v>13302323</v>
      </c>
      <c r="C551" s="60">
        <v>0</v>
      </c>
      <c r="D551" s="60">
        <v>1</v>
      </c>
      <c r="E551" s="60">
        <v>1</v>
      </c>
      <c r="F551" s="60">
        <v>6</v>
      </c>
      <c r="G551" s="60">
        <v>0</v>
      </c>
      <c r="H551" s="60">
        <v>4</v>
      </c>
      <c r="I551" s="60">
        <v>0</v>
      </c>
      <c r="J551" s="60">
        <v>10</v>
      </c>
      <c r="K551" s="60">
        <v>1000</v>
      </c>
      <c r="L551" s="60">
        <v>1</v>
      </c>
      <c r="M551" s="60">
        <v>0</v>
      </c>
      <c r="N551" s="60">
        <v>0</v>
      </c>
      <c r="O551" s="60">
        <v>0</v>
      </c>
      <c r="P551" s="60">
        <v>0</v>
      </c>
      <c r="Q551" s="60">
        <v>0</v>
      </c>
      <c r="R551" s="60">
        <v>0</v>
      </c>
      <c r="S551" s="60">
        <v>0</v>
      </c>
      <c r="T551" s="82">
        <v>50060</v>
      </c>
      <c r="U551" s="60">
        <v>0</v>
      </c>
      <c r="W551" s="60">
        <v>34611</v>
      </c>
      <c r="X551" s="60">
        <v>240</v>
      </c>
      <c r="Y551" s="60">
        <v>10311</v>
      </c>
      <c r="Z551" s="60"/>
      <c r="AA551" s="60"/>
      <c r="AB551" s="60">
        <v>1</v>
      </c>
      <c r="AC551" s="60">
        <v>1</v>
      </c>
      <c r="AD551" s="60">
        <v>600</v>
      </c>
      <c r="AE551" s="60">
        <v>0</v>
      </c>
      <c r="AF551" s="60">
        <v>0</v>
      </c>
      <c r="AG551" s="60">
        <v>2</v>
      </c>
      <c r="AH551" s="60">
        <v>1</v>
      </c>
      <c r="AI551" s="60">
        <v>1200</v>
      </c>
      <c r="AJ551" s="60">
        <v>0</v>
      </c>
      <c r="AK551" s="60">
        <v>0</v>
      </c>
      <c r="AL551" s="60">
        <v>6</v>
      </c>
      <c r="AM551" s="60">
        <v>1</v>
      </c>
      <c r="AN551" s="60">
        <v>64</v>
      </c>
      <c r="AO551" s="60">
        <v>0</v>
      </c>
      <c r="AP551" s="60">
        <v>0</v>
      </c>
      <c r="AQ551" s="60">
        <v>0</v>
      </c>
      <c r="AR551" s="60">
        <v>0</v>
      </c>
      <c r="AS551" s="60">
        <v>0</v>
      </c>
      <c r="AT551" s="60">
        <v>0</v>
      </c>
      <c r="AU551" s="60">
        <v>0</v>
      </c>
      <c r="AV551" s="60">
        <v>0</v>
      </c>
      <c r="AW551" s="60">
        <v>0</v>
      </c>
      <c r="AX551" s="60">
        <v>0</v>
      </c>
      <c r="AY551" s="60">
        <v>0</v>
      </c>
      <c r="AZ551" s="60">
        <v>0</v>
      </c>
      <c r="BA551" s="60">
        <v>0</v>
      </c>
      <c r="BB551" s="60">
        <v>0</v>
      </c>
      <c r="BC551" s="60">
        <v>0</v>
      </c>
      <c r="BD551" s="60">
        <v>0</v>
      </c>
      <c r="BE551" s="60">
        <v>0</v>
      </c>
      <c r="BF551" s="60">
        <v>0</v>
      </c>
      <c r="BG551" s="60">
        <v>0</v>
      </c>
      <c r="BH551" s="60">
        <v>0</v>
      </c>
      <c r="BI551" s="60">
        <v>0</v>
      </c>
      <c r="BJ551" s="60">
        <v>0</v>
      </c>
      <c r="BP551" s="60">
        <v>0</v>
      </c>
      <c r="BX551" s="60">
        <v>0</v>
      </c>
      <c r="BY551" s="60">
        <v>0</v>
      </c>
      <c r="BZ551" s="60">
        <v>0</v>
      </c>
      <c r="CA551" s="60">
        <v>0</v>
      </c>
      <c r="CD551" s="60">
        <v>30</v>
      </c>
      <c r="CE551" s="60" t="s">
        <v>669</v>
      </c>
      <c r="CF551" s="60">
        <v>0</v>
      </c>
      <c r="CG551" s="60">
        <v>39</v>
      </c>
      <c r="CH551" s="60">
        <f t="shared" si="159"/>
        <v>7</v>
      </c>
      <c r="CJ551" s="74">
        <f t="shared" si="160"/>
        <v>30</v>
      </c>
      <c r="CK551" s="60">
        <f t="shared" si="162"/>
        <v>9</v>
      </c>
      <c r="CL551" s="60" t="e">
        <f t="shared" si="152"/>
        <v>#N/A</v>
      </c>
      <c r="CM551" s="60" t="e">
        <f t="shared" si="153"/>
        <v>#N/A</v>
      </c>
      <c r="CO551" s="8">
        <v>50004</v>
      </c>
      <c r="CP551" s="8">
        <v>2</v>
      </c>
      <c r="CQ551" s="8">
        <v>203</v>
      </c>
      <c r="CR551" s="8">
        <v>0</v>
      </c>
      <c r="CU551" s="60" t="e">
        <f>MATCH(A551,Sheet6!$K$3:$K$16,0)</f>
        <v>#N/A</v>
      </c>
    </row>
    <row r="552" spans="1:99" ht="15.75">
      <c r="A552" s="60">
        <v>13302331</v>
      </c>
      <c r="B552" s="60">
        <f t="shared" si="161"/>
        <v>13302331</v>
      </c>
      <c r="C552" s="60">
        <v>0</v>
      </c>
      <c r="D552" s="60">
        <v>21</v>
      </c>
      <c r="E552" s="60">
        <v>33</v>
      </c>
      <c r="F552" s="60">
        <v>14</v>
      </c>
      <c r="G552" s="60">
        <v>0</v>
      </c>
      <c r="H552" s="60">
        <v>4</v>
      </c>
      <c r="I552" s="60">
        <v>0</v>
      </c>
      <c r="J552" s="60">
        <v>10</v>
      </c>
      <c r="K552" s="60">
        <v>1000</v>
      </c>
      <c r="L552" s="60">
        <f t="shared" ref="L552:L591" si="163">IF(K552=0,0,1)</f>
        <v>1</v>
      </c>
      <c r="M552" s="60">
        <f t="shared" ref="M552:M591" si="164">IF(E552=30,0.15,IF(E552=31,0.25,IF(E552=32,0.06,0)))</f>
        <v>0</v>
      </c>
      <c r="N552" s="60">
        <v>7</v>
      </c>
      <c r="O552" s="60">
        <v>1</v>
      </c>
      <c r="P552" s="60">
        <v>4</v>
      </c>
      <c r="Q552" s="60">
        <v>50123</v>
      </c>
      <c r="R552" s="60">
        <v>0</v>
      </c>
      <c r="S552" s="60">
        <v>0</v>
      </c>
      <c r="T552" s="60">
        <v>0</v>
      </c>
      <c r="U552" s="62">
        <v>0</v>
      </c>
      <c r="W552" s="60">
        <f t="shared" ref="W552:W591" si="165">30000+H552*1000+CH552*100+ROUND(CD552/100,0)*100+CK552</f>
        <v>34111</v>
      </c>
      <c r="X552" s="60">
        <v>60</v>
      </c>
      <c r="Y552" s="60">
        <v>10350</v>
      </c>
      <c r="Z552" s="60"/>
      <c r="AA552" s="60"/>
      <c r="AB552" s="60">
        <v>3</v>
      </c>
      <c r="AC552" s="60">
        <v>1</v>
      </c>
      <c r="AD552" s="60">
        <v>234</v>
      </c>
      <c r="AE552" s="60">
        <v>0</v>
      </c>
      <c r="AF552" s="60">
        <v>0</v>
      </c>
      <c r="AG552" s="60">
        <v>1</v>
      </c>
      <c r="AH552" s="60">
        <v>1</v>
      </c>
      <c r="AI552" s="60">
        <v>450</v>
      </c>
      <c r="AJ552" s="60">
        <v>0</v>
      </c>
      <c r="AK552" s="60">
        <v>0</v>
      </c>
      <c r="AL552" s="60">
        <f t="shared" ref="AL552:AL563" si="166">IF(AB552=3,15,16)</f>
        <v>15</v>
      </c>
      <c r="AM552" s="60">
        <v>1</v>
      </c>
      <c r="AN552" s="60">
        <v>500</v>
      </c>
      <c r="AO552" s="60">
        <v>0</v>
      </c>
      <c r="AP552" s="60">
        <v>0</v>
      </c>
      <c r="AQ552" s="60">
        <v>0</v>
      </c>
      <c r="AR552" s="60">
        <v>0</v>
      </c>
      <c r="AS552" s="60">
        <v>0</v>
      </c>
      <c r="AT552" s="60">
        <v>0</v>
      </c>
      <c r="AU552" s="60">
        <v>0</v>
      </c>
      <c r="AV552" s="60">
        <v>0</v>
      </c>
      <c r="AW552" s="60">
        <v>0</v>
      </c>
      <c r="AX552" s="60">
        <v>0</v>
      </c>
      <c r="AY552" s="60">
        <v>0</v>
      </c>
      <c r="AZ552" s="60">
        <v>0</v>
      </c>
      <c r="BA552" s="60">
        <v>0</v>
      </c>
      <c r="BB552" s="60">
        <v>0</v>
      </c>
      <c r="BC552" s="60">
        <v>0</v>
      </c>
      <c r="BD552" s="60">
        <v>0</v>
      </c>
      <c r="BE552" s="60">
        <v>0</v>
      </c>
      <c r="BF552" s="60">
        <v>0</v>
      </c>
      <c r="BG552" s="60">
        <v>0</v>
      </c>
      <c r="BH552" s="60">
        <v>0</v>
      </c>
      <c r="BI552" s="60">
        <v>0</v>
      </c>
      <c r="BJ552" s="60">
        <v>0</v>
      </c>
      <c r="BP552" s="60">
        <v>0</v>
      </c>
      <c r="BT552" s="60" t="s">
        <v>308</v>
      </c>
      <c r="BU552" s="60" t="s">
        <v>309</v>
      </c>
      <c r="BV552" s="60" t="s">
        <v>308</v>
      </c>
      <c r="BW552" s="60" t="s">
        <v>309</v>
      </c>
      <c r="BX552" s="60">
        <v>0</v>
      </c>
      <c r="BY552" s="60">
        <v>3022</v>
      </c>
      <c r="BZ552" s="60">
        <v>1</v>
      </c>
      <c r="CA552" s="60">
        <v>0</v>
      </c>
      <c r="CD552" s="60">
        <v>40</v>
      </c>
      <c r="CE552" s="60" t="s">
        <v>669</v>
      </c>
      <c r="CF552" s="60">
        <v>0</v>
      </c>
      <c r="CG552" s="60">
        <v>39</v>
      </c>
      <c r="CH552" s="60">
        <f t="shared" si="159"/>
        <v>1</v>
      </c>
      <c r="CJ552" s="74">
        <f t="shared" si="160"/>
        <v>40</v>
      </c>
      <c r="CK552" s="60">
        <f t="shared" si="162"/>
        <v>11</v>
      </c>
      <c r="CL552" s="60" t="e">
        <f t="shared" si="152"/>
        <v>#N/A</v>
      </c>
      <c r="CM552" s="60" t="e">
        <f t="shared" si="153"/>
        <v>#N/A</v>
      </c>
      <c r="CO552" s="8">
        <v>50005</v>
      </c>
      <c r="CP552" s="8">
        <v>2</v>
      </c>
      <c r="CQ552" s="8">
        <v>203</v>
      </c>
      <c r="CR552" s="8">
        <v>0</v>
      </c>
      <c r="CU552" s="60" t="e">
        <f>MATCH(A552,Sheet6!$K$3:$K$16,0)</f>
        <v>#N/A</v>
      </c>
    </row>
    <row r="553" spans="1:99" ht="15.75">
      <c r="A553" s="60">
        <v>13302332</v>
      </c>
      <c r="B553" s="60">
        <f t="shared" si="161"/>
        <v>13302332</v>
      </c>
      <c r="C553" s="60">
        <v>0</v>
      </c>
      <c r="D553" s="60">
        <v>21</v>
      </c>
      <c r="E553" s="60">
        <v>33</v>
      </c>
      <c r="F553" s="60">
        <v>14</v>
      </c>
      <c r="G553" s="60">
        <v>0</v>
      </c>
      <c r="H553" s="60">
        <v>4</v>
      </c>
      <c r="I553" s="60">
        <v>0</v>
      </c>
      <c r="J553" s="60">
        <v>10</v>
      </c>
      <c r="K553" s="60">
        <v>1000</v>
      </c>
      <c r="L553" s="60">
        <f t="shared" si="163"/>
        <v>1</v>
      </c>
      <c r="M553" s="60">
        <f t="shared" si="164"/>
        <v>0</v>
      </c>
      <c r="N553" s="60">
        <v>7</v>
      </c>
      <c r="O553" s="60">
        <v>1</v>
      </c>
      <c r="P553" s="60">
        <v>4</v>
      </c>
      <c r="Q553" s="60">
        <v>50123</v>
      </c>
      <c r="R553" s="60">
        <v>0</v>
      </c>
      <c r="S553" s="60">
        <v>0</v>
      </c>
      <c r="T553" s="60">
        <v>0</v>
      </c>
      <c r="U553" s="62">
        <v>0</v>
      </c>
      <c r="W553" s="60">
        <f t="shared" si="165"/>
        <v>34105</v>
      </c>
      <c r="X553" s="60">
        <v>60</v>
      </c>
      <c r="Y553" s="60">
        <v>10350</v>
      </c>
      <c r="Z553" s="60"/>
      <c r="AA553" s="60"/>
      <c r="AB553" s="60">
        <v>3</v>
      </c>
      <c r="AC553" s="60">
        <v>1</v>
      </c>
      <c r="AD553" s="60">
        <v>293</v>
      </c>
      <c r="AE553" s="60">
        <v>0</v>
      </c>
      <c r="AF553" s="60">
        <v>0</v>
      </c>
      <c r="AG553" s="60">
        <v>1</v>
      </c>
      <c r="AH553" s="60">
        <v>1</v>
      </c>
      <c r="AI553" s="60">
        <v>563</v>
      </c>
      <c r="AJ553" s="60">
        <v>0</v>
      </c>
      <c r="AK553" s="60">
        <v>0</v>
      </c>
      <c r="AL553" s="60">
        <f t="shared" si="166"/>
        <v>15</v>
      </c>
      <c r="AM553" s="60">
        <v>1</v>
      </c>
      <c r="AN553" s="60">
        <v>500</v>
      </c>
      <c r="AO553" s="60">
        <v>0</v>
      </c>
      <c r="AP553" s="60">
        <v>0</v>
      </c>
      <c r="AQ553" s="60">
        <v>0</v>
      </c>
      <c r="AR553" s="60">
        <v>0</v>
      </c>
      <c r="AS553" s="60">
        <v>0</v>
      </c>
      <c r="AT553" s="60">
        <v>0</v>
      </c>
      <c r="AU553" s="60">
        <v>0</v>
      </c>
      <c r="AV553" s="60">
        <v>0</v>
      </c>
      <c r="AW553" s="60">
        <v>0</v>
      </c>
      <c r="AX553" s="60">
        <v>0</v>
      </c>
      <c r="AY553" s="60">
        <v>0</v>
      </c>
      <c r="AZ553" s="60">
        <v>0</v>
      </c>
      <c r="BA553" s="60">
        <v>0</v>
      </c>
      <c r="BB553" s="60">
        <v>0</v>
      </c>
      <c r="BC553" s="60">
        <v>0</v>
      </c>
      <c r="BD553" s="60">
        <v>0</v>
      </c>
      <c r="BE553" s="60">
        <v>0</v>
      </c>
      <c r="BF553" s="60">
        <v>0</v>
      </c>
      <c r="BG553" s="60">
        <v>0</v>
      </c>
      <c r="BH553" s="60">
        <v>0</v>
      </c>
      <c r="BI553" s="60">
        <v>0</v>
      </c>
      <c r="BJ553" s="60">
        <v>0</v>
      </c>
      <c r="BP553" s="60">
        <v>0</v>
      </c>
      <c r="BT553" s="60" t="s">
        <v>308</v>
      </c>
      <c r="BU553" s="60" t="s">
        <v>309</v>
      </c>
      <c r="BV553" s="60" t="s">
        <v>308</v>
      </c>
      <c r="BW553" s="60" t="s">
        <v>309</v>
      </c>
      <c r="BX553" s="60">
        <v>0</v>
      </c>
      <c r="BY553" s="60">
        <v>3022</v>
      </c>
      <c r="BZ553" s="60">
        <v>1</v>
      </c>
      <c r="CA553" s="60">
        <v>0</v>
      </c>
      <c r="CD553" s="60">
        <v>10</v>
      </c>
      <c r="CE553" s="60" t="s">
        <v>670</v>
      </c>
      <c r="CF553" s="60">
        <v>0</v>
      </c>
      <c r="CG553" s="60">
        <v>39</v>
      </c>
      <c r="CH553" s="60">
        <f t="shared" si="159"/>
        <v>1</v>
      </c>
      <c r="CJ553" s="74">
        <f t="shared" si="160"/>
        <v>10</v>
      </c>
      <c r="CK553" s="60">
        <f t="shared" si="146"/>
        <v>5</v>
      </c>
      <c r="CL553" s="60" t="e">
        <f t="shared" si="152"/>
        <v>#N/A</v>
      </c>
      <c r="CM553" s="60" t="e">
        <f t="shared" si="153"/>
        <v>#N/A</v>
      </c>
      <c r="CO553" s="8">
        <v>50006</v>
      </c>
      <c r="CP553" s="8">
        <v>3</v>
      </c>
      <c r="CQ553" s="8">
        <v>204</v>
      </c>
      <c r="CR553" s="8">
        <v>0</v>
      </c>
      <c r="CU553" s="60" t="e">
        <f>MATCH(A553,Sheet6!$K$3:$K$16,0)</f>
        <v>#N/A</v>
      </c>
    </row>
    <row r="554" spans="1:99" ht="15.75">
      <c r="A554" s="60">
        <v>13302333</v>
      </c>
      <c r="B554" s="60">
        <f t="shared" si="161"/>
        <v>13302333</v>
      </c>
      <c r="C554" s="60">
        <v>0</v>
      </c>
      <c r="D554" s="60">
        <v>21</v>
      </c>
      <c r="E554" s="60">
        <v>33</v>
      </c>
      <c r="F554" s="60">
        <v>14</v>
      </c>
      <c r="G554" s="60">
        <v>0</v>
      </c>
      <c r="H554" s="60">
        <v>4</v>
      </c>
      <c r="I554" s="60">
        <v>0</v>
      </c>
      <c r="J554" s="60">
        <v>10</v>
      </c>
      <c r="K554" s="60">
        <v>1000</v>
      </c>
      <c r="L554" s="60">
        <f t="shared" si="163"/>
        <v>1</v>
      </c>
      <c r="M554" s="60">
        <f t="shared" si="164"/>
        <v>0</v>
      </c>
      <c r="N554" s="60">
        <v>7</v>
      </c>
      <c r="O554" s="60">
        <v>1</v>
      </c>
      <c r="P554" s="60">
        <v>4</v>
      </c>
      <c r="Q554" s="60">
        <v>50123</v>
      </c>
      <c r="R554" s="60">
        <v>0</v>
      </c>
      <c r="S554" s="60">
        <v>0</v>
      </c>
      <c r="T554" s="60">
        <v>0</v>
      </c>
      <c r="U554" s="62">
        <v>0</v>
      </c>
      <c r="W554" s="60">
        <f t="shared" si="165"/>
        <v>34107</v>
      </c>
      <c r="X554" s="60">
        <v>60</v>
      </c>
      <c r="Y554" s="60">
        <v>10350</v>
      </c>
      <c r="Z554" s="60"/>
      <c r="AA554" s="60"/>
      <c r="AB554" s="60">
        <v>3</v>
      </c>
      <c r="AC554" s="60">
        <v>1</v>
      </c>
      <c r="AD554" s="60">
        <v>351</v>
      </c>
      <c r="AE554" s="60">
        <v>0</v>
      </c>
      <c r="AF554" s="60">
        <v>0</v>
      </c>
      <c r="AG554" s="60">
        <v>1</v>
      </c>
      <c r="AH554" s="60">
        <v>1</v>
      </c>
      <c r="AI554" s="60">
        <v>675</v>
      </c>
      <c r="AJ554" s="60">
        <v>0</v>
      </c>
      <c r="AK554" s="60">
        <v>0</v>
      </c>
      <c r="AL554" s="60">
        <f t="shared" si="166"/>
        <v>15</v>
      </c>
      <c r="AM554" s="60">
        <v>1</v>
      </c>
      <c r="AN554" s="60">
        <v>500</v>
      </c>
      <c r="AO554" s="60">
        <v>0</v>
      </c>
      <c r="AP554" s="60">
        <v>0</v>
      </c>
      <c r="AQ554" s="60">
        <v>0</v>
      </c>
      <c r="AR554" s="60">
        <v>0</v>
      </c>
      <c r="AS554" s="60">
        <v>0</v>
      </c>
      <c r="AT554" s="60">
        <v>0</v>
      </c>
      <c r="AU554" s="60">
        <v>0</v>
      </c>
      <c r="AV554" s="60">
        <v>0</v>
      </c>
      <c r="AW554" s="60">
        <v>0</v>
      </c>
      <c r="AX554" s="60">
        <v>0</v>
      </c>
      <c r="AY554" s="60">
        <v>0</v>
      </c>
      <c r="AZ554" s="60">
        <v>0</v>
      </c>
      <c r="BA554" s="60">
        <v>0</v>
      </c>
      <c r="BB554" s="60">
        <v>0</v>
      </c>
      <c r="BC554" s="60">
        <v>0</v>
      </c>
      <c r="BD554" s="60">
        <v>0</v>
      </c>
      <c r="BE554" s="60">
        <v>0</v>
      </c>
      <c r="BF554" s="60">
        <v>0</v>
      </c>
      <c r="BG554" s="60">
        <v>0</v>
      </c>
      <c r="BH554" s="60">
        <v>0</v>
      </c>
      <c r="BI554" s="60">
        <v>0</v>
      </c>
      <c r="BJ554" s="60">
        <v>0</v>
      </c>
      <c r="BP554" s="60">
        <v>0</v>
      </c>
      <c r="BT554" s="60" t="s">
        <v>308</v>
      </c>
      <c r="BU554" s="60" t="s">
        <v>309</v>
      </c>
      <c r="BV554" s="60" t="s">
        <v>308</v>
      </c>
      <c r="BW554" s="60" t="s">
        <v>309</v>
      </c>
      <c r="BX554" s="60">
        <v>0</v>
      </c>
      <c r="BY554" s="60">
        <v>3022</v>
      </c>
      <c r="BZ554" s="60">
        <v>1</v>
      </c>
      <c r="CA554" s="60">
        <v>0</v>
      </c>
      <c r="CD554" s="60">
        <v>20</v>
      </c>
      <c r="CE554" s="60" t="s">
        <v>670</v>
      </c>
      <c r="CF554" s="60">
        <v>0</v>
      </c>
      <c r="CG554" s="60">
        <v>39</v>
      </c>
      <c r="CH554" s="60">
        <f t="shared" si="159"/>
        <v>1</v>
      </c>
      <c r="CJ554" s="74">
        <f t="shared" si="160"/>
        <v>20</v>
      </c>
      <c r="CK554" s="60">
        <f t="shared" ref="CK554:CK556" si="167">IF(CJ554=1,1,IF(CJ554=3,2,IF(CJ554=5,3,IF(CJ554=8,4,(CJ554/5)+3))))</f>
        <v>7</v>
      </c>
      <c r="CL554" s="60" t="e">
        <f t="shared" si="152"/>
        <v>#N/A</v>
      </c>
      <c r="CM554" s="60" t="e">
        <f t="shared" si="153"/>
        <v>#N/A</v>
      </c>
      <c r="CO554" s="8">
        <v>50007</v>
      </c>
      <c r="CP554" s="8">
        <v>11</v>
      </c>
      <c r="CQ554" s="8">
        <v>1</v>
      </c>
      <c r="CR554" s="8">
        <v>0</v>
      </c>
      <c r="CU554" s="60" t="e">
        <f>MATCH(A554,Sheet6!$K$3:$K$16,0)</f>
        <v>#N/A</v>
      </c>
    </row>
    <row r="555" spans="1:99" ht="15.75">
      <c r="A555" s="60">
        <v>13302334</v>
      </c>
      <c r="B555" s="60">
        <f t="shared" si="161"/>
        <v>13302334</v>
      </c>
      <c r="C555" s="60">
        <v>0</v>
      </c>
      <c r="D555" s="60">
        <v>21</v>
      </c>
      <c r="E555" s="60">
        <v>33</v>
      </c>
      <c r="F555" s="60">
        <v>14</v>
      </c>
      <c r="G555" s="60">
        <v>0</v>
      </c>
      <c r="H555" s="60">
        <v>4</v>
      </c>
      <c r="I555" s="60">
        <v>0</v>
      </c>
      <c r="J555" s="60">
        <v>10</v>
      </c>
      <c r="K555" s="60">
        <v>1000</v>
      </c>
      <c r="L555" s="60">
        <f t="shared" si="163"/>
        <v>1</v>
      </c>
      <c r="M555" s="60">
        <f t="shared" si="164"/>
        <v>0</v>
      </c>
      <c r="N555" s="60">
        <v>7</v>
      </c>
      <c r="O555" s="60">
        <v>1</v>
      </c>
      <c r="P555" s="60">
        <v>4</v>
      </c>
      <c r="Q555" s="60">
        <v>50123</v>
      </c>
      <c r="R555" s="60">
        <v>0</v>
      </c>
      <c r="S555" s="60">
        <v>0</v>
      </c>
      <c r="T555" s="60">
        <v>0</v>
      </c>
      <c r="U555" s="62">
        <v>0</v>
      </c>
      <c r="W555" s="60">
        <f t="shared" si="165"/>
        <v>34109</v>
      </c>
      <c r="X555" s="60">
        <v>60</v>
      </c>
      <c r="Y555" s="60">
        <v>10350</v>
      </c>
      <c r="Z555" s="60"/>
      <c r="AA555" s="60"/>
      <c r="AB555" s="60">
        <v>3</v>
      </c>
      <c r="AC555" s="60">
        <v>1</v>
      </c>
      <c r="AD555" s="60">
        <v>468</v>
      </c>
      <c r="AE555" s="60">
        <v>0</v>
      </c>
      <c r="AF555" s="60">
        <v>0</v>
      </c>
      <c r="AG555" s="60">
        <v>1</v>
      </c>
      <c r="AH555" s="60">
        <v>1</v>
      </c>
      <c r="AI555" s="60">
        <v>900</v>
      </c>
      <c r="AJ555" s="60">
        <v>0</v>
      </c>
      <c r="AK555" s="60">
        <v>0</v>
      </c>
      <c r="AL555" s="60">
        <f t="shared" si="166"/>
        <v>15</v>
      </c>
      <c r="AM555" s="60">
        <v>1</v>
      </c>
      <c r="AN555" s="60">
        <v>500</v>
      </c>
      <c r="AO555" s="60">
        <v>0</v>
      </c>
      <c r="AP555" s="60">
        <v>0</v>
      </c>
      <c r="AQ555" s="60">
        <v>0</v>
      </c>
      <c r="AR555" s="60">
        <v>0</v>
      </c>
      <c r="AS555" s="60">
        <v>0</v>
      </c>
      <c r="AT555" s="60">
        <v>0</v>
      </c>
      <c r="AU555" s="60">
        <v>0</v>
      </c>
      <c r="AV555" s="60">
        <v>0</v>
      </c>
      <c r="AW555" s="60">
        <v>0</v>
      </c>
      <c r="AX555" s="60">
        <v>0</v>
      </c>
      <c r="AY555" s="60">
        <v>0</v>
      </c>
      <c r="AZ555" s="60">
        <v>0</v>
      </c>
      <c r="BA555" s="60">
        <v>0</v>
      </c>
      <c r="BB555" s="60">
        <v>0</v>
      </c>
      <c r="BC555" s="60">
        <v>0</v>
      </c>
      <c r="BD555" s="60">
        <v>0</v>
      </c>
      <c r="BE555" s="60">
        <v>0</v>
      </c>
      <c r="BF555" s="60">
        <v>0</v>
      </c>
      <c r="BG555" s="60">
        <v>0</v>
      </c>
      <c r="BH555" s="60">
        <v>0</v>
      </c>
      <c r="BI555" s="60">
        <v>0</v>
      </c>
      <c r="BJ555" s="60">
        <v>0</v>
      </c>
      <c r="BP555" s="60">
        <v>0</v>
      </c>
      <c r="BT555" s="60" t="s">
        <v>308</v>
      </c>
      <c r="BU555" s="60" t="s">
        <v>309</v>
      </c>
      <c r="BV555" s="60" t="s">
        <v>308</v>
      </c>
      <c r="BW555" s="60" t="s">
        <v>309</v>
      </c>
      <c r="BX555" s="60">
        <v>0</v>
      </c>
      <c r="BY555" s="60">
        <v>3022</v>
      </c>
      <c r="BZ555" s="60">
        <v>0</v>
      </c>
      <c r="CA555" s="60">
        <v>0</v>
      </c>
      <c r="CD555" s="60">
        <v>30</v>
      </c>
      <c r="CE555" s="60" t="s">
        <v>670</v>
      </c>
      <c r="CF555" s="60">
        <v>0</v>
      </c>
      <c r="CG555" s="60">
        <v>39</v>
      </c>
      <c r="CH555" s="60">
        <f t="shared" si="159"/>
        <v>1</v>
      </c>
      <c r="CJ555" s="74">
        <f t="shared" si="160"/>
        <v>30</v>
      </c>
      <c r="CK555" s="60">
        <f t="shared" si="167"/>
        <v>9</v>
      </c>
      <c r="CL555" s="60" t="e">
        <f t="shared" si="152"/>
        <v>#N/A</v>
      </c>
      <c r="CM555" s="60" t="e">
        <f t="shared" si="153"/>
        <v>#N/A</v>
      </c>
      <c r="CO555" s="8">
        <v>50008</v>
      </c>
      <c r="CP555" s="8">
        <v>2</v>
      </c>
      <c r="CQ555" s="8">
        <v>203</v>
      </c>
      <c r="CR555" s="8">
        <v>0</v>
      </c>
      <c r="CU555" s="60" t="e">
        <f>MATCH(A555,Sheet6!$K$3:$K$16,0)</f>
        <v>#N/A</v>
      </c>
    </row>
    <row r="556" spans="1:99" ht="15.75">
      <c r="A556" s="60">
        <v>13302351</v>
      </c>
      <c r="B556" s="60">
        <f t="shared" si="161"/>
        <v>13302351</v>
      </c>
      <c r="C556" s="60">
        <v>0</v>
      </c>
      <c r="D556" s="60">
        <v>21</v>
      </c>
      <c r="E556" s="60">
        <v>38</v>
      </c>
      <c r="F556" s="60">
        <v>14</v>
      </c>
      <c r="G556" s="60">
        <v>0</v>
      </c>
      <c r="H556" s="60">
        <v>4</v>
      </c>
      <c r="I556" s="60">
        <v>0</v>
      </c>
      <c r="J556" s="60">
        <v>10</v>
      </c>
      <c r="K556" s="60">
        <v>1000</v>
      </c>
      <c r="L556" s="60">
        <f t="shared" si="163"/>
        <v>1</v>
      </c>
      <c r="M556" s="60">
        <f t="shared" si="164"/>
        <v>0</v>
      </c>
      <c r="N556" s="60">
        <v>7</v>
      </c>
      <c r="O556" s="60">
        <v>1</v>
      </c>
      <c r="P556" s="60">
        <v>4</v>
      </c>
      <c r="Q556" s="60">
        <v>50138</v>
      </c>
      <c r="R556" s="60">
        <v>0</v>
      </c>
      <c r="S556" s="60">
        <v>0</v>
      </c>
      <c r="T556" s="60">
        <v>0</v>
      </c>
      <c r="U556" s="62">
        <v>0</v>
      </c>
      <c r="W556" s="60">
        <f t="shared" si="165"/>
        <v>34111</v>
      </c>
      <c r="X556" s="60">
        <v>60</v>
      </c>
      <c r="Y556" s="60">
        <v>10350</v>
      </c>
      <c r="Z556" s="60"/>
      <c r="AA556" s="60"/>
      <c r="AB556" s="60">
        <v>4</v>
      </c>
      <c r="AC556" s="60">
        <v>1</v>
      </c>
      <c r="AD556" s="60">
        <v>234</v>
      </c>
      <c r="AE556" s="60">
        <v>0</v>
      </c>
      <c r="AF556" s="60">
        <v>0</v>
      </c>
      <c r="AG556" s="60">
        <v>1</v>
      </c>
      <c r="AH556" s="60">
        <v>1</v>
      </c>
      <c r="AI556" s="60">
        <v>450</v>
      </c>
      <c r="AJ556" s="60">
        <v>0</v>
      </c>
      <c r="AK556" s="60">
        <v>0</v>
      </c>
      <c r="AL556" s="60">
        <f t="shared" si="166"/>
        <v>16</v>
      </c>
      <c r="AM556" s="60">
        <v>1</v>
      </c>
      <c r="AN556" s="60">
        <v>500</v>
      </c>
      <c r="AO556" s="60">
        <v>0</v>
      </c>
      <c r="AP556" s="60">
        <v>0</v>
      </c>
      <c r="AQ556" s="60">
        <v>0</v>
      </c>
      <c r="AR556" s="60">
        <v>0</v>
      </c>
      <c r="AS556" s="60">
        <v>0</v>
      </c>
      <c r="AT556" s="60">
        <v>0</v>
      </c>
      <c r="AU556" s="60">
        <v>0</v>
      </c>
      <c r="AV556" s="60">
        <v>0</v>
      </c>
      <c r="AW556" s="60">
        <v>0</v>
      </c>
      <c r="AX556" s="60">
        <v>0</v>
      </c>
      <c r="AY556" s="60">
        <v>0</v>
      </c>
      <c r="AZ556" s="60">
        <v>0</v>
      </c>
      <c r="BA556" s="60">
        <v>0</v>
      </c>
      <c r="BB556" s="60">
        <v>0</v>
      </c>
      <c r="BC556" s="60">
        <v>0</v>
      </c>
      <c r="BD556" s="60">
        <v>0</v>
      </c>
      <c r="BE556" s="60">
        <v>0</v>
      </c>
      <c r="BF556" s="60">
        <v>0</v>
      </c>
      <c r="BG556" s="60">
        <v>0</v>
      </c>
      <c r="BH556" s="60">
        <v>0</v>
      </c>
      <c r="BI556" s="60">
        <v>0</v>
      </c>
      <c r="BJ556" s="60">
        <v>0</v>
      </c>
      <c r="BP556" s="60">
        <v>0</v>
      </c>
      <c r="BT556" s="60" t="s">
        <v>168</v>
      </c>
      <c r="BU556" s="60" t="s">
        <v>169</v>
      </c>
      <c r="BV556" s="60" t="s">
        <v>168</v>
      </c>
      <c r="BW556" s="60" t="s">
        <v>169</v>
      </c>
      <c r="BX556" s="60">
        <v>0</v>
      </c>
      <c r="BY556" s="60">
        <v>0</v>
      </c>
      <c r="BZ556" s="60">
        <v>1</v>
      </c>
      <c r="CA556" s="60">
        <v>0</v>
      </c>
      <c r="CD556" s="60">
        <v>40</v>
      </c>
      <c r="CE556" s="60" t="s">
        <v>670</v>
      </c>
      <c r="CF556" s="60">
        <v>0</v>
      </c>
      <c r="CG556" s="60">
        <v>39</v>
      </c>
      <c r="CH556" s="60">
        <f t="shared" si="159"/>
        <v>1</v>
      </c>
      <c r="CJ556" s="74">
        <f t="shared" si="160"/>
        <v>40</v>
      </c>
      <c r="CK556" s="60">
        <f t="shared" si="167"/>
        <v>11</v>
      </c>
      <c r="CL556" s="60" t="e">
        <f t="shared" si="152"/>
        <v>#N/A</v>
      </c>
      <c r="CM556" s="60" t="e">
        <f t="shared" si="153"/>
        <v>#N/A</v>
      </c>
      <c r="CO556" s="8">
        <v>50009</v>
      </c>
      <c r="CP556" s="8">
        <v>2</v>
      </c>
      <c r="CQ556" s="8">
        <v>203</v>
      </c>
      <c r="CR556" s="8">
        <v>0</v>
      </c>
      <c r="CU556" s="60" t="e">
        <f>MATCH(A556,Sheet6!$K$3:$K$16,0)</f>
        <v>#N/A</v>
      </c>
    </row>
    <row r="557" spans="1:99" ht="15.75">
      <c r="A557" s="60">
        <v>13302352</v>
      </c>
      <c r="B557" s="60">
        <f t="shared" si="161"/>
        <v>13302352</v>
      </c>
      <c r="C557" s="60">
        <v>0</v>
      </c>
      <c r="D557" s="60">
        <v>21</v>
      </c>
      <c r="E557" s="60">
        <v>38</v>
      </c>
      <c r="F557" s="60">
        <v>14</v>
      </c>
      <c r="G557" s="60">
        <v>0</v>
      </c>
      <c r="H557" s="60">
        <v>4</v>
      </c>
      <c r="I557" s="60">
        <v>0</v>
      </c>
      <c r="J557" s="60">
        <v>10</v>
      </c>
      <c r="K557" s="60">
        <v>1000</v>
      </c>
      <c r="L557" s="60">
        <f t="shared" si="163"/>
        <v>1</v>
      </c>
      <c r="M557" s="60">
        <f t="shared" si="164"/>
        <v>0</v>
      </c>
      <c r="N557" s="60">
        <v>7</v>
      </c>
      <c r="O557" s="60">
        <v>1</v>
      </c>
      <c r="P557" s="60">
        <v>4</v>
      </c>
      <c r="Q557" s="60">
        <v>50138</v>
      </c>
      <c r="R557" s="60">
        <v>0</v>
      </c>
      <c r="S557" s="60">
        <v>0</v>
      </c>
      <c r="T557" s="60">
        <v>0</v>
      </c>
      <c r="U557" s="62">
        <v>0</v>
      </c>
      <c r="W557" s="60">
        <f t="shared" si="165"/>
        <v>34105</v>
      </c>
      <c r="X557" s="60">
        <v>60</v>
      </c>
      <c r="Y557" s="60">
        <v>10350</v>
      </c>
      <c r="Z557" s="60"/>
      <c r="AA557" s="60"/>
      <c r="AB557" s="60">
        <v>4</v>
      </c>
      <c r="AC557" s="60">
        <v>1</v>
      </c>
      <c r="AD557" s="60">
        <v>293</v>
      </c>
      <c r="AE557" s="60">
        <v>0</v>
      </c>
      <c r="AF557" s="60">
        <v>0</v>
      </c>
      <c r="AG557" s="60">
        <v>1</v>
      </c>
      <c r="AH557" s="60">
        <v>1</v>
      </c>
      <c r="AI557" s="60">
        <v>563</v>
      </c>
      <c r="AJ557" s="60">
        <v>0</v>
      </c>
      <c r="AK557" s="60">
        <v>0</v>
      </c>
      <c r="AL557" s="60">
        <f t="shared" si="166"/>
        <v>16</v>
      </c>
      <c r="AM557" s="60">
        <v>1</v>
      </c>
      <c r="AN557" s="60">
        <v>500</v>
      </c>
      <c r="AO557" s="60">
        <v>0</v>
      </c>
      <c r="AP557" s="60">
        <v>0</v>
      </c>
      <c r="AQ557" s="60">
        <v>0</v>
      </c>
      <c r="AR557" s="60">
        <v>0</v>
      </c>
      <c r="AS557" s="60">
        <v>0</v>
      </c>
      <c r="AT557" s="60">
        <v>0</v>
      </c>
      <c r="AU557" s="60">
        <v>0</v>
      </c>
      <c r="AV557" s="60">
        <v>0</v>
      </c>
      <c r="AW557" s="60">
        <v>0</v>
      </c>
      <c r="AX557" s="60">
        <v>0</v>
      </c>
      <c r="AY557" s="60">
        <v>0</v>
      </c>
      <c r="AZ557" s="60">
        <v>0</v>
      </c>
      <c r="BA557" s="60">
        <v>0</v>
      </c>
      <c r="BB557" s="60">
        <v>0</v>
      </c>
      <c r="BC557" s="60">
        <v>0</v>
      </c>
      <c r="BD557" s="60">
        <v>0</v>
      </c>
      <c r="BE557" s="60">
        <v>0</v>
      </c>
      <c r="BF557" s="60">
        <v>0</v>
      </c>
      <c r="BG557" s="60">
        <v>0</v>
      </c>
      <c r="BH557" s="60">
        <v>0</v>
      </c>
      <c r="BI557" s="60">
        <v>0</v>
      </c>
      <c r="BJ557" s="60">
        <v>0</v>
      </c>
      <c r="BP557" s="60">
        <v>0</v>
      </c>
      <c r="BT557" s="60" t="s">
        <v>168</v>
      </c>
      <c r="BU557" s="60" t="s">
        <v>169</v>
      </c>
      <c r="BV557" s="60" t="s">
        <v>168</v>
      </c>
      <c r="BW557" s="60" t="s">
        <v>169</v>
      </c>
      <c r="BX557" s="60">
        <v>0</v>
      </c>
      <c r="BY557" s="60">
        <v>0</v>
      </c>
      <c r="BZ557" s="60">
        <v>1</v>
      </c>
      <c r="CA557" s="60">
        <v>0</v>
      </c>
      <c r="CD557" s="60">
        <v>10</v>
      </c>
      <c r="CE557" s="60" t="s">
        <v>671</v>
      </c>
      <c r="CF557" s="60">
        <v>0</v>
      </c>
      <c r="CG557" s="60">
        <v>36</v>
      </c>
      <c r="CH557" s="60">
        <f t="shared" si="159"/>
        <v>1</v>
      </c>
      <c r="CJ557" s="74">
        <f t="shared" si="160"/>
        <v>10</v>
      </c>
      <c r="CK557" s="60">
        <f t="shared" si="146"/>
        <v>5</v>
      </c>
      <c r="CL557" s="60" t="e">
        <f t="shared" si="152"/>
        <v>#N/A</v>
      </c>
      <c r="CM557" s="60" t="e">
        <f t="shared" si="153"/>
        <v>#N/A</v>
      </c>
      <c r="CO557" s="8">
        <v>50010</v>
      </c>
      <c r="CP557" s="8">
        <v>2</v>
      </c>
      <c r="CQ557" s="8">
        <v>203</v>
      </c>
      <c r="CR557" s="8">
        <v>0</v>
      </c>
      <c r="CU557" s="60" t="e">
        <f>MATCH(A557,Sheet6!$K$3:$K$16,0)</f>
        <v>#N/A</v>
      </c>
    </row>
    <row r="558" spans="1:99" ht="15.75">
      <c r="A558" s="60">
        <v>13302353</v>
      </c>
      <c r="B558" s="60">
        <f t="shared" si="161"/>
        <v>13302353</v>
      </c>
      <c r="C558" s="60">
        <v>0</v>
      </c>
      <c r="D558" s="60">
        <v>21</v>
      </c>
      <c r="E558" s="60">
        <v>38</v>
      </c>
      <c r="F558" s="60">
        <v>14</v>
      </c>
      <c r="G558" s="60">
        <v>0</v>
      </c>
      <c r="H558" s="60">
        <v>4</v>
      </c>
      <c r="I558" s="60">
        <v>0</v>
      </c>
      <c r="J558" s="60">
        <v>10</v>
      </c>
      <c r="K558" s="60">
        <v>1000</v>
      </c>
      <c r="L558" s="60">
        <f t="shared" si="163"/>
        <v>1</v>
      </c>
      <c r="M558" s="60">
        <f t="shared" si="164"/>
        <v>0</v>
      </c>
      <c r="N558" s="60">
        <v>7</v>
      </c>
      <c r="O558" s="60">
        <v>1</v>
      </c>
      <c r="P558" s="60">
        <v>4</v>
      </c>
      <c r="Q558" s="60">
        <v>50138</v>
      </c>
      <c r="R558" s="60">
        <v>0</v>
      </c>
      <c r="S558" s="60">
        <v>0</v>
      </c>
      <c r="T558" s="60">
        <v>0</v>
      </c>
      <c r="U558" s="62">
        <v>0</v>
      </c>
      <c r="W558" s="60">
        <f t="shared" si="165"/>
        <v>34107</v>
      </c>
      <c r="X558" s="60">
        <v>60</v>
      </c>
      <c r="Y558" s="60">
        <v>10350</v>
      </c>
      <c r="Z558" s="60"/>
      <c r="AA558" s="60"/>
      <c r="AB558" s="60">
        <v>4</v>
      </c>
      <c r="AC558" s="60">
        <v>1</v>
      </c>
      <c r="AD558" s="60">
        <v>351</v>
      </c>
      <c r="AE558" s="60">
        <v>0</v>
      </c>
      <c r="AF558" s="60">
        <v>0</v>
      </c>
      <c r="AG558" s="60">
        <v>1</v>
      </c>
      <c r="AH558" s="60">
        <v>1</v>
      </c>
      <c r="AI558" s="60">
        <v>675</v>
      </c>
      <c r="AJ558" s="60">
        <v>0</v>
      </c>
      <c r="AK558" s="60">
        <v>0</v>
      </c>
      <c r="AL558" s="60">
        <f t="shared" si="166"/>
        <v>16</v>
      </c>
      <c r="AM558" s="60">
        <v>1</v>
      </c>
      <c r="AN558" s="60">
        <v>500</v>
      </c>
      <c r="AO558" s="60">
        <v>0</v>
      </c>
      <c r="AP558" s="60">
        <v>0</v>
      </c>
      <c r="AQ558" s="60">
        <v>0</v>
      </c>
      <c r="AR558" s="60">
        <v>0</v>
      </c>
      <c r="AS558" s="60">
        <v>0</v>
      </c>
      <c r="AT558" s="60">
        <v>0</v>
      </c>
      <c r="AU558" s="60">
        <v>0</v>
      </c>
      <c r="AV558" s="60">
        <v>0</v>
      </c>
      <c r="AW558" s="60">
        <v>0</v>
      </c>
      <c r="AX558" s="60">
        <v>0</v>
      </c>
      <c r="AY558" s="60">
        <v>0</v>
      </c>
      <c r="AZ558" s="60">
        <v>0</v>
      </c>
      <c r="BA558" s="60">
        <v>0</v>
      </c>
      <c r="BB558" s="60">
        <v>0</v>
      </c>
      <c r="BC558" s="60">
        <v>0</v>
      </c>
      <c r="BD558" s="60">
        <v>0</v>
      </c>
      <c r="BE558" s="60">
        <v>0</v>
      </c>
      <c r="BF558" s="60">
        <v>0</v>
      </c>
      <c r="BG558" s="60">
        <v>0</v>
      </c>
      <c r="BH558" s="60">
        <v>0</v>
      </c>
      <c r="BI558" s="60">
        <v>0</v>
      </c>
      <c r="BJ558" s="60">
        <v>0</v>
      </c>
      <c r="BP558" s="60">
        <v>0</v>
      </c>
      <c r="BT558" s="60" t="s">
        <v>168</v>
      </c>
      <c r="BU558" s="60" t="s">
        <v>169</v>
      </c>
      <c r="BV558" s="60" t="s">
        <v>168</v>
      </c>
      <c r="BW558" s="60" t="s">
        <v>169</v>
      </c>
      <c r="BX558" s="60">
        <v>0</v>
      </c>
      <c r="BY558" s="60">
        <v>0</v>
      </c>
      <c r="BZ558" s="60">
        <v>1</v>
      </c>
      <c r="CA558" s="60">
        <v>0</v>
      </c>
      <c r="CD558" s="60">
        <v>20</v>
      </c>
      <c r="CE558" s="60" t="s">
        <v>671</v>
      </c>
      <c r="CF558" s="60">
        <v>0</v>
      </c>
      <c r="CG558" s="60">
        <v>36</v>
      </c>
      <c r="CH558" s="60">
        <f t="shared" si="159"/>
        <v>1</v>
      </c>
      <c r="CJ558" s="74">
        <f t="shared" si="160"/>
        <v>20</v>
      </c>
      <c r="CK558" s="60">
        <f t="shared" ref="CK558:CK560" si="168">IF(CJ558=1,1,IF(CJ558=3,2,IF(CJ558=5,3,IF(CJ558=8,4,(CJ558/5)+3))))</f>
        <v>7</v>
      </c>
      <c r="CL558" s="60" t="e">
        <f t="shared" si="152"/>
        <v>#N/A</v>
      </c>
      <c r="CM558" s="60" t="e">
        <f t="shared" si="153"/>
        <v>#N/A</v>
      </c>
      <c r="CO558" s="8">
        <v>50011</v>
      </c>
      <c r="CP558" s="8">
        <v>3</v>
      </c>
      <c r="CQ558" s="8">
        <v>204</v>
      </c>
      <c r="CR558" s="8">
        <v>0</v>
      </c>
      <c r="CU558" s="60" t="e">
        <f>MATCH(A558,Sheet6!$K$3:$K$16,0)</f>
        <v>#N/A</v>
      </c>
    </row>
    <row r="559" spans="1:99" ht="15.75">
      <c r="A559" s="60">
        <v>13302354</v>
      </c>
      <c r="B559" s="60">
        <f t="shared" si="161"/>
        <v>13302354</v>
      </c>
      <c r="C559" s="60">
        <v>0</v>
      </c>
      <c r="D559" s="60">
        <v>21</v>
      </c>
      <c r="E559" s="60">
        <v>38</v>
      </c>
      <c r="F559" s="60">
        <v>14</v>
      </c>
      <c r="G559" s="60">
        <v>0</v>
      </c>
      <c r="H559" s="60">
        <v>4</v>
      </c>
      <c r="I559" s="60">
        <v>0</v>
      </c>
      <c r="J559" s="60">
        <v>10</v>
      </c>
      <c r="K559" s="60">
        <v>1000</v>
      </c>
      <c r="L559" s="60">
        <f t="shared" si="163"/>
        <v>1</v>
      </c>
      <c r="M559" s="60">
        <f t="shared" si="164"/>
        <v>0</v>
      </c>
      <c r="N559" s="60">
        <v>7</v>
      </c>
      <c r="O559" s="60">
        <v>1</v>
      </c>
      <c r="P559" s="60">
        <v>4</v>
      </c>
      <c r="Q559" s="60">
        <v>50138</v>
      </c>
      <c r="R559" s="60">
        <v>0</v>
      </c>
      <c r="S559" s="60">
        <v>0</v>
      </c>
      <c r="T559" s="60">
        <v>0</v>
      </c>
      <c r="U559" s="62">
        <v>0</v>
      </c>
      <c r="W559" s="60">
        <f t="shared" si="165"/>
        <v>34109</v>
      </c>
      <c r="X559" s="60">
        <v>60</v>
      </c>
      <c r="Y559" s="60">
        <v>10350</v>
      </c>
      <c r="Z559" s="60"/>
      <c r="AA559" s="60"/>
      <c r="AB559" s="60">
        <v>4</v>
      </c>
      <c r="AC559" s="60">
        <v>1</v>
      </c>
      <c r="AD559" s="60">
        <v>468</v>
      </c>
      <c r="AE559" s="60">
        <v>0</v>
      </c>
      <c r="AF559" s="60">
        <v>0</v>
      </c>
      <c r="AG559" s="60">
        <v>1</v>
      </c>
      <c r="AH559" s="60">
        <v>1</v>
      </c>
      <c r="AI559" s="60">
        <v>900</v>
      </c>
      <c r="AJ559" s="60">
        <v>0</v>
      </c>
      <c r="AK559" s="60">
        <v>0</v>
      </c>
      <c r="AL559" s="60">
        <f t="shared" si="166"/>
        <v>16</v>
      </c>
      <c r="AM559" s="60">
        <v>1</v>
      </c>
      <c r="AN559" s="60">
        <v>500</v>
      </c>
      <c r="AO559" s="60">
        <v>0</v>
      </c>
      <c r="AP559" s="60">
        <v>0</v>
      </c>
      <c r="AQ559" s="60">
        <v>0</v>
      </c>
      <c r="AR559" s="60">
        <v>0</v>
      </c>
      <c r="AS559" s="60">
        <v>0</v>
      </c>
      <c r="AT559" s="60">
        <v>0</v>
      </c>
      <c r="AU559" s="60">
        <v>0</v>
      </c>
      <c r="AV559" s="60">
        <v>0</v>
      </c>
      <c r="AW559" s="60">
        <v>0</v>
      </c>
      <c r="AX559" s="60">
        <v>0</v>
      </c>
      <c r="AY559" s="60">
        <v>0</v>
      </c>
      <c r="AZ559" s="60">
        <v>0</v>
      </c>
      <c r="BA559" s="60">
        <v>0</v>
      </c>
      <c r="BB559" s="60">
        <v>0</v>
      </c>
      <c r="BC559" s="60">
        <v>0</v>
      </c>
      <c r="BD559" s="60">
        <v>0</v>
      </c>
      <c r="BE559" s="60">
        <v>0</v>
      </c>
      <c r="BF559" s="60">
        <v>0</v>
      </c>
      <c r="BG559" s="60">
        <v>0</v>
      </c>
      <c r="BH559" s="60">
        <v>0</v>
      </c>
      <c r="BI559" s="60">
        <v>0</v>
      </c>
      <c r="BJ559" s="60">
        <v>0</v>
      </c>
      <c r="BP559" s="60">
        <v>0</v>
      </c>
      <c r="BT559" s="60" t="s">
        <v>168</v>
      </c>
      <c r="BU559" s="60" t="s">
        <v>169</v>
      </c>
      <c r="BV559" s="60" t="s">
        <v>168</v>
      </c>
      <c r="BW559" s="60" t="s">
        <v>169</v>
      </c>
      <c r="BX559" s="60">
        <v>0</v>
      </c>
      <c r="BY559" s="60">
        <v>0</v>
      </c>
      <c r="BZ559" s="60">
        <v>0</v>
      </c>
      <c r="CA559" s="60">
        <v>0</v>
      </c>
      <c r="CD559" s="60">
        <v>30</v>
      </c>
      <c r="CE559" s="60" t="s">
        <v>671</v>
      </c>
      <c r="CF559" s="60">
        <v>0</v>
      </c>
      <c r="CG559" s="60">
        <v>36</v>
      </c>
      <c r="CH559" s="60">
        <f t="shared" si="159"/>
        <v>1</v>
      </c>
      <c r="CJ559" s="74">
        <f t="shared" si="160"/>
        <v>30</v>
      </c>
      <c r="CK559" s="60">
        <f t="shared" si="168"/>
        <v>9</v>
      </c>
      <c r="CL559" s="60" t="e">
        <f t="shared" si="152"/>
        <v>#N/A</v>
      </c>
      <c r="CM559" s="60" t="e">
        <f t="shared" si="153"/>
        <v>#N/A</v>
      </c>
      <c r="CO559" s="8">
        <v>50012</v>
      </c>
      <c r="CP559" s="8">
        <v>2</v>
      </c>
      <c r="CQ559" s="8">
        <v>203</v>
      </c>
      <c r="CR559" s="8">
        <v>0</v>
      </c>
      <c r="CU559" s="60" t="e">
        <f>MATCH(A559,Sheet6!$K$3:$K$16,0)</f>
        <v>#N/A</v>
      </c>
    </row>
    <row r="560" spans="1:99" ht="14.25">
      <c r="A560" s="86">
        <v>13302381</v>
      </c>
      <c r="B560" s="60">
        <f t="shared" si="161"/>
        <v>13302381</v>
      </c>
      <c r="C560" s="60">
        <v>0</v>
      </c>
      <c r="D560" s="60">
        <v>21</v>
      </c>
      <c r="E560" s="60">
        <v>33</v>
      </c>
      <c r="F560" s="60">
        <v>14</v>
      </c>
      <c r="G560" s="60">
        <v>0</v>
      </c>
      <c r="H560" s="60">
        <v>4</v>
      </c>
      <c r="I560" s="60">
        <v>0</v>
      </c>
      <c r="J560" s="60">
        <v>10</v>
      </c>
      <c r="K560" s="60">
        <v>1000</v>
      </c>
      <c r="L560" s="60">
        <f t="shared" si="163"/>
        <v>1</v>
      </c>
      <c r="M560" s="60">
        <f t="shared" si="164"/>
        <v>0</v>
      </c>
      <c r="N560" s="60">
        <v>7</v>
      </c>
      <c r="O560" s="60">
        <v>1</v>
      </c>
      <c r="P560" s="60">
        <v>4</v>
      </c>
      <c r="Q560" s="60">
        <v>50136</v>
      </c>
      <c r="R560" s="60">
        <v>0</v>
      </c>
      <c r="S560" s="60">
        <v>0</v>
      </c>
      <c r="T560" s="60">
        <v>0</v>
      </c>
      <c r="U560" s="60">
        <v>0</v>
      </c>
      <c r="W560" s="60">
        <f t="shared" si="165"/>
        <v>34111</v>
      </c>
      <c r="X560" s="60">
        <v>60</v>
      </c>
      <c r="Y560" s="60">
        <v>10350</v>
      </c>
      <c r="Z560" s="60"/>
      <c r="AA560" s="60"/>
      <c r="AB560" s="60">
        <v>3</v>
      </c>
      <c r="AC560" s="60">
        <v>1</v>
      </c>
      <c r="AD560" s="60">
        <v>234</v>
      </c>
      <c r="AE560" s="60">
        <v>0</v>
      </c>
      <c r="AF560" s="60">
        <v>0</v>
      </c>
      <c r="AG560" s="60">
        <v>1</v>
      </c>
      <c r="AH560" s="60">
        <v>1</v>
      </c>
      <c r="AI560" s="60">
        <v>450</v>
      </c>
      <c r="AJ560" s="60">
        <v>0</v>
      </c>
      <c r="AK560" s="60">
        <v>0</v>
      </c>
      <c r="AL560" s="60">
        <f t="shared" si="166"/>
        <v>15</v>
      </c>
      <c r="AM560" s="60">
        <v>1</v>
      </c>
      <c r="AN560" s="60">
        <v>500</v>
      </c>
      <c r="AO560" s="60">
        <v>0</v>
      </c>
      <c r="AP560" s="60">
        <v>0</v>
      </c>
      <c r="AQ560" s="60">
        <v>0</v>
      </c>
      <c r="AR560" s="60">
        <v>0</v>
      </c>
      <c r="AS560" s="60">
        <v>0</v>
      </c>
      <c r="AT560" s="60">
        <v>0</v>
      </c>
      <c r="AU560" s="60">
        <v>0</v>
      </c>
      <c r="AV560" s="60">
        <v>0</v>
      </c>
      <c r="AW560" s="60">
        <v>0</v>
      </c>
      <c r="AX560" s="60">
        <v>0</v>
      </c>
      <c r="AY560" s="60">
        <v>0</v>
      </c>
      <c r="AZ560" s="60">
        <v>0</v>
      </c>
      <c r="BA560" s="60">
        <v>0</v>
      </c>
      <c r="BB560" s="60">
        <v>0</v>
      </c>
      <c r="BC560" s="60">
        <v>0</v>
      </c>
      <c r="BD560" s="60">
        <v>0</v>
      </c>
      <c r="BE560" s="60">
        <v>0</v>
      </c>
      <c r="BF560" s="60">
        <v>0</v>
      </c>
      <c r="BG560" s="60">
        <v>0</v>
      </c>
      <c r="BH560" s="60">
        <v>0</v>
      </c>
      <c r="BI560" s="60">
        <v>0</v>
      </c>
      <c r="BJ560" s="60">
        <v>0</v>
      </c>
      <c r="BP560" s="60">
        <v>0</v>
      </c>
      <c r="BT560" s="60" t="s">
        <v>308</v>
      </c>
      <c r="BU560" s="60" t="s">
        <v>309</v>
      </c>
      <c r="BV560" s="60" t="s">
        <v>308</v>
      </c>
      <c r="BW560" s="60" t="s">
        <v>309</v>
      </c>
      <c r="BX560" s="60">
        <v>0</v>
      </c>
      <c r="BY560" s="60">
        <v>3022</v>
      </c>
      <c r="BZ560" s="60">
        <v>1</v>
      </c>
      <c r="CA560" s="60">
        <v>0</v>
      </c>
      <c r="CD560" s="60">
        <v>40</v>
      </c>
      <c r="CE560" s="60" t="s">
        <v>671</v>
      </c>
      <c r="CF560" s="60">
        <v>0</v>
      </c>
      <c r="CG560" s="60">
        <v>36</v>
      </c>
      <c r="CH560" s="60">
        <f t="shared" si="159"/>
        <v>1</v>
      </c>
      <c r="CJ560" s="74">
        <f t="shared" si="160"/>
        <v>40</v>
      </c>
      <c r="CK560" s="60">
        <f t="shared" si="168"/>
        <v>11</v>
      </c>
      <c r="CL560" s="60" t="e">
        <f t="shared" si="152"/>
        <v>#N/A</v>
      </c>
      <c r="CM560" s="60" t="e">
        <f t="shared" si="153"/>
        <v>#N/A</v>
      </c>
      <c r="CO560" s="8">
        <v>50013</v>
      </c>
      <c r="CP560" s="8">
        <v>5</v>
      </c>
      <c r="CQ560" s="8">
        <v>204</v>
      </c>
      <c r="CR560" s="8">
        <v>0</v>
      </c>
      <c r="CU560" s="60" t="e">
        <f>MATCH(A560,Sheet6!$K$3:$K$16,0)</f>
        <v>#N/A</v>
      </c>
    </row>
    <row r="561" spans="1:99" ht="14.25">
      <c r="A561" s="86">
        <v>13302382</v>
      </c>
      <c r="B561" s="60">
        <f t="shared" si="161"/>
        <v>13302382</v>
      </c>
      <c r="C561" s="60">
        <v>0</v>
      </c>
      <c r="D561" s="60">
        <v>21</v>
      </c>
      <c r="E561" s="60">
        <v>33</v>
      </c>
      <c r="F561" s="60">
        <v>14</v>
      </c>
      <c r="G561" s="60">
        <v>0</v>
      </c>
      <c r="H561" s="60">
        <v>4</v>
      </c>
      <c r="I561" s="60">
        <v>0</v>
      </c>
      <c r="J561" s="60">
        <v>10</v>
      </c>
      <c r="K561" s="60">
        <v>1000</v>
      </c>
      <c r="L561" s="60">
        <f t="shared" si="163"/>
        <v>1</v>
      </c>
      <c r="M561" s="60">
        <f t="shared" si="164"/>
        <v>0</v>
      </c>
      <c r="N561" s="60">
        <v>7</v>
      </c>
      <c r="O561" s="60">
        <v>1</v>
      </c>
      <c r="P561" s="60">
        <v>4</v>
      </c>
      <c r="Q561" s="60">
        <v>50136</v>
      </c>
      <c r="R561" s="60">
        <v>0</v>
      </c>
      <c r="S561" s="60">
        <v>0</v>
      </c>
      <c r="T561" s="60">
        <v>0</v>
      </c>
      <c r="U561" s="60">
        <v>0</v>
      </c>
      <c r="W561" s="60">
        <f t="shared" si="165"/>
        <v>34103</v>
      </c>
      <c r="X561" s="60">
        <v>60</v>
      </c>
      <c r="Y561" s="60">
        <v>10350</v>
      </c>
      <c r="Z561" s="60"/>
      <c r="AA561" s="60"/>
      <c r="AB561" s="60">
        <v>3</v>
      </c>
      <c r="AC561" s="60">
        <v>1</v>
      </c>
      <c r="AD561" s="60">
        <v>293</v>
      </c>
      <c r="AE561" s="60">
        <v>0</v>
      </c>
      <c r="AF561" s="60">
        <v>0</v>
      </c>
      <c r="AG561" s="60">
        <v>1</v>
      </c>
      <c r="AH561" s="60">
        <v>1</v>
      </c>
      <c r="AI561" s="60">
        <v>563</v>
      </c>
      <c r="AJ561" s="60">
        <v>0</v>
      </c>
      <c r="AK561" s="60">
        <v>0</v>
      </c>
      <c r="AL561" s="60">
        <f t="shared" si="166"/>
        <v>15</v>
      </c>
      <c r="AM561" s="60">
        <v>1</v>
      </c>
      <c r="AN561" s="60">
        <v>500</v>
      </c>
      <c r="AO561" s="60">
        <v>0</v>
      </c>
      <c r="AP561" s="60">
        <v>0</v>
      </c>
      <c r="AQ561" s="60">
        <v>0</v>
      </c>
      <c r="AR561" s="60">
        <v>0</v>
      </c>
      <c r="AS561" s="60">
        <v>0</v>
      </c>
      <c r="AT561" s="60">
        <v>0</v>
      </c>
      <c r="AU561" s="60">
        <v>0</v>
      </c>
      <c r="AV561" s="60">
        <v>0</v>
      </c>
      <c r="AW561" s="60">
        <v>0</v>
      </c>
      <c r="AX561" s="60">
        <v>0</v>
      </c>
      <c r="AY561" s="60">
        <v>0</v>
      </c>
      <c r="AZ561" s="60">
        <v>0</v>
      </c>
      <c r="BA561" s="60">
        <v>0</v>
      </c>
      <c r="BB561" s="60">
        <v>0</v>
      </c>
      <c r="BC561" s="60">
        <v>0</v>
      </c>
      <c r="BD561" s="60">
        <v>0</v>
      </c>
      <c r="BE561" s="60">
        <v>0</v>
      </c>
      <c r="BF561" s="60">
        <v>0</v>
      </c>
      <c r="BG561" s="60">
        <v>0</v>
      </c>
      <c r="BH561" s="60">
        <v>0</v>
      </c>
      <c r="BI561" s="60">
        <v>0</v>
      </c>
      <c r="BJ561" s="60">
        <v>0</v>
      </c>
      <c r="BP561" s="60">
        <v>0</v>
      </c>
      <c r="BT561" s="60" t="s">
        <v>308</v>
      </c>
      <c r="BU561" s="60" t="s">
        <v>309</v>
      </c>
      <c r="BV561" s="60" t="s">
        <v>308</v>
      </c>
      <c r="BW561" s="60" t="s">
        <v>309</v>
      </c>
      <c r="BX561" s="60">
        <v>0</v>
      </c>
      <c r="BY561" s="60">
        <v>3022</v>
      </c>
      <c r="BZ561" s="60">
        <v>1</v>
      </c>
      <c r="CA561" s="60">
        <v>0</v>
      </c>
      <c r="CD561" s="60">
        <v>5</v>
      </c>
      <c r="CE561" s="60" t="s">
        <v>672</v>
      </c>
      <c r="CF561" s="60">
        <v>0</v>
      </c>
      <c r="CG561" s="60">
        <v>36</v>
      </c>
      <c r="CH561" s="60">
        <f t="shared" ref="CH561:CH572" si="169">IF(F561=14,1,IF(F561=1,4,IF(F561&gt;=4,F561+1,F561)))</f>
        <v>1</v>
      </c>
      <c r="CJ561" s="74">
        <f t="shared" ref="CJ561:CJ572" si="170">MAX(1,IF(CD561=3,3,IF(CD561=8,8,(CEILING(CD561-2.5,5)))))</f>
        <v>5</v>
      </c>
      <c r="CK561" s="60">
        <f t="shared" ref="CK561:CK569" si="171">IF(CJ561=1,1,IF(CJ561=3,2,IF(CJ561=5,3,IF(CJ561=8,4,(CJ561/5)+3))))</f>
        <v>3</v>
      </c>
      <c r="CL561" s="60" t="e">
        <f t="shared" si="152"/>
        <v>#N/A</v>
      </c>
      <c r="CM561" s="60" t="e">
        <f t="shared" si="153"/>
        <v>#N/A</v>
      </c>
      <c r="CO561" s="8">
        <v>50014</v>
      </c>
      <c r="CP561" s="8">
        <v>4</v>
      </c>
      <c r="CQ561" s="8">
        <v>204</v>
      </c>
      <c r="CR561" s="8">
        <v>1</v>
      </c>
      <c r="CU561" s="60" t="e">
        <f>MATCH(A561,Sheet6!$K$3:$K$16,0)</f>
        <v>#N/A</v>
      </c>
    </row>
    <row r="562" spans="1:99" ht="14.25">
      <c r="A562" s="86">
        <v>13302383</v>
      </c>
      <c r="B562" s="60">
        <f t="shared" si="161"/>
        <v>13302383</v>
      </c>
      <c r="C562" s="60">
        <v>0</v>
      </c>
      <c r="D562" s="60">
        <v>21</v>
      </c>
      <c r="E562" s="60">
        <v>33</v>
      </c>
      <c r="F562" s="60">
        <v>14</v>
      </c>
      <c r="G562" s="60">
        <v>0</v>
      </c>
      <c r="H562" s="60">
        <v>4</v>
      </c>
      <c r="I562" s="60">
        <v>0</v>
      </c>
      <c r="J562" s="60">
        <v>10</v>
      </c>
      <c r="K562" s="60">
        <v>1000</v>
      </c>
      <c r="L562" s="60">
        <f t="shared" si="163"/>
        <v>1</v>
      </c>
      <c r="M562" s="60">
        <f t="shared" si="164"/>
        <v>0</v>
      </c>
      <c r="N562" s="60">
        <v>7</v>
      </c>
      <c r="O562" s="60">
        <v>1</v>
      </c>
      <c r="P562" s="60">
        <v>4</v>
      </c>
      <c r="Q562" s="60">
        <v>50136</v>
      </c>
      <c r="R562" s="60">
        <v>0</v>
      </c>
      <c r="S562" s="60">
        <v>0</v>
      </c>
      <c r="T562" s="60">
        <v>0</v>
      </c>
      <c r="U562" s="60">
        <v>0</v>
      </c>
      <c r="W562" s="60">
        <f t="shared" si="165"/>
        <v>34106</v>
      </c>
      <c r="X562" s="60">
        <v>60</v>
      </c>
      <c r="Y562" s="60">
        <v>10350</v>
      </c>
      <c r="Z562" s="60"/>
      <c r="AA562" s="60"/>
      <c r="AB562" s="60">
        <v>3</v>
      </c>
      <c r="AC562" s="60">
        <v>1</v>
      </c>
      <c r="AD562" s="60">
        <v>351</v>
      </c>
      <c r="AE562" s="60">
        <v>0</v>
      </c>
      <c r="AF562" s="60">
        <v>0</v>
      </c>
      <c r="AG562" s="60">
        <v>1</v>
      </c>
      <c r="AH562" s="60">
        <v>1</v>
      </c>
      <c r="AI562" s="60">
        <v>675</v>
      </c>
      <c r="AJ562" s="60">
        <v>0</v>
      </c>
      <c r="AK562" s="60">
        <v>0</v>
      </c>
      <c r="AL562" s="60">
        <f t="shared" si="166"/>
        <v>15</v>
      </c>
      <c r="AM562" s="60">
        <v>1</v>
      </c>
      <c r="AN562" s="60">
        <v>500</v>
      </c>
      <c r="AO562" s="60">
        <v>0</v>
      </c>
      <c r="AP562" s="60">
        <v>0</v>
      </c>
      <c r="AQ562" s="60">
        <v>0</v>
      </c>
      <c r="AR562" s="60">
        <v>0</v>
      </c>
      <c r="AS562" s="60">
        <v>0</v>
      </c>
      <c r="AT562" s="60">
        <v>0</v>
      </c>
      <c r="AU562" s="60">
        <v>0</v>
      </c>
      <c r="AV562" s="60">
        <v>0</v>
      </c>
      <c r="AW562" s="60">
        <v>0</v>
      </c>
      <c r="AX562" s="60">
        <v>0</v>
      </c>
      <c r="AY562" s="60">
        <v>0</v>
      </c>
      <c r="AZ562" s="60">
        <v>0</v>
      </c>
      <c r="BA562" s="60">
        <v>0</v>
      </c>
      <c r="BB562" s="60">
        <v>0</v>
      </c>
      <c r="BC562" s="60">
        <v>0</v>
      </c>
      <c r="BD562" s="60">
        <v>0</v>
      </c>
      <c r="BE562" s="60">
        <v>0</v>
      </c>
      <c r="BF562" s="60">
        <v>0</v>
      </c>
      <c r="BG562" s="60">
        <v>0</v>
      </c>
      <c r="BH562" s="60">
        <v>0</v>
      </c>
      <c r="BI562" s="60">
        <v>0</v>
      </c>
      <c r="BJ562" s="60">
        <v>0</v>
      </c>
      <c r="BP562" s="60">
        <v>0</v>
      </c>
      <c r="BT562" s="60" t="s">
        <v>308</v>
      </c>
      <c r="BU562" s="60" t="s">
        <v>309</v>
      </c>
      <c r="BV562" s="60" t="s">
        <v>308</v>
      </c>
      <c r="BW562" s="60" t="s">
        <v>309</v>
      </c>
      <c r="BX562" s="60">
        <v>0</v>
      </c>
      <c r="BY562" s="60">
        <v>3022</v>
      </c>
      <c r="BZ562" s="60">
        <v>1</v>
      </c>
      <c r="CA562" s="60">
        <v>0</v>
      </c>
      <c r="CD562" s="60">
        <v>15</v>
      </c>
      <c r="CE562" s="60" t="s">
        <v>672</v>
      </c>
      <c r="CF562" s="60">
        <v>0</v>
      </c>
      <c r="CG562" s="60">
        <v>36</v>
      </c>
      <c r="CH562" s="60">
        <f t="shared" si="169"/>
        <v>1</v>
      </c>
      <c r="CJ562" s="74">
        <f t="shared" si="170"/>
        <v>15</v>
      </c>
      <c r="CK562" s="60">
        <f t="shared" ref="CK562:CK564" si="172">IF(CJ562=1,1,IF(CJ562=3,2,IF(CJ562=5,3,IF(CJ562=8,4,(CJ562/5)+3))))</f>
        <v>6</v>
      </c>
      <c r="CL562" s="60" t="e">
        <f t="shared" si="152"/>
        <v>#N/A</v>
      </c>
      <c r="CM562" s="60" t="e">
        <f t="shared" si="153"/>
        <v>#N/A</v>
      </c>
      <c r="CO562" s="8">
        <v>50015</v>
      </c>
      <c r="CP562" s="8">
        <v>11</v>
      </c>
      <c r="CQ562" s="8">
        <v>1</v>
      </c>
      <c r="CR562" s="8">
        <v>0</v>
      </c>
      <c r="CU562" s="60" t="e">
        <f>MATCH(A562,Sheet6!$K$3:$K$16,0)</f>
        <v>#N/A</v>
      </c>
    </row>
    <row r="563" spans="1:99" ht="14.25">
      <c r="A563" s="86">
        <v>13302384</v>
      </c>
      <c r="B563" s="60">
        <f t="shared" si="161"/>
        <v>13302384</v>
      </c>
      <c r="C563" s="60">
        <v>0</v>
      </c>
      <c r="D563" s="60">
        <v>21</v>
      </c>
      <c r="E563" s="60">
        <v>33</v>
      </c>
      <c r="F563" s="60">
        <v>14</v>
      </c>
      <c r="G563" s="60">
        <v>0</v>
      </c>
      <c r="H563" s="60">
        <v>4</v>
      </c>
      <c r="I563" s="60">
        <v>0</v>
      </c>
      <c r="J563" s="60">
        <v>10</v>
      </c>
      <c r="K563" s="60">
        <v>1000</v>
      </c>
      <c r="L563" s="60">
        <f t="shared" si="163"/>
        <v>1</v>
      </c>
      <c r="M563" s="60">
        <f t="shared" si="164"/>
        <v>0</v>
      </c>
      <c r="N563" s="60">
        <v>7</v>
      </c>
      <c r="O563" s="60">
        <v>1</v>
      </c>
      <c r="P563" s="60">
        <v>4</v>
      </c>
      <c r="Q563" s="60">
        <v>50136</v>
      </c>
      <c r="R563" s="60">
        <v>0</v>
      </c>
      <c r="S563" s="60">
        <v>0</v>
      </c>
      <c r="T563" s="60">
        <v>0</v>
      </c>
      <c r="U563" s="60">
        <v>0</v>
      </c>
      <c r="W563" s="60">
        <f t="shared" si="165"/>
        <v>34108</v>
      </c>
      <c r="X563" s="60">
        <v>60</v>
      </c>
      <c r="Y563" s="60">
        <v>10350</v>
      </c>
      <c r="Z563" s="60"/>
      <c r="AA563" s="60"/>
      <c r="AB563" s="60">
        <v>3</v>
      </c>
      <c r="AC563" s="60">
        <v>1</v>
      </c>
      <c r="AD563" s="60">
        <v>468</v>
      </c>
      <c r="AE563" s="60">
        <v>0</v>
      </c>
      <c r="AF563" s="60">
        <v>0</v>
      </c>
      <c r="AG563" s="60">
        <v>1</v>
      </c>
      <c r="AH563" s="60">
        <v>1</v>
      </c>
      <c r="AI563" s="60">
        <v>900</v>
      </c>
      <c r="AJ563" s="60">
        <v>0</v>
      </c>
      <c r="AK563" s="60">
        <v>0</v>
      </c>
      <c r="AL563" s="60">
        <f t="shared" si="166"/>
        <v>15</v>
      </c>
      <c r="AM563" s="60">
        <v>1</v>
      </c>
      <c r="AN563" s="60">
        <v>500</v>
      </c>
      <c r="AO563" s="60">
        <v>0</v>
      </c>
      <c r="AP563" s="60">
        <v>0</v>
      </c>
      <c r="AQ563" s="60">
        <v>0</v>
      </c>
      <c r="AR563" s="60">
        <v>0</v>
      </c>
      <c r="AS563" s="60">
        <v>0</v>
      </c>
      <c r="AT563" s="60">
        <v>0</v>
      </c>
      <c r="AU563" s="60">
        <v>0</v>
      </c>
      <c r="AV563" s="60">
        <v>0</v>
      </c>
      <c r="AW563" s="60">
        <v>0</v>
      </c>
      <c r="AX563" s="60">
        <v>0</v>
      </c>
      <c r="AY563" s="60">
        <v>0</v>
      </c>
      <c r="AZ563" s="60">
        <v>0</v>
      </c>
      <c r="BA563" s="60">
        <v>0</v>
      </c>
      <c r="BB563" s="60">
        <v>0</v>
      </c>
      <c r="BC563" s="60">
        <v>0</v>
      </c>
      <c r="BD563" s="60">
        <v>0</v>
      </c>
      <c r="BE563" s="60">
        <v>0</v>
      </c>
      <c r="BF563" s="60">
        <v>0</v>
      </c>
      <c r="BG563" s="60">
        <v>0</v>
      </c>
      <c r="BH563" s="60">
        <v>0</v>
      </c>
      <c r="BI563" s="60">
        <v>0</v>
      </c>
      <c r="BJ563" s="60">
        <v>0</v>
      </c>
      <c r="BP563" s="60">
        <v>0</v>
      </c>
      <c r="BT563" s="60" t="s">
        <v>308</v>
      </c>
      <c r="BU563" s="60" t="s">
        <v>309</v>
      </c>
      <c r="BV563" s="60" t="s">
        <v>308</v>
      </c>
      <c r="BW563" s="60" t="s">
        <v>309</v>
      </c>
      <c r="BX563" s="60">
        <v>0</v>
      </c>
      <c r="BY563" s="60">
        <v>3022</v>
      </c>
      <c r="BZ563" s="60">
        <v>0</v>
      </c>
      <c r="CA563" s="60">
        <v>0</v>
      </c>
      <c r="CD563" s="60">
        <v>25</v>
      </c>
      <c r="CE563" s="60" t="s">
        <v>672</v>
      </c>
      <c r="CF563" s="60">
        <v>0</v>
      </c>
      <c r="CG563" s="60">
        <v>36</v>
      </c>
      <c r="CH563" s="60">
        <f t="shared" si="169"/>
        <v>1</v>
      </c>
      <c r="CJ563" s="74">
        <f t="shared" si="170"/>
        <v>25</v>
      </c>
      <c r="CK563" s="60">
        <f t="shared" si="172"/>
        <v>8</v>
      </c>
      <c r="CL563" s="60" t="e">
        <f t="shared" si="152"/>
        <v>#N/A</v>
      </c>
      <c r="CM563" s="60" t="e">
        <f t="shared" si="153"/>
        <v>#N/A</v>
      </c>
      <c r="CO563" s="8">
        <v>50016</v>
      </c>
      <c r="CP563" s="8">
        <v>11</v>
      </c>
      <c r="CQ563" s="8">
        <v>1</v>
      </c>
      <c r="CR563" s="8">
        <v>0</v>
      </c>
      <c r="CU563" s="60" t="e">
        <f>MATCH(A563,Sheet6!$K$3:$K$16,0)</f>
        <v>#N/A</v>
      </c>
    </row>
    <row r="564" spans="1:99" ht="14.25">
      <c r="A564" s="60" t="s">
        <v>565</v>
      </c>
      <c r="B564" s="60">
        <v>1330118</v>
      </c>
      <c r="C564" s="60">
        <v>0</v>
      </c>
      <c r="D564" s="60">
        <v>1</v>
      </c>
      <c r="E564" s="60">
        <v>1</v>
      </c>
      <c r="F564" s="60">
        <v>6</v>
      </c>
      <c r="G564" s="60">
        <v>0</v>
      </c>
      <c r="H564" s="60">
        <v>4</v>
      </c>
      <c r="I564" s="60">
        <v>0</v>
      </c>
      <c r="J564" s="60">
        <v>10</v>
      </c>
      <c r="K564" s="60">
        <v>1000</v>
      </c>
      <c r="L564" s="60">
        <f t="shared" si="163"/>
        <v>1</v>
      </c>
      <c r="M564" s="60">
        <f t="shared" si="164"/>
        <v>0</v>
      </c>
      <c r="N564" s="60">
        <v>0</v>
      </c>
      <c r="O564" s="60">
        <v>0</v>
      </c>
      <c r="P564" s="60">
        <v>0</v>
      </c>
      <c r="Q564" s="60">
        <v>0</v>
      </c>
      <c r="R564" s="60">
        <v>0</v>
      </c>
      <c r="S564" s="60">
        <v>0</v>
      </c>
      <c r="T564" s="60">
        <v>0</v>
      </c>
      <c r="U564" s="60">
        <v>0</v>
      </c>
      <c r="W564" s="60">
        <f t="shared" si="165"/>
        <v>34710</v>
      </c>
      <c r="X564" s="60">
        <v>25</v>
      </c>
      <c r="Y564" s="60">
        <v>10313</v>
      </c>
      <c r="Z564" s="60"/>
      <c r="AA564" s="60"/>
      <c r="AB564" s="60">
        <v>1</v>
      </c>
      <c r="AC564" s="60">
        <v>1</v>
      </c>
      <c r="AD564" s="60">
        <v>165</v>
      </c>
      <c r="AE564" s="60">
        <v>0</v>
      </c>
      <c r="AF564" s="60">
        <v>0</v>
      </c>
      <c r="AG564" s="60">
        <v>2</v>
      </c>
      <c r="AH564" s="60">
        <v>1</v>
      </c>
      <c r="AI564" s="60">
        <v>330</v>
      </c>
      <c r="AJ564" s="60">
        <v>0</v>
      </c>
      <c r="AK564" s="60">
        <v>0</v>
      </c>
      <c r="AL564" s="60">
        <v>6</v>
      </c>
      <c r="AM564" s="60">
        <v>1</v>
      </c>
      <c r="AN564" s="60">
        <v>18</v>
      </c>
      <c r="AO564" s="60">
        <v>0</v>
      </c>
      <c r="AP564" s="60">
        <v>0</v>
      </c>
      <c r="AQ564" s="60">
        <v>0</v>
      </c>
      <c r="AR564" s="60">
        <v>0</v>
      </c>
      <c r="AS564" s="60">
        <v>0</v>
      </c>
      <c r="AT564" s="60">
        <v>0</v>
      </c>
      <c r="AU564" s="60">
        <v>0</v>
      </c>
      <c r="AV564" s="60">
        <v>0</v>
      </c>
      <c r="AW564" s="60">
        <v>0</v>
      </c>
      <c r="AX564" s="60">
        <v>0</v>
      </c>
      <c r="AY564" s="60">
        <v>0</v>
      </c>
      <c r="AZ564" s="60">
        <v>0</v>
      </c>
      <c r="BA564" s="60">
        <v>0</v>
      </c>
      <c r="BB564" s="60">
        <v>0</v>
      </c>
      <c r="BC564" s="60">
        <v>0</v>
      </c>
      <c r="BD564" s="60">
        <v>0</v>
      </c>
      <c r="BE564" s="60">
        <v>0</v>
      </c>
      <c r="BF564" s="60">
        <v>0</v>
      </c>
      <c r="BG564" s="60">
        <v>0</v>
      </c>
      <c r="BH564" s="60">
        <v>0</v>
      </c>
      <c r="BI564" s="60">
        <v>0</v>
      </c>
      <c r="BJ564" s="60">
        <v>0</v>
      </c>
      <c r="BP564" s="60">
        <v>0</v>
      </c>
      <c r="BX564" s="60">
        <v>0</v>
      </c>
      <c r="BY564" s="60">
        <v>0</v>
      </c>
      <c r="BZ564" s="60">
        <v>1</v>
      </c>
      <c r="CA564" s="60">
        <v>0</v>
      </c>
      <c r="CD564" s="60">
        <v>35</v>
      </c>
      <c r="CE564" s="60" t="s">
        <v>672</v>
      </c>
      <c r="CF564" s="60">
        <v>0</v>
      </c>
      <c r="CG564" s="60">
        <v>36</v>
      </c>
      <c r="CH564" s="60">
        <f t="shared" si="169"/>
        <v>7</v>
      </c>
      <c r="CJ564" s="74">
        <f t="shared" si="170"/>
        <v>35</v>
      </c>
      <c r="CK564" s="60">
        <f t="shared" si="172"/>
        <v>10</v>
      </c>
      <c r="CL564" s="60" t="e">
        <f t="shared" ref="CL564:CL572" si="173">INDEX($CP$38:$CP$631,MATCH(Q564,$CO$38:$CO$631,0))</f>
        <v>#N/A</v>
      </c>
      <c r="CM564" s="60" t="e">
        <f t="shared" ref="CM564:CM572" si="174">INDEX($CQ$38:$CQ$631,MATCH(Q564,$CO$38:$CO$631,0))</f>
        <v>#N/A</v>
      </c>
      <c r="CO564" s="8">
        <v>50017</v>
      </c>
      <c r="CP564" s="8">
        <v>11</v>
      </c>
      <c r="CQ564" s="8">
        <v>1</v>
      </c>
      <c r="CR564" s="8">
        <v>0</v>
      </c>
      <c r="CU564" s="60" t="e">
        <f>MATCH(A564,Sheet6!$K$3:$K$16,0)</f>
        <v>#N/A</v>
      </c>
    </row>
    <row r="565" spans="1:99" ht="14.25">
      <c r="A565" s="60" t="s">
        <v>566</v>
      </c>
      <c r="B565" s="60">
        <v>1330118</v>
      </c>
      <c r="C565" s="60">
        <v>0</v>
      </c>
      <c r="D565" s="60">
        <v>1</v>
      </c>
      <c r="E565" s="60">
        <v>1</v>
      </c>
      <c r="F565" s="60">
        <v>6</v>
      </c>
      <c r="G565" s="60">
        <v>0</v>
      </c>
      <c r="H565" s="60">
        <v>4</v>
      </c>
      <c r="I565" s="60">
        <v>0</v>
      </c>
      <c r="J565" s="60">
        <v>10</v>
      </c>
      <c r="K565" s="60">
        <v>1000</v>
      </c>
      <c r="L565" s="60">
        <f t="shared" si="163"/>
        <v>1</v>
      </c>
      <c r="M565" s="60">
        <f t="shared" si="164"/>
        <v>0</v>
      </c>
      <c r="N565" s="60">
        <v>0</v>
      </c>
      <c r="O565" s="60">
        <v>0</v>
      </c>
      <c r="P565" s="60">
        <v>0</v>
      </c>
      <c r="Q565" s="60">
        <v>0</v>
      </c>
      <c r="R565" s="60">
        <v>0</v>
      </c>
      <c r="S565" s="60">
        <v>0</v>
      </c>
      <c r="T565" s="60">
        <v>0</v>
      </c>
      <c r="U565" s="60">
        <v>0</v>
      </c>
      <c r="W565" s="60">
        <f t="shared" si="165"/>
        <v>34705</v>
      </c>
      <c r="X565" s="60">
        <v>25</v>
      </c>
      <c r="Y565" s="60">
        <v>10313</v>
      </c>
      <c r="Z565" s="60"/>
      <c r="AA565" s="60"/>
      <c r="AB565" s="60">
        <v>1</v>
      </c>
      <c r="AC565" s="60">
        <v>1</v>
      </c>
      <c r="AD565" s="60">
        <v>300</v>
      </c>
      <c r="AE565" s="60">
        <v>0</v>
      </c>
      <c r="AF565" s="60">
        <v>0</v>
      </c>
      <c r="AG565" s="60">
        <v>2</v>
      </c>
      <c r="AH565" s="60">
        <v>1</v>
      </c>
      <c r="AI565" s="60">
        <v>600</v>
      </c>
      <c r="AJ565" s="60">
        <v>0</v>
      </c>
      <c r="AK565" s="60">
        <v>0</v>
      </c>
      <c r="AL565" s="60">
        <v>6</v>
      </c>
      <c r="AM565" s="60">
        <v>1</v>
      </c>
      <c r="AN565" s="60">
        <v>32</v>
      </c>
      <c r="AO565" s="60">
        <v>0</v>
      </c>
      <c r="AP565" s="60">
        <v>0</v>
      </c>
      <c r="AQ565" s="60">
        <v>0</v>
      </c>
      <c r="AR565" s="60">
        <v>0</v>
      </c>
      <c r="AS565" s="60">
        <v>0</v>
      </c>
      <c r="AT565" s="60">
        <v>0</v>
      </c>
      <c r="AU565" s="60">
        <v>0</v>
      </c>
      <c r="AV565" s="60">
        <v>0</v>
      </c>
      <c r="AW565" s="60">
        <v>0</v>
      </c>
      <c r="AX565" s="60">
        <v>0</v>
      </c>
      <c r="AY565" s="60">
        <v>0</v>
      </c>
      <c r="AZ565" s="60">
        <v>0</v>
      </c>
      <c r="BA565" s="60">
        <v>0</v>
      </c>
      <c r="BB565" s="60">
        <v>0</v>
      </c>
      <c r="BC565" s="60">
        <v>0</v>
      </c>
      <c r="BD565" s="60">
        <v>0</v>
      </c>
      <c r="BE565" s="60">
        <v>0</v>
      </c>
      <c r="BF565" s="60">
        <v>0</v>
      </c>
      <c r="BG565" s="60">
        <v>0</v>
      </c>
      <c r="BH565" s="60">
        <v>0</v>
      </c>
      <c r="BI565" s="60">
        <v>0</v>
      </c>
      <c r="BJ565" s="60">
        <v>0</v>
      </c>
      <c r="BP565" s="60">
        <v>0</v>
      </c>
      <c r="BX565" s="60">
        <v>0</v>
      </c>
      <c r="BY565" s="60">
        <v>0</v>
      </c>
      <c r="BZ565" s="60">
        <v>1</v>
      </c>
      <c r="CA565" s="60">
        <v>0</v>
      </c>
      <c r="CD565" s="60">
        <v>10</v>
      </c>
      <c r="CE565" s="60" t="s">
        <v>673</v>
      </c>
      <c r="CF565" s="60">
        <v>0</v>
      </c>
      <c r="CG565" s="60">
        <v>35</v>
      </c>
      <c r="CH565" s="60">
        <f t="shared" si="169"/>
        <v>7</v>
      </c>
      <c r="CJ565" s="74">
        <f t="shared" si="170"/>
        <v>10</v>
      </c>
      <c r="CK565" s="60">
        <f t="shared" si="171"/>
        <v>5</v>
      </c>
      <c r="CL565" s="60" t="e">
        <f t="shared" si="173"/>
        <v>#N/A</v>
      </c>
      <c r="CM565" s="60" t="e">
        <f t="shared" si="174"/>
        <v>#N/A</v>
      </c>
      <c r="CO565" s="8">
        <v>50018</v>
      </c>
      <c r="CP565" s="8">
        <v>11</v>
      </c>
      <c r="CQ565" s="8">
        <v>1</v>
      </c>
      <c r="CR565" s="8">
        <v>0</v>
      </c>
      <c r="CU565" s="60" t="e">
        <f>MATCH(A565,Sheet6!$K$3:$K$16,0)</f>
        <v>#N/A</v>
      </c>
    </row>
    <row r="566" spans="1:99" ht="14.25">
      <c r="A566" s="60" t="s">
        <v>567</v>
      </c>
      <c r="B566" s="60">
        <v>1330118</v>
      </c>
      <c r="C566" s="60">
        <v>0</v>
      </c>
      <c r="D566" s="60">
        <v>1</v>
      </c>
      <c r="E566" s="60">
        <v>1</v>
      </c>
      <c r="F566" s="60">
        <v>6</v>
      </c>
      <c r="G566" s="60">
        <v>0</v>
      </c>
      <c r="H566" s="60">
        <v>4</v>
      </c>
      <c r="I566" s="60">
        <v>0</v>
      </c>
      <c r="J566" s="60">
        <v>10</v>
      </c>
      <c r="K566" s="60">
        <v>1000</v>
      </c>
      <c r="L566" s="60">
        <f t="shared" si="163"/>
        <v>1</v>
      </c>
      <c r="M566" s="60">
        <f t="shared" si="164"/>
        <v>0</v>
      </c>
      <c r="N566" s="60">
        <v>0</v>
      </c>
      <c r="O566" s="60">
        <v>0</v>
      </c>
      <c r="P566" s="60">
        <v>0</v>
      </c>
      <c r="Q566" s="60">
        <v>0</v>
      </c>
      <c r="R566" s="60">
        <v>0</v>
      </c>
      <c r="S566" s="60">
        <v>0</v>
      </c>
      <c r="T566" s="60">
        <v>0</v>
      </c>
      <c r="U566" s="60">
        <v>0</v>
      </c>
      <c r="W566" s="60">
        <f t="shared" si="165"/>
        <v>34707</v>
      </c>
      <c r="X566" s="60">
        <v>25</v>
      </c>
      <c r="Y566" s="60">
        <v>10313</v>
      </c>
      <c r="Z566" s="60"/>
      <c r="AA566" s="60"/>
      <c r="AB566" s="60">
        <v>1</v>
      </c>
      <c r="AC566" s="60">
        <v>1</v>
      </c>
      <c r="AD566" s="60">
        <v>450</v>
      </c>
      <c r="AE566" s="60">
        <v>0</v>
      </c>
      <c r="AF566" s="60">
        <v>0</v>
      </c>
      <c r="AG566" s="60">
        <v>2</v>
      </c>
      <c r="AH566" s="60">
        <v>1</v>
      </c>
      <c r="AI566" s="60">
        <v>900</v>
      </c>
      <c r="AJ566" s="60">
        <v>0</v>
      </c>
      <c r="AK566" s="60">
        <v>0</v>
      </c>
      <c r="AL566" s="60">
        <v>6</v>
      </c>
      <c r="AM566" s="60">
        <v>1</v>
      </c>
      <c r="AN566" s="60">
        <v>48</v>
      </c>
      <c r="AO566" s="60">
        <v>0</v>
      </c>
      <c r="AP566" s="60">
        <v>0</v>
      </c>
      <c r="AQ566" s="60">
        <v>0</v>
      </c>
      <c r="AR566" s="60">
        <v>0</v>
      </c>
      <c r="AS566" s="60">
        <v>0</v>
      </c>
      <c r="AT566" s="60">
        <v>0</v>
      </c>
      <c r="AU566" s="60">
        <v>0</v>
      </c>
      <c r="AV566" s="60">
        <v>0</v>
      </c>
      <c r="AW566" s="60">
        <v>0</v>
      </c>
      <c r="AX566" s="60">
        <v>0</v>
      </c>
      <c r="AY566" s="60">
        <v>0</v>
      </c>
      <c r="AZ566" s="60">
        <v>0</v>
      </c>
      <c r="BA566" s="60">
        <v>0</v>
      </c>
      <c r="BB566" s="60">
        <v>0</v>
      </c>
      <c r="BC566" s="60">
        <v>0</v>
      </c>
      <c r="BD566" s="60">
        <v>0</v>
      </c>
      <c r="BE566" s="60">
        <v>0</v>
      </c>
      <c r="BF566" s="60">
        <v>0</v>
      </c>
      <c r="BG566" s="60">
        <v>0</v>
      </c>
      <c r="BH566" s="60">
        <v>0</v>
      </c>
      <c r="BI566" s="60">
        <v>0</v>
      </c>
      <c r="BJ566" s="60">
        <v>0</v>
      </c>
      <c r="BP566" s="60">
        <v>0</v>
      </c>
      <c r="BX566" s="60">
        <v>0</v>
      </c>
      <c r="BY566" s="60">
        <v>0</v>
      </c>
      <c r="BZ566" s="60">
        <v>0</v>
      </c>
      <c r="CA566" s="60">
        <v>0</v>
      </c>
      <c r="CD566" s="60">
        <v>20</v>
      </c>
      <c r="CE566" s="60" t="s">
        <v>673</v>
      </c>
      <c r="CF566" s="60">
        <v>0</v>
      </c>
      <c r="CG566" s="60">
        <v>35</v>
      </c>
      <c r="CH566" s="60">
        <f t="shared" si="169"/>
        <v>7</v>
      </c>
      <c r="CJ566" s="74">
        <f t="shared" si="170"/>
        <v>20</v>
      </c>
      <c r="CK566" s="60">
        <f t="shared" ref="CK566:CK568" si="175">IF(CJ566=1,1,IF(CJ566=3,2,IF(CJ566=5,3,IF(CJ566=8,4,(CJ566/5)+3))))</f>
        <v>7</v>
      </c>
      <c r="CL566" s="60" t="e">
        <f t="shared" si="173"/>
        <v>#N/A</v>
      </c>
      <c r="CM566" s="60" t="e">
        <f t="shared" si="174"/>
        <v>#N/A</v>
      </c>
      <c r="CO566" s="8">
        <v>50019</v>
      </c>
      <c r="CP566" s="8">
        <v>11</v>
      </c>
      <c r="CQ566" s="8">
        <v>1</v>
      </c>
      <c r="CR566" s="8">
        <v>0</v>
      </c>
      <c r="CU566" s="60" t="e">
        <f>MATCH(A566,Sheet6!$K$3:$K$16,0)</f>
        <v>#N/A</v>
      </c>
    </row>
    <row r="567" spans="1:99" ht="14.25">
      <c r="A567" s="60" t="s">
        <v>568</v>
      </c>
      <c r="B567" s="60">
        <v>1330118</v>
      </c>
      <c r="C567" s="60">
        <v>0</v>
      </c>
      <c r="D567" s="60">
        <v>1</v>
      </c>
      <c r="E567" s="60">
        <v>1</v>
      </c>
      <c r="F567" s="60">
        <v>6</v>
      </c>
      <c r="G567" s="60">
        <v>0</v>
      </c>
      <c r="H567" s="60">
        <v>4</v>
      </c>
      <c r="I567" s="60">
        <v>0</v>
      </c>
      <c r="J567" s="60">
        <v>10</v>
      </c>
      <c r="K567" s="60">
        <v>1000</v>
      </c>
      <c r="L567" s="60">
        <f t="shared" si="163"/>
        <v>1</v>
      </c>
      <c r="M567" s="60">
        <f t="shared" si="164"/>
        <v>0</v>
      </c>
      <c r="N567" s="60">
        <v>0</v>
      </c>
      <c r="O567" s="60">
        <v>0</v>
      </c>
      <c r="P567" s="60">
        <v>0</v>
      </c>
      <c r="Q567" s="60">
        <v>0</v>
      </c>
      <c r="R567" s="60">
        <v>0</v>
      </c>
      <c r="S567" s="60">
        <v>0</v>
      </c>
      <c r="T567" s="60">
        <v>0</v>
      </c>
      <c r="U567" s="60">
        <v>0</v>
      </c>
      <c r="W567" s="60">
        <f t="shared" si="165"/>
        <v>34709</v>
      </c>
      <c r="X567" s="60">
        <v>25</v>
      </c>
      <c r="Y567" s="60">
        <v>10313</v>
      </c>
      <c r="Z567" s="60"/>
      <c r="AA567" s="60"/>
      <c r="AB567" s="60">
        <v>1</v>
      </c>
      <c r="AC567" s="60">
        <v>1</v>
      </c>
      <c r="AD567" s="60">
        <v>750</v>
      </c>
      <c r="AE567" s="60">
        <v>0</v>
      </c>
      <c r="AF567" s="60">
        <v>0</v>
      </c>
      <c r="AG567" s="60">
        <v>2</v>
      </c>
      <c r="AH567" s="60">
        <v>1</v>
      </c>
      <c r="AI567" s="60">
        <v>1500</v>
      </c>
      <c r="AJ567" s="60">
        <v>0</v>
      </c>
      <c r="AK567" s="60">
        <v>0</v>
      </c>
      <c r="AL567" s="60">
        <v>6</v>
      </c>
      <c r="AM567" s="60">
        <v>1</v>
      </c>
      <c r="AN567" s="60">
        <v>80</v>
      </c>
      <c r="AO567" s="60">
        <v>0</v>
      </c>
      <c r="AP567" s="60">
        <v>0</v>
      </c>
      <c r="AQ567" s="60">
        <v>0</v>
      </c>
      <c r="AR567" s="60">
        <v>0</v>
      </c>
      <c r="AS567" s="60">
        <v>0</v>
      </c>
      <c r="AT567" s="60">
        <v>0</v>
      </c>
      <c r="AU567" s="60">
        <v>0</v>
      </c>
      <c r="AV567" s="60">
        <v>0</v>
      </c>
      <c r="AW567" s="60">
        <v>0</v>
      </c>
      <c r="AX567" s="60">
        <v>0</v>
      </c>
      <c r="AY567" s="60">
        <v>0</v>
      </c>
      <c r="AZ567" s="60">
        <v>0</v>
      </c>
      <c r="BA567" s="60">
        <v>0</v>
      </c>
      <c r="BB567" s="60">
        <v>0</v>
      </c>
      <c r="BC567" s="60">
        <v>0</v>
      </c>
      <c r="BD567" s="60">
        <v>0</v>
      </c>
      <c r="BE567" s="60">
        <v>0</v>
      </c>
      <c r="BF567" s="60">
        <v>0</v>
      </c>
      <c r="BG567" s="60">
        <v>0</v>
      </c>
      <c r="BH567" s="60">
        <v>0</v>
      </c>
      <c r="BI567" s="60">
        <v>0</v>
      </c>
      <c r="BJ567" s="60">
        <v>0</v>
      </c>
      <c r="BP567" s="60">
        <v>0</v>
      </c>
      <c r="BX567" s="60">
        <v>0</v>
      </c>
      <c r="BY567" s="60">
        <v>0</v>
      </c>
      <c r="BZ567" s="60">
        <v>0</v>
      </c>
      <c r="CA567" s="60">
        <v>0</v>
      </c>
      <c r="CD567" s="60">
        <v>30</v>
      </c>
      <c r="CE567" s="60" t="s">
        <v>673</v>
      </c>
      <c r="CF567" s="60">
        <v>0</v>
      </c>
      <c r="CG567" s="60">
        <v>35</v>
      </c>
      <c r="CH567" s="60">
        <f t="shared" si="169"/>
        <v>7</v>
      </c>
      <c r="CJ567" s="74">
        <f t="shared" si="170"/>
        <v>30</v>
      </c>
      <c r="CK567" s="60">
        <f t="shared" si="175"/>
        <v>9</v>
      </c>
      <c r="CL567" s="60" t="e">
        <f t="shared" si="173"/>
        <v>#N/A</v>
      </c>
      <c r="CM567" s="60" t="e">
        <f t="shared" si="174"/>
        <v>#N/A</v>
      </c>
      <c r="CO567" s="8">
        <v>50020</v>
      </c>
      <c r="CP567" s="8">
        <v>7</v>
      </c>
      <c r="CQ567" s="8">
        <v>204</v>
      </c>
      <c r="CR567" s="8">
        <v>1</v>
      </c>
      <c r="CU567" s="60" t="e">
        <f>MATCH(A567,Sheet6!$K$3:$K$16,0)</f>
        <v>#N/A</v>
      </c>
    </row>
    <row r="568" spans="1:99" ht="14.25">
      <c r="A568" s="60" t="s">
        <v>569</v>
      </c>
      <c r="B568" s="60">
        <v>1330119</v>
      </c>
      <c r="C568" s="60">
        <v>0</v>
      </c>
      <c r="D568" s="60">
        <v>1</v>
      </c>
      <c r="E568" s="60">
        <v>1</v>
      </c>
      <c r="F568" s="60">
        <v>6</v>
      </c>
      <c r="G568" s="60">
        <v>0</v>
      </c>
      <c r="H568" s="60">
        <v>4</v>
      </c>
      <c r="I568" s="60">
        <v>0</v>
      </c>
      <c r="J568" s="60">
        <v>10</v>
      </c>
      <c r="K568" s="60">
        <v>1000</v>
      </c>
      <c r="L568" s="60">
        <f t="shared" si="163"/>
        <v>1</v>
      </c>
      <c r="M568" s="60">
        <f t="shared" si="164"/>
        <v>0</v>
      </c>
      <c r="N568" s="60">
        <v>0</v>
      </c>
      <c r="O568" s="60">
        <v>0</v>
      </c>
      <c r="P568" s="60">
        <v>0</v>
      </c>
      <c r="Q568" s="60">
        <v>0</v>
      </c>
      <c r="R568" s="60">
        <v>0</v>
      </c>
      <c r="S568" s="60">
        <v>0</v>
      </c>
      <c r="T568" s="60">
        <v>50024</v>
      </c>
      <c r="U568" s="60">
        <v>0</v>
      </c>
      <c r="W568" s="60">
        <f t="shared" si="165"/>
        <v>34711</v>
      </c>
      <c r="X568" s="60">
        <v>60</v>
      </c>
      <c r="Y568" s="60">
        <v>10314</v>
      </c>
      <c r="Z568" s="60"/>
      <c r="AA568" s="60"/>
      <c r="AB568" s="60">
        <v>1</v>
      </c>
      <c r="AC568" s="60">
        <v>1</v>
      </c>
      <c r="AD568" s="60">
        <v>165</v>
      </c>
      <c r="AE568" s="60">
        <v>0</v>
      </c>
      <c r="AF568" s="60">
        <v>0</v>
      </c>
      <c r="AG568" s="60">
        <v>2</v>
      </c>
      <c r="AH568" s="60">
        <v>1</v>
      </c>
      <c r="AI568" s="60">
        <v>330</v>
      </c>
      <c r="AJ568" s="60">
        <v>0</v>
      </c>
      <c r="AK568" s="60">
        <v>0</v>
      </c>
      <c r="AL568" s="60">
        <v>6</v>
      </c>
      <c r="AM568" s="60">
        <v>1</v>
      </c>
      <c r="AN568" s="60">
        <v>18</v>
      </c>
      <c r="AO568" s="60">
        <v>0</v>
      </c>
      <c r="AP568" s="60">
        <v>0</v>
      </c>
      <c r="AQ568" s="60">
        <v>0</v>
      </c>
      <c r="AR568" s="60">
        <v>0</v>
      </c>
      <c r="AS568" s="60">
        <v>0</v>
      </c>
      <c r="AT568" s="60">
        <v>0</v>
      </c>
      <c r="AU568" s="60">
        <v>0</v>
      </c>
      <c r="AV568" s="60">
        <v>0</v>
      </c>
      <c r="AW568" s="60">
        <v>0</v>
      </c>
      <c r="AX568" s="60">
        <v>0</v>
      </c>
      <c r="AY568" s="60">
        <v>0</v>
      </c>
      <c r="AZ568" s="60">
        <v>0</v>
      </c>
      <c r="BA568" s="60">
        <v>0</v>
      </c>
      <c r="BB568" s="60">
        <v>0</v>
      </c>
      <c r="BC568" s="60">
        <v>0</v>
      </c>
      <c r="BD568" s="60">
        <v>0</v>
      </c>
      <c r="BE568" s="60">
        <v>0</v>
      </c>
      <c r="BF568" s="60">
        <v>0</v>
      </c>
      <c r="BG568" s="60">
        <v>0</v>
      </c>
      <c r="BH568" s="60">
        <v>0</v>
      </c>
      <c r="BI568" s="60">
        <v>0</v>
      </c>
      <c r="BJ568" s="60">
        <v>0</v>
      </c>
      <c r="BP568" s="60">
        <v>0</v>
      </c>
      <c r="BX568" s="60">
        <v>0</v>
      </c>
      <c r="BY568" s="60">
        <v>0</v>
      </c>
      <c r="BZ568" s="60">
        <v>1</v>
      </c>
      <c r="CA568" s="60">
        <v>0</v>
      </c>
      <c r="CD568" s="60">
        <v>40</v>
      </c>
      <c r="CE568" s="60" t="s">
        <v>673</v>
      </c>
      <c r="CF568" s="60">
        <v>0</v>
      </c>
      <c r="CG568" s="60">
        <v>35</v>
      </c>
      <c r="CH568" s="60">
        <f t="shared" si="169"/>
        <v>7</v>
      </c>
      <c r="CJ568" s="74">
        <f t="shared" si="170"/>
        <v>40</v>
      </c>
      <c r="CK568" s="60">
        <f t="shared" si="175"/>
        <v>11</v>
      </c>
      <c r="CL568" s="60" t="e">
        <f t="shared" si="173"/>
        <v>#N/A</v>
      </c>
      <c r="CM568" s="60" t="e">
        <f t="shared" si="174"/>
        <v>#N/A</v>
      </c>
      <c r="CO568" s="8">
        <v>50021</v>
      </c>
      <c r="CP568" s="8">
        <v>7</v>
      </c>
      <c r="CQ568" s="8">
        <v>204</v>
      </c>
      <c r="CR568" s="8">
        <v>1</v>
      </c>
      <c r="CU568" s="60" t="e">
        <f>MATCH(A568,Sheet6!$K$3:$K$16,0)</f>
        <v>#N/A</v>
      </c>
    </row>
    <row r="569" spans="1:99" ht="14.25">
      <c r="A569" s="60" t="s">
        <v>570</v>
      </c>
      <c r="B569" s="60">
        <v>1330119</v>
      </c>
      <c r="C569" s="60">
        <v>0</v>
      </c>
      <c r="D569" s="60">
        <v>1</v>
      </c>
      <c r="E569" s="60">
        <v>1</v>
      </c>
      <c r="F569" s="60">
        <v>6</v>
      </c>
      <c r="G569" s="60">
        <v>0</v>
      </c>
      <c r="H569" s="60">
        <v>4</v>
      </c>
      <c r="I569" s="60">
        <v>0</v>
      </c>
      <c r="J569" s="60">
        <v>10</v>
      </c>
      <c r="K569" s="60">
        <v>1000</v>
      </c>
      <c r="L569" s="60">
        <f t="shared" si="163"/>
        <v>1</v>
      </c>
      <c r="M569" s="60">
        <f t="shared" si="164"/>
        <v>0</v>
      </c>
      <c r="N569" s="60">
        <v>0</v>
      </c>
      <c r="O569" s="60">
        <v>0</v>
      </c>
      <c r="P569" s="60">
        <v>0</v>
      </c>
      <c r="Q569" s="60">
        <v>0</v>
      </c>
      <c r="R569" s="60">
        <v>0</v>
      </c>
      <c r="S569" s="60">
        <v>0</v>
      </c>
      <c r="T569" s="60">
        <v>50024</v>
      </c>
      <c r="U569" s="60">
        <v>0</v>
      </c>
      <c r="W569" s="60">
        <f t="shared" si="165"/>
        <v>34703</v>
      </c>
      <c r="X569" s="60">
        <v>60</v>
      </c>
      <c r="Y569" s="60">
        <v>10314</v>
      </c>
      <c r="Z569" s="60"/>
      <c r="AA569" s="60"/>
      <c r="AB569" s="60">
        <v>1</v>
      </c>
      <c r="AC569" s="60">
        <v>1</v>
      </c>
      <c r="AD569" s="60">
        <v>300</v>
      </c>
      <c r="AE569" s="60">
        <v>0</v>
      </c>
      <c r="AF569" s="60">
        <v>0</v>
      </c>
      <c r="AG569" s="60">
        <v>2</v>
      </c>
      <c r="AH569" s="60">
        <v>1</v>
      </c>
      <c r="AI569" s="60">
        <v>600</v>
      </c>
      <c r="AJ569" s="60">
        <v>0</v>
      </c>
      <c r="AK569" s="60">
        <v>0</v>
      </c>
      <c r="AL569" s="60">
        <v>6</v>
      </c>
      <c r="AM569" s="60">
        <v>1</v>
      </c>
      <c r="AN569" s="60">
        <v>32</v>
      </c>
      <c r="AO569" s="60">
        <v>0</v>
      </c>
      <c r="AP569" s="60">
        <v>0</v>
      </c>
      <c r="AQ569" s="60">
        <v>0</v>
      </c>
      <c r="AR569" s="60">
        <v>0</v>
      </c>
      <c r="AS569" s="60">
        <v>0</v>
      </c>
      <c r="AT569" s="60">
        <v>0</v>
      </c>
      <c r="AU569" s="60">
        <v>0</v>
      </c>
      <c r="AV569" s="60">
        <v>0</v>
      </c>
      <c r="AW569" s="60">
        <v>0</v>
      </c>
      <c r="AX569" s="60">
        <v>0</v>
      </c>
      <c r="AY569" s="60">
        <v>0</v>
      </c>
      <c r="AZ569" s="60">
        <v>0</v>
      </c>
      <c r="BA569" s="60">
        <v>0</v>
      </c>
      <c r="BB569" s="60">
        <v>0</v>
      </c>
      <c r="BC569" s="60">
        <v>0</v>
      </c>
      <c r="BD569" s="60">
        <v>0</v>
      </c>
      <c r="BE569" s="60">
        <v>0</v>
      </c>
      <c r="BF569" s="60">
        <v>0</v>
      </c>
      <c r="BG569" s="60">
        <v>0</v>
      </c>
      <c r="BH569" s="60">
        <v>0</v>
      </c>
      <c r="BI569" s="60">
        <v>0</v>
      </c>
      <c r="BJ569" s="60">
        <v>0</v>
      </c>
      <c r="BP569" s="60">
        <v>0</v>
      </c>
      <c r="BX569" s="60">
        <v>0</v>
      </c>
      <c r="BY569" s="60">
        <v>0</v>
      </c>
      <c r="BZ569" s="60">
        <v>1</v>
      </c>
      <c r="CA569" s="60">
        <v>0</v>
      </c>
      <c r="CD569" s="60">
        <v>5</v>
      </c>
      <c r="CE569" s="60" t="s">
        <v>674</v>
      </c>
      <c r="CF569" s="60">
        <v>0</v>
      </c>
      <c r="CG569" s="60">
        <v>31</v>
      </c>
      <c r="CH569" s="60">
        <f t="shared" si="169"/>
        <v>7</v>
      </c>
      <c r="CJ569" s="74">
        <f t="shared" si="170"/>
        <v>5</v>
      </c>
      <c r="CK569" s="60">
        <f t="shared" si="171"/>
        <v>3</v>
      </c>
      <c r="CL569" s="60" t="e">
        <f t="shared" si="173"/>
        <v>#N/A</v>
      </c>
      <c r="CM569" s="60" t="e">
        <f t="shared" si="174"/>
        <v>#N/A</v>
      </c>
      <c r="CO569" s="8">
        <v>50022</v>
      </c>
      <c r="CP569" s="8">
        <v>2</v>
      </c>
      <c r="CQ569" s="8">
        <v>203</v>
      </c>
      <c r="CR569" s="8">
        <v>0</v>
      </c>
      <c r="CU569" s="60" t="e">
        <f>MATCH(A569,Sheet6!$K$3:$K$16,0)</f>
        <v>#N/A</v>
      </c>
    </row>
    <row r="570" spans="1:99" ht="14.25">
      <c r="A570" s="60" t="s">
        <v>571</v>
      </c>
      <c r="B570" s="60">
        <v>1330119</v>
      </c>
      <c r="C570" s="60">
        <v>0</v>
      </c>
      <c r="D570" s="60">
        <v>1</v>
      </c>
      <c r="E570" s="60">
        <v>1</v>
      </c>
      <c r="F570" s="60">
        <v>6</v>
      </c>
      <c r="G570" s="60">
        <v>0</v>
      </c>
      <c r="H570" s="60">
        <v>4</v>
      </c>
      <c r="I570" s="60">
        <v>0</v>
      </c>
      <c r="J570" s="60">
        <v>10</v>
      </c>
      <c r="K570" s="60">
        <v>1000</v>
      </c>
      <c r="L570" s="60">
        <f t="shared" si="163"/>
        <v>1</v>
      </c>
      <c r="M570" s="60">
        <f t="shared" si="164"/>
        <v>0</v>
      </c>
      <c r="N570" s="60">
        <v>0</v>
      </c>
      <c r="O570" s="60">
        <v>0</v>
      </c>
      <c r="P570" s="60">
        <v>0</v>
      </c>
      <c r="Q570" s="60">
        <v>0</v>
      </c>
      <c r="R570" s="60">
        <v>0</v>
      </c>
      <c r="S570" s="60">
        <v>0</v>
      </c>
      <c r="T570" s="60">
        <v>50024</v>
      </c>
      <c r="U570" s="60">
        <v>0</v>
      </c>
      <c r="W570" s="60">
        <f t="shared" si="165"/>
        <v>34706</v>
      </c>
      <c r="X570" s="60">
        <v>60</v>
      </c>
      <c r="Y570" s="60">
        <v>10314</v>
      </c>
      <c r="Z570" s="60"/>
      <c r="AA570" s="60"/>
      <c r="AB570" s="60">
        <v>1</v>
      </c>
      <c r="AC570" s="60">
        <v>1</v>
      </c>
      <c r="AD570" s="60">
        <v>450</v>
      </c>
      <c r="AE570" s="60">
        <v>0</v>
      </c>
      <c r="AF570" s="60">
        <v>0</v>
      </c>
      <c r="AG570" s="60">
        <v>2</v>
      </c>
      <c r="AH570" s="60">
        <v>1</v>
      </c>
      <c r="AI570" s="60">
        <v>900</v>
      </c>
      <c r="AJ570" s="60">
        <v>0</v>
      </c>
      <c r="AK570" s="60">
        <v>0</v>
      </c>
      <c r="AL570" s="60">
        <v>6</v>
      </c>
      <c r="AM570" s="60">
        <v>1</v>
      </c>
      <c r="AN570" s="60">
        <v>48</v>
      </c>
      <c r="AO570" s="60">
        <v>0</v>
      </c>
      <c r="AP570" s="60">
        <v>0</v>
      </c>
      <c r="AQ570" s="60">
        <v>0</v>
      </c>
      <c r="AR570" s="60">
        <v>0</v>
      </c>
      <c r="AS570" s="60">
        <v>0</v>
      </c>
      <c r="AT570" s="60">
        <v>0</v>
      </c>
      <c r="AU570" s="60">
        <v>0</v>
      </c>
      <c r="AV570" s="60">
        <v>0</v>
      </c>
      <c r="AW570" s="60">
        <v>0</v>
      </c>
      <c r="AX570" s="60">
        <v>0</v>
      </c>
      <c r="AY570" s="60">
        <v>0</v>
      </c>
      <c r="AZ570" s="60">
        <v>0</v>
      </c>
      <c r="BA570" s="60">
        <v>0</v>
      </c>
      <c r="BB570" s="60">
        <v>0</v>
      </c>
      <c r="BC570" s="60">
        <v>0</v>
      </c>
      <c r="BD570" s="60">
        <v>0</v>
      </c>
      <c r="BE570" s="60">
        <v>0</v>
      </c>
      <c r="BF570" s="60">
        <v>0</v>
      </c>
      <c r="BG570" s="60">
        <v>0</v>
      </c>
      <c r="BH570" s="60">
        <v>0</v>
      </c>
      <c r="BI570" s="60">
        <v>0</v>
      </c>
      <c r="BJ570" s="60">
        <v>0</v>
      </c>
      <c r="BP570" s="60">
        <v>0</v>
      </c>
      <c r="BX570" s="60">
        <v>0</v>
      </c>
      <c r="BY570" s="60">
        <v>0</v>
      </c>
      <c r="BZ570" s="60">
        <v>0</v>
      </c>
      <c r="CA570" s="60">
        <v>0</v>
      </c>
      <c r="CD570" s="60">
        <v>15</v>
      </c>
      <c r="CE570" s="60" t="s">
        <v>674</v>
      </c>
      <c r="CF570" s="60">
        <v>0</v>
      </c>
      <c r="CG570" s="60">
        <v>31</v>
      </c>
      <c r="CH570" s="60">
        <f t="shared" si="169"/>
        <v>7</v>
      </c>
      <c r="CJ570" s="74">
        <f t="shared" si="170"/>
        <v>15</v>
      </c>
      <c r="CK570" s="60">
        <f t="shared" ref="CK570:CK572" si="176">IF(CJ570=1,1,IF(CJ570=3,2,IF(CJ570=5,3,IF(CJ570=8,4,(CJ570/5)+3))))</f>
        <v>6</v>
      </c>
      <c r="CL570" s="60" t="e">
        <f t="shared" si="173"/>
        <v>#N/A</v>
      </c>
      <c r="CM570" s="60" t="e">
        <f t="shared" si="174"/>
        <v>#N/A</v>
      </c>
      <c r="CO570" s="8">
        <v>1005</v>
      </c>
      <c r="CP570" s="8">
        <v>3</v>
      </c>
      <c r="CQ570" s="8">
        <v>204</v>
      </c>
      <c r="CR570" s="8">
        <v>0</v>
      </c>
      <c r="CU570" s="60" t="e">
        <f>MATCH(A570,Sheet6!$K$3:$K$16,0)</f>
        <v>#N/A</v>
      </c>
    </row>
    <row r="571" spans="1:99" ht="14.25">
      <c r="A571" s="60" t="s">
        <v>572</v>
      </c>
      <c r="B571" s="60">
        <v>1330119</v>
      </c>
      <c r="C571" s="60">
        <v>0</v>
      </c>
      <c r="D571" s="60">
        <v>1</v>
      </c>
      <c r="E571" s="60">
        <v>1</v>
      </c>
      <c r="F571" s="60">
        <v>6</v>
      </c>
      <c r="G571" s="60">
        <v>0</v>
      </c>
      <c r="H571" s="60">
        <v>4</v>
      </c>
      <c r="I571" s="60">
        <v>0</v>
      </c>
      <c r="J571" s="60">
        <v>10</v>
      </c>
      <c r="K571" s="60">
        <v>1000</v>
      </c>
      <c r="L571" s="60">
        <f t="shared" si="163"/>
        <v>1</v>
      </c>
      <c r="M571" s="60">
        <f t="shared" si="164"/>
        <v>0</v>
      </c>
      <c r="N571" s="60">
        <v>0</v>
      </c>
      <c r="O571" s="60">
        <v>0</v>
      </c>
      <c r="P571" s="60">
        <v>0</v>
      </c>
      <c r="Q571" s="60">
        <v>0</v>
      </c>
      <c r="R571" s="60">
        <v>0</v>
      </c>
      <c r="S571" s="60">
        <v>0</v>
      </c>
      <c r="T571" s="60">
        <v>50024</v>
      </c>
      <c r="U571" s="60">
        <v>0</v>
      </c>
      <c r="W571" s="60">
        <f t="shared" si="165"/>
        <v>34708</v>
      </c>
      <c r="X571" s="60">
        <v>60</v>
      </c>
      <c r="Y571" s="60">
        <v>10314</v>
      </c>
      <c r="Z571" s="60"/>
      <c r="AA571" s="60"/>
      <c r="AB571" s="60">
        <v>1</v>
      </c>
      <c r="AC571" s="60">
        <v>1</v>
      </c>
      <c r="AD571" s="60">
        <v>750</v>
      </c>
      <c r="AE571" s="60">
        <v>0</v>
      </c>
      <c r="AF571" s="60">
        <v>0</v>
      </c>
      <c r="AG571" s="60">
        <v>2</v>
      </c>
      <c r="AH571" s="60">
        <v>1</v>
      </c>
      <c r="AI571" s="60">
        <v>1500</v>
      </c>
      <c r="AJ571" s="60">
        <v>0</v>
      </c>
      <c r="AK571" s="60">
        <v>0</v>
      </c>
      <c r="AL571" s="60">
        <v>6</v>
      </c>
      <c r="AM571" s="60">
        <v>1</v>
      </c>
      <c r="AN571" s="60">
        <v>80</v>
      </c>
      <c r="AO571" s="60">
        <v>0</v>
      </c>
      <c r="AP571" s="60">
        <v>0</v>
      </c>
      <c r="AQ571" s="60">
        <v>0</v>
      </c>
      <c r="AR571" s="60">
        <v>0</v>
      </c>
      <c r="AS571" s="60">
        <v>0</v>
      </c>
      <c r="AT571" s="60">
        <v>0</v>
      </c>
      <c r="AU571" s="60">
        <v>0</v>
      </c>
      <c r="AV571" s="60">
        <v>0</v>
      </c>
      <c r="AW571" s="60">
        <v>0</v>
      </c>
      <c r="AX571" s="60">
        <v>0</v>
      </c>
      <c r="AY571" s="60">
        <v>0</v>
      </c>
      <c r="AZ571" s="60">
        <v>0</v>
      </c>
      <c r="BA571" s="60">
        <v>0</v>
      </c>
      <c r="BB571" s="60">
        <v>0</v>
      </c>
      <c r="BC571" s="60">
        <v>0</v>
      </c>
      <c r="BD571" s="60">
        <v>0</v>
      </c>
      <c r="BE571" s="60">
        <v>0</v>
      </c>
      <c r="BF571" s="60">
        <v>0</v>
      </c>
      <c r="BG571" s="60">
        <v>0</v>
      </c>
      <c r="BH571" s="60">
        <v>0</v>
      </c>
      <c r="BI571" s="60">
        <v>0</v>
      </c>
      <c r="BJ571" s="60">
        <v>0</v>
      </c>
      <c r="BP571" s="60">
        <v>0</v>
      </c>
      <c r="BX571" s="60">
        <v>0</v>
      </c>
      <c r="BY571" s="60">
        <v>0</v>
      </c>
      <c r="BZ571" s="60">
        <v>0</v>
      </c>
      <c r="CA571" s="60">
        <v>0</v>
      </c>
      <c r="CD571" s="60">
        <v>25</v>
      </c>
      <c r="CE571" s="60" t="s">
        <v>674</v>
      </c>
      <c r="CF571" s="60">
        <v>0</v>
      </c>
      <c r="CG571" s="60">
        <v>31</v>
      </c>
      <c r="CH571" s="60">
        <f t="shared" si="169"/>
        <v>7</v>
      </c>
      <c r="CJ571" s="74">
        <f t="shared" si="170"/>
        <v>25</v>
      </c>
      <c r="CK571" s="60">
        <f t="shared" si="176"/>
        <v>8</v>
      </c>
      <c r="CL571" s="60" t="e">
        <f t="shared" si="173"/>
        <v>#N/A</v>
      </c>
      <c r="CM571" s="60" t="e">
        <f t="shared" si="174"/>
        <v>#N/A</v>
      </c>
      <c r="CO571" s="8">
        <v>1006</v>
      </c>
      <c r="CP571" s="8">
        <v>3</v>
      </c>
      <c r="CQ571" s="8">
        <v>204</v>
      </c>
      <c r="CR571" s="8">
        <v>0</v>
      </c>
      <c r="CU571" s="60" t="e">
        <f>MATCH(A571,Sheet6!$K$3:$K$16,0)</f>
        <v>#N/A</v>
      </c>
    </row>
    <row r="572" spans="1:99" ht="14.25">
      <c r="A572" s="60" t="s">
        <v>573</v>
      </c>
      <c r="B572" s="60">
        <v>1330120</v>
      </c>
      <c r="C572" s="60">
        <v>0</v>
      </c>
      <c r="D572" s="60">
        <v>1</v>
      </c>
      <c r="E572" s="60">
        <v>1</v>
      </c>
      <c r="F572" s="60">
        <v>6</v>
      </c>
      <c r="G572" s="60">
        <v>0</v>
      </c>
      <c r="H572" s="60">
        <v>4</v>
      </c>
      <c r="I572" s="60">
        <v>0</v>
      </c>
      <c r="J572" s="60">
        <v>10</v>
      </c>
      <c r="K572" s="60">
        <v>1000</v>
      </c>
      <c r="L572" s="60">
        <f t="shared" si="163"/>
        <v>1</v>
      </c>
      <c r="M572" s="60">
        <f t="shared" si="164"/>
        <v>0</v>
      </c>
      <c r="N572" s="60">
        <v>0</v>
      </c>
      <c r="O572" s="60">
        <v>0</v>
      </c>
      <c r="P572" s="60">
        <v>0</v>
      </c>
      <c r="Q572" s="60">
        <v>0</v>
      </c>
      <c r="R572" s="60">
        <v>0</v>
      </c>
      <c r="S572" s="60">
        <v>0</v>
      </c>
      <c r="T572" s="60">
        <v>50028</v>
      </c>
      <c r="U572" s="60">
        <v>0</v>
      </c>
      <c r="W572" s="60">
        <f t="shared" si="165"/>
        <v>34710</v>
      </c>
      <c r="X572" s="60">
        <v>25</v>
      </c>
      <c r="Y572" s="60">
        <v>10315</v>
      </c>
      <c r="Z572" s="60"/>
      <c r="AA572" s="60"/>
      <c r="AB572" s="60">
        <v>1</v>
      </c>
      <c r="AC572" s="60">
        <v>1</v>
      </c>
      <c r="AD572" s="60">
        <v>225</v>
      </c>
      <c r="AE572" s="60">
        <v>0</v>
      </c>
      <c r="AF572" s="60">
        <v>0</v>
      </c>
      <c r="AG572" s="60">
        <v>2</v>
      </c>
      <c r="AH572" s="60">
        <v>1</v>
      </c>
      <c r="AI572" s="60">
        <v>450</v>
      </c>
      <c r="AJ572" s="60">
        <v>0</v>
      </c>
      <c r="AK572" s="60">
        <v>0</v>
      </c>
      <c r="AL572" s="60">
        <v>6</v>
      </c>
      <c r="AM572" s="60">
        <v>1</v>
      </c>
      <c r="AN572" s="60">
        <v>24</v>
      </c>
      <c r="AO572" s="60">
        <v>0</v>
      </c>
      <c r="AP572" s="60">
        <v>0</v>
      </c>
      <c r="AQ572" s="60">
        <v>0</v>
      </c>
      <c r="AR572" s="60">
        <v>0</v>
      </c>
      <c r="AS572" s="60">
        <v>0</v>
      </c>
      <c r="AT572" s="60">
        <v>0</v>
      </c>
      <c r="AU572" s="60">
        <v>0</v>
      </c>
      <c r="AV572" s="60">
        <v>0</v>
      </c>
      <c r="AW572" s="60">
        <v>0</v>
      </c>
      <c r="AX572" s="60">
        <v>0</v>
      </c>
      <c r="AY572" s="60">
        <v>0</v>
      </c>
      <c r="AZ572" s="60">
        <v>0</v>
      </c>
      <c r="BA572" s="60">
        <v>0</v>
      </c>
      <c r="BB572" s="60">
        <v>0</v>
      </c>
      <c r="BC572" s="60">
        <v>0</v>
      </c>
      <c r="BD572" s="60">
        <v>0</v>
      </c>
      <c r="BE572" s="60">
        <v>0</v>
      </c>
      <c r="BF572" s="60">
        <v>0</v>
      </c>
      <c r="BG572" s="60">
        <v>0</v>
      </c>
      <c r="BH572" s="60">
        <v>0</v>
      </c>
      <c r="BI572" s="60">
        <v>0</v>
      </c>
      <c r="BJ572" s="60">
        <v>0</v>
      </c>
      <c r="BP572" s="60">
        <v>0</v>
      </c>
      <c r="BX572" s="60">
        <v>0</v>
      </c>
      <c r="BY572" s="60">
        <v>0</v>
      </c>
      <c r="BZ572" s="60">
        <v>1</v>
      </c>
      <c r="CA572" s="60">
        <v>0</v>
      </c>
      <c r="CD572" s="60">
        <v>35</v>
      </c>
      <c r="CE572" s="60" t="s">
        <v>674</v>
      </c>
      <c r="CF572" s="60">
        <v>0</v>
      </c>
      <c r="CG572" s="60">
        <v>31</v>
      </c>
      <c r="CH572" s="60">
        <f t="shared" si="169"/>
        <v>7</v>
      </c>
      <c r="CJ572" s="74">
        <f t="shared" si="170"/>
        <v>35</v>
      </c>
      <c r="CK572" s="60">
        <f t="shared" si="176"/>
        <v>10</v>
      </c>
      <c r="CL572" s="60" t="e">
        <f t="shared" si="173"/>
        <v>#N/A</v>
      </c>
      <c r="CM572" s="60" t="e">
        <f t="shared" si="174"/>
        <v>#N/A</v>
      </c>
      <c r="CO572" s="8">
        <v>1007</v>
      </c>
      <c r="CP572" s="8">
        <v>3</v>
      </c>
      <c r="CQ572" s="8">
        <v>204</v>
      </c>
      <c r="CR572" s="8">
        <v>0</v>
      </c>
      <c r="CU572" s="60" t="e">
        <f>MATCH(A572,Sheet6!$K$3:$K$16,0)</f>
        <v>#N/A</v>
      </c>
    </row>
    <row r="573" spans="1:99" ht="14.25">
      <c r="A573" s="60" t="s">
        <v>574</v>
      </c>
      <c r="B573" s="60">
        <v>1330120</v>
      </c>
      <c r="C573" s="60">
        <v>0</v>
      </c>
      <c r="D573" s="60">
        <v>1</v>
      </c>
      <c r="E573" s="60">
        <v>1</v>
      </c>
      <c r="F573" s="60">
        <v>6</v>
      </c>
      <c r="G573" s="60">
        <v>0</v>
      </c>
      <c r="H573" s="60">
        <v>4</v>
      </c>
      <c r="I573" s="60">
        <v>0</v>
      </c>
      <c r="J573" s="60">
        <v>10</v>
      </c>
      <c r="K573" s="60">
        <v>1000</v>
      </c>
      <c r="L573" s="60">
        <f t="shared" si="163"/>
        <v>1</v>
      </c>
      <c r="M573" s="60">
        <f t="shared" si="164"/>
        <v>0</v>
      </c>
      <c r="N573" s="60">
        <v>0</v>
      </c>
      <c r="O573" s="60">
        <v>0</v>
      </c>
      <c r="P573" s="60">
        <v>0</v>
      </c>
      <c r="Q573" s="60">
        <v>0</v>
      </c>
      <c r="R573" s="60">
        <v>0</v>
      </c>
      <c r="S573" s="60">
        <v>0</v>
      </c>
      <c r="T573" s="60">
        <v>50028</v>
      </c>
      <c r="U573" s="60">
        <v>0</v>
      </c>
      <c r="W573" s="60">
        <f t="shared" si="165"/>
        <v>34402</v>
      </c>
      <c r="X573" s="60">
        <v>25</v>
      </c>
      <c r="Y573" s="60">
        <v>10315</v>
      </c>
      <c r="Z573" s="60"/>
      <c r="AA573" s="60"/>
      <c r="AB573" s="60">
        <v>1</v>
      </c>
      <c r="AC573" s="60">
        <v>1</v>
      </c>
      <c r="AD573" s="60">
        <v>375</v>
      </c>
      <c r="AE573" s="60">
        <v>0</v>
      </c>
      <c r="AF573" s="60">
        <v>0</v>
      </c>
      <c r="AG573" s="60">
        <v>2</v>
      </c>
      <c r="AH573" s="60">
        <v>1</v>
      </c>
      <c r="AI573" s="60">
        <v>750</v>
      </c>
      <c r="AJ573" s="60">
        <v>0</v>
      </c>
      <c r="AK573" s="60">
        <v>0</v>
      </c>
      <c r="AL573" s="60">
        <v>6</v>
      </c>
      <c r="AM573" s="60">
        <v>1</v>
      </c>
      <c r="AN573" s="60">
        <v>40</v>
      </c>
      <c r="AO573" s="60">
        <v>0</v>
      </c>
      <c r="AP573" s="60">
        <v>0</v>
      </c>
      <c r="AQ573" s="60">
        <v>0</v>
      </c>
      <c r="AR573" s="60">
        <v>0</v>
      </c>
      <c r="AS573" s="60">
        <v>0</v>
      </c>
      <c r="AT573" s="60">
        <v>0</v>
      </c>
      <c r="AU573" s="60">
        <v>0</v>
      </c>
      <c r="AV573" s="60">
        <v>0</v>
      </c>
      <c r="AW573" s="60">
        <v>0</v>
      </c>
      <c r="AX573" s="60">
        <v>0</v>
      </c>
      <c r="AY573" s="60">
        <v>0</v>
      </c>
      <c r="AZ573" s="60">
        <v>0</v>
      </c>
      <c r="BA573" s="60">
        <v>0</v>
      </c>
      <c r="BB573" s="60">
        <v>0</v>
      </c>
      <c r="BC573" s="60">
        <v>0</v>
      </c>
      <c r="BD573" s="60">
        <v>0</v>
      </c>
      <c r="BE573" s="60">
        <v>0</v>
      </c>
      <c r="BF573" s="60">
        <v>0</v>
      </c>
      <c r="BG573" s="60">
        <v>0</v>
      </c>
      <c r="BH573" s="60">
        <v>0</v>
      </c>
      <c r="BI573" s="60">
        <v>0</v>
      </c>
      <c r="BJ573" s="60">
        <v>0</v>
      </c>
      <c r="BP573" s="60">
        <v>0</v>
      </c>
      <c r="BX573" s="60">
        <v>0</v>
      </c>
      <c r="BY573" s="60">
        <v>0</v>
      </c>
      <c r="BZ573" s="60">
        <v>1</v>
      </c>
      <c r="CA573" s="60">
        <v>0</v>
      </c>
      <c r="CD573" s="60">
        <v>10</v>
      </c>
      <c r="CE573" s="60" t="s">
        <v>675</v>
      </c>
      <c r="CF573" s="60">
        <v>0</v>
      </c>
      <c r="CG573" s="60">
        <v>1</v>
      </c>
      <c r="CH573" s="60">
        <v>4</v>
      </c>
      <c r="CJ573" s="74">
        <v>3</v>
      </c>
      <c r="CK573" s="60">
        <v>2</v>
      </c>
      <c r="CL573" s="60" t="e">
        <v>#N/A</v>
      </c>
      <c r="CM573" s="60" t="e">
        <v>#N/A</v>
      </c>
      <c r="CO573" s="8">
        <v>30177</v>
      </c>
      <c r="CP573" s="8">
        <v>2</v>
      </c>
      <c r="CQ573" s="8">
        <v>203</v>
      </c>
      <c r="CR573" s="8">
        <v>0</v>
      </c>
      <c r="CU573" s="60">
        <v>12</v>
      </c>
    </row>
    <row r="574" spans="1:99" ht="14.25">
      <c r="A574" s="60" t="s">
        <v>575</v>
      </c>
      <c r="B574" s="60">
        <v>1330120</v>
      </c>
      <c r="C574" s="60">
        <v>0</v>
      </c>
      <c r="D574" s="60">
        <v>1</v>
      </c>
      <c r="E574" s="60">
        <v>1</v>
      </c>
      <c r="F574" s="60">
        <v>6</v>
      </c>
      <c r="G574" s="60">
        <v>0</v>
      </c>
      <c r="H574" s="60">
        <v>4</v>
      </c>
      <c r="I574" s="60">
        <v>0</v>
      </c>
      <c r="J574" s="60">
        <v>10</v>
      </c>
      <c r="K574" s="60">
        <v>1000</v>
      </c>
      <c r="L574" s="60">
        <f t="shared" si="163"/>
        <v>1</v>
      </c>
      <c r="M574" s="60">
        <f t="shared" si="164"/>
        <v>0</v>
      </c>
      <c r="N574" s="60">
        <v>0</v>
      </c>
      <c r="O574" s="60">
        <v>0</v>
      </c>
      <c r="P574" s="60">
        <v>0</v>
      </c>
      <c r="Q574" s="60">
        <v>0</v>
      </c>
      <c r="R574" s="60">
        <v>0</v>
      </c>
      <c r="S574" s="60">
        <v>0</v>
      </c>
      <c r="T574" s="60">
        <v>50028</v>
      </c>
      <c r="U574" s="60">
        <v>0</v>
      </c>
      <c r="W574" s="60">
        <f t="shared" si="165"/>
        <v>34202</v>
      </c>
      <c r="X574" s="60">
        <v>25</v>
      </c>
      <c r="Y574" s="60">
        <v>10315</v>
      </c>
      <c r="Z574" s="60"/>
      <c r="AA574" s="60"/>
      <c r="AB574" s="60">
        <v>1</v>
      </c>
      <c r="AC574" s="60">
        <v>1</v>
      </c>
      <c r="AD574" s="60">
        <v>600</v>
      </c>
      <c r="AE574" s="60">
        <v>0</v>
      </c>
      <c r="AF574" s="60">
        <v>0</v>
      </c>
      <c r="AG574" s="60">
        <v>2</v>
      </c>
      <c r="AH574" s="60">
        <v>1</v>
      </c>
      <c r="AI574" s="60">
        <v>1200</v>
      </c>
      <c r="AJ574" s="60">
        <v>0</v>
      </c>
      <c r="AK574" s="60">
        <v>0</v>
      </c>
      <c r="AL574" s="60">
        <v>6</v>
      </c>
      <c r="AM574" s="60">
        <v>1</v>
      </c>
      <c r="AN574" s="60">
        <v>64</v>
      </c>
      <c r="AO574" s="60">
        <v>0</v>
      </c>
      <c r="AP574" s="60">
        <v>0</v>
      </c>
      <c r="AQ574" s="60">
        <v>0</v>
      </c>
      <c r="AR574" s="60">
        <v>0</v>
      </c>
      <c r="AS574" s="60">
        <v>0</v>
      </c>
      <c r="AT574" s="60">
        <v>0</v>
      </c>
      <c r="AU574" s="60">
        <v>0</v>
      </c>
      <c r="AV574" s="60">
        <v>0</v>
      </c>
      <c r="AW574" s="60">
        <v>0</v>
      </c>
      <c r="AX574" s="60">
        <v>0</v>
      </c>
      <c r="AY574" s="60">
        <v>0</v>
      </c>
      <c r="AZ574" s="60">
        <v>0</v>
      </c>
      <c r="BA574" s="60">
        <v>0</v>
      </c>
      <c r="BB574" s="60">
        <v>0</v>
      </c>
      <c r="BC574" s="60">
        <v>0</v>
      </c>
      <c r="BD574" s="60">
        <v>0</v>
      </c>
      <c r="BE574" s="60">
        <v>0</v>
      </c>
      <c r="BF574" s="60">
        <v>0</v>
      </c>
      <c r="BG574" s="60">
        <v>0</v>
      </c>
      <c r="BH574" s="60">
        <v>0</v>
      </c>
      <c r="BI574" s="60">
        <v>0</v>
      </c>
      <c r="BJ574" s="60">
        <v>0</v>
      </c>
      <c r="BP574" s="60">
        <v>0</v>
      </c>
      <c r="BX574" s="60">
        <v>0</v>
      </c>
      <c r="BY574" s="60">
        <v>0</v>
      </c>
      <c r="BZ574" s="60">
        <v>0</v>
      </c>
      <c r="CA574" s="60">
        <v>0</v>
      </c>
      <c r="CD574" s="60">
        <v>10</v>
      </c>
      <c r="CE574" s="60" t="s">
        <v>676</v>
      </c>
      <c r="CF574" s="60">
        <v>0</v>
      </c>
      <c r="CG574" s="60">
        <v>1</v>
      </c>
      <c r="CH574" s="60">
        <v>2</v>
      </c>
      <c r="CJ574" s="74">
        <v>3</v>
      </c>
      <c r="CK574" s="60">
        <v>2</v>
      </c>
      <c r="CL574" s="60" t="e">
        <v>#N/A</v>
      </c>
      <c r="CM574" s="60" t="e">
        <v>#N/A</v>
      </c>
      <c r="CO574" s="8">
        <v>30178</v>
      </c>
      <c r="CP574" s="8">
        <v>2</v>
      </c>
      <c r="CQ574" s="8">
        <v>203</v>
      </c>
      <c r="CR574" s="8">
        <v>0</v>
      </c>
      <c r="CU574" s="60" t="e">
        <v>#N/A</v>
      </c>
    </row>
    <row r="575" spans="1:99" ht="14.25">
      <c r="A575" s="60" t="s">
        <v>576</v>
      </c>
      <c r="B575" s="60">
        <v>1330120</v>
      </c>
      <c r="C575" s="60">
        <v>0</v>
      </c>
      <c r="D575" s="60">
        <v>1</v>
      </c>
      <c r="E575" s="60">
        <v>1</v>
      </c>
      <c r="F575" s="60">
        <v>6</v>
      </c>
      <c r="G575" s="60">
        <v>0</v>
      </c>
      <c r="H575" s="60">
        <v>4</v>
      </c>
      <c r="I575" s="60">
        <v>0</v>
      </c>
      <c r="J575" s="60">
        <v>10</v>
      </c>
      <c r="K575" s="60">
        <v>1000</v>
      </c>
      <c r="L575" s="60">
        <f t="shared" si="163"/>
        <v>1</v>
      </c>
      <c r="M575" s="60">
        <f t="shared" si="164"/>
        <v>0</v>
      </c>
      <c r="N575" s="60">
        <v>0</v>
      </c>
      <c r="O575" s="60">
        <v>0</v>
      </c>
      <c r="P575" s="60">
        <v>0</v>
      </c>
      <c r="Q575" s="60">
        <v>0</v>
      </c>
      <c r="R575" s="60">
        <v>0</v>
      </c>
      <c r="S575" s="60">
        <v>0</v>
      </c>
      <c r="T575" s="60">
        <v>50028</v>
      </c>
      <c r="U575" s="60">
        <v>0</v>
      </c>
      <c r="W575" s="60">
        <f t="shared" si="165"/>
        <v>34302</v>
      </c>
      <c r="X575" s="60">
        <v>25</v>
      </c>
      <c r="Y575" s="60">
        <v>10315</v>
      </c>
      <c r="Z575" s="60"/>
      <c r="AA575" s="60"/>
      <c r="AB575" s="60">
        <v>1</v>
      </c>
      <c r="AC575" s="60">
        <v>1</v>
      </c>
      <c r="AD575" s="60">
        <v>975</v>
      </c>
      <c r="AE575" s="60">
        <v>0</v>
      </c>
      <c r="AF575" s="60">
        <v>0</v>
      </c>
      <c r="AG575" s="60">
        <v>2</v>
      </c>
      <c r="AH575" s="60">
        <v>1</v>
      </c>
      <c r="AI575" s="60">
        <v>1950</v>
      </c>
      <c r="AJ575" s="60">
        <v>0</v>
      </c>
      <c r="AK575" s="60">
        <v>0</v>
      </c>
      <c r="AL575" s="60">
        <v>6</v>
      </c>
      <c r="AM575" s="60">
        <v>1</v>
      </c>
      <c r="AN575" s="60">
        <v>103</v>
      </c>
      <c r="AO575" s="60">
        <v>0</v>
      </c>
      <c r="AP575" s="60">
        <v>0</v>
      </c>
      <c r="AQ575" s="60">
        <v>0</v>
      </c>
      <c r="AR575" s="60">
        <v>0</v>
      </c>
      <c r="AS575" s="60">
        <v>0</v>
      </c>
      <c r="AT575" s="60">
        <v>0</v>
      </c>
      <c r="AU575" s="60">
        <v>0</v>
      </c>
      <c r="AV575" s="60">
        <v>0</v>
      </c>
      <c r="AW575" s="60">
        <v>0</v>
      </c>
      <c r="AX575" s="60">
        <v>0</v>
      </c>
      <c r="AY575" s="60">
        <v>0</v>
      </c>
      <c r="AZ575" s="60">
        <v>0</v>
      </c>
      <c r="BA575" s="60">
        <v>0</v>
      </c>
      <c r="BB575" s="60">
        <v>0</v>
      </c>
      <c r="BC575" s="60">
        <v>0</v>
      </c>
      <c r="BD575" s="60">
        <v>0</v>
      </c>
      <c r="BE575" s="60">
        <v>0</v>
      </c>
      <c r="BF575" s="60">
        <v>0</v>
      </c>
      <c r="BG575" s="60">
        <v>0</v>
      </c>
      <c r="BH575" s="60">
        <v>0</v>
      </c>
      <c r="BI575" s="60">
        <v>0</v>
      </c>
      <c r="BJ575" s="60">
        <v>0</v>
      </c>
      <c r="BP575" s="60">
        <v>0</v>
      </c>
      <c r="BX575" s="60">
        <v>0</v>
      </c>
      <c r="BY575" s="60">
        <v>0</v>
      </c>
      <c r="BZ575" s="60">
        <v>0</v>
      </c>
      <c r="CA575" s="60">
        <v>0</v>
      </c>
      <c r="CD575" s="60">
        <v>10</v>
      </c>
      <c r="CE575" s="60" t="s">
        <v>284</v>
      </c>
      <c r="CF575" s="60">
        <v>0</v>
      </c>
      <c r="CG575" s="60">
        <v>1</v>
      </c>
      <c r="CH575" s="60">
        <v>3</v>
      </c>
      <c r="CJ575" s="74">
        <v>3</v>
      </c>
      <c r="CK575" s="60">
        <v>2</v>
      </c>
      <c r="CL575" s="60" t="e">
        <v>#N/A</v>
      </c>
      <c r="CM575" s="60" t="e">
        <v>#N/A</v>
      </c>
      <c r="CO575" s="8">
        <v>30179</v>
      </c>
      <c r="CP575" s="8">
        <v>2</v>
      </c>
      <c r="CQ575" s="8">
        <v>203</v>
      </c>
      <c r="CR575" s="8">
        <v>0</v>
      </c>
      <c r="CU575" s="60" t="e">
        <v>#N/A</v>
      </c>
    </row>
    <row r="576" spans="1:99" ht="14.25">
      <c r="A576" s="60" t="s">
        <v>577</v>
      </c>
      <c r="B576" s="60">
        <v>1330121</v>
      </c>
      <c r="C576" s="60">
        <v>0</v>
      </c>
      <c r="D576" s="60">
        <v>1</v>
      </c>
      <c r="E576" s="60">
        <v>1</v>
      </c>
      <c r="F576" s="60">
        <v>6</v>
      </c>
      <c r="G576" s="60">
        <v>0</v>
      </c>
      <c r="H576" s="60">
        <v>4</v>
      </c>
      <c r="I576" s="60">
        <v>0</v>
      </c>
      <c r="J576" s="60">
        <v>10</v>
      </c>
      <c r="K576" s="60">
        <v>1000</v>
      </c>
      <c r="L576" s="60">
        <f t="shared" si="163"/>
        <v>1</v>
      </c>
      <c r="M576" s="60">
        <f t="shared" si="164"/>
        <v>0</v>
      </c>
      <c r="N576" s="60">
        <v>0</v>
      </c>
      <c r="O576" s="60">
        <v>0</v>
      </c>
      <c r="P576" s="60">
        <v>0</v>
      </c>
      <c r="Q576" s="60">
        <v>0</v>
      </c>
      <c r="R576" s="60">
        <v>0</v>
      </c>
      <c r="S576" s="60">
        <v>0</v>
      </c>
      <c r="T576" s="60">
        <v>50042</v>
      </c>
      <c r="U576" s="60">
        <v>0</v>
      </c>
      <c r="W576" s="60">
        <f t="shared" si="165"/>
        <v>34602</v>
      </c>
      <c r="X576" s="60">
        <v>100</v>
      </c>
      <c r="Y576" s="60">
        <v>10316</v>
      </c>
      <c r="Z576" s="60"/>
      <c r="AA576" s="60"/>
      <c r="AB576" s="60">
        <v>1</v>
      </c>
      <c r="AC576" s="60">
        <v>1</v>
      </c>
      <c r="AD576" s="60">
        <v>300</v>
      </c>
      <c r="AE576" s="60">
        <v>0</v>
      </c>
      <c r="AF576" s="60">
        <v>0</v>
      </c>
      <c r="AG576" s="60">
        <v>2</v>
      </c>
      <c r="AH576" s="60">
        <v>1</v>
      </c>
      <c r="AI576" s="60">
        <v>600</v>
      </c>
      <c r="AJ576" s="60">
        <v>0</v>
      </c>
      <c r="AK576" s="60">
        <v>0</v>
      </c>
      <c r="AL576" s="60">
        <v>6</v>
      </c>
      <c r="AM576" s="60">
        <v>1</v>
      </c>
      <c r="AN576" s="60">
        <v>32</v>
      </c>
      <c r="AO576" s="60">
        <v>0</v>
      </c>
      <c r="AP576" s="60">
        <v>0</v>
      </c>
      <c r="AQ576" s="60">
        <v>0</v>
      </c>
      <c r="AR576" s="60">
        <v>0</v>
      </c>
      <c r="AS576" s="60">
        <v>0</v>
      </c>
      <c r="AT576" s="60">
        <v>0</v>
      </c>
      <c r="AU576" s="60">
        <v>0</v>
      </c>
      <c r="AV576" s="60">
        <v>0</v>
      </c>
      <c r="AW576" s="60">
        <v>0</v>
      </c>
      <c r="AX576" s="60">
        <v>0</v>
      </c>
      <c r="AY576" s="60">
        <v>0</v>
      </c>
      <c r="AZ576" s="60">
        <v>0</v>
      </c>
      <c r="BA576" s="60">
        <v>0</v>
      </c>
      <c r="BB576" s="60">
        <v>0</v>
      </c>
      <c r="BC576" s="60">
        <v>0</v>
      </c>
      <c r="BD576" s="60">
        <v>0</v>
      </c>
      <c r="BE576" s="60">
        <v>0</v>
      </c>
      <c r="BF576" s="60">
        <v>0</v>
      </c>
      <c r="BG576" s="60">
        <v>0</v>
      </c>
      <c r="BH576" s="60">
        <v>0</v>
      </c>
      <c r="BI576" s="60">
        <v>0</v>
      </c>
      <c r="BJ576" s="60">
        <v>0</v>
      </c>
      <c r="BP576" s="60">
        <v>0</v>
      </c>
      <c r="BX576" s="60">
        <v>0</v>
      </c>
      <c r="BY576" s="60">
        <v>0</v>
      </c>
      <c r="BZ576" s="60">
        <v>1</v>
      </c>
      <c r="CA576" s="60">
        <v>0</v>
      </c>
      <c r="CD576" s="60">
        <v>10</v>
      </c>
      <c r="CE576" s="60" t="s">
        <v>677</v>
      </c>
      <c r="CF576" s="60">
        <v>0</v>
      </c>
      <c r="CG576" s="60">
        <v>1</v>
      </c>
      <c r="CH576" s="60">
        <v>6</v>
      </c>
      <c r="CJ576" s="74">
        <v>3</v>
      </c>
      <c r="CK576" s="60">
        <v>2</v>
      </c>
      <c r="CL576" s="60" t="e">
        <v>#N/A</v>
      </c>
      <c r="CM576" s="60" t="e">
        <v>#N/A</v>
      </c>
      <c r="CO576" s="8">
        <v>30181</v>
      </c>
      <c r="CP576" s="8">
        <v>11</v>
      </c>
      <c r="CQ576" s="8">
        <v>1</v>
      </c>
      <c r="CR576" s="8">
        <v>0</v>
      </c>
      <c r="CU576" s="60" t="e">
        <v>#N/A</v>
      </c>
    </row>
    <row r="577" spans="1:99" ht="14.25">
      <c r="A577" s="60" t="s">
        <v>578</v>
      </c>
      <c r="B577" s="60">
        <v>1330121</v>
      </c>
      <c r="C577" s="60">
        <v>0</v>
      </c>
      <c r="D577" s="60">
        <v>1</v>
      </c>
      <c r="E577" s="60">
        <v>1</v>
      </c>
      <c r="F577" s="60">
        <v>6</v>
      </c>
      <c r="G577" s="60">
        <v>0</v>
      </c>
      <c r="H577" s="60">
        <v>4</v>
      </c>
      <c r="I577" s="60">
        <v>0</v>
      </c>
      <c r="J577" s="60">
        <v>10</v>
      </c>
      <c r="K577" s="60">
        <v>1000</v>
      </c>
      <c r="L577" s="60">
        <f t="shared" si="163"/>
        <v>1</v>
      </c>
      <c r="M577" s="60">
        <f t="shared" si="164"/>
        <v>0</v>
      </c>
      <c r="N577" s="60">
        <v>0</v>
      </c>
      <c r="O577" s="60">
        <v>0</v>
      </c>
      <c r="P577" s="60">
        <v>0</v>
      </c>
      <c r="Q577" s="60">
        <v>0</v>
      </c>
      <c r="R577" s="60">
        <v>0</v>
      </c>
      <c r="S577" s="60">
        <v>0</v>
      </c>
      <c r="T577" s="60">
        <v>50042</v>
      </c>
      <c r="U577" s="60">
        <v>0</v>
      </c>
      <c r="W577" s="60">
        <f t="shared" si="165"/>
        <v>34605</v>
      </c>
      <c r="X577" s="60">
        <v>100</v>
      </c>
      <c r="Y577" s="60">
        <v>10316</v>
      </c>
      <c r="Z577" s="60"/>
      <c r="AA577" s="60"/>
      <c r="AB577" s="60">
        <v>1</v>
      </c>
      <c r="AC577" s="60">
        <v>1</v>
      </c>
      <c r="AD577" s="60">
        <v>450</v>
      </c>
      <c r="AE577" s="60">
        <v>0</v>
      </c>
      <c r="AF577" s="60">
        <v>0</v>
      </c>
      <c r="AG577" s="60">
        <v>2</v>
      </c>
      <c r="AH577" s="60">
        <v>1</v>
      </c>
      <c r="AI577" s="60">
        <v>900</v>
      </c>
      <c r="AJ577" s="60">
        <v>0</v>
      </c>
      <c r="AK577" s="60">
        <v>0</v>
      </c>
      <c r="AL577" s="60">
        <v>6</v>
      </c>
      <c r="AM577" s="60">
        <v>1</v>
      </c>
      <c r="AN577" s="60">
        <v>48</v>
      </c>
      <c r="AO577" s="60">
        <v>0</v>
      </c>
      <c r="AP577" s="60">
        <v>0</v>
      </c>
      <c r="AQ577" s="60">
        <v>0</v>
      </c>
      <c r="AR577" s="60">
        <v>0</v>
      </c>
      <c r="AS577" s="60">
        <v>0</v>
      </c>
      <c r="AT577" s="60">
        <v>0</v>
      </c>
      <c r="AU577" s="60">
        <v>0</v>
      </c>
      <c r="AV577" s="60">
        <v>0</v>
      </c>
      <c r="AW577" s="60">
        <v>0</v>
      </c>
      <c r="AX577" s="60">
        <v>0</v>
      </c>
      <c r="AY577" s="60">
        <v>0</v>
      </c>
      <c r="AZ577" s="60">
        <v>0</v>
      </c>
      <c r="BA577" s="60">
        <v>0</v>
      </c>
      <c r="BB577" s="60">
        <v>0</v>
      </c>
      <c r="BC577" s="60">
        <v>0</v>
      </c>
      <c r="BD577" s="60">
        <v>0</v>
      </c>
      <c r="BE577" s="60">
        <v>0</v>
      </c>
      <c r="BF577" s="60">
        <v>0</v>
      </c>
      <c r="BG577" s="60">
        <v>0</v>
      </c>
      <c r="BH577" s="60">
        <v>0</v>
      </c>
      <c r="BI577" s="60">
        <v>0</v>
      </c>
      <c r="BJ577" s="60">
        <v>0</v>
      </c>
      <c r="BP577" s="60">
        <v>0</v>
      </c>
      <c r="BX577" s="60">
        <v>0</v>
      </c>
      <c r="BY577" s="60">
        <v>0</v>
      </c>
      <c r="BZ577" s="60">
        <v>0</v>
      </c>
      <c r="CA577" s="60">
        <v>0</v>
      </c>
      <c r="CD577" s="82">
        <v>10</v>
      </c>
      <c r="CE577" s="82" t="s">
        <v>678</v>
      </c>
      <c r="CF577" s="82">
        <v>0</v>
      </c>
      <c r="CG577" s="60">
        <v>1</v>
      </c>
      <c r="CH577" s="82">
        <v>6</v>
      </c>
      <c r="CJ577" s="85">
        <v>10</v>
      </c>
      <c r="CK577" s="82">
        <v>5</v>
      </c>
      <c r="CL577" s="60" t="e">
        <f t="shared" ref="CL577:CL622" si="177">INDEX($CP$38:$CP$631,MATCH(Q577,$CO$38:$CO$631,0))</f>
        <v>#N/A</v>
      </c>
      <c r="CM577" s="60" t="e">
        <f t="shared" ref="CM577:CM622" si="178">INDEX($CQ$38:$CQ$631,MATCH(Q577,$CO$38:$CO$631,0))</f>
        <v>#N/A</v>
      </c>
      <c r="CO577" s="8">
        <v>124929</v>
      </c>
      <c r="CP577" s="8">
        <v>10</v>
      </c>
      <c r="CQ577" s="8">
        <v>1</v>
      </c>
      <c r="CR577" s="8">
        <v>0</v>
      </c>
      <c r="CU577" s="60" t="e">
        <f>MATCH(A577,Sheet6!$K$3:$K$16,0)</f>
        <v>#N/A</v>
      </c>
    </row>
    <row r="578" spans="1:99" ht="14.25">
      <c r="A578" s="60" t="s">
        <v>579</v>
      </c>
      <c r="B578" s="60">
        <v>1330121</v>
      </c>
      <c r="C578" s="60">
        <v>0</v>
      </c>
      <c r="D578" s="60">
        <v>1</v>
      </c>
      <c r="E578" s="60">
        <v>1</v>
      </c>
      <c r="F578" s="60">
        <v>6</v>
      </c>
      <c r="G578" s="60">
        <v>0</v>
      </c>
      <c r="H578" s="60">
        <v>4</v>
      </c>
      <c r="I578" s="60">
        <v>0</v>
      </c>
      <c r="J578" s="60">
        <v>10</v>
      </c>
      <c r="K578" s="60">
        <v>1000</v>
      </c>
      <c r="L578" s="60">
        <f t="shared" si="163"/>
        <v>1</v>
      </c>
      <c r="M578" s="60">
        <f t="shared" si="164"/>
        <v>0</v>
      </c>
      <c r="N578" s="60">
        <v>0</v>
      </c>
      <c r="O578" s="60">
        <v>0</v>
      </c>
      <c r="P578" s="60">
        <v>0</v>
      </c>
      <c r="Q578" s="60">
        <v>0</v>
      </c>
      <c r="R578" s="60">
        <v>0</v>
      </c>
      <c r="S578" s="60">
        <v>0</v>
      </c>
      <c r="T578" s="60">
        <v>50042</v>
      </c>
      <c r="U578" s="60">
        <v>0</v>
      </c>
      <c r="W578" s="60">
        <f t="shared" si="165"/>
        <v>34607</v>
      </c>
      <c r="X578" s="60">
        <v>100</v>
      </c>
      <c r="Y578" s="60">
        <v>10316</v>
      </c>
      <c r="Z578" s="60"/>
      <c r="AA578" s="60"/>
      <c r="AB578" s="60">
        <v>1</v>
      </c>
      <c r="AC578" s="60">
        <v>1</v>
      </c>
      <c r="AD578" s="60">
        <v>750</v>
      </c>
      <c r="AE578" s="60">
        <v>0</v>
      </c>
      <c r="AF578" s="60">
        <v>0</v>
      </c>
      <c r="AG578" s="60">
        <v>2</v>
      </c>
      <c r="AH578" s="60">
        <v>1</v>
      </c>
      <c r="AI578" s="60">
        <v>1500</v>
      </c>
      <c r="AJ578" s="60">
        <v>0</v>
      </c>
      <c r="AK578" s="60">
        <v>0</v>
      </c>
      <c r="AL578" s="60">
        <v>6</v>
      </c>
      <c r="AM578" s="60">
        <v>1</v>
      </c>
      <c r="AN578" s="60">
        <v>80</v>
      </c>
      <c r="AO578" s="60">
        <v>0</v>
      </c>
      <c r="AP578" s="60">
        <v>0</v>
      </c>
      <c r="AQ578" s="60">
        <v>0</v>
      </c>
      <c r="AR578" s="60">
        <v>0</v>
      </c>
      <c r="AS578" s="60">
        <v>0</v>
      </c>
      <c r="AT578" s="60">
        <v>0</v>
      </c>
      <c r="AU578" s="60">
        <v>0</v>
      </c>
      <c r="AV578" s="60">
        <v>0</v>
      </c>
      <c r="AW578" s="60">
        <v>0</v>
      </c>
      <c r="AX578" s="60">
        <v>0</v>
      </c>
      <c r="AY578" s="60">
        <v>0</v>
      </c>
      <c r="AZ578" s="60">
        <v>0</v>
      </c>
      <c r="BA578" s="60">
        <v>0</v>
      </c>
      <c r="BB578" s="60">
        <v>0</v>
      </c>
      <c r="BC578" s="60">
        <v>0</v>
      </c>
      <c r="BD578" s="60">
        <v>0</v>
      </c>
      <c r="BE578" s="60">
        <v>0</v>
      </c>
      <c r="BF578" s="60">
        <v>0</v>
      </c>
      <c r="BG578" s="60">
        <v>0</v>
      </c>
      <c r="BH578" s="60">
        <v>0</v>
      </c>
      <c r="BI578" s="60">
        <v>0</v>
      </c>
      <c r="BJ578" s="60">
        <v>0</v>
      </c>
      <c r="BP578" s="60">
        <v>0</v>
      </c>
      <c r="BX578" s="60">
        <v>0</v>
      </c>
      <c r="BY578" s="60">
        <v>0</v>
      </c>
      <c r="BZ578" s="60">
        <v>0</v>
      </c>
      <c r="CA578" s="60">
        <v>0</v>
      </c>
      <c r="CD578" s="82">
        <v>20</v>
      </c>
      <c r="CE578" s="82" t="s">
        <v>678</v>
      </c>
      <c r="CF578" s="82">
        <v>0</v>
      </c>
      <c r="CG578" s="60">
        <v>1</v>
      </c>
      <c r="CH578" s="82">
        <v>6</v>
      </c>
      <c r="CJ578" s="85">
        <v>20</v>
      </c>
      <c r="CK578" s="82">
        <v>7</v>
      </c>
      <c r="CL578" s="60" t="e">
        <f t="shared" si="177"/>
        <v>#N/A</v>
      </c>
      <c r="CM578" s="60" t="e">
        <f t="shared" si="178"/>
        <v>#N/A</v>
      </c>
      <c r="CO578" s="8">
        <v>124930</v>
      </c>
      <c r="CP578" s="8">
        <v>10</v>
      </c>
      <c r="CQ578" s="8">
        <v>1</v>
      </c>
      <c r="CR578" s="8">
        <v>0</v>
      </c>
      <c r="CU578" s="60" t="e">
        <f>MATCH(A578,Sheet6!$K$3:$K$16,0)</f>
        <v>#N/A</v>
      </c>
    </row>
    <row r="579" spans="1:99" ht="14.25">
      <c r="A579" s="60" t="s">
        <v>580</v>
      </c>
      <c r="B579" s="60">
        <v>1330124</v>
      </c>
      <c r="C579" s="60">
        <v>0</v>
      </c>
      <c r="D579" s="60">
        <v>1</v>
      </c>
      <c r="E579" s="60">
        <v>1</v>
      </c>
      <c r="F579" s="60">
        <v>6</v>
      </c>
      <c r="G579" s="60">
        <v>0</v>
      </c>
      <c r="H579" s="60">
        <v>4</v>
      </c>
      <c r="I579" s="60">
        <v>0</v>
      </c>
      <c r="J579" s="60">
        <v>10</v>
      </c>
      <c r="K579" s="60">
        <v>1000</v>
      </c>
      <c r="L579" s="60">
        <f t="shared" si="163"/>
        <v>1</v>
      </c>
      <c r="M579" s="60">
        <f t="shared" si="164"/>
        <v>0</v>
      </c>
      <c r="N579" s="60">
        <v>0</v>
      </c>
      <c r="O579" s="60">
        <v>0</v>
      </c>
      <c r="P579" s="60">
        <v>0</v>
      </c>
      <c r="Q579" s="60">
        <v>0</v>
      </c>
      <c r="R579" s="60">
        <v>0</v>
      </c>
      <c r="S579" s="60">
        <v>0</v>
      </c>
      <c r="T579" s="60">
        <v>0</v>
      </c>
      <c r="U579" s="60">
        <v>0</v>
      </c>
      <c r="W579" s="60">
        <f t="shared" si="165"/>
        <v>34609</v>
      </c>
      <c r="X579" s="60">
        <v>25</v>
      </c>
      <c r="Y579" s="60">
        <v>10319</v>
      </c>
      <c r="Z579" s="60"/>
      <c r="AA579" s="60"/>
      <c r="AB579" s="60">
        <v>1</v>
      </c>
      <c r="AC579" s="60">
        <v>1</v>
      </c>
      <c r="AD579" s="60">
        <v>225</v>
      </c>
      <c r="AE579" s="60">
        <v>0</v>
      </c>
      <c r="AF579" s="60">
        <v>0</v>
      </c>
      <c r="AG579" s="60">
        <v>2</v>
      </c>
      <c r="AH579" s="60">
        <v>1</v>
      </c>
      <c r="AI579" s="60">
        <v>450</v>
      </c>
      <c r="AJ579" s="60">
        <v>0</v>
      </c>
      <c r="AK579" s="60">
        <v>0</v>
      </c>
      <c r="AL579" s="60">
        <v>6</v>
      </c>
      <c r="AM579" s="60">
        <v>1</v>
      </c>
      <c r="AN579" s="60">
        <v>24</v>
      </c>
      <c r="AO579" s="60">
        <v>0</v>
      </c>
      <c r="AP579" s="60">
        <v>0</v>
      </c>
      <c r="AQ579" s="60">
        <v>17</v>
      </c>
      <c r="AR579" s="60">
        <v>1</v>
      </c>
      <c r="AS579" s="60">
        <v>50</v>
      </c>
      <c r="AT579" s="60">
        <v>0</v>
      </c>
      <c r="AU579" s="60">
        <v>0</v>
      </c>
      <c r="AV579" s="60">
        <v>18</v>
      </c>
      <c r="AW579" s="60">
        <v>1</v>
      </c>
      <c r="AX579" s="60">
        <v>50</v>
      </c>
      <c r="AY579" s="60">
        <v>0</v>
      </c>
      <c r="AZ579" s="60">
        <v>0</v>
      </c>
      <c r="BA579" s="60">
        <v>0</v>
      </c>
      <c r="BB579" s="60">
        <v>0</v>
      </c>
      <c r="BC579" s="60">
        <v>0</v>
      </c>
      <c r="BD579" s="60">
        <v>0</v>
      </c>
      <c r="BE579" s="60">
        <v>0</v>
      </c>
      <c r="BF579" s="60">
        <v>0</v>
      </c>
      <c r="BG579" s="60">
        <v>0</v>
      </c>
      <c r="BH579" s="60">
        <v>0</v>
      </c>
      <c r="BI579" s="60">
        <v>0</v>
      </c>
      <c r="BJ579" s="60">
        <v>0</v>
      </c>
      <c r="BP579" s="60">
        <v>0</v>
      </c>
      <c r="BX579" s="60">
        <v>0</v>
      </c>
      <c r="BY579" s="60">
        <v>0</v>
      </c>
      <c r="BZ579" s="60">
        <v>1</v>
      </c>
      <c r="CA579" s="60">
        <v>0</v>
      </c>
      <c r="CD579" s="60">
        <v>30</v>
      </c>
      <c r="CE579" s="82" t="s">
        <v>678</v>
      </c>
      <c r="CF579" s="60">
        <v>0</v>
      </c>
      <c r="CG579" s="60">
        <v>1</v>
      </c>
      <c r="CH579" s="60">
        <v>6</v>
      </c>
      <c r="CJ579" s="74">
        <v>30</v>
      </c>
      <c r="CK579" s="60">
        <v>9</v>
      </c>
      <c r="CL579" s="60" t="e">
        <f t="shared" si="177"/>
        <v>#N/A</v>
      </c>
      <c r="CM579" s="60" t="e">
        <f t="shared" si="178"/>
        <v>#N/A</v>
      </c>
      <c r="CO579" s="8">
        <v>120473</v>
      </c>
      <c r="CP579" s="8">
        <v>9</v>
      </c>
      <c r="CQ579" s="8">
        <v>204</v>
      </c>
      <c r="CR579" s="8">
        <v>1</v>
      </c>
      <c r="CU579" s="60" t="e">
        <f>MATCH(A579,Sheet6!$K$3:$K$16,0)</f>
        <v>#N/A</v>
      </c>
    </row>
    <row r="580" spans="1:99" ht="14.25">
      <c r="A580" s="60" t="s">
        <v>581</v>
      </c>
      <c r="B580" s="60">
        <v>1330124</v>
      </c>
      <c r="C580" s="60">
        <v>0</v>
      </c>
      <c r="D580" s="60">
        <v>1</v>
      </c>
      <c r="E580" s="60">
        <v>1</v>
      </c>
      <c r="F580" s="60">
        <v>6</v>
      </c>
      <c r="G580" s="60">
        <v>0</v>
      </c>
      <c r="H580" s="60">
        <v>4</v>
      </c>
      <c r="I580" s="60">
        <v>0</v>
      </c>
      <c r="J580" s="60">
        <v>10</v>
      </c>
      <c r="K580" s="60">
        <v>1000</v>
      </c>
      <c r="L580" s="60">
        <f t="shared" si="163"/>
        <v>1</v>
      </c>
      <c r="M580" s="60">
        <f t="shared" si="164"/>
        <v>0</v>
      </c>
      <c r="N580" s="60">
        <v>0</v>
      </c>
      <c r="O580" s="60">
        <v>0</v>
      </c>
      <c r="P580" s="60">
        <v>0</v>
      </c>
      <c r="Q580" s="60">
        <v>0</v>
      </c>
      <c r="R580" s="60">
        <v>0</v>
      </c>
      <c r="S580" s="60">
        <v>0</v>
      </c>
      <c r="T580" s="60">
        <v>0</v>
      </c>
      <c r="U580" s="60">
        <v>0</v>
      </c>
      <c r="W580" s="60">
        <f t="shared" si="165"/>
        <v>34611</v>
      </c>
      <c r="X580" s="60">
        <v>25</v>
      </c>
      <c r="Y580" s="60">
        <v>10319</v>
      </c>
      <c r="Z580" s="60"/>
      <c r="AA580" s="60"/>
      <c r="AB580" s="60">
        <v>1</v>
      </c>
      <c r="AC580" s="60">
        <v>1</v>
      </c>
      <c r="AD580" s="60">
        <v>375</v>
      </c>
      <c r="AE580" s="60">
        <v>0</v>
      </c>
      <c r="AF580" s="60">
        <v>0</v>
      </c>
      <c r="AG580" s="60">
        <v>2</v>
      </c>
      <c r="AH580" s="60">
        <v>1</v>
      </c>
      <c r="AI580" s="60">
        <v>750</v>
      </c>
      <c r="AJ580" s="60">
        <v>0</v>
      </c>
      <c r="AK580" s="60">
        <v>0</v>
      </c>
      <c r="AL580" s="60">
        <v>6</v>
      </c>
      <c r="AM580" s="60">
        <v>1</v>
      </c>
      <c r="AN580" s="60">
        <v>40</v>
      </c>
      <c r="AO580" s="60">
        <v>0</v>
      </c>
      <c r="AP580" s="60">
        <v>0</v>
      </c>
      <c r="AQ580" s="60">
        <v>17</v>
      </c>
      <c r="AR580" s="60">
        <v>1</v>
      </c>
      <c r="AS580" s="60">
        <v>50</v>
      </c>
      <c r="AT580" s="60">
        <v>0</v>
      </c>
      <c r="AU580" s="60">
        <v>0</v>
      </c>
      <c r="AV580" s="60">
        <v>18</v>
      </c>
      <c r="AW580" s="60">
        <v>1</v>
      </c>
      <c r="AX580" s="60">
        <v>50</v>
      </c>
      <c r="AY580" s="60">
        <v>0</v>
      </c>
      <c r="AZ580" s="60">
        <v>0</v>
      </c>
      <c r="BA580" s="60">
        <v>0</v>
      </c>
      <c r="BB580" s="60">
        <v>0</v>
      </c>
      <c r="BC580" s="60">
        <v>0</v>
      </c>
      <c r="BD580" s="60">
        <v>0</v>
      </c>
      <c r="BE580" s="60">
        <v>0</v>
      </c>
      <c r="BF580" s="60">
        <v>0</v>
      </c>
      <c r="BG580" s="60">
        <v>0</v>
      </c>
      <c r="BH580" s="60">
        <v>0</v>
      </c>
      <c r="BI580" s="60">
        <v>0</v>
      </c>
      <c r="BJ580" s="60">
        <v>0</v>
      </c>
      <c r="BP580" s="60">
        <v>0</v>
      </c>
      <c r="BX580" s="60">
        <v>0</v>
      </c>
      <c r="BY580" s="60">
        <v>0</v>
      </c>
      <c r="BZ580" s="60">
        <v>1</v>
      </c>
      <c r="CA580" s="60">
        <v>0</v>
      </c>
      <c r="CD580" s="60">
        <v>40</v>
      </c>
      <c r="CE580" s="82" t="s">
        <v>678</v>
      </c>
      <c r="CF580" s="60">
        <v>0</v>
      </c>
      <c r="CG580" s="60">
        <v>1</v>
      </c>
      <c r="CH580" s="60">
        <v>6</v>
      </c>
      <c r="CJ580" s="74">
        <v>40</v>
      </c>
      <c r="CK580" s="60">
        <v>11</v>
      </c>
      <c r="CL580" s="60" t="e">
        <f t="shared" si="177"/>
        <v>#N/A</v>
      </c>
      <c r="CM580" s="60" t="e">
        <f t="shared" si="178"/>
        <v>#N/A</v>
      </c>
      <c r="CO580" s="8">
        <v>120474</v>
      </c>
      <c r="CP580" s="8">
        <v>2</v>
      </c>
      <c r="CQ580" s="8">
        <v>203</v>
      </c>
      <c r="CR580" s="8">
        <v>1</v>
      </c>
      <c r="CU580" s="60" t="e">
        <f>MATCH(A580,Sheet6!$K$3:$K$16,0)</f>
        <v>#N/A</v>
      </c>
    </row>
    <row r="581" spans="1:99" ht="14.25">
      <c r="A581" s="60" t="s">
        <v>582</v>
      </c>
      <c r="B581" s="60">
        <v>1330124</v>
      </c>
      <c r="C581" s="60">
        <v>0</v>
      </c>
      <c r="D581" s="60">
        <v>1</v>
      </c>
      <c r="E581" s="60">
        <v>1</v>
      </c>
      <c r="F581" s="60">
        <v>6</v>
      </c>
      <c r="G581" s="60">
        <v>0</v>
      </c>
      <c r="H581" s="60">
        <v>4</v>
      </c>
      <c r="I581" s="60">
        <v>0</v>
      </c>
      <c r="J581" s="60">
        <v>10</v>
      </c>
      <c r="K581" s="60">
        <v>1000</v>
      </c>
      <c r="L581" s="60">
        <f t="shared" si="163"/>
        <v>1</v>
      </c>
      <c r="M581" s="60">
        <f t="shared" si="164"/>
        <v>0</v>
      </c>
      <c r="N581" s="60">
        <v>0</v>
      </c>
      <c r="O581" s="60">
        <v>0</v>
      </c>
      <c r="P581" s="60">
        <v>0</v>
      </c>
      <c r="Q581" s="60">
        <v>0</v>
      </c>
      <c r="R581" s="60">
        <v>0</v>
      </c>
      <c r="S581" s="60">
        <v>0</v>
      </c>
      <c r="T581" s="60">
        <v>0</v>
      </c>
      <c r="U581" s="60">
        <v>0</v>
      </c>
      <c r="W581" s="60">
        <f t="shared" si="165"/>
        <v>34605</v>
      </c>
      <c r="X581" s="60">
        <v>25</v>
      </c>
      <c r="Y581" s="60">
        <v>10319</v>
      </c>
      <c r="Z581" s="60"/>
      <c r="AA581" s="60"/>
      <c r="AB581" s="60">
        <v>1</v>
      </c>
      <c r="AC581" s="60">
        <v>1</v>
      </c>
      <c r="AD581" s="60">
        <v>600</v>
      </c>
      <c r="AE581" s="60">
        <v>0</v>
      </c>
      <c r="AF581" s="60">
        <v>0</v>
      </c>
      <c r="AG581" s="60">
        <v>2</v>
      </c>
      <c r="AH581" s="60">
        <v>1</v>
      </c>
      <c r="AI581" s="60">
        <v>1200</v>
      </c>
      <c r="AJ581" s="60">
        <v>0</v>
      </c>
      <c r="AK581" s="60">
        <v>0</v>
      </c>
      <c r="AL581" s="60">
        <v>6</v>
      </c>
      <c r="AM581" s="60">
        <v>1</v>
      </c>
      <c r="AN581" s="60">
        <v>64</v>
      </c>
      <c r="AO581" s="60">
        <v>0</v>
      </c>
      <c r="AP581" s="60">
        <v>0</v>
      </c>
      <c r="AQ581" s="60">
        <v>17</v>
      </c>
      <c r="AR581" s="60">
        <v>1</v>
      </c>
      <c r="AS581" s="60">
        <v>50</v>
      </c>
      <c r="AT581" s="60">
        <v>0</v>
      </c>
      <c r="AU581" s="60">
        <v>0</v>
      </c>
      <c r="AV581" s="60">
        <v>18</v>
      </c>
      <c r="AW581" s="60">
        <v>1</v>
      </c>
      <c r="AX581" s="60">
        <v>50</v>
      </c>
      <c r="AY581" s="60">
        <v>0</v>
      </c>
      <c r="AZ581" s="60">
        <v>0</v>
      </c>
      <c r="BA581" s="60">
        <v>0</v>
      </c>
      <c r="BB581" s="60">
        <v>0</v>
      </c>
      <c r="BC581" s="60">
        <v>0</v>
      </c>
      <c r="BD581" s="60">
        <v>0</v>
      </c>
      <c r="BE581" s="60">
        <v>0</v>
      </c>
      <c r="BF581" s="60">
        <v>0</v>
      </c>
      <c r="BG581" s="60">
        <v>0</v>
      </c>
      <c r="BH581" s="60">
        <v>0</v>
      </c>
      <c r="BI581" s="60">
        <v>0</v>
      </c>
      <c r="BJ581" s="60">
        <v>0</v>
      </c>
      <c r="BP581" s="60">
        <v>0</v>
      </c>
      <c r="BX581" s="60">
        <v>0</v>
      </c>
      <c r="BY581" s="60">
        <v>0</v>
      </c>
      <c r="BZ581" s="60">
        <v>0</v>
      </c>
      <c r="CA581" s="60">
        <v>0</v>
      </c>
      <c r="CD581" s="82">
        <v>10</v>
      </c>
      <c r="CE581" s="82" t="s">
        <v>679</v>
      </c>
      <c r="CF581" s="82">
        <v>0</v>
      </c>
      <c r="CG581" s="60">
        <v>1</v>
      </c>
      <c r="CH581" s="82">
        <v>6</v>
      </c>
      <c r="CJ581" s="85">
        <v>10</v>
      </c>
      <c r="CK581" s="82">
        <v>5</v>
      </c>
      <c r="CL581" s="60" t="e">
        <f t="shared" si="177"/>
        <v>#N/A</v>
      </c>
      <c r="CM581" s="60" t="e">
        <f t="shared" si="178"/>
        <v>#N/A</v>
      </c>
      <c r="CO581" s="8">
        <v>124929</v>
      </c>
      <c r="CP581" s="8">
        <v>10</v>
      </c>
      <c r="CQ581" s="8">
        <v>1</v>
      </c>
      <c r="CR581" s="8">
        <v>0</v>
      </c>
      <c r="CU581" s="60" t="e">
        <f>MATCH(A581,Sheet6!$K$3:$K$16,0)</f>
        <v>#N/A</v>
      </c>
    </row>
    <row r="582" spans="1:99" ht="14.25">
      <c r="A582" s="60" t="s">
        <v>583</v>
      </c>
      <c r="B582" s="60">
        <v>1330124</v>
      </c>
      <c r="C582" s="60">
        <v>0</v>
      </c>
      <c r="D582" s="60">
        <v>1</v>
      </c>
      <c r="E582" s="60">
        <v>1</v>
      </c>
      <c r="F582" s="60">
        <v>6</v>
      </c>
      <c r="G582" s="60">
        <v>0</v>
      </c>
      <c r="H582" s="60">
        <v>4</v>
      </c>
      <c r="I582" s="60">
        <v>0</v>
      </c>
      <c r="J582" s="60">
        <v>10</v>
      </c>
      <c r="K582" s="60">
        <v>1000</v>
      </c>
      <c r="L582" s="60">
        <f t="shared" si="163"/>
        <v>1</v>
      </c>
      <c r="M582" s="60">
        <f t="shared" si="164"/>
        <v>0</v>
      </c>
      <c r="N582" s="60">
        <v>0</v>
      </c>
      <c r="O582" s="60">
        <v>0</v>
      </c>
      <c r="P582" s="60">
        <v>0</v>
      </c>
      <c r="Q582" s="60">
        <v>0</v>
      </c>
      <c r="R582" s="60">
        <v>0</v>
      </c>
      <c r="S582" s="60">
        <v>0</v>
      </c>
      <c r="T582" s="60">
        <v>0</v>
      </c>
      <c r="U582" s="60">
        <v>0</v>
      </c>
      <c r="W582" s="60">
        <f t="shared" si="165"/>
        <v>34607</v>
      </c>
      <c r="X582" s="60">
        <v>25</v>
      </c>
      <c r="Y582" s="60">
        <v>10319</v>
      </c>
      <c r="Z582" s="60"/>
      <c r="AA582" s="60"/>
      <c r="AB582" s="60">
        <v>1</v>
      </c>
      <c r="AC582" s="60">
        <v>1</v>
      </c>
      <c r="AD582" s="60">
        <v>975</v>
      </c>
      <c r="AE582" s="60">
        <v>0</v>
      </c>
      <c r="AF582" s="60">
        <v>0</v>
      </c>
      <c r="AG582" s="60">
        <v>2</v>
      </c>
      <c r="AH582" s="60">
        <v>1</v>
      </c>
      <c r="AI582" s="60">
        <v>1950</v>
      </c>
      <c r="AJ582" s="60">
        <v>0</v>
      </c>
      <c r="AK582" s="60">
        <v>0</v>
      </c>
      <c r="AL582" s="60">
        <v>6</v>
      </c>
      <c r="AM582" s="60">
        <v>1</v>
      </c>
      <c r="AN582" s="60">
        <v>103</v>
      </c>
      <c r="AO582" s="60">
        <v>0</v>
      </c>
      <c r="AP582" s="60">
        <v>0</v>
      </c>
      <c r="AQ582" s="60">
        <v>17</v>
      </c>
      <c r="AR582" s="60">
        <v>1</v>
      </c>
      <c r="AS582" s="60">
        <v>50</v>
      </c>
      <c r="AT582" s="60">
        <v>0</v>
      </c>
      <c r="AU582" s="60">
        <v>0</v>
      </c>
      <c r="AV582" s="60">
        <v>18</v>
      </c>
      <c r="AW582" s="60">
        <v>1</v>
      </c>
      <c r="AX582" s="60">
        <v>50</v>
      </c>
      <c r="AY582" s="60">
        <v>0</v>
      </c>
      <c r="AZ582" s="60">
        <v>0</v>
      </c>
      <c r="BA582" s="60">
        <v>0</v>
      </c>
      <c r="BB582" s="60">
        <v>0</v>
      </c>
      <c r="BC582" s="60">
        <v>0</v>
      </c>
      <c r="BD582" s="60">
        <v>0</v>
      </c>
      <c r="BE582" s="60">
        <v>0</v>
      </c>
      <c r="BF582" s="60">
        <v>0</v>
      </c>
      <c r="BG582" s="60">
        <v>0</v>
      </c>
      <c r="BH582" s="60">
        <v>0</v>
      </c>
      <c r="BI582" s="60">
        <v>0</v>
      </c>
      <c r="BJ582" s="60">
        <v>0</v>
      </c>
      <c r="BP582" s="60">
        <v>0</v>
      </c>
      <c r="BX582" s="60">
        <v>0</v>
      </c>
      <c r="BY582" s="60">
        <v>0</v>
      </c>
      <c r="BZ582" s="60">
        <v>0</v>
      </c>
      <c r="CA582" s="60">
        <v>0</v>
      </c>
      <c r="CD582" s="82">
        <v>20</v>
      </c>
      <c r="CE582" s="82" t="s">
        <v>679</v>
      </c>
      <c r="CF582" s="82">
        <v>0</v>
      </c>
      <c r="CG582" s="60">
        <v>1</v>
      </c>
      <c r="CH582" s="82">
        <v>6</v>
      </c>
      <c r="CJ582" s="85">
        <v>20</v>
      </c>
      <c r="CK582" s="82">
        <v>7</v>
      </c>
      <c r="CL582" s="60" t="e">
        <f t="shared" si="177"/>
        <v>#N/A</v>
      </c>
      <c r="CM582" s="60" t="e">
        <f t="shared" si="178"/>
        <v>#N/A</v>
      </c>
      <c r="CO582" s="8">
        <v>124930</v>
      </c>
      <c r="CP582" s="8">
        <v>10</v>
      </c>
      <c r="CQ582" s="8">
        <v>1</v>
      </c>
      <c r="CR582" s="8">
        <v>0</v>
      </c>
      <c r="CU582" s="60" t="e">
        <f>MATCH(A582,Sheet6!$K$3:$K$16,0)</f>
        <v>#N/A</v>
      </c>
    </row>
    <row r="583" spans="1:99" ht="14.25">
      <c r="A583" s="60" t="s">
        <v>584</v>
      </c>
      <c r="B583" s="60">
        <v>1330125</v>
      </c>
      <c r="C583" s="60">
        <v>0</v>
      </c>
      <c r="D583" s="60">
        <v>1</v>
      </c>
      <c r="E583" s="60">
        <v>1</v>
      </c>
      <c r="F583" s="60">
        <v>6</v>
      </c>
      <c r="G583" s="60">
        <v>0</v>
      </c>
      <c r="H583" s="60">
        <v>4</v>
      </c>
      <c r="I583" s="60">
        <v>0</v>
      </c>
      <c r="J583" s="60">
        <v>10</v>
      </c>
      <c r="K583" s="60">
        <v>1000</v>
      </c>
      <c r="L583" s="60">
        <f t="shared" si="163"/>
        <v>1</v>
      </c>
      <c r="M583" s="60">
        <f t="shared" si="164"/>
        <v>0</v>
      </c>
      <c r="N583" s="60">
        <v>0</v>
      </c>
      <c r="O583" s="60">
        <v>0</v>
      </c>
      <c r="P583" s="60">
        <v>0</v>
      </c>
      <c r="Q583" s="60">
        <v>0</v>
      </c>
      <c r="R583" s="60">
        <v>0</v>
      </c>
      <c r="S583" s="60">
        <v>0</v>
      </c>
      <c r="T583" s="60">
        <v>50025</v>
      </c>
      <c r="U583" s="60">
        <v>0</v>
      </c>
      <c r="W583" s="60">
        <f t="shared" si="165"/>
        <v>34609</v>
      </c>
      <c r="X583" s="60">
        <v>60</v>
      </c>
      <c r="Y583" s="60">
        <v>10320</v>
      </c>
      <c r="Z583" s="60"/>
      <c r="AA583" s="60"/>
      <c r="AB583" s="60">
        <v>1</v>
      </c>
      <c r="AC583" s="60">
        <v>1</v>
      </c>
      <c r="AD583" s="60">
        <v>300</v>
      </c>
      <c r="AE583" s="60">
        <v>0</v>
      </c>
      <c r="AF583" s="60">
        <v>0</v>
      </c>
      <c r="AG583" s="60">
        <v>2</v>
      </c>
      <c r="AH583" s="60">
        <v>1</v>
      </c>
      <c r="AI583" s="60">
        <v>600</v>
      </c>
      <c r="AJ583" s="60">
        <v>0</v>
      </c>
      <c r="AK583" s="60">
        <v>0</v>
      </c>
      <c r="AL583" s="60">
        <v>6</v>
      </c>
      <c r="AM583" s="60">
        <v>1</v>
      </c>
      <c r="AN583" s="60">
        <v>32</v>
      </c>
      <c r="AO583" s="60">
        <v>0</v>
      </c>
      <c r="AP583" s="60">
        <v>0</v>
      </c>
      <c r="AQ583" s="60">
        <v>0</v>
      </c>
      <c r="AR583" s="60">
        <v>0</v>
      </c>
      <c r="AS583" s="60">
        <v>0</v>
      </c>
      <c r="AT583" s="60">
        <v>0</v>
      </c>
      <c r="AU583" s="60">
        <v>0</v>
      </c>
      <c r="AV583" s="60">
        <v>0</v>
      </c>
      <c r="AW583" s="60">
        <v>0</v>
      </c>
      <c r="AX583" s="60">
        <v>0</v>
      </c>
      <c r="AY583" s="60">
        <v>0</v>
      </c>
      <c r="AZ583" s="60">
        <v>0</v>
      </c>
      <c r="BA583" s="60">
        <v>0</v>
      </c>
      <c r="BB583" s="60">
        <v>0</v>
      </c>
      <c r="BC583" s="60">
        <v>0</v>
      </c>
      <c r="BD583" s="60">
        <v>0</v>
      </c>
      <c r="BE583" s="60">
        <v>0</v>
      </c>
      <c r="BF583" s="60">
        <v>0</v>
      </c>
      <c r="BG583" s="60">
        <v>0</v>
      </c>
      <c r="BH583" s="60">
        <v>0</v>
      </c>
      <c r="BI583" s="60">
        <v>0</v>
      </c>
      <c r="BJ583" s="60">
        <v>0</v>
      </c>
      <c r="BP583" s="60">
        <v>0</v>
      </c>
      <c r="BX583" s="60">
        <v>0</v>
      </c>
      <c r="BY583" s="60">
        <v>0</v>
      </c>
      <c r="BZ583" s="60">
        <v>1</v>
      </c>
      <c r="CA583" s="60">
        <v>0</v>
      </c>
      <c r="CD583" s="60">
        <v>30</v>
      </c>
      <c r="CE583" s="82" t="s">
        <v>679</v>
      </c>
      <c r="CF583" s="60">
        <v>0</v>
      </c>
      <c r="CG583" s="60">
        <v>1</v>
      </c>
      <c r="CH583" s="60">
        <v>6</v>
      </c>
      <c r="CJ583" s="74">
        <v>30</v>
      </c>
      <c r="CK583" s="60">
        <v>9</v>
      </c>
      <c r="CL583" s="60" t="e">
        <f t="shared" si="177"/>
        <v>#N/A</v>
      </c>
      <c r="CM583" s="60" t="e">
        <f t="shared" si="178"/>
        <v>#N/A</v>
      </c>
      <c r="CO583" s="8">
        <v>120473</v>
      </c>
      <c r="CP583" s="8">
        <v>9</v>
      </c>
      <c r="CQ583" s="8">
        <v>204</v>
      </c>
      <c r="CR583" s="8">
        <v>1</v>
      </c>
      <c r="CU583" s="60" t="e">
        <f>MATCH(A583,Sheet6!$K$3:$K$16,0)</f>
        <v>#N/A</v>
      </c>
    </row>
    <row r="584" spans="1:99" ht="14.25">
      <c r="A584" s="60" t="s">
        <v>585</v>
      </c>
      <c r="B584" s="60">
        <v>1330125</v>
      </c>
      <c r="C584" s="60">
        <v>0</v>
      </c>
      <c r="D584" s="60">
        <v>1</v>
      </c>
      <c r="E584" s="60">
        <v>1</v>
      </c>
      <c r="F584" s="60">
        <v>6</v>
      </c>
      <c r="G584" s="60">
        <v>0</v>
      </c>
      <c r="H584" s="60">
        <v>4</v>
      </c>
      <c r="I584" s="60">
        <v>0</v>
      </c>
      <c r="J584" s="60">
        <v>10</v>
      </c>
      <c r="K584" s="60">
        <v>1000</v>
      </c>
      <c r="L584" s="60">
        <f t="shared" si="163"/>
        <v>1</v>
      </c>
      <c r="M584" s="60">
        <f t="shared" si="164"/>
        <v>0</v>
      </c>
      <c r="N584" s="60">
        <v>0</v>
      </c>
      <c r="O584" s="60">
        <v>0</v>
      </c>
      <c r="P584" s="60">
        <v>0</v>
      </c>
      <c r="Q584" s="60">
        <v>0</v>
      </c>
      <c r="R584" s="60">
        <v>0</v>
      </c>
      <c r="S584" s="60">
        <v>0</v>
      </c>
      <c r="T584" s="60">
        <v>50025</v>
      </c>
      <c r="U584" s="60">
        <v>0</v>
      </c>
      <c r="W584" s="60">
        <f t="shared" si="165"/>
        <v>34611</v>
      </c>
      <c r="X584" s="60">
        <v>60</v>
      </c>
      <c r="Y584" s="60">
        <v>10320</v>
      </c>
      <c r="Z584" s="60"/>
      <c r="AA584" s="60"/>
      <c r="AB584" s="60">
        <v>1</v>
      </c>
      <c r="AC584" s="60">
        <v>1</v>
      </c>
      <c r="AD584" s="60">
        <v>450</v>
      </c>
      <c r="AE584" s="60">
        <v>0</v>
      </c>
      <c r="AF584" s="60">
        <v>0</v>
      </c>
      <c r="AG584" s="60">
        <v>2</v>
      </c>
      <c r="AH584" s="60">
        <v>1</v>
      </c>
      <c r="AI584" s="60">
        <v>900</v>
      </c>
      <c r="AJ584" s="60">
        <v>0</v>
      </c>
      <c r="AK584" s="60">
        <v>0</v>
      </c>
      <c r="AL584" s="60">
        <v>6</v>
      </c>
      <c r="AM584" s="60">
        <v>1</v>
      </c>
      <c r="AN584" s="60">
        <v>48</v>
      </c>
      <c r="AO584" s="60">
        <v>0</v>
      </c>
      <c r="AP584" s="60">
        <v>0</v>
      </c>
      <c r="AQ584" s="60">
        <v>0</v>
      </c>
      <c r="AR584" s="60">
        <v>0</v>
      </c>
      <c r="AS584" s="60">
        <v>0</v>
      </c>
      <c r="AT584" s="60">
        <v>0</v>
      </c>
      <c r="AU584" s="60">
        <v>0</v>
      </c>
      <c r="AV584" s="60">
        <v>0</v>
      </c>
      <c r="AW584" s="60">
        <v>0</v>
      </c>
      <c r="AX584" s="60">
        <v>0</v>
      </c>
      <c r="AY584" s="60">
        <v>0</v>
      </c>
      <c r="AZ584" s="60">
        <v>0</v>
      </c>
      <c r="BA584" s="60">
        <v>0</v>
      </c>
      <c r="BB584" s="60">
        <v>0</v>
      </c>
      <c r="BC584" s="60">
        <v>0</v>
      </c>
      <c r="BD584" s="60">
        <v>0</v>
      </c>
      <c r="BE584" s="60">
        <v>0</v>
      </c>
      <c r="BF584" s="60">
        <v>0</v>
      </c>
      <c r="BG584" s="60">
        <v>0</v>
      </c>
      <c r="BH584" s="60">
        <v>0</v>
      </c>
      <c r="BI584" s="60">
        <v>0</v>
      </c>
      <c r="BJ584" s="60">
        <v>0</v>
      </c>
      <c r="BP584" s="60">
        <v>0</v>
      </c>
      <c r="BX584" s="60">
        <v>0</v>
      </c>
      <c r="BY584" s="60">
        <v>0</v>
      </c>
      <c r="BZ584" s="60">
        <v>0</v>
      </c>
      <c r="CA584" s="60">
        <v>0</v>
      </c>
      <c r="CD584" s="60">
        <v>40</v>
      </c>
      <c r="CE584" s="82" t="s">
        <v>679</v>
      </c>
      <c r="CF584" s="60">
        <v>0</v>
      </c>
      <c r="CG584" s="60">
        <v>1</v>
      </c>
      <c r="CH584" s="60">
        <v>6</v>
      </c>
      <c r="CJ584" s="74">
        <v>40</v>
      </c>
      <c r="CK584" s="60">
        <v>11</v>
      </c>
      <c r="CL584" s="60" t="e">
        <f t="shared" si="177"/>
        <v>#N/A</v>
      </c>
      <c r="CM584" s="60" t="e">
        <f t="shared" si="178"/>
        <v>#N/A</v>
      </c>
      <c r="CO584" s="8">
        <v>120474</v>
      </c>
      <c r="CP584" s="8">
        <v>2</v>
      </c>
      <c r="CQ584" s="8">
        <v>203</v>
      </c>
      <c r="CR584" s="8">
        <v>1</v>
      </c>
      <c r="CU584" s="60" t="e">
        <f>MATCH(A584,Sheet6!$K$3:$K$16,0)</f>
        <v>#N/A</v>
      </c>
    </row>
    <row r="585" spans="1:99" ht="14.25">
      <c r="A585" s="60" t="s">
        <v>586</v>
      </c>
      <c r="B585" s="60">
        <v>1330125</v>
      </c>
      <c r="C585" s="60">
        <v>0</v>
      </c>
      <c r="D585" s="60">
        <v>1</v>
      </c>
      <c r="E585" s="60">
        <v>1</v>
      </c>
      <c r="F585" s="60">
        <v>6</v>
      </c>
      <c r="G585" s="60">
        <v>0</v>
      </c>
      <c r="H585" s="60">
        <v>4</v>
      </c>
      <c r="I585" s="60">
        <v>0</v>
      </c>
      <c r="J585" s="60">
        <v>10</v>
      </c>
      <c r="K585" s="60">
        <v>1000</v>
      </c>
      <c r="L585" s="60">
        <f t="shared" si="163"/>
        <v>1</v>
      </c>
      <c r="M585" s="60">
        <f t="shared" si="164"/>
        <v>0</v>
      </c>
      <c r="N585" s="60">
        <v>0</v>
      </c>
      <c r="O585" s="60">
        <v>0</v>
      </c>
      <c r="P585" s="60">
        <v>0</v>
      </c>
      <c r="Q585" s="60">
        <v>0</v>
      </c>
      <c r="R585" s="60">
        <v>0</v>
      </c>
      <c r="S585" s="60">
        <v>0</v>
      </c>
      <c r="T585" s="60">
        <v>50025</v>
      </c>
      <c r="U585" s="60">
        <v>0</v>
      </c>
      <c r="W585" s="60">
        <f t="shared" si="165"/>
        <v>34605</v>
      </c>
      <c r="X585" s="60">
        <v>60</v>
      </c>
      <c r="Y585" s="60">
        <v>10320</v>
      </c>
      <c r="Z585" s="60"/>
      <c r="AA585" s="60"/>
      <c r="AB585" s="60">
        <v>1</v>
      </c>
      <c r="AC585" s="60">
        <v>1</v>
      </c>
      <c r="AD585" s="60">
        <v>750</v>
      </c>
      <c r="AE585" s="60">
        <v>0</v>
      </c>
      <c r="AF585" s="60">
        <v>0</v>
      </c>
      <c r="AG585" s="60">
        <v>2</v>
      </c>
      <c r="AH585" s="60">
        <v>1</v>
      </c>
      <c r="AI585" s="60">
        <v>1500</v>
      </c>
      <c r="AJ585" s="60">
        <v>0</v>
      </c>
      <c r="AK585" s="60">
        <v>0</v>
      </c>
      <c r="AL585" s="60">
        <v>6</v>
      </c>
      <c r="AM585" s="60">
        <v>1</v>
      </c>
      <c r="AN585" s="60">
        <v>80</v>
      </c>
      <c r="AO585" s="60">
        <v>0</v>
      </c>
      <c r="AP585" s="60">
        <v>0</v>
      </c>
      <c r="AQ585" s="60">
        <v>0</v>
      </c>
      <c r="AR585" s="60">
        <v>0</v>
      </c>
      <c r="AS585" s="60">
        <v>0</v>
      </c>
      <c r="AT585" s="60">
        <v>0</v>
      </c>
      <c r="AU585" s="60">
        <v>0</v>
      </c>
      <c r="AV585" s="60">
        <v>0</v>
      </c>
      <c r="AW585" s="60">
        <v>0</v>
      </c>
      <c r="AX585" s="60">
        <v>0</v>
      </c>
      <c r="AY585" s="60">
        <v>0</v>
      </c>
      <c r="AZ585" s="60">
        <v>0</v>
      </c>
      <c r="BA585" s="60">
        <v>0</v>
      </c>
      <c r="BB585" s="60">
        <v>0</v>
      </c>
      <c r="BC585" s="60">
        <v>0</v>
      </c>
      <c r="BD585" s="60">
        <v>0</v>
      </c>
      <c r="BE585" s="60">
        <v>0</v>
      </c>
      <c r="BF585" s="60">
        <v>0</v>
      </c>
      <c r="BG585" s="60">
        <v>0</v>
      </c>
      <c r="BH585" s="60">
        <v>0</v>
      </c>
      <c r="BI585" s="60">
        <v>0</v>
      </c>
      <c r="BJ585" s="60">
        <v>0</v>
      </c>
      <c r="BP585" s="60">
        <v>0</v>
      </c>
      <c r="BX585" s="60">
        <v>0</v>
      </c>
      <c r="BY585" s="60">
        <v>0</v>
      </c>
      <c r="BZ585" s="60">
        <v>0</v>
      </c>
      <c r="CA585" s="60">
        <v>0</v>
      </c>
      <c r="CD585" s="82">
        <v>10</v>
      </c>
      <c r="CE585" s="82" t="s">
        <v>680</v>
      </c>
      <c r="CF585" s="82">
        <v>0</v>
      </c>
      <c r="CG585" s="60">
        <v>1</v>
      </c>
      <c r="CH585" s="82">
        <v>6</v>
      </c>
      <c r="CJ585" s="85">
        <v>10</v>
      </c>
      <c r="CK585" s="82">
        <v>5</v>
      </c>
      <c r="CL585" s="60" t="e">
        <f t="shared" si="177"/>
        <v>#N/A</v>
      </c>
      <c r="CM585" s="60" t="e">
        <f t="shared" si="178"/>
        <v>#N/A</v>
      </c>
      <c r="CO585" s="8">
        <v>124929</v>
      </c>
      <c r="CP585" s="8">
        <v>10</v>
      </c>
      <c r="CQ585" s="8">
        <v>1</v>
      </c>
      <c r="CR585" s="8">
        <v>0</v>
      </c>
      <c r="CU585" s="60" t="e">
        <f>MATCH(A585,Sheet6!$K$3:$K$16,0)</f>
        <v>#N/A</v>
      </c>
    </row>
    <row r="586" spans="1:99" ht="14.25">
      <c r="A586" s="60" t="s">
        <v>587</v>
      </c>
      <c r="B586" s="60">
        <v>1330126</v>
      </c>
      <c r="C586" s="60">
        <v>0</v>
      </c>
      <c r="D586" s="60">
        <v>1</v>
      </c>
      <c r="E586" s="60">
        <v>1</v>
      </c>
      <c r="F586" s="60">
        <v>6</v>
      </c>
      <c r="G586" s="60">
        <v>0</v>
      </c>
      <c r="H586" s="60">
        <v>4</v>
      </c>
      <c r="I586" s="60">
        <v>0</v>
      </c>
      <c r="J586" s="60">
        <v>10</v>
      </c>
      <c r="K586" s="60">
        <v>1000</v>
      </c>
      <c r="L586" s="60">
        <f t="shared" si="163"/>
        <v>1</v>
      </c>
      <c r="M586" s="60">
        <f t="shared" si="164"/>
        <v>0</v>
      </c>
      <c r="N586" s="60">
        <v>0</v>
      </c>
      <c r="O586" s="60">
        <v>0</v>
      </c>
      <c r="P586" s="60">
        <v>0</v>
      </c>
      <c r="Q586" s="60">
        <v>0</v>
      </c>
      <c r="R586" s="60">
        <v>0</v>
      </c>
      <c r="S586" s="60">
        <v>0</v>
      </c>
      <c r="T586" s="60">
        <v>50026</v>
      </c>
      <c r="U586" s="60">
        <v>0</v>
      </c>
      <c r="W586" s="60">
        <f t="shared" si="165"/>
        <v>34607</v>
      </c>
      <c r="X586" s="60">
        <v>100</v>
      </c>
      <c r="Y586" s="60">
        <v>10321</v>
      </c>
      <c r="Z586" s="60"/>
      <c r="AA586" s="60"/>
      <c r="AB586" s="60">
        <v>1</v>
      </c>
      <c r="AC586" s="60">
        <v>1</v>
      </c>
      <c r="AD586" s="60">
        <v>300</v>
      </c>
      <c r="AE586" s="60">
        <v>0</v>
      </c>
      <c r="AF586" s="60">
        <v>0</v>
      </c>
      <c r="AG586" s="60">
        <v>2</v>
      </c>
      <c r="AH586" s="60">
        <v>1</v>
      </c>
      <c r="AI586" s="60">
        <v>600</v>
      </c>
      <c r="AJ586" s="60">
        <v>0</v>
      </c>
      <c r="AK586" s="60">
        <v>0</v>
      </c>
      <c r="AL586" s="60">
        <v>6</v>
      </c>
      <c r="AM586" s="60">
        <v>1</v>
      </c>
      <c r="AN586" s="60">
        <v>32</v>
      </c>
      <c r="AO586" s="60">
        <v>0</v>
      </c>
      <c r="AP586" s="60">
        <v>0</v>
      </c>
      <c r="AQ586" s="60">
        <v>0</v>
      </c>
      <c r="AR586" s="60">
        <v>0</v>
      </c>
      <c r="AS586" s="60">
        <v>0</v>
      </c>
      <c r="AT586" s="60">
        <v>0</v>
      </c>
      <c r="AU586" s="60">
        <v>0</v>
      </c>
      <c r="AV586" s="60">
        <v>0</v>
      </c>
      <c r="AW586" s="60">
        <v>0</v>
      </c>
      <c r="AX586" s="60">
        <v>0</v>
      </c>
      <c r="AY586" s="60">
        <v>0</v>
      </c>
      <c r="AZ586" s="60">
        <v>0</v>
      </c>
      <c r="BA586" s="60">
        <v>0</v>
      </c>
      <c r="BB586" s="60">
        <v>0</v>
      </c>
      <c r="BC586" s="60">
        <v>0</v>
      </c>
      <c r="BD586" s="60">
        <v>0</v>
      </c>
      <c r="BE586" s="60">
        <v>0</v>
      </c>
      <c r="BF586" s="60">
        <v>0</v>
      </c>
      <c r="BG586" s="60">
        <v>0</v>
      </c>
      <c r="BH586" s="60">
        <v>0</v>
      </c>
      <c r="BI586" s="60">
        <v>0</v>
      </c>
      <c r="BJ586" s="60">
        <v>0</v>
      </c>
      <c r="BP586" s="60">
        <v>0</v>
      </c>
      <c r="BX586" s="60">
        <v>0</v>
      </c>
      <c r="BY586" s="60">
        <v>0</v>
      </c>
      <c r="BZ586" s="60">
        <v>1</v>
      </c>
      <c r="CA586" s="60">
        <v>0</v>
      </c>
      <c r="CD586" s="82">
        <v>20</v>
      </c>
      <c r="CE586" s="82" t="s">
        <v>680</v>
      </c>
      <c r="CF586" s="82">
        <v>0</v>
      </c>
      <c r="CG586" s="60">
        <v>1</v>
      </c>
      <c r="CH586" s="82">
        <v>6</v>
      </c>
      <c r="CJ586" s="85">
        <v>20</v>
      </c>
      <c r="CK586" s="82">
        <v>7</v>
      </c>
      <c r="CL586" s="60" t="e">
        <f t="shared" si="177"/>
        <v>#N/A</v>
      </c>
      <c r="CM586" s="60" t="e">
        <f t="shared" si="178"/>
        <v>#N/A</v>
      </c>
      <c r="CO586" s="8">
        <v>124930</v>
      </c>
      <c r="CP586" s="8">
        <v>10</v>
      </c>
      <c r="CQ586" s="8">
        <v>1</v>
      </c>
      <c r="CR586" s="8">
        <v>0</v>
      </c>
      <c r="CU586" s="60" t="e">
        <f>MATCH(A586,Sheet6!$K$3:$K$16,0)</f>
        <v>#N/A</v>
      </c>
    </row>
    <row r="587" spans="1:99" ht="14.25">
      <c r="A587" s="60" t="s">
        <v>588</v>
      </c>
      <c r="B587" s="60">
        <v>1330126</v>
      </c>
      <c r="C587" s="60">
        <v>0</v>
      </c>
      <c r="D587" s="60">
        <v>1</v>
      </c>
      <c r="E587" s="60">
        <v>1</v>
      </c>
      <c r="F587" s="60">
        <v>6</v>
      </c>
      <c r="G587" s="60">
        <v>0</v>
      </c>
      <c r="H587" s="60">
        <v>4</v>
      </c>
      <c r="I587" s="60">
        <v>0</v>
      </c>
      <c r="J587" s="60">
        <v>10</v>
      </c>
      <c r="K587" s="60">
        <v>1000</v>
      </c>
      <c r="L587" s="60">
        <f t="shared" si="163"/>
        <v>1</v>
      </c>
      <c r="M587" s="60">
        <f t="shared" si="164"/>
        <v>0</v>
      </c>
      <c r="N587" s="60">
        <v>0</v>
      </c>
      <c r="O587" s="60">
        <v>0</v>
      </c>
      <c r="P587" s="60">
        <v>0</v>
      </c>
      <c r="Q587" s="60">
        <v>0</v>
      </c>
      <c r="R587" s="60">
        <v>0</v>
      </c>
      <c r="S587" s="60">
        <v>0</v>
      </c>
      <c r="T587" s="60">
        <v>50026</v>
      </c>
      <c r="U587" s="60">
        <v>0</v>
      </c>
      <c r="W587" s="60">
        <f t="shared" si="165"/>
        <v>34609</v>
      </c>
      <c r="X587" s="60">
        <v>100</v>
      </c>
      <c r="Y587" s="60">
        <v>10321</v>
      </c>
      <c r="Z587" s="60"/>
      <c r="AA587" s="60"/>
      <c r="AB587" s="60">
        <v>1</v>
      </c>
      <c r="AC587" s="60">
        <v>1</v>
      </c>
      <c r="AD587" s="60">
        <v>450</v>
      </c>
      <c r="AE587" s="60">
        <v>0</v>
      </c>
      <c r="AF587" s="60">
        <v>0</v>
      </c>
      <c r="AG587" s="60">
        <v>2</v>
      </c>
      <c r="AH587" s="60">
        <v>1</v>
      </c>
      <c r="AI587" s="60">
        <v>900</v>
      </c>
      <c r="AJ587" s="60">
        <v>0</v>
      </c>
      <c r="AK587" s="60">
        <v>0</v>
      </c>
      <c r="AL587" s="60">
        <v>6</v>
      </c>
      <c r="AM587" s="60">
        <v>1</v>
      </c>
      <c r="AN587" s="60">
        <v>48</v>
      </c>
      <c r="AO587" s="60">
        <v>0</v>
      </c>
      <c r="AP587" s="60">
        <v>0</v>
      </c>
      <c r="AQ587" s="60">
        <v>0</v>
      </c>
      <c r="AR587" s="60">
        <v>0</v>
      </c>
      <c r="AS587" s="60">
        <v>0</v>
      </c>
      <c r="AT587" s="60">
        <v>0</v>
      </c>
      <c r="AU587" s="60">
        <v>0</v>
      </c>
      <c r="AV587" s="60">
        <v>0</v>
      </c>
      <c r="AW587" s="60">
        <v>0</v>
      </c>
      <c r="AX587" s="60">
        <v>0</v>
      </c>
      <c r="AY587" s="60">
        <v>0</v>
      </c>
      <c r="AZ587" s="60">
        <v>0</v>
      </c>
      <c r="BA587" s="60">
        <v>0</v>
      </c>
      <c r="BB587" s="60">
        <v>0</v>
      </c>
      <c r="BC587" s="60">
        <v>0</v>
      </c>
      <c r="BD587" s="60">
        <v>0</v>
      </c>
      <c r="BE587" s="60">
        <v>0</v>
      </c>
      <c r="BF587" s="60">
        <v>0</v>
      </c>
      <c r="BG587" s="60">
        <v>0</v>
      </c>
      <c r="BH587" s="60">
        <v>0</v>
      </c>
      <c r="BI587" s="60">
        <v>0</v>
      </c>
      <c r="BJ587" s="60">
        <v>0</v>
      </c>
      <c r="BP587" s="60">
        <v>0</v>
      </c>
      <c r="BX587" s="60">
        <v>0</v>
      </c>
      <c r="BY587" s="60">
        <v>0</v>
      </c>
      <c r="BZ587" s="60">
        <v>0</v>
      </c>
      <c r="CA587" s="60">
        <v>0</v>
      </c>
      <c r="CD587" s="60">
        <v>30</v>
      </c>
      <c r="CE587" s="82" t="s">
        <v>680</v>
      </c>
      <c r="CF587" s="60">
        <v>0</v>
      </c>
      <c r="CG587" s="60">
        <v>1</v>
      </c>
      <c r="CH587" s="60">
        <v>6</v>
      </c>
      <c r="CJ587" s="74">
        <v>30</v>
      </c>
      <c r="CK587" s="60">
        <v>9</v>
      </c>
      <c r="CL587" s="60" t="e">
        <f t="shared" si="177"/>
        <v>#N/A</v>
      </c>
      <c r="CM587" s="60" t="e">
        <f t="shared" si="178"/>
        <v>#N/A</v>
      </c>
      <c r="CO587" s="8">
        <v>120473</v>
      </c>
      <c r="CP587" s="8">
        <v>9</v>
      </c>
      <c r="CQ587" s="8">
        <v>204</v>
      </c>
      <c r="CR587" s="8">
        <v>1</v>
      </c>
      <c r="CU587" s="60" t="e">
        <f>MATCH(A587,Sheet6!$K$3:$K$16,0)</f>
        <v>#N/A</v>
      </c>
    </row>
    <row r="588" spans="1:99" ht="14.25">
      <c r="A588" s="60" t="s">
        <v>589</v>
      </c>
      <c r="B588" s="60">
        <v>1330126</v>
      </c>
      <c r="C588" s="60">
        <v>0</v>
      </c>
      <c r="D588" s="60">
        <v>1</v>
      </c>
      <c r="E588" s="60">
        <v>1</v>
      </c>
      <c r="F588" s="60">
        <v>6</v>
      </c>
      <c r="G588" s="60">
        <v>0</v>
      </c>
      <c r="H588" s="60">
        <v>4</v>
      </c>
      <c r="I588" s="60">
        <v>0</v>
      </c>
      <c r="J588" s="60">
        <v>10</v>
      </c>
      <c r="K588" s="60">
        <v>1000</v>
      </c>
      <c r="L588" s="60">
        <f t="shared" si="163"/>
        <v>1</v>
      </c>
      <c r="M588" s="60">
        <f t="shared" si="164"/>
        <v>0</v>
      </c>
      <c r="N588" s="60">
        <v>0</v>
      </c>
      <c r="O588" s="60">
        <v>0</v>
      </c>
      <c r="P588" s="60">
        <v>0</v>
      </c>
      <c r="Q588" s="60">
        <v>0</v>
      </c>
      <c r="R588" s="60">
        <v>0</v>
      </c>
      <c r="S588" s="60">
        <v>0</v>
      </c>
      <c r="T588" s="60">
        <v>50026</v>
      </c>
      <c r="U588" s="60">
        <v>0</v>
      </c>
      <c r="W588" s="60">
        <f t="shared" si="165"/>
        <v>34611</v>
      </c>
      <c r="X588" s="60">
        <v>100</v>
      </c>
      <c r="Y588" s="60">
        <v>10321</v>
      </c>
      <c r="Z588" s="60"/>
      <c r="AA588" s="60"/>
      <c r="AB588" s="60">
        <v>1</v>
      </c>
      <c r="AC588" s="60">
        <v>1</v>
      </c>
      <c r="AD588" s="60">
        <v>750</v>
      </c>
      <c r="AE588" s="60">
        <v>0</v>
      </c>
      <c r="AF588" s="60">
        <v>0</v>
      </c>
      <c r="AG588" s="60">
        <v>2</v>
      </c>
      <c r="AH588" s="60">
        <v>1</v>
      </c>
      <c r="AI588" s="60">
        <v>1500</v>
      </c>
      <c r="AJ588" s="60">
        <v>0</v>
      </c>
      <c r="AK588" s="60">
        <v>0</v>
      </c>
      <c r="AL588" s="60">
        <v>6</v>
      </c>
      <c r="AM588" s="60">
        <v>1</v>
      </c>
      <c r="AN588" s="60">
        <v>80</v>
      </c>
      <c r="AO588" s="60">
        <v>0</v>
      </c>
      <c r="AP588" s="60">
        <v>0</v>
      </c>
      <c r="AQ588" s="60">
        <v>0</v>
      </c>
      <c r="AR588" s="60">
        <v>0</v>
      </c>
      <c r="AS588" s="60">
        <v>0</v>
      </c>
      <c r="AT588" s="60">
        <v>0</v>
      </c>
      <c r="AU588" s="60">
        <v>0</v>
      </c>
      <c r="AV588" s="60">
        <v>0</v>
      </c>
      <c r="AW588" s="60">
        <v>0</v>
      </c>
      <c r="AX588" s="60">
        <v>0</v>
      </c>
      <c r="AY588" s="60">
        <v>0</v>
      </c>
      <c r="AZ588" s="60">
        <v>0</v>
      </c>
      <c r="BA588" s="60">
        <v>0</v>
      </c>
      <c r="BB588" s="60">
        <v>0</v>
      </c>
      <c r="BC588" s="60">
        <v>0</v>
      </c>
      <c r="BD588" s="60">
        <v>0</v>
      </c>
      <c r="BE588" s="60">
        <v>0</v>
      </c>
      <c r="BF588" s="60">
        <v>0</v>
      </c>
      <c r="BG588" s="60">
        <v>0</v>
      </c>
      <c r="BH588" s="60">
        <v>0</v>
      </c>
      <c r="BI588" s="60">
        <v>0</v>
      </c>
      <c r="BJ588" s="60">
        <v>0</v>
      </c>
      <c r="BP588" s="60">
        <v>0</v>
      </c>
      <c r="BX588" s="60">
        <v>0</v>
      </c>
      <c r="BY588" s="60">
        <v>0</v>
      </c>
      <c r="BZ588" s="60">
        <v>0</v>
      </c>
      <c r="CA588" s="60">
        <v>0</v>
      </c>
      <c r="CD588" s="60">
        <v>40</v>
      </c>
      <c r="CE588" s="82" t="s">
        <v>680</v>
      </c>
      <c r="CF588" s="60">
        <v>0</v>
      </c>
      <c r="CG588" s="60">
        <v>1</v>
      </c>
      <c r="CH588" s="60">
        <v>6</v>
      </c>
      <c r="CJ588" s="74">
        <v>40</v>
      </c>
      <c r="CK588" s="60">
        <v>11</v>
      </c>
      <c r="CL588" s="60" t="e">
        <f t="shared" si="177"/>
        <v>#N/A</v>
      </c>
      <c r="CM588" s="60" t="e">
        <f t="shared" si="178"/>
        <v>#N/A</v>
      </c>
      <c r="CO588" s="8">
        <v>120474</v>
      </c>
      <c r="CP588" s="8">
        <v>2</v>
      </c>
      <c r="CQ588" s="8">
        <v>203</v>
      </c>
      <c r="CR588" s="8">
        <v>1</v>
      </c>
      <c r="CU588" s="60" t="e">
        <f>MATCH(A588,Sheet6!$K$3:$K$16,0)</f>
        <v>#N/A</v>
      </c>
    </row>
    <row r="589" spans="1:99" ht="14.25">
      <c r="A589" s="60" t="s">
        <v>590</v>
      </c>
      <c r="B589" s="60">
        <v>1330129</v>
      </c>
      <c r="C589" s="60">
        <v>0</v>
      </c>
      <c r="D589" s="60">
        <v>1</v>
      </c>
      <c r="E589" s="60">
        <v>1</v>
      </c>
      <c r="F589" s="60">
        <v>6</v>
      </c>
      <c r="G589" s="60">
        <v>0</v>
      </c>
      <c r="H589" s="60">
        <v>4</v>
      </c>
      <c r="I589" s="60">
        <v>0</v>
      </c>
      <c r="J589" s="60">
        <v>10</v>
      </c>
      <c r="K589" s="60">
        <v>1000</v>
      </c>
      <c r="L589" s="60">
        <f t="shared" si="163"/>
        <v>1</v>
      </c>
      <c r="M589" s="60">
        <f t="shared" si="164"/>
        <v>0</v>
      </c>
      <c r="N589" s="60">
        <v>0</v>
      </c>
      <c r="O589" s="60">
        <v>0</v>
      </c>
      <c r="P589" s="60">
        <v>0</v>
      </c>
      <c r="Q589" s="60">
        <v>0</v>
      </c>
      <c r="R589" s="60">
        <v>0</v>
      </c>
      <c r="S589" s="60">
        <v>0</v>
      </c>
      <c r="T589" s="60">
        <v>0</v>
      </c>
      <c r="U589" s="60">
        <v>0</v>
      </c>
      <c r="W589" s="60">
        <f t="shared" si="165"/>
        <v>34605</v>
      </c>
      <c r="X589" s="60">
        <v>140</v>
      </c>
      <c r="Y589" s="60">
        <v>10324</v>
      </c>
      <c r="Z589" s="60"/>
      <c r="AA589" s="60"/>
      <c r="AB589" s="60">
        <v>1</v>
      </c>
      <c r="AC589" s="60">
        <v>1</v>
      </c>
      <c r="AD589" s="60">
        <v>375</v>
      </c>
      <c r="AE589" s="60">
        <v>0</v>
      </c>
      <c r="AF589" s="60">
        <v>0</v>
      </c>
      <c r="AG589" s="60">
        <v>2</v>
      </c>
      <c r="AH589" s="60">
        <v>1</v>
      </c>
      <c r="AI589" s="60">
        <v>750</v>
      </c>
      <c r="AJ589" s="60">
        <v>0</v>
      </c>
      <c r="AK589" s="60">
        <v>0</v>
      </c>
      <c r="AL589" s="60">
        <v>6</v>
      </c>
      <c r="AM589" s="60">
        <v>1</v>
      </c>
      <c r="AN589" s="60">
        <v>40</v>
      </c>
      <c r="AO589" s="60">
        <v>0</v>
      </c>
      <c r="AP589" s="60">
        <v>0</v>
      </c>
      <c r="AQ589" s="60">
        <v>15</v>
      </c>
      <c r="AR589" s="60">
        <v>1</v>
      </c>
      <c r="AS589" s="60">
        <v>100</v>
      </c>
      <c r="AT589" s="60">
        <v>0</v>
      </c>
      <c r="AU589" s="60">
        <v>0</v>
      </c>
      <c r="AV589" s="60">
        <v>0</v>
      </c>
      <c r="AW589" s="60">
        <v>0</v>
      </c>
      <c r="AX589" s="60">
        <v>0</v>
      </c>
      <c r="AY589" s="60">
        <v>0</v>
      </c>
      <c r="AZ589" s="60">
        <v>0</v>
      </c>
      <c r="BA589" s="60">
        <v>0</v>
      </c>
      <c r="BB589" s="60">
        <v>0</v>
      </c>
      <c r="BC589" s="60">
        <v>0</v>
      </c>
      <c r="BD589" s="60">
        <v>0</v>
      </c>
      <c r="BE589" s="60">
        <v>0</v>
      </c>
      <c r="BF589" s="60">
        <v>0</v>
      </c>
      <c r="BG589" s="60">
        <v>0</v>
      </c>
      <c r="BH589" s="60">
        <v>0</v>
      </c>
      <c r="BI589" s="60">
        <v>0</v>
      </c>
      <c r="BJ589" s="60">
        <v>0</v>
      </c>
      <c r="BP589" s="60">
        <v>0</v>
      </c>
      <c r="BX589" s="60">
        <v>0</v>
      </c>
      <c r="BY589" s="60">
        <v>0</v>
      </c>
      <c r="BZ589" s="60">
        <v>1</v>
      </c>
      <c r="CA589" s="60">
        <v>0</v>
      </c>
      <c r="CD589" s="82">
        <v>10</v>
      </c>
      <c r="CE589" s="82" t="s">
        <v>681</v>
      </c>
      <c r="CF589" s="82">
        <v>0</v>
      </c>
      <c r="CG589" s="60">
        <v>1</v>
      </c>
      <c r="CH589" s="82">
        <v>6</v>
      </c>
      <c r="CJ589" s="85">
        <v>10</v>
      </c>
      <c r="CK589" s="82">
        <v>5</v>
      </c>
      <c r="CL589" s="60" t="e">
        <f t="shared" si="177"/>
        <v>#N/A</v>
      </c>
      <c r="CM589" s="60" t="e">
        <f t="shared" si="178"/>
        <v>#N/A</v>
      </c>
      <c r="CO589" s="8">
        <v>124929</v>
      </c>
      <c r="CP589" s="8">
        <v>10</v>
      </c>
      <c r="CQ589" s="8">
        <v>1</v>
      </c>
      <c r="CR589" s="8">
        <v>0</v>
      </c>
      <c r="CU589" s="60" t="e">
        <f>MATCH(A589,Sheet6!$K$3:$K$16,0)</f>
        <v>#N/A</v>
      </c>
    </row>
    <row r="590" spans="1:99" ht="14.25">
      <c r="A590" s="60" t="s">
        <v>591</v>
      </c>
      <c r="B590" s="60">
        <v>1330129</v>
      </c>
      <c r="C590" s="60">
        <v>0</v>
      </c>
      <c r="D590" s="60">
        <v>1</v>
      </c>
      <c r="E590" s="60">
        <v>1</v>
      </c>
      <c r="F590" s="60">
        <v>6</v>
      </c>
      <c r="G590" s="60">
        <v>0</v>
      </c>
      <c r="H590" s="60">
        <v>4</v>
      </c>
      <c r="I590" s="60">
        <v>0</v>
      </c>
      <c r="J590" s="60">
        <v>10</v>
      </c>
      <c r="K590" s="60">
        <v>1000</v>
      </c>
      <c r="L590" s="60">
        <f t="shared" si="163"/>
        <v>1</v>
      </c>
      <c r="M590" s="60">
        <f t="shared" si="164"/>
        <v>0</v>
      </c>
      <c r="N590" s="60">
        <v>0</v>
      </c>
      <c r="O590" s="60">
        <v>0</v>
      </c>
      <c r="P590" s="60">
        <v>0</v>
      </c>
      <c r="Q590" s="60">
        <v>0</v>
      </c>
      <c r="R590" s="60">
        <v>0</v>
      </c>
      <c r="S590" s="60">
        <v>0</v>
      </c>
      <c r="T590" s="60">
        <v>0</v>
      </c>
      <c r="U590" s="60">
        <v>0</v>
      </c>
      <c r="W590" s="60">
        <f t="shared" si="165"/>
        <v>34607</v>
      </c>
      <c r="X590" s="60">
        <v>140</v>
      </c>
      <c r="Y590" s="60">
        <v>10324</v>
      </c>
      <c r="Z590" s="60"/>
      <c r="AA590" s="60"/>
      <c r="AB590" s="60">
        <v>1</v>
      </c>
      <c r="AC590" s="60">
        <v>1</v>
      </c>
      <c r="AD590" s="60">
        <v>600</v>
      </c>
      <c r="AE590" s="60">
        <v>0</v>
      </c>
      <c r="AF590" s="60">
        <v>0</v>
      </c>
      <c r="AG590" s="60">
        <v>2</v>
      </c>
      <c r="AH590" s="60">
        <v>1</v>
      </c>
      <c r="AI590" s="60">
        <v>1200</v>
      </c>
      <c r="AJ590" s="60">
        <v>0</v>
      </c>
      <c r="AK590" s="60">
        <v>0</v>
      </c>
      <c r="AL590" s="60">
        <v>6</v>
      </c>
      <c r="AM590" s="60">
        <v>1</v>
      </c>
      <c r="AN590" s="60">
        <v>64</v>
      </c>
      <c r="AO590" s="60">
        <v>0</v>
      </c>
      <c r="AP590" s="60">
        <v>0</v>
      </c>
      <c r="AQ590" s="60">
        <v>15</v>
      </c>
      <c r="AR590" s="60">
        <v>1</v>
      </c>
      <c r="AS590" s="60">
        <v>100</v>
      </c>
      <c r="AT590" s="60">
        <v>0</v>
      </c>
      <c r="AU590" s="60">
        <v>0</v>
      </c>
      <c r="AV590" s="60">
        <v>0</v>
      </c>
      <c r="AW590" s="60">
        <v>0</v>
      </c>
      <c r="AX590" s="60">
        <v>0</v>
      </c>
      <c r="AY590" s="60">
        <v>0</v>
      </c>
      <c r="AZ590" s="60">
        <v>0</v>
      </c>
      <c r="BA590" s="60">
        <v>0</v>
      </c>
      <c r="BB590" s="60">
        <v>0</v>
      </c>
      <c r="BC590" s="60">
        <v>0</v>
      </c>
      <c r="BD590" s="60">
        <v>0</v>
      </c>
      <c r="BE590" s="60">
        <v>0</v>
      </c>
      <c r="BF590" s="60">
        <v>0</v>
      </c>
      <c r="BG590" s="60">
        <v>0</v>
      </c>
      <c r="BH590" s="60">
        <v>0</v>
      </c>
      <c r="BI590" s="60">
        <v>0</v>
      </c>
      <c r="BJ590" s="60">
        <v>0</v>
      </c>
      <c r="BP590" s="60">
        <v>0</v>
      </c>
      <c r="BX590" s="60">
        <v>0</v>
      </c>
      <c r="BY590" s="60">
        <v>0</v>
      </c>
      <c r="BZ590" s="60">
        <v>0</v>
      </c>
      <c r="CA590" s="60">
        <v>0</v>
      </c>
      <c r="CD590" s="82">
        <v>20</v>
      </c>
      <c r="CE590" s="82" t="s">
        <v>681</v>
      </c>
      <c r="CF590" s="82">
        <v>0</v>
      </c>
      <c r="CG590" s="60">
        <v>1</v>
      </c>
      <c r="CH590" s="82">
        <v>6</v>
      </c>
      <c r="CJ590" s="85">
        <v>20</v>
      </c>
      <c r="CK590" s="82">
        <v>7</v>
      </c>
      <c r="CL590" s="60" t="e">
        <f t="shared" si="177"/>
        <v>#N/A</v>
      </c>
      <c r="CM590" s="60" t="e">
        <f t="shared" si="178"/>
        <v>#N/A</v>
      </c>
      <c r="CO590" s="8">
        <v>124930</v>
      </c>
      <c r="CP590" s="8">
        <v>10</v>
      </c>
      <c r="CQ590" s="8">
        <v>1</v>
      </c>
      <c r="CR590" s="8">
        <v>0</v>
      </c>
      <c r="CU590" s="60" t="e">
        <f>MATCH(A590,Sheet6!$K$3:$K$16,0)</f>
        <v>#N/A</v>
      </c>
    </row>
    <row r="591" spans="1:99" ht="14.25">
      <c r="A591" s="60" t="s">
        <v>592</v>
      </c>
      <c r="B591" s="60">
        <v>1330129</v>
      </c>
      <c r="C591" s="60">
        <v>0</v>
      </c>
      <c r="D591" s="60">
        <v>1</v>
      </c>
      <c r="E591" s="60">
        <v>1</v>
      </c>
      <c r="F591" s="60">
        <v>6</v>
      </c>
      <c r="G591" s="60">
        <v>0</v>
      </c>
      <c r="H591" s="60">
        <v>4</v>
      </c>
      <c r="I591" s="60">
        <v>0</v>
      </c>
      <c r="J591" s="60">
        <v>10</v>
      </c>
      <c r="K591" s="60">
        <v>1000</v>
      </c>
      <c r="L591" s="60">
        <f t="shared" si="163"/>
        <v>1</v>
      </c>
      <c r="M591" s="60">
        <f t="shared" si="164"/>
        <v>0</v>
      </c>
      <c r="N591" s="60">
        <v>0</v>
      </c>
      <c r="O591" s="60">
        <v>0</v>
      </c>
      <c r="P591" s="60">
        <v>0</v>
      </c>
      <c r="Q591" s="60">
        <v>0</v>
      </c>
      <c r="R591" s="60">
        <v>0</v>
      </c>
      <c r="S591" s="60">
        <v>0</v>
      </c>
      <c r="T591" s="60">
        <v>0</v>
      </c>
      <c r="U591" s="60">
        <v>0</v>
      </c>
      <c r="W591" s="60">
        <f t="shared" si="165"/>
        <v>34609</v>
      </c>
      <c r="X591" s="60">
        <v>140</v>
      </c>
      <c r="Y591" s="60">
        <v>10324</v>
      </c>
      <c r="Z591" s="60"/>
      <c r="AA591" s="60"/>
      <c r="AB591" s="60">
        <v>1</v>
      </c>
      <c r="AC591" s="60">
        <v>1</v>
      </c>
      <c r="AD591" s="60">
        <v>975</v>
      </c>
      <c r="AE591" s="60">
        <v>0</v>
      </c>
      <c r="AF591" s="60">
        <v>0</v>
      </c>
      <c r="AG591" s="60">
        <v>2</v>
      </c>
      <c r="AH591" s="60">
        <v>1</v>
      </c>
      <c r="AI591" s="60">
        <v>1950</v>
      </c>
      <c r="AJ591" s="60">
        <v>0</v>
      </c>
      <c r="AK591" s="60">
        <v>0</v>
      </c>
      <c r="AL591" s="60">
        <v>6</v>
      </c>
      <c r="AM591" s="60">
        <v>1</v>
      </c>
      <c r="AN591" s="60">
        <v>103</v>
      </c>
      <c r="AO591" s="60">
        <v>0</v>
      </c>
      <c r="AP591" s="60">
        <v>0</v>
      </c>
      <c r="AQ591" s="60">
        <v>15</v>
      </c>
      <c r="AR591" s="60">
        <v>1</v>
      </c>
      <c r="AS591" s="60">
        <v>100</v>
      </c>
      <c r="AT591" s="60">
        <v>0</v>
      </c>
      <c r="AU591" s="60">
        <v>0</v>
      </c>
      <c r="AV591" s="60">
        <v>0</v>
      </c>
      <c r="AW591" s="60">
        <v>0</v>
      </c>
      <c r="AX591" s="60">
        <v>0</v>
      </c>
      <c r="AY591" s="60">
        <v>0</v>
      </c>
      <c r="AZ591" s="60">
        <v>0</v>
      </c>
      <c r="BA591" s="60">
        <v>0</v>
      </c>
      <c r="BB591" s="60">
        <v>0</v>
      </c>
      <c r="BC591" s="60">
        <v>0</v>
      </c>
      <c r="BD591" s="60">
        <v>0</v>
      </c>
      <c r="BE591" s="60">
        <v>0</v>
      </c>
      <c r="BF591" s="60">
        <v>0</v>
      </c>
      <c r="BG591" s="60">
        <v>0</v>
      </c>
      <c r="BH591" s="60">
        <v>0</v>
      </c>
      <c r="BI591" s="60">
        <v>0</v>
      </c>
      <c r="BJ591" s="60">
        <v>0</v>
      </c>
      <c r="BP591" s="60">
        <v>0</v>
      </c>
      <c r="BX591" s="60">
        <v>0</v>
      </c>
      <c r="BY591" s="60">
        <v>0</v>
      </c>
      <c r="BZ591" s="60">
        <v>0</v>
      </c>
      <c r="CA591" s="60">
        <v>0</v>
      </c>
      <c r="CD591" s="60">
        <v>30</v>
      </c>
      <c r="CE591" s="82" t="s">
        <v>681</v>
      </c>
      <c r="CF591" s="60">
        <v>0</v>
      </c>
      <c r="CG591" s="60">
        <v>1</v>
      </c>
      <c r="CH591" s="60">
        <v>6</v>
      </c>
      <c r="CJ591" s="74">
        <v>30</v>
      </c>
      <c r="CK591" s="60">
        <v>9</v>
      </c>
      <c r="CL591" s="60" t="e">
        <f t="shared" si="177"/>
        <v>#N/A</v>
      </c>
      <c r="CM591" s="60" t="e">
        <f t="shared" si="178"/>
        <v>#N/A</v>
      </c>
      <c r="CO591" s="8">
        <v>120473</v>
      </c>
      <c r="CP591" s="8">
        <v>9</v>
      </c>
      <c r="CQ591" s="8">
        <v>204</v>
      </c>
      <c r="CR591" s="8">
        <v>1</v>
      </c>
      <c r="CU591" s="60" t="e">
        <f>MATCH(A591,Sheet6!$K$3:$K$16,0)</f>
        <v>#N/A</v>
      </c>
    </row>
    <row r="592" spans="1:99" ht="14.25">
      <c r="A592" s="60" t="s">
        <v>593</v>
      </c>
      <c r="B592" s="60">
        <v>1330131</v>
      </c>
      <c r="C592" s="60">
        <v>0</v>
      </c>
      <c r="D592" s="60">
        <v>1</v>
      </c>
      <c r="E592" s="60">
        <v>1</v>
      </c>
      <c r="F592" s="60">
        <v>6</v>
      </c>
      <c r="G592" s="60">
        <v>0</v>
      </c>
      <c r="H592" s="60">
        <v>4</v>
      </c>
      <c r="I592" s="60">
        <v>0</v>
      </c>
      <c r="J592" s="60">
        <v>10</v>
      </c>
      <c r="K592" s="60">
        <v>1000</v>
      </c>
      <c r="L592" s="60">
        <v>1</v>
      </c>
      <c r="M592" s="60">
        <v>0</v>
      </c>
      <c r="N592" s="60">
        <v>0</v>
      </c>
      <c r="O592" s="60">
        <v>0</v>
      </c>
      <c r="P592" s="60">
        <v>0</v>
      </c>
      <c r="Q592" s="60">
        <v>0</v>
      </c>
      <c r="R592" s="60">
        <v>0</v>
      </c>
      <c r="S592" s="60">
        <v>0</v>
      </c>
      <c r="T592" s="60">
        <v>0</v>
      </c>
      <c r="U592" s="60">
        <v>0</v>
      </c>
      <c r="W592" s="60">
        <v>34706</v>
      </c>
      <c r="X592" s="60">
        <v>140</v>
      </c>
      <c r="Y592" s="60">
        <v>10326</v>
      </c>
      <c r="Z592" s="60"/>
      <c r="AA592" s="60"/>
      <c r="AB592" s="60">
        <v>1</v>
      </c>
      <c r="AC592" s="60">
        <v>1</v>
      </c>
      <c r="AD592" s="60">
        <v>300</v>
      </c>
      <c r="AE592" s="60">
        <v>0</v>
      </c>
      <c r="AF592" s="60">
        <v>0</v>
      </c>
      <c r="AG592" s="60">
        <v>2</v>
      </c>
      <c r="AH592" s="60">
        <v>1</v>
      </c>
      <c r="AI592" s="60">
        <v>600</v>
      </c>
      <c r="AJ592" s="60">
        <v>0</v>
      </c>
      <c r="AK592" s="60">
        <v>0</v>
      </c>
      <c r="AL592" s="60">
        <v>6</v>
      </c>
      <c r="AM592" s="60">
        <v>1</v>
      </c>
      <c r="AN592" s="60">
        <v>32</v>
      </c>
      <c r="AO592" s="60">
        <v>0</v>
      </c>
      <c r="AP592" s="60">
        <v>0</v>
      </c>
      <c r="AQ592" s="60">
        <v>12</v>
      </c>
      <c r="AR592" s="60">
        <v>1</v>
      </c>
      <c r="AS592" s="60">
        <v>250</v>
      </c>
      <c r="AT592" s="60">
        <v>0</v>
      </c>
      <c r="AU592" s="60">
        <v>0</v>
      </c>
      <c r="AV592" s="60">
        <v>0</v>
      </c>
      <c r="AW592" s="60">
        <v>0</v>
      </c>
      <c r="AX592" s="60">
        <v>0</v>
      </c>
      <c r="AY592" s="60">
        <v>0</v>
      </c>
      <c r="AZ592" s="60">
        <v>0</v>
      </c>
      <c r="BA592" s="60">
        <v>0</v>
      </c>
      <c r="BB592" s="60">
        <v>0</v>
      </c>
      <c r="BC592" s="60">
        <v>0</v>
      </c>
      <c r="BD592" s="60">
        <v>0</v>
      </c>
      <c r="BE592" s="60">
        <v>0</v>
      </c>
      <c r="BF592" s="60">
        <v>0</v>
      </c>
      <c r="BG592" s="60">
        <v>0</v>
      </c>
      <c r="BH592" s="60">
        <v>0</v>
      </c>
      <c r="BI592" s="60">
        <v>0</v>
      </c>
      <c r="BJ592" s="60">
        <v>0</v>
      </c>
      <c r="BP592" s="60">
        <v>0</v>
      </c>
      <c r="BX592" s="60">
        <v>0</v>
      </c>
      <c r="BY592" s="60">
        <v>0</v>
      </c>
      <c r="BZ592" s="60">
        <v>1</v>
      </c>
      <c r="CA592" s="60">
        <v>0</v>
      </c>
      <c r="CD592" s="60">
        <v>40</v>
      </c>
      <c r="CE592" s="82" t="s">
        <v>681</v>
      </c>
      <c r="CF592" s="60">
        <v>0</v>
      </c>
      <c r="CG592" s="60">
        <v>1</v>
      </c>
      <c r="CH592" s="60">
        <v>6</v>
      </c>
      <c r="CJ592" s="74">
        <v>40</v>
      </c>
      <c r="CK592" s="60">
        <v>11</v>
      </c>
      <c r="CL592" s="60" t="e">
        <f t="shared" si="177"/>
        <v>#N/A</v>
      </c>
      <c r="CM592" s="60" t="e">
        <f t="shared" si="178"/>
        <v>#N/A</v>
      </c>
      <c r="CO592" s="8">
        <v>120474</v>
      </c>
      <c r="CP592" s="8">
        <v>2</v>
      </c>
      <c r="CQ592" s="8">
        <v>203</v>
      </c>
      <c r="CR592" s="8">
        <v>1</v>
      </c>
      <c r="CU592" s="60" t="e">
        <f>MATCH(A592,Sheet6!$K$3:$K$16,0)</f>
        <v>#N/A</v>
      </c>
    </row>
    <row r="593" spans="1:99" ht="14.25">
      <c r="A593" s="60" t="s">
        <v>594</v>
      </c>
      <c r="B593" s="60">
        <v>1330131</v>
      </c>
      <c r="C593" s="60">
        <v>0</v>
      </c>
      <c r="D593" s="60">
        <v>1</v>
      </c>
      <c r="E593" s="60">
        <v>1</v>
      </c>
      <c r="F593" s="60">
        <v>6</v>
      </c>
      <c r="G593" s="60">
        <v>0</v>
      </c>
      <c r="H593" s="60">
        <v>4</v>
      </c>
      <c r="I593" s="60">
        <v>0</v>
      </c>
      <c r="J593" s="60">
        <v>10</v>
      </c>
      <c r="K593" s="60">
        <v>1000</v>
      </c>
      <c r="L593" s="60">
        <v>1</v>
      </c>
      <c r="M593" s="60">
        <v>0</v>
      </c>
      <c r="N593" s="60">
        <v>0</v>
      </c>
      <c r="O593" s="60">
        <v>0</v>
      </c>
      <c r="P593" s="60">
        <v>0</v>
      </c>
      <c r="Q593" s="60">
        <v>0</v>
      </c>
      <c r="R593" s="60">
        <v>0</v>
      </c>
      <c r="S593" s="60">
        <v>0</v>
      </c>
      <c r="T593" s="60">
        <v>0</v>
      </c>
      <c r="U593" s="60">
        <v>0</v>
      </c>
      <c r="W593" s="60">
        <v>34706</v>
      </c>
      <c r="X593" s="60">
        <v>140</v>
      </c>
      <c r="Y593" s="60">
        <v>10326</v>
      </c>
      <c r="Z593" s="60"/>
      <c r="AA593" s="60"/>
      <c r="AB593" s="60">
        <v>1</v>
      </c>
      <c r="AC593" s="60">
        <v>1</v>
      </c>
      <c r="AD593" s="60">
        <v>450</v>
      </c>
      <c r="AE593" s="60">
        <v>0</v>
      </c>
      <c r="AF593" s="60">
        <v>0</v>
      </c>
      <c r="AG593" s="60">
        <v>2</v>
      </c>
      <c r="AH593" s="60">
        <v>1</v>
      </c>
      <c r="AI593" s="60">
        <v>900</v>
      </c>
      <c r="AJ593" s="60">
        <v>0</v>
      </c>
      <c r="AK593" s="60">
        <v>0</v>
      </c>
      <c r="AL593" s="60">
        <v>6</v>
      </c>
      <c r="AM593" s="60">
        <v>1</v>
      </c>
      <c r="AN593" s="60">
        <v>48</v>
      </c>
      <c r="AO593" s="60">
        <v>0</v>
      </c>
      <c r="AP593" s="60">
        <v>0</v>
      </c>
      <c r="AQ593" s="60">
        <v>12</v>
      </c>
      <c r="AR593" s="60">
        <v>1</v>
      </c>
      <c r="AS593" s="60">
        <v>250</v>
      </c>
      <c r="AT593" s="60">
        <v>0</v>
      </c>
      <c r="AU593" s="60">
        <v>0</v>
      </c>
      <c r="AV593" s="60">
        <v>0</v>
      </c>
      <c r="AW593" s="60">
        <v>0</v>
      </c>
      <c r="AX593" s="60">
        <v>0</v>
      </c>
      <c r="AY593" s="60">
        <v>0</v>
      </c>
      <c r="AZ593" s="60">
        <v>0</v>
      </c>
      <c r="BA593" s="60">
        <v>0</v>
      </c>
      <c r="BB593" s="60">
        <v>0</v>
      </c>
      <c r="BC593" s="60">
        <v>0</v>
      </c>
      <c r="BD593" s="60">
        <v>0</v>
      </c>
      <c r="BE593" s="60">
        <v>0</v>
      </c>
      <c r="BF593" s="60">
        <v>0</v>
      </c>
      <c r="BG593" s="60">
        <v>0</v>
      </c>
      <c r="BH593" s="60">
        <v>0</v>
      </c>
      <c r="BI593" s="60">
        <v>0</v>
      </c>
      <c r="BJ593" s="60">
        <v>0</v>
      </c>
      <c r="BP593" s="60">
        <v>0</v>
      </c>
      <c r="BX593" s="60">
        <v>0</v>
      </c>
      <c r="BY593" s="60">
        <v>0</v>
      </c>
      <c r="BZ593" s="60">
        <v>0</v>
      </c>
      <c r="CA593" s="60">
        <v>0</v>
      </c>
      <c r="CD593" s="82">
        <v>10</v>
      </c>
      <c r="CE593" s="82" t="s">
        <v>682</v>
      </c>
      <c r="CF593" s="82">
        <v>0</v>
      </c>
      <c r="CG593" s="60">
        <v>1</v>
      </c>
      <c r="CH593" s="82">
        <v>6</v>
      </c>
      <c r="CJ593" s="85">
        <v>10</v>
      </c>
      <c r="CK593" s="82">
        <v>5</v>
      </c>
      <c r="CL593" s="60" t="e">
        <f t="shared" si="177"/>
        <v>#N/A</v>
      </c>
      <c r="CM593" s="60" t="e">
        <f t="shared" si="178"/>
        <v>#N/A</v>
      </c>
      <c r="CO593" s="8">
        <v>124929</v>
      </c>
      <c r="CP593" s="8">
        <v>10</v>
      </c>
      <c r="CQ593" s="8">
        <v>1</v>
      </c>
      <c r="CR593" s="8">
        <v>0</v>
      </c>
      <c r="CU593" s="60" t="e">
        <f>MATCH(A593,Sheet6!$K$3:$K$16,0)</f>
        <v>#N/A</v>
      </c>
    </row>
    <row r="594" spans="1:99" ht="14.25">
      <c r="A594" s="60" t="s">
        <v>595</v>
      </c>
      <c r="B594" s="60">
        <v>1330131</v>
      </c>
      <c r="C594" s="60">
        <v>0</v>
      </c>
      <c r="D594" s="60">
        <v>1</v>
      </c>
      <c r="E594" s="60">
        <v>1</v>
      </c>
      <c r="F594" s="60">
        <v>6</v>
      </c>
      <c r="G594" s="60">
        <v>0</v>
      </c>
      <c r="H594" s="60">
        <v>4</v>
      </c>
      <c r="I594" s="60">
        <v>0</v>
      </c>
      <c r="J594" s="60">
        <v>10</v>
      </c>
      <c r="K594" s="60">
        <v>1000</v>
      </c>
      <c r="L594" s="60">
        <v>1</v>
      </c>
      <c r="M594" s="60">
        <v>0</v>
      </c>
      <c r="N594" s="60">
        <v>0</v>
      </c>
      <c r="O594" s="60">
        <v>0</v>
      </c>
      <c r="P594" s="60">
        <v>0</v>
      </c>
      <c r="Q594" s="60">
        <v>0</v>
      </c>
      <c r="R594" s="60">
        <v>0</v>
      </c>
      <c r="S594" s="60">
        <v>0</v>
      </c>
      <c r="T594" s="60">
        <v>0</v>
      </c>
      <c r="U594" s="60">
        <v>0</v>
      </c>
      <c r="W594" s="60">
        <v>34706</v>
      </c>
      <c r="X594" s="60">
        <v>140</v>
      </c>
      <c r="Y594" s="60">
        <v>10326</v>
      </c>
      <c r="Z594" s="60"/>
      <c r="AA594" s="60"/>
      <c r="AB594" s="60">
        <v>1</v>
      </c>
      <c r="AC594" s="60">
        <v>1</v>
      </c>
      <c r="AD594" s="60">
        <v>750</v>
      </c>
      <c r="AE594" s="60">
        <v>0</v>
      </c>
      <c r="AF594" s="60">
        <v>0</v>
      </c>
      <c r="AG594" s="60">
        <v>2</v>
      </c>
      <c r="AH594" s="60">
        <v>1</v>
      </c>
      <c r="AI594" s="60">
        <v>1500</v>
      </c>
      <c r="AJ594" s="60">
        <v>0</v>
      </c>
      <c r="AK594" s="60">
        <v>0</v>
      </c>
      <c r="AL594" s="60">
        <v>6</v>
      </c>
      <c r="AM594" s="60">
        <v>1</v>
      </c>
      <c r="AN594" s="60">
        <v>80</v>
      </c>
      <c r="AO594" s="60">
        <v>0</v>
      </c>
      <c r="AP594" s="60">
        <v>0</v>
      </c>
      <c r="AQ594" s="60">
        <v>12</v>
      </c>
      <c r="AR594" s="60">
        <v>1</v>
      </c>
      <c r="AS594" s="60">
        <v>250</v>
      </c>
      <c r="AT594" s="60">
        <v>0</v>
      </c>
      <c r="AU594" s="60">
        <v>0</v>
      </c>
      <c r="AV594" s="60">
        <v>0</v>
      </c>
      <c r="AW594" s="60">
        <v>0</v>
      </c>
      <c r="AX594" s="60">
        <v>0</v>
      </c>
      <c r="AY594" s="60">
        <v>0</v>
      </c>
      <c r="AZ594" s="60">
        <v>0</v>
      </c>
      <c r="BA594" s="60">
        <v>0</v>
      </c>
      <c r="BB594" s="60">
        <v>0</v>
      </c>
      <c r="BC594" s="60">
        <v>0</v>
      </c>
      <c r="BD594" s="60">
        <v>0</v>
      </c>
      <c r="BE594" s="60">
        <v>0</v>
      </c>
      <c r="BF594" s="60">
        <v>0</v>
      </c>
      <c r="BG594" s="60">
        <v>0</v>
      </c>
      <c r="BH594" s="60">
        <v>0</v>
      </c>
      <c r="BI594" s="60">
        <v>0</v>
      </c>
      <c r="BJ594" s="60">
        <v>0</v>
      </c>
      <c r="BP594" s="60">
        <v>0</v>
      </c>
      <c r="BX594" s="60">
        <v>0</v>
      </c>
      <c r="BY594" s="60">
        <v>0</v>
      </c>
      <c r="BZ594" s="60">
        <v>0</v>
      </c>
      <c r="CA594" s="60">
        <v>0</v>
      </c>
      <c r="CD594" s="82">
        <v>20</v>
      </c>
      <c r="CE594" s="82" t="s">
        <v>682</v>
      </c>
      <c r="CF594" s="82">
        <v>0</v>
      </c>
      <c r="CG594" s="60">
        <v>1</v>
      </c>
      <c r="CH594" s="82">
        <v>6</v>
      </c>
      <c r="CJ594" s="85">
        <v>20</v>
      </c>
      <c r="CK594" s="82">
        <v>7</v>
      </c>
      <c r="CL594" s="60" t="e">
        <f t="shared" si="177"/>
        <v>#N/A</v>
      </c>
      <c r="CM594" s="60" t="e">
        <f t="shared" si="178"/>
        <v>#N/A</v>
      </c>
      <c r="CO594" s="8">
        <v>124930</v>
      </c>
      <c r="CP594" s="8">
        <v>10</v>
      </c>
      <c r="CQ594" s="8">
        <v>1</v>
      </c>
      <c r="CR594" s="8">
        <v>0</v>
      </c>
      <c r="CU594" s="60" t="e">
        <f>MATCH(A594,Sheet6!$K$3:$K$16,0)</f>
        <v>#N/A</v>
      </c>
    </row>
    <row r="595" spans="1:99" ht="14.25">
      <c r="A595" s="60" t="s">
        <v>596</v>
      </c>
      <c r="B595" s="60">
        <v>1330133</v>
      </c>
      <c r="C595" s="60">
        <v>0</v>
      </c>
      <c r="D595" s="60">
        <v>1</v>
      </c>
      <c r="E595" s="60">
        <v>1</v>
      </c>
      <c r="F595" s="60">
        <v>6</v>
      </c>
      <c r="G595" s="60">
        <v>0</v>
      </c>
      <c r="H595" s="60">
        <v>4</v>
      </c>
      <c r="I595" s="60">
        <v>0</v>
      </c>
      <c r="J595" s="60">
        <v>10</v>
      </c>
      <c r="K595" s="60">
        <v>1000</v>
      </c>
      <c r="L595" s="60">
        <v>1</v>
      </c>
      <c r="M595" s="60">
        <v>0</v>
      </c>
      <c r="N595" s="60">
        <v>0</v>
      </c>
      <c r="O595" s="60">
        <v>0</v>
      </c>
      <c r="P595" s="60">
        <v>0</v>
      </c>
      <c r="Q595" s="60">
        <v>0</v>
      </c>
      <c r="R595" s="60">
        <v>0</v>
      </c>
      <c r="S595" s="60">
        <v>0</v>
      </c>
      <c r="T595" s="60">
        <v>50043</v>
      </c>
      <c r="U595" s="60">
        <v>0</v>
      </c>
      <c r="W595" s="60">
        <v>34703</v>
      </c>
      <c r="X595" s="60">
        <v>100</v>
      </c>
      <c r="Y595" s="60">
        <v>10328</v>
      </c>
      <c r="Z595" s="60"/>
      <c r="AA595" s="60"/>
      <c r="AB595" s="60">
        <v>1</v>
      </c>
      <c r="AC595" s="60">
        <v>1</v>
      </c>
      <c r="AD595" s="60">
        <v>165</v>
      </c>
      <c r="AE595" s="60">
        <v>0</v>
      </c>
      <c r="AF595" s="60">
        <v>0</v>
      </c>
      <c r="AG595" s="60">
        <v>2</v>
      </c>
      <c r="AH595" s="60">
        <v>1</v>
      </c>
      <c r="AI595" s="60">
        <v>330</v>
      </c>
      <c r="AJ595" s="60">
        <v>0</v>
      </c>
      <c r="AK595" s="60">
        <v>0</v>
      </c>
      <c r="AL595" s="60">
        <v>6</v>
      </c>
      <c r="AM595" s="60">
        <v>1</v>
      </c>
      <c r="AN595" s="60">
        <v>18</v>
      </c>
      <c r="AO595" s="60">
        <v>0</v>
      </c>
      <c r="AP595" s="60">
        <v>0</v>
      </c>
      <c r="AQ595" s="60">
        <v>0</v>
      </c>
      <c r="AR595" s="60">
        <v>0</v>
      </c>
      <c r="AS595" s="60">
        <v>0</v>
      </c>
      <c r="AT595" s="60">
        <v>0</v>
      </c>
      <c r="AU595" s="60">
        <v>0</v>
      </c>
      <c r="AV595" s="60">
        <v>0</v>
      </c>
      <c r="AW595" s="60">
        <v>0</v>
      </c>
      <c r="AX595" s="60">
        <v>0</v>
      </c>
      <c r="AY595" s="60">
        <v>0</v>
      </c>
      <c r="AZ595" s="60">
        <v>0</v>
      </c>
      <c r="BA595" s="60">
        <v>0</v>
      </c>
      <c r="BB595" s="60">
        <v>0</v>
      </c>
      <c r="BC595" s="60">
        <v>0</v>
      </c>
      <c r="BD595" s="60">
        <v>0</v>
      </c>
      <c r="BE595" s="60">
        <v>0</v>
      </c>
      <c r="BF595" s="60">
        <v>0</v>
      </c>
      <c r="BG595" s="60">
        <v>0</v>
      </c>
      <c r="BH595" s="60">
        <v>0</v>
      </c>
      <c r="BI595" s="60">
        <v>0</v>
      </c>
      <c r="BJ595" s="60">
        <v>0</v>
      </c>
      <c r="BP595" s="60">
        <v>0</v>
      </c>
      <c r="BX595" s="60">
        <v>0</v>
      </c>
      <c r="BY595" s="60">
        <v>0</v>
      </c>
      <c r="BZ595" s="60">
        <v>1</v>
      </c>
      <c r="CA595" s="60">
        <v>0</v>
      </c>
      <c r="CD595" s="60">
        <v>30</v>
      </c>
      <c r="CE595" s="82" t="s">
        <v>682</v>
      </c>
      <c r="CF595" s="60">
        <v>0</v>
      </c>
      <c r="CG595" s="60">
        <v>1</v>
      </c>
      <c r="CH595" s="60">
        <v>6</v>
      </c>
      <c r="CJ595" s="74">
        <v>30</v>
      </c>
      <c r="CK595" s="60">
        <v>9</v>
      </c>
      <c r="CL595" s="60" t="e">
        <f t="shared" si="177"/>
        <v>#N/A</v>
      </c>
      <c r="CM595" s="60" t="e">
        <f t="shared" si="178"/>
        <v>#N/A</v>
      </c>
      <c r="CO595" s="8">
        <v>120473</v>
      </c>
      <c r="CP595" s="8">
        <v>9</v>
      </c>
      <c r="CQ595" s="8">
        <v>204</v>
      </c>
      <c r="CR595" s="8">
        <v>1</v>
      </c>
      <c r="CU595" s="60" t="e">
        <f>MATCH(A595,Sheet6!$K$3:$K$16,0)</f>
        <v>#N/A</v>
      </c>
    </row>
    <row r="596" spans="1:99" ht="14.25">
      <c r="A596" s="60" t="s">
        <v>597</v>
      </c>
      <c r="B596" s="60">
        <v>1330133</v>
      </c>
      <c r="C596" s="60">
        <v>0</v>
      </c>
      <c r="D596" s="60">
        <v>1</v>
      </c>
      <c r="E596" s="60">
        <v>1</v>
      </c>
      <c r="F596" s="60">
        <v>6</v>
      </c>
      <c r="G596" s="60">
        <v>0</v>
      </c>
      <c r="H596" s="60">
        <v>4</v>
      </c>
      <c r="I596" s="60">
        <v>0</v>
      </c>
      <c r="J596" s="60">
        <v>10</v>
      </c>
      <c r="K596" s="60">
        <v>1000</v>
      </c>
      <c r="L596" s="60">
        <v>1</v>
      </c>
      <c r="M596" s="60">
        <v>0</v>
      </c>
      <c r="N596" s="60">
        <v>0</v>
      </c>
      <c r="O596" s="60">
        <v>0</v>
      </c>
      <c r="P596" s="60">
        <v>0</v>
      </c>
      <c r="Q596" s="60">
        <v>0</v>
      </c>
      <c r="R596" s="60">
        <v>0</v>
      </c>
      <c r="S596" s="60">
        <v>0</v>
      </c>
      <c r="T596" s="60">
        <v>50043</v>
      </c>
      <c r="U596" s="60">
        <v>0</v>
      </c>
      <c r="W596" s="60">
        <v>34703</v>
      </c>
      <c r="X596" s="60">
        <v>100</v>
      </c>
      <c r="Y596" s="60">
        <v>10328</v>
      </c>
      <c r="Z596" s="60"/>
      <c r="AA596" s="60"/>
      <c r="AB596" s="60">
        <v>1</v>
      </c>
      <c r="AC596" s="60">
        <v>1</v>
      </c>
      <c r="AD596" s="60">
        <v>300</v>
      </c>
      <c r="AE596" s="60">
        <v>0</v>
      </c>
      <c r="AF596" s="60">
        <v>0</v>
      </c>
      <c r="AG596" s="60">
        <v>2</v>
      </c>
      <c r="AH596" s="60">
        <v>1</v>
      </c>
      <c r="AI596" s="60">
        <v>600</v>
      </c>
      <c r="AJ596" s="60">
        <v>0</v>
      </c>
      <c r="AK596" s="60">
        <v>0</v>
      </c>
      <c r="AL596" s="60">
        <v>6</v>
      </c>
      <c r="AM596" s="60">
        <v>1</v>
      </c>
      <c r="AN596" s="60">
        <v>32</v>
      </c>
      <c r="AO596" s="60">
        <v>0</v>
      </c>
      <c r="AP596" s="60">
        <v>0</v>
      </c>
      <c r="AQ596" s="60">
        <v>0</v>
      </c>
      <c r="AR596" s="60">
        <v>0</v>
      </c>
      <c r="AS596" s="60">
        <v>0</v>
      </c>
      <c r="AT596" s="60">
        <v>0</v>
      </c>
      <c r="AU596" s="60">
        <v>0</v>
      </c>
      <c r="AV596" s="60">
        <v>0</v>
      </c>
      <c r="AW596" s="60">
        <v>0</v>
      </c>
      <c r="AX596" s="60">
        <v>0</v>
      </c>
      <c r="AY596" s="60">
        <v>0</v>
      </c>
      <c r="AZ596" s="60">
        <v>0</v>
      </c>
      <c r="BA596" s="60">
        <v>0</v>
      </c>
      <c r="BB596" s="60">
        <v>0</v>
      </c>
      <c r="BC596" s="60">
        <v>0</v>
      </c>
      <c r="BD596" s="60">
        <v>0</v>
      </c>
      <c r="BE596" s="60">
        <v>0</v>
      </c>
      <c r="BF596" s="60">
        <v>0</v>
      </c>
      <c r="BG596" s="60">
        <v>0</v>
      </c>
      <c r="BH596" s="60">
        <v>0</v>
      </c>
      <c r="BI596" s="60">
        <v>0</v>
      </c>
      <c r="BJ596" s="60">
        <v>0</v>
      </c>
      <c r="BP596" s="60">
        <v>0</v>
      </c>
      <c r="BX596" s="60">
        <v>0</v>
      </c>
      <c r="BY596" s="60">
        <v>0</v>
      </c>
      <c r="BZ596" s="60">
        <v>1</v>
      </c>
      <c r="CA596" s="60">
        <v>0</v>
      </c>
      <c r="CD596" s="60">
        <v>40</v>
      </c>
      <c r="CE596" s="82" t="s">
        <v>682</v>
      </c>
      <c r="CF596" s="60">
        <v>0</v>
      </c>
      <c r="CG596" s="60">
        <v>1</v>
      </c>
      <c r="CH596" s="60">
        <v>6</v>
      </c>
      <c r="CJ596" s="74">
        <v>40</v>
      </c>
      <c r="CK596" s="60">
        <v>11</v>
      </c>
      <c r="CL596" s="60" t="e">
        <f t="shared" si="177"/>
        <v>#N/A</v>
      </c>
      <c r="CM596" s="60" t="e">
        <f t="shared" si="178"/>
        <v>#N/A</v>
      </c>
      <c r="CO596" s="8">
        <v>120474</v>
      </c>
      <c r="CP596" s="8">
        <v>2</v>
      </c>
      <c r="CQ596" s="8">
        <v>203</v>
      </c>
      <c r="CR596" s="8">
        <v>1</v>
      </c>
      <c r="CU596" s="60" t="e">
        <f>MATCH(A596,Sheet6!$K$3:$K$16,0)</f>
        <v>#N/A</v>
      </c>
    </row>
    <row r="597" spans="1:99" ht="14.25">
      <c r="A597" s="60" t="s">
        <v>598</v>
      </c>
      <c r="B597" s="60">
        <v>1330133</v>
      </c>
      <c r="C597" s="60">
        <v>0</v>
      </c>
      <c r="D597" s="60">
        <v>1</v>
      </c>
      <c r="E597" s="60">
        <v>1</v>
      </c>
      <c r="F597" s="60">
        <v>6</v>
      </c>
      <c r="G597" s="60">
        <v>0</v>
      </c>
      <c r="H597" s="60">
        <v>4</v>
      </c>
      <c r="I597" s="60">
        <v>0</v>
      </c>
      <c r="J597" s="60">
        <v>10</v>
      </c>
      <c r="K597" s="60">
        <v>1000</v>
      </c>
      <c r="L597" s="60">
        <v>1</v>
      </c>
      <c r="M597" s="60">
        <v>0</v>
      </c>
      <c r="N597" s="60">
        <v>0</v>
      </c>
      <c r="O597" s="60">
        <v>0</v>
      </c>
      <c r="P597" s="60">
        <v>0</v>
      </c>
      <c r="Q597" s="60">
        <v>0</v>
      </c>
      <c r="R597" s="60">
        <v>0</v>
      </c>
      <c r="S597" s="60">
        <v>0</v>
      </c>
      <c r="T597" s="60">
        <v>50043</v>
      </c>
      <c r="U597" s="60">
        <v>0</v>
      </c>
      <c r="W597" s="60">
        <v>34703</v>
      </c>
      <c r="X597" s="60">
        <v>100</v>
      </c>
      <c r="Y597" s="60">
        <v>10328</v>
      </c>
      <c r="Z597" s="60"/>
      <c r="AA597" s="60"/>
      <c r="AB597" s="60">
        <v>1</v>
      </c>
      <c r="AC597" s="60">
        <v>1</v>
      </c>
      <c r="AD597" s="60">
        <v>450</v>
      </c>
      <c r="AE597" s="60">
        <v>0</v>
      </c>
      <c r="AF597" s="60">
        <v>0</v>
      </c>
      <c r="AG597" s="60">
        <v>2</v>
      </c>
      <c r="AH597" s="60">
        <v>1</v>
      </c>
      <c r="AI597" s="60">
        <v>900</v>
      </c>
      <c r="AJ597" s="60">
        <v>0</v>
      </c>
      <c r="AK597" s="60">
        <v>0</v>
      </c>
      <c r="AL597" s="60">
        <v>6</v>
      </c>
      <c r="AM597" s="60">
        <v>1</v>
      </c>
      <c r="AN597" s="60">
        <v>48</v>
      </c>
      <c r="AO597" s="60">
        <v>0</v>
      </c>
      <c r="AP597" s="60">
        <v>0</v>
      </c>
      <c r="AQ597" s="60">
        <v>0</v>
      </c>
      <c r="AR597" s="60">
        <v>0</v>
      </c>
      <c r="AS597" s="60">
        <v>0</v>
      </c>
      <c r="AT597" s="60">
        <v>0</v>
      </c>
      <c r="AU597" s="60">
        <v>0</v>
      </c>
      <c r="AV597" s="60">
        <v>0</v>
      </c>
      <c r="AW597" s="60">
        <v>0</v>
      </c>
      <c r="AX597" s="60">
        <v>0</v>
      </c>
      <c r="AY597" s="60">
        <v>0</v>
      </c>
      <c r="AZ597" s="60">
        <v>0</v>
      </c>
      <c r="BA597" s="60">
        <v>0</v>
      </c>
      <c r="BB597" s="60">
        <v>0</v>
      </c>
      <c r="BC597" s="60">
        <v>0</v>
      </c>
      <c r="BD597" s="60">
        <v>0</v>
      </c>
      <c r="BE597" s="60">
        <v>0</v>
      </c>
      <c r="BF597" s="60">
        <v>0</v>
      </c>
      <c r="BG597" s="60">
        <v>0</v>
      </c>
      <c r="BH597" s="60">
        <v>0</v>
      </c>
      <c r="BI597" s="60">
        <v>0</v>
      </c>
      <c r="BJ597" s="60">
        <v>0</v>
      </c>
      <c r="BP597" s="60">
        <v>0</v>
      </c>
      <c r="BX597" s="60">
        <v>0</v>
      </c>
      <c r="BY597" s="60">
        <v>0</v>
      </c>
      <c r="BZ597" s="60">
        <v>0</v>
      </c>
      <c r="CA597" s="60">
        <v>0</v>
      </c>
      <c r="CD597" s="82">
        <v>10</v>
      </c>
      <c r="CE597" s="82" t="s">
        <v>683</v>
      </c>
      <c r="CF597" s="82">
        <v>0</v>
      </c>
      <c r="CG597" s="60">
        <v>1</v>
      </c>
      <c r="CH597" s="82">
        <v>6</v>
      </c>
      <c r="CJ597" s="85">
        <v>10</v>
      </c>
      <c r="CK597" s="82">
        <v>5</v>
      </c>
      <c r="CL597" s="60" t="e">
        <f t="shared" si="177"/>
        <v>#N/A</v>
      </c>
      <c r="CM597" s="60" t="e">
        <f t="shared" si="178"/>
        <v>#N/A</v>
      </c>
      <c r="CO597" s="8">
        <v>124929</v>
      </c>
      <c r="CP597" s="8">
        <v>10</v>
      </c>
      <c r="CQ597" s="8">
        <v>1</v>
      </c>
      <c r="CR597" s="8">
        <v>0</v>
      </c>
      <c r="CU597" s="60" t="e">
        <f>MATCH(A597,Sheet6!$K$3:$K$16,0)</f>
        <v>#N/A</v>
      </c>
    </row>
    <row r="598" spans="1:99" ht="14.25">
      <c r="A598" s="60" t="s">
        <v>599</v>
      </c>
      <c r="B598" s="60">
        <v>1330133</v>
      </c>
      <c r="C598" s="60">
        <v>0</v>
      </c>
      <c r="D598" s="60">
        <v>1</v>
      </c>
      <c r="E598" s="60">
        <v>1</v>
      </c>
      <c r="F598" s="60">
        <v>6</v>
      </c>
      <c r="G598" s="60">
        <v>0</v>
      </c>
      <c r="H598" s="60">
        <v>4</v>
      </c>
      <c r="I598" s="60">
        <v>0</v>
      </c>
      <c r="J598" s="60">
        <v>10</v>
      </c>
      <c r="K598" s="60">
        <v>1000</v>
      </c>
      <c r="L598" s="60">
        <v>1</v>
      </c>
      <c r="M598" s="60">
        <v>0</v>
      </c>
      <c r="N598" s="60">
        <v>0</v>
      </c>
      <c r="O598" s="60">
        <v>0</v>
      </c>
      <c r="P598" s="60">
        <v>0</v>
      </c>
      <c r="Q598" s="60">
        <v>0</v>
      </c>
      <c r="R598" s="60">
        <v>0</v>
      </c>
      <c r="S598" s="60">
        <v>0</v>
      </c>
      <c r="T598" s="60">
        <v>50043</v>
      </c>
      <c r="U598" s="60">
        <v>0</v>
      </c>
      <c r="W598" s="60">
        <v>34703</v>
      </c>
      <c r="X598" s="60">
        <v>100</v>
      </c>
      <c r="Y598" s="60">
        <v>10328</v>
      </c>
      <c r="Z598" s="60"/>
      <c r="AA598" s="60"/>
      <c r="AB598" s="60">
        <v>1</v>
      </c>
      <c r="AC598" s="60">
        <v>1</v>
      </c>
      <c r="AD598" s="60">
        <v>750</v>
      </c>
      <c r="AE598" s="60">
        <v>0</v>
      </c>
      <c r="AF598" s="60">
        <v>0</v>
      </c>
      <c r="AG598" s="60">
        <v>2</v>
      </c>
      <c r="AH598" s="60">
        <v>1</v>
      </c>
      <c r="AI598" s="60">
        <v>1500</v>
      </c>
      <c r="AJ598" s="60">
        <v>0</v>
      </c>
      <c r="AK598" s="60">
        <v>0</v>
      </c>
      <c r="AL598" s="60">
        <v>6</v>
      </c>
      <c r="AM598" s="60">
        <v>1</v>
      </c>
      <c r="AN598" s="60">
        <v>80</v>
      </c>
      <c r="AO598" s="60">
        <v>0</v>
      </c>
      <c r="AP598" s="60">
        <v>0</v>
      </c>
      <c r="AQ598" s="60">
        <v>0</v>
      </c>
      <c r="AR598" s="60">
        <v>0</v>
      </c>
      <c r="AS598" s="60">
        <v>0</v>
      </c>
      <c r="AT598" s="60">
        <v>0</v>
      </c>
      <c r="AU598" s="60">
        <v>0</v>
      </c>
      <c r="AV598" s="60">
        <v>0</v>
      </c>
      <c r="AW598" s="60">
        <v>0</v>
      </c>
      <c r="AX598" s="60">
        <v>0</v>
      </c>
      <c r="AY598" s="60">
        <v>0</v>
      </c>
      <c r="AZ598" s="60">
        <v>0</v>
      </c>
      <c r="BA598" s="60">
        <v>0</v>
      </c>
      <c r="BB598" s="60">
        <v>0</v>
      </c>
      <c r="BC598" s="60">
        <v>0</v>
      </c>
      <c r="BD598" s="60">
        <v>0</v>
      </c>
      <c r="BE598" s="60">
        <v>0</v>
      </c>
      <c r="BF598" s="60">
        <v>0</v>
      </c>
      <c r="BG598" s="60">
        <v>0</v>
      </c>
      <c r="BH598" s="60">
        <v>0</v>
      </c>
      <c r="BI598" s="60">
        <v>0</v>
      </c>
      <c r="BJ598" s="60">
        <v>0</v>
      </c>
      <c r="BP598" s="60">
        <v>0</v>
      </c>
      <c r="BX598" s="60">
        <v>0</v>
      </c>
      <c r="BY598" s="60">
        <v>0</v>
      </c>
      <c r="BZ598" s="60">
        <v>0</v>
      </c>
      <c r="CA598" s="60">
        <v>0</v>
      </c>
      <c r="CD598" s="82">
        <v>20</v>
      </c>
      <c r="CE598" s="82" t="s">
        <v>683</v>
      </c>
      <c r="CF598" s="82">
        <v>0</v>
      </c>
      <c r="CG598" s="60">
        <v>1</v>
      </c>
      <c r="CH598" s="82">
        <v>6</v>
      </c>
      <c r="CJ598" s="85">
        <v>20</v>
      </c>
      <c r="CK598" s="82">
        <v>7</v>
      </c>
      <c r="CL598" s="60" t="e">
        <f t="shared" si="177"/>
        <v>#N/A</v>
      </c>
      <c r="CM598" s="60" t="e">
        <f t="shared" si="178"/>
        <v>#N/A</v>
      </c>
      <c r="CO598" s="8">
        <v>124930</v>
      </c>
      <c r="CP598" s="8">
        <v>10</v>
      </c>
      <c r="CQ598" s="8">
        <v>1</v>
      </c>
      <c r="CR598" s="8">
        <v>0</v>
      </c>
      <c r="CU598" s="60" t="e">
        <f>MATCH(A598,Sheet6!$K$3:$K$16,0)</f>
        <v>#N/A</v>
      </c>
    </row>
    <row r="599" spans="1:99" ht="14.25">
      <c r="A599" s="60" t="s">
        <v>600</v>
      </c>
      <c r="B599" s="60">
        <v>1330134</v>
      </c>
      <c r="C599" s="60">
        <v>0</v>
      </c>
      <c r="D599" s="60">
        <v>1</v>
      </c>
      <c r="E599" s="60">
        <v>1</v>
      </c>
      <c r="F599" s="60">
        <v>6</v>
      </c>
      <c r="G599" s="60">
        <v>0</v>
      </c>
      <c r="H599" s="60">
        <v>4</v>
      </c>
      <c r="I599" s="60">
        <v>0</v>
      </c>
      <c r="J599" s="60">
        <v>10</v>
      </c>
      <c r="K599" s="60">
        <v>1000</v>
      </c>
      <c r="L599" s="60">
        <v>1</v>
      </c>
      <c r="M599" s="60">
        <v>0</v>
      </c>
      <c r="N599" s="60">
        <v>0</v>
      </c>
      <c r="O599" s="60">
        <v>0</v>
      </c>
      <c r="P599" s="60">
        <v>0</v>
      </c>
      <c r="Q599" s="60">
        <v>0</v>
      </c>
      <c r="R599" s="60">
        <v>0</v>
      </c>
      <c r="S599" s="60">
        <v>0</v>
      </c>
      <c r="T599" s="60">
        <v>50030</v>
      </c>
      <c r="U599" s="60">
        <v>0</v>
      </c>
      <c r="W599" s="60">
        <v>34703</v>
      </c>
      <c r="X599" s="60">
        <v>25</v>
      </c>
      <c r="Y599" s="60">
        <v>10329</v>
      </c>
      <c r="Z599" s="60"/>
      <c r="AA599" s="60"/>
      <c r="AB599" s="60">
        <v>1</v>
      </c>
      <c r="AC599" s="60">
        <v>1</v>
      </c>
      <c r="AD599" s="60">
        <v>165</v>
      </c>
      <c r="AE599" s="60">
        <v>0</v>
      </c>
      <c r="AF599" s="60">
        <v>0</v>
      </c>
      <c r="AG599" s="60">
        <v>2</v>
      </c>
      <c r="AH599" s="60">
        <v>1</v>
      </c>
      <c r="AI599" s="60">
        <v>330</v>
      </c>
      <c r="AJ599" s="60">
        <v>0</v>
      </c>
      <c r="AK599" s="60">
        <v>0</v>
      </c>
      <c r="AL599" s="60">
        <v>6</v>
      </c>
      <c r="AM599" s="60">
        <v>1</v>
      </c>
      <c r="AN599" s="60">
        <v>18</v>
      </c>
      <c r="AO599" s="60">
        <v>0</v>
      </c>
      <c r="AP599" s="60">
        <v>0</v>
      </c>
      <c r="AQ599" s="60">
        <v>0</v>
      </c>
      <c r="AR599" s="60">
        <v>0</v>
      </c>
      <c r="AS599" s="60">
        <v>0</v>
      </c>
      <c r="AT599" s="60">
        <v>0</v>
      </c>
      <c r="AU599" s="60">
        <v>0</v>
      </c>
      <c r="AV599" s="60">
        <v>0</v>
      </c>
      <c r="AW599" s="60">
        <v>0</v>
      </c>
      <c r="AX599" s="60">
        <v>0</v>
      </c>
      <c r="AY599" s="60">
        <v>0</v>
      </c>
      <c r="AZ599" s="60">
        <v>0</v>
      </c>
      <c r="BA599" s="60">
        <v>0</v>
      </c>
      <c r="BB599" s="60">
        <v>0</v>
      </c>
      <c r="BC599" s="60">
        <v>0</v>
      </c>
      <c r="BD599" s="60">
        <v>0</v>
      </c>
      <c r="BE599" s="60">
        <v>0</v>
      </c>
      <c r="BF599" s="60">
        <v>0</v>
      </c>
      <c r="BG599" s="60">
        <v>0</v>
      </c>
      <c r="BH599" s="60">
        <v>0</v>
      </c>
      <c r="BI599" s="60">
        <v>0</v>
      </c>
      <c r="BJ599" s="60">
        <v>0</v>
      </c>
      <c r="BP599" s="60">
        <v>0</v>
      </c>
      <c r="BX599" s="60">
        <v>0</v>
      </c>
      <c r="BY599" s="60">
        <v>0</v>
      </c>
      <c r="BZ599" s="60">
        <v>1</v>
      </c>
      <c r="CA599" s="60">
        <v>0</v>
      </c>
      <c r="CD599" s="60">
        <v>30</v>
      </c>
      <c r="CE599" s="82" t="s">
        <v>683</v>
      </c>
      <c r="CF599" s="60">
        <v>0</v>
      </c>
      <c r="CG599" s="60">
        <v>1</v>
      </c>
      <c r="CH599" s="60">
        <v>6</v>
      </c>
      <c r="CJ599" s="74">
        <v>30</v>
      </c>
      <c r="CK599" s="60">
        <v>9</v>
      </c>
      <c r="CL599" s="60" t="e">
        <f t="shared" si="177"/>
        <v>#N/A</v>
      </c>
      <c r="CM599" s="60" t="e">
        <f t="shared" si="178"/>
        <v>#N/A</v>
      </c>
      <c r="CO599" s="8">
        <v>120473</v>
      </c>
      <c r="CP599" s="8">
        <v>9</v>
      </c>
      <c r="CQ599" s="8">
        <v>204</v>
      </c>
      <c r="CR599" s="8">
        <v>1</v>
      </c>
      <c r="CU599" s="60" t="e">
        <f>MATCH(A599,Sheet6!$K$3:$K$16,0)</f>
        <v>#N/A</v>
      </c>
    </row>
    <row r="600" spans="1:99" ht="14.25">
      <c r="A600" s="60" t="s">
        <v>601</v>
      </c>
      <c r="B600" s="60">
        <v>1330134</v>
      </c>
      <c r="C600" s="60">
        <v>0</v>
      </c>
      <c r="D600" s="60">
        <v>1</v>
      </c>
      <c r="E600" s="60">
        <v>1</v>
      </c>
      <c r="F600" s="60">
        <v>6</v>
      </c>
      <c r="G600" s="60">
        <v>0</v>
      </c>
      <c r="H600" s="60">
        <v>4</v>
      </c>
      <c r="I600" s="60">
        <v>0</v>
      </c>
      <c r="J600" s="60">
        <v>10</v>
      </c>
      <c r="K600" s="60">
        <v>1000</v>
      </c>
      <c r="L600" s="60">
        <v>1</v>
      </c>
      <c r="M600" s="60">
        <v>0</v>
      </c>
      <c r="N600" s="60">
        <v>0</v>
      </c>
      <c r="O600" s="60">
        <v>0</v>
      </c>
      <c r="P600" s="60">
        <v>0</v>
      </c>
      <c r="Q600" s="60">
        <v>0</v>
      </c>
      <c r="R600" s="60">
        <v>0</v>
      </c>
      <c r="S600" s="60">
        <v>0</v>
      </c>
      <c r="T600" s="60">
        <v>50030</v>
      </c>
      <c r="U600" s="60">
        <v>0</v>
      </c>
      <c r="W600" s="60">
        <v>34703</v>
      </c>
      <c r="X600" s="60">
        <v>25</v>
      </c>
      <c r="Y600" s="60">
        <v>10329</v>
      </c>
      <c r="Z600" s="60"/>
      <c r="AA600" s="60"/>
      <c r="AB600" s="60">
        <v>1</v>
      </c>
      <c r="AC600" s="60">
        <v>1</v>
      </c>
      <c r="AD600" s="60">
        <v>300</v>
      </c>
      <c r="AE600" s="60">
        <v>0</v>
      </c>
      <c r="AF600" s="60">
        <v>0</v>
      </c>
      <c r="AG600" s="60">
        <v>2</v>
      </c>
      <c r="AH600" s="60">
        <v>1</v>
      </c>
      <c r="AI600" s="60">
        <v>600</v>
      </c>
      <c r="AJ600" s="60">
        <v>0</v>
      </c>
      <c r="AK600" s="60">
        <v>0</v>
      </c>
      <c r="AL600" s="60">
        <v>6</v>
      </c>
      <c r="AM600" s="60">
        <v>1</v>
      </c>
      <c r="AN600" s="60">
        <v>32</v>
      </c>
      <c r="AO600" s="60">
        <v>0</v>
      </c>
      <c r="AP600" s="60">
        <v>0</v>
      </c>
      <c r="AQ600" s="60">
        <v>0</v>
      </c>
      <c r="AR600" s="60">
        <v>0</v>
      </c>
      <c r="AS600" s="60">
        <v>0</v>
      </c>
      <c r="AT600" s="60">
        <v>0</v>
      </c>
      <c r="AU600" s="60">
        <v>0</v>
      </c>
      <c r="AV600" s="60">
        <v>0</v>
      </c>
      <c r="AW600" s="60">
        <v>0</v>
      </c>
      <c r="AX600" s="60">
        <v>0</v>
      </c>
      <c r="AY600" s="60">
        <v>0</v>
      </c>
      <c r="AZ600" s="60">
        <v>0</v>
      </c>
      <c r="BA600" s="60">
        <v>0</v>
      </c>
      <c r="BB600" s="60">
        <v>0</v>
      </c>
      <c r="BC600" s="60">
        <v>0</v>
      </c>
      <c r="BD600" s="60">
        <v>0</v>
      </c>
      <c r="BE600" s="60">
        <v>0</v>
      </c>
      <c r="BF600" s="60">
        <v>0</v>
      </c>
      <c r="BG600" s="60">
        <v>0</v>
      </c>
      <c r="BH600" s="60">
        <v>0</v>
      </c>
      <c r="BI600" s="60">
        <v>0</v>
      </c>
      <c r="BJ600" s="60">
        <v>0</v>
      </c>
      <c r="BP600" s="60">
        <v>0</v>
      </c>
      <c r="BX600" s="60">
        <v>0</v>
      </c>
      <c r="BY600" s="60">
        <v>0</v>
      </c>
      <c r="BZ600" s="60">
        <v>1</v>
      </c>
      <c r="CA600" s="60">
        <v>0</v>
      </c>
      <c r="CD600" s="60">
        <v>40</v>
      </c>
      <c r="CE600" s="82" t="s">
        <v>683</v>
      </c>
      <c r="CF600" s="60">
        <v>0</v>
      </c>
      <c r="CG600" s="60">
        <v>1</v>
      </c>
      <c r="CH600" s="60">
        <v>6</v>
      </c>
      <c r="CJ600" s="74">
        <v>40</v>
      </c>
      <c r="CK600" s="60">
        <v>11</v>
      </c>
      <c r="CL600" s="60" t="e">
        <f t="shared" si="177"/>
        <v>#N/A</v>
      </c>
      <c r="CM600" s="60" t="e">
        <f t="shared" si="178"/>
        <v>#N/A</v>
      </c>
      <c r="CO600" s="8">
        <v>120474</v>
      </c>
      <c r="CP600" s="8">
        <v>2</v>
      </c>
      <c r="CQ600" s="8">
        <v>203</v>
      </c>
      <c r="CR600" s="8">
        <v>1</v>
      </c>
      <c r="CU600" s="60" t="e">
        <f>MATCH(A600,Sheet6!$K$3:$K$16,0)</f>
        <v>#N/A</v>
      </c>
    </row>
    <row r="601" spans="1:99" ht="14.25">
      <c r="A601" s="60" t="s">
        <v>602</v>
      </c>
      <c r="B601" s="60">
        <v>1330134</v>
      </c>
      <c r="C601" s="60">
        <v>0</v>
      </c>
      <c r="D601" s="60">
        <v>1</v>
      </c>
      <c r="E601" s="60">
        <v>1</v>
      </c>
      <c r="F601" s="60">
        <v>6</v>
      </c>
      <c r="G601" s="60">
        <v>0</v>
      </c>
      <c r="H601" s="60">
        <v>4</v>
      </c>
      <c r="I601" s="60">
        <v>0</v>
      </c>
      <c r="J601" s="60">
        <v>10</v>
      </c>
      <c r="K601" s="60">
        <v>1000</v>
      </c>
      <c r="L601" s="60">
        <v>1</v>
      </c>
      <c r="M601" s="60">
        <v>0</v>
      </c>
      <c r="N601" s="60">
        <v>0</v>
      </c>
      <c r="O601" s="60">
        <v>0</v>
      </c>
      <c r="P601" s="60">
        <v>0</v>
      </c>
      <c r="Q601" s="60">
        <v>0</v>
      </c>
      <c r="R601" s="60">
        <v>0</v>
      </c>
      <c r="S601" s="60">
        <v>0</v>
      </c>
      <c r="T601" s="60">
        <v>50030</v>
      </c>
      <c r="U601" s="60">
        <v>0</v>
      </c>
      <c r="W601" s="60">
        <v>34703</v>
      </c>
      <c r="X601" s="60">
        <v>25</v>
      </c>
      <c r="Y601" s="60">
        <v>10329</v>
      </c>
      <c r="Z601" s="60"/>
      <c r="AA601" s="60"/>
      <c r="AB601" s="60">
        <v>1</v>
      </c>
      <c r="AC601" s="60">
        <v>1</v>
      </c>
      <c r="AD601" s="60">
        <v>450</v>
      </c>
      <c r="AE601" s="60">
        <v>0</v>
      </c>
      <c r="AF601" s="60">
        <v>0</v>
      </c>
      <c r="AG601" s="60">
        <v>2</v>
      </c>
      <c r="AH601" s="60">
        <v>1</v>
      </c>
      <c r="AI601" s="60">
        <v>900</v>
      </c>
      <c r="AJ601" s="60">
        <v>0</v>
      </c>
      <c r="AK601" s="60">
        <v>0</v>
      </c>
      <c r="AL601" s="60">
        <v>6</v>
      </c>
      <c r="AM601" s="60">
        <v>1</v>
      </c>
      <c r="AN601" s="60">
        <v>48</v>
      </c>
      <c r="AO601" s="60">
        <v>0</v>
      </c>
      <c r="AP601" s="60">
        <v>0</v>
      </c>
      <c r="AQ601" s="60">
        <v>0</v>
      </c>
      <c r="AR601" s="60">
        <v>0</v>
      </c>
      <c r="AS601" s="60">
        <v>0</v>
      </c>
      <c r="AT601" s="60">
        <v>0</v>
      </c>
      <c r="AU601" s="60">
        <v>0</v>
      </c>
      <c r="AV601" s="60">
        <v>0</v>
      </c>
      <c r="AW601" s="60">
        <v>0</v>
      </c>
      <c r="AX601" s="60">
        <v>0</v>
      </c>
      <c r="AY601" s="60">
        <v>0</v>
      </c>
      <c r="AZ601" s="60">
        <v>0</v>
      </c>
      <c r="BA601" s="60">
        <v>0</v>
      </c>
      <c r="BB601" s="60">
        <v>0</v>
      </c>
      <c r="BC601" s="60">
        <v>0</v>
      </c>
      <c r="BD601" s="60">
        <v>0</v>
      </c>
      <c r="BE601" s="60">
        <v>0</v>
      </c>
      <c r="BF601" s="60">
        <v>0</v>
      </c>
      <c r="BG601" s="60">
        <v>0</v>
      </c>
      <c r="BH601" s="60">
        <v>0</v>
      </c>
      <c r="BI601" s="60">
        <v>0</v>
      </c>
      <c r="BJ601" s="60">
        <v>0</v>
      </c>
      <c r="BP601" s="60">
        <v>0</v>
      </c>
      <c r="BX601" s="60">
        <v>0</v>
      </c>
      <c r="BY601" s="60">
        <v>0</v>
      </c>
      <c r="BZ601" s="60">
        <v>0</v>
      </c>
      <c r="CA601" s="60">
        <v>0</v>
      </c>
      <c r="CD601" s="60">
        <v>20</v>
      </c>
      <c r="CE601" s="60" t="s">
        <v>684</v>
      </c>
      <c r="CF601" s="60">
        <v>0</v>
      </c>
      <c r="CG601" s="60">
        <v>33</v>
      </c>
      <c r="CH601" s="60">
        <f t="shared" ref="CH601:CH622" si="179">IF(F601=14,1,IF(F601=1,4,IF(F601&gt;=4,F601+1,F601)))</f>
        <v>7</v>
      </c>
      <c r="CJ601" s="74">
        <f t="shared" ref="CJ601:CJ620" si="180">MAX(1,IF(CD601=3,3,IF(CD601=8,8,(CEILING(CD601-2.5,5)))))</f>
        <v>20</v>
      </c>
      <c r="CK601" s="60">
        <f t="shared" ref="CK601:CK604" si="181">IF(CJ601=1,1,IF(CJ601=3,2,IF(CJ601=5,3,IF(CJ601=8,4,(CJ601/5)+3))))</f>
        <v>7</v>
      </c>
      <c r="CL601" s="60" t="e">
        <f t="shared" si="177"/>
        <v>#N/A</v>
      </c>
      <c r="CM601" s="60" t="e">
        <f t="shared" si="178"/>
        <v>#N/A</v>
      </c>
      <c r="CO601" s="8">
        <v>50018</v>
      </c>
      <c r="CP601" s="8">
        <v>11</v>
      </c>
      <c r="CQ601" s="8">
        <v>1</v>
      </c>
      <c r="CR601" s="8">
        <v>0</v>
      </c>
      <c r="CU601" s="60" t="e">
        <f>MATCH(A601,Sheet6!$K$3:$K$16,0)</f>
        <v>#N/A</v>
      </c>
    </row>
    <row r="602" spans="1:99" ht="14.25">
      <c r="A602" s="60" t="s">
        <v>603</v>
      </c>
      <c r="B602" s="60">
        <v>1330134</v>
      </c>
      <c r="C602" s="60">
        <v>0</v>
      </c>
      <c r="D602" s="60">
        <v>1</v>
      </c>
      <c r="E602" s="60">
        <v>1</v>
      </c>
      <c r="F602" s="60">
        <v>6</v>
      </c>
      <c r="G602" s="60">
        <v>0</v>
      </c>
      <c r="H602" s="60">
        <v>4</v>
      </c>
      <c r="I602" s="60">
        <v>0</v>
      </c>
      <c r="J602" s="60">
        <v>10</v>
      </c>
      <c r="K602" s="60">
        <v>1000</v>
      </c>
      <c r="L602" s="60">
        <v>1</v>
      </c>
      <c r="M602" s="60">
        <v>0</v>
      </c>
      <c r="N602" s="60">
        <v>0</v>
      </c>
      <c r="O602" s="60">
        <v>0</v>
      </c>
      <c r="P602" s="60">
        <v>0</v>
      </c>
      <c r="Q602" s="60">
        <v>0</v>
      </c>
      <c r="R602" s="60">
        <v>0</v>
      </c>
      <c r="S602" s="60">
        <v>0</v>
      </c>
      <c r="T602" s="60">
        <v>50030</v>
      </c>
      <c r="U602" s="60">
        <v>0</v>
      </c>
      <c r="W602" s="60">
        <v>34703</v>
      </c>
      <c r="X602" s="60">
        <v>25</v>
      </c>
      <c r="Y602" s="60">
        <v>10329</v>
      </c>
      <c r="Z602" s="60"/>
      <c r="AA602" s="60"/>
      <c r="AB602" s="60">
        <v>1</v>
      </c>
      <c r="AC602" s="60">
        <v>1</v>
      </c>
      <c r="AD602" s="60">
        <v>750</v>
      </c>
      <c r="AE602" s="60">
        <v>0</v>
      </c>
      <c r="AF602" s="60">
        <v>0</v>
      </c>
      <c r="AG602" s="60">
        <v>2</v>
      </c>
      <c r="AH602" s="60">
        <v>1</v>
      </c>
      <c r="AI602" s="60">
        <v>1500</v>
      </c>
      <c r="AJ602" s="60">
        <v>0</v>
      </c>
      <c r="AK602" s="60">
        <v>0</v>
      </c>
      <c r="AL602" s="60">
        <v>6</v>
      </c>
      <c r="AM602" s="60">
        <v>1</v>
      </c>
      <c r="AN602" s="60">
        <v>80</v>
      </c>
      <c r="AO602" s="60">
        <v>0</v>
      </c>
      <c r="AP602" s="60">
        <v>0</v>
      </c>
      <c r="AQ602" s="60">
        <v>0</v>
      </c>
      <c r="AR602" s="60">
        <v>0</v>
      </c>
      <c r="AS602" s="60">
        <v>0</v>
      </c>
      <c r="AT602" s="60">
        <v>0</v>
      </c>
      <c r="AU602" s="60">
        <v>0</v>
      </c>
      <c r="AV602" s="60">
        <v>0</v>
      </c>
      <c r="AW602" s="60">
        <v>0</v>
      </c>
      <c r="AX602" s="60">
        <v>0</v>
      </c>
      <c r="AY602" s="60">
        <v>0</v>
      </c>
      <c r="AZ602" s="60">
        <v>0</v>
      </c>
      <c r="BA602" s="60">
        <v>0</v>
      </c>
      <c r="BB602" s="60">
        <v>0</v>
      </c>
      <c r="BC602" s="60">
        <v>0</v>
      </c>
      <c r="BD602" s="60">
        <v>0</v>
      </c>
      <c r="BE602" s="60">
        <v>0</v>
      </c>
      <c r="BF602" s="60">
        <v>0</v>
      </c>
      <c r="BG602" s="60">
        <v>0</v>
      </c>
      <c r="BH602" s="60">
        <v>0</v>
      </c>
      <c r="BI602" s="60">
        <v>0</v>
      </c>
      <c r="BJ602" s="60">
        <v>0</v>
      </c>
      <c r="BP602" s="60">
        <v>0</v>
      </c>
      <c r="BX602" s="60">
        <v>0</v>
      </c>
      <c r="BY602" s="60">
        <v>0</v>
      </c>
      <c r="BZ602" s="60">
        <v>0</v>
      </c>
      <c r="CA602" s="60">
        <v>0</v>
      </c>
      <c r="CD602" s="60">
        <v>25</v>
      </c>
      <c r="CE602" s="60" t="s">
        <v>684</v>
      </c>
      <c r="CF602" s="60">
        <v>0</v>
      </c>
      <c r="CG602" s="60">
        <v>33</v>
      </c>
      <c r="CH602" s="60">
        <f t="shared" si="179"/>
        <v>7</v>
      </c>
      <c r="CJ602" s="74">
        <f t="shared" si="180"/>
        <v>25</v>
      </c>
      <c r="CK602" s="60">
        <f t="shared" si="181"/>
        <v>8</v>
      </c>
      <c r="CL602" s="60" t="e">
        <f t="shared" si="177"/>
        <v>#N/A</v>
      </c>
      <c r="CM602" s="60" t="e">
        <f t="shared" si="178"/>
        <v>#N/A</v>
      </c>
      <c r="CO602" s="8">
        <v>50019</v>
      </c>
      <c r="CP602" s="8">
        <v>11</v>
      </c>
      <c r="CQ602" s="8">
        <v>1</v>
      </c>
      <c r="CR602" s="8">
        <v>0</v>
      </c>
      <c r="CU602" s="60" t="e">
        <f>MATCH(A602,Sheet6!$K$3:$K$16,0)</f>
        <v>#N/A</v>
      </c>
    </row>
    <row r="603" spans="1:99" ht="14.25">
      <c r="A603" s="60" t="s">
        <v>604</v>
      </c>
      <c r="B603" s="60">
        <v>1330135</v>
      </c>
      <c r="C603" s="60">
        <v>0</v>
      </c>
      <c r="D603" s="60">
        <v>1</v>
      </c>
      <c r="E603" s="60">
        <v>1</v>
      </c>
      <c r="F603" s="60">
        <v>6</v>
      </c>
      <c r="G603" s="60">
        <v>0</v>
      </c>
      <c r="H603" s="60">
        <v>4</v>
      </c>
      <c r="I603" s="60">
        <v>0</v>
      </c>
      <c r="J603" s="60">
        <v>10</v>
      </c>
      <c r="K603" s="60">
        <v>1000</v>
      </c>
      <c r="L603" s="60">
        <v>1</v>
      </c>
      <c r="M603" s="60">
        <v>0</v>
      </c>
      <c r="N603" s="60">
        <v>0</v>
      </c>
      <c r="O603" s="60">
        <v>0</v>
      </c>
      <c r="P603" s="60">
        <v>0</v>
      </c>
      <c r="Q603" s="60">
        <v>0</v>
      </c>
      <c r="R603" s="60">
        <v>0</v>
      </c>
      <c r="S603" s="60">
        <v>0</v>
      </c>
      <c r="T603" s="60">
        <v>0</v>
      </c>
      <c r="U603" s="60">
        <v>0</v>
      </c>
      <c r="W603" s="60">
        <v>34708</v>
      </c>
      <c r="X603" s="60">
        <v>60</v>
      </c>
      <c r="Y603" s="60">
        <v>10330</v>
      </c>
      <c r="Z603" s="60"/>
      <c r="AA603" s="60"/>
      <c r="AB603" s="60">
        <v>1</v>
      </c>
      <c r="AC603" s="60">
        <v>1</v>
      </c>
      <c r="AD603" s="60">
        <v>450</v>
      </c>
      <c r="AE603" s="60">
        <v>0</v>
      </c>
      <c r="AF603" s="60">
        <v>0</v>
      </c>
      <c r="AG603" s="60">
        <v>2</v>
      </c>
      <c r="AH603" s="60">
        <v>1</v>
      </c>
      <c r="AI603" s="60">
        <v>900</v>
      </c>
      <c r="AJ603" s="60">
        <v>0</v>
      </c>
      <c r="AK603" s="60">
        <v>0</v>
      </c>
      <c r="AL603" s="60">
        <v>6</v>
      </c>
      <c r="AM603" s="60">
        <v>1</v>
      </c>
      <c r="AN603" s="60">
        <v>48</v>
      </c>
      <c r="AO603" s="60">
        <v>0</v>
      </c>
      <c r="AP603" s="60">
        <v>0</v>
      </c>
      <c r="AQ603" s="60">
        <v>0</v>
      </c>
      <c r="AR603" s="60">
        <v>0</v>
      </c>
      <c r="AS603" s="60">
        <v>0</v>
      </c>
      <c r="AT603" s="60">
        <v>0</v>
      </c>
      <c r="AU603" s="60">
        <v>0</v>
      </c>
      <c r="AV603" s="60">
        <v>0</v>
      </c>
      <c r="AW603" s="60">
        <v>0</v>
      </c>
      <c r="AX603" s="60">
        <v>0</v>
      </c>
      <c r="AY603" s="60">
        <v>0</v>
      </c>
      <c r="AZ603" s="60">
        <v>0</v>
      </c>
      <c r="BA603" s="60">
        <v>0</v>
      </c>
      <c r="BB603" s="60">
        <v>0</v>
      </c>
      <c r="BC603" s="60">
        <v>0</v>
      </c>
      <c r="BD603" s="60">
        <v>0</v>
      </c>
      <c r="BE603" s="60">
        <v>0</v>
      </c>
      <c r="BF603" s="60">
        <v>0</v>
      </c>
      <c r="BG603" s="60">
        <v>0</v>
      </c>
      <c r="BH603" s="60">
        <v>0</v>
      </c>
      <c r="BI603" s="60">
        <v>0</v>
      </c>
      <c r="BJ603" s="60">
        <v>0</v>
      </c>
      <c r="BP603" s="60">
        <v>0</v>
      </c>
      <c r="BX603" s="60">
        <v>0</v>
      </c>
      <c r="BY603" s="60">
        <v>0</v>
      </c>
      <c r="BZ603" s="60">
        <v>0</v>
      </c>
      <c r="CA603" s="60">
        <v>0</v>
      </c>
      <c r="CD603" s="60">
        <v>30</v>
      </c>
      <c r="CE603" s="60" t="s">
        <v>684</v>
      </c>
      <c r="CF603" s="60">
        <v>0</v>
      </c>
      <c r="CG603" s="60">
        <v>33</v>
      </c>
      <c r="CH603" s="60">
        <f t="shared" si="179"/>
        <v>7</v>
      </c>
      <c r="CJ603" s="74">
        <f t="shared" si="180"/>
        <v>30</v>
      </c>
      <c r="CK603" s="60">
        <f t="shared" si="181"/>
        <v>9</v>
      </c>
      <c r="CL603" s="60" t="e">
        <f t="shared" si="177"/>
        <v>#N/A</v>
      </c>
      <c r="CM603" s="60" t="e">
        <f t="shared" si="178"/>
        <v>#N/A</v>
      </c>
      <c r="CO603" s="8">
        <v>50020</v>
      </c>
      <c r="CP603" s="8">
        <v>7</v>
      </c>
      <c r="CQ603" s="8">
        <v>204</v>
      </c>
      <c r="CR603" s="8">
        <v>1</v>
      </c>
      <c r="CU603" s="60" t="e">
        <f>MATCH(A603,Sheet6!$K$3:$K$16,0)</f>
        <v>#N/A</v>
      </c>
    </row>
    <row r="604" spans="1:99" ht="14.25">
      <c r="A604" s="60" t="s">
        <v>605</v>
      </c>
      <c r="B604" s="60">
        <v>1330135</v>
      </c>
      <c r="C604" s="60">
        <v>0</v>
      </c>
      <c r="D604" s="60">
        <v>1</v>
      </c>
      <c r="E604" s="60">
        <v>1</v>
      </c>
      <c r="F604" s="60">
        <v>6</v>
      </c>
      <c r="G604" s="60">
        <v>0</v>
      </c>
      <c r="H604" s="60">
        <v>4</v>
      </c>
      <c r="I604" s="60">
        <v>0</v>
      </c>
      <c r="J604" s="60">
        <v>10</v>
      </c>
      <c r="K604" s="60">
        <v>1000</v>
      </c>
      <c r="L604" s="60">
        <v>1</v>
      </c>
      <c r="M604" s="60">
        <v>0</v>
      </c>
      <c r="N604" s="60">
        <v>0</v>
      </c>
      <c r="O604" s="60">
        <v>0</v>
      </c>
      <c r="P604" s="60">
        <v>0</v>
      </c>
      <c r="Q604" s="60">
        <v>0</v>
      </c>
      <c r="R604" s="60">
        <v>0</v>
      </c>
      <c r="S604" s="60">
        <v>0</v>
      </c>
      <c r="T604" s="60">
        <v>0</v>
      </c>
      <c r="U604" s="60">
        <v>0</v>
      </c>
      <c r="W604" s="60">
        <v>34708</v>
      </c>
      <c r="X604" s="60">
        <v>60</v>
      </c>
      <c r="Y604" s="60">
        <v>10330</v>
      </c>
      <c r="Z604" s="60"/>
      <c r="AA604" s="60"/>
      <c r="AB604" s="60">
        <v>1</v>
      </c>
      <c r="AC604" s="60">
        <v>1</v>
      </c>
      <c r="AD604" s="60">
        <v>750</v>
      </c>
      <c r="AE604" s="60">
        <v>0</v>
      </c>
      <c r="AF604" s="60">
        <v>0</v>
      </c>
      <c r="AG604" s="60">
        <v>2</v>
      </c>
      <c r="AH604" s="60">
        <v>1</v>
      </c>
      <c r="AI604" s="60">
        <v>1500</v>
      </c>
      <c r="AJ604" s="60">
        <v>0</v>
      </c>
      <c r="AK604" s="60">
        <v>0</v>
      </c>
      <c r="AL604" s="60">
        <v>6</v>
      </c>
      <c r="AM604" s="60">
        <v>1</v>
      </c>
      <c r="AN604" s="60">
        <v>80</v>
      </c>
      <c r="AO604" s="60">
        <v>0</v>
      </c>
      <c r="AP604" s="60">
        <v>0</v>
      </c>
      <c r="AQ604" s="60">
        <v>0</v>
      </c>
      <c r="AR604" s="60">
        <v>0</v>
      </c>
      <c r="AS604" s="60">
        <v>0</v>
      </c>
      <c r="AT604" s="60">
        <v>0</v>
      </c>
      <c r="AU604" s="60">
        <v>0</v>
      </c>
      <c r="AV604" s="60">
        <v>0</v>
      </c>
      <c r="AW604" s="60">
        <v>0</v>
      </c>
      <c r="AX604" s="60">
        <v>0</v>
      </c>
      <c r="AY604" s="60">
        <v>0</v>
      </c>
      <c r="AZ604" s="60">
        <v>0</v>
      </c>
      <c r="BA604" s="60">
        <v>0</v>
      </c>
      <c r="BB604" s="60">
        <v>0</v>
      </c>
      <c r="BC604" s="60">
        <v>0</v>
      </c>
      <c r="BD604" s="60">
        <v>0</v>
      </c>
      <c r="BE604" s="60">
        <v>0</v>
      </c>
      <c r="BF604" s="60">
        <v>0</v>
      </c>
      <c r="BG604" s="60">
        <v>0</v>
      </c>
      <c r="BH604" s="60">
        <v>0</v>
      </c>
      <c r="BI604" s="60">
        <v>0</v>
      </c>
      <c r="BJ604" s="60">
        <v>0</v>
      </c>
      <c r="BP604" s="60">
        <v>0</v>
      </c>
      <c r="BX604" s="60">
        <v>0</v>
      </c>
      <c r="BY604" s="60">
        <v>0</v>
      </c>
      <c r="BZ604" s="60">
        <v>0</v>
      </c>
      <c r="CA604" s="60">
        <v>0</v>
      </c>
      <c r="CD604" s="60">
        <v>35</v>
      </c>
      <c r="CE604" s="60" t="s">
        <v>684</v>
      </c>
      <c r="CF604" s="60">
        <v>0</v>
      </c>
      <c r="CG604" s="60">
        <v>33</v>
      </c>
      <c r="CH604" s="60">
        <f t="shared" si="179"/>
        <v>7</v>
      </c>
      <c r="CJ604" s="74">
        <f t="shared" si="180"/>
        <v>35</v>
      </c>
      <c r="CK604" s="60">
        <f t="shared" si="181"/>
        <v>10</v>
      </c>
      <c r="CL604" s="60" t="e">
        <f t="shared" si="177"/>
        <v>#N/A</v>
      </c>
      <c r="CM604" s="60" t="e">
        <f t="shared" si="178"/>
        <v>#N/A</v>
      </c>
      <c r="CO604" s="8">
        <v>50021</v>
      </c>
      <c r="CP604" s="8">
        <v>7</v>
      </c>
      <c r="CQ604" s="8">
        <v>204</v>
      </c>
      <c r="CR604" s="8">
        <v>1</v>
      </c>
      <c r="CU604" s="60" t="e">
        <f>MATCH(A604,Sheet6!$K$3:$K$16,0)</f>
        <v>#N/A</v>
      </c>
    </row>
    <row r="605" spans="1:99" ht="14.25">
      <c r="A605" s="60" t="s">
        <v>607</v>
      </c>
      <c r="B605" s="60">
        <v>1330136</v>
      </c>
      <c r="C605" s="60">
        <v>0</v>
      </c>
      <c r="D605" s="60">
        <v>1</v>
      </c>
      <c r="E605" s="60">
        <v>1</v>
      </c>
      <c r="F605" s="60">
        <v>6</v>
      </c>
      <c r="G605" s="60">
        <v>0</v>
      </c>
      <c r="H605" s="60">
        <v>4</v>
      </c>
      <c r="I605" s="60">
        <v>0</v>
      </c>
      <c r="J605" s="60">
        <v>10</v>
      </c>
      <c r="K605" s="60">
        <v>1000</v>
      </c>
      <c r="L605" s="60">
        <v>1</v>
      </c>
      <c r="M605" s="60">
        <v>0</v>
      </c>
      <c r="N605" s="60">
        <v>0</v>
      </c>
      <c r="O605" s="60">
        <v>0</v>
      </c>
      <c r="P605" s="60">
        <v>0</v>
      </c>
      <c r="Q605" s="60">
        <v>0</v>
      </c>
      <c r="R605" s="60">
        <v>0</v>
      </c>
      <c r="S605" s="60">
        <v>0</v>
      </c>
      <c r="T605" s="60">
        <v>50045</v>
      </c>
      <c r="U605" s="60">
        <v>0</v>
      </c>
      <c r="W605" s="60">
        <v>34708</v>
      </c>
      <c r="X605" s="60">
        <v>100</v>
      </c>
      <c r="Y605" s="60">
        <v>10331</v>
      </c>
      <c r="Z605" s="60"/>
      <c r="AA605" s="60"/>
      <c r="AB605" s="60">
        <v>1</v>
      </c>
      <c r="AC605" s="60">
        <v>1</v>
      </c>
      <c r="AD605" s="60">
        <v>450</v>
      </c>
      <c r="AE605" s="60">
        <v>0</v>
      </c>
      <c r="AF605" s="60">
        <v>0</v>
      </c>
      <c r="AG605" s="60">
        <v>2</v>
      </c>
      <c r="AH605" s="60">
        <v>1</v>
      </c>
      <c r="AI605" s="60">
        <v>900</v>
      </c>
      <c r="AJ605" s="60">
        <v>0</v>
      </c>
      <c r="AK605" s="60">
        <v>0</v>
      </c>
      <c r="AL605" s="60">
        <v>6</v>
      </c>
      <c r="AM605" s="60">
        <v>1</v>
      </c>
      <c r="AN605" s="60">
        <v>48</v>
      </c>
      <c r="AO605" s="60">
        <v>0</v>
      </c>
      <c r="AP605" s="60">
        <v>0</v>
      </c>
      <c r="AQ605" s="60">
        <v>0</v>
      </c>
      <c r="AR605" s="60">
        <v>0</v>
      </c>
      <c r="AS605" s="60">
        <v>0</v>
      </c>
      <c r="AT605" s="60">
        <v>0</v>
      </c>
      <c r="AU605" s="60">
        <v>0</v>
      </c>
      <c r="AV605" s="60">
        <v>0</v>
      </c>
      <c r="AW605" s="60">
        <v>0</v>
      </c>
      <c r="AX605" s="60">
        <v>0</v>
      </c>
      <c r="AY605" s="60">
        <v>0</v>
      </c>
      <c r="AZ605" s="60">
        <v>0</v>
      </c>
      <c r="BA605" s="60">
        <v>0</v>
      </c>
      <c r="BB605" s="60">
        <v>0</v>
      </c>
      <c r="BC605" s="60">
        <v>0</v>
      </c>
      <c r="BD605" s="60">
        <v>0</v>
      </c>
      <c r="BE605" s="60">
        <v>0</v>
      </c>
      <c r="BF605" s="60">
        <v>0</v>
      </c>
      <c r="BG605" s="60">
        <v>0</v>
      </c>
      <c r="BH605" s="60">
        <v>0</v>
      </c>
      <c r="BI605" s="60">
        <v>0</v>
      </c>
      <c r="BJ605" s="60">
        <v>0</v>
      </c>
      <c r="BP605" s="60">
        <v>0</v>
      </c>
      <c r="BX605" s="60">
        <v>0</v>
      </c>
      <c r="BY605" s="60">
        <v>0</v>
      </c>
      <c r="BZ605" s="60">
        <v>0</v>
      </c>
      <c r="CA605" s="60">
        <v>0</v>
      </c>
      <c r="CD605" s="60">
        <v>40</v>
      </c>
      <c r="CE605" s="60" t="s">
        <v>684</v>
      </c>
      <c r="CF605" s="60">
        <v>0</v>
      </c>
      <c r="CG605" s="60">
        <v>33</v>
      </c>
      <c r="CH605" s="60">
        <f t="shared" si="179"/>
        <v>7</v>
      </c>
      <c r="CJ605" s="74">
        <f t="shared" si="180"/>
        <v>40</v>
      </c>
      <c r="CK605" s="60">
        <f t="shared" ref="CK605" si="182">IF(CJ605=1,1,IF(CJ605=3,2,IF(CJ605=5,3,IF(CJ605=8,4,(CJ605/5)+3))))</f>
        <v>11</v>
      </c>
      <c r="CL605" s="60" t="e">
        <f t="shared" si="177"/>
        <v>#N/A</v>
      </c>
      <c r="CM605" s="60" t="e">
        <f t="shared" si="178"/>
        <v>#N/A</v>
      </c>
      <c r="CO605" s="8">
        <v>50021</v>
      </c>
      <c r="CP605" s="8">
        <v>7</v>
      </c>
      <c r="CQ605" s="8">
        <v>204</v>
      </c>
      <c r="CR605" s="8">
        <v>1</v>
      </c>
      <c r="CU605" s="60" t="e">
        <f>MATCH(A605,Sheet6!$K$3:$K$16,0)</f>
        <v>#N/A</v>
      </c>
    </row>
    <row r="606" spans="1:99" ht="14.25">
      <c r="A606" s="60" t="s">
        <v>608</v>
      </c>
      <c r="B606" s="60">
        <v>1330136</v>
      </c>
      <c r="C606" s="60">
        <v>0</v>
      </c>
      <c r="D606" s="60">
        <v>1</v>
      </c>
      <c r="E606" s="60">
        <v>1</v>
      </c>
      <c r="F606" s="60">
        <v>6</v>
      </c>
      <c r="G606" s="60">
        <v>0</v>
      </c>
      <c r="H606" s="60">
        <v>4</v>
      </c>
      <c r="I606" s="60">
        <v>0</v>
      </c>
      <c r="J606" s="60">
        <v>10</v>
      </c>
      <c r="K606" s="60">
        <v>1000</v>
      </c>
      <c r="L606" s="60">
        <v>1</v>
      </c>
      <c r="M606" s="60">
        <v>0</v>
      </c>
      <c r="N606" s="60">
        <v>0</v>
      </c>
      <c r="O606" s="60">
        <v>0</v>
      </c>
      <c r="P606" s="60">
        <v>0</v>
      </c>
      <c r="Q606" s="60">
        <v>0</v>
      </c>
      <c r="R606" s="60">
        <v>0</v>
      </c>
      <c r="S606" s="60">
        <v>0</v>
      </c>
      <c r="T606" s="60">
        <v>50045</v>
      </c>
      <c r="U606" s="60">
        <v>0</v>
      </c>
      <c r="W606" s="60">
        <v>34708</v>
      </c>
      <c r="X606" s="60">
        <v>100</v>
      </c>
      <c r="Y606" s="60">
        <v>10331</v>
      </c>
      <c r="Z606" s="60"/>
      <c r="AA606" s="60"/>
      <c r="AB606" s="60">
        <v>1</v>
      </c>
      <c r="AC606" s="60">
        <v>1</v>
      </c>
      <c r="AD606" s="60">
        <v>750</v>
      </c>
      <c r="AE606" s="60">
        <v>0</v>
      </c>
      <c r="AF606" s="60">
        <v>0</v>
      </c>
      <c r="AG606" s="60">
        <v>2</v>
      </c>
      <c r="AH606" s="60">
        <v>1</v>
      </c>
      <c r="AI606" s="60">
        <v>1500</v>
      </c>
      <c r="AJ606" s="60">
        <v>0</v>
      </c>
      <c r="AK606" s="60">
        <v>0</v>
      </c>
      <c r="AL606" s="60">
        <v>6</v>
      </c>
      <c r="AM606" s="60">
        <v>1</v>
      </c>
      <c r="AN606" s="60">
        <v>80</v>
      </c>
      <c r="AO606" s="60">
        <v>0</v>
      </c>
      <c r="AP606" s="60">
        <v>0</v>
      </c>
      <c r="AQ606" s="60">
        <v>0</v>
      </c>
      <c r="AR606" s="60">
        <v>0</v>
      </c>
      <c r="AS606" s="60">
        <v>0</v>
      </c>
      <c r="AT606" s="60">
        <v>0</v>
      </c>
      <c r="AU606" s="60">
        <v>0</v>
      </c>
      <c r="AV606" s="60">
        <v>0</v>
      </c>
      <c r="AW606" s="60">
        <v>0</v>
      </c>
      <c r="AX606" s="60">
        <v>0</v>
      </c>
      <c r="AY606" s="60">
        <v>0</v>
      </c>
      <c r="AZ606" s="60">
        <v>0</v>
      </c>
      <c r="BA606" s="60">
        <v>0</v>
      </c>
      <c r="BB606" s="60">
        <v>0</v>
      </c>
      <c r="BC606" s="60">
        <v>0</v>
      </c>
      <c r="BD606" s="60">
        <v>0</v>
      </c>
      <c r="BE606" s="60">
        <v>0</v>
      </c>
      <c r="BF606" s="60">
        <v>0</v>
      </c>
      <c r="BG606" s="60">
        <v>0</v>
      </c>
      <c r="BH606" s="60">
        <v>0</v>
      </c>
      <c r="BI606" s="60">
        <v>0</v>
      </c>
      <c r="BJ606" s="60">
        <v>0</v>
      </c>
      <c r="BP606" s="60">
        <v>0</v>
      </c>
      <c r="BX606" s="60">
        <v>0</v>
      </c>
      <c r="BY606" s="60">
        <v>0</v>
      </c>
      <c r="BZ606" s="60">
        <v>0</v>
      </c>
      <c r="CA606" s="60">
        <v>0</v>
      </c>
      <c r="CD606" s="60">
        <v>15</v>
      </c>
      <c r="CE606" s="60" t="s">
        <v>685</v>
      </c>
      <c r="CF606" s="60">
        <v>0</v>
      </c>
      <c r="CG606" s="60">
        <v>36</v>
      </c>
      <c r="CH606" s="60">
        <f t="shared" si="179"/>
        <v>7</v>
      </c>
      <c r="CJ606" s="74">
        <f t="shared" si="180"/>
        <v>15</v>
      </c>
      <c r="CK606" s="60">
        <f t="shared" ref="CK606:CK610" si="183">IF(CJ606=1,1,IF(CJ606=3,2,IF(CJ606=5,3,IF(CJ606=8,4,(CJ606/5)+3))))</f>
        <v>6</v>
      </c>
      <c r="CL606" s="60" t="e">
        <f t="shared" si="177"/>
        <v>#N/A</v>
      </c>
      <c r="CM606" s="60" t="e">
        <f t="shared" si="178"/>
        <v>#N/A</v>
      </c>
      <c r="CO606" s="8">
        <v>50018</v>
      </c>
      <c r="CP606" s="8">
        <v>11</v>
      </c>
      <c r="CQ606" s="8">
        <v>1</v>
      </c>
      <c r="CR606" s="8">
        <v>0</v>
      </c>
      <c r="CU606" s="60" t="e">
        <f>MATCH(A606,Sheet6!$K$3:$K$16,0)</f>
        <v>#N/A</v>
      </c>
    </row>
    <row r="607" spans="1:99" ht="14.25">
      <c r="A607" s="60" t="s">
        <v>609</v>
      </c>
      <c r="B607" s="60">
        <v>1330138</v>
      </c>
      <c r="C607" s="60">
        <v>0</v>
      </c>
      <c r="D607" s="60">
        <v>1</v>
      </c>
      <c r="E607" s="60">
        <v>1</v>
      </c>
      <c r="F607" s="60">
        <v>6</v>
      </c>
      <c r="G607" s="60">
        <v>0</v>
      </c>
      <c r="H607" s="60">
        <v>4</v>
      </c>
      <c r="I607" s="60">
        <v>0</v>
      </c>
      <c r="J607" s="60">
        <v>10</v>
      </c>
      <c r="K607" s="60">
        <v>1000</v>
      </c>
      <c r="L607" s="60">
        <v>1</v>
      </c>
      <c r="M607" s="60">
        <v>0</v>
      </c>
      <c r="N607" s="60">
        <v>0</v>
      </c>
      <c r="O607" s="60">
        <v>0</v>
      </c>
      <c r="P607" s="60">
        <v>0</v>
      </c>
      <c r="Q607" s="60">
        <v>0</v>
      </c>
      <c r="R607" s="60">
        <v>0</v>
      </c>
      <c r="S607" s="60">
        <v>0</v>
      </c>
      <c r="T607" s="60">
        <v>50044</v>
      </c>
      <c r="U607" s="60">
        <v>0</v>
      </c>
      <c r="W607" s="60">
        <v>34707</v>
      </c>
      <c r="X607" s="60">
        <v>180</v>
      </c>
      <c r="Y607" s="60">
        <v>10333</v>
      </c>
      <c r="Z607" s="60"/>
      <c r="AA607" s="60"/>
      <c r="AB607" s="60">
        <v>1</v>
      </c>
      <c r="AC607" s="60">
        <v>1</v>
      </c>
      <c r="AD607" s="60">
        <v>375</v>
      </c>
      <c r="AE607" s="60">
        <v>0</v>
      </c>
      <c r="AF607" s="60">
        <v>0</v>
      </c>
      <c r="AG607" s="60">
        <v>2</v>
      </c>
      <c r="AH607" s="60">
        <v>1</v>
      </c>
      <c r="AI607" s="60">
        <v>750</v>
      </c>
      <c r="AJ607" s="60">
        <v>0</v>
      </c>
      <c r="AK607" s="60">
        <v>0</v>
      </c>
      <c r="AL607" s="60">
        <v>6</v>
      </c>
      <c r="AM607" s="60">
        <v>1</v>
      </c>
      <c r="AN607" s="60">
        <v>40</v>
      </c>
      <c r="AO607" s="60">
        <v>0</v>
      </c>
      <c r="AP607" s="60">
        <v>0</v>
      </c>
      <c r="AQ607" s="60">
        <v>0</v>
      </c>
      <c r="AR607" s="60">
        <v>0</v>
      </c>
      <c r="AS607" s="60">
        <v>0</v>
      </c>
      <c r="AT607" s="60">
        <v>0</v>
      </c>
      <c r="AU607" s="60">
        <v>0</v>
      </c>
      <c r="AV607" s="60">
        <v>0</v>
      </c>
      <c r="AW607" s="60">
        <v>0</v>
      </c>
      <c r="AX607" s="60">
        <v>0</v>
      </c>
      <c r="AY607" s="60">
        <v>0</v>
      </c>
      <c r="AZ607" s="60">
        <v>0</v>
      </c>
      <c r="BA607" s="60">
        <v>0</v>
      </c>
      <c r="BB607" s="60">
        <v>0</v>
      </c>
      <c r="BC607" s="60">
        <v>0</v>
      </c>
      <c r="BD607" s="60">
        <v>0</v>
      </c>
      <c r="BE607" s="60">
        <v>0</v>
      </c>
      <c r="BF607" s="60">
        <v>0</v>
      </c>
      <c r="BG607" s="60">
        <v>0</v>
      </c>
      <c r="BH607" s="60">
        <v>0</v>
      </c>
      <c r="BI607" s="60">
        <v>0</v>
      </c>
      <c r="BJ607" s="60">
        <v>0</v>
      </c>
      <c r="BP607" s="60">
        <v>0</v>
      </c>
      <c r="BX607" s="60">
        <v>0</v>
      </c>
      <c r="BY607" s="60">
        <v>0</v>
      </c>
      <c r="BZ607" s="60">
        <v>1</v>
      </c>
      <c r="CA607" s="60">
        <v>0</v>
      </c>
      <c r="CD607" s="60">
        <v>20</v>
      </c>
      <c r="CE607" s="60" t="s">
        <v>686</v>
      </c>
      <c r="CF607" s="60">
        <v>0</v>
      </c>
      <c r="CG607" s="60">
        <v>38</v>
      </c>
      <c r="CH607" s="60">
        <f t="shared" si="179"/>
        <v>7</v>
      </c>
      <c r="CJ607" s="74">
        <f t="shared" si="180"/>
        <v>20</v>
      </c>
      <c r="CK607" s="60">
        <f t="shared" si="183"/>
        <v>7</v>
      </c>
      <c r="CL607" s="60" t="e">
        <f t="shared" si="177"/>
        <v>#N/A</v>
      </c>
      <c r="CM607" s="60" t="e">
        <f t="shared" si="178"/>
        <v>#N/A</v>
      </c>
      <c r="CO607" s="8">
        <v>50018</v>
      </c>
      <c r="CP607" s="8">
        <v>11</v>
      </c>
      <c r="CQ607" s="8">
        <v>1</v>
      </c>
      <c r="CR607" s="8">
        <v>0</v>
      </c>
      <c r="CU607" s="60" t="e">
        <f>MATCH(A607,Sheet6!$K$3:$K$16,0)</f>
        <v>#N/A</v>
      </c>
    </row>
    <row r="608" spans="1:99" ht="14.25">
      <c r="A608" s="60" t="s">
        <v>610</v>
      </c>
      <c r="B608" s="60">
        <v>1330138</v>
      </c>
      <c r="C608" s="60">
        <v>0</v>
      </c>
      <c r="D608" s="60">
        <v>1</v>
      </c>
      <c r="E608" s="60">
        <v>1</v>
      </c>
      <c r="F608" s="60">
        <v>6</v>
      </c>
      <c r="G608" s="60">
        <v>0</v>
      </c>
      <c r="H608" s="60">
        <v>4</v>
      </c>
      <c r="I608" s="60">
        <v>0</v>
      </c>
      <c r="J608" s="60">
        <v>10</v>
      </c>
      <c r="K608" s="60">
        <v>1000</v>
      </c>
      <c r="L608" s="60">
        <v>1</v>
      </c>
      <c r="M608" s="60">
        <v>0</v>
      </c>
      <c r="N608" s="60">
        <v>0</v>
      </c>
      <c r="O608" s="60">
        <v>0</v>
      </c>
      <c r="P608" s="60">
        <v>0</v>
      </c>
      <c r="Q608" s="60">
        <v>0</v>
      </c>
      <c r="R608" s="60">
        <v>0</v>
      </c>
      <c r="S608" s="60">
        <v>0</v>
      </c>
      <c r="T608" s="60">
        <v>50044</v>
      </c>
      <c r="U608" s="60">
        <v>0</v>
      </c>
      <c r="W608" s="60">
        <v>34707</v>
      </c>
      <c r="X608" s="60">
        <v>180</v>
      </c>
      <c r="Y608" s="60">
        <v>10333</v>
      </c>
      <c r="Z608" s="60"/>
      <c r="AA608" s="60"/>
      <c r="AB608" s="60">
        <v>1</v>
      </c>
      <c r="AC608" s="60">
        <v>1</v>
      </c>
      <c r="AD608" s="60">
        <v>600</v>
      </c>
      <c r="AE608" s="60">
        <v>0</v>
      </c>
      <c r="AF608" s="60">
        <v>0</v>
      </c>
      <c r="AG608" s="60">
        <v>2</v>
      </c>
      <c r="AH608" s="60">
        <v>1</v>
      </c>
      <c r="AI608" s="60">
        <v>1200</v>
      </c>
      <c r="AJ608" s="60">
        <v>0</v>
      </c>
      <c r="AK608" s="60">
        <v>0</v>
      </c>
      <c r="AL608" s="60">
        <v>6</v>
      </c>
      <c r="AM608" s="60">
        <v>1</v>
      </c>
      <c r="AN608" s="60">
        <v>64</v>
      </c>
      <c r="AO608" s="60">
        <v>0</v>
      </c>
      <c r="AP608" s="60">
        <v>0</v>
      </c>
      <c r="AQ608" s="60">
        <v>0</v>
      </c>
      <c r="AR608" s="60">
        <v>0</v>
      </c>
      <c r="AS608" s="60">
        <v>0</v>
      </c>
      <c r="AT608" s="60">
        <v>0</v>
      </c>
      <c r="AU608" s="60">
        <v>0</v>
      </c>
      <c r="AV608" s="60">
        <v>0</v>
      </c>
      <c r="AW608" s="60">
        <v>0</v>
      </c>
      <c r="AX608" s="60">
        <v>0</v>
      </c>
      <c r="AY608" s="60">
        <v>0</v>
      </c>
      <c r="AZ608" s="60">
        <v>0</v>
      </c>
      <c r="BA608" s="60">
        <v>0</v>
      </c>
      <c r="BB608" s="60">
        <v>0</v>
      </c>
      <c r="BC608" s="60">
        <v>0</v>
      </c>
      <c r="BD608" s="60">
        <v>0</v>
      </c>
      <c r="BE608" s="60">
        <v>0</v>
      </c>
      <c r="BF608" s="60">
        <v>0</v>
      </c>
      <c r="BG608" s="60">
        <v>0</v>
      </c>
      <c r="BH608" s="60">
        <v>0</v>
      </c>
      <c r="BI608" s="60">
        <v>0</v>
      </c>
      <c r="BJ608" s="60">
        <v>0</v>
      </c>
      <c r="BP608" s="60">
        <v>0</v>
      </c>
      <c r="BX608" s="60">
        <v>0</v>
      </c>
      <c r="BY608" s="60">
        <v>0</v>
      </c>
      <c r="BZ608" s="60">
        <v>0</v>
      </c>
      <c r="CA608" s="60">
        <v>0</v>
      </c>
      <c r="CD608" s="60">
        <v>25</v>
      </c>
      <c r="CE608" s="60" t="s">
        <v>686</v>
      </c>
      <c r="CF608" s="60">
        <v>0</v>
      </c>
      <c r="CG608" s="60">
        <v>38</v>
      </c>
      <c r="CH608" s="60">
        <f t="shared" si="179"/>
        <v>7</v>
      </c>
      <c r="CJ608" s="74">
        <f t="shared" si="180"/>
        <v>25</v>
      </c>
      <c r="CK608" s="60">
        <f t="shared" si="183"/>
        <v>8</v>
      </c>
      <c r="CL608" s="60" t="e">
        <f t="shared" si="177"/>
        <v>#N/A</v>
      </c>
      <c r="CM608" s="60" t="e">
        <f t="shared" si="178"/>
        <v>#N/A</v>
      </c>
      <c r="CO608" s="8">
        <v>50019</v>
      </c>
      <c r="CP608" s="8">
        <v>11</v>
      </c>
      <c r="CQ608" s="8">
        <v>1</v>
      </c>
      <c r="CR608" s="8">
        <v>0</v>
      </c>
      <c r="CU608" s="60" t="e">
        <f>MATCH(A608,Sheet6!$K$3:$K$16,0)</f>
        <v>#N/A</v>
      </c>
    </row>
    <row r="609" spans="1:99" ht="14.25">
      <c r="A609" s="60" t="s">
        <v>611</v>
      </c>
      <c r="B609" s="60">
        <v>1330138</v>
      </c>
      <c r="C609" s="60">
        <v>0</v>
      </c>
      <c r="D609" s="60">
        <v>1</v>
      </c>
      <c r="E609" s="60">
        <v>1</v>
      </c>
      <c r="F609" s="60">
        <v>6</v>
      </c>
      <c r="G609" s="60">
        <v>0</v>
      </c>
      <c r="H609" s="60">
        <v>4</v>
      </c>
      <c r="I609" s="60">
        <v>0</v>
      </c>
      <c r="J609" s="60">
        <v>10</v>
      </c>
      <c r="K609" s="60">
        <v>1000</v>
      </c>
      <c r="L609" s="60">
        <v>1</v>
      </c>
      <c r="M609" s="60">
        <v>0</v>
      </c>
      <c r="N609" s="60">
        <v>0</v>
      </c>
      <c r="O609" s="60">
        <v>0</v>
      </c>
      <c r="P609" s="60">
        <v>0</v>
      </c>
      <c r="Q609" s="60">
        <v>0</v>
      </c>
      <c r="R609" s="60">
        <v>0</v>
      </c>
      <c r="S609" s="60">
        <v>0</v>
      </c>
      <c r="T609" s="60">
        <v>50044</v>
      </c>
      <c r="U609" s="60">
        <v>0</v>
      </c>
      <c r="W609" s="60">
        <v>34707</v>
      </c>
      <c r="X609" s="60">
        <v>180</v>
      </c>
      <c r="Y609" s="60">
        <v>10333</v>
      </c>
      <c r="Z609" s="60"/>
      <c r="AA609" s="60"/>
      <c r="AB609" s="60">
        <v>1</v>
      </c>
      <c r="AC609" s="60">
        <v>1</v>
      </c>
      <c r="AD609" s="60">
        <v>975</v>
      </c>
      <c r="AE609" s="60">
        <v>0</v>
      </c>
      <c r="AF609" s="60">
        <v>0</v>
      </c>
      <c r="AG609" s="60">
        <v>2</v>
      </c>
      <c r="AH609" s="60">
        <v>1</v>
      </c>
      <c r="AI609" s="60">
        <v>1950</v>
      </c>
      <c r="AJ609" s="60">
        <v>0</v>
      </c>
      <c r="AK609" s="60">
        <v>0</v>
      </c>
      <c r="AL609" s="60">
        <v>6</v>
      </c>
      <c r="AM609" s="60">
        <v>1</v>
      </c>
      <c r="AN609" s="60">
        <v>103</v>
      </c>
      <c r="AO609" s="60">
        <v>0</v>
      </c>
      <c r="AP609" s="60">
        <v>0</v>
      </c>
      <c r="AQ609" s="60">
        <v>0</v>
      </c>
      <c r="AR609" s="60">
        <v>0</v>
      </c>
      <c r="AS609" s="60">
        <v>0</v>
      </c>
      <c r="AT609" s="60">
        <v>0</v>
      </c>
      <c r="AU609" s="60">
        <v>0</v>
      </c>
      <c r="AV609" s="60">
        <v>0</v>
      </c>
      <c r="AW609" s="60">
        <v>0</v>
      </c>
      <c r="AX609" s="60">
        <v>0</v>
      </c>
      <c r="AY609" s="60">
        <v>0</v>
      </c>
      <c r="AZ609" s="60">
        <v>0</v>
      </c>
      <c r="BA609" s="60">
        <v>0</v>
      </c>
      <c r="BB609" s="60">
        <v>0</v>
      </c>
      <c r="BC609" s="60">
        <v>0</v>
      </c>
      <c r="BD609" s="60">
        <v>0</v>
      </c>
      <c r="BE609" s="60">
        <v>0</v>
      </c>
      <c r="BF609" s="60">
        <v>0</v>
      </c>
      <c r="BG609" s="60">
        <v>0</v>
      </c>
      <c r="BH609" s="60">
        <v>0</v>
      </c>
      <c r="BI609" s="60">
        <v>0</v>
      </c>
      <c r="BJ609" s="60">
        <v>0</v>
      </c>
      <c r="BP609" s="60">
        <v>0</v>
      </c>
      <c r="BX609" s="60">
        <v>0</v>
      </c>
      <c r="BY609" s="60">
        <v>0</v>
      </c>
      <c r="BZ609" s="60">
        <v>0</v>
      </c>
      <c r="CA609" s="60">
        <v>0</v>
      </c>
      <c r="CD609" s="60">
        <v>30</v>
      </c>
      <c r="CE609" s="60" t="s">
        <v>686</v>
      </c>
      <c r="CF609" s="60">
        <v>0</v>
      </c>
      <c r="CG609" s="60">
        <v>38</v>
      </c>
      <c r="CH609" s="60">
        <f t="shared" si="179"/>
        <v>7</v>
      </c>
      <c r="CJ609" s="74">
        <f t="shared" si="180"/>
        <v>30</v>
      </c>
      <c r="CK609" s="60">
        <f t="shared" si="183"/>
        <v>9</v>
      </c>
      <c r="CL609" s="60" t="e">
        <f t="shared" si="177"/>
        <v>#N/A</v>
      </c>
      <c r="CM609" s="60" t="e">
        <f t="shared" si="178"/>
        <v>#N/A</v>
      </c>
      <c r="CO609" s="8">
        <v>50020</v>
      </c>
      <c r="CP609" s="8">
        <v>7</v>
      </c>
      <c r="CQ609" s="8">
        <v>204</v>
      </c>
      <c r="CR609" s="8">
        <v>1</v>
      </c>
      <c r="CU609" s="60" t="e">
        <f>MATCH(A609,Sheet6!$K$3:$K$16,0)</f>
        <v>#N/A</v>
      </c>
    </row>
    <row r="610" spans="1:99" ht="14.25">
      <c r="A610" s="60" t="s">
        <v>612</v>
      </c>
      <c r="B610" s="60">
        <v>1330139</v>
      </c>
      <c r="C610" s="60">
        <v>0</v>
      </c>
      <c r="D610" s="60">
        <v>1</v>
      </c>
      <c r="E610" s="60">
        <v>1</v>
      </c>
      <c r="F610" s="60">
        <v>6</v>
      </c>
      <c r="G610" s="60">
        <v>0</v>
      </c>
      <c r="H610" s="60">
        <v>4</v>
      </c>
      <c r="I610" s="60">
        <v>0</v>
      </c>
      <c r="J610" s="60">
        <v>10</v>
      </c>
      <c r="K610" s="60">
        <v>1000</v>
      </c>
      <c r="L610" s="60">
        <v>1</v>
      </c>
      <c r="M610" s="60">
        <v>0</v>
      </c>
      <c r="N610" s="60">
        <v>0</v>
      </c>
      <c r="O610" s="60">
        <v>0</v>
      </c>
      <c r="P610" s="60">
        <v>0</v>
      </c>
      <c r="Q610" s="60">
        <v>0</v>
      </c>
      <c r="R610" s="60">
        <v>0</v>
      </c>
      <c r="S610" s="60">
        <v>0</v>
      </c>
      <c r="T610" s="60">
        <v>50034</v>
      </c>
      <c r="U610" s="60">
        <v>0</v>
      </c>
      <c r="W610" s="60">
        <v>34705</v>
      </c>
      <c r="X610" s="60">
        <v>100</v>
      </c>
      <c r="Y610" s="60">
        <v>10334</v>
      </c>
      <c r="Z610" s="60"/>
      <c r="AA610" s="60"/>
      <c r="AB610" s="60">
        <v>1</v>
      </c>
      <c r="AC610" s="60">
        <v>1</v>
      </c>
      <c r="AD610" s="60">
        <v>225</v>
      </c>
      <c r="AE610" s="60">
        <v>0</v>
      </c>
      <c r="AF610" s="60">
        <v>0</v>
      </c>
      <c r="AG610" s="60">
        <v>2</v>
      </c>
      <c r="AH610" s="60">
        <v>1</v>
      </c>
      <c r="AI610" s="60">
        <v>450</v>
      </c>
      <c r="AJ610" s="60">
        <v>0</v>
      </c>
      <c r="AK610" s="60">
        <v>0</v>
      </c>
      <c r="AL610" s="60">
        <v>6</v>
      </c>
      <c r="AM610" s="60">
        <v>1</v>
      </c>
      <c r="AN610" s="60">
        <v>24</v>
      </c>
      <c r="AO610" s="60">
        <v>0</v>
      </c>
      <c r="AP610" s="60">
        <v>0</v>
      </c>
      <c r="AQ610" s="60">
        <v>0</v>
      </c>
      <c r="AR610" s="60">
        <v>0</v>
      </c>
      <c r="AS610" s="60">
        <v>0</v>
      </c>
      <c r="AT610" s="60">
        <v>0</v>
      </c>
      <c r="AU610" s="60">
        <v>0</v>
      </c>
      <c r="AV610" s="60">
        <v>0</v>
      </c>
      <c r="AW610" s="60">
        <v>0</v>
      </c>
      <c r="AX610" s="60">
        <v>0</v>
      </c>
      <c r="AY610" s="60">
        <v>0</v>
      </c>
      <c r="AZ610" s="60">
        <v>0</v>
      </c>
      <c r="BA610" s="60">
        <v>0</v>
      </c>
      <c r="BB610" s="60">
        <v>0</v>
      </c>
      <c r="BC610" s="60">
        <v>0</v>
      </c>
      <c r="BD610" s="60">
        <v>0</v>
      </c>
      <c r="BE610" s="60">
        <v>0</v>
      </c>
      <c r="BF610" s="60">
        <v>0</v>
      </c>
      <c r="BG610" s="60">
        <v>0</v>
      </c>
      <c r="BH610" s="60">
        <v>0</v>
      </c>
      <c r="BI610" s="60">
        <v>0</v>
      </c>
      <c r="BJ610" s="60">
        <v>0</v>
      </c>
      <c r="BP610" s="60">
        <v>0</v>
      </c>
      <c r="BX610" s="60">
        <v>0</v>
      </c>
      <c r="BY610" s="60">
        <v>0</v>
      </c>
      <c r="BZ610" s="60">
        <v>1</v>
      </c>
      <c r="CA610" s="60">
        <v>0</v>
      </c>
      <c r="CD610" s="60">
        <v>35</v>
      </c>
      <c r="CE610" s="60" t="s">
        <v>686</v>
      </c>
      <c r="CF610" s="60">
        <v>0</v>
      </c>
      <c r="CG610" s="60">
        <v>38</v>
      </c>
      <c r="CH610" s="60">
        <f t="shared" si="179"/>
        <v>7</v>
      </c>
      <c r="CJ610" s="74">
        <f t="shared" si="180"/>
        <v>35</v>
      </c>
      <c r="CK610" s="60">
        <f t="shared" si="183"/>
        <v>10</v>
      </c>
      <c r="CL610" s="60" t="e">
        <f t="shared" si="177"/>
        <v>#N/A</v>
      </c>
      <c r="CM610" s="60" t="e">
        <f t="shared" si="178"/>
        <v>#N/A</v>
      </c>
      <c r="CO610" s="8">
        <v>50021</v>
      </c>
      <c r="CP610" s="8">
        <v>7</v>
      </c>
      <c r="CQ610" s="8">
        <v>204</v>
      </c>
      <c r="CR610" s="8">
        <v>1</v>
      </c>
      <c r="CU610" s="60" t="e">
        <f>MATCH(A610,Sheet6!$K$3:$K$16,0)</f>
        <v>#N/A</v>
      </c>
    </row>
    <row r="611" spans="1:99" ht="14.25">
      <c r="A611" s="60" t="s">
        <v>613</v>
      </c>
      <c r="B611" s="60">
        <v>1330139</v>
      </c>
      <c r="C611" s="60">
        <v>0</v>
      </c>
      <c r="D611" s="60">
        <v>1</v>
      </c>
      <c r="E611" s="60">
        <v>1</v>
      </c>
      <c r="F611" s="60">
        <v>6</v>
      </c>
      <c r="G611" s="60">
        <v>0</v>
      </c>
      <c r="H611" s="60">
        <v>4</v>
      </c>
      <c r="I611" s="60">
        <v>0</v>
      </c>
      <c r="J611" s="60">
        <v>10</v>
      </c>
      <c r="K611" s="60">
        <v>1000</v>
      </c>
      <c r="L611" s="60">
        <v>1</v>
      </c>
      <c r="M611" s="60">
        <v>0</v>
      </c>
      <c r="N611" s="60">
        <v>0</v>
      </c>
      <c r="O611" s="60">
        <v>0</v>
      </c>
      <c r="P611" s="60">
        <v>0</v>
      </c>
      <c r="Q611" s="60">
        <v>0</v>
      </c>
      <c r="R611" s="60">
        <v>0</v>
      </c>
      <c r="S611" s="60">
        <v>0</v>
      </c>
      <c r="T611" s="60">
        <v>50034</v>
      </c>
      <c r="U611" s="60">
        <v>0</v>
      </c>
      <c r="W611" s="60">
        <v>34705</v>
      </c>
      <c r="X611" s="60">
        <v>100</v>
      </c>
      <c r="Y611" s="60">
        <v>10334</v>
      </c>
      <c r="Z611" s="60"/>
      <c r="AA611" s="60"/>
      <c r="AB611" s="60">
        <v>1</v>
      </c>
      <c r="AC611" s="60">
        <v>1</v>
      </c>
      <c r="AD611" s="60">
        <v>375</v>
      </c>
      <c r="AE611" s="60">
        <v>0</v>
      </c>
      <c r="AF611" s="60">
        <v>0</v>
      </c>
      <c r="AG611" s="60">
        <v>2</v>
      </c>
      <c r="AH611" s="60">
        <v>1</v>
      </c>
      <c r="AI611" s="60">
        <v>750</v>
      </c>
      <c r="AJ611" s="60">
        <v>0</v>
      </c>
      <c r="AK611" s="60">
        <v>0</v>
      </c>
      <c r="AL611" s="60">
        <v>6</v>
      </c>
      <c r="AM611" s="60">
        <v>1</v>
      </c>
      <c r="AN611" s="60">
        <v>40</v>
      </c>
      <c r="AO611" s="60">
        <v>0</v>
      </c>
      <c r="AP611" s="60">
        <v>0</v>
      </c>
      <c r="AQ611" s="60">
        <v>0</v>
      </c>
      <c r="AR611" s="60">
        <v>0</v>
      </c>
      <c r="AS611" s="60">
        <v>0</v>
      </c>
      <c r="AT611" s="60">
        <v>0</v>
      </c>
      <c r="AU611" s="60">
        <v>0</v>
      </c>
      <c r="AV611" s="60">
        <v>0</v>
      </c>
      <c r="AW611" s="60">
        <v>0</v>
      </c>
      <c r="AX611" s="60">
        <v>0</v>
      </c>
      <c r="AY611" s="60">
        <v>0</v>
      </c>
      <c r="AZ611" s="60">
        <v>0</v>
      </c>
      <c r="BA611" s="60">
        <v>0</v>
      </c>
      <c r="BB611" s="60">
        <v>0</v>
      </c>
      <c r="BC611" s="60">
        <v>0</v>
      </c>
      <c r="BD611" s="60">
        <v>0</v>
      </c>
      <c r="BE611" s="60">
        <v>0</v>
      </c>
      <c r="BF611" s="60">
        <v>0</v>
      </c>
      <c r="BG611" s="60">
        <v>0</v>
      </c>
      <c r="BH611" s="60">
        <v>0</v>
      </c>
      <c r="BI611" s="60">
        <v>0</v>
      </c>
      <c r="BJ611" s="60">
        <v>0</v>
      </c>
      <c r="BP611" s="60">
        <v>0</v>
      </c>
      <c r="BX611" s="60">
        <v>0</v>
      </c>
      <c r="BY611" s="60">
        <v>0</v>
      </c>
      <c r="BZ611" s="60">
        <v>1</v>
      </c>
      <c r="CA611" s="60">
        <v>0</v>
      </c>
      <c r="CD611" s="60">
        <v>40</v>
      </c>
      <c r="CE611" s="60" t="s">
        <v>686</v>
      </c>
      <c r="CF611" s="60">
        <v>0</v>
      </c>
      <c r="CG611" s="60">
        <v>38</v>
      </c>
      <c r="CH611" s="60">
        <f t="shared" si="179"/>
        <v>7</v>
      </c>
      <c r="CJ611" s="74">
        <f t="shared" si="180"/>
        <v>40</v>
      </c>
      <c r="CK611" s="60">
        <f t="shared" ref="CK611" si="184">IF(CJ611=1,1,IF(CJ611=3,2,IF(CJ611=5,3,IF(CJ611=8,4,(CJ611/5)+3))))</f>
        <v>11</v>
      </c>
      <c r="CL611" s="60" t="e">
        <f t="shared" si="177"/>
        <v>#N/A</v>
      </c>
      <c r="CM611" s="60" t="e">
        <f t="shared" si="178"/>
        <v>#N/A</v>
      </c>
      <c r="CO611" s="8">
        <v>50021</v>
      </c>
      <c r="CP611" s="8">
        <v>7</v>
      </c>
      <c r="CQ611" s="8">
        <v>204</v>
      </c>
      <c r="CR611" s="8">
        <v>1</v>
      </c>
      <c r="CU611" s="60" t="e">
        <f>MATCH(A611,Sheet6!$K$3:$K$16,0)</f>
        <v>#N/A</v>
      </c>
    </row>
    <row r="612" spans="1:99" ht="14.25">
      <c r="A612" s="60" t="s">
        <v>614</v>
      </c>
      <c r="B612" s="60">
        <v>1330139</v>
      </c>
      <c r="C612" s="60">
        <v>0</v>
      </c>
      <c r="D612" s="60">
        <v>1</v>
      </c>
      <c r="E612" s="60">
        <v>1</v>
      </c>
      <c r="F612" s="60">
        <v>6</v>
      </c>
      <c r="G612" s="60">
        <v>0</v>
      </c>
      <c r="H612" s="60">
        <v>4</v>
      </c>
      <c r="I612" s="60">
        <v>0</v>
      </c>
      <c r="J612" s="60">
        <v>10</v>
      </c>
      <c r="K612" s="60">
        <v>1000</v>
      </c>
      <c r="L612" s="60">
        <v>1</v>
      </c>
      <c r="M612" s="60">
        <v>0</v>
      </c>
      <c r="N612" s="60">
        <v>0</v>
      </c>
      <c r="O612" s="60">
        <v>0</v>
      </c>
      <c r="P612" s="60">
        <v>0</v>
      </c>
      <c r="Q612" s="60">
        <v>0</v>
      </c>
      <c r="R612" s="60">
        <v>0</v>
      </c>
      <c r="S612" s="60">
        <v>0</v>
      </c>
      <c r="T612" s="60">
        <v>50034</v>
      </c>
      <c r="U612" s="60">
        <v>0</v>
      </c>
      <c r="W612" s="60">
        <v>34705</v>
      </c>
      <c r="X612" s="60">
        <v>100</v>
      </c>
      <c r="Y612" s="60">
        <v>10334</v>
      </c>
      <c r="Z612" s="60"/>
      <c r="AA612" s="60"/>
      <c r="AB612" s="60">
        <v>1</v>
      </c>
      <c r="AC612" s="60">
        <v>1</v>
      </c>
      <c r="AD612" s="60">
        <v>600</v>
      </c>
      <c r="AE612" s="60">
        <v>0</v>
      </c>
      <c r="AF612" s="60">
        <v>0</v>
      </c>
      <c r="AG612" s="60">
        <v>2</v>
      </c>
      <c r="AH612" s="60">
        <v>1</v>
      </c>
      <c r="AI612" s="60">
        <v>1200</v>
      </c>
      <c r="AJ612" s="60">
        <v>0</v>
      </c>
      <c r="AK612" s="60">
        <v>0</v>
      </c>
      <c r="AL612" s="60">
        <v>6</v>
      </c>
      <c r="AM612" s="60">
        <v>1</v>
      </c>
      <c r="AN612" s="60">
        <v>64</v>
      </c>
      <c r="AO612" s="60">
        <v>0</v>
      </c>
      <c r="AP612" s="60">
        <v>0</v>
      </c>
      <c r="AQ612" s="60">
        <v>0</v>
      </c>
      <c r="AR612" s="60">
        <v>0</v>
      </c>
      <c r="AS612" s="60">
        <v>0</v>
      </c>
      <c r="AT612" s="60">
        <v>0</v>
      </c>
      <c r="AU612" s="60">
        <v>0</v>
      </c>
      <c r="AV612" s="60">
        <v>0</v>
      </c>
      <c r="AW612" s="60">
        <v>0</v>
      </c>
      <c r="AX612" s="60">
        <v>0</v>
      </c>
      <c r="AY612" s="60">
        <v>0</v>
      </c>
      <c r="AZ612" s="60">
        <v>0</v>
      </c>
      <c r="BA612" s="60">
        <v>0</v>
      </c>
      <c r="BB612" s="60">
        <v>0</v>
      </c>
      <c r="BC612" s="60">
        <v>0</v>
      </c>
      <c r="BD612" s="60">
        <v>0</v>
      </c>
      <c r="BE612" s="60">
        <v>0</v>
      </c>
      <c r="BF612" s="60">
        <v>0</v>
      </c>
      <c r="BG612" s="60">
        <v>0</v>
      </c>
      <c r="BH612" s="60">
        <v>0</v>
      </c>
      <c r="BI612" s="60">
        <v>0</v>
      </c>
      <c r="BJ612" s="60">
        <v>0</v>
      </c>
      <c r="BP612" s="60">
        <v>0</v>
      </c>
      <c r="BX612" s="60">
        <v>0</v>
      </c>
      <c r="BY612" s="60">
        <v>0</v>
      </c>
      <c r="BZ612" s="60">
        <v>0</v>
      </c>
      <c r="CA612" s="60">
        <v>0</v>
      </c>
      <c r="CD612" s="60">
        <v>10</v>
      </c>
      <c r="CE612" s="60" t="s">
        <v>687</v>
      </c>
      <c r="CF612" s="60">
        <v>0</v>
      </c>
      <c r="CG612" s="60">
        <v>36</v>
      </c>
      <c r="CH612" s="60">
        <f t="shared" si="179"/>
        <v>7</v>
      </c>
      <c r="CJ612" s="74">
        <f t="shared" si="180"/>
        <v>10</v>
      </c>
      <c r="CK612" s="60">
        <f t="shared" ref="CK612:CK617" si="185">IF(CJ612=1,1,IF(CJ612=3,2,IF(CJ612=5,3,IF(CJ612=8,4,(CJ612/5)+3))))</f>
        <v>5</v>
      </c>
      <c r="CL612" s="60" t="e">
        <f t="shared" si="177"/>
        <v>#N/A</v>
      </c>
      <c r="CM612" s="60" t="e">
        <f t="shared" si="178"/>
        <v>#N/A</v>
      </c>
      <c r="CO612" s="8">
        <v>50018</v>
      </c>
      <c r="CP612" s="8">
        <v>11</v>
      </c>
      <c r="CQ612" s="8">
        <v>1</v>
      </c>
      <c r="CR612" s="8">
        <v>0</v>
      </c>
      <c r="CU612" s="60" t="e">
        <f>MATCH(A612,Sheet6!$K$3:$K$16,0)</f>
        <v>#N/A</v>
      </c>
    </row>
    <row r="613" spans="1:99" ht="14.25">
      <c r="A613" s="60" t="s">
        <v>615</v>
      </c>
      <c r="B613" s="60">
        <v>1330139</v>
      </c>
      <c r="C613" s="60">
        <v>0</v>
      </c>
      <c r="D613" s="60">
        <v>1</v>
      </c>
      <c r="E613" s="60">
        <v>1</v>
      </c>
      <c r="F613" s="60">
        <v>6</v>
      </c>
      <c r="G613" s="60">
        <v>0</v>
      </c>
      <c r="H613" s="60">
        <v>4</v>
      </c>
      <c r="I613" s="60">
        <v>0</v>
      </c>
      <c r="J613" s="60">
        <v>10</v>
      </c>
      <c r="K613" s="60">
        <v>1000</v>
      </c>
      <c r="L613" s="60">
        <v>1</v>
      </c>
      <c r="M613" s="60">
        <v>0</v>
      </c>
      <c r="N613" s="60">
        <v>0</v>
      </c>
      <c r="O613" s="60">
        <v>0</v>
      </c>
      <c r="P613" s="60">
        <v>0</v>
      </c>
      <c r="Q613" s="60">
        <v>0</v>
      </c>
      <c r="R613" s="60">
        <v>0</v>
      </c>
      <c r="S613" s="60">
        <v>0</v>
      </c>
      <c r="T613" s="60">
        <v>50034</v>
      </c>
      <c r="U613" s="60">
        <v>0</v>
      </c>
      <c r="W613" s="60">
        <v>34705</v>
      </c>
      <c r="X613" s="60">
        <v>100</v>
      </c>
      <c r="Y613" s="60">
        <v>10334</v>
      </c>
      <c r="Z613" s="60"/>
      <c r="AA613" s="60"/>
      <c r="AB613" s="60">
        <v>1</v>
      </c>
      <c r="AC613" s="60">
        <v>1</v>
      </c>
      <c r="AD613" s="60">
        <v>975</v>
      </c>
      <c r="AE613" s="60">
        <v>0</v>
      </c>
      <c r="AF613" s="60">
        <v>0</v>
      </c>
      <c r="AG613" s="60">
        <v>2</v>
      </c>
      <c r="AH613" s="60">
        <v>1</v>
      </c>
      <c r="AI613" s="60">
        <v>1950</v>
      </c>
      <c r="AJ613" s="60">
        <v>0</v>
      </c>
      <c r="AK613" s="60">
        <v>0</v>
      </c>
      <c r="AL613" s="60">
        <v>6</v>
      </c>
      <c r="AM613" s="60">
        <v>1</v>
      </c>
      <c r="AN613" s="60">
        <v>103</v>
      </c>
      <c r="AO613" s="60">
        <v>0</v>
      </c>
      <c r="AP613" s="60">
        <v>0</v>
      </c>
      <c r="AQ613" s="60">
        <v>0</v>
      </c>
      <c r="AR613" s="60">
        <v>0</v>
      </c>
      <c r="AS613" s="60">
        <v>0</v>
      </c>
      <c r="AT613" s="60">
        <v>0</v>
      </c>
      <c r="AU613" s="60">
        <v>0</v>
      </c>
      <c r="AV613" s="60">
        <v>0</v>
      </c>
      <c r="AW613" s="60">
        <v>0</v>
      </c>
      <c r="AX613" s="60">
        <v>0</v>
      </c>
      <c r="AY613" s="60">
        <v>0</v>
      </c>
      <c r="AZ613" s="60">
        <v>0</v>
      </c>
      <c r="BA613" s="60">
        <v>0</v>
      </c>
      <c r="BB613" s="60">
        <v>0</v>
      </c>
      <c r="BC613" s="60">
        <v>0</v>
      </c>
      <c r="BD613" s="60">
        <v>0</v>
      </c>
      <c r="BE613" s="60">
        <v>0</v>
      </c>
      <c r="BF613" s="60">
        <v>0</v>
      </c>
      <c r="BG613" s="60">
        <v>0</v>
      </c>
      <c r="BH613" s="60">
        <v>0</v>
      </c>
      <c r="BI613" s="60">
        <v>0</v>
      </c>
      <c r="BJ613" s="60">
        <v>0</v>
      </c>
      <c r="BP613" s="60">
        <v>0</v>
      </c>
      <c r="BX613" s="60">
        <v>0</v>
      </c>
      <c r="BY613" s="60">
        <v>0</v>
      </c>
      <c r="BZ613" s="60">
        <v>0</v>
      </c>
      <c r="CA613" s="60">
        <v>0</v>
      </c>
      <c r="CD613" s="60">
        <v>20</v>
      </c>
      <c r="CE613" s="60" t="s">
        <v>688</v>
      </c>
      <c r="CF613" s="60">
        <v>0</v>
      </c>
      <c r="CG613" s="60">
        <v>33</v>
      </c>
      <c r="CH613" s="60">
        <f t="shared" si="179"/>
        <v>7</v>
      </c>
      <c r="CJ613" s="74">
        <f t="shared" si="180"/>
        <v>20</v>
      </c>
      <c r="CK613" s="60">
        <f t="shared" si="185"/>
        <v>7</v>
      </c>
      <c r="CL613" s="60" t="e">
        <f t="shared" si="177"/>
        <v>#N/A</v>
      </c>
      <c r="CM613" s="60" t="e">
        <f t="shared" si="178"/>
        <v>#N/A</v>
      </c>
      <c r="CO613" s="8">
        <v>50018</v>
      </c>
      <c r="CP613" s="8">
        <v>11</v>
      </c>
      <c r="CQ613" s="8">
        <v>1</v>
      </c>
      <c r="CR613" s="8">
        <v>0</v>
      </c>
      <c r="CU613" s="60" t="e">
        <f>MATCH(A613,Sheet6!$K$3:$K$16,0)</f>
        <v>#N/A</v>
      </c>
    </row>
    <row r="614" spans="1:99" ht="14.25">
      <c r="A614" s="60" t="s">
        <v>616</v>
      </c>
      <c r="B614" s="60">
        <v>1330141</v>
      </c>
      <c r="C614" s="60">
        <v>0</v>
      </c>
      <c r="D614" s="60">
        <v>1</v>
      </c>
      <c r="E614" s="60">
        <v>1</v>
      </c>
      <c r="F614" s="60">
        <v>6</v>
      </c>
      <c r="G614" s="60">
        <v>0</v>
      </c>
      <c r="H614" s="60">
        <v>4</v>
      </c>
      <c r="I614" s="60">
        <v>0</v>
      </c>
      <c r="J614" s="60">
        <v>10</v>
      </c>
      <c r="K614" s="60">
        <v>1000</v>
      </c>
      <c r="L614" s="60">
        <v>1</v>
      </c>
      <c r="M614" s="60">
        <v>0</v>
      </c>
      <c r="N614" s="60">
        <v>0</v>
      </c>
      <c r="O614" s="60">
        <v>0</v>
      </c>
      <c r="P614" s="60">
        <v>0</v>
      </c>
      <c r="Q614" s="60">
        <v>0</v>
      </c>
      <c r="R614" s="60">
        <v>0</v>
      </c>
      <c r="S614" s="60">
        <v>0</v>
      </c>
      <c r="T614" s="60">
        <v>0</v>
      </c>
      <c r="U614" s="60">
        <v>0</v>
      </c>
      <c r="W614" s="60">
        <v>34705</v>
      </c>
      <c r="X614" s="60">
        <v>25</v>
      </c>
      <c r="Y614" s="60">
        <v>10336</v>
      </c>
      <c r="Z614" s="60"/>
      <c r="AA614" s="60"/>
      <c r="AB614" s="60">
        <v>1</v>
      </c>
      <c r="AC614" s="60">
        <v>1</v>
      </c>
      <c r="AD614" s="60">
        <v>225</v>
      </c>
      <c r="AE614" s="60">
        <v>0</v>
      </c>
      <c r="AF614" s="60">
        <v>0</v>
      </c>
      <c r="AG614" s="60">
        <v>2</v>
      </c>
      <c r="AH614" s="60">
        <v>1</v>
      </c>
      <c r="AI614" s="60">
        <v>450</v>
      </c>
      <c r="AJ614" s="60">
        <v>0</v>
      </c>
      <c r="AK614" s="60">
        <v>0</v>
      </c>
      <c r="AL614" s="60">
        <v>6</v>
      </c>
      <c r="AM614" s="60">
        <v>1</v>
      </c>
      <c r="AN614" s="60">
        <v>24</v>
      </c>
      <c r="AO614" s="60">
        <v>0</v>
      </c>
      <c r="AP614" s="60">
        <v>0</v>
      </c>
      <c r="AQ614" s="60">
        <v>30</v>
      </c>
      <c r="AR614" s="60">
        <v>1</v>
      </c>
      <c r="AS614" s="60">
        <v>15</v>
      </c>
      <c r="AT614" s="60">
        <v>0</v>
      </c>
      <c r="AU614" s="60">
        <v>0</v>
      </c>
      <c r="AV614" s="60">
        <v>0</v>
      </c>
      <c r="AW614" s="60">
        <v>0</v>
      </c>
      <c r="AX614" s="60">
        <v>0</v>
      </c>
      <c r="AY614" s="60">
        <v>0</v>
      </c>
      <c r="AZ614" s="60">
        <v>0</v>
      </c>
      <c r="BA614" s="60">
        <v>0</v>
      </c>
      <c r="BB614" s="60">
        <v>0</v>
      </c>
      <c r="BC614" s="60">
        <v>0</v>
      </c>
      <c r="BD614" s="60">
        <v>0</v>
      </c>
      <c r="BE614" s="60">
        <v>0</v>
      </c>
      <c r="BF614" s="60">
        <v>0</v>
      </c>
      <c r="BG614" s="60">
        <v>0</v>
      </c>
      <c r="BH614" s="60">
        <v>0</v>
      </c>
      <c r="BI614" s="60">
        <v>0</v>
      </c>
      <c r="BJ614" s="60">
        <v>0</v>
      </c>
      <c r="BP614" s="60">
        <v>0</v>
      </c>
      <c r="BX614" s="60">
        <v>0</v>
      </c>
      <c r="BY614" s="60">
        <v>0</v>
      </c>
      <c r="BZ614" s="60">
        <v>1</v>
      </c>
      <c r="CA614" s="60">
        <v>0</v>
      </c>
      <c r="CD614" s="60">
        <v>20</v>
      </c>
      <c r="CE614" s="60" t="s">
        <v>689</v>
      </c>
      <c r="CF614" s="60">
        <v>0</v>
      </c>
      <c r="CG614" s="60">
        <v>33</v>
      </c>
      <c r="CH614" s="60">
        <f t="shared" si="179"/>
        <v>7</v>
      </c>
      <c r="CJ614" s="74">
        <f t="shared" si="180"/>
        <v>20</v>
      </c>
      <c r="CK614" s="60">
        <f t="shared" si="185"/>
        <v>7</v>
      </c>
      <c r="CL614" s="60" t="e">
        <f t="shared" si="177"/>
        <v>#N/A</v>
      </c>
      <c r="CM614" s="60" t="e">
        <f t="shared" si="178"/>
        <v>#N/A</v>
      </c>
      <c r="CO614" s="8">
        <v>50018</v>
      </c>
      <c r="CP614" s="8">
        <v>11</v>
      </c>
      <c r="CQ614" s="8">
        <v>1</v>
      </c>
      <c r="CR614" s="8">
        <v>0</v>
      </c>
      <c r="CU614" s="60" t="e">
        <f>MATCH(A614,Sheet6!$K$3:$K$16,0)</f>
        <v>#N/A</v>
      </c>
    </row>
    <row r="615" spans="1:99" ht="14.25">
      <c r="A615" s="60" t="s">
        <v>617</v>
      </c>
      <c r="B615" s="60">
        <v>1330141</v>
      </c>
      <c r="C615" s="60">
        <v>0</v>
      </c>
      <c r="D615" s="60">
        <v>1</v>
      </c>
      <c r="E615" s="60">
        <v>1</v>
      </c>
      <c r="F615" s="60">
        <v>6</v>
      </c>
      <c r="G615" s="60">
        <v>0</v>
      </c>
      <c r="H615" s="60">
        <v>4</v>
      </c>
      <c r="I615" s="60">
        <v>0</v>
      </c>
      <c r="J615" s="60">
        <v>10</v>
      </c>
      <c r="K615" s="60">
        <v>1000</v>
      </c>
      <c r="L615" s="60">
        <v>1</v>
      </c>
      <c r="M615" s="60">
        <v>0</v>
      </c>
      <c r="N615" s="60">
        <v>0</v>
      </c>
      <c r="O615" s="60">
        <v>0</v>
      </c>
      <c r="P615" s="60">
        <v>0</v>
      </c>
      <c r="Q615" s="60">
        <v>0</v>
      </c>
      <c r="R615" s="60">
        <v>0</v>
      </c>
      <c r="S615" s="60">
        <v>0</v>
      </c>
      <c r="T615" s="60">
        <v>0</v>
      </c>
      <c r="U615" s="60">
        <v>0</v>
      </c>
      <c r="W615" s="60">
        <v>34705</v>
      </c>
      <c r="X615" s="60">
        <v>25</v>
      </c>
      <c r="Y615" s="60">
        <v>10336</v>
      </c>
      <c r="Z615" s="60"/>
      <c r="AA615" s="60"/>
      <c r="AB615" s="60">
        <v>1</v>
      </c>
      <c r="AC615" s="60">
        <v>1</v>
      </c>
      <c r="AD615" s="60">
        <v>375</v>
      </c>
      <c r="AE615" s="60">
        <v>0</v>
      </c>
      <c r="AF615" s="60">
        <v>0</v>
      </c>
      <c r="AG615" s="60">
        <v>2</v>
      </c>
      <c r="AH615" s="60">
        <v>1</v>
      </c>
      <c r="AI615" s="60">
        <v>750</v>
      </c>
      <c r="AJ615" s="60">
        <v>0</v>
      </c>
      <c r="AK615" s="60">
        <v>0</v>
      </c>
      <c r="AL615" s="60">
        <v>6</v>
      </c>
      <c r="AM615" s="60">
        <v>1</v>
      </c>
      <c r="AN615" s="60">
        <v>40</v>
      </c>
      <c r="AO615" s="60">
        <v>0</v>
      </c>
      <c r="AP615" s="60">
        <v>0</v>
      </c>
      <c r="AQ615" s="60">
        <v>30</v>
      </c>
      <c r="AR615" s="60">
        <v>1</v>
      </c>
      <c r="AS615" s="60">
        <v>15</v>
      </c>
      <c r="AT615" s="60">
        <v>0</v>
      </c>
      <c r="AU615" s="60">
        <v>0</v>
      </c>
      <c r="AV615" s="60">
        <v>0</v>
      </c>
      <c r="AW615" s="60">
        <v>0</v>
      </c>
      <c r="AX615" s="60">
        <v>0</v>
      </c>
      <c r="AY615" s="60">
        <v>0</v>
      </c>
      <c r="AZ615" s="60">
        <v>0</v>
      </c>
      <c r="BA615" s="60">
        <v>0</v>
      </c>
      <c r="BB615" s="60">
        <v>0</v>
      </c>
      <c r="BC615" s="60">
        <v>0</v>
      </c>
      <c r="BD615" s="60">
        <v>0</v>
      </c>
      <c r="BE615" s="60">
        <v>0</v>
      </c>
      <c r="BF615" s="60">
        <v>0</v>
      </c>
      <c r="BG615" s="60">
        <v>0</v>
      </c>
      <c r="BH615" s="60">
        <v>0</v>
      </c>
      <c r="BI615" s="60">
        <v>0</v>
      </c>
      <c r="BJ615" s="60">
        <v>0</v>
      </c>
      <c r="BP615" s="60">
        <v>0</v>
      </c>
      <c r="BX615" s="60">
        <v>0</v>
      </c>
      <c r="BY615" s="60">
        <v>0</v>
      </c>
      <c r="BZ615" s="60">
        <v>1</v>
      </c>
      <c r="CA615" s="60">
        <v>0</v>
      </c>
      <c r="CD615" s="60">
        <v>25</v>
      </c>
      <c r="CE615" s="60" t="s">
        <v>689</v>
      </c>
      <c r="CF615" s="60">
        <v>0</v>
      </c>
      <c r="CG615" s="60">
        <v>33</v>
      </c>
      <c r="CH615" s="60">
        <f t="shared" si="179"/>
        <v>7</v>
      </c>
      <c r="CJ615" s="74">
        <f t="shared" si="180"/>
        <v>25</v>
      </c>
      <c r="CK615" s="60">
        <f t="shared" si="185"/>
        <v>8</v>
      </c>
      <c r="CL615" s="60" t="e">
        <f t="shared" si="177"/>
        <v>#N/A</v>
      </c>
      <c r="CM615" s="60" t="e">
        <f t="shared" si="178"/>
        <v>#N/A</v>
      </c>
      <c r="CO615" s="8">
        <v>50019</v>
      </c>
      <c r="CP615" s="8">
        <v>11</v>
      </c>
      <c r="CQ615" s="8">
        <v>1</v>
      </c>
      <c r="CR615" s="8">
        <v>0</v>
      </c>
      <c r="CU615" s="60" t="e">
        <f>MATCH(A615,Sheet6!$K$3:$K$16,0)</f>
        <v>#N/A</v>
      </c>
    </row>
    <row r="616" spans="1:99" ht="14.25">
      <c r="A616" s="60" t="s">
        <v>618</v>
      </c>
      <c r="B616" s="60">
        <v>1330141</v>
      </c>
      <c r="C616" s="60">
        <v>0</v>
      </c>
      <c r="D616" s="60">
        <v>1</v>
      </c>
      <c r="E616" s="60">
        <v>1</v>
      </c>
      <c r="F616" s="60">
        <v>6</v>
      </c>
      <c r="G616" s="60">
        <v>0</v>
      </c>
      <c r="H616" s="60">
        <v>4</v>
      </c>
      <c r="I616" s="60">
        <v>0</v>
      </c>
      <c r="J616" s="60">
        <v>10</v>
      </c>
      <c r="K616" s="60">
        <v>1000</v>
      </c>
      <c r="L616" s="60">
        <v>1</v>
      </c>
      <c r="M616" s="60">
        <v>0</v>
      </c>
      <c r="N616" s="60">
        <v>0</v>
      </c>
      <c r="O616" s="60">
        <v>0</v>
      </c>
      <c r="P616" s="60">
        <v>0</v>
      </c>
      <c r="Q616" s="60">
        <v>0</v>
      </c>
      <c r="R616" s="60">
        <v>0</v>
      </c>
      <c r="S616" s="60">
        <v>0</v>
      </c>
      <c r="T616" s="60">
        <v>0</v>
      </c>
      <c r="U616" s="60">
        <v>0</v>
      </c>
      <c r="W616" s="60">
        <v>34705</v>
      </c>
      <c r="X616" s="60">
        <v>25</v>
      </c>
      <c r="Y616" s="60">
        <v>10336</v>
      </c>
      <c r="Z616" s="60"/>
      <c r="AA616" s="60"/>
      <c r="AB616" s="60">
        <v>1</v>
      </c>
      <c r="AC616" s="60">
        <v>1</v>
      </c>
      <c r="AD616" s="60">
        <v>600</v>
      </c>
      <c r="AE616" s="60">
        <v>0</v>
      </c>
      <c r="AF616" s="60">
        <v>0</v>
      </c>
      <c r="AG616" s="60">
        <v>2</v>
      </c>
      <c r="AH616" s="60">
        <v>1</v>
      </c>
      <c r="AI616" s="60">
        <v>1200</v>
      </c>
      <c r="AJ616" s="60">
        <v>0</v>
      </c>
      <c r="AK616" s="60">
        <v>0</v>
      </c>
      <c r="AL616" s="60">
        <v>6</v>
      </c>
      <c r="AM616" s="60">
        <v>1</v>
      </c>
      <c r="AN616" s="60">
        <v>64</v>
      </c>
      <c r="AO616" s="60">
        <v>0</v>
      </c>
      <c r="AP616" s="60">
        <v>0</v>
      </c>
      <c r="AQ616" s="60">
        <v>30</v>
      </c>
      <c r="AR616" s="60">
        <v>1</v>
      </c>
      <c r="AS616" s="60">
        <v>15</v>
      </c>
      <c r="AT616" s="60">
        <v>0</v>
      </c>
      <c r="AU616" s="60">
        <v>0</v>
      </c>
      <c r="AV616" s="60">
        <v>0</v>
      </c>
      <c r="AW616" s="60">
        <v>0</v>
      </c>
      <c r="AX616" s="60">
        <v>0</v>
      </c>
      <c r="AY616" s="60">
        <v>0</v>
      </c>
      <c r="AZ616" s="60">
        <v>0</v>
      </c>
      <c r="BA616" s="60">
        <v>0</v>
      </c>
      <c r="BB616" s="60">
        <v>0</v>
      </c>
      <c r="BC616" s="60">
        <v>0</v>
      </c>
      <c r="BD616" s="60">
        <v>0</v>
      </c>
      <c r="BE616" s="60">
        <v>0</v>
      </c>
      <c r="BF616" s="60">
        <v>0</v>
      </c>
      <c r="BG616" s="60">
        <v>0</v>
      </c>
      <c r="BH616" s="60">
        <v>0</v>
      </c>
      <c r="BI616" s="60">
        <v>0</v>
      </c>
      <c r="BJ616" s="60">
        <v>0</v>
      </c>
      <c r="BP616" s="60">
        <v>0</v>
      </c>
      <c r="BX616" s="60">
        <v>0</v>
      </c>
      <c r="BY616" s="60">
        <v>0</v>
      </c>
      <c r="BZ616" s="60">
        <v>0</v>
      </c>
      <c r="CA616" s="60">
        <v>0</v>
      </c>
      <c r="CD616" s="60">
        <v>30</v>
      </c>
      <c r="CE616" s="60" t="s">
        <v>689</v>
      </c>
      <c r="CF616" s="60">
        <v>0</v>
      </c>
      <c r="CG616" s="60">
        <v>33</v>
      </c>
      <c r="CH616" s="60">
        <f t="shared" si="179"/>
        <v>7</v>
      </c>
      <c r="CJ616" s="74">
        <f t="shared" si="180"/>
        <v>30</v>
      </c>
      <c r="CK616" s="60">
        <f t="shared" si="185"/>
        <v>9</v>
      </c>
      <c r="CL616" s="60" t="e">
        <f t="shared" si="177"/>
        <v>#N/A</v>
      </c>
      <c r="CM616" s="60" t="e">
        <f t="shared" si="178"/>
        <v>#N/A</v>
      </c>
      <c r="CO616" s="8">
        <v>50020</v>
      </c>
      <c r="CP616" s="8">
        <v>7</v>
      </c>
      <c r="CQ616" s="8">
        <v>204</v>
      </c>
      <c r="CR616" s="8">
        <v>1</v>
      </c>
      <c r="CU616" s="60" t="e">
        <f>MATCH(A616,Sheet6!$K$3:$K$16,0)</f>
        <v>#N/A</v>
      </c>
    </row>
    <row r="617" spans="1:99" ht="14.25">
      <c r="A617" s="60" t="s">
        <v>619</v>
      </c>
      <c r="B617" s="60">
        <v>1330141</v>
      </c>
      <c r="C617" s="60">
        <v>0</v>
      </c>
      <c r="D617" s="60">
        <v>1</v>
      </c>
      <c r="E617" s="60">
        <v>1</v>
      </c>
      <c r="F617" s="60">
        <v>6</v>
      </c>
      <c r="G617" s="60">
        <v>0</v>
      </c>
      <c r="H617" s="60">
        <v>4</v>
      </c>
      <c r="I617" s="60">
        <v>0</v>
      </c>
      <c r="J617" s="60">
        <v>10</v>
      </c>
      <c r="K617" s="60">
        <v>1000</v>
      </c>
      <c r="L617" s="60">
        <v>1</v>
      </c>
      <c r="M617" s="60">
        <v>0</v>
      </c>
      <c r="N617" s="60">
        <v>0</v>
      </c>
      <c r="O617" s="60">
        <v>0</v>
      </c>
      <c r="P617" s="60">
        <v>0</v>
      </c>
      <c r="Q617" s="60">
        <v>0</v>
      </c>
      <c r="R617" s="60">
        <v>0</v>
      </c>
      <c r="S617" s="60">
        <v>0</v>
      </c>
      <c r="T617" s="60">
        <v>0</v>
      </c>
      <c r="U617" s="60">
        <v>0</v>
      </c>
      <c r="W617" s="60">
        <v>34705</v>
      </c>
      <c r="X617" s="60">
        <v>25</v>
      </c>
      <c r="Y617" s="60">
        <v>10336</v>
      </c>
      <c r="Z617" s="60"/>
      <c r="AA617" s="60"/>
      <c r="AB617" s="60">
        <v>1</v>
      </c>
      <c r="AC617" s="60">
        <v>1</v>
      </c>
      <c r="AD617" s="60">
        <v>975</v>
      </c>
      <c r="AE617" s="60">
        <v>0</v>
      </c>
      <c r="AF617" s="60">
        <v>0</v>
      </c>
      <c r="AG617" s="60">
        <v>2</v>
      </c>
      <c r="AH617" s="60">
        <v>1</v>
      </c>
      <c r="AI617" s="60">
        <v>1950</v>
      </c>
      <c r="AJ617" s="60">
        <v>0</v>
      </c>
      <c r="AK617" s="60">
        <v>0</v>
      </c>
      <c r="AL617" s="60">
        <v>6</v>
      </c>
      <c r="AM617" s="60">
        <v>1</v>
      </c>
      <c r="AN617" s="60">
        <v>103</v>
      </c>
      <c r="AO617" s="60">
        <v>0</v>
      </c>
      <c r="AP617" s="60">
        <v>0</v>
      </c>
      <c r="AQ617" s="60">
        <v>30</v>
      </c>
      <c r="AR617" s="60">
        <v>1</v>
      </c>
      <c r="AS617" s="60">
        <v>15</v>
      </c>
      <c r="AT617" s="60">
        <v>0</v>
      </c>
      <c r="AU617" s="60">
        <v>0</v>
      </c>
      <c r="AV617" s="60">
        <v>0</v>
      </c>
      <c r="AW617" s="60">
        <v>0</v>
      </c>
      <c r="AX617" s="60">
        <v>0</v>
      </c>
      <c r="AY617" s="60">
        <v>0</v>
      </c>
      <c r="AZ617" s="60">
        <v>0</v>
      </c>
      <c r="BA617" s="60">
        <v>0</v>
      </c>
      <c r="BB617" s="60">
        <v>0</v>
      </c>
      <c r="BC617" s="60">
        <v>0</v>
      </c>
      <c r="BD617" s="60">
        <v>0</v>
      </c>
      <c r="BE617" s="60">
        <v>0</v>
      </c>
      <c r="BF617" s="60">
        <v>0</v>
      </c>
      <c r="BG617" s="60">
        <v>0</v>
      </c>
      <c r="BH617" s="60">
        <v>0</v>
      </c>
      <c r="BI617" s="60">
        <v>0</v>
      </c>
      <c r="BJ617" s="60">
        <v>0</v>
      </c>
      <c r="BP617" s="60">
        <v>0</v>
      </c>
      <c r="BX617" s="60">
        <v>0</v>
      </c>
      <c r="BY617" s="60">
        <v>0</v>
      </c>
      <c r="BZ617" s="60">
        <v>0</v>
      </c>
      <c r="CA617" s="60">
        <v>0</v>
      </c>
      <c r="CD617" s="60">
        <v>35</v>
      </c>
      <c r="CE617" s="60" t="s">
        <v>689</v>
      </c>
      <c r="CF617" s="60">
        <v>0</v>
      </c>
      <c r="CG617" s="60">
        <v>33</v>
      </c>
      <c r="CH617" s="60">
        <f t="shared" si="179"/>
        <v>7</v>
      </c>
      <c r="CJ617" s="74">
        <f t="shared" si="180"/>
        <v>35</v>
      </c>
      <c r="CK617" s="60">
        <f t="shared" si="185"/>
        <v>10</v>
      </c>
      <c r="CL617" s="60" t="e">
        <f t="shared" si="177"/>
        <v>#N/A</v>
      </c>
      <c r="CM617" s="60" t="e">
        <f t="shared" si="178"/>
        <v>#N/A</v>
      </c>
      <c r="CO617" s="8">
        <v>50021</v>
      </c>
      <c r="CP617" s="8">
        <v>7</v>
      </c>
      <c r="CQ617" s="8">
        <v>204</v>
      </c>
      <c r="CR617" s="8">
        <v>1</v>
      </c>
      <c r="CU617" s="60" t="e">
        <f>MATCH(A617,Sheet6!$K$3:$K$16,0)</f>
        <v>#N/A</v>
      </c>
    </row>
    <row r="618" spans="1:99" ht="14.25">
      <c r="A618" s="60" t="s">
        <v>620</v>
      </c>
      <c r="B618" s="60">
        <v>1330142</v>
      </c>
      <c r="C618" s="60">
        <v>0</v>
      </c>
      <c r="D618" s="60">
        <v>1</v>
      </c>
      <c r="E618" s="60">
        <v>1</v>
      </c>
      <c r="F618" s="60">
        <v>6</v>
      </c>
      <c r="G618" s="60">
        <v>0</v>
      </c>
      <c r="H618" s="60">
        <v>4</v>
      </c>
      <c r="I618" s="60">
        <v>0</v>
      </c>
      <c r="J618" s="60">
        <v>10</v>
      </c>
      <c r="K618" s="60">
        <v>1000</v>
      </c>
      <c r="L618" s="60">
        <v>1</v>
      </c>
      <c r="M618" s="60">
        <v>0</v>
      </c>
      <c r="N618" s="60">
        <v>0</v>
      </c>
      <c r="O618" s="60">
        <v>0</v>
      </c>
      <c r="P618" s="60">
        <v>0</v>
      </c>
      <c r="Q618" s="60">
        <v>0</v>
      </c>
      <c r="R618" s="60">
        <v>0</v>
      </c>
      <c r="S618" s="60">
        <v>0</v>
      </c>
      <c r="T618" s="60">
        <v>50023</v>
      </c>
      <c r="U618" s="60">
        <v>0</v>
      </c>
      <c r="W618" s="60">
        <v>34709</v>
      </c>
      <c r="X618" s="60">
        <v>140</v>
      </c>
      <c r="Y618" s="60">
        <v>10337</v>
      </c>
      <c r="Z618" s="60"/>
      <c r="AA618" s="60"/>
      <c r="AB618" s="60">
        <v>1</v>
      </c>
      <c r="AC618" s="60">
        <v>1</v>
      </c>
      <c r="AD618" s="60">
        <v>600</v>
      </c>
      <c r="AE618" s="60">
        <v>0</v>
      </c>
      <c r="AF618" s="60">
        <v>0</v>
      </c>
      <c r="AG618" s="60">
        <v>2</v>
      </c>
      <c r="AH618" s="60">
        <v>1</v>
      </c>
      <c r="AI618" s="60">
        <v>1200</v>
      </c>
      <c r="AJ618" s="60">
        <v>0</v>
      </c>
      <c r="AK618" s="60">
        <v>0</v>
      </c>
      <c r="AL618" s="60">
        <v>6</v>
      </c>
      <c r="AM618" s="60">
        <v>1</v>
      </c>
      <c r="AN618" s="60">
        <v>64</v>
      </c>
      <c r="AO618" s="60">
        <v>0</v>
      </c>
      <c r="AP618" s="60">
        <v>0</v>
      </c>
      <c r="AQ618" s="60">
        <v>0</v>
      </c>
      <c r="AR618" s="60">
        <v>0</v>
      </c>
      <c r="AS618" s="60">
        <v>0</v>
      </c>
      <c r="AT618" s="60">
        <v>0</v>
      </c>
      <c r="AU618" s="60">
        <v>0</v>
      </c>
      <c r="AV618" s="60">
        <v>0</v>
      </c>
      <c r="AW618" s="60">
        <v>0</v>
      </c>
      <c r="AX618" s="60">
        <v>0</v>
      </c>
      <c r="AY618" s="60">
        <v>0</v>
      </c>
      <c r="AZ618" s="60">
        <v>0</v>
      </c>
      <c r="BA618" s="60">
        <v>0</v>
      </c>
      <c r="BB618" s="60">
        <v>0</v>
      </c>
      <c r="BC618" s="60">
        <v>0</v>
      </c>
      <c r="BD618" s="60">
        <v>0</v>
      </c>
      <c r="BE618" s="60">
        <v>0</v>
      </c>
      <c r="BF618" s="60">
        <v>0</v>
      </c>
      <c r="BG618" s="60">
        <v>0</v>
      </c>
      <c r="BH618" s="60">
        <v>0</v>
      </c>
      <c r="BI618" s="60">
        <v>0</v>
      </c>
      <c r="BJ618" s="60">
        <v>0</v>
      </c>
      <c r="BP618" s="60">
        <v>0</v>
      </c>
      <c r="BX618" s="60">
        <v>0</v>
      </c>
      <c r="BY618" s="60">
        <v>0</v>
      </c>
      <c r="BZ618" s="60">
        <v>0</v>
      </c>
      <c r="CA618" s="60">
        <v>0</v>
      </c>
      <c r="CD618" s="60">
        <v>40</v>
      </c>
      <c r="CE618" s="60" t="s">
        <v>689</v>
      </c>
      <c r="CF618" s="60">
        <v>0</v>
      </c>
      <c r="CG618" s="60">
        <v>33</v>
      </c>
      <c r="CH618" s="60">
        <f t="shared" si="179"/>
        <v>7</v>
      </c>
      <c r="CJ618" s="74">
        <f t="shared" si="180"/>
        <v>40</v>
      </c>
      <c r="CK618" s="60">
        <f t="shared" ref="CK618:CK622" si="186">IF(CJ618=1,1,IF(CJ618=3,2,IF(CJ618=5,3,IF(CJ618=8,4,(CJ618/5)+3))))</f>
        <v>11</v>
      </c>
      <c r="CL618" s="60" t="e">
        <f t="shared" si="177"/>
        <v>#N/A</v>
      </c>
      <c r="CM618" s="60" t="e">
        <f t="shared" si="178"/>
        <v>#N/A</v>
      </c>
      <c r="CO618" s="8">
        <v>50021</v>
      </c>
      <c r="CP618" s="8">
        <v>7</v>
      </c>
      <c r="CQ618" s="8">
        <v>204</v>
      </c>
      <c r="CR618" s="8">
        <v>1</v>
      </c>
      <c r="CU618" s="60" t="e">
        <f>MATCH(A618,Sheet6!$K$3:$K$16,0)</f>
        <v>#N/A</v>
      </c>
    </row>
    <row r="619" spans="1:99" ht="16.5">
      <c r="A619" s="60" t="s">
        <v>621</v>
      </c>
      <c r="B619" s="60">
        <v>1330142</v>
      </c>
      <c r="C619" s="60">
        <v>0</v>
      </c>
      <c r="D619" s="60">
        <v>1</v>
      </c>
      <c r="E619" s="60">
        <v>1</v>
      </c>
      <c r="F619" s="60">
        <v>6</v>
      </c>
      <c r="G619" s="60">
        <v>0</v>
      </c>
      <c r="H619" s="60">
        <v>4</v>
      </c>
      <c r="I619" s="60">
        <v>0</v>
      </c>
      <c r="J619" s="60">
        <v>10</v>
      </c>
      <c r="K619" s="60">
        <v>1000</v>
      </c>
      <c r="L619" s="60">
        <v>1</v>
      </c>
      <c r="M619" s="60">
        <v>0</v>
      </c>
      <c r="N619" s="60">
        <v>0</v>
      </c>
      <c r="O619" s="60">
        <v>0</v>
      </c>
      <c r="P619" s="60">
        <v>0</v>
      </c>
      <c r="Q619" s="60">
        <v>0</v>
      </c>
      <c r="R619" s="60">
        <v>0</v>
      </c>
      <c r="S619" s="60">
        <v>0</v>
      </c>
      <c r="T619" s="60">
        <v>50023</v>
      </c>
      <c r="U619" s="60">
        <v>0</v>
      </c>
      <c r="W619" s="60">
        <v>34709</v>
      </c>
      <c r="X619" s="60">
        <v>140</v>
      </c>
      <c r="Y619" s="60">
        <v>10337</v>
      </c>
      <c r="Z619" s="60"/>
      <c r="AA619" s="60"/>
      <c r="AB619" s="60">
        <v>1</v>
      </c>
      <c r="AC619" s="60">
        <v>1</v>
      </c>
      <c r="AD619" s="60">
        <v>975</v>
      </c>
      <c r="AE619" s="60">
        <v>0</v>
      </c>
      <c r="AF619" s="60">
        <v>0</v>
      </c>
      <c r="AG619" s="60">
        <v>2</v>
      </c>
      <c r="AH619" s="60">
        <v>1</v>
      </c>
      <c r="AI619" s="60">
        <v>1950</v>
      </c>
      <c r="AJ619" s="60">
        <v>0</v>
      </c>
      <c r="AK619" s="60">
        <v>0</v>
      </c>
      <c r="AL619" s="60">
        <v>6</v>
      </c>
      <c r="AM619" s="60">
        <v>1</v>
      </c>
      <c r="AN619" s="60">
        <v>103</v>
      </c>
      <c r="AO619" s="60">
        <v>0</v>
      </c>
      <c r="AP619" s="60">
        <v>0</v>
      </c>
      <c r="AQ619" s="60">
        <v>0</v>
      </c>
      <c r="AR619" s="60">
        <v>0</v>
      </c>
      <c r="AS619" s="60">
        <v>0</v>
      </c>
      <c r="AT619" s="60">
        <v>0</v>
      </c>
      <c r="AU619" s="60">
        <v>0</v>
      </c>
      <c r="AV619" s="60">
        <v>0</v>
      </c>
      <c r="AW619" s="60">
        <v>0</v>
      </c>
      <c r="AX619" s="60">
        <v>0</v>
      </c>
      <c r="AY619" s="60">
        <v>0</v>
      </c>
      <c r="AZ619" s="60">
        <v>0</v>
      </c>
      <c r="BA619" s="60">
        <v>0</v>
      </c>
      <c r="BB619" s="60">
        <v>0</v>
      </c>
      <c r="BC619" s="60">
        <v>0</v>
      </c>
      <c r="BD619" s="60">
        <v>0</v>
      </c>
      <c r="BE619" s="60">
        <v>0</v>
      </c>
      <c r="BF619" s="60">
        <v>0</v>
      </c>
      <c r="BG619" s="60">
        <v>0</v>
      </c>
      <c r="BH619" s="60">
        <v>0</v>
      </c>
      <c r="BI619" s="60">
        <v>0</v>
      </c>
      <c r="BJ619" s="60">
        <v>0</v>
      </c>
      <c r="BP619" s="60">
        <v>0</v>
      </c>
      <c r="BX619" s="60">
        <v>0</v>
      </c>
      <c r="BY619" s="60">
        <v>0</v>
      </c>
      <c r="BZ619" s="60">
        <v>0</v>
      </c>
      <c r="CA619" s="60">
        <v>0</v>
      </c>
      <c r="CD619" s="60">
        <v>8</v>
      </c>
      <c r="CE619" s="84" t="s">
        <v>690</v>
      </c>
      <c r="CF619" s="60">
        <v>0</v>
      </c>
      <c r="CG619" s="60">
        <v>30</v>
      </c>
      <c r="CH619" s="60">
        <f t="shared" si="179"/>
        <v>7</v>
      </c>
      <c r="CJ619" s="74">
        <f t="shared" si="180"/>
        <v>8</v>
      </c>
      <c r="CK619" s="60">
        <f t="shared" si="186"/>
        <v>4</v>
      </c>
      <c r="CL619" s="60" t="e">
        <f t="shared" si="177"/>
        <v>#N/A</v>
      </c>
      <c r="CM619" s="60" t="e">
        <f t="shared" si="178"/>
        <v>#N/A</v>
      </c>
      <c r="CO619" s="8">
        <v>50018</v>
      </c>
      <c r="CP619" s="8">
        <v>11</v>
      </c>
      <c r="CQ619" s="8">
        <v>1</v>
      </c>
      <c r="CR619" s="8">
        <v>0</v>
      </c>
      <c r="CU619" s="60" t="e">
        <f>MATCH(A619,Sheet6!$K$3:$K$16,0)</f>
        <v>#N/A</v>
      </c>
    </row>
    <row r="620" spans="1:99" ht="16.5">
      <c r="A620" s="82" t="s">
        <v>622</v>
      </c>
      <c r="B620" s="82">
        <v>1330147</v>
      </c>
      <c r="C620" s="82">
        <v>0</v>
      </c>
      <c r="D620" s="82">
        <v>1</v>
      </c>
      <c r="E620" s="60">
        <v>1</v>
      </c>
      <c r="F620" s="82">
        <v>6</v>
      </c>
      <c r="G620" s="82">
        <v>0</v>
      </c>
      <c r="H620" s="82">
        <v>4</v>
      </c>
      <c r="I620" s="82">
        <v>0</v>
      </c>
      <c r="J620" s="82">
        <v>10</v>
      </c>
      <c r="K620" s="82">
        <v>1000</v>
      </c>
      <c r="L620" s="82">
        <v>1</v>
      </c>
      <c r="M620" s="82">
        <v>0</v>
      </c>
      <c r="N620" s="82">
        <v>0</v>
      </c>
      <c r="O620" s="82">
        <v>0</v>
      </c>
      <c r="P620" s="82">
        <v>0</v>
      </c>
      <c r="Q620" s="82">
        <v>0</v>
      </c>
      <c r="R620" s="82">
        <v>0</v>
      </c>
      <c r="S620" s="82">
        <v>0</v>
      </c>
      <c r="T620" s="82">
        <v>50037</v>
      </c>
      <c r="U620" s="82">
        <v>0</v>
      </c>
      <c r="W620" s="82">
        <v>34707</v>
      </c>
      <c r="X620" s="82">
        <v>140</v>
      </c>
      <c r="Y620" s="82">
        <v>10337</v>
      </c>
      <c r="Z620" s="82"/>
      <c r="AA620" s="82"/>
      <c r="AB620" s="82">
        <v>0</v>
      </c>
      <c r="AC620" s="82">
        <v>0</v>
      </c>
      <c r="AD620" s="82">
        <v>375</v>
      </c>
      <c r="AE620" s="82">
        <v>0</v>
      </c>
      <c r="AF620" s="82">
        <v>0</v>
      </c>
      <c r="AG620" s="82">
        <v>0</v>
      </c>
      <c r="AH620" s="82">
        <v>0</v>
      </c>
      <c r="AI620" s="82">
        <v>750</v>
      </c>
      <c r="AJ620" s="82">
        <v>0</v>
      </c>
      <c r="AK620" s="82">
        <v>0</v>
      </c>
      <c r="AL620" s="82">
        <v>0</v>
      </c>
      <c r="AM620" s="82">
        <v>0</v>
      </c>
      <c r="AN620" s="82">
        <v>25</v>
      </c>
      <c r="AO620" s="82">
        <v>0</v>
      </c>
      <c r="AP620" s="82">
        <v>0</v>
      </c>
      <c r="AQ620" s="82">
        <v>0</v>
      </c>
      <c r="AR620" s="82">
        <v>0</v>
      </c>
      <c r="AS620" s="82">
        <v>0</v>
      </c>
      <c r="AT620" s="82">
        <v>0</v>
      </c>
      <c r="AU620" s="82">
        <v>0</v>
      </c>
      <c r="AV620" s="82">
        <v>0</v>
      </c>
      <c r="AW620" s="82">
        <v>0</v>
      </c>
      <c r="AX620" s="82">
        <v>0</v>
      </c>
      <c r="AY620" s="82">
        <v>0</v>
      </c>
      <c r="AZ620" s="82">
        <v>0</v>
      </c>
      <c r="BA620" s="82">
        <v>0</v>
      </c>
      <c r="BB620" s="82">
        <v>0</v>
      </c>
      <c r="BC620" s="82">
        <v>0</v>
      </c>
      <c r="BD620" s="82">
        <v>0</v>
      </c>
      <c r="BE620" s="82">
        <v>0</v>
      </c>
      <c r="BF620" s="82">
        <v>0</v>
      </c>
      <c r="BG620" s="82">
        <v>0</v>
      </c>
      <c r="BH620" s="82">
        <v>0</v>
      </c>
      <c r="BI620" s="82">
        <v>0</v>
      </c>
      <c r="BJ620" s="82">
        <v>0</v>
      </c>
      <c r="BP620" s="82">
        <v>0</v>
      </c>
      <c r="BX620" s="82">
        <v>0</v>
      </c>
      <c r="BY620" s="82">
        <v>0</v>
      </c>
      <c r="BZ620" s="82">
        <v>1</v>
      </c>
      <c r="CA620" s="60">
        <v>0</v>
      </c>
      <c r="CD620" s="60">
        <v>15</v>
      </c>
      <c r="CE620" s="84" t="s">
        <v>691</v>
      </c>
      <c r="CF620" s="60">
        <v>0</v>
      </c>
      <c r="CG620" s="60">
        <v>30</v>
      </c>
      <c r="CH620" s="60">
        <f t="shared" si="179"/>
        <v>7</v>
      </c>
      <c r="CJ620" s="74">
        <f t="shared" si="180"/>
        <v>15</v>
      </c>
      <c r="CK620" s="60">
        <f t="shared" si="186"/>
        <v>6</v>
      </c>
      <c r="CL620" s="60" t="e">
        <f t="shared" si="177"/>
        <v>#N/A</v>
      </c>
      <c r="CM620" s="60" t="e">
        <f t="shared" si="178"/>
        <v>#N/A</v>
      </c>
      <c r="CO620" s="8">
        <v>50018</v>
      </c>
      <c r="CP620" s="8">
        <v>11</v>
      </c>
      <c r="CQ620" s="8">
        <v>1</v>
      </c>
      <c r="CR620" s="8">
        <v>0</v>
      </c>
      <c r="CU620" s="60" t="e">
        <f>MATCH(A620,Sheet6!$K$3:$K$16,0)</f>
        <v>#N/A</v>
      </c>
    </row>
    <row r="621" spans="1:99" ht="14.25">
      <c r="A621" s="82" t="s">
        <v>623</v>
      </c>
      <c r="B621" s="82">
        <v>1330147</v>
      </c>
      <c r="C621" s="82">
        <v>0</v>
      </c>
      <c r="D621" s="82">
        <v>1</v>
      </c>
      <c r="E621" s="60">
        <v>1</v>
      </c>
      <c r="F621" s="82">
        <v>6</v>
      </c>
      <c r="G621" s="82">
        <v>0</v>
      </c>
      <c r="H621" s="82">
        <v>4</v>
      </c>
      <c r="I621" s="82">
        <v>0</v>
      </c>
      <c r="J621" s="82">
        <v>10</v>
      </c>
      <c r="K621" s="82">
        <v>1000</v>
      </c>
      <c r="L621" s="82">
        <v>1</v>
      </c>
      <c r="M621" s="82">
        <v>0</v>
      </c>
      <c r="N621" s="82">
        <v>0</v>
      </c>
      <c r="O621" s="82">
        <v>0</v>
      </c>
      <c r="P621" s="82">
        <v>0</v>
      </c>
      <c r="Q621" s="82">
        <v>0</v>
      </c>
      <c r="R621" s="82">
        <v>0</v>
      </c>
      <c r="S621" s="82">
        <v>0</v>
      </c>
      <c r="T621" s="82">
        <v>50037</v>
      </c>
      <c r="U621" s="82">
        <v>0</v>
      </c>
      <c r="W621" s="82">
        <v>34707</v>
      </c>
      <c r="X621" s="82">
        <v>140</v>
      </c>
      <c r="Y621" s="82">
        <v>10337</v>
      </c>
      <c r="Z621" s="82"/>
      <c r="AA621" s="82"/>
      <c r="AB621" s="82">
        <v>0</v>
      </c>
      <c r="AC621" s="82">
        <v>0</v>
      </c>
      <c r="AD621" s="82">
        <v>600</v>
      </c>
      <c r="AE621" s="82">
        <v>0</v>
      </c>
      <c r="AF621" s="82">
        <v>0</v>
      </c>
      <c r="AG621" s="82">
        <v>0</v>
      </c>
      <c r="AH621" s="82">
        <v>0</v>
      </c>
      <c r="AI621" s="82">
        <v>1200</v>
      </c>
      <c r="AJ621" s="82">
        <v>0</v>
      </c>
      <c r="AK621" s="82">
        <v>0</v>
      </c>
      <c r="AL621" s="82">
        <v>0</v>
      </c>
      <c r="AM621" s="82">
        <v>0</v>
      </c>
      <c r="AN621" s="82">
        <v>40</v>
      </c>
      <c r="AO621" s="82">
        <v>0</v>
      </c>
      <c r="AP621" s="82">
        <v>0</v>
      </c>
      <c r="AQ621" s="82">
        <v>0</v>
      </c>
      <c r="AR621" s="82">
        <v>0</v>
      </c>
      <c r="AS621" s="82">
        <v>0</v>
      </c>
      <c r="AT621" s="82">
        <v>0</v>
      </c>
      <c r="AU621" s="82">
        <v>0</v>
      </c>
      <c r="AV621" s="82">
        <v>0</v>
      </c>
      <c r="AW621" s="82">
        <v>0</v>
      </c>
      <c r="AX621" s="82">
        <v>0</v>
      </c>
      <c r="AY621" s="82">
        <v>0</v>
      </c>
      <c r="AZ621" s="82">
        <v>0</v>
      </c>
      <c r="BA621" s="82">
        <v>0</v>
      </c>
      <c r="BB621" s="82">
        <v>0</v>
      </c>
      <c r="BC621" s="82">
        <v>0</v>
      </c>
      <c r="BD621" s="82">
        <v>0</v>
      </c>
      <c r="BE621" s="82">
        <v>0</v>
      </c>
      <c r="BF621" s="82">
        <v>0</v>
      </c>
      <c r="BG621" s="82">
        <v>0</v>
      </c>
      <c r="BH621" s="82">
        <v>0</v>
      </c>
      <c r="BI621" s="82">
        <v>0</v>
      </c>
      <c r="BJ621" s="82">
        <v>0</v>
      </c>
      <c r="BP621" s="82">
        <v>0</v>
      </c>
      <c r="BX621" s="82">
        <v>0</v>
      </c>
      <c r="BY621" s="82">
        <v>0</v>
      </c>
      <c r="BZ621" s="82">
        <v>0</v>
      </c>
      <c r="CA621" s="60">
        <v>0</v>
      </c>
      <c r="CC621" s="60"/>
      <c r="CD621" s="60">
        <v>20</v>
      </c>
      <c r="CE621" s="60" t="s">
        <v>664</v>
      </c>
      <c r="CF621" s="60">
        <v>0</v>
      </c>
      <c r="CG621" s="60">
        <v>37</v>
      </c>
      <c r="CH621" s="60">
        <f t="shared" si="179"/>
        <v>7</v>
      </c>
      <c r="CJ621" s="74">
        <v>20</v>
      </c>
      <c r="CK621" s="60">
        <f t="shared" si="186"/>
        <v>7</v>
      </c>
      <c r="CL621" s="60" t="e">
        <f t="shared" si="177"/>
        <v>#N/A</v>
      </c>
      <c r="CM621" s="60" t="e">
        <f t="shared" si="178"/>
        <v>#N/A</v>
      </c>
      <c r="CO621" s="8">
        <v>134923</v>
      </c>
      <c r="CP621" s="8">
        <v>10</v>
      </c>
      <c r="CQ621" s="8">
        <v>1</v>
      </c>
      <c r="CR621" s="8">
        <v>0</v>
      </c>
      <c r="CS621" s="60"/>
      <c r="CT621" s="60"/>
      <c r="CU621" s="60" t="e">
        <f>MATCH(A621,Sheet6!$K$3:$K$16,0)</f>
        <v>#N/A</v>
      </c>
    </row>
    <row r="622" spans="1:99" ht="14.25">
      <c r="A622" s="82" t="s">
        <v>624</v>
      </c>
      <c r="B622" s="82">
        <v>1330147</v>
      </c>
      <c r="C622" s="82">
        <v>0</v>
      </c>
      <c r="D622" s="82">
        <v>1</v>
      </c>
      <c r="E622" s="60">
        <v>1</v>
      </c>
      <c r="F622" s="82">
        <v>6</v>
      </c>
      <c r="G622" s="82">
        <v>0</v>
      </c>
      <c r="H622" s="82">
        <v>4</v>
      </c>
      <c r="I622" s="82">
        <v>0</v>
      </c>
      <c r="J622" s="82">
        <v>10</v>
      </c>
      <c r="K622" s="82">
        <v>1000</v>
      </c>
      <c r="L622" s="82">
        <v>1</v>
      </c>
      <c r="M622" s="82">
        <v>0</v>
      </c>
      <c r="N622" s="82">
        <v>0</v>
      </c>
      <c r="O622" s="82">
        <v>0</v>
      </c>
      <c r="P622" s="82">
        <v>0</v>
      </c>
      <c r="Q622" s="82">
        <v>0</v>
      </c>
      <c r="R622" s="82">
        <v>0</v>
      </c>
      <c r="S622" s="82">
        <v>0</v>
      </c>
      <c r="T622" s="82">
        <v>50037</v>
      </c>
      <c r="U622" s="82">
        <v>0</v>
      </c>
      <c r="W622" s="82">
        <v>34707</v>
      </c>
      <c r="X622" s="82">
        <v>140</v>
      </c>
      <c r="Y622" s="82">
        <v>10337</v>
      </c>
      <c r="Z622" s="82"/>
      <c r="AA622" s="82"/>
      <c r="AB622" s="82">
        <v>0</v>
      </c>
      <c r="AC622" s="82">
        <v>0</v>
      </c>
      <c r="AD622" s="82">
        <v>975</v>
      </c>
      <c r="AE622" s="82">
        <v>0</v>
      </c>
      <c r="AF622" s="82">
        <v>0</v>
      </c>
      <c r="AG622" s="82">
        <v>0</v>
      </c>
      <c r="AH622" s="82">
        <v>0</v>
      </c>
      <c r="AI622" s="82">
        <v>1950</v>
      </c>
      <c r="AJ622" s="82">
        <v>0</v>
      </c>
      <c r="AK622" s="82">
        <v>0</v>
      </c>
      <c r="AL622" s="82">
        <v>0</v>
      </c>
      <c r="AM622" s="82">
        <v>0</v>
      </c>
      <c r="AN622" s="82">
        <v>64</v>
      </c>
      <c r="AO622" s="82">
        <v>0</v>
      </c>
      <c r="AP622" s="82">
        <v>0</v>
      </c>
      <c r="AQ622" s="82">
        <v>0</v>
      </c>
      <c r="AR622" s="82">
        <v>0</v>
      </c>
      <c r="AS622" s="82">
        <v>0</v>
      </c>
      <c r="AT622" s="82">
        <v>0</v>
      </c>
      <c r="AU622" s="82">
        <v>0</v>
      </c>
      <c r="AV622" s="82">
        <v>0</v>
      </c>
      <c r="AW622" s="82">
        <v>0</v>
      </c>
      <c r="AX622" s="82">
        <v>0</v>
      </c>
      <c r="AY622" s="82">
        <v>0</v>
      </c>
      <c r="AZ622" s="82">
        <v>0</v>
      </c>
      <c r="BA622" s="82">
        <v>0</v>
      </c>
      <c r="BB622" s="82">
        <v>0</v>
      </c>
      <c r="BC622" s="82">
        <v>0</v>
      </c>
      <c r="BD622" s="82">
        <v>0</v>
      </c>
      <c r="BE622" s="82">
        <v>0</v>
      </c>
      <c r="BF622" s="82">
        <v>0</v>
      </c>
      <c r="BG622" s="82">
        <v>0</v>
      </c>
      <c r="BH622" s="82">
        <v>0</v>
      </c>
      <c r="BI622" s="82">
        <v>0</v>
      </c>
      <c r="BJ622" s="82">
        <v>0</v>
      </c>
      <c r="BP622" s="82">
        <v>0</v>
      </c>
      <c r="BX622" s="82">
        <v>0</v>
      </c>
      <c r="BY622" s="82">
        <v>0</v>
      </c>
      <c r="BZ622" s="82">
        <v>0</v>
      </c>
      <c r="CA622" s="60">
        <v>0</v>
      </c>
      <c r="CC622" s="60"/>
      <c r="CD622" s="60">
        <v>15</v>
      </c>
      <c r="CE622" s="60" t="s">
        <v>385</v>
      </c>
      <c r="CF622" s="60">
        <v>0</v>
      </c>
      <c r="CG622" s="60">
        <v>38</v>
      </c>
      <c r="CH622" s="60">
        <f t="shared" si="179"/>
        <v>7</v>
      </c>
      <c r="CJ622" s="74">
        <v>15</v>
      </c>
      <c r="CK622" s="60">
        <f t="shared" si="186"/>
        <v>6</v>
      </c>
      <c r="CL622" s="60" t="e">
        <f t="shared" si="177"/>
        <v>#N/A</v>
      </c>
      <c r="CM622" s="60" t="e">
        <f t="shared" si="178"/>
        <v>#N/A</v>
      </c>
      <c r="CO622" s="8">
        <v>30064</v>
      </c>
      <c r="CP622" s="8">
        <v>2</v>
      </c>
      <c r="CQ622" s="8">
        <v>203</v>
      </c>
      <c r="CR622" s="8">
        <v>1</v>
      </c>
      <c r="CS622" s="60"/>
      <c r="CT622" s="60"/>
      <c r="CU622" s="60" t="e">
        <f>MATCH(A622,Sheet6!$K$3:$K$16,0)</f>
        <v>#N/A</v>
      </c>
    </row>
    <row r="623" spans="1:99">
      <c r="CA623" s="60">
        <v>0</v>
      </c>
      <c r="CO623" s="8">
        <v>40104</v>
      </c>
      <c r="CP623" s="8">
        <v>2</v>
      </c>
      <c r="CQ623" s="8">
        <v>203</v>
      </c>
      <c r="CR623" s="8">
        <v>1</v>
      </c>
      <c r="CU623" s="60" t="e">
        <f>MATCH(A623,Sheet6!$K$3:$K$16,0)</f>
        <v>#N/A</v>
      </c>
    </row>
    <row r="624" spans="1:99">
      <c r="CA624" s="60">
        <v>0</v>
      </c>
      <c r="CO624" s="8">
        <v>40105</v>
      </c>
      <c r="CP624" s="8">
        <v>2</v>
      </c>
      <c r="CQ624" s="8">
        <v>203</v>
      </c>
      <c r="CR624" s="8">
        <v>1</v>
      </c>
    </row>
    <row r="625" spans="79:96">
      <c r="CA625" s="60">
        <v>0</v>
      </c>
      <c r="CO625" s="8">
        <v>40106</v>
      </c>
      <c r="CP625" s="8">
        <v>2</v>
      </c>
      <c r="CQ625" s="8">
        <v>203</v>
      </c>
      <c r="CR625" s="8">
        <v>1</v>
      </c>
    </row>
    <row r="626" spans="79:96">
      <c r="CO626" s="8">
        <v>40107</v>
      </c>
      <c r="CP626" s="8">
        <v>2</v>
      </c>
      <c r="CQ626" s="8">
        <v>203</v>
      </c>
      <c r="CR626" s="8">
        <v>1</v>
      </c>
    </row>
    <row r="627" spans="79:96">
      <c r="CO627" s="8">
        <v>40108</v>
      </c>
      <c r="CP627" s="8">
        <v>2</v>
      </c>
      <c r="CQ627" s="8">
        <v>203</v>
      </c>
      <c r="CR627" s="8">
        <v>1</v>
      </c>
    </row>
    <row r="628" spans="79:96">
      <c r="CO628" s="8">
        <v>40109</v>
      </c>
      <c r="CP628" s="8">
        <v>2</v>
      </c>
      <c r="CQ628" s="8">
        <v>203</v>
      </c>
      <c r="CR628" s="8">
        <v>1</v>
      </c>
    </row>
    <row r="629" spans="79:96">
      <c r="CO629" s="8">
        <v>40110</v>
      </c>
      <c r="CP629" s="8">
        <v>2</v>
      </c>
      <c r="CQ629" s="8">
        <v>203</v>
      </c>
      <c r="CR629" s="8">
        <v>1</v>
      </c>
    </row>
    <row r="630" spans="79:96">
      <c r="CO630" s="8">
        <v>40111</v>
      </c>
      <c r="CP630" s="8">
        <v>2</v>
      </c>
      <c r="CQ630" s="8">
        <v>203</v>
      </c>
      <c r="CR630" s="77" t="s">
        <v>944</v>
      </c>
    </row>
    <row r="631" spans="79:96">
      <c r="CO631" s="8">
        <v>40112</v>
      </c>
      <c r="CP631" s="8">
        <v>2</v>
      </c>
      <c r="CQ631" s="8">
        <v>203</v>
      </c>
      <c r="CR631" s="77" t="s">
        <v>944</v>
      </c>
    </row>
  </sheetData>
  <sortState ref="A5:BZ625">
    <sortCondition ref="A4"/>
  </sortState>
  <phoneticPr fontId="52" type="noConversion"/>
  <conditionalFormatting sqref="A25">
    <cfRule type="duplicateValues" dxfId="1124" priority="854"/>
  </conditionalFormatting>
  <conditionalFormatting sqref="Q29">
    <cfRule type="duplicateValues" dxfId="1123" priority="999"/>
  </conditionalFormatting>
  <conditionalFormatting sqref="Q30">
    <cfRule type="duplicateValues" dxfId="1122" priority="998"/>
  </conditionalFormatting>
  <conditionalFormatting sqref="Q34">
    <cfRule type="duplicateValues" dxfId="1121" priority="981"/>
  </conditionalFormatting>
  <conditionalFormatting sqref="CO43">
    <cfRule type="duplicateValues" dxfId="1120" priority="493"/>
  </conditionalFormatting>
  <conditionalFormatting sqref="CO47">
    <cfRule type="duplicateValues" dxfId="1119" priority="499"/>
  </conditionalFormatting>
  <conditionalFormatting sqref="CO48">
    <cfRule type="duplicateValues" dxfId="1118" priority="498"/>
  </conditionalFormatting>
  <conditionalFormatting sqref="Q130">
    <cfRule type="duplicateValues" dxfId="1117" priority="990"/>
  </conditionalFormatting>
  <conditionalFormatting sqref="CO150">
    <cfRule type="duplicateValues" dxfId="1116" priority="509"/>
  </conditionalFormatting>
  <conditionalFormatting sqref="Q152">
    <cfRule type="duplicateValues" dxfId="1115" priority="844"/>
  </conditionalFormatting>
  <conditionalFormatting sqref="CO180">
    <cfRule type="duplicateValues" dxfId="1114" priority="478"/>
  </conditionalFormatting>
  <conditionalFormatting sqref="CO183">
    <cfRule type="duplicateValues" dxfId="1113" priority="477"/>
  </conditionalFormatting>
  <conditionalFormatting sqref="CO237">
    <cfRule type="duplicateValues" dxfId="1112" priority="529"/>
  </conditionalFormatting>
  <conditionalFormatting sqref="CO272">
    <cfRule type="duplicateValues" dxfId="1111" priority="514"/>
  </conditionalFormatting>
  <conditionalFormatting sqref="CO273">
    <cfRule type="duplicateValues" dxfId="1110" priority="507"/>
  </conditionalFormatting>
  <conditionalFormatting sqref="CO274">
    <cfRule type="duplicateValues" dxfId="1109" priority="512"/>
  </conditionalFormatting>
  <conditionalFormatting sqref="CO275">
    <cfRule type="duplicateValues" dxfId="1108" priority="487"/>
  </conditionalFormatting>
  <conditionalFormatting sqref="CO277">
    <cfRule type="duplicateValues" dxfId="1107" priority="505"/>
  </conditionalFormatting>
  <conditionalFormatting sqref="CO279">
    <cfRule type="duplicateValues" dxfId="1106" priority="486"/>
  </conditionalFormatting>
  <conditionalFormatting sqref="CO282">
    <cfRule type="duplicateValues" dxfId="1105" priority="476"/>
  </conditionalFormatting>
  <conditionalFormatting sqref="A363">
    <cfRule type="duplicateValues" dxfId="1104" priority="786"/>
    <cfRule type="duplicateValues" dxfId="1103" priority="787"/>
  </conditionalFormatting>
  <conditionalFormatting sqref="CO369">
    <cfRule type="duplicateValues" dxfId="1102" priority="489"/>
  </conditionalFormatting>
  <conditionalFormatting sqref="A379">
    <cfRule type="duplicateValues" dxfId="1101" priority="783"/>
    <cfRule type="duplicateValues" dxfId="1100" priority="784"/>
  </conditionalFormatting>
  <conditionalFormatting sqref="A386">
    <cfRule type="duplicateValues" dxfId="1099" priority="823"/>
  </conditionalFormatting>
  <conditionalFormatting sqref="CI386">
    <cfRule type="duplicateValues" dxfId="1098" priority="819"/>
  </conditionalFormatting>
  <conditionalFormatting sqref="A394">
    <cfRule type="duplicateValues" dxfId="1097" priority="644"/>
    <cfRule type="duplicateValues" dxfId="1096" priority="645"/>
  </conditionalFormatting>
  <conditionalFormatting sqref="CH394">
    <cfRule type="duplicateValues" dxfId="1095" priority="646"/>
  </conditionalFormatting>
  <conditionalFormatting sqref="A395">
    <cfRule type="duplicateValues" dxfId="1094" priority="640"/>
    <cfRule type="duplicateValues" dxfId="1093" priority="641"/>
  </conditionalFormatting>
  <conditionalFormatting sqref="CH395">
    <cfRule type="duplicateValues" dxfId="1092" priority="642"/>
  </conditionalFormatting>
  <conditionalFormatting sqref="A396">
    <cfRule type="duplicateValues" dxfId="1091" priority="656"/>
    <cfRule type="duplicateValues" dxfId="1090" priority="657"/>
  </conditionalFormatting>
  <conditionalFormatting sqref="CH396">
    <cfRule type="duplicateValues" dxfId="1089" priority="658"/>
  </conditionalFormatting>
  <conditionalFormatting sqref="A397">
    <cfRule type="duplicateValues" dxfId="1088" priority="652"/>
    <cfRule type="duplicateValues" dxfId="1087" priority="653"/>
  </conditionalFormatting>
  <conditionalFormatting sqref="CH397">
    <cfRule type="duplicateValues" dxfId="1086" priority="654"/>
  </conditionalFormatting>
  <conditionalFormatting sqref="A398">
    <cfRule type="duplicateValues" dxfId="1085" priority="649"/>
  </conditionalFormatting>
  <conditionalFormatting sqref="CH398">
    <cfRule type="duplicateValues" dxfId="1084" priority="650"/>
  </conditionalFormatting>
  <conditionalFormatting sqref="A399">
    <cfRule type="duplicateValues" dxfId="1083" priority="660"/>
    <cfRule type="duplicateValues" dxfId="1082" priority="661"/>
  </conditionalFormatting>
  <conditionalFormatting sqref="CH399">
    <cfRule type="duplicateValues" dxfId="1081" priority="662"/>
  </conditionalFormatting>
  <conditionalFormatting sqref="A400">
    <cfRule type="duplicateValues" dxfId="1080" priority="665"/>
  </conditionalFormatting>
  <conditionalFormatting sqref="CH400">
    <cfRule type="duplicateValues" dxfId="1079" priority="666"/>
  </conditionalFormatting>
  <conditionalFormatting sqref="CO442">
    <cfRule type="duplicateValues" dxfId="1078" priority="488"/>
  </conditionalFormatting>
  <conditionalFormatting sqref="A467">
    <cfRule type="duplicateValues" dxfId="1077" priority="680"/>
    <cfRule type="duplicateValues" dxfId="1076" priority="681"/>
  </conditionalFormatting>
  <conditionalFormatting sqref="CH467">
    <cfRule type="duplicateValues" dxfId="1075" priority="682"/>
  </conditionalFormatting>
  <conditionalFormatting sqref="A468">
    <cfRule type="duplicateValues" dxfId="1074" priority="676"/>
    <cfRule type="duplicateValues" dxfId="1073" priority="677"/>
  </conditionalFormatting>
  <conditionalFormatting sqref="CH468">
    <cfRule type="duplicateValues" dxfId="1072" priority="678"/>
  </conditionalFormatting>
  <conditionalFormatting sqref="A469">
    <cfRule type="duplicateValues" dxfId="1071" priority="672"/>
    <cfRule type="duplicateValues" dxfId="1070" priority="673"/>
  </conditionalFormatting>
  <conditionalFormatting sqref="CH469">
    <cfRule type="duplicateValues" dxfId="1069" priority="674"/>
  </conditionalFormatting>
  <conditionalFormatting sqref="A470">
    <cfRule type="duplicateValues" dxfId="1068" priority="668"/>
    <cfRule type="duplicateValues" dxfId="1067" priority="669"/>
  </conditionalFormatting>
  <conditionalFormatting sqref="CH470">
    <cfRule type="duplicateValues" dxfId="1066" priority="670"/>
  </conditionalFormatting>
  <conditionalFormatting sqref="A501">
    <cfRule type="duplicateValues" dxfId="1065" priority="780"/>
  </conditionalFormatting>
  <conditionalFormatting sqref="A506">
    <cfRule type="duplicateValues" dxfId="1064" priority="801"/>
  </conditionalFormatting>
  <conditionalFormatting sqref="A507">
    <cfRule type="duplicateValues" dxfId="1063" priority="776"/>
  </conditionalFormatting>
  <conditionalFormatting sqref="A512">
    <cfRule type="duplicateValues" dxfId="1062" priority="768"/>
  </conditionalFormatting>
  <conditionalFormatting sqref="A517">
    <cfRule type="duplicateValues" dxfId="1061" priority="760"/>
  </conditionalFormatting>
  <conditionalFormatting sqref="A527">
    <cfRule type="duplicateValues" dxfId="1060" priority="750"/>
  </conditionalFormatting>
  <conditionalFormatting sqref="A532">
    <cfRule type="duplicateValues" dxfId="1059" priority="741"/>
  </conditionalFormatting>
  <conditionalFormatting sqref="A538">
    <cfRule type="duplicateValues" dxfId="1058" priority="733"/>
  </conditionalFormatting>
  <conditionalFormatting sqref="A545">
    <cfRule type="duplicateValues" dxfId="1057" priority="718"/>
  </conditionalFormatting>
  <conditionalFormatting sqref="Q549">
    <cfRule type="duplicateValues" dxfId="1056" priority="709"/>
  </conditionalFormatting>
  <conditionalFormatting sqref="Q553">
    <cfRule type="duplicateValues" dxfId="1055" priority="708"/>
  </conditionalFormatting>
  <conditionalFormatting sqref="A557">
    <cfRule type="duplicateValues" dxfId="1054" priority="703"/>
  </conditionalFormatting>
  <conditionalFormatting sqref="CI557">
    <cfRule type="duplicateValues" dxfId="1053" priority="702"/>
  </conditionalFormatting>
  <conditionalFormatting sqref="CI561">
    <cfRule type="duplicateValues" dxfId="1052" priority="698"/>
  </conditionalFormatting>
  <conditionalFormatting sqref="CI565">
    <cfRule type="duplicateValues" dxfId="1051" priority="695"/>
  </conditionalFormatting>
  <conditionalFormatting sqref="CI569">
    <cfRule type="duplicateValues" dxfId="1050" priority="690"/>
  </conditionalFormatting>
  <conditionalFormatting sqref="A601">
    <cfRule type="duplicateValues" dxfId="1049" priority="357"/>
  </conditionalFormatting>
  <conditionalFormatting sqref="CH601">
    <cfRule type="duplicateValues" dxfId="1048" priority="409"/>
  </conditionalFormatting>
  <conditionalFormatting sqref="CI601">
    <cfRule type="duplicateValues" dxfId="1047" priority="407"/>
  </conditionalFormatting>
  <conditionalFormatting sqref="B605">
    <cfRule type="duplicateValues" dxfId="1046" priority="334"/>
  </conditionalFormatting>
  <conditionalFormatting sqref="CH605">
    <cfRule type="duplicateValues" dxfId="1045" priority="338"/>
  </conditionalFormatting>
  <conditionalFormatting sqref="CI605">
    <cfRule type="duplicateValues" dxfId="1044" priority="336"/>
  </conditionalFormatting>
  <conditionalFormatting sqref="CO605">
    <cfRule type="duplicateValues" dxfId="1043" priority="335"/>
  </conditionalFormatting>
  <conditionalFormatting sqref="A606">
    <cfRule type="duplicateValues" dxfId="1042" priority="401"/>
  </conditionalFormatting>
  <conditionalFormatting sqref="B606">
    <cfRule type="duplicateValues" dxfId="1041" priority="1625"/>
  </conditionalFormatting>
  <conditionalFormatting sqref="CH606">
    <cfRule type="duplicateValues" dxfId="1040" priority="402"/>
  </conditionalFormatting>
  <conditionalFormatting sqref="CI606">
    <cfRule type="duplicateValues" dxfId="1039" priority="400"/>
  </conditionalFormatting>
  <conditionalFormatting sqref="CO606">
    <cfRule type="duplicateValues" dxfId="1038" priority="1624"/>
  </conditionalFormatting>
  <conditionalFormatting sqref="B611">
    <cfRule type="duplicateValues" dxfId="1037" priority="333"/>
  </conditionalFormatting>
  <conditionalFormatting sqref="CH611">
    <cfRule type="duplicateValues" dxfId="1036" priority="330"/>
  </conditionalFormatting>
  <conditionalFormatting sqref="CI611">
    <cfRule type="duplicateValues" dxfId="1035" priority="331"/>
  </conditionalFormatting>
  <conditionalFormatting sqref="CO611">
    <cfRule type="duplicateValues" dxfId="1034" priority="332"/>
  </conditionalFormatting>
  <conditionalFormatting sqref="B618">
    <cfRule type="duplicateValues" dxfId="1033" priority="324"/>
  </conditionalFormatting>
  <conditionalFormatting sqref="CH618">
    <cfRule type="duplicateValues" dxfId="1032" priority="328"/>
  </conditionalFormatting>
  <conditionalFormatting sqref="CI618">
    <cfRule type="duplicateValues" dxfId="1031" priority="326"/>
  </conditionalFormatting>
  <conditionalFormatting sqref="CO618">
    <cfRule type="duplicateValues" dxfId="1030" priority="325"/>
  </conditionalFormatting>
  <conditionalFormatting sqref="T619">
    <cfRule type="duplicateValues" dxfId="1029" priority="309"/>
  </conditionalFormatting>
  <conditionalFormatting sqref="CH619">
    <cfRule type="duplicateValues" dxfId="1028" priority="323"/>
  </conditionalFormatting>
  <conditionalFormatting sqref="CI619">
    <cfRule type="duplicateValues" dxfId="1027" priority="319"/>
  </conditionalFormatting>
  <conditionalFormatting sqref="CO619">
    <cfRule type="duplicateValues" dxfId="1026" priority="317"/>
  </conditionalFormatting>
  <conditionalFormatting sqref="A620">
    <cfRule type="duplicateValues" dxfId="1025" priority="312"/>
  </conditionalFormatting>
  <conditionalFormatting sqref="T620">
    <cfRule type="duplicateValues" dxfId="1024" priority="308"/>
  </conditionalFormatting>
  <conditionalFormatting sqref="CH620">
    <cfRule type="duplicateValues" dxfId="1023" priority="322"/>
  </conditionalFormatting>
  <conditionalFormatting sqref="CI620">
    <cfRule type="duplicateValues" dxfId="1022" priority="318"/>
  </conditionalFormatting>
  <conditionalFormatting sqref="CO620">
    <cfRule type="duplicateValues" dxfId="1021" priority="316"/>
  </conditionalFormatting>
  <conditionalFormatting sqref="CH621">
    <cfRule type="duplicateValues" dxfId="1020" priority="293"/>
  </conditionalFormatting>
  <conditionalFormatting sqref="CI621">
    <cfRule type="duplicateValues" dxfId="1019" priority="291"/>
  </conditionalFormatting>
  <conditionalFormatting sqref="CO621">
    <cfRule type="duplicateValues" dxfId="1018" priority="290"/>
  </conditionalFormatting>
  <conditionalFormatting sqref="CH622">
    <cfRule type="duplicateValues" dxfId="1017" priority="289"/>
  </conditionalFormatting>
  <conditionalFormatting sqref="CO622">
    <cfRule type="duplicateValues" dxfId="1016" priority="287"/>
  </conditionalFormatting>
  <conditionalFormatting sqref="A343:A346">
    <cfRule type="duplicateValues" dxfId="1015" priority="1204"/>
  </conditionalFormatting>
  <conditionalFormatting sqref="A347:A351">
    <cfRule type="duplicateValues" dxfId="1014" priority="1211"/>
  </conditionalFormatting>
  <conditionalFormatting sqref="A391:A393">
    <cfRule type="duplicateValues" dxfId="1013" priority="632"/>
    <cfRule type="duplicateValues" dxfId="1012" priority="633"/>
  </conditionalFormatting>
  <conditionalFormatting sqref="A401:A404">
    <cfRule type="duplicateValues" dxfId="1011" priority="618"/>
    <cfRule type="duplicateValues" dxfId="1010" priority="620"/>
  </conditionalFormatting>
  <conditionalFormatting sqref="A405:A408">
    <cfRule type="duplicateValues" dxfId="1009" priority="615"/>
  </conditionalFormatting>
  <conditionalFormatting sqref="A409:A412">
    <cfRule type="duplicateValues" dxfId="1008" priority="612"/>
  </conditionalFormatting>
  <conditionalFormatting sqref="A413:A415">
    <cfRule type="duplicateValues" dxfId="1007" priority="609"/>
  </conditionalFormatting>
  <conditionalFormatting sqref="A416:A419">
    <cfRule type="duplicateValues" dxfId="1006" priority="605"/>
    <cfRule type="duplicateValues" dxfId="1005" priority="606"/>
  </conditionalFormatting>
  <conditionalFormatting sqref="A420:A422">
    <cfRule type="duplicateValues" dxfId="1004" priority="601"/>
    <cfRule type="duplicateValues" dxfId="1003" priority="603"/>
  </conditionalFormatting>
  <conditionalFormatting sqref="A423:A425">
    <cfRule type="duplicateValues" dxfId="1002" priority="597"/>
    <cfRule type="duplicateValues" dxfId="1001" priority="599"/>
  </conditionalFormatting>
  <conditionalFormatting sqref="A426:A428">
    <cfRule type="duplicateValues" dxfId="1000" priority="593"/>
    <cfRule type="duplicateValues" dxfId="999" priority="595"/>
  </conditionalFormatting>
  <conditionalFormatting sqref="A429:A431">
    <cfRule type="duplicateValues" dxfId="998" priority="589"/>
    <cfRule type="duplicateValues" dxfId="997" priority="591"/>
  </conditionalFormatting>
  <conditionalFormatting sqref="A432:A435">
    <cfRule type="duplicateValues" dxfId="996" priority="586"/>
  </conditionalFormatting>
  <conditionalFormatting sqref="A436:A439">
    <cfRule type="duplicateValues" dxfId="995" priority="583"/>
  </conditionalFormatting>
  <conditionalFormatting sqref="A440:A441">
    <cfRule type="duplicateValues" dxfId="994" priority="622"/>
  </conditionalFormatting>
  <conditionalFormatting sqref="A443:A444">
    <cfRule type="duplicateValues" dxfId="993" priority="580"/>
  </conditionalFormatting>
  <conditionalFormatting sqref="A445:A447">
    <cfRule type="duplicateValues" dxfId="992" priority="576"/>
    <cfRule type="duplicateValues" dxfId="991" priority="578"/>
  </conditionalFormatting>
  <conditionalFormatting sqref="A448:A451">
    <cfRule type="duplicateValues" dxfId="990" priority="572"/>
    <cfRule type="duplicateValues" dxfId="989" priority="574"/>
  </conditionalFormatting>
  <conditionalFormatting sqref="A452:A455">
    <cfRule type="duplicateValues" dxfId="988" priority="568"/>
    <cfRule type="duplicateValues" dxfId="987" priority="569"/>
  </conditionalFormatting>
  <conditionalFormatting sqref="A456:A457">
    <cfRule type="duplicateValues" dxfId="986" priority="564"/>
    <cfRule type="duplicateValues" dxfId="985" priority="566"/>
  </conditionalFormatting>
  <conditionalFormatting sqref="A458:A462">
    <cfRule type="duplicateValues" dxfId="984" priority="560"/>
    <cfRule type="duplicateValues" dxfId="983" priority="562"/>
  </conditionalFormatting>
  <conditionalFormatting sqref="A463:A464">
    <cfRule type="duplicateValues" dxfId="982" priority="636"/>
    <cfRule type="duplicateValues" dxfId="981" priority="637"/>
  </conditionalFormatting>
  <conditionalFormatting sqref="A465:A466">
    <cfRule type="duplicateValues" dxfId="980" priority="628"/>
    <cfRule type="duplicateValues" dxfId="979" priority="629"/>
  </conditionalFormatting>
  <conditionalFormatting sqref="A486:A497">
    <cfRule type="duplicateValues" dxfId="978" priority="706"/>
    <cfRule type="duplicateValues" dxfId="977" priority="707"/>
  </conditionalFormatting>
  <conditionalFormatting sqref="A522:A524">
    <cfRule type="duplicateValues" dxfId="976" priority="556"/>
    <cfRule type="duplicateValues" dxfId="975" priority="558"/>
  </conditionalFormatting>
  <conditionalFormatting sqref="A550:A552">
    <cfRule type="duplicateValues" dxfId="974" priority="553"/>
  </conditionalFormatting>
  <conditionalFormatting sqref="A554:A556">
    <cfRule type="duplicateValues" dxfId="973" priority="550"/>
  </conditionalFormatting>
  <conditionalFormatting sqref="A558:A560">
    <cfRule type="duplicateValues" dxfId="972" priority="546"/>
    <cfRule type="duplicateValues" dxfId="971" priority="547"/>
  </conditionalFormatting>
  <conditionalFormatting sqref="A562:A564">
    <cfRule type="duplicateValues" dxfId="970" priority="543"/>
  </conditionalFormatting>
  <conditionalFormatting sqref="A566:A568">
    <cfRule type="duplicateValues" dxfId="969" priority="540"/>
  </conditionalFormatting>
  <conditionalFormatting sqref="A570:A572">
    <cfRule type="duplicateValues" dxfId="968" priority="537"/>
  </conditionalFormatting>
  <conditionalFormatting sqref="A573:A576">
    <cfRule type="duplicateValues" dxfId="967" priority="449"/>
  </conditionalFormatting>
  <conditionalFormatting sqref="A577:A580">
    <cfRule type="duplicateValues" dxfId="966" priority="442"/>
    <cfRule type="duplicateValues" dxfId="965" priority="443"/>
  </conditionalFormatting>
  <conditionalFormatting sqref="A581:A584">
    <cfRule type="duplicateValues" dxfId="964" priority="436"/>
    <cfRule type="duplicateValues" dxfId="963" priority="437"/>
  </conditionalFormatting>
  <conditionalFormatting sqref="A585:A588">
    <cfRule type="duplicateValues" dxfId="962" priority="430"/>
    <cfRule type="duplicateValues" dxfId="961" priority="431"/>
  </conditionalFormatting>
  <conditionalFormatting sqref="A589:A592">
    <cfRule type="duplicateValues" dxfId="960" priority="424"/>
    <cfRule type="duplicateValues" dxfId="959" priority="425"/>
  </conditionalFormatting>
  <conditionalFormatting sqref="A593:A596">
    <cfRule type="duplicateValues" dxfId="958" priority="418"/>
    <cfRule type="duplicateValues" dxfId="957" priority="419"/>
  </conditionalFormatting>
  <conditionalFormatting sqref="A597:A600">
    <cfRule type="duplicateValues" dxfId="956" priority="412"/>
    <cfRule type="duplicateValues" dxfId="955" priority="413"/>
  </conditionalFormatting>
  <conditionalFormatting sqref="A602:A605">
    <cfRule type="duplicateValues" dxfId="954" priority="405"/>
  </conditionalFormatting>
  <conditionalFormatting sqref="A608:A611">
    <cfRule type="duplicateValues" dxfId="953" priority="1698"/>
  </conditionalFormatting>
  <conditionalFormatting sqref="A615:A618">
    <cfRule type="duplicateValues" dxfId="952" priority="344"/>
  </conditionalFormatting>
  <conditionalFormatting sqref="B601:B604">
    <cfRule type="duplicateValues" dxfId="951" priority="356"/>
  </conditionalFormatting>
  <conditionalFormatting sqref="Q550:Q552">
    <cfRule type="duplicateValues" dxfId="950" priority="552"/>
  </conditionalFormatting>
  <conditionalFormatting sqref="Q554:Q556">
    <cfRule type="duplicateValues" dxfId="949" priority="549"/>
  </conditionalFormatting>
  <conditionalFormatting sqref="CH391:CH393">
    <cfRule type="duplicateValues" dxfId="948" priority="634"/>
  </conditionalFormatting>
  <conditionalFormatting sqref="CH401:CH404">
    <cfRule type="duplicateValues" dxfId="947" priority="621"/>
  </conditionalFormatting>
  <conditionalFormatting sqref="CH405:CH408">
    <cfRule type="duplicateValues" dxfId="946" priority="617"/>
  </conditionalFormatting>
  <conditionalFormatting sqref="CH409:CH412">
    <cfRule type="duplicateValues" dxfId="945" priority="614"/>
  </conditionalFormatting>
  <conditionalFormatting sqref="CH413:CH415">
    <cfRule type="duplicateValues" dxfId="944" priority="611"/>
  </conditionalFormatting>
  <conditionalFormatting sqref="CH416:CH419">
    <cfRule type="duplicateValues" dxfId="943" priority="608"/>
  </conditionalFormatting>
  <conditionalFormatting sqref="CH420:CH422">
    <cfRule type="duplicateValues" dxfId="942" priority="604"/>
  </conditionalFormatting>
  <conditionalFormatting sqref="CH423:CH425">
    <cfRule type="duplicateValues" dxfId="941" priority="600"/>
  </conditionalFormatting>
  <conditionalFormatting sqref="CH426:CH428">
    <cfRule type="duplicateValues" dxfId="940" priority="596"/>
  </conditionalFormatting>
  <conditionalFormatting sqref="CH429:CH431">
    <cfRule type="duplicateValues" dxfId="939" priority="592"/>
  </conditionalFormatting>
  <conditionalFormatting sqref="CH432:CH435">
    <cfRule type="duplicateValues" dxfId="938" priority="588"/>
  </conditionalFormatting>
  <conditionalFormatting sqref="CH436:CH439">
    <cfRule type="duplicateValues" dxfId="937" priority="585"/>
  </conditionalFormatting>
  <conditionalFormatting sqref="CH440:CH441">
    <cfRule type="duplicateValues" dxfId="936" priority="624"/>
  </conditionalFormatting>
  <conditionalFormatting sqref="CH443:CH444">
    <cfRule type="duplicateValues" dxfId="935" priority="582"/>
  </conditionalFormatting>
  <conditionalFormatting sqref="CH445:CH447">
    <cfRule type="duplicateValues" dxfId="934" priority="579"/>
  </conditionalFormatting>
  <conditionalFormatting sqref="CH448:CH451">
    <cfRule type="duplicateValues" dxfId="933" priority="575"/>
  </conditionalFormatting>
  <conditionalFormatting sqref="CH452:CH455">
    <cfRule type="duplicateValues" dxfId="932" priority="571"/>
  </conditionalFormatting>
  <conditionalFormatting sqref="CH456:CH457">
    <cfRule type="duplicateValues" dxfId="931" priority="567"/>
  </conditionalFormatting>
  <conditionalFormatting sqref="CH458:CH462">
    <cfRule type="duplicateValues" dxfId="930" priority="563"/>
  </conditionalFormatting>
  <conditionalFormatting sqref="CH463:CH464">
    <cfRule type="duplicateValues" dxfId="929" priority="638"/>
  </conditionalFormatting>
  <conditionalFormatting sqref="CH465:CH466">
    <cfRule type="duplicateValues" dxfId="928" priority="630"/>
  </conditionalFormatting>
  <conditionalFormatting sqref="CH522:CH524">
    <cfRule type="duplicateValues" dxfId="927" priority="557"/>
  </conditionalFormatting>
  <conditionalFormatting sqref="CH550:CH552">
    <cfRule type="duplicateValues" dxfId="926" priority="554"/>
  </conditionalFormatting>
  <conditionalFormatting sqref="CH554:CH556">
    <cfRule type="duplicateValues" dxfId="925" priority="551"/>
  </conditionalFormatting>
  <conditionalFormatting sqref="CH558:CH560">
    <cfRule type="duplicateValues" dxfId="924" priority="548"/>
  </conditionalFormatting>
  <conditionalFormatting sqref="CH562:CH564">
    <cfRule type="duplicateValues" dxfId="923" priority="544"/>
  </conditionalFormatting>
  <conditionalFormatting sqref="CH566:CH568">
    <cfRule type="duplicateValues" dxfId="922" priority="541"/>
  </conditionalFormatting>
  <conditionalFormatting sqref="CH570:CH572">
    <cfRule type="duplicateValues" dxfId="921" priority="538"/>
  </conditionalFormatting>
  <conditionalFormatting sqref="CH573:CH576">
    <cfRule type="duplicateValues" dxfId="920" priority="450"/>
  </conditionalFormatting>
  <conditionalFormatting sqref="CH577:CH578">
    <cfRule type="duplicateValues" dxfId="919" priority="444"/>
  </conditionalFormatting>
  <conditionalFormatting sqref="CH579:CH580">
    <cfRule type="duplicateValues" dxfId="918" priority="447"/>
  </conditionalFormatting>
  <conditionalFormatting sqref="CH581:CH582">
    <cfRule type="duplicateValues" dxfId="917" priority="438"/>
  </conditionalFormatting>
  <conditionalFormatting sqref="CH583:CH584">
    <cfRule type="duplicateValues" dxfId="916" priority="439"/>
  </conditionalFormatting>
  <conditionalFormatting sqref="CH585:CH586">
    <cfRule type="duplicateValues" dxfId="915" priority="432"/>
  </conditionalFormatting>
  <conditionalFormatting sqref="CH587:CH588">
    <cfRule type="duplicateValues" dxfId="914" priority="433"/>
  </conditionalFormatting>
  <conditionalFormatting sqref="CH589:CH590">
    <cfRule type="duplicateValues" dxfId="913" priority="426"/>
  </conditionalFormatting>
  <conditionalFormatting sqref="CH591:CH592">
    <cfRule type="duplicateValues" dxfId="912" priority="427"/>
  </conditionalFormatting>
  <conditionalFormatting sqref="CH593:CH594">
    <cfRule type="duplicateValues" dxfId="911" priority="420"/>
  </conditionalFormatting>
  <conditionalFormatting sqref="CH595:CH596">
    <cfRule type="duplicateValues" dxfId="910" priority="421"/>
  </conditionalFormatting>
  <conditionalFormatting sqref="CH597:CH598">
    <cfRule type="duplicateValues" dxfId="909" priority="414"/>
  </conditionalFormatting>
  <conditionalFormatting sqref="CH599:CH600">
    <cfRule type="duplicateValues" dxfId="908" priority="415"/>
  </conditionalFormatting>
  <conditionalFormatting sqref="CH602:CH604">
    <cfRule type="duplicateValues" dxfId="907" priority="406"/>
  </conditionalFormatting>
  <conditionalFormatting sqref="CH608:CH610">
    <cfRule type="duplicateValues" dxfId="906" priority="1699"/>
  </conditionalFormatting>
  <conditionalFormatting sqref="CH615:CH617">
    <cfRule type="duplicateValues" dxfId="905" priority="345"/>
  </conditionalFormatting>
  <conditionalFormatting sqref="CI387:CI389">
    <cfRule type="duplicateValues" dxfId="904" priority="818"/>
  </conditionalFormatting>
  <conditionalFormatting sqref="CI458:CI462">
    <cfRule type="duplicateValues" dxfId="903" priority="559"/>
  </conditionalFormatting>
  <conditionalFormatting sqref="CI501:CI504">
    <cfRule type="duplicateValues" dxfId="902" priority="781"/>
  </conditionalFormatting>
  <conditionalFormatting sqref="CI507:CI510">
    <cfRule type="duplicateValues" dxfId="901" priority="777"/>
  </conditionalFormatting>
  <conditionalFormatting sqref="CI512:CI515">
    <cfRule type="duplicateValues" dxfId="900" priority="769"/>
  </conditionalFormatting>
  <conditionalFormatting sqref="CI517:CI520">
    <cfRule type="duplicateValues" dxfId="899" priority="761"/>
  </conditionalFormatting>
  <conditionalFormatting sqref="CI522:CI524">
    <cfRule type="duplicateValues" dxfId="898" priority="555"/>
  </conditionalFormatting>
  <conditionalFormatting sqref="CI527:CI530">
    <cfRule type="duplicateValues" dxfId="897" priority="751"/>
  </conditionalFormatting>
  <conditionalFormatting sqref="CI532:CI535">
    <cfRule type="duplicateValues" dxfId="896" priority="742"/>
  </conditionalFormatting>
  <conditionalFormatting sqref="CI538:CI541">
    <cfRule type="duplicateValues" dxfId="895" priority="734"/>
  </conditionalFormatting>
  <conditionalFormatting sqref="CI558:CI560">
    <cfRule type="duplicateValues" dxfId="894" priority="545"/>
  </conditionalFormatting>
  <conditionalFormatting sqref="CI562:CI564">
    <cfRule type="duplicateValues" dxfId="893" priority="542"/>
  </conditionalFormatting>
  <conditionalFormatting sqref="CI566:CI568">
    <cfRule type="duplicateValues" dxfId="892" priority="539"/>
  </conditionalFormatting>
  <conditionalFormatting sqref="CI570:CI572">
    <cfRule type="duplicateValues" dxfId="891" priority="536"/>
  </conditionalFormatting>
  <conditionalFormatting sqref="CI577:CI578">
    <cfRule type="duplicateValues" dxfId="890" priority="441"/>
  </conditionalFormatting>
  <conditionalFormatting sqref="CI581:CI582">
    <cfRule type="duplicateValues" dxfId="889" priority="435"/>
  </conditionalFormatting>
  <conditionalFormatting sqref="CI585:CI586">
    <cfRule type="duplicateValues" dxfId="888" priority="429"/>
  </conditionalFormatting>
  <conditionalFormatting sqref="CI589:CI590">
    <cfRule type="duplicateValues" dxfId="887" priority="423"/>
  </conditionalFormatting>
  <conditionalFormatting sqref="CI593:CI594">
    <cfRule type="duplicateValues" dxfId="886" priority="417"/>
  </conditionalFormatting>
  <conditionalFormatting sqref="CI597:CI598">
    <cfRule type="duplicateValues" dxfId="885" priority="411"/>
  </conditionalFormatting>
  <conditionalFormatting sqref="CI602:CI604">
    <cfRule type="duplicateValues" dxfId="884" priority="404"/>
  </conditionalFormatting>
  <conditionalFormatting sqref="CI608:CI610">
    <cfRule type="duplicateValues" dxfId="883" priority="1700"/>
  </conditionalFormatting>
  <conditionalFormatting sqref="CI615:CI617">
    <cfRule type="duplicateValues" dxfId="882" priority="343"/>
  </conditionalFormatting>
  <conditionalFormatting sqref="CO311:CO313">
    <cfRule type="duplicateValues" dxfId="881" priority="475"/>
  </conditionalFormatting>
  <conditionalFormatting sqref="CO360:CO361">
    <cfRule type="duplicateValues" dxfId="880" priority="482"/>
  </conditionalFormatting>
  <conditionalFormatting sqref="CO362:CO363">
    <cfRule type="duplicateValues" dxfId="879" priority="481"/>
  </conditionalFormatting>
  <conditionalFormatting sqref="CO475:CO543">
    <cfRule type="duplicateValues" dxfId="878" priority="510"/>
  </conditionalFormatting>
  <conditionalFormatting sqref="CO573:CO576">
    <cfRule type="duplicateValues" dxfId="877" priority="448"/>
  </conditionalFormatting>
  <conditionalFormatting sqref="CO577:CO580">
    <cfRule type="duplicateValues" dxfId="876" priority="440"/>
  </conditionalFormatting>
  <conditionalFormatting sqref="CO581:CO584">
    <cfRule type="duplicateValues" dxfId="875" priority="434"/>
  </conditionalFormatting>
  <conditionalFormatting sqref="CO585:CO588">
    <cfRule type="duplicateValues" dxfId="874" priority="428"/>
  </conditionalFormatting>
  <conditionalFormatting sqref="CO589:CO592">
    <cfRule type="duplicateValues" dxfId="873" priority="422"/>
  </conditionalFormatting>
  <conditionalFormatting sqref="CO593:CO596">
    <cfRule type="duplicateValues" dxfId="872" priority="416"/>
  </conditionalFormatting>
  <conditionalFormatting sqref="CO597:CO600">
    <cfRule type="duplicateValues" dxfId="871" priority="410"/>
  </conditionalFormatting>
  <conditionalFormatting sqref="CO601:CO604">
    <cfRule type="duplicateValues" dxfId="870" priority="403"/>
  </conditionalFormatting>
  <conditionalFormatting sqref="CO630:CO631">
    <cfRule type="duplicateValues" dxfId="869" priority="484"/>
  </conditionalFormatting>
  <conditionalFormatting sqref="CO632:CO1048576 CO544:CO572 CO181:CO182 CO5:CO37 CO443:CO474 CO314:CO359 CO184:CO236 CO364:CO368 CO49:CO50 CO370:CO441 CO246:CO257 CO244 CO238:CO242 CO287:CO310 CO151:CO152 CO623:CO629 CO55:CO58 CO62:CO66 CO71:CO75 CO78:CO82 CO85:CO90 CO52 CO92:CO124 CO126:CO149">
    <cfRule type="duplicateValues" dxfId="868" priority="533"/>
  </conditionalFormatting>
  <conditionalFormatting sqref="CO42 CO38">
    <cfRule type="duplicateValues" dxfId="867" priority="535"/>
  </conditionalFormatting>
  <conditionalFormatting sqref="A180:A183">
    <cfRule type="duplicateValues" dxfId="866" priority="1224"/>
  </conditionalFormatting>
  <conditionalFormatting sqref="CO243 CO245">
    <cfRule type="duplicateValues" dxfId="865" priority="497"/>
  </conditionalFormatting>
  <conditionalFormatting sqref="CO258 CO270 CO268 CO266 CO264 CO262 CO260">
    <cfRule type="duplicateValues" dxfId="864" priority="531"/>
  </conditionalFormatting>
  <conditionalFormatting sqref="CO259 CO269 CO267 CO265 CO263 CO261">
    <cfRule type="duplicateValues" dxfId="863" priority="530"/>
  </conditionalFormatting>
  <conditionalFormatting sqref="CO271 CO276">
    <cfRule type="duplicateValues" dxfId="862" priority="528"/>
  </conditionalFormatting>
  <conditionalFormatting sqref="CO278 CO280">
    <cfRule type="duplicateValues" dxfId="861" priority="506"/>
  </conditionalFormatting>
  <conditionalFormatting sqref="CO281 CO283:CO286">
    <cfRule type="duplicateValues" dxfId="860" priority="483"/>
  </conditionalFormatting>
  <conditionalFormatting sqref="A357:A362 A352:A355 A364:A378 A380 A442">
    <cfRule type="duplicateValues" dxfId="859" priority="825"/>
  </conditionalFormatting>
  <conditionalFormatting sqref="A471:A485 A356 A381:A385 A387:A390">
    <cfRule type="duplicateValues" dxfId="858" priority="822"/>
  </conditionalFormatting>
  <conditionalFormatting sqref="CI498:CI500 CI525:CI526 CI542:CI543 CI536:CI537 CI531 CI521 CI505 CI516 CI390">
    <cfRule type="duplicateValues" dxfId="857" priority="816"/>
  </conditionalFormatting>
  <conditionalFormatting sqref="A498:A500 A516 A502 A504:A505 A518 A520:A521 A528 A530:A531 A533 A535:A537 A539 A541:A543 A525:A526">
    <cfRule type="duplicateValues" dxfId="856" priority="1288"/>
  </conditionalFormatting>
  <conditionalFormatting sqref="A501 A503">
    <cfRule type="duplicateValues" dxfId="855" priority="782"/>
  </conditionalFormatting>
  <conditionalFormatting sqref="A506 A508 A510:A511 A513 A515">
    <cfRule type="duplicateValues" dxfId="854" priority="803"/>
  </conditionalFormatting>
  <conditionalFormatting sqref="CI506 CI511">
    <cfRule type="duplicateValues" dxfId="853" priority="802"/>
  </conditionalFormatting>
  <conditionalFormatting sqref="A507 A509">
    <cfRule type="duplicateValues" dxfId="852" priority="778"/>
  </conditionalFormatting>
  <conditionalFormatting sqref="A512 A514">
    <cfRule type="duplicateValues" dxfId="851" priority="770"/>
  </conditionalFormatting>
  <conditionalFormatting sqref="A517 A519">
    <cfRule type="duplicateValues" dxfId="850" priority="762"/>
  </conditionalFormatting>
  <conditionalFormatting sqref="A527 A529">
    <cfRule type="duplicateValues" dxfId="849" priority="752"/>
  </conditionalFormatting>
  <conditionalFormatting sqref="A532 A534">
    <cfRule type="duplicateValues" dxfId="848" priority="743"/>
  </conditionalFormatting>
  <conditionalFormatting sqref="A538 A540">
    <cfRule type="duplicateValues" dxfId="847" priority="735"/>
  </conditionalFormatting>
  <conditionalFormatting sqref="A544 A546 A548">
    <cfRule type="duplicateValues" dxfId="846" priority="817"/>
  </conditionalFormatting>
  <conditionalFormatting sqref="A545 A547">
    <cfRule type="duplicateValues" dxfId="845" priority="719"/>
  </conditionalFormatting>
  <conditionalFormatting sqref="A549 A561 A569 A553">
    <cfRule type="duplicateValues" dxfId="844" priority="710"/>
  </conditionalFormatting>
  <conditionalFormatting sqref="A557 A565">
    <cfRule type="duplicateValues" dxfId="843" priority="704"/>
  </conditionalFormatting>
  <conditionalFormatting sqref="A613 A607">
    <cfRule type="duplicateValues" dxfId="842" priority="341"/>
  </conditionalFormatting>
  <conditionalFormatting sqref="B613 B607:B610">
    <cfRule type="duplicateValues" dxfId="841" priority="1707"/>
  </conditionalFormatting>
  <conditionalFormatting sqref="CH613 CH607">
    <cfRule type="duplicateValues" dxfId="840" priority="354"/>
  </conditionalFormatting>
  <conditionalFormatting sqref="CI613 CI607">
    <cfRule type="duplicateValues" dxfId="839" priority="353"/>
  </conditionalFormatting>
  <conditionalFormatting sqref="CO613 CO607:CO610">
    <cfRule type="duplicateValues" dxfId="838" priority="1701"/>
  </conditionalFormatting>
  <conditionalFormatting sqref="A614 A612">
    <cfRule type="duplicateValues" dxfId="837" priority="347"/>
  </conditionalFormatting>
  <conditionalFormatting sqref="B614:B617 B612">
    <cfRule type="duplicateValues" dxfId="836" priority="339"/>
  </conditionalFormatting>
  <conditionalFormatting sqref="CH614 CH612">
    <cfRule type="duplicateValues" dxfId="835" priority="348"/>
  </conditionalFormatting>
  <conditionalFormatting sqref="CI614 CI612">
    <cfRule type="duplicateValues" dxfId="834" priority="346"/>
  </conditionalFormatting>
  <conditionalFormatting sqref="CO614:CO617 CO612">
    <cfRule type="duplicateValues" dxfId="833" priority="342"/>
  </conditionalFormatting>
  <conditionalFormatting sqref="A619 A621:A622">
    <cfRule type="duplicateValues" dxfId="832" priority="313"/>
  </conditionalFormatting>
  <conditionalFormatting sqref="B619 B621">
    <cfRule type="duplicateValues" dxfId="831" priority="311"/>
  </conditionalFormatting>
  <conditionalFormatting sqref="B620 B622">
    <cfRule type="duplicateValues" dxfId="830" priority="310"/>
  </conditionalFormatting>
  <conditionalFormatting sqref="A42">
    <cfRule type="duplicateValues" dxfId="829" priority="286"/>
  </conditionalFormatting>
  <conditionalFormatting sqref="A49">
    <cfRule type="duplicateValues" dxfId="828" priority="285"/>
  </conditionalFormatting>
  <conditionalFormatting sqref="A57">
    <cfRule type="duplicateValues" dxfId="827" priority="284"/>
  </conditionalFormatting>
  <conditionalFormatting sqref="A65">
    <cfRule type="duplicateValues" dxfId="826" priority="283"/>
  </conditionalFormatting>
  <conditionalFormatting sqref="A81">
    <cfRule type="duplicateValues" dxfId="825" priority="282"/>
  </conditionalFormatting>
  <conditionalFormatting sqref="A88">
    <cfRule type="duplicateValues" dxfId="824" priority="281"/>
  </conditionalFormatting>
  <conditionalFormatting sqref="A94">
    <cfRule type="duplicateValues" dxfId="823" priority="280"/>
  </conditionalFormatting>
  <conditionalFormatting sqref="A99">
    <cfRule type="duplicateValues" dxfId="822" priority="279"/>
  </conditionalFormatting>
  <conditionalFormatting sqref="A124">
    <cfRule type="duplicateValues" dxfId="821" priority="275"/>
  </conditionalFormatting>
  <conditionalFormatting sqref="A122">
    <cfRule type="duplicateValues" dxfId="820" priority="276"/>
  </conditionalFormatting>
  <conditionalFormatting sqref="A140">
    <cfRule type="duplicateValues" dxfId="819" priority="274"/>
  </conditionalFormatting>
  <conditionalFormatting sqref="A52">
    <cfRule type="duplicateValues" dxfId="818" priority="272"/>
  </conditionalFormatting>
  <conditionalFormatting sqref="A62">
    <cfRule type="duplicateValues" dxfId="817" priority="271"/>
  </conditionalFormatting>
  <conditionalFormatting sqref="A71">
    <cfRule type="duplicateValues" dxfId="816" priority="270"/>
  </conditionalFormatting>
  <conditionalFormatting sqref="A78">
    <cfRule type="duplicateValues" dxfId="815" priority="269"/>
  </conditionalFormatting>
  <conditionalFormatting sqref="A85">
    <cfRule type="duplicateValues" dxfId="814" priority="268"/>
  </conditionalFormatting>
  <conditionalFormatting sqref="A90">
    <cfRule type="duplicateValues" dxfId="813" priority="267"/>
  </conditionalFormatting>
  <conditionalFormatting sqref="A96">
    <cfRule type="duplicateValues" dxfId="812" priority="266"/>
  </conditionalFormatting>
  <conditionalFormatting sqref="A104">
    <cfRule type="duplicateValues" dxfId="811" priority="265"/>
  </conditionalFormatting>
  <conditionalFormatting sqref="A113">
    <cfRule type="duplicateValues" dxfId="810" priority="264"/>
  </conditionalFormatting>
  <conditionalFormatting sqref="A121">
    <cfRule type="duplicateValues" dxfId="809" priority="263"/>
  </conditionalFormatting>
  <conditionalFormatting sqref="A134">
    <cfRule type="duplicateValues" dxfId="808" priority="262"/>
  </conditionalFormatting>
  <conditionalFormatting sqref="A74">
    <cfRule type="duplicateValues" dxfId="807" priority="261"/>
  </conditionalFormatting>
  <conditionalFormatting sqref="A39">
    <cfRule type="duplicateValues" dxfId="806" priority="260"/>
  </conditionalFormatting>
  <conditionalFormatting sqref="A43">
    <cfRule type="duplicateValues" dxfId="805" priority="259"/>
  </conditionalFormatting>
  <conditionalFormatting sqref="A50">
    <cfRule type="duplicateValues" dxfId="804" priority="258"/>
  </conditionalFormatting>
  <conditionalFormatting sqref="A58">
    <cfRule type="duplicateValues" dxfId="803" priority="257"/>
  </conditionalFormatting>
  <conditionalFormatting sqref="A66">
    <cfRule type="duplicateValues" dxfId="802" priority="256"/>
  </conditionalFormatting>
  <conditionalFormatting sqref="A75">
    <cfRule type="duplicateValues" dxfId="801" priority="255"/>
  </conditionalFormatting>
  <conditionalFormatting sqref="A82">
    <cfRule type="duplicateValues" dxfId="800" priority="254"/>
  </conditionalFormatting>
  <conditionalFormatting sqref="CH41">
    <cfRule type="duplicateValues" dxfId="799" priority="253"/>
  </conditionalFormatting>
  <conditionalFormatting sqref="CO41">
    <cfRule type="duplicateValues" dxfId="798" priority="252"/>
  </conditionalFormatting>
  <conditionalFormatting sqref="A41">
    <cfRule type="duplicateValues" dxfId="797" priority="250"/>
  </conditionalFormatting>
  <conditionalFormatting sqref="CO45">
    <cfRule type="duplicateValues" dxfId="796" priority="248"/>
  </conditionalFormatting>
  <conditionalFormatting sqref="CH45">
    <cfRule type="duplicateValues" dxfId="795" priority="249"/>
  </conditionalFormatting>
  <conditionalFormatting sqref="A45">
    <cfRule type="duplicateValues" dxfId="794" priority="246"/>
  </conditionalFormatting>
  <conditionalFormatting sqref="CO53">
    <cfRule type="duplicateValues" dxfId="793" priority="244"/>
  </conditionalFormatting>
  <conditionalFormatting sqref="CH53">
    <cfRule type="duplicateValues" dxfId="792" priority="245"/>
  </conditionalFormatting>
  <conditionalFormatting sqref="A53">
    <cfRule type="duplicateValues" dxfId="791" priority="242"/>
  </conditionalFormatting>
  <conditionalFormatting sqref="CO60">
    <cfRule type="duplicateValues" dxfId="790" priority="240"/>
  </conditionalFormatting>
  <conditionalFormatting sqref="CH60">
    <cfRule type="duplicateValues" dxfId="789" priority="241"/>
  </conditionalFormatting>
  <conditionalFormatting sqref="A60">
    <cfRule type="duplicateValues" dxfId="788" priority="238"/>
  </conditionalFormatting>
  <conditionalFormatting sqref="CO68">
    <cfRule type="duplicateValues" dxfId="787" priority="236"/>
  </conditionalFormatting>
  <conditionalFormatting sqref="CH68">
    <cfRule type="duplicateValues" dxfId="786" priority="237"/>
  </conditionalFormatting>
  <conditionalFormatting sqref="A68">
    <cfRule type="duplicateValues" dxfId="785" priority="234"/>
  </conditionalFormatting>
  <conditionalFormatting sqref="CO39">
    <cfRule type="duplicateValues" dxfId="784" priority="1797"/>
  </conditionalFormatting>
  <conditionalFormatting sqref="CO46">
    <cfRule type="duplicateValues" dxfId="783" priority="232"/>
  </conditionalFormatting>
  <conditionalFormatting sqref="CH46">
    <cfRule type="duplicateValues" dxfId="782" priority="233"/>
  </conditionalFormatting>
  <conditionalFormatting sqref="A46">
    <cfRule type="duplicateValues" dxfId="781" priority="230"/>
  </conditionalFormatting>
  <conditionalFormatting sqref="CO54">
    <cfRule type="duplicateValues" dxfId="780" priority="228"/>
  </conditionalFormatting>
  <conditionalFormatting sqref="CH54">
    <cfRule type="duplicateValues" dxfId="779" priority="229"/>
  </conditionalFormatting>
  <conditionalFormatting sqref="A54">
    <cfRule type="duplicateValues" dxfId="778" priority="225"/>
  </conditionalFormatting>
  <conditionalFormatting sqref="CO61">
    <cfRule type="duplicateValues" dxfId="777" priority="223"/>
  </conditionalFormatting>
  <conditionalFormatting sqref="CH61">
    <cfRule type="duplicateValues" dxfId="776" priority="224"/>
  </conditionalFormatting>
  <conditionalFormatting sqref="A61">
    <cfRule type="duplicateValues" dxfId="775" priority="221"/>
  </conditionalFormatting>
  <conditionalFormatting sqref="CO70">
    <cfRule type="duplicateValues" dxfId="774" priority="219"/>
  </conditionalFormatting>
  <conditionalFormatting sqref="CH70">
    <cfRule type="duplicateValues" dxfId="773" priority="220"/>
  </conditionalFormatting>
  <conditionalFormatting sqref="A70">
    <cfRule type="duplicateValues" dxfId="772" priority="217"/>
  </conditionalFormatting>
  <conditionalFormatting sqref="CO77">
    <cfRule type="duplicateValues" dxfId="771" priority="215"/>
  </conditionalFormatting>
  <conditionalFormatting sqref="CH77">
    <cfRule type="duplicateValues" dxfId="770" priority="216"/>
  </conditionalFormatting>
  <conditionalFormatting sqref="A77">
    <cfRule type="duplicateValues" dxfId="769" priority="213"/>
  </conditionalFormatting>
  <conditionalFormatting sqref="CO84">
    <cfRule type="duplicateValues" dxfId="768" priority="211"/>
  </conditionalFormatting>
  <conditionalFormatting sqref="CH84">
    <cfRule type="duplicateValues" dxfId="767" priority="212"/>
  </conditionalFormatting>
  <conditionalFormatting sqref="A84">
    <cfRule type="duplicateValues" dxfId="766" priority="209"/>
  </conditionalFormatting>
  <conditionalFormatting sqref="A89">
    <cfRule type="duplicateValues" dxfId="765" priority="208"/>
  </conditionalFormatting>
  <conditionalFormatting sqref="A95">
    <cfRule type="duplicateValues" dxfId="764" priority="207"/>
  </conditionalFormatting>
  <conditionalFormatting sqref="A100">
    <cfRule type="duplicateValues" dxfId="763" priority="206"/>
  </conditionalFormatting>
  <conditionalFormatting sqref="A47">
    <cfRule type="duplicateValues" dxfId="762" priority="205"/>
  </conditionalFormatting>
  <conditionalFormatting sqref="A55">
    <cfRule type="duplicateValues" dxfId="761" priority="204"/>
  </conditionalFormatting>
  <conditionalFormatting sqref="A63">
    <cfRule type="duplicateValues" dxfId="760" priority="203"/>
  </conditionalFormatting>
  <conditionalFormatting sqref="A72">
    <cfRule type="duplicateValues" dxfId="759" priority="202"/>
  </conditionalFormatting>
  <conditionalFormatting sqref="A79">
    <cfRule type="duplicateValues" dxfId="758" priority="201"/>
  </conditionalFormatting>
  <conditionalFormatting sqref="A86">
    <cfRule type="duplicateValues" dxfId="757" priority="200"/>
  </conditionalFormatting>
  <conditionalFormatting sqref="A92">
    <cfRule type="duplicateValues" dxfId="756" priority="199"/>
  </conditionalFormatting>
  <conditionalFormatting sqref="A97">
    <cfRule type="duplicateValues" dxfId="755" priority="198"/>
  </conditionalFormatting>
  <conditionalFormatting sqref="A101">
    <cfRule type="duplicateValues" dxfId="754" priority="197"/>
  </conditionalFormatting>
  <conditionalFormatting sqref="A109">
    <cfRule type="duplicateValues" dxfId="753" priority="196"/>
  </conditionalFormatting>
  <conditionalFormatting sqref="A48">
    <cfRule type="duplicateValues" dxfId="752" priority="195"/>
  </conditionalFormatting>
  <conditionalFormatting sqref="A56">
    <cfRule type="duplicateValues" dxfId="751" priority="194"/>
  </conditionalFormatting>
  <conditionalFormatting sqref="A64">
    <cfRule type="duplicateValues" dxfId="750" priority="193"/>
  </conditionalFormatting>
  <conditionalFormatting sqref="A73">
    <cfRule type="duplicateValues" dxfId="749" priority="192"/>
  </conditionalFormatting>
  <conditionalFormatting sqref="A80">
    <cfRule type="duplicateValues" dxfId="748" priority="191"/>
  </conditionalFormatting>
  <conditionalFormatting sqref="A87">
    <cfRule type="duplicateValues" dxfId="747" priority="190"/>
  </conditionalFormatting>
  <conditionalFormatting sqref="A93">
    <cfRule type="duplicateValues" dxfId="746" priority="189"/>
  </conditionalFormatting>
  <conditionalFormatting sqref="A98">
    <cfRule type="duplicateValues" dxfId="745" priority="188"/>
  </conditionalFormatting>
  <conditionalFormatting sqref="A102">
    <cfRule type="duplicateValues" dxfId="744" priority="187"/>
  </conditionalFormatting>
  <conditionalFormatting sqref="A112">
    <cfRule type="duplicateValues" dxfId="743" priority="186"/>
  </conditionalFormatting>
  <conditionalFormatting sqref="A114">
    <cfRule type="duplicateValues" dxfId="742" priority="185"/>
  </conditionalFormatting>
  <conditionalFormatting sqref="A117">
    <cfRule type="duplicateValues" dxfId="741" priority="184"/>
  </conditionalFormatting>
  <conditionalFormatting sqref="A120">
    <cfRule type="duplicateValues" dxfId="740" priority="183"/>
  </conditionalFormatting>
  <conditionalFormatting sqref="A127">
    <cfRule type="duplicateValues" dxfId="739" priority="182"/>
  </conditionalFormatting>
  <conditionalFormatting sqref="A131">
    <cfRule type="duplicateValues" dxfId="738" priority="181"/>
  </conditionalFormatting>
  <conditionalFormatting sqref="A141">
    <cfRule type="duplicateValues" dxfId="737" priority="180"/>
  </conditionalFormatting>
  <conditionalFormatting sqref="A142">
    <cfRule type="duplicateValues" dxfId="736" priority="179"/>
  </conditionalFormatting>
  <conditionalFormatting sqref="A106">
    <cfRule type="duplicateValues" dxfId="735" priority="178"/>
  </conditionalFormatting>
  <conditionalFormatting sqref="A110">
    <cfRule type="duplicateValues" dxfId="734" priority="177"/>
  </conditionalFormatting>
  <conditionalFormatting sqref="A119">
    <cfRule type="duplicateValues" dxfId="733" priority="176"/>
  </conditionalFormatting>
  <conditionalFormatting sqref="A126">
    <cfRule type="duplicateValues" dxfId="732" priority="175"/>
  </conditionalFormatting>
  <conditionalFormatting sqref="A103">
    <cfRule type="duplicateValues" dxfId="731" priority="174"/>
  </conditionalFormatting>
  <conditionalFormatting sqref="A111">
    <cfRule type="duplicateValues" dxfId="730" priority="173"/>
  </conditionalFormatting>
  <conditionalFormatting sqref="A130">
    <cfRule type="duplicateValues" dxfId="729" priority="172"/>
  </conditionalFormatting>
  <conditionalFormatting sqref="A152">
    <cfRule type="duplicateValues" dxfId="728" priority="171"/>
  </conditionalFormatting>
  <conditionalFormatting sqref="A153">
    <cfRule type="duplicateValues" dxfId="727" priority="170"/>
  </conditionalFormatting>
  <conditionalFormatting sqref="A154">
    <cfRule type="duplicateValues" dxfId="726" priority="169"/>
  </conditionalFormatting>
  <conditionalFormatting sqref="A133">
    <cfRule type="duplicateValues" dxfId="725" priority="168"/>
  </conditionalFormatting>
  <conditionalFormatting sqref="A137">
    <cfRule type="duplicateValues" dxfId="724" priority="167"/>
  </conditionalFormatting>
  <conditionalFormatting sqref="A144">
    <cfRule type="duplicateValues" dxfId="723" priority="166"/>
  </conditionalFormatting>
  <conditionalFormatting sqref="A148">
    <cfRule type="duplicateValues" dxfId="722" priority="165"/>
  </conditionalFormatting>
  <conditionalFormatting sqref="A151">
    <cfRule type="duplicateValues" dxfId="721" priority="164"/>
  </conditionalFormatting>
  <conditionalFormatting sqref="A105">
    <cfRule type="duplicateValues" dxfId="720" priority="163"/>
  </conditionalFormatting>
  <conditionalFormatting sqref="A116">
    <cfRule type="duplicateValues" dxfId="719" priority="162"/>
  </conditionalFormatting>
  <conditionalFormatting sqref="A123">
    <cfRule type="duplicateValues" dxfId="718" priority="161"/>
  </conditionalFormatting>
  <conditionalFormatting sqref="A147">
    <cfRule type="duplicateValues" dxfId="717" priority="160"/>
  </conditionalFormatting>
  <conditionalFormatting sqref="A149">
    <cfRule type="duplicateValues" dxfId="716" priority="159"/>
  </conditionalFormatting>
  <conditionalFormatting sqref="A150">
    <cfRule type="duplicateValues" dxfId="715" priority="158"/>
  </conditionalFormatting>
  <conditionalFormatting sqref="A108">
    <cfRule type="duplicateValues" dxfId="714" priority="157"/>
  </conditionalFormatting>
  <conditionalFormatting sqref="A115">
    <cfRule type="duplicateValues" dxfId="713" priority="156"/>
  </conditionalFormatting>
  <conditionalFormatting sqref="A118">
    <cfRule type="duplicateValues" dxfId="712" priority="155"/>
  </conditionalFormatting>
  <conditionalFormatting sqref="A128">
    <cfRule type="duplicateValues" dxfId="711" priority="154"/>
  </conditionalFormatting>
  <conditionalFormatting sqref="A135">
    <cfRule type="duplicateValues" dxfId="710" priority="153"/>
  </conditionalFormatting>
  <conditionalFormatting sqref="A146">
    <cfRule type="duplicateValues" dxfId="709" priority="152"/>
  </conditionalFormatting>
  <conditionalFormatting sqref="A129">
    <cfRule type="duplicateValues" dxfId="708" priority="151"/>
  </conditionalFormatting>
  <conditionalFormatting sqref="A132">
    <cfRule type="duplicateValues" dxfId="707" priority="150"/>
  </conditionalFormatting>
  <conditionalFormatting sqref="A136">
    <cfRule type="duplicateValues" dxfId="706" priority="149"/>
  </conditionalFormatting>
  <conditionalFormatting sqref="A138">
    <cfRule type="duplicateValues" dxfId="705" priority="148"/>
  </conditionalFormatting>
  <conditionalFormatting sqref="A139">
    <cfRule type="duplicateValues" dxfId="704" priority="147"/>
  </conditionalFormatting>
  <conditionalFormatting sqref="A143">
    <cfRule type="duplicateValues" dxfId="703" priority="146"/>
  </conditionalFormatting>
  <conditionalFormatting sqref="A145">
    <cfRule type="duplicateValues" dxfId="702" priority="145"/>
  </conditionalFormatting>
  <conditionalFormatting sqref="CH40">
    <cfRule type="duplicateValues" dxfId="701" priority="143"/>
  </conditionalFormatting>
  <conditionalFormatting sqref="A40">
    <cfRule type="duplicateValues" dxfId="700" priority="141"/>
  </conditionalFormatting>
  <conditionalFormatting sqref="CO40">
    <cfRule type="duplicateValues" dxfId="699" priority="144"/>
  </conditionalFormatting>
  <conditionalFormatting sqref="CO44">
    <cfRule type="duplicateValues" dxfId="698" priority="139"/>
  </conditionalFormatting>
  <conditionalFormatting sqref="CH44">
    <cfRule type="duplicateValues" dxfId="697" priority="140"/>
  </conditionalFormatting>
  <conditionalFormatting sqref="A44">
    <cfRule type="duplicateValues" dxfId="696" priority="137"/>
  </conditionalFormatting>
  <conditionalFormatting sqref="CO51">
    <cfRule type="duplicateValues" dxfId="695" priority="135"/>
  </conditionalFormatting>
  <conditionalFormatting sqref="CH51">
    <cfRule type="duplicateValues" dxfId="694" priority="136"/>
  </conditionalFormatting>
  <conditionalFormatting sqref="A51">
    <cfRule type="duplicateValues" dxfId="693" priority="133"/>
  </conditionalFormatting>
  <conditionalFormatting sqref="CO59">
    <cfRule type="duplicateValues" dxfId="692" priority="131"/>
  </conditionalFormatting>
  <conditionalFormatting sqref="CH59">
    <cfRule type="duplicateValues" dxfId="691" priority="132"/>
  </conditionalFormatting>
  <conditionalFormatting sqref="A59">
    <cfRule type="duplicateValues" dxfId="690" priority="129"/>
  </conditionalFormatting>
  <conditionalFormatting sqref="CO69">
    <cfRule type="duplicateValues" dxfId="689" priority="127"/>
  </conditionalFormatting>
  <conditionalFormatting sqref="CH69">
    <cfRule type="duplicateValues" dxfId="688" priority="128"/>
  </conditionalFormatting>
  <conditionalFormatting sqref="A69">
    <cfRule type="duplicateValues" dxfId="687" priority="125"/>
  </conditionalFormatting>
  <conditionalFormatting sqref="CO67">
    <cfRule type="duplicateValues" dxfId="686" priority="123"/>
  </conditionalFormatting>
  <conditionalFormatting sqref="CH67">
    <cfRule type="duplicateValues" dxfId="685" priority="124"/>
  </conditionalFormatting>
  <conditionalFormatting sqref="A67">
    <cfRule type="duplicateValues" dxfId="684" priority="121"/>
  </conditionalFormatting>
  <conditionalFormatting sqref="CO76">
    <cfRule type="duplicateValues" dxfId="683" priority="119"/>
  </conditionalFormatting>
  <conditionalFormatting sqref="CH76">
    <cfRule type="duplicateValues" dxfId="682" priority="120"/>
  </conditionalFormatting>
  <conditionalFormatting sqref="A76">
    <cfRule type="duplicateValues" dxfId="681" priority="117"/>
  </conditionalFormatting>
  <conditionalFormatting sqref="CO83">
    <cfRule type="duplicateValues" dxfId="680" priority="115"/>
  </conditionalFormatting>
  <conditionalFormatting sqref="CH83">
    <cfRule type="duplicateValues" dxfId="679" priority="116"/>
  </conditionalFormatting>
  <conditionalFormatting sqref="A83">
    <cfRule type="duplicateValues" dxfId="678" priority="113"/>
  </conditionalFormatting>
  <conditionalFormatting sqref="CO91">
    <cfRule type="duplicateValues" dxfId="677" priority="111"/>
  </conditionalFormatting>
  <conditionalFormatting sqref="CH91">
    <cfRule type="duplicateValues" dxfId="676" priority="112"/>
  </conditionalFormatting>
  <conditionalFormatting sqref="A91">
    <cfRule type="duplicateValues" dxfId="675" priority="109"/>
  </conditionalFormatting>
  <conditionalFormatting sqref="A107">
    <cfRule type="duplicateValues" dxfId="674" priority="108"/>
  </conditionalFormatting>
  <conditionalFormatting sqref="A38">
    <cfRule type="duplicateValues" dxfId="673" priority="107"/>
  </conditionalFormatting>
  <conditionalFormatting sqref="CO156:CO160">
    <cfRule type="duplicateValues" dxfId="672" priority="103"/>
  </conditionalFormatting>
  <conditionalFormatting sqref="CH156:CH160">
    <cfRule type="duplicateValues" dxfId="671" priority="106"/>
  </conditionalFormatting>
  <conditionalFormatting sqref="CO155">
    <cfRule type="duplicateValues" dxfId="670" priority="99"/>
  </conditionalFormatting>
  <conditionalFormatting sqref="CH155">
    <cfRule type="duplicateValues" dxfId="669" priority="102"/>
  </conditionalFormatting>
  <conditionalFormatting sqref="A155">
    <cfRule type="duplicateValues" dxfId="668" priority="98"/>
  </conditionalFormatting>
  <conditionalFormatting sqref="A156">
    <cfRule type="duplicateValues" dxfId="667" priority="97"/>
  </conditionalFormatting>
  <conditionalFormatting sqref="A157">
    <cfRule type="duplicateValues" dxfId="666" priority="96"/>
  </conditionalFormatting>
  <conditionalFormatting sqref="A158">
    <cfRule type="duplicateValues" dxfId="665" priority="95"/>
  </conditionalFormatting>
  <conditionalFormatting sqref="A159">
    <cfRule type="duplicateValues" dxfId="664" priority="94"/>
  </conditionalFormatting>
  <conditionalFormatting sqref="A160">
    <cfRule type="duplicateValues" dxfId="663" priority="93"/>
  </conditionalFormatting>
  <conditionalFormatting sqref="CH162:CH164">
    <cfRule type="duplicateValues" dxfId="662" priority="91"/>
  </conditionalFormatting>
  <conditionalFormatting sqref="CO162:CO164">
    <cfRule type="duplicateValues" dxfId="661" priority="90"/>
  </conditionalFormatting>
  <conditionalFormatting sqref="A161">
    <cfRule type="duplicateValues" dxfId="660" priority="84"/>
  </conditionalFormatting>
  <conditionalFormatting sqref="CO161">
    <cfRule type="duplicateValues" dxfId="659" priority="85"/>
  </conditionalFormatting>
  <conditionalFormatting sqref="CH161">
    <cfRule type="duplicateValues" dxfId="658" priority="88"/>
  </conditionalFormatting>
  <conditionalFormatting sqref="A162">
    <cfRule type="duplicateValues" dxfId="657" priority="83"/>
  </conditionalFormatting>
  <conditionalFormatting sqref="A163">
    <cfRule type="duplicateValues" dxfId="656" priority="82"/>
  </conditionalFormatting>
  <conditionalFormatting sqref="CH165">
    <cfRule type="duplicateValues" dxfId="655" priority="81"/>
  </conditionalFormatting>
  <conditionalFormatting sqref="CO165">
    <cfRule type="duplicateValues" dxfId="654" priority="80"/>
  </conditionalFormatting>
  <conditionalFormatting sqref="A164">
    <cfRule type="duplicateValues" dxfId="653" priority="78"/>
  </conditionalFormatting>
  <conditionalFormatting sqref="A165">
    <cfRule type="duplicateValues" dxfId="652" priority="77"/>
  </conditionalFormatting>
  <conditionalFormatting sqref="CG171 CG166">
    <cfRule type="duplicateValues" dxfId="651" priority="76"/>
  </conditionalFormatting>
  <conditionalFormatting sqref="CN171 CN166">
    <cfRule type="duplicateValues" dxfId="650" priority="73"/>
  </conditionalFormatting>
  <conditionalFormatting sqref="A166">
    <cfRule type="duplicateValues" dxfId="649" priority="72"/>
  </conditionalFormatting>
  <conditionalFormatting sqref="CG167">
    <cfRule type="duplicateValues" dxfId="648" priority="66"/>
  </conditionalFormatting>
  <conditionalFormatting sqref="CN167">
    <cfRule type="duplicateValues" dxfId="647" priority="65"/>
  </conditionalFormatting>
  <conditionalFormatting sqref="CG168">
    <cfRule type="duplicateValues" dxfId="646" priority="63"/>
  </conditionalFormatting>
  <conditionalFormatting sqref="CN168">
    <cfRule type="duplicateValues" dxfId="645" priority="62"/>
  </conditionalFormatting>
  <conditionalFormatting sqref="CG169">
    <cfRule type="duplicateValues" dxfId="644" priority="60"/>
  </conditionalFormatting>
  <conditionalFormatting sqref="CN169">
    <cfRule type="duplicateValues" dxfId="643" priority="59"/>
  </conditionalFormatting>
  <conditionalFormatting sqref="CG170">
    <cfRule type="duplicateValues" dxfId="642" priority="51"/>
  </conditionalFormatting>
  <conditionalFormatting sqref="CN170">
    <cfRule type="duplicateValues" dxfId="641" priority="50"/>
  </conditionalFormatting>
  <conditionalFormatting sqref="CG172">
    <cfRule type="duplicateValues" dxfId="640" priority="1973"/>
  </conditionalFormatting>
  <conditionalFormatting sqref="CN172">
    <cfRule type="duplicateValues" dxfId="639" priority="1974"/>
  </conditionalFormatting>
  <conditionalFormatting sqref="A167">
    <cfRule type="duplicateValues" dxfId="638" priority="45"/>
  </conditionalFormatting>
  <conditionalFormatting sqref="A168">
    <cfRule type="duplicateValues" dxfId="637" priority="44"/>
  </conditionalFormatting>
  <conditionalFormatting sqref="A170">
    <cfRule type="duplicateValues" dxfId="636" priority="43"/>
  </conditionalFormatting>
  <conditionalFormatting sqref="A169">
    <cfRule type="duplicateValues" dxfId="635" priority="42"/>
  </conditionalFormatting>
  <conditionalFormatting sqref="A171">
    <cfRule type="duplicateValues" dxfId="634" priority="41"/>
  </conditionalFormatting>
  <conditionalFormatting sqref="A172">
    <cfRule type="duplicateValues" dxfId="633" priority="40"/>
  </conditionalFormatting>
  <conditionalFormatting sqref="CG173">
    <cfRule type="duplicateValues" dxfId="632" priority="35"/>
  </conditionalFormatting>
  <conditionalFormatting sqref="CN173">
    <cfRule type="duplicateValues" dxfId="631" priority="34"/>
  </conditionalFormatting>
  <conditionalFormatting sqref="CG174">
    <cfRule type="duplicateValues" dxfId="630" priority="38"/>
  </conditionalFormatting>
  <conditionalFormatting sqref="CN174">
    <cfRule type="duplicateValues" dxfId="629" priority="39"/>
  </conditionalFormatting>
  <conditionalFormatting sqref="A173">
    <cfRule type="duplicateValues" dxfId="628" priority="30"/>
  </conditionalFormatting>
  <conditionalFormatting sqref="A174">
    <cfRule type="duplicateValues" dxfId="627" priority="28"/>
  </conditionalFormatting>
  <conditionalFormatting sqref="CG175">
    <cfRule type="duplicateValues" dxfId="626" priority="26"/>
  </conditionalFormatting>
  <conditionalFormatting sqref="CN175">
    <cfRule type="duplicateValues" dxfId="625" priority="27"/>
  </conditionalFormatting>
  <conditionalFormatting sqref="CG177">
    <cfRule type="duplicateValues" dxfId="624" priority="22"/>
  </conditionalFormatting>
  <conditionalFormatting sqref="CN177">
    <cfRule type="duplicateValues" dxfId="623" priority="21"/>
  </conditionalFormatting>
  <conditionalFormatting sqref="CG176">
    <cfRule type="duplicateValues" dxfId="622" priority="20"/>
  </conditionalFormatting>
  <conditionalFormatting sqref="CN176">
    <cfRule type="duplicateValues" dxfId="621" priority="19"/>
  </conditionalFormatting>
  <conditionalFormatting sqref="A175">
    <cfRule type="duplicateValues" dxfId="620" priority="15"/>
  </conditionalFormatting>
  <conditionalFormatting sqref="A176">
    <cfRule type="duplicateValues" dxfId="619" priority="14"/>
  </conditionalFormatting>
  <conditionalFormatting sqref="A177">
    <cfRule type="duplicateValues" dxfId="618" priority="13"/>
  </conditionalFormatting>
  <conditionalFormatting sqref="CG178">
    <cfRule type="duplicateValues" dxfId="617" priority="10"/>
  </conditionalFormatting>
  <conditionalFormatting sqref="CN178">
    <cfRule type="duplicateValues" dxfId="616" priority="9"/>
  </conditionalFormatting>
  <conditionalFormatting sqref="CG179">
    <cfRule type="duplicateValues" dxfId="615" priority="11"/>
  </conditionalFormatting>
  <conditionalFormatting sqref="CN179">
    <cfRule type="duplicateValues" dxfId="614" priority="12"/>
  </conditionalFormatting>
  <conditionalFormatting sqref="A179">
    <cfRule type="duplicateValues" dxfId="613" priority="5"/>
  </conditionalFormatting>
  <conditionalFormatting sqref="A178">
    <cfRule type="duplicateValues" dxfId="612" priority="6"/>
  </conditionalFormatting>
  <conditionalFormatting sqref="CH153:CH154">
    <cfRule type="duplicateValues" dxfId="611" priority="2147"/>
  </conditionalFormatting>
  <conditionalFormatting sqref="CO153:CO154">
    <cfRule type="duplicateValues" dxfId="610" priority="2149"/>
  </conditionalFormatting>
  <conditionalFormatting sqref="CN125">
    <cfRule type="duplicateValues" dxfId="609" priority="2"/>
  </conditionalFormatting>
  <conditionalFormatting sqref="CG125">
    <cfRule type="duplicateValues" dxfId="608" priority="4"/>
  </conditionalFormatting>
  <conditionalFormatting sqref="A125">
    <cfRule type="duplicateValues" dxfId="607" priority="1"/>
  </conditionalFormatting>
  <conditionalFormatting sqref="A498:A500 A380:A390 A442 A546 A516 A1:A24 A26:A37 A364:A378 A525:A526 A471:A485 A180:A362 A502 A504:A505 A518 A520:A521 A528 A530:A531 A533 A535:A537 A539 A541:A544 A548 A623:A1048576">
    <cfRule type="duplicateValues" dxfId="606" priority="2150"/>
  </conditionalFormatting>
  <conditionalFormatting sqref="CH442 CH180:CH390 CH569 CH565 CH561 CH557 CH553 CH525:CH549 CH471:CH521 CH25:CH39 CH50 CH42:CH43 CH47:CH48 CH55:CH58 CH62:CH66 CH71:CH75 CH78:CH82 CH85:CH90 CH52 CH92:CH124 CH126:CH152">
    <cfRule type="duplicateValues" dxfId="605" priority="2197"/>
  </conditionalFormatting>
  <hyperlinks>
    <hyperlink ref="CE60" r:id="rId1" display="https://baike.baidu.com/item/%E9%8A%8A/0?fromModule=lemma_inlink"/>
    <hyperlink ref="CE143" r:id="rId2" display="https://baike.baidu.com/item/%E6%9C%B1%E4%BA%A5/5997537?fromModule=lemma_inlink"/>
    <hyperlink ref="AA79" r:id="rId3" display="https://baike.baidu.com/item/%E9%8A%8A/0?fromModule=lemma_inlink"/>
    <hyperlink ref="AA143" r:id="rId4" display="https://baike.baidu.com/item/%E6%9C%B1%E4%BA%A5/5997537?fromModule=lemma_inlink"/>
  </hyperlinks>
  <pageMargins left="0.69930555555555596" right="0.69930555555555596" top="0.75" bottom="0.75" header="0.3" footer="0.3"/>
  <pageSetup paperSize="9" orientation="portrait"/>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90"/>
  <sheetViews>
    <sheetView workbookViewId="0">
      <selection activeCell="D42" sqref="D42"/>
    </sheetView>
  </sheetViews>
  <sheetFormatPr defaultColWidth="9" defaultRowHeight="13.5"/>
  <cols>
    <col min="1" max="1" width="9" customWidth="1"/>
    <col min="2" max="2" width="28.625" customWidth="1"/>
    <col min="3" max="3" width="20.125" customWidth="1"/>
    <col min="4" max="4" width="28.125" customWidth="1"/>
    <col min="5" max="5" width="30.75" customWidth="1"/>
    <col min="6" max="6" width="24.375" customWidth="1"/>
    <col min="7" max="7" width="26.625" customWidth="1"/>
    <col min="8" max="8" width="14.75" customWidth="1"/>
    <col min="9" max="9" width="21.625" customWidth="1"/>
    <col min="10" max="10" width="15.875" customWidth="1"/>
  </cols>
  <sheetData>
    <row r="3" spans="2:11" ht="27">
      <c r="B3" s="45" t="s">
        <v>945</v>
      </c>
      <c r="C3" s="45" t="s">
        <v>946</v>
      </c>
      <c r="D3" s="46" t="s">
        <v>947</v>
      </c>
      <c r="E3" s="46" t="s">
        <v>948</v>
      </c>
    </row>
    <row r="4" spans="2:11">
      <c r="B4" s="47" t="s">
        <v>949</v>
      </c>
      <c r="C4" t="s">
        <v>950</v>
      </c>
      <c r="D4" t="s">
        <v>951</v>
      </c>
      <c r="E4" t="s">
        <v>951</v>
      </c>
      <c r="H4" t="s">
        <v>952</v>
      </c>
      <c r="I4" t="s">
        <v>953</v>
      </c>
      <c r="J4" s="33" t="str">
        <f>"0|models/players/"&amp;I4&amp;"/"&amp;I4&amp;".animdata"</f>
        <v>0|models/players/man_naked_01_throw/man_naked_01_throw.animdata</v>
      </c>
      <c r="K4" s="36" t="str">
        <f>J4</f>
        <v>0|models/players/man_naked_01_throw/man_naked_01_throw.animdata</v>
      </c>
    </row>
    <row r="5" spans="2:11">
      <c r="B5" s="47" t="s">
        <v>954</v>
      </c>
      <c r="C5" t="s">
        <v>955</v>
      </c>
      <c r="D5" s="48" t="s">
        <v>956</v>
      </c>
      <c r="E5" t="s">
        <v>957</v>
      </c>
      <c r="H5" t="s">
        <v>958</v>
      </c>
      <c r="I5" t="s">
        <v>959</v>
      </c>
      <c r="J5" s="33" t="str">
        <f t="shared" ref="J5:J12" si="0">"0|models/players/"&amp;I5&amp;"/"&amp;I5&amp;".animdata"</f>
        <v>0|models/players/man_naked_01_staff/man_naked_01_staff.animdata</v>
      </c>
      <c r="K5" s="36" t="str">
        <f>J5</f>
        <v>0|models/players/man_naked_01_staff/man_naked_01_staff.animdata</v>
      </c>
    </row>
    <row r="6" spans="2:11">
      <c r="B6" s="47" t="s">
        <v>960</v>
      </c>
      <c r="C6" t="s">
        <v>961</v>
      </c>
      <c r="D6" t="s">
        <v>962</v>
      </c>
      <c r="E6" t="s">
        <v>963</v>
      </c>
      <c r="H6" t="s">
        <v>964</v>
      </c>
      <c r="I6" t="s">
        <v>965</v>
      </c>
      <c r="J6" s="33" t="str">
        <f t="shared" si="0"/>
        <v>0|models/players/man_naked_01_sword/man_naked_01_sword.animdata</v>
      </c>
      <c r="K6" s="36" t="str">
        <f t="shared" ref="K6" si="1">J6&amp;","&amp;$H$20</f>
        <v>0|models/players/man_naked_01_sword/man_naked_01_sword.animdata,1382103|models/players/man_chef/man_chef_sword/chef_suit.animdata</v>
      </c>
    </row>
    <row r="7" spans="2:11">
      <c r="B7" s="47" t="s">
        <v>966</v>
      </c>
      <c r="C7" t="s">
        <v>967</v>
      </c>
      <c r="D7" t="s">
        <v>968</v>
      </c>
      <c r="E7" t="s">
        <v>969</v>
      </c>
      <c r="H7" t="s">
        <v>970</v>
      </c>
      <c r="I7" t="s">
        <v>971</v>
      </c>
      <c r="J7" s="33" t="str">
        <f t="shared" si="0"/>
        <v>0|models/players/man_naked_01_magic/man_naked_01_magic.animdata</v>
      </c>
      <c r="K7" s="36" t="str">
        <f t="shared" ref="K7:K12" si="2">J7</f>
        <v>0|models/players/man_naked_01_magic/man_naked_01_magic.animdata</v>
      </c>
    </row>
    <row r="8" spans="2:11">
      <c r="B8" s="47" t="s">
        <v>972</v>
      </c>
      <c r="C8" t="s">
        <v>973</v>
      </c>
      <c r="D8" t="s">
        <v>974</v>
      </c>
      <c r="E8" t="s">
        <v>975</v>
      </c>
      <c r="H8" t="s">
        <v>976</v>
      </c>
      <c r="I8" t="s">
        <v>977</v>
      </c>
      <c r="J8" s="33" t="str">
        <f t="shared" si="0"/>
        <v>0|models/players/man_naked_01_gun/man_naked_01_gun.animdata</v>
      </c>
      <c r="K8" s="36" t="str">
        <f t="shared" si="2"/>
        <v>0|models/players/man_naked_01_gun/man_naked_01_gun.animdata</v>
      </c>
    </row>
    <row r="9" spans="2:11">
      <c r="B9" s="47" t="s">
        <v>978</v>
      </c>
      <c r="C9" t="s">
        <v>979</v>
      </c>
      <c r="D9" t="s">
        <v>980</v>
      </c>
      <c r="E9" t="s">
        <v>981</v>
      </c>
      <c r="H9" t="s">
        <v>982</v>
      </c>
      <c r="I9" t="s">
        <v>983</v>
      </c>
      <c r="J9" s="33" t="str">
        <f t="shared" si="0"/>
        <v>0|models/players/man_naked_01_knife/man_naked_01_knife.animdata</v>
      </c>
      <c r="K9" s="36" t="str">
        <f t="shared" si="2"/>
        <v>0|models/players/man_naked_01_knife/man_naked_01_knife.animdata</v>
      </c>
    </row>
    <row r="10" spans="2:11">
      <c r="B10" s="47" t="s">
        <v>984</v>
      </c>
      <c r="C10" t="s">
        <v>985</v>
      </c>
      <c r="D10" t="s">
        <v>986</v>
      </c>
      <c r="E10" t="s">
        <v>987</v>
      </c>
      <c r="H10" t="s">
        <v>988</v>
      </c>
      <c r="I10" t="s">
        <v>989</v>
      </c>
      <c r="J10" s="33" t="str">
        <f t="shared" si="0"/>
        <v>0|models/players/man_naked_01_cannon/man_naked_01_cannon.animdata</v>
      </c>
      <c r="K10" s="36" t="str">
        <f t="shared" si="2"/>
        <v>0|models/players/man_naked_01_cannon/man_naked_01_cannon.animdata</v>
      </c>
    </row>
    <row r="11" spans="2:11">
      <c r="B11" s="47" t="s">
        <v>990</v>
      </c>
      <c r="C11" t="s">
        <v>991</v>
      </c>
      <c r="D11" t="s">
        <v>992</v>
      </c>
      <c r="E11" t="s">
        <v>993</v>
      </c>
      <c r="H11" t="s">
        <v>994</v>
      </c>
      <c r="I11" t="s">
        <v>995</v>
      </c>
      <c r="J11" s="33" t="str">
        <f t="shared" si="0"/>
        <v>0|models/players/man_naked_01_bow/man_naked_01_bow.animdata</v>
      </c>
      <c r="K11" s="36" t="str">
        <f t="shared" si="2"/>
        <v>0|models/players/man_naked_01_bow/man_naked_01_bow.animdata</v>
      </c>
    </row>
    <row r="12" spans="2:11">
      <c r="B12" s="47" t="s">
        <v>996</v>
      </c>
      <c r="C12" t="s">
        <v>997</v>
      </c>
      <c r="D12" t="s">
        <v>998</v>
      </c>
      <c r="E12" t="s">
        <v>999</v>
      </c>
      <c r="H12" t="s">
        <v>1000</v>
      </c>
      <c r="I12" t="s">
        <v>1001</v>
      </c>
      <c r="J12" s="33" t="str">
        <f t="shared" si="0"/>
        <v>0|models/players/man_naked_01_axe/man_naked_01_axe.animdata</v>
      </c>
      <c r="K12" s="36" t="str">
        <f t="shared" si="2"/>
        <v>0|models/players/man_naked_01_axe/man_naked_01_axe.animdata</v>
      </c>
    </row>
    <row r="13" spans="2:11">
      <c r="B13" s="47" t="s">
        <v>1002</v>
      </c>
      <c r="C13" t="s">
        <v>1003</v>
      </c>
      <c r="D13" t="s">
        <v>1004</v>
      </c>
      <c r="E13" t="s">
        <v>1005</v>
      </c>
    </row>
    <row r="14" spans="2:11">
      <c r="B14" s="47" t="s">
        <v>1006</v>
      </c>
      <c r="C14" t="s">
        <v>1007</v>
      </c>
      <c r="D14" t="s">
        <v>1008</v>
      </c>
      <c r="E14" t="s">
        <v>1009</v>
      </c>
    </row>
    <row r="15" spans="2:11">
      <c r="B15" s="47" t="s">
        <v>1010</v>
      </c>
      <c r="C15" t="s">
        <v>1011</v>
      </c>
      <c r="D15" t="s">
        <v>1012</v>
      </c>
      <c r="E15" t="s">
        <v>1013</v>
      </c>
    </row>
    <row r="16" spans="2:11">
      <c r="B16" s="47" t="s">
        <v>1014</v>
      </c>
      <c r="C16" s="36" t="s">
        <v>1015</v>
      </c>
      <c r="D16" t="s">
        <v>1016</v>
      </c>
      <c r="E16" t="s">
        <v>1017</v>
      </c>
    </row>
    <row r="17" spans="1:9">
      <c r="C17" s="36" t="s">
        <v>1018</v>
      </c>
      <c r="D17" t="s">
        <v>1019</v>
      </c>
      <c r="E17" t="s">
        <v>1020</v>
      </c>
    </row>
    <row r="18" spans="1:9">
      <c r="C18" s="36" t="s">
        <v>1021</v>
      </c>
      <c r="D18" t="s">
        <v>1022</v>
      </c>
      <c r="E18" t="s">
        <v>1023</v>
      </c>
    </row>
    <row r="19" spans="1:9">
      <c r="C19" s="36" t="s">
        <v>1024</v>
      </c>
      <c r="D19" t="s">
        <v>1025</v>
      </c>
      <c r="E19" t="s">
        <v>1026</v>
      </c>
    </row>
    <row r="20" spans="1:9">
      <c r="A20" s="49" t="s">
        <v>1027</v>
      </c>
      <c r="C20" s="36" t="s">
        <v>1028</v>
      </c>
      <c r="D20" t="s">
        <v>1029</v>
      </c>
      <c r="E20" t="s">
        <v>1030</v>
      </c>
      <c r="H20" s="33" t="s">
        <v>1031</v>
      </c>
    </row>
    <row r="21" spans="1:9">
      <c r="B21" s="36" t="s">
        <v>949</v>
      </c>
      <c r="C21" s="36" t="s">
        <v>1032</v>
      </c>
      <c r="D21" t="s">
        <v>1033</v>
      </c>
      <c r="E21" t="s">
        <v>1034</v>
      </c>
    </row>
    <row r="22" spans="1:9">
      <c r="B22" s="36" t="s">
        <v>954</v>
      </c>
      <c r="C22" s="36" t="s">
        <v>1035</v>
      </c>
      <c r="D22" t="s">
        <v>1036</v>
      </c>
      <c r="E22" t="s">
        <v>1037</v>
      </c>
    </row>
    <row r="23" spans="1:9">
      <c r="B23" s="36" t="s">
        <v>984</v>
      </c>
      <c r="C23" s="36" t="s">
        <v>1038</v>
      </c>
      <c r="D23" t="s">
        <v>1039</v>
      </c>
      <c r="E23" t="s">
        <v>1040</v>
      </c>
    </row>
    <row r="24" spans="1:9">
      <c r="B24" s="36" t="s">
        <v>990</v>
      </c>
      <c r="D24" t="s">
        <v>1041</v>
      </c>
      <c r="E24" t="s">
        <v>1042</v>
      </c>
    </row>
    <row r="25" spans="1:9">
      <c r="B25" s="36" t="s">
        <v>1014</v>
      </c>
      <c r="D25" t="s">
        <v>1043</v>
      </c>
      <c r="E25" t="s">
        <v>1044</v>
      </c>
    </row>
    <row r="26" spans="1:9">
      <c r="D26" t="s">
        <v>1045</v>
      </c>
      <c r="E26" t="s">
        <v>1046</v>
      </c>
    </row>
    <row r="27" spans="1:9">
      <c r="A27" t="s">
        <v>1047</v>
      </c>
      <c r="D27" t="s">
        <v>1048</v>
      </c>
      <c r="E27" t="s">
        <v>1049</v>
      </c>
    </row>
    <row r="28" spans="1:9">
      <c r="A28">
        <v>30</v>
      </c>
      <c r="B28" s="50" t="s">
        <v>1050</v>
      </c>
      <c r="D28" t="s">
        <v>1051</v>
      </c>
      <c r="E28" t="s">
        <v>1052</v>
      </c>
    </row>
    <row r="29" spans="1:9">
      <c r="A29">
        <v>31</v>
      </c>
      <c r="B29" s="50" t="s">
        <v>1053</v>
      </c>
      <c r="D29" t="s">
        <v>1054</v>
      </c>
      <c r="E29" t="s">
        <v>1055</v>
      </c>
    </row>
    <row r="30" spans="1:9">
      <c r="A30">
        <v>32</v>
      </c>
      <c r="B30" s="50" t="s">
        <v>1056</v>
      </c>
      <c r="D30" t="s">
        <v>1057</v>
      </c>
      <c r="E30" t="s">
        <v>1058</v>
      </c>
    </row>
    <row r="31" spans="1:9">
      <c r="A31">
        <v>33</v>
      </c>
      <c r="B31" s="51" t="s">
        <v>1059</v>
      </c>
      <c r="D31" t="s">
        <v>1060</v>
      </c>
      <c r="E31" t="s">
        <v>1061</v>
      </c>
    </row>
    <row r="32" spans="1:9">
      <c r="A32">
        <v>34</v>
      </c>
      <c r="B32" s="51" t="s">
        <v>1062</v>
      </c>
      <c r="D32" t="s">
        <v>1063</v>
      </c>
      <c r="E32" t="s">
        <v>1064</v>
      </c>
      <c r="H32" t="s">
        <v>1065</v>
      </c>
      <c r="I32">
        <v>1</v>
      </c>
    </row>
    <row r="33" spans="1:9">
      <c r="A33">
        <v>35</v>
      </c>
      <c r="B33" s="51" t="s">
        <v>1066</v>
      </c>
      <c r="D33" t="s">
        <v>1067</v>
      </c>
      <c r="E33" t="s">
        <v>1068</v>
      </c>
      <c r="H33" t="s">
        <v>1069</v>
      </c>
      <c r="I33">
        <v>2</v>
      </c>
    </row>
    <row r="34" spans="1:9">
      <c r="A34">
        <v>36</v>
      </c>
      <c r="B34" s="51" t="s">
        <v>1070</v>
      </c>
      <c r="D34" t="s">
        <v>1071</v>
      </c>
      <c r="E34" t="s">
        <v>1072</v>
      </c>
      <c r="H34" t="s">
        <v>1073</v>
      </c>
      <c r="I34">
        <v>3</v>
      </c>
    </row>
    <row r="35" spans="1:9">
      <c r="A35">
        <v>37</v>
      </c>
      <c r="B35" s="51" t="s">
        <v>1074</v>
      </c>
      <c r="D35" t="s">
        <v>1075</v>
      </c>
      <c r="E35" t="s">
        <v>1076</v>
      </c>
      <c r="H35" t="s">
        <v>1077</v>
      </c>
      <c r="I35">
        <v>4</v>
      </c>
    </row>
    <row r="36" spans="1:9">
      <c r="A36">
        <v>38</v>
      </c>
      <c r="B36" s="51" t="s">
        <v>1078</v>
      </c>
      <c r="D36" t="s">
        <v>1079</v>
      </c>
      <c r="E36" t="s">
        <v>1080</v>
      </c>
      <c r="H36" t="s">
        <v>1081</v>
      </c>
      <c r="I36">
        <v>5</v>
      </c>
    </row>
    <row r="37" spans="1:9">
      <c r="A37">
        <v>39</v>
      </c>
      <c r="B37" s="33" t="s">
        <v>1082</v>
      </c>
      <c r="D37" t="s">
        <v>1083</v>
      </c>
      <c r="E37" t="s">
        <v>1084</v>
      </c>
    </row>
    <row r="38" spans="1:9">
      <c r="D38" t="s">
        <v>1085</v>
      </c>
      <c r="E38" t="s">
        <v>1086</v>
      </c>
    </row>
    <row r="39" spans="1:9">
      <c r="A39" t="s">
        <v>1087</v>
      </c>
      <c r="B39" s="33"/>
      <c r="D39" t="s">
        <v>1088</v>
      </c>
      <c r="E39" t="s">
        <v>1089</v>
      </c>
    </row>
    <row r="40" spans="1:9">
      <c r="A40">
        <v>40</v>
      </c>
      <c r="B40" s="51" t="s">
        <v>1090</v>
      </c>
      <c r="D40" t="s">
        <v>1091</v>
      </c>
      <c r="E40" t="s">
        <v>1092</v>
      </c>
    </row>
    <row r="41" spans="1:9">
      <c r="A41">
        <v>41</v>
      </c>
      <c r="B41" s="51" t="s">
        <v>1093</v>
      </c>
      <c r="D41" t="s">
        <v>1094</v>
      </c>
      <c r="E41" t="s">
        <v>1095</v>
      </c>
    </row>
    <row r="42" spans="1:9">
      <c r="A42">
        <v>42</v>
      </c>
      <c r="B42" s="51" t="s">
        <v>1096</v>
      </c>
      <c r="D42" t="s">
        <v>1097</v>
      </c>
      <c r="E42" t="s">
        <v>1098</v>
      </c>
    </row>
    <row r="43" spans="1:9">
      <c r="A43">
        <v>43</v>
      </c>
      <c r="B43" s="51" t="s">
        <v>1099</v>
      </c>
      <c r="D43" t="s">
        <v>1100</v>
      </c>
      <c r="E43" t="s">
        <v>1101</v>
      </c>
    </row>
    <row r="44" spans="1:9">
      <c r="A44">
        <v>44</v>
      </c>
      <c r="B44" s="51" t="s">
        <v>1102</v>
      </c>
      <c r="D44" t="s">
        <v>1103</v>
      </c>
      <c r="E44" t="s">
        <v>1104</v>
      </c>
    </row>
    <row r="45" spans="1:9">
      <c r="A45">
        <v>45</v>
      </c>
      <c r="B45" s="51" t="s">
        <v>1105</v>
      </c>
      <c r="E45" t="s">
        <v>1106</v>
      </c>
    </row>
    <row r="46" spans="1:9">
      <c r="A46">
        <v>46</v>
      </c>
      <c r="B46" s="50" t="s">
        <v>1107</v>
      </c>
      <c r="D46" t="s">
        <v>1108</v>
      </c>
      <c r="E46" t="s">
        <v>1109</v>
      </c>
    </row>
    <row r="47" spans="1:9">
      <c r="A47">
        <v>47</v>
      </c>
      <c r="B47" s="50" t="s">
        <v>1110</v>
      </c>
      <c r="D47" t="s">
        <v>1111</v>
      </c>
      <c r="E47" t="s">
        <v>1112</v>
      </c>
    </row>
    <row r="48" spans="1:9">
      <c r="A48">
        <v>48</v>
      </c>
      <c r="B48" s="50" t="s">
        <v>1113</v>
      </c>
      <c r="D48" t="s">
        <v>1114</v>
      </c>
      <c r="E48" t="s">
        <v>1115</v>
      </c>
    </row>
    <row r="49" spans="1:5">
      <c r="A49">
        <v>49</v>
      </c>
      <c r="B49" s="50" t="s">
        <v>1116</v>
      </c>
      <c r="D49" t="s">
        <v>1117</v>
      </c>
      <c r="E49" t="s">
        <v>1118</v>
      </c>
    </row>
    <row r="50" spans="1:5">
      <c r="D50" t="s">
        <v>1119</v>
      </c>
      <c r="E50" t="s">
        <v>1120</v>
      </c>
    </row>
    <row r="51" spans="1:5">
      <c r="D51" t="s">
        <v>1121</v>
      </c>
    </row>
    <row r="52" spans="1:5">
      <c r="D52" t="s">
        <v>1122</v>
      </c>
      <c r="E52" t="s">
        <v>1123</v>
      </c>
    </row>
    <row r="53" spans="1:5">
      <c r="D53" t="s">
        <v>1124</v>
      </c>
      <c r="E53" t="s">
        <v>1125</v>
      </c>
    </row>
    <row r="54" spans="1:5">
      <c r="D54" t="s">
        <v>1126</v>
      </c>
      <c r="E54" t="s">
        <v>1127</v>
      </c>
    </row>
    <row r="55" spans="1:5">
      <c r="D55" t="s">
        <v>1128</v>
      </c>
      <c r="E55" t="s">
        <v>1129</v>
      </c>
    </row>
    <row r="56" spans="1:5">
      <c r="D56" t="s">
        <v>1130</v>
      </c>
      <c r="E56" t="s">
        <v>1131</v>
      </c>
    </row>
    <row r="57" spans="1:5">
      <c r="D57" t="s">
        <v>1132</v>
      </c>
      <c r="E57" t="s">
        <v>1133</v>
      </c>
    </row>
    <row r="58" spans="1:5">
      <c r="D58" t="s">
        <v>1134</v>
      </c>
      <c r="E58" t="s">
        <v>1135</v>
      </c>
    </row>
    <row r="59" spans="1:5">
      <c r="D59" t="s">
        <v>1136</v>
      </c>
      <c r="E59" t="s">
        <v>1137</v>
      </c>
    </row>
    <row r="60" spans="1:5">
      <c r="D60" t="s">
        <v>1138</v>
      </c>
      <c r="E60" t="s">
        <v>1139</v>
      </c>
    </row>
    <row r="61" spans="1:5">
      <c r="D61" t="s">
        <v>1140</v>
      </c>
      <c r="E61" t="s">
        <v>1141</v>
      </c>
    </row>
    <row r="62" spans="1:5">
      <c r="D62" t="s">
        <v>1142</v>
      </c>
      <c r="E62" t="s">
        <v>1143</v>
      </c>
    </row>
    <row r="63" spans="1:5">
      <c r="D63" t="s">
        <v>1144</v>
      </c>
      <c r="E63" t="s">
        <v>1145</v>
      </c>
    </row>
    <row r="64" spans="1:5">
      <c r="D64" t="s">
        <v>1146</v>
      </c>
      <c r="E64" t="s">
        <v>1147</v>
      </c>
    </row>
    <row r="65" spans="4:5">
      <c r="D65" t="s">
        <v>1148</v>
      </c>
      <c r="E65" t="s">
        <v>1149</v>
      </c>
    </row>
    <row r="66" spans="4:5">
      <c r="D66" t="s">
        <v>1150</v>
      </c>
      <c r="E66" t="s">
        <v>1151</v>
      </c>
    </row>
    <row r="67" spans="4:5">
      <c r="D67" t="s">
        <v>1152</v>
      </c>
      <c r="E67" t="s">
        <v>1153</v>
      </c>
    </row>
    <row r="68" spans="4:5">
      <c r="D68" t="s">
        <v>1154</v>
      </c>
      <c r="E68" t="s">
        <v>1155</v>
      </c>
    </row>
    <row r="69" spans="4:5">
      <c r="D69" t="s">
        <v>1156</v>
      </c>
      <c r="E69" t="s">
        <v>1157</v>
      </c>
    </row>
    <row r="70" spans="4:5">
      <c r="D70" t="s">
        <v>1158</v>
      </c>
      <c r="E70" t="s">
        <v>1159</v>
      </c>
    </row>
    <row r="71" spans="4:5">
      <c r="D71" t="s">
        <v>1160</v>
      </c>
      <c r="E71" t="s">
        <v>1161</v>
      </c>
    </row>
    <row r="72" spans="4:5">
      <c r="D72" t="s">
        <v>1162</v>
      </c>
      <c r="E72" t="s">
        <v>1163</v>
      </c>
    </row>
    <row r="73" spans="4:5">
      <c r="D73" t="s">
        <v>1164</v>
      </c>
      <c r="E73" t="s">
        <v>1165</v>
      </c>
    </row>
    <row r="74" spans="4:5">
      <c r="D74" t="s">
        <v>1166</v>
      </c>
      <c r="E74" t="s">
        <v>1167</v>
      </c>
    </row>
    <row r="75" spans="4:5">
      <c r="D75" t="s">
        <v>1168</v>
      </c>
      <c r="E75" t="s">
        <v>1169</v>
      </c>
    </row>
    <row r="76" spans="4:5">
      <c r="D76" t="s">
        <v>1170</v>
      </c>
      <c r="E76" t="s">
        <v>1171</v>
      </c>
    </row>
    <row r="77" spans="4:5">
      <c r="D77" t="s">
        <v>1172</v>
      </c>
      <c r="E77" t="s">
        <v>1173</v>
      </c>
    </row>
    <row r="78" spans="4:5">
      <c r="D78" t="s">
        <v>1174</v>
      </c>
      <c r="E78" t="s">
        <v>1175</v>
      </c>
    </row>
    <row r="79" spans="4:5">
      <c r="D79" t="s">
        <v>1176</v>
      </c>
      <c r="E79" t="s">
        <v>1177</v>
      </c>
    </row>
    <row r="80" spans="4:5">
      <c r="D80" t="s">
        <v>1178</v>
      </c>
      <c r="E80" t="s">
        <v>1179</v>
      </c>
    </row>
    <row r="81" spans="4:5">
      <c r="D81" t="s">
        <v>1180</v>
      </c>
      <c r="E81" t="s">
        <v>1181</v>
      </c>
    </row>
    <row r="82" spans="4:5">
      <c r="D82" t="s">
        <v>1182</v>
      </c>
      <c r="E82" t="s">
        <v>1183</v>
      </c>
    </row>
    <row r="83" spans="4:5">
      <c r="D83" t="s">
        <v>1118</v>
      </c>
      <c r="E83" t="s">
        <v>1184</v>
      </c>
    </row>
    <row r="84" spans="4:5">
      <c r="D84" t="s">
        <v>1120</v>
      </c>
      <c r="E84" t="s">
        <v>1185</v>
      </c>
    </row>
    <row r="85" spans="4:5">
      <c r="E85" t="s">
        <v>1186</v>
      </c>
    </row>
    <row r="86" spans="4:5">
      <c r="D86" t="s">
        <v>1187</v>
      </c>
      <c r="E86" t="s">
        <v>1188</v>
      </c>
    </row>
    <row r="87" spans="4:5">
      <c r="D87" t="s">
        <v>1189</v>
      </c>
      <c r="E87" t="s">
        <v>1190</v>
      </c>
    </row>
    <row r="88" spans="4:5">
      <c r="D88" t="s">
        <v>1191</v>
      </c>
      <c r="E88" t="s">
        <v>1192</v>
      </c>
    </row>
    <row r="89" spans="4:5">
      <c r="D89" t="s">
        <v>1193</v>
      </c>
      <c r="E89" t="s">
        <v>1194</v>
      </c>
    </row>
    <row r="90" spans="4:5">
      <c r="E90" t="s">
        <v>1195</v>
      </c>
    </row>
  </sheetData>
  <phoneticPr fontId="52"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U299"/>
  <sheetViews>
    <sheetView workbookViewId="0">
      <selection activeCell="K2" sqref="K2"/>
    </sheetView>
  </sheetViews>
  <sheetFormatPr defaultColWidth="9" defaultRowHeight="13.5"/>
  <cols>
    <col min="1" max="1" width="9" customWidth="1"/>
    <col min="4" max="4" width="12.25" customWidth="1"/>
    <col min="5" max="5" width="30.75" customWidth="1"/>
    <col min="6" max="6" width="24.375" customWidth="1"/>
    <col min="7" max="7" width="26.625" customWidth="1"/>
    <col min="12" max="12" width="12.5" customWidth="1"/>
    <col min="14" max="14" width="64.75" customWidth="1"/>
    <col min="18" max="18" width="12.875" customWidth="1"/>
    <col min="19" max="19" width="22.5" customWidth="1"/>
    <col min="20" max="20" width="20.375" customWidth="1"/>
  </cols>
  <sheetData>
    <row r="1" spans="4:21">
      <c r="K1" t="s">
        <v>1196</v>
      </c>
      <c r="L1" t="s">
        <v>1197</v>
      </c>
      <c r="M1" t="s">
        <v>1198</v>
      </c>
      <c r="N1" t="s">
        <v>1199</v>
      </c>
    </row>
    <row r="2" spans="4:21">
      <c r="K2" s="33">
        <v>1300001</v>
      </c>
      <c r="L2" t="str">
        <f>VLOOKUP(K2,[6]装备表!$A:$E,2,FALSE)</f>
        <v>木剑</v>
      </c>
      <c r="M2" s="33" t="str">
        <f>VLOOKUP(K2,[6]装备表!$A:$E,5,FALSE)</f>
        <v>长剑</v>
      </c>
      <c r="N2" t="s">
        <v>1200</v>
      </c>
      <c r="O2" s="36"/>
      <c r="R2" s="33"/>
    </row>
    <row r="3" spans="4:21">
      <c r="K3" s="33">
        <v>1300002</v>
      </c>
      <c r="L3" t="str">
        <f>VLOOKUP(K3,[6]装备表!$A:$E,2,FALSE)</f>
        <v>石斧</v>
      </c>
      <c r="M3" s="33" t="str">
        <f>VLOOKUP(K3,[6]装备表!$A:$E,5,FALSE)</f>
        <v>斧头</v>
      </c>
      <c r="N3" t="s">
        <v>1201</v>
      </c>
      <c r="O3" s="36"/>
      <c r="T3" s="33"/>
      <c r="U3" s="36"/>
    </row>
    <row r="4" spans="4:21">
      <c r="K4" s="33">
        <v>1300003</v>
      </c>
      <c r="L4" t="str">
        <f>VLOOKUP(K4,[6]装备表!$A:$E,2,FALSE)</f>
        <v>木弓</v>
      </c>
      <c r="M4" s="33" t="str">
        <f>VLOOKUP(K4,[6]装备表!$A:$E,5,FALSE)</f>
        <v>弓箭</v>
      </c>
      <c r="N4" t="s">
        <v>1202</v>
      </c>
      <c r="O4" s="36"/>
      <c r="T4" s="33"/>
      <c r="U4" s="36"/>
    </row>
    <row r="5" spans="4:21">
      <c r="K5" s="33">
        <v>1300004</v>
      </c>
      <c r="L5" t="str">
        <f>VLOOKUP(K5,[6]装备表!$A:$E,2,FALSE)</f>
        <v>坚硬石块</v>
      </c>
      <c r="M5" s="33" t="s">
        <v>1203</v>
      </c>
      <c r="N5" t="s">
        <v>1204</v>
      </c>
      <c r="O5" s="36"/>
      <c r="T5" s="33"/>
      <c r="U5" s="36"/>
    </row>
    <row r="6" spans="4:21">
      <c r="E6" t="s">
        <v>1205</v>
      </c>
      <c r="F6" t="s">
        <v>1206</v>
      </c>
      <c r="G6" t="s">
        <v>1207</v>
      </c>
      <c r="K6" s="33">
        <v>1300005</v>
      </c>
      <c r="L6" t="str">
        <f>VLOOKUP(K6,[6]装备表!$A:$E,2,FALSE)</f>
        <v>铜剑</v>
      </c>
      <c r="M6" s="33" t="str">
        <f>VLOOKUP(K6,[6]装备表!$A:$E,5,FALSE)</f>
        <v>长剑</v>
      </c>
      <c r="N6" t="s">
        <v>1200</v>
      </c>
      <c r="O6" s="36"/>
      <c r="T6" s="33"/>
      <c r="U6" s="36"/>
    </row>
    <row r="7" spans="4:21">
      <c r="D7" t="s">
        <v>1208</v>
      </c>
      <c r="E7">
        <v>100</v>
      </c>
      <c r="F7" s="42">
        <f>E18</f>
        <v>40</v>
      </c>
      <c r="G7" s="43">
        <f>F18</f>
        <v>61.6</v>
      </c>
      <c r="K7" s="33">
        <v>1300006</v>
      </c>
      <c r="L7" t="str">
        <f>VLOOKUP(K7,[6]装备表!$A:$E,2,FALSE)</f>
        <v>铜斧</v>
      </c>
      <c r="M7" s="33" t="str">
        <f>VLOOKUP(K7,[6]装备表!$A:$E,5,FALSE)</f>
        <v>斧头</v>
      </c>
      <c r="N7" t="s">
        <v>1201</v>
      </c>
      <c r="O7" s="36"/>
      <c r="T7" s="33"/>
      <c r="U7" s="36"/>
    </row>
    <row r="8" spans="4:21">
      <c r="D8" t="s">
        <v>1209</v>
      </c>
      <c r="E8" s="44"/>
      <c r="F8" s="42">
        <f>E19</f>
        <v>2</v>
      </c>
      <c r="G8" s="43">
        <f>F19</f>
        <v>3.08</v>
      </c>
      <c r="K8" s="33">
        <v>1300007</v>
      </c>
      <c r="L8" t="str">
        <f>VLOOKUP(K8,[6]装备表!$A:$E,2,FALSE)</f>
        <v>铜弓</v>
      </c>
      <c r="M8" s="33" t="str">
        <f>VLOOKUP(K8,[6]装备表!$A:$E,5,FALSE)</f>
        <v>弓箭</v>
      </c>
      <c r="N8" t="s">
        <v>1202</v>
      </c>
      <c r="O8" s="36"/>
      <c r="T8" s="33"/>
      <c r="U8" s="36"/>
    </row>
    <row r="9" spans="4:21">
      <c r="D9" t="s">
        <v>1210</v>
      </c>
      <c r="E9">
        <v>200</v>
      </c>
      <c r="F9" s="42">
        <f>E22</f>
        <v>100</v>
      </c>
      <c r="K9" s="33">
        <v>1300008</v>
      </c>
      <c r="L9" t="str">
        <f>VLOOKUP(K9,[6]装备表!$A:$E,2,FALSE)</f>
        <v>铜法杖</v>
      </c>
      <c r="M9" s="33" t="str">
        <f>VLOOKUP(K9,[6]装备表!$A:$E,5,FALSE)</f>
        <v>法杖</v>
      </c>
      <c r="N9" t="s">
        <v>1211</v>
      </c>
      <c r="O9" s="36"/>
      <c r="T9" s="33"/>
      <c r="U9" s="36"/>
    </row>
    <row r="10" spans="4:21">
      <c r="D10" t="s">
        <v>1212</v>
      </c>
      <c r="E10" s="44"/>
      <c r="F10" s="42">
        <f>E23</f>
        <v>4</v>
      </c>
      <c r="K10" s="33">
        <v>1300009</v>
      </c>
      <c r="L10" t="str">
        <f>VLOOKUP(K10,[6]装备表!$A:$E,2,FALSE)</f>
        <v>锡剑</v>
      </c>
      <c r="M10" s="33" t="str">
        <f>VLOOKUP(K10,[6]装备表!$A:$E,5,FALSE)</f>
        <v>长剑</v>
      </c>
      <c r="N10" t="s">
        <v>1200</v>
      </c>
      <c r="O10" s="36"/>
      <c r="T10" s="33"/>
      <c r="U10" s="36"/>
    </row>
    <row r="11" spans="4:21">
      <c r="K11" s="33">
        <v>1300010</v>
      </c>
      <c r="L11" t="str">
        <f>VLOOKUP(K11,[6]装备表!$A:$E,2,FALSE)</f>
        <v>锡斧</v>
      </c>
      <c r="M11" s="33" t="str">
        <f>VLOOKUP(K11,[6]装备表!$A:$E,5,FALSE)</f>
        <v>斧头</v>
      </c>
      <c r="N11" t="s">
        <v>1201</v>
      </c>
      <c r="O11" s="36"/>
      <c r="T11" s="33"/>
      <c r="U11" s="36"/>
    </row>
    <row r="12" spans="4:21">
      <c r="D12" t="s">
        <v>1213</v>
      </c>
      <c r="F12">
        <f>E7*(1+F8/100)+F7</f>
        <v>142</v>
      </c>
      <c r="G12">
        <f>F12+G7+E7*G8/100</f>
        <v>206.68</v>
      </c>
      <c r="K12" s="33">
        <v>1300011</v>
      </c>
      <c r="L12" t="str">
        <f>VLOOKUP(K12,[6]装备表!$A:$E,2,FALSE)</f>
        <v>锡短刀</v>
      </c>
      <c r="M12" s="33" t="str">
        <f>VLOOKUP(K12,[6]装备表!$A:$E,5,FALSE)</f>
        <v>短刀</v>
      </c>
      <c r="N12" t="s">
        <v>1214</v>
      </c>
      <c r="O12" s="36"/>
    </row>
    <row r="13" spans="4:21">
      <c r="D13" t="s">
        <v>1215</v>
      </c>
      <c r="F13">
        <f>E9*(1+F10/100)+F9</f>
        <v>308</v>
      </c>
      <c r="K13" s="33">
        <v>1300012</v>
      </c>
      <c r="L13" t="str">
        <f>VLOOKUP(K13,[6]装备表!$A:$E,2,FALSE)</f>
        <v>锡弓</v>
      </c>
      <c r="M13" s="33" t="str">
        <f>VLOOKUP(K13,[6]装备表!$A:$E,5,FALSE)</f>
        <v>弓箭</v>
      </c>
      <c r="N13" t="s">
        <v>1202</v>
      </c>
      <c r="O13" s="36"/>
    </row>
    <row r="14" spans="4:21">
      <c r="K14" s="33">
        <v>1300013</v>
      </c>
      <c r="L14" t="str">
        <f>VLOOKUP(K14,[6]装备表!$A:$E,2,FALSE)</f>
        <v>锡法杖</v>
      </c>
      <c r="M14" s="33" t="str">
        <f>VLOOKUP(K14,[6]装备表!$A:$E,5,FALSE)</f>
        <v>法杖</v>
      </c>
      <c r="N14" t="s">
        <v>1211</v>
      </c>
      <c r="O14" s="36"/>
    </row>
    <row r="15" spans="4:21">
      <c r="K15" s="33">
        <v>1300014</v>
      </c>
      <c r="L15" t="str">
        <f>VLOOKUP(K15,[6]装备表!$A:$E,2,FALSE)</f>
        <v>铅剑</v>
      </c>
      <c r="M15" s="33" t="str">
        <f>VLOOKUP(K15,[6]装备表!$A:$E,5,FALSE)</f>
        <v>长剑</v>
      </c>
      <c r="N15" t="s">
        <v>1200</v>
      </c>
      <c r="O15" s="36"/>
    </row>
    <row r="16" spans="4:21">
      <c r="K16" s="33">
        <v>1300015</v>
      </c>
      <c r="L16" t="str">
        <f>VLOOKUP(K16,[6]装备表!$A:$E,2,FALSE)</f>
        <v>铅斧</v>
      </c>
      <c r="M16" s="33" t="str">
        <f>VLOOKUP(K16,[6]装备表!$A:$E,5,FALSE)</f>
        <v>斧头</v>
      </c>
      <c r="N16" t="s">
        <v>1201</v>
      </c>
      <c r="O16" s="36"/>
    </row>
    <row r="17" spans="4:18">
      <c r="D17" t="s">
        <v>1216</v>
      </c>
      <c r="E17" t="s">
        <v>1217</v>
      </c>
      <c r="F17" t="s">
        <v>1218</v>
      </c>
      <c r="K17" s="33">
        <v>1300016</v>
      </c>
      <c r="L17" t="str">
        <f>VLOOKUP(K17,[6]装备表!$A:$E,2,FALSE)</f>
        <v>铅短刀</v>
      </c>
      <c r="M17" s="33" t="str">
        <f>VLOOKUP(K17,[6]装备表!$A:$E,5,FALSE)</f>
        <v>短刀</v>
      </c>
      <c r="N17" t="s">
        <v>1214</v>
      </c>
      <c r="O17" s="36"/>
    </row>
    <row r="18" spans="4:18">
      <c r="D18" t="s">
        <v>1208</v>
      </c>
      <c r="E18" s="42">
        <f>E9*20%</f>
        <v>40</v>
      </c>
      <c r="F18" s="43">
        <f>F13*20%</f>
        <v>61.6</v>
      </c>
      <c r="K18" s="33">
        <v>1300017</v>
      </c>
      <c r="L18" t="str">
        <f>VLOOKUP(K18,[6]装备表!$A:$E,2,FALSE)</f>
        <v>铅弓</v>
      </c>
      <c r="M18" s="33" t="str">
        <f>VLOOKUP(K18,[6]装备表!$A:$E,5,FALSE)</f>
        <v>弓箭</v>
      </c>
      <c r="N18" t="s">
        <v>1202</v>
      </c>
      <c r="O18" s="36"/>
    </row>
    <row r="19" spans="4:18">
      <c r="D19" t="s">
        <v>1209</v>
      </c>
      <c r="E19" s="42">
        <v>2</v>
      </c>
      <c r="F19" s="43">
        <f>F13*1%</f>
        <v>3.08</v>
      </c>
      <c r="K19" s="33">
        <v>1300018</v>
      </c>
      <c r="L19" t="str">
        <f>VLOOKUP(K19,[6]装备表!$A:$E,2,FALSE)</f>
        <v>铅法杖</v>
      </c>
      <c r="M19" s="33" t="str">
        <f>VLOOKUP(K19,[6]装备表!$A:$E,5,FALSE)</f>
        <v>法杖</v>
      </c>
      <c r="N19" t="s">
        <v>1211</v>
      </c>
      <c r="O19" s="36"/>
      <c r="R19" s="33"/>
    </row>
    <row r="20" spans="4:18">
      <c r="K20" s="33">
        <v>1300019</v>
      </c>
      <c r="L20" t="str">
        <f>VLOOKUP(K20,[6]装备表!$A:$E,2,FALSE)</f>
        <v>铁剑</v>
      </c>
      <c r="M20" s="33" t="str">
        <f>VLOOKUP(K20,[6]装备表!$A:$E,5,FALSE)</f>
        <v>长剑</v>
      </c>
      <c r="N20" t="s">
        <v>1200</v>
      </c>
      <c r="O20" s="36"/>
    </row>
    <row r="21" spans="4:18">
      <c r="D21" t="s">
        <v>1219</v>
      </c>
      <c r="E21" t="s">
        <v>1220</v>
      </c>
      <c r="K21" s="33">
        <v>1300020</v>
      </c>
      <c r="L21" t="str">
        <f>VLOOKUP(K21,[6]装备表!$A:$E,2,FALSE)</f>
        <v>铁斧</v>
      </c>
      <c r="M21" s="33" t="str">
        <f>VLOOKUP(K21,[6]装备表!$A:$E,5,FALSE)</f>
        <v>斧头</v>
      </c>
      <c r="N21" t="s">
        <v>1201</v>
      </c>
      <c r="O21" s="36"/>
    </row>
    <row r="22" spans="4:18">
      <c r="D22" t="s">
        <v>1210</v>
      </c>
      <c r="E22" s="42">
        <v>100</v>
      </c>
      <c r="K22" s="33">
        <v>1300021</v>
      </c>
      <c r="L22" t="str">
        <f>VLOOKUP(K22,[6]装备表!$A:$E,2,FALSE)</f>
        <v>铁短刀</v>
      </c>
      <c r="M22" s="33" t="str">
        <f>VLOOKUP(K22,[6]装备表!$A:$E,5,FALSE)</f>
        <v>短刀</v>
      </c>
      <c r="N22" t="s">
        <v>1214</v>
      </c>
      <c r="O22" s="36"/>
    </row>
    <row r="23" spans="4:18">
      <c r="D23" t="s">
        <v>1212</v>
      </c>
      <c r="E23" s="42">
        <v>4</v>
      </c>
      <c r="K23" s="33">
        <v>1300022</v>
      </c>
      <c r="L23" t="str">
        <f>VLOOKUP(K23,[6]装备表!$A:$E,2,FALSE)</f>
        <v>铁弓</v>
      </c>
      <c r="M23" s="33" t="str">
        <f>VLOOKUP(K23,[6]装备表!$A:$E,5,FALSE)</f>
        <v>弓箭</v>
      </c>
      <c r="N23" t="s">
        <v>1202</v>
      </c>
      <c r="O23" s="36"/>
    </row>
    <row r="24" spans="4:18">
      <c r="K24" s="33">
        <v>1300023</v>
      </c>
      <c r="L24" t="str">
        <f>VLOOKUP(K24,[6]装备表!$A:$E,2,FALSE)</f>
        <v>铁法杖</v>
      </c>
      <c r="M24" s="33" t="str">
        <f>VLOOKUP(K24,[6]装备表!$A:$E,5,FALSE)</f>
        <v>法杖</v>
      </c>
      <c r="N24" t="s">
        <v>1211</v>
      </c>
      <c r="O24" s="36"/>
    </row>
    <row r="25" spans="4:18">
      <c r="K25" s="33">
        <v>1300024</v>
      </c>
      <c r="L25" t="str">
        <f>VLOOKUP(K25,[6]装备表!$A:$E,2,FALSE)</f>
        <v>钨剑</v>
      </c>
      <c r="M25" s="33" t="str">
        <f>VLOOKUP(K25,[6]装备表!$A:$E,5,FALSE)</f>
        <v>长剑</v>
      </c>
      <c r="N25" t="s">
        <v>1200</v>
      </c>
      <c r="O25" s="36"/>
    </row>
    <row r="26" spans="4:18">
      <c r="K26" s="33">
        <v>1300025</v>
      </c>
      <c r="L26" t="str">
        <f>VLOOKUP(K26,[6]装备表!$A:$E,2,FALSE)</f>
        <v>钨斧</v>
      </c>
      <c r="M26" s="33" t="str">
        <f>VLOOKUP(K26,[6]装备表!$A:$E,5,FALSE)</f>
        <v>斧头</v>
      </c>
      <c r="N26" t="s">
        <v>1201</v>
      </c>
      <c r="O26" s="36"/>
    </row>
    <row r="27" spans="4:18">
      <c r="K27" s="33">
        <v>1300026</v>
      </c>
      <c r="L27" t="str">
        <f>VLOOKUP(K27,[6]装备表!$A:$E,2,FALSE)</f>
        <v>钨短刀</v>
      </c>
      <c r="M27" s="33" t="str">
        <f>VLOOKUP(K27,[6]装备表!$A:$E,5,FALSE)</f>
        <v>短刀</v>
      </c>
      <c r="N27" t="s">
        <v>1214</v>
      </c>
      <c r="O27" s="36"/>
    </row>
    <row r="28" spans="4:18">
      <c r="K28" s="33">
        <v>1300027</v>
      </c>
      <c r="L28" t="str">
        <f>VLOOKUP(K28,[6]装备表!$A:$E,2,FALSE)</f>
        <v>钨弓</v>
      </c>
      <c r="M28" s="33" t="str">
        <f>VLOOKUP(K28,[6]装备表!$A:$E,5,FALSE)</f>
        <v>弓箭</v>
      </c>
      <c r="N28" t="s">
        <v>1202</v>
      </c>
      <c r="O28" s="36"/>
    </row>
    <row r="29" spans="4:18">
      <c r="K29" s="33">
        <v>1300028</v>
      </c>
      <c r="L29" t="str">
        <f>VLOOKUP(K29,[6]装备表!$A:$E,2,FALSE)</f>
        <v>钨法杖</v>
      </c>
      <c r="M29" s="33" t="str">
        <f>VLOOKUP(K29,[6]装备表!$A:$E,5,FALSE)</f>
        <v>法杖</v>
      </c>
      <c r="N29" t="s">
        <v>1211</v>
      </c>
      <c r="O29" s="36"/>
    </row>
    <row r="30" spans="4:18">
      <c r="K30" s="33">
        <v>1300029</v>
      </c>
      <c r="L30" t="str">
        <f>VLOOKUP(K30,[6]装备表!$A:$E,2,FALSE)</f>
        <v>银剑</v>
      </c>
      <c r="M30" s="33" t="str">
        <f>VLOOKUP(K30,[6]装备表!$A:$E,5,FALSE)</f>
        <v>长剑</v>
      </c>
      <c r="N30" t="s">
        <v>1200</v>
      </c>
      <c r="O30" s="36"/>
    </row>
    <row r="31" spans="4:18">
      <c r="K31" s="33">
        <v>1300030</v>
      </c>
      <c r="L31" t="str">
        <f>VLOOKUP(K31,[6]装备表!$A:$E,2,FALSE)</f>
        <v>银斧</v>
      </c>
      <c r="M31" s="33" t="str">
        <f>VLOOKUP(K31,[6]装备表!$A:$E,5,FALSE)</f>
        <v>斧头</v>
      </c>
      <c r="N31" t="s">
        <v>1201</v>
      </c>
      <c r="O31" s="36"/>
    </row>
    <row r="32" spans="4:18">
      <c r="K32" s="33">
        <v>1300031</v>
      </c>
      <c r="L32" t="str">
        <f>VLOOKUP(K32,[6]装备表!$A:$E,2,FALSE)</f>
        <v>银短刀</v>
      </c>
      <c r="M32" s="33" t="str">
        <f>VLOOKUP(K32,[6]装备表!$A:$E,5,FALSE)</f>
        <v>短刀</v>
      </c>
      <c r="N32" t="s">
        <v>1214</v>
      </c>
      <c r="O32" s="36"/>
    </row>
    <row r="33" spans="11:15">
      <c r="K33" s="33">
        <v>1300032</v>
      </c>
      <c r="L33" t="str">
        <f>VLOOKUP(K33,[6]装备表!$A:$E,2,FALSE)</f>
        <v>银弓</v>
      </c>
      <c r="M33" s="33" t="str">
        <f>VLOOKUP(K33,[6]装备表!$A:$E,5,FALSE)</f>
        <v>弓箭</v>
      </c>
      <c r="N33" t="s">
        <v>1202</v>
      </c>
      <c r="O33" s="36"/>
    </row>
    <row r="34" spans="11:15">
      <c r="K34" s="33">
        <v>1300033</v>
      </c>
      <c r="L34" t="str">
        <f>VLOOKUP(K34,[6]装备表!$A:$E,2,FALSE)</f>
        <v>银法杖</v>
      </c>
      <c r="M34" s="33" t="str">
        <f>VLOOKUP(K34,[6]装备表!$A:$E,5,FALSE)</f>
        <v>法杖</v>
      </c>
      <c r="N34" t="s">
        <v>1211</v>
      </c>
      <c r="O34" s="36"/>
    </row>
    <row r="35" spans="11:15">
      <c r="K35" s="33">
        <v>1300034</v>
      </c>
      <c r="L35" t="str">
        <f>VLOOKUP(K35,[6]装备表!$A:$E,2,FALSE)</f>
        <v>金剑</v>
      </c>
      <c r="M35" s="33" t="str">
        <f>VLOOKUP(K35,[6]装备表!$A:$E,5,FALSE)</f>
        <v>长剑</v>
      </c>
      <c r="N35" t="s">
        <v>1200</v>
      </c>
      <c r="O35" s="36"/>
    </row>
    <row r="36" spans="11:15">
      <c r="K36" s="33">
        <v>1300035</v>
      </c>
      <c r="L36" t="str">
        <f>VLOOKUP(K36,[6]装备表!$A:$E,2,FALSE)</f>
        <v>金斧</v>
      </c>
      <c r="M36" s="33" t="str">
        <f>VLOOKUP(K36,[6]装备表!$A:$E,5,FALSE)</f>
        <v>斧头</v>
      </c>
      <c r="N36" t="s">
        <v>1201</v>
      </c>
      <c r="O36" s="36"/>
    </row>
    <row r="37" spans="11:15">
      <c r="K37" s="33">
        <v>1300036</v>
      </c>
      <c r="L37" t="str">
        <f>VLOOKUP(K37,[6]装备表!$A:$E,2,FALSE)</f>
        <v>金短刀</v>
      </c>
      <c r="M37" s="33" t="str">
        <f>VLOOKUP(K37,[6]装备表!$A:$E,5,FALSE)</f>
        <v>短刀</v>
      </c>
      <c r="N37" t="s">
        <v>1214</v>
      </c>
      <c r="O37" s="36"/>
    </row>
    <row r="38" spans="11:15">
      <c r="K38" s="33">
        <v>1300037</v>
      </c>
      <c r="L38" t="str">
        <f>VLOOKUP(K38,[6]装备表!$A:$E,2,FALSE)</f>
        <v>金弓</v>
      </c>
      <c r="M38" s="33" t="str">
        <f>VLOOKUP(K38,[6]装备表!$A:$E,5,FALSE)</f>
        <v>弓箭</v>
      </c>
      <c r="N38" t="s">
        <v>1202</v>
      </c>
      <c r="O38" s="36"/>
    </row>
    <row r="39" spans="11:15">
      <c r="K39" s="33">
        <v>1300038</v>
      </c>
      <c r="L39" t="str">
        <f>VLOOKUP(K39,[6]装备表!$A:$E,2,FALSE)</f>
        <v>金法杖</v>
      </c>
      <c r="M39" s="33" t="str">
        <f>VLOOKUP(K39,[6]装备表!$A:$E,5,FALSE)</f>
        <v>法杖</v>
      </c>
      <c r="N39" t="s">
        <v>1211</v>
      </c>
      <c r="O39" s="36"/>
    </row>
    <row r="40" spans="11:15">
      <c r="K40" s="33">
        <v>1310001</v>
      </c>
      <c r="L40" s="36" t="str">
        <f>VLOOKUP(K40,[6]装备表!$AH:$AM,2,FALSE)</f>
        <v>史莱姆魔锤</v>
      </c>
      <c r="M40" s="36" t="str">
        <f>VLOOKUP(K40,[6]装备表!$AH:$AM,6,FALSE)</f>
        <v>斧头</v>
      </c>
      <c r="N40" t="s">
        <v>1201</v>
      </c>
      <c r="O40" s="36"/>
    </row>
    <row r="41" spans="11:15">
      <c r="K41" s="33">
        <v>1310002</v>
      </c>
      <c r="L41" s="36" t="str">
        <f>VLOOKUP(K41,[6]装备表!$AH:$AM,2,FALSE)</f>
        <v>蝙蝠弯弓</v>
      </c>
      <c r="M41" s="36" t="str">
        <f>VLOOKUP(K41,[6]装备表!$AH:$AM,6,FALSE)</f>
        <v>弓箭</v>
      </c>
      <c r="N41" t="s">
        <v>1202</v>
      </c>
      <c r="O41" s="36"/>
    </row>
    <row r="42" spans="11:15">
      <c r="K42" s="33">
        <v>1310003</v>
      </c>
      <c r="L42" s="36" t="str">
        <f>VLOOKUP(K42,[6]装备表!$AH:$AM,2,FALSE)</f>
        <v>地精毒匕</v>
      </c>
      <c r="M42" s="36" t="str">
        <f>VLOOKUP(K42,[6]装备表!$AH:$AM,6,FALSE)</f>
        <v>短刀</v>
      </c>
      <c r="N42" t="s">
        <v>1214</v>
      </c>
      <c r="O42" s="36"/>
    </row>
    <row r="43" spans="11:15">
      <c r="K43" s="33">
        <v>1310004</v>
      </c>
      <c r="L43" s="36" t="str">
        <f>VLOOKUP(K43,[6]装备表!$AH:$AM,2,FALSE)</f>
        <v>古老斧锤</v>
      </c>
      <c r="M43" s="36" t="str">
        <f>VLOOKUP(K43,[6]装备表!$AH:$AM,6,FALSE)</f>
        <v>斧头</v>
      </c>
      <c r="N43" t="s">
        <v>1201</v>
      </c>
      <c r="O43" s="36"/>
    </row>
    <row r="44" spans="11:15">
      <c r="K44" s="33">
        <v>1310005</v>
      </c>
      <c r="L44" s="36" t="str">
        <f>VLOOKUP(K44,[6]装备表!$AH:$AM,2,FALSE)</f>
        <v>地精火枪</v>
      </c>
      <c r="M44" s="36" t="str">
        <f>VLOOKUP(K44,[6]装备表!$AH:$AM,6,FALSE)</f>
        <v>步枪</v>
      </c>
      <c r="N44" t="s">
        <v>1221</v>
      </c>
      <c r="O44" s="36"/>
    </row>
    <row r="45" spans="11:15">
      <c r="K45" s="33">
        <v>1310006</v>
      </c>
      <c r="L45" s="36" t="str">
        <f>VLOOKUP(K45,[6]装备表!$AH:$AM,2,FALSE)</f>
        <v>祭坛手札</v>
      </c>
      <c r="M45" s="36" t="str">
        <f>VLOOKUP(K45,[6]装备表!$AH:$AM,6,FALSE)</f>
        <v>法书</v>
      </c>
      <c r="N45" t="s">
        <v>1222</v>
      </c>
      <c r="O45" s="36"/>
    </row>
    <row r="46" spans="11:15">
      <c r="K46" s="33">
        <v>1310007</v>
      </c>
      <c r="L46" s="36" t="str">
        <f>VLOOKUP(K46,[6]装备表!$AH:$AM,2,FALSE)</f>
        <v>蝎尾长戟</v>
      </c>
      <c r="M46" s="36" t="s">
        <v>1223</v>
      </c>
      <c r="N46" t="s">
        <v>1211</v>
      </c>
      <c r="O46" s="36"/>
    </row>
    <row r="47" spans="11:15">
      <c r="K47" s="33">
        <v>1310008</v>
      </c>
      <c r="L47" s="36" t="str">
        <f>VLOOKUP(K47,[6]装备表!$AH:$AM,2,FALSE)</f>
        <v>恶灵弯刀</v>
      </c>
      <c r="M47" s="36" t="str">
        <f>VLOOKUP(K47,[6]装备表!$AH:$AM,6,FALSE)</f>
        <v>长剑</v>
      </c>
      <c r="N47" t="s">
        <v>1200</v>
      </c>
      <c r="O47" s="36"/>
    </row>
    <row r="48" spans="11:15">
      <c r="K48" s="33">
        <v>1310009</v>
      </c>
      <c r="L48" s="36" t="str">
        <f>VLOOKUP(K48,[6]装备表!$AH:$AM,2,FALSE)</f>
        <v>流沙重炮</v>
      </c>
      <c r="M48" s="36" t="str">
        <f>VLOOKUP(K48,[6]装备表!$AH:$AM,6,FALSE)</f>
        <v>重炮</v>
      </c>
      <c r="N48" t="s">
        <v>1224</v>
      </c>
      <c r="O48" s="36"/>
    </row>
    <row r="49" spans="11:15">
      <c r="K49" s="33">
        <v>1310010</v>
      </c>
      <c r="L49" s="36" t="str">
        <f>VLOOKUP(K49,[6]装备表!$AH:$AM,2,FALSE)</f>
        <v>乾涸魔弓</v>
      </c>
      <c r="M49" s="36" t="str">
        <f>VLOOKUP(K49,[6]装备表!$AH:$AM,6,FALSE)</f>
        <v>弓箭</v>
      </c>
      <c r="N49" t="s">
        <v>1202</v>
      </c>
      <c r="O49" s="36"/>
    </row>
    <row r="50" spans="11:15">
      <c r="K50" s="33">
        <v>1310011</v>
      </c>
      <c r="L50" s="36" t="str">
        <f>VLOOKUP(K50,[6]装备表!$AH:$AM,2,FALSE)</f>
        <v>虫壳镰刀</v>
      </c>
      <c r="M50" s="36" t="str">
        <f>VLOOKUP(K50,[6]装备表!$AH:$AM,6,FALSE)</f>
        <v>镰刀</v>
      </c>
      <c r="N50" t="s">
        <v>1201</v>
      </c>
      <c r="O50" s="36"/>
    </row>
    <row r="51" spans="11:15">
      <c r="K51" s="33">
        <v>1310012</v>
      </c>
      <c r="L51" s="36" t="str">
        <f>VLOOKUP(K51,[6]装备表!$AH:$AM,2,FALSE)</f>
        <v>鹰之弓</v>
      </c>
      <c r="M51" s="36" t="str">
        <f>VLOOKUP(K51,[6]装备表!$AH:$AM,6,FALSE)</f>
        <v>弓箭</v>
      </c>
      <c r="N51" t="s">
        <v>1202</v>
      </c>
      <c r="O51" s="36"/>
    </row>
    <row r="52" spans="11:15">
      <c r="K52" s="33">
        <v>1310013</v>
      </c>
      <c r="L52" s="36" t="str">
        <f>VLOOKUP(K52,[6]装备表!$AH:$AM,2,FALSE)</f>
        <v>不死禁书</v>
      </c>
      <c r="M52" s="36" t="str">
        <f>VLOOKUP(K52,[6]装备表!$AH:$AM,6,FALSE)</f>
        <v>法书</v>
      </c>
      <c r="N52" t="s">
        <v>1222</v>
      </c>
      <c r="O52" s="36"/>
    </row>
    <row r="53" spans="11:15">
      <c r="K53" s="33">
        <v>1310014</v>
      </c>
      <c r="L53" s="36" t="str">
        <f>VLOOKUP(K53,[6]装备表!$AH:$AM,2,FALSE)</f>
        <v>野兽牙刃</v>
      </c>
      <c r="M53" s="36" t="str">
        <f>VLOOKUP(K53,[6]装备表!$AH:$AM,6,FALSE)</f>
        <v>长剑</v>
      </c>
      <c r="N53" t="s">
        <v>1200</v>
      </c>
      <c r="O53" s="36"/>
    </row>
    <row r="54" spans="11:15">
      <c r="K54" s="33">
        <v>1310015</v>
      </c>
      <c r="L54" s="36" t="str">
        <f>VLOOKUP(K54,[6]装备表!$AH:$AM,2,FALSE)</f>
        <v>雪怪回旋镖</v>
      </c>
      <c r="M54" s="36" t="s">
        <v>1203</v>
      </c>
      <c r="N54" t="s">
        <v>1204</v>
      </c>
      <c r="O54" s="36"/>
    </row>
    <row r="55" spans="11:15">
      <c r="K55" s="33">
        <v>1310016</v>
      </c>
      <c r="L55" s="36" t="str">
        <f>VLOOKUP(K55,[6]装备表!$AH:$AM,2,FALSE)</f>
        <v>冰霜魔手</v>
      </c>
      <c r="M55" s="36" t="s">
        <v>1223</v>
      </c>
      <c r="N55" s="36" t="s">
        <v>1211</v>
      </c>
      <c r="O55" s="36"/>
    </row>
    <row r="56" spans="11:15">
      <c r="K56" s="33">
        <v>1310017</v>
      </c>
      <c r="L56" s="36" t="str">
        <f>VLOOKUP(K56,[6]装备表!$AH:$AM,2,FALSE)</f>
        <v>冰晶短刀</v>
      </c>
      <c r="M56" s="36" t="str">
        <f>VLOOKUP(K56,[6]装备表!$AH:$AM,6,FALSE)</f>
        <v>短刀</v>
      </c>
      <c r="N56" t="s">
        <v>1214</v>
      </c>
      <c r="O56" s="36"/>
    </row>
    <row r="57" spans="11:15">
      <c r="K57" s="33">
        <v>1310018</v>
      </c>
      <c r="L57" s="36" t="str">
        <f>VLOOKUP(K57,[6]装备表!$AH:$AM,2,FALSE)</f>
        <v>雪之钩爪</v>
      </c>
      <c r="M57" s="36" t="s">
        <v>1223</v>
      </c>
      <c r="N57" t="s">
        <v>1211</v>
      </c>
      <c r="O57" s="36"/>
    </row>
    <row r="58" spans="11:15">
      <c r="K58" s="33">
        <v>1310019</v>
      </c>
      <c r="L58" s="36" t="str">
        <f>VLOOKUP(K58,[6]装备表!$AH:$AM,2,FALSE)</f>
        <v>酷寒权杖</v>
      </c>
      <c r="M58" s="36" t="str">
        <f>VLOOKUP(K58,[6]装备表!$AH:$AM,6,FALSE)</f>
        <v>法杖</v>
      </c>
      <c r="N58" t="s">
        <v>1211</v>
      </c>
      <c r="O58" s="36"/>
    </row>
    <row r="59" spans="11:15">
      <c r="K59" s="33">
        <v>1310020</v>
      </c>
      <c r="L59" s="36" t="str">
        <f>VLOOKUP(K59,[6]装备表!$AH:$AM,2,FALSE)</f>
        <v>水压大炮</v>
      </c>
      <c r="M59" s="36" t="str">
        <f>VLOOKUP(K59,[6]装备表!$AH:$AM,6,FALSE)</f>
        <v>重炮</v>
      </c>
      <c r="N59" t="s">
        <v>1224</v>
      </c>
      <c r="O59" s="36"/>
    </row>
    <row r="60" spans="11:15">
      <c r="K60" s="33">
        <v>1310021</v>
      </c>
      <c r="L60" s="36" t="str">
        <f>VLOOKUP(K60,[6]装备表!$AH:$AM,2,FALSE)</f>
        <v>冰霜长弓</v>
      </c>
      <c r="M60" s="36" t="str">
        <f>VLOOKUP(K60,[6]装备表!$AH:$AM,6,FALSE)</f>
        <v>弓箭</v>
      </c>
      <c r="N60" t="s">
        <v>1202</v>
      </c>
      <c r="O60" s="36"/>
    </row>
    <row r="61" spans="11:15">
      <c r="K61" s="33">
        <v>1310022</v>
      </c>
      <c r="L61" s="36" t="str">
        <f>VLOOKUP(K61,[6]装备表!$AH:$AM,2,FALSE)</f>
        <v>蜥蜴毒刀</v>
      </c>
      <c r="M61" s="36" t="str">
        <f>VLOOKUP(K61,[6]装备表!$AH:$AM,6,FALSE)</f>
        <v>长剑</v>
      </c>
      <c r="N61" t="s">
        <v>1200</v>
      </c>
      <c r="O61" s="36"/>
    </row>
    <row r="62" spans="11:15">
      <c r="K62" s="33">
        <v>1310023</v>
      </c>
      <c r="L62" s="36" t="str">
        <f>VLOOKUP(K62,[6]装备表!$AH:$AM,2,FALSE)</f>
        <v>剧毒水枪</v>
      </c>
      <c r="M62" s="36" t="str">
        <f>VLOOKUP(K62,[6]装备表!$AH:$AM,6,FALSE)</f>
        <v>步枪</v>
      </c>
      <c r="N62" t="s">
        <v>1221</v>
      </c>
      <c r="O62" s="36"/>
    </row>
    <row r="63" spans="11:15">
      <c r="K63" s="33">
        <v>1310024</v>
      </c>
      <c r="L63" s="36" t="str">
        <f>VLOOKUP(K63,[6]装备表!$AH:$AM,2,FALSE)</f>
        <v>通灵复眼</v>
      </c>
      <c r="M63" s="36" t="str">
        <f>VLOOKUP(K63,[6]装备表!$AH:$AM,6,FALSE)</f>
        <v>法杖</v>
      </c>
      <c r="N63" t="s">
        <v>1211</v>
      </c>
      <c r="O63" s="36"/>
    </row>
    <row r="64" spans="11:15">
      <c r="K64" s="30">
        <v>1310025</v>
      </c>
      <c r="L64" s="34" t="str">
        <f>VLOOKUP(K64,[6]装备表!$AH:$AM,2,FALSE)</f>
        <v>毒气弹</v>
      </c>
      <c r="M64" s="34" t="str">
        <f>VLOOKUP(K64,[6]装备表!$AH:$AM,6,FALSE)</f>
        <v>法杖</v>
      </c>
      <c r="N64" t="s">
        <v>1214</v>
      </c>
      <c r="O64" s="36"/>
    </row>
    <row r="65" spans="11:15">
      <c r="K65" s="33">
        <v>1310026</v>
      </c>
      <c r="L65" s="36" t="str">
        <f>VLOOKUP(K65,[6]装备表!$AH:$AM,2,FALSE)</f>
        <v>腐虫牙刃</v>
      </c>
      <c r="M65" s="36" t="str">
        <f>VLOOKUP(K65,[6]装备表!$AH:$AM,6,FALSE)</f>
        <v>短刀</v>
      </c>
      <c r="N65" t="s">
        <v>1224</v>
      </c>
      <c r="O65" s="36"/>
    </row>
    <row r="66" spans="11:15">
      <c r="K66" s="33">
        <v>1310027</v>
      </c>
      <c r="L66" s="36" t="str">
        <f>VLOOKUP(K66,[6]装备表!$AH:$AM,2,FALSE)</f>
        <v>古革钩斧</v>
      </c>
      <c r="M66" s="36" t="str">
        <f>VLOOKUP(K66,[6]装备表!$AH:$AM,6,FALSE)</f>
        <v>斧头</v>
      </c>
      <c r="N66" t="s">
        <v>1201</v>
      </c>
      <c r="O66" s="36"/>
    </row>
    <row r="67" spans="11:15">
      <c r="K67" s="33">
        <v>1310028</v>
      </c>
      <c r="L67" s="36" t="str">
        <f>VLOOKUP(K67,[6]装备表!$AH:$AM,2,FALSE)</f>
        <v>不洁战弓</v>
      </c>
      <c r="M67" s="36" t="str">
        <f>VLOOKUP(K67,[6]装备表!$AH:$AM,6,FALSE)</f>
        <v>弓箭</v>
      </c>
      <c r="N67" t="s">
        <v>1202</v>
      </c>
      <c r="O67" s="36"/>
    </row>
    <row r="68" spans="11:15">
      <c r="K68" s="33">
        <v>1310029</v>
      </c>
      <c r="L68" s="36" t="str">
        <f>VLOOKUP(K68,[6]装备表!$AH:$AM,2,FALSE)</f>
        <v>污泥重炮</v>
      </c>
      <c r="M68" s="36" t="str">
        <f>VLOOKUP(K68,[6]装备表!$AH:$AM,6,FALSE)</f>
        <v>重炮</v>
      </c>
      <c r="N68" t="s">
        <v>1224</v>
      </c>
      <c r="O68" s="36"/>
    </row>
    <row r="69" spans="11:15">
      <c r="K69" s="33">
        <v>1310030</v>
      </c>
      <c r="L69" s="36" t="str">
        <f>VLOOKUP(K69,[6]装备表!$AH:$AM,2,FALSE)</f>
        <v>杀人蜂矛</v>
      </c>
      <c r="M69" s="36" t="s">
        <v>1225</v>
      </c>
      <c r="N69" t="s">
        <v>1200</v>
      </c>
      <c r="O69" s="36"/>
    </row>
    <row r="70" spans="11:15">
      <c r="K70" s="33">
        <v>1310031</v>
      </c>
      <c r="L70" s="36" t="str">
        <f>VLOOKUP(K70,[6]装备表!$AH:$AM,2,FALSE)</f>
        <v>原始战弓</v>
      </c>
      <c r="M70" s="36" t="str">
        <f>VLOOKUP(K70,[6]装备表!$AH:$AM,6,FALSE)</f>
        <v>弓箭</v>
      </c>
      <c r="N70" t="s">
        <v>1202</v>
      </c>
      <c r="O70" s="36"/>
    </row>
    <row r="71" spans="11:15">
      <c r="K71" s="33">
        <v>1310032</v>
      </c>
      <c r="L71" s="36" t="str">
        <f>VLOOKUP(K71,[6]装备表!$AH:$AM,2,FALSE)</f>
        <v>巫毒娃娃</v>
      </c>
      <c r="M71" s="36" t="str">
        <f>VLOOKUP(K71,[6]装备表!$AH:$AM,6,FALSE)</f>
        <v>法书</v>
      </c>
      <c r="N71" t="s">
        <v>1222</v>
      </c>
      <c r="O71" s="36"/>
    </row>
    <row r="72" spans="11:15">
      <c r="K72" s="33">
        <v>1310033</v>
      </c>
      <c r="L72" s="36" t="str">
        <f>VLOOKUP(K72,[6]装备表!$AH:$AM,2,FALSE)</f>
        <v>血祭法杖</v>
      </c>
      <c r="M72" s="36" t="str">
        <f>VLOOKUP(K72,[6]装备表!$AH:$AM,6,FALSE)</f>
        <v>法杖</v>
      </c>
      <c r="N72" t="s">
        <v>1211</v>
      </c>
      <c r="O72" s="36"/>
    </row>
    <row r="73" spans="11:15">
      <c r="K73" s="30">
        <v>1310034</v>
      </c>
      <c r="L73" s="34" t="str">
        <f>VLOOKUP(K73,[6]装备表!$AH:$AM,2,FALSE)</f>
        <v>麻痹拳刃</v>
      </c>
      <c r="M73" s="34" t="str">
        <f>VLOOKUP(K73,[6]装备表!$AH:$AM,6,FALSE)</f>
        <v>短刀</v>
      </c>
      <c r="N73" t="s">
        <v>1214</v>
      </c>
      <c r="O73" s="36"/>
    </row>
    <row r="74" spans="11:15">
      <c r="K74" s="33">
        <v>1310035</v>
      </c>
      <c r="L74" s="36" t="str">
        <f>VLOOKUP(K74,[6]装备表!$AH:$AM,2,FALSE)</f>
        <v>致命刺剑</v>
      </c>
      <c r="M74" s="36" t="str">
        <f>VLOOKUP(K74,[6]装备表!$AH:$AM,6,FALSE)</f>
        <v>长剑</v>
      </c>
      <c r="N74" t="s">
        <v>1200</v>
      </c>
      <c r="O74" s="36"/>
    </row>
    <row r="75" spans="11:15">
      <c r="K75" s="33">
        <v>1310036</v>
      </c>
      <c r="L75" s="36" t="str">
        <f>VLOOKUP(K75,[6]装备表!$AH:$AM,2,FALSE)</f>
        <v>种子发射器</v>
      </c>
      <c r="M75" s="36" t="str">
        <f>VLOOKUP(K75,[6]装备表!$AH:$AM,6,FALSE)</f>
        <v>步枪</v>
      </c>
      <c r="N75" t="s">
        <v>1221</v>
      </c>
      <c r="O75" s="36"/>
    </row>
    <row r="76" spans="11:15">
      <c r="K76" s="33">
        <v>1310037</v>
      </c>
      <c r="L76" s="36" t="str">
        <f>VLOOKUP(K76,[6]装备表!$AH:$AM,2,FALSE)</f>
        <v>幽灵巨剑</v>
      </c>
      <c r="M76" s="36" t="str">
        <f>VLOOKUP(K76,[6]装备表!$AH:$AM,6,FALSE)</f>
        <v>长剑</v>
      </c>
      <c r="N76" t="s">
        <v>1200</v>
      </c>
      <c r="O76" s="36"/>
    </row>
    <row r="77" spans="11:15">
      <c r="K77" s="33">
        <v>1310038</v>
      </c>
      <c r="L77" s="36" t="str">
        <f>VLOOKUP(K77,[6]装备表!$AH:$AM,2,FALSE)</f>
        <v>白骨十字弓</v>
      </c>
      <c r="M77" s="36" t="s">
        <v>1226</v>
      </c>
      <c r="N77" t="s">
        <v>1202</v>
      </c>
      <c r="O77" s="36"/>
    </row>
    <row r="78" spans="11:15">
      <c r="K78" s="33">
        <v>1310039</v>
      </c>
      <c r="L78" s="36" t="str">
        <f>VLOOKUP(K78,[6]装备表!$AH:$AM,2,FALSE)</f>
        <v>亡灵之书</v>
      </c>
      <c r="M78" s="36" t="str">
        <f>VLOOKUP(K78,[6]装备表!$AH:$AM,6,FALSE)</f>
        <v>法书</v>
      </c>
      <c r="N78" t="s">
        <v>1222</v>
      </c>
      <c r="O78" s="36"/>
    </row>
    <row r="79" spans="11:15">
      <c r="K79" s="33">
        <v>1310040</v>
      </c>
      <c r="L79" s="36" t="str">
        <f>VLOOKUP(K79,[6]装备表!$AH:$AM,2,FALSE)</f>
        <v>死亡权杖</v>
      </c>
      <c r="M79" s="36" t="str">
        <f>VLOOKUP(K79,[6]装备表!$AH:$AM,6,FALSE)</f>
        <v>法杖</v>
      </c>
      <c r="N79" t="s">
        <v>1211</v>
      </c>
      <c r="O79" s="36"/>
    </row>
    <row r="80" spans="11:15">
      <c r="K80" s="33">
        <v>1310041</v>
      </c>
      <c r="L80" s="36" t="str">
        <f>VLOOKUP(K80,[6]装备表!$AH:$AM,2,FALSE)</f>
        <v>毒瘴炮筒</v>
      </c>
      <c r="M80" s="36" t="str">
        <f>VLOOKUP(K80,[6]装备表!$AH:$AM,6,FALSE)</f>
        <v>重炮</v>
      </c>
      <c r="N80" t="s">
        <v>1224</v>
      </c>
      <c r="O80" s="36"/>
    </row>
    <row r="81" spans="11:15">
      <c r="K81" s="33">
        <v>1310042</v>
      </c>
      <c r="L81" s="36" t="str">
        <f>VLOOKUP(K81,[6]装备表!$AH:$AM,2,FALSE)</f>
        <v>夺命镰刀</v>
      </c>
      <c r="M81" s="36" t="str">
        <f>VLOOKUP(K81,[6]装备表!$AH:$AM,6,FALSE)</f>
        <v>镰刀</v>
      </c>
      <c r="N81" t="s">
        <v>1201</v>
      </c>
      <c r="O81" s="36"/>
    </row>
    <row r="82" spans="11:15">
      <c r="K82" s="33">
        <v>1310043</v>
      </c>
      <c r="L82" s="36" t="str">
        <f>VLOOKUP(K82,[6]装备表!$AH:$AM,2,FALSE)</f>
        <v>深渊战弓</v>
      </c>
      <c r="M82" s="36" t="str">
        <f>VLOOKUP(K82,[6]装备表!$AH:$AM,6,FALSE)</f>
        <v>弓箭</v>
      </c>
      <c r="N82" t="s">
        <v>1202</v>
      </c>
      <c r="O82" s="36"/>
    </row>
    <row r="83" spans="11:15">
      <c r="K83" s="33">
        <v>1310052</v>
      </c>
      <c r="L83" s="36" t="str">
        <f>VLOOKUP(K83,[6]装备表!$AH:$AM,2,FALSE)</f>
        <v>血龙爪</v>
      </c>
      <c r="M83" s="36" t="str">
        <f>VLOOKUP(K83,[6]装备表!$AH:$AM,6,FALSE)</f>
        <v>短刀</v>
      </c>
      <c r="N83" t="s">
        <v>1214</v>
      </c>
      <c r="O83" s="36"/>
    </row>
    <row r="84" spans="11:15">
      <c r="K84" s="33">
        <v>1310048</v>
      </c>
      <c r="L84" s="36" t="str">
        <f>VLOOKUP(K84,[6]装备表!$AH:$AM,2,FALSE)</f>
        <v>恶魔叉</v>
      </c>
      <c r="M84" s="36" t="str">
        <f>VLOOKUP(K84,[6]装备表!$AH:$AM,6,FALSE)</f>
        <v>法杖</v>
      </c>
      <c r="N84" t="s">
        <v>1211</v>
      </c>
      <c r="O84" s="36"/>
    </row>
    <row r="85" spans="11:15">
      <c r="K85" s="33">
        <v>1310049</v>
      </c>
      <c r="L85" s="36" t="str">
        <f>VLOOKUP(K85,[6]装备表!$AH:$AM,2,FALSE)</f>
        <v>地狱刺刃</v>
      </c>
      <c r="M85" s="36" t="str">
        <f>VLOOKUP(K85,[6]装备表!$AH:$AM,6,FALSE)</f>
        <v>短刀</v>
      </c>
      <c r="N85" t="s">
        <v>1214</v>
      </c>
      <c r="O85" s="36"/>
    </row>
    <row r="86" spans="11:15">
      <c r="K86" s="33">
        <v>1310050</v>
      </c>
      <c r="L86" s="36" t="str">
        <f>VLOOKUP(K86,[6]装备表!$AH:$AM,2,FALSE)</f>
        <v>熔岩爆破筒</v>
      </c>
      <c r="M86" s="36" t="str">
        <f>VLOOKUP(K86,[6]装备表!$AH:$AM,6,FALSE)</f>
        <v>重炮</v>
      </c>
      <c r="N86" t="s">
        <v>1224</v>
      </c>
      <c r="O86" s="36"/>
    </row>
    <row r="87" spans="11:15">
      <c r="K87" s="33">
        <v>1310051</v>
      </c>
      <c r="L87" s="36" t="str">
        <f>VLOOKUP(K87,[6]装备表!$AH:$AM,2,FALSE)</f>
        <v>炼狱战斧</v>
      </c>
      <c r="M87" s="36" t="str">
        <f>VLOOKUP(K87,[6]装备表!$AH:$AM,6,FALSE)</f>
        <v>斧头</v>
      </c>
      <c r="N87" t="s">
        <v>1201</v>
      </c>
      <c r="O87" s="36"/>
    </row>
    <row r="88" spans="11:15">
      <c r="K88" s="33">
        <v>1310053</v>
      </c>
      <c r="L88" s="36" t="str">
        <f>VLOOKUP(K88,[6]装备表!$AH:$AM,2,FALSE)</f>
        <v>长柄重锤</v>
      </c>
      <c r="M88" s="36" t="str">
        <f>VLOOKUP(K88,[6]装备表!$AH:$AM,6,FALSE)</f>
        <v>斧头</v>
      </c>
      <c r="N88" t="s">
        <v>1201</v>
      </c>
      <c r="O88" s="36"/>
    </row>
    <row r="89" spans="11:15">
      <c r="K89" s="33">
        <v>1310054</v>
      </c>
      <c r="L89" s="36" t="str">
        <f>VLOOKUP(K89,[6]装备表!$AH:$AM,2,FALSE)</f>
        <v>夺魂镰刀</v>
      </c>
      <c r="M89" s="36" t="s">
        <v>1227</v>
      </c>
      <c r="N89" t="s">
        <v>1201</v>
      </c>
      <c r="O89" s="36"/>
    </row>
    <row r="90" spans="11:15">
      <c r="K90" s="33">
        <v>1310055</v>
      </c>
      <c r="L90" s="36" t="str">
        <f>VLOOKUP(K90,[6]装备表!$AH:$AM,2,FALSE)</f>
        <v>白骨之王</v>
      </c>
      <c r="M90" s="36" t="str">
        <f>VLOOKUP(K90,[6]装备表!$AH:$AM,6,FALSE)</f>
        <v>长剑</v>
      </c>
      <c r="N90" t="s">
        <v>1200</v>
      </c>
      <c r="O90" s="36"/>
    </row>
    <row r="91" spans="11:15">
      <c r="K91" s="33">
        <v>1310056</v>
      </c>
      <c r="L91" s="36" t="str">
        <f>VLOOKUP(K91,[6]装备表!$AH:$AM,2,FALSE)</f>
        <v>怨魂骨杖</v>
      </c>
      <c r="M91" s="36" t="str">
        <f>VLOOKUP(K91,[6]装备表!$AH:$AM,6,FALSE)</f>
        <v>法杖</v>
      </c>
      <c r="N91" t="s">
        <v>1211</v>
      </c>
      <c r="O91" s="36"/>
    </row>
    <row r="92" spans="11:15">
      <c r="K92" s="33">
        <v>1310057</v>
      </c>
      <c r="L92" s="36" t="str">
        <f>VLOOKUP(K92,[6]装备表!$AH:$AM,2,FALSE)</f>
        <v>夜幕凝视者</v>
      </c>
      <c r="M92" s="36" t="str">
        <f>VLOOKUP(K92,[6]装备表!$AH:$AM,6,FALSE)</f>
        <v>弓箭</v>
      </c>
      <c r="N92" t="s">
        <v>1202</v>
      </c>
      <c r="O92" s="36"/>
    </row>
    <row r="93" spans="11:15">
      <c r="K93" s="33">
        <v>1381101</v>
      </c>
      <c r="L93" s="36" t="s">
        <v>884</v>
      </c>
      <c r="M93" s="36" t="s">
        <v>1228</v>
      </c>
      <c r="N93" s="33" t="s">
        <v>1229</v>
      </c>
      <c r="O93" s="36"/>
    </row>
    <row r="94" spans="11:15">
      <c r="K94" s="33">
        <v>1381102</v>
      </c>
      <c r="L94" s="36" t="s">
        <v>886</v>
      </c>
      <c r="M94" s="36" t="s">
        <v>1203</v>
      </c>
      <c r="N94" t="s">
        <v>1204</v>
      </c>
      <c r="O94" s="36"/>
    </row>
    <row r="95" spans="11:15">
      <c r="K95" s="33">
        <v>1341001</v>
      </c>
      <c r="L95" s="36" t="s">
        <v>170</v>
      </c>
      <c r="M95" s="36" t="s">
        <v>1203</v>
      </c>
      <c r="N95" t="s">
        <v>1204</v>
      </c>
      <c r="O95" s="36"/>
    </row>
    <row r="96" spans="11:15">
      <c r="K96" s="33">
        <v>1341002</v>
      </c>
      <c r="L96" s="36" t="s">
        <v>914</v>
      </c>
      <c r="M96" s="36" t="s">
        <v>1203</v>
      </c>
      <c r="N96" t="s">
        <v>1204</v>
      </c>
      <c r="O96" s="36"/>
    </row>
    <row r="97" spans="11:15">
      <c r="K97" s="33">
        <v>1310044</v>
      </c>
      <c r="L97" s="36" t="s">
        <v>404</v>
      </c>
      <c r="M97" s="36" t="s">
        <v>1203</v>
      </c>
      <c r="N97" t="s">
        <v>1204</v>
      </c>
      <c r="O97" s="34"/>
    </row>
    <row r="98" spans="11:15">
      <c r="K98" s="33">
        <v>1310045</v>
      </c>
      <c r="L98" s="36" t="s">
        <v>405</v>
      </c>
      <c r="M98" s="36" t="s">
        <v>1223</v>
      </c>
      <c r="N98" t="s">
        <v>1211</v>
      </c>
      <c r="O98" s="34"/>
    </row>
    <row r="99" spans="11:15">
      <c r="K99" s="33">
        <v>1310046</v>
      </c>
      <c r="L99" s="36" t="s">
        <v>406</v>
      </c>
      <c r="M99" s="36" t="s">
        <v>1227</v>
      </c>
      <c r="N99" t="s">
        <v>1201</v>
      </c>
      <c r="O99" s="34"/>
    </row>
    <row r="100" spans="11:15">
      <c r="K100" s="33">
        <v>1310047</v>
      </c>
      <c r="L100" s="36" t="s">
        <v>408</v>
      </c>
      <c r="M100" s="36" t="s">
        <v>1230</v>
      </c>
      <c r="N100" t="s">
        <v>1214</v>
      </c>
      <c r="O100" s="34"/>
    </row>
    <row r="101" spans="11:15">
      <c r="K101" s="33"/>
      <c r="L101" s="36"/>
      <c r="M101" s="36"/>
      <c r="O101" s="36"/>
    </row>
    <row r="102" spans="11:15">
      <c r="K102" s="33"/>
      <c r="L102" s="36"/>
      <c r="M102" s="36"/>
      <c r="O102" s="36"/>
    </row>
    <row r="103" spans="11:15">
      <c r="K103" s="33"/>
      <c r="L103" s="36"/>
      <c r="M103" s="36"/>
      <c r="O103" s="36"/>
    </row>
    <row r="104" spans="11:15" ht="16.5" customHeight="1">
      <c r="K104" s="33"/>
      <c r="L104" s="36"/>
      <c r="M104" s="36"/>
    </row>
    <row r="105" spans="11:15">
      <c r="K105" s="30">
        <v>1371001</v>
      </c>
      <c r="L105" s="34" t="s">
        <v>916</v>
      </c>
      <c r="M105" s="34" t="s">
        <v>1230</v>
      </c>
      <c r="N105" s="33" t="s">
        <v>1214</v>
      </c>
    </row>
    <row r="106" spans="11:15">
      <c r="K106" s="30">
        <v>1371002</v>
      </c>
      <c r="L106" s="34" t="s">
        <v>917</v>
      </c>
      <c r="M106" s="36" t="s">
        <v>1203</v>
      </c>
      <c r="N106" s="33" t="s">
        <v>1204</v>
      </c>
    </row>
    <row r="107" spans="11:15">
      <c r="K107" s="30">
        <v>1371003</v>
      </c>
      <c r="L107" s="34" t="s">
        <v>424</v>
      </c>
      <c r="M107" s="34" t="s">
        <v>1231</v>
      </c>
      <c r="N107" s="33" t="s">
        <v>1224</v>
      </c>
    </row>
    <row r="108" spans="11:15">
      <c r="K108" s="30">
        <v>1371004</v>
      </c>
      <c r="L108" s="34" t="s">
        <v>918</v>
      </c>
      <c r="M108" s="34" t="s">
        <v>1227</v>
      </c>
      <c r="N108" s="33" t="s">
        <v>1232</v>
      </c>
    </row>
    <row r="109" spans="11:15">
      <c r="K109" s="30">
        <v>1371005</v>
      </c>
      <c r="L109" s="34" t="s">
        <v>427</v>
      </c>
      <c r="M109" s="34" t="s">
        <v>1223</v>
      </c>
      <c r="N109" s="33" t="s">
        <v>1211</v>
      </c>
    </row>
    <row r="110" spans="11:15">
      <c r="K110" s="30">
        <v>1371006</v>
      </c>
      <c r="L110" s="34" t="s">
        <v>431</v>
      </c>
      <c r="M110" s="34" t="s">
        <v>1230</v>
      </c>
      <c r="N110" s="33" t="s">
        <v>1214</v>
      </c>
    </row>
    <row r="111" spans="11:15">
      <c r="K111" s="30">
        <v>1371007</v>
      </c>
      <c r="L111" s="34" t="s">
        <v>908</v>
      </c>
      <c r="M111" s="34" t="s">
        <v>1233</v>
      </c>
      <c r="N111" s="33" t="s">
        <v>1221</v>
      </c>
    </row>
    <row r="112" spans="11:15">
      <c r="K112" s="30">
        <v>1371008</v>
      </c>
      <c r="L112" s="34" t="s">
        <v>909</v>
      </c>
      <c r="M112" s="36" t="s">
        <v>1203</v>
      </c>
      <c r="N112" s="33" t="s">
        <v>1204</v>
      </c>
    </row>
    <row r="113" spans="5:14">
      <c r="K113" s="30">
        <v>1371009</v>
      </c>
      <c r="L113" s="34" t="s">
        <v>919</v>
      </c>
      <c r="M113" s="36" t="s">
        <v>1233</v>
      </c>
      <c r="N113" s="33" t="s">
        <v>1221</v>
      </c>
    </row>
    <row r="114" spans="5:14">
      <c r="K114" s="30">
        <v>1371010</v>
      </c>
      <c r="L114" s="34" t="s">
        <v>920</v>
      </c>
      <c r="M114" s="34" t="s">
        <v>1223</v>
      </c>
      <c r="N114" s="34" t="s">
        <v>1232</v>
      </c>
    </row>
    <row r="115" spans="5:14">
      <c r="K115" s="30">
        <v>1371011</v>
      </c>
      <c r="L115" s="34" t="s">
        <v>910</v>
      </c>
      <c r="M115" s="34" t="s">
        <v>1231</v>
      </c>
      <c r="N115" s="33" t="s">
        <v>1224</v>
      </c>
    </row>
    <row r="116" spans="5:14">
      <c r="K116" s="30">
        <v>1371012</v>
      </c>
      <c r="L116" s="34" t="s">
        <v>921</v>
      </c>
      <c r="M116" s="36" t="s">
        <v>1203</v>
      </c>
      <c r="N116" s="33" t="s">
        <v>1204</v>
      </c>
    </row>
    <row r="117" spans="5:14">
      <c r="K117" s="30">
        <v>1371013</v>
      </c>
      <c r="L117" s="34" t="s">
        <v>922</v>
      </c>
      <c r="M117" s="36" t="s">
        <v>1203</v>
      </c>
      <c r="N117" s="33" t="s">
        <v>1204</v>
      </c>
    </row>
    <row r="118" spans="5:14">
      <c r="K118" s="30">
        <v>1371014</v>
      </c>
      <c r="L118" s="34" t="s">
        <v>422</v>
      </c>
      <c r="M118" s="34" t="s">
        <v>1230</v>
      </c>
      <c r="N118" s="33" t="s">
        <v>1214</v>
      </c>
    </row>
    <row r="119" spans="5:14">
      <c r="K119" s="30">
        <v>1371015</v>
      </c>
      <c r="L119" s="34" t="s">
        <v>923</v>
      </c>
      <c r="M119" s="34" t="s">
        <v>1227</v>
      </c>
      <c r="N119" s="33" t="s">
        <v>1232</v>
      </c>
    </row>
    <row r="120" spans="5:14">
      <c r="K120" s="30">
        <v>1371016</v>
      </c>
      <c r="L120" s="34" t="s">
        <v>924</v>
      </c>
      <c r="M120" s="34" t="s">
        <v>1225</v>
      </c>
      <c r="N120" s="36" t="s">
        <v>1200</v>
      </c>
    </row>
    <row r="121" spans="5:14">
      <c r="K121" s="30">
        <v>1371017</v>
      </c>
      <c r="L121" s="34" t="s">
        <v>925</v>
      </c>
      <c r="M121" s="34" t="s">
        <v>1230</v>
      </c>
      <c r="N121" s="33" t="s">
        <v>1214</v>
      </c>
    </row>
    <row r="122" spans="5:14">
      <c r="K122" s="30">
        <v>1371018</v>
      </c>
      <c r="L122" s="34" t="s">
        <v>926</v>
      </c>
      <c r="M122" s="36" t="s">
        <v>1203</v>
      </c>
      <c r="N122" s="33" t="s">
        <v>1204</v>
      </c>
    </row>
    <row r="123" spans="5:14">
      <c r="K123" s="30">
        <v>1371019</v>
      </c>
      <c r="L123" s="34" t="s">
        <v>423</v>
      </c>
      <c r="M123" s="36" t="s">
        <v>1203</v>
      </c>
      <c r="N123" s="33" t="s">
        <v>1204</v>
      </c>
    </row>
    <row r="124" spans="5:14">
      <c r="K124" s="30">
        <v>1371020</v>
      </c>
      <c r="L124" s="34" t="s">
        <v>928</v>
      </c>
      <c r="M124" s="34" t="s">
        <v>1227</v>
      </c>
      <c r="N124" s="33" t="s">
        <v>1201</v>
      </c>
    </row>
    <row r="125" spans="5:14">
      <c r="K125" s="30">
        <v>1371021</v>
      </c>
      <c r="L125" s="34" t="s">
        <v>929</v>
      </c>
      <c r="M125" s="36" t="s">
        <v>1203</v>
      </c>
      <c r="N125" s="33" t="s">
        <v>1204</v>
      </c>
    </row>
    <row r="126" spans="5:14">
      <c r="K126" s="30">
        <v>1371022</v>
      </c>
      <c r="L126" s="34" t="s">
        <v>421</v>
      </c>
      <c r="M126" s="34" t="s">
        <v>1227</v>
      </c>
      <c r="N126" s="33" t="s">
        <v>1201</v>
      </c>
    </row>
    <row r="127" spans="5:14">
      <c r="F127" s="36" t="s">
        <v>1234</v>
      </c>
      <c r="G127" t="s">
        <v>1235</v>
      </c>
      <c r="K127" s="30">
        <v>1371023</v>
      </c>
      <c r="L127" s="34" t="s">
        <v>930</v>
      </c>
      <c r="M127" s="34" t="s">
        <v>1223</v>
      </c>
      <c r="N127" s="33" t="s">
        <v>1211</v>
      </c>
    </row>
    <row r="128" spans="5:14">
      <c r="E128" t="s">
        <v>1227</v>
      </c>
      <c r="F128" s="23" t="s">
        <v>1236</v>
      </c>
      <c r="G128" t="s">
        <v>1237</v>
      </c>
      <c r="K128" s="30">
        <v>1371024</v>
      </c>
      <c r="L128" s="34" t="s">
        <v>426</v>
      </c>
      <c r="M128" s="34" t="s">
        <v>1238</v>
      </c>
      <c r="N128" s="33" t="s">
        <v>1222</v>
      </c>
    </row>
    <row r="129" spans="5:8">
      <c r="E129" t="s">
        <v>1226</v>
      </c>
      <c r="F129" s="23" t="s">
        <v>1236</v>
      </c>
      <c r="G129" t="s">
        <v>1237</v>
      </c>
    </row>
    <row r="130" spans="5:8">
      <c r="E130" t="s">
        <v>1239</v>
      </c>
      <c r="F130" s="23" t="s">
        <v>1236</v>
      </c>
      <c r="G130" s="36" t="s">
        <v>1236</v>
      </c>
    </row>
    <row r="131" spans="5:8">
      <c r="E131" t="s">
        <v>1240</v>
      </c>
      <c r="F131" s="23" t="s">
        <v>1237</v>
      </c>
      <c r="G131" t="s">
        <v>1237</v>
      </c>
      <c r="H131" s="33"/>
    </row>
    <row r="132" spans="5:8">
      <c r="E132" t="s">
        <v>1230</v>
      </c>
      <c r="F132" s="23" t="s">
        <v>1241</v>
      </c>
      <c r="G132" t="s">
        <v>1241</v>
      </c>
      <c r="H132" s="33"/>
    </row>
    <row r="133" spans="5:8">
      <c r="E133" t="s">
        <v>1238</v>
      </c>
      <c r="F133" s="23" t="s">
        <v>1237</v>
      </c>
      <c r="G133" s="36" t="s">
        <v>1236</v>
      </c>
      <c r="H133" s="33"/>
    </row>
    <row r="134" spans="5:8">
      <c r="E134" t="s">
        <v>1223</v>
      </c>
      <c r="F134" s="23" t="s">
        <v>1236</v>
      </c>
      <c r="G134" t="s">
        <v>1237</v>
      </c>
      <c r="H134" s="33"/>
    </row>
    <row r="135" spans="5:8">
      <c r="E135" t="s">
        <v>1242</v>
      </c>
      <c r="F135" s="23" t="s">
        <v>1237</v>
      </c>
      <c r="G135" t="s">
        <v>1237</v>
      </c>
    </row>
    <row r="136" spans="5:8">
      <c r="E136" t="s">
        <v>1203</v>
      </c>
      <c r="F136" s="23" t="s">
        <v>1237</v>
      </c>
      <c r="G136" t="s">
        <v>1236</v>
      </c>
    </row>
    <row r="145" spans="13:14" ht="16.5">
      <c r="M145" s="1" t="s">
        <v>307</v>
      </c>
      <c r="N145" s="34" t="s">
        <v>1243</v>
      </c>
    </row>
    <row r="146" spans="13:14" ht="16.5">
      <c r="M146" s="1" t="s">
        <v>313</v>
      </c>
      <c r="N146" s="36" t="s">
        <v>1243</v>
      </c>
    </row>
    <row r="147" spans="13:14" ht="16.5">
      <c r="M147" s="1" t="s">
        <v>317</v>
      </c>
      <c r="N147" s="36" t="s">
        <v>1244</v>
      </c>
    </row>
    <row r="148" spans="13:14" ht="16.5">
      <c r="M148" s="1" t="s">
        <v>322</v>
      </c>
      <c r="N148" s="36" t="s">
        <v>1245</v>
      </c>
    </row>
    <row r="149" spans="13:14" ht="16.5">
      <c r="M149" s="1" t="s">
        <v>327</v>
      </c>
      <c r="N149" s="36" t="s">
        <v>1246</v>
      </c>
    </row>
    <row r="150" spans="13:14" ht="16.5">
      <c r="M150" s="1" t="s">
        <v>332</v>
      </c>
      <c r="N150" s="36" t="s">
        <v>1247</v>
      </c>
    </row>
    <row r="151" spans="13:14" ht="16.5">
      <c r="M151" s="1" t="s">
        <v>336</v>
      </c>
      <c r="N151" s="36" t="s">
        <v>1248</v>
      </c>
    </row>
    <row r="152" spans="13:14" ht="16.5">
      <c r="M152" s="1" t="s">
        <v>341</v>
      </c>
      <c r="N152" s="36" t="s">
        <v>1249</v>
      </c>
    </row>
    <row r="153" spans="13:14" ht="16.5">
      <c r="M153" s="1" t="s">
        <v>1250</v>
      </c>
      <c r="N153" s="34" t="s">
        <v>1243</v>
      </c>
    </row>
    <row r="154" spans="13:14" ht="16.5">
      <c r="M154" s="9" t="s">
        <v>358</v>
      </c>
      <c r="N154" s="36" t="s">
        <v>1251</v>
      </c>
    </row>
    <row r="155" spans="13:14" ht="16.5">
      <c r="M155" s="1" t="s">
        <v>372</v>
      </c>
      <c r="N155" s="34" t="s">
        <v>1252</v>
      </c>
    </row>
    <row r="156" spans="13:14" ht="16.5">
      <c r="M156" s="9" t="s">
        <v>387</v>
      </c>
      <c r="N156" s="36" t="s">
        <v>1253</v>
      </c>
    </row>
    <row r="157" spans="13:14" ht="16.5">
      <c r="M157" s="9" t="s">
        <v>402</v>
      </c>
      <c r="N157" s="36" t="s">
        <v>1252</v>
      </c>
    </row>
    <row r="158" spans="13:14" ht="16.5">
      <c r="M158" s="1" t="s">
        <v>406</v>
      </c>
      <c r="N158" s="36" t="s">
        <v>1254</v>
      </c>
    </row>
    <row r="159" spans="13:14" ht="16.5">
      <c r="M159" s="1" t="s">
        <v>412</v>
      </c>
      <c r="N159" s="34" t="s">
        <v>1252</v>
      </c>
    </row>
    <row r="160" spans="13:14" ht="16.5">
      <c r="M160" s="9" t="s">
        <v>414</v>
      </c>
      <c r="N160" s="36" t="s">
        <v>1255</v>
      </c>
    </row>
    <row r="161" spans="13:14" ht="16.5">
      <c r="M161" s="1" t="s">
        <v>415</v>
      </c>
      <c r="N161" s="34" t="s">
        <v>1252</v>
      </c>
    </row>
    <row r="165" spans="13:14" ht="16.5">
      <c r="M165" s="1" t="s">
        <v>307</v>
      </c>
      <c r="N165" s="34" t="s">
        <v>1243</v>
      </c>
    </row>
    <row r="166" spans="13:14" ht="16.5">
      <c r="M166" s="1" t="s">
        <v>1250</v>
      </c>
      <c r="N166" s="34" t="s">
        <v>1243</v>
      </c>
    </row>
    <row r="167" spans="13:14" ht="16.5">
      <c r="M167" s="9" t="s">
        <v>402</v>
      </c>
      <c r="N167" s="34" t="s">
        <v>1252</v>
      </c>
    </row>
    <row r="168" spans="13:14" ht="16.5">
      <c r="M168" s="1" t="s">
        <v>412</v>
      </c>
      <c r="N168" s="34" t="s">
        <v>1252</v>
      </c>
    </row>
    <row r="169" spans="13:14" ht="16.5">
      <c r="M169" s="1" t="s">
        <v>415</v>
      </c>
      <c r="N169" s="34" t="s">
        <v>1252</v>
      </c>
    </row>
    <row r="214" spans="15:16" ht="16.5">
      <c r="O214" s="33"/>
      <c r="P214" s="35"/>
    </row>
    <row r="215" spans="15:16" ht="16.5">
      <c r="O215" s="33"/>
      <c r="P215" s="35"/>
    </row>
    <row r="216" spans="15:16" ht="16.5">
      <c r="O216" s="33"/>
      <c r="P216" s="35"/>
    </row>
    <row r="217" spans="15:16" ht="16.5">
      <c r="O217" s="33"/>
      <c r="P217" s="35"/>
    </row>
    <row r="218" spans="15:16" ht="16.5">
      <c r="O218" s="33"/>
      <c r="P218" s="35"/>
    </row>
    <row r="219" spans="15:16" ht="16.5">
      <c r="O219" s="33"/>
      <c r="P219" s="35"/>
    </row>
    <row r="220" spans="15:16" ht="16.5">
      <c r="O220" s="33"/>
      <c r="P220" s="35"/>
    </row>
    <row r="221" spans="15:16" ht="16.5">
      <c r="O221" s="33"/>
      <c r="P221" s="35"/>
    </row>
    <row r="222" spans="15:16" ht="16.5">
      <c r="O222" s="33"/>
      <c r="P222" s="35"/>
    </row>
    <row r="223" spans="15:16" ht="16.5">
      <c r="O223" s="33"/>
      <c r="P223" s="35"/>
    </row>
    <row r="224" spans="15:16" ht="16.5">
      <c r="O224" s="33"/>
      <c r="P224" s="35"/>
    </row>
    <row r="225" spans="15:16" ht="16.5">
      <c r="O225" s="33"/>
      <c r="P225" s="35"/>
    </row>
    <row r="226" spans="15:16" ht="16.5">
      <c r="O226" s="33"/>
      <c r="P226" s="35"/>
    </row>
    <row r="227" spans="15:16" ht="16.5">
      <c r="O227" s="33"/>
      <c r="P227" s="35"/>
    </row>
    <row r="228" spans="15:16" ht="16.5">
      <c r="O228" s="33"/>
      <c r="P228" s="35"/>
    </row>
    <row r="229" spans="15:16" ht="16.5">
      <c r="O229" s="33"/>
      <c r="P229" s="35"/>
    </row>
    <row r="230" spans="15:16" ht="16.5">
      <c r="O230" s="33"/>
      <c r="P230" s="35"/>
    </row>
    <row r="231" spans="15:16" ht="16.5">
      <c r="O231" s="33"/>
      <c r="P231" s="35"/>
    </row>
    <row r="232" spans="15:16" ht="16.5">
      <c r="O232" s="33"/>
      <c r="P232" s="35"/>
    </row>
    <row r="233" spans="15:16" ht="16.5">
      <c r="O233" s="33"/>
      <c r="P233" s="35"/>
    </row>
    <row r="234" spans="15:16" ht="16.5">
      <c r="O234" s="33"/>
      <c r="P234" s="35"/>
    </row>
    <row r="235" spans="15:16" ht="16.5">
      <c r="O235" s="33"/>
      <c r="P235" s="35"/>
    </row>
    <row r="236" spans="15:16" ht="16.5">
      <c r="O236" s="33"/>
      <c r="P236" s="35"/>
    </row>
    <row r="237" spans="15:16" ht="16.5">
      <c r="O237" s="33"/>
      <c r="P237" s="35"/>
    </row>
    <row r="238" spans="15:16" ht="16.5">
      <c r="O238" s="33"/>
      <c r="P238" s="35"/>
    </row>
    <row r="239" spans="15:16" ht="16.5">
      <c r="O239" s="33"/>
      <c r="P239" s="35"/>
    </row>
    <row r="240" spans="15:16" ht="16.5">
      <c r="O240" s="33"/>
      <c r="P240" s="35"/>
    </row>
    <row r="241" spans="15:16" ht="16.5">
      <c r="O241" s="33"/>
      <c r="P241" s="35"/>
    </row>
    <row r="242" spans="15:16" ht="16.5">
      <c r="O242" s="33"/>
      <c r="P242" s="35"/>
    </row>
    <row r="243" spans="15:16" ht="16.5">
      <c r="O243" s="33"/>
      <c r="P243" s="35"/>
    </row>
    <row r="244" spans="15:16" ht="16.5">
      <c r="O244" s="33"/>
      <c r="P244" s="35"/>
    </row>
    <row r="245" spans="15:16" ht="16.5">
      <c r="O245" s="33"/>
      <c r="P245" s="35"/>
    </row>
    <row r="246" spans="15:16" ht="16.5">
      <c r="O246" s="33"/>
      <c r="P246" s="35"/>
    </row>
    <row r="247" spans="15:16" ht="16.5">
      <c r="O247" s="33"/>
      <c r="P247" s="35"/>
    </row>
    <row r="248" spans="15:16" ht="16.5">
      <c r="O248" s="33"/>
      <c r="P248" s="35"/>
    </row>
    <row r="249" spans="15:16" ht="16.5">
      <c r="O249" s="33"/>
      <c r="P249" s="35"/>
    </row>
    <row r="250" spans="15:16" ht="16.5">
      <c r="O250" s="33"/>
      <c r="P250" s="35"/>
    </row>
    <row r="251" spans="15:16" ht="16.5">
      <c r="O251" s="33"/>
      <c r="P251" s="35"/>
    </row>
    <row r="252" spans="15:16" ht="16.5">
      <c r="O252" s="33"/>
      <c r="P252" s="35"/>
    </row>
    <row r="253" spans="15:16" ht="16.5">
      <c r="O253" s="33"/>
      <c r="P253" s="35"/>
    </row>
    <row r="254" spans="15:16" ht="16.5">
      <c r="O254" s="33"/>
      <c r="P254" s="35"/>
    </row>
    <row r="255" spans="15:16" ht="16.5">
      <c r="O255" s="33"/>
      <c r="P255" s="35"/>
    </row>
    <row r="256" spans="15:16" ht="16.5">
      <c r="O256" s="33"/>
      <c r="P256" s="35"/>
    </row>
    <row r="257" spans="15:16" ht="16.5">
      <c r="O257" s="33"/>
      <c r="P257" s="35"/>
    </row>
    <row r="258" spans="15:16" ht="16.5">
      <c r="O258" s="33"/>
      <c r="P258" s="35"/>
    </row>
    <row r="259" spans="15:16" ht="16.5">
      <c r="O259" s="33"/>
      <c r="P259" s="35"/>
    </row>
    <row r="260" spans="15:16" ht="16.5">
      <c r="O260" s="33"/>
      <c r="P260" s="35"/>
    </row>
    <row r="261" spans="15:16" ht="16.5">
      <c r="O261" s="33"/>
      <c r="P261" s="35"/>
    </row>
    <row r="262" spans="15:16" ht="16.5">
      <c r="O262" s="33"/>
      <c r="P262" s="35"/>
    </row>
    <row r="263" spans="15:16" ht="16.5">
      <c r="O263" s="33"/>
      <c r="P263" s="35"/>
    </row>
    <row r="264" spans="15:16" ht="16.5">
      <c r="O264" s="33"/>
      <c r="P264" s="35"/>
    </row>
    <row r="265" spans="15:16" ht="16.5">
      <c r="O265" s="33"/>
      <c r="P265" s="35"/>
    </row>
    <row r="266" spans="15:16" ht="16.5">
      <c r="O266" s="33"/>
      <c r="P266" s="35"/>
    </row>
    <row r="267" spans="15:16" ht="16.5">
      <c r="O267" s="33"/>
      <c r="P267" s="35"/>
    </row>
    <row r="268" spans="15:16" ht="16.5">
      <c r="O268" s="33"/>
      <c r="P268" s="35"/>
    </row>
    <row r="269" spans="15:16" ht="16.5">
      <c r="O269" s="33"/>
      <c r="P269" s="35"/>
    </row>
    <row r="270" spans="15:16" ht="16.5">
      <c r="O270" s="33"/>
      <c r="P270" s="35"/>
    </row>
    <row r="271" spans="15:16" ht="16.5">
      <c r="O271" s="33"/>
      <c r="P271" s="35"/>
    </row>
    <row r="272" spans="15:16" ht="16.5">
      <c r="O272" s="33"/>
      <c r="P272" s="35"/>
    </row>
    <row r="273" spans="15:16" ht="16.5">
      <c r="O273" s="33"/>
      <c r="P273" s="35"/>
    </row>
    <row r="274" spans="15:16" ht="16.5">
      <c r="O274" s="33"/>
      <c r="P274" s="35"/>
    </row>
    <row r="275" spans="15:16" ht="16.5">
      <c r="O275" s="33"/>
      <c r="P275" s="35"/>
    </row>
    <row r="276" spans="15:16" ht="16.5">
      <c r="O276" s="33"/>
      <c r="P276" s="35"/>
    </row>
    <row r="277" spans="15:16" ht="16.5">
      <c r="O277" s="33"/>
      <c r="P277" s="35"/>
    </row>
    <row r="278" spans="15:16" ht="16.5">
      <c r="O278" s="33"/>
      <c r="P278" s="35"/>
    </row>
    <row r="279" spans="15:16" ht="16.5">
      <c r="O279" s="33"/>
      <c r="P279" s="35"/>
    </row>
    <row r="280" spans="15:16" ht="16.5">
      <c r="O280" s="33"/>
      <c r="P280" s="35"/>
    </row>
    <row r="281" spans="15:16" ht="16.5">
      <c r="O281" s="33"/>
      <c r="P281" s="35"/>
    </row>
    <row r="282" spans="15:16" ht="16.5">
      <c r="O282" s="33"/>
      <c r="P282" s="35"/>
    </row>
    <row r="283" spans="15:16" ht="16.5">
      <c r="O283" s="33"/>
      <c r="P283" s="35"/>
    </row>
    <row r="284" spans="15:16" ht="16.5">
      <c r="O284" s="33"/>
      <c r="P284" s="35"/>
    </row>
    <row r="285" spans="15:16" ht="16.5">
      <c r="O285" s="33"/>
      <c r="P285" s="35"/>
    </row>
    <row r="286" spans="15:16" ht="16.5">
      <c r="O286" s="33"/>
      <c r="P286" s="35"/>
    </row>
    <row r="287" spans="15:16" ht="16.5">
      <c r="O287" s="33"/>
      <c r="P287" s="35"/>
    </row>
    <row r="288" spans="15:16" ht="16.5">
      <c r="O288" s="33"/>
      <c r="P288" s="35"/>
    </row>
    <row r="289" spans="15:16" ht="16.5">
      <c r="O289" s="33"/>
      <c r="P289" s="35"/>
    </row>
    <row r="290" spans="15:16" ht="16.5">
      <c r="O290" s="33"/>
      <c r="P290" s="35"/>
    </row>
    <row r="291" spans="15:16" ht="16.5">
      <c r="O291" s="33"/>
      <c r="P291" s="35"/>
    </row>
    <row r="292" spans="15:16" ht="16.5">
      <c r="O292" s="33"/>
      <c r="P292" s="35"/>
    </row>
    <row r="293" spans="15:16" ht="16.5">
      <c r="O293" s="33"/>
      <c r="P293" s="35"/>
    </row>
    <row r="294" spans="15:16" ht="16.5">
      <c r="O294" s="33"/>
      <c r="P294" s="35"/>
    </row>
    <row r="295" spans="15:16" ht="16.5">
      <c r="O295" s="33"/>
      <c r="P295" s="35"/>
    </row>
    <row r="296" spans="15:16" ht="16.5">
      <c r="O296" s="33"/>
      <c r="P296" s="35"/>
    </row>
    <row r="297" spans="15:16" ht="16.5">
      <c r="O297" s="33"/>
      <c r="P297" s="35"/>
    </row>
    <row r="298" spans="15:16" ht="16.5">
      <c r="O298" s="33"/>
      <c r="P298" s="35"/>
    </row>
    <row r="299" spans="15:16" ht="16.5">
      <c r="O299" s="33"/>
      <c r="P299" s="35"/>
    </row>
  </sheetData>
  <phoneticPr fontId="52" type="noConversion"/>
  <conditionalFormatting sqref="P214">
    <cfRule type="duplicateValues" dxfId="604" priority="212"/>
  </conditionalFormatting>
  <conditionalFormatting sqref="P215">
    <cfRule type="duplicateValues" dxfId="603" priority="211"/>
  </conditionalFormatting>
  <conditionalFormatting sqref="P216">
    <cfRule type="duplicateValues" dxfId="602" priority="210"/>
  </conditionalFormatting>
  <conditionalFormatting sqref="P217">
    <cfRule type="duplicateValues" dxfId="601" priority="209"/>
  </conditionalFormatting>
  <conditionalFormatting sqref="P218">
    <cfRule type="duplicateValues" dxfId="600" priority="208"/>
  </conditionalFormatting>
  <conditionalFormatting sqref="P219">
    <cfRule type="duplicateValues" dxfId="599" priority="207"/>
  </conditionalFormatting>
  <conditionalFormatting sqref="P220">
    <cfRule type="duplicateValues" dxfId="598" priority="206"/>
  </conditionalFormatting>
  <conditionalFormatting sqref="P221">
    <cfRule type="duplicateValues" dxfId="597" priority="205"/>
  </conditionalFormatting>
  <conditionalFormatting sqref="P222">
    <cfRule type="duplicateValues" dxfId="596" priority="204"/>
  </conditionalFormatting>
  <conditionalFormatting sqref="P223">
    <cfRule type="duplicateValues" dxfId="595" priority="203"/>
  </conditionalFormatting>
  <conditionalFormatting sqref="P224">
    <cfRule type="duplicateValues" dxfId="594" priority="202"/>
  </conditionalFormatting>
  <conditionalFormatting sqref="P225">
    <cfRule type="duplicateValues" dxfId="593" priority="201"/>
  </conditionalFormatting>
  <conditionalFormatting sqref="P226">
    <cfRule type="duplicateValues" dxfId="592" priority="200"/>
  </conditionalFormatting>
  <conditionalFormatting sqref="P227">
    <cfRule type="duplicateValues" dxfId="591" priority="199"/>
  </conditionalFormatting>
  <conditionalFormatting sqref="P228">
    <cfRule type="duplicateValues" dxfId="590" priority="198"/>
  </conditionalFormatting>
  <conditionalFormatting sqref="P229">
    <cfRule type="duplicateValues" dxfId="589" priority="197"/>
  </conditionalFormatting>
  <conditionalFormatting sqref="P230">
    <cfRule type="duplicateValues" dxfId="588" priority="196"/>
  </conditionalFormatting>
  <conditionalFormatting sqref="P231">
    <cfRule type="duplicateValues" dxfId="587" priority="195"/>
  </conditionalFormatting>
  <conditionalFormatting sqref="P232">
    <cfRule type="duplicateValues" dxfId="586" priority="194"/>
  </conditionalFormatting>
  <conditionalFormatting sqref="P233">
    <cfRule type="duplicateValues" dxfId="585" priority="193"/>
  </conditionalFormatting>
  <conditionalFormatting sqref="P234">
    <cfRule type="duplicateValues" dxfId="584" priority="192"/>
  </conditionalFormatting>
  <conditionalFormatting sqref="P235">
    <cfRule type="duplicateValues" dxfId="583" priority="191"/>
  </conditionalFormatting>
  <conditionalFormatting sqref="P236">
    <cfRule type="duplicateValues" dxfId="582" priority="190"/>
  </conditionalFormatting>
  <conditionalFormatting sqref="P237">
    <cfRule type="duplicateValues" dxfId="581" priority="189"/>
  </conditionalFormatting>
  <conditionalFormatting sqref="P238">
    <cfRule type="duplicateValues" dxfId="580" priority="188"/>
  </conditionalFormatting>
  <conditionalFormatting sqref="P239">
    <cfRule type="duplicateValues" dxfId="579" priority="187"/>
  </conditionalFormatting>
  <conditionalFormatting sqref="P240">
    <cfRule type="duplicateValues" dxfId="578" priority="186"/>
  </conditionalFormatting>
  <conditionalFormatting sqref="P241">
    <cfRule type="duplicateValues" dxfId="577" priority="185"/>
  </conditionalFormatting>
  <conditionalFormatting sqref="P242">
    <cfRule type="duplicateValues" dxfId="576" priority="184"/>
  </conditionalFormatting>
  <conditionalFormatting sqref="P243">
    <cfRule type="duplicateValues" dxfId="575" priority="183"/>
  </conditionalFormatting>
  <conditionalFormatting sqref="P244">
    <cfRule type="duplicateValues" dxfId="574" priority="182"/>
  </conditionalFormatting>
  <conditionalFormatting sqref="P245">
    <cfRule type="duplicateValues" dxfId="573" priority="181"/>
  </conditionalFormatting>
  <conditionalFormatting sqref="P246">
    <cfRule type="duplicateValues" dxfId="572" priority="180"/>
  </conditionalFormatting>
  <conditionalFormatting sqref="P247">
    <cfRule type="duplicateValues" dxfId="571" priority="179"/>
  </conditionalFormatting>
  <conditionalFormatting sqref="P248">
    <cfRule type="duplicateValues" dxfId="570" priority="178"/>
  </conditionalFormatting>
  <conditionalFormatting sqref="P249">
    <cfRule type="duplicateValues" dxfId="569" priority="177"/>
  </conditionalFormatting>
  <conditionalFormatting sqref="P250">
    <cfRule type="duplicateValues" dxfId="568" priority="176"/>
  </conditionalFormatting>
  <conditionalFormatting sqref="P251">
    <cfRule type="duplicateValues" dxfId="567" priority="175"/>
  </conditionalFormatting>
  <conditionalFormatting sqref="P252">
    <cfRule type="duplicateValues" dxfId="566" priority="173"/>
  </conditionalFormatting>
  <conditionalFormatting sqref="P253">
    <cfRule type="duplicateValues" dxfId="565" priority="172"/>
  </conditionalFormatting>
  <conditionalFormatting sqref="P254">
    <cfRule type="duplicateValues" dxfId="564" priority="171"/>
  </conditionalFormatting>
  <conditionalFormatting sqref="P255">
    <cfRule type="duplicateValues" dxfId="563" priority="170"/>
  </conditionalFormatting>
  <conditionalFormatting sqref="P256">
    <cfRule type="duplicateValues" dxfId="562" priority="169"/>
  </conditionalFormatting>
  <conditionalFormatting sqref="P257">
    <cfRule type="duplicateValues" dxfId="561" priority="168"/>
  </conditionalFormatting>
  <conditionalFormatting sqref="P258">
    <cfRule type="duplicateValues" dxfId="560" priority="167"/>
  </conditionalFormatting>
  <conditionalFormatting sqref="P259">
    <cfRule type="duplicateValues" dxfId="559" priority="166"/>
  </conditionalFormatting>
  <conditionalFormatting sqref="P260">
    <cfRule type="duplicateValues" dxfId="558" priority="165"/>
  </conditionalFormatting>
  <conditionalFormatting sqref="P261">
    <cfRule type="duplicateValues" dxfId="557" priority="164"/>
  </conditionalFormatting>
  <conditionalFormatting sqref="P262">
    <cfRule type="duplicateValues" dxfId="556" priority="163"/>
  </conditionalFormatting>
  <conditionalFormatting sqref="P263">
    <cfRule type="duplicateValues" dxfId="555" priority="162"/>
  </conditionalFormatting>
  <conditionalFormatting sqref="P264">
    <cfRule type="duplicateValues" dxfId="554" priority="161"/>
  </conditionalFormatting>
  <conditionalFormatting sqref="P265">
    <cfRule type="duplicateValues" dxfId="553" priority="160"/>
  </conditionalFormatting>
  <conditionalFormatting sqref="P266">
    <cfRule type="duplicateValues" dxfId="552" priority="159"/>
  </conditionalFormatting>
  <conditionalFormatting sqref="P267">
    <cfRule type="duplicateValues" dxfId="551" priority="158"/>
  </conditionalFormatting>
  <conditionalFormatting sqref="P268">
    <cfRule type="duplicateValues" dxfId="550" priority="157"/>
  </conditionalFormatting>
  <conditionalFormatting sqref="P269">
    <cfRule type="duplicateValues" dxfId="549" priority="156"/>
  </conditionalFormatting>
  <conditionalFormatting sqref="P270">
    <cfRule type="duplicateValues" dxfId="548" priority="155"/>
  </conditionalFormatting>
  <conditionalFormatting sqref="P271">
    <cfRule type="duplicateValues" dxfId="547" priority="154"/>
  </conditionalFormatting>
  <conditionalFormatting sqref="P272">
    <cfRule type="duplicateValues" dxfId="546" priority="153"/>
  </conditionalFormatting>
  <conditionalFormatting sqref="P273">
    <cfRule type="duplicateValues" dxfId="545" priority="152"/>
  </conditionalFormatting>
  <conditionalFormatting sqref="P274">
    <cfRule type="duplicateValues" dxfId="544" priority="151"/>
  </conditionalFormatting>
  <conditionalFormatting sqref="P275">
    <cfRule type="duplicateValues" dxfId="543" priority="150"/>
  </conditionalFormatting>
  <conditionalFormatting sqref="P276">
    <cfRule type="duplicateValues" dxfId="542" priority="149"/>
  </conditionalFormatting>
  <conditionalFormatting sqref="P277">
    <cfRule type="duplicateValues" dxfId="541" priority="148"/>
  </conditionalFormatting>
  <conditionalFormatting sqref="P278">
    <cfRule type="duplicateValues" dxfId="540" priority="147"/>
  </conditionalFormatting>
  <conditionalFormatting sqref="P279">
    <cfRule type="duplicateValues" dxfId="539" priority="146"/>
  </conditionalFormatting>
  <conditionalFormatting sqref="P280">
    <cfRule type="duplicateValues" dxfId="538" priority="145"/>
  </conditionalFormatting>
  <conditionalFormatting sqref="P281">
    <cfRule type="duplicateValues" dxfId="537" priority="144"/>
  </conditionalFormatting>
  <conditionalFormatting sqref="P282">
    <cfRule type="duplicateValues" dxfId="536" priority="143"/>
  </conditionalFormatting>
  <conditionalFormatting sqref="P283">
    <cfRule type="duplicateValues" dxfId="535" priority="142"/>
  </conditionalFormatting>
  <conditionalFormatting sqref="P284">
    <cfRule type="duplicateValues" dxfId="534" priority="141"/>
  </conditionalFormatting>
  <conditionalFormatting sqref="P285">
    <cfRule type="duplicateValues" dxfId="533" priority="140"/>
  </conditionalFormatting>
  <conditionalFormatting sqref="P286">
    <cfRule type="duplicateValues" dxfId="532" priority="139"/>
  </conditionalFormatting>
  <conditionalFormatting sqref="P287">
    <cfRule type="duplicateValues" dxfId="531" priority="138"/>
  </conditionalFormatting>
  <conditionalFormatting sqref="P288">
    <cfRule type="duplicateValues" dxfId="530" priority="137"/>
  </conditionalFormatting>
  <conditionalFormatting sqref="P289">
    <cfRule type="duplicateValues" dxfId="529" priority="136"/>
  </conditionalFormatting>
  <conditionalFormatting sqref="P290">
    <cfRule type="duplicateValues" dxfId="528" priority="135"/>
  </conditionalFormatting>
  <conditionalFormatting sqref="P291">
    <cfRule type="duplicateValues" dxfId="527" priority="127"/>
  </conditionalFormatting>
  <conditionalFormatting sqref="P292">
    <cfRule type="duplicateValues" dxfId="526" priority="126"/>
  </conditionalFormatting>
  <conditionalFormatting sqref="P293">
    <cfRule type="duplicateValues" dxfId="525" priority="125"/>
  </conditionalFormatting>
  <conditionalFormatting sqref="P294">
    <cfRule type="duplicateValues" dxfId="524" priority="124"/>
  </conditionalFormatting>
  <conditionalFormatting sqref="P295">
    <cfRule type="duplicateValues" dxfId="523" priority="123"/>
  </conditionalFormatting>
  <conditionalFormatting sqref="P296">
    <cfRule type="duplicateValues" dxfId="522" priority="122"/>
  </conditionalFormatting>
  <conditionalFormatting sqref="P297">
    <cfRule type="duplicateValues" dxfId="521" priority="121"/>
  </conditionalFormatting>
  <conditionalFormatting sqref="P298">
    <cfRule type="duplicateValues" dxfId="520" priority="120"/>
  </conditionalFormatting>
  <conditionalFormatting sqref="P299">
    <cfRule type="duplicateValues" dxfId="519" priority="119"/>
  </conditionalFormatting>
  <conditionalFormatting sqref="H131:H134">
    <cfRule type="duplicateValues" dxfId="518" priority="215"/>
  </conditionalFormatting>
  <conditionalFormatting sqref="K2:K82">
    <cfRule type="duplicateValues" dxfId="517" priority="220"/>
  </conditionalFormatting>
  <conditionalFormatting sqref="K83:K87">
    <cfRule type="duplicateValues" dxfId="516" priority="219"/>
  </conditionalFormatting>
  <conditionalFormatting sqref="K88:K92">
    <cfRule type="duplicateValues" dxfId="515" priority="218"/>
  </conditionalFormatting>
  <conditionalFormatting sqref="K93:K94">
    <cfRule type="duplicateValues" dxfId="514" priority="217"/>
  </conditionalFormatting>
  <conditionalFormatting sqref="K97:K100">
    <cfRule type="duplicateValues" dxfId="513" priority="214"/>
  </conditionalFormatting>
  <conditionalFormatting sqref="O214:O299">
    <cfRule type="duplicateValues" dxfId="512" priority="301"/>
  </conditionalFormatting>
  <conditionalFormatting sqref="K95:K96 K101:K128">
    <cfRule type="duplicateValues" dxfId="511" priority="216"/>
  </conditionalFormatting>
  <pageMargins left="0.69930555555555596" right="0.69930555555555596"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62"/>
  <sheetViews>
    <sheetView topLeftCell="S40" workbookViewId="0">
      <selection activeCell="Y42" sqref="Y42"/>
    </sheetView>
  </sheetViews>
  <sheetFormatPr defaultColWidth="9" defaultRowHeight="13.5"/>
  <cols>
    <col min="3" max="3" width="20.375" customWidth="1"/>
    <col min="9" max="9" width="12.625" customWidth="1"/>
    <col min="14" max="14" width="19.625" customWidth="1"/>
    <col min="25" max="25" width="23.25" customWidth="1"/>
  </cols>
  <sheetData>
    <row r="2" spans="1:29">
      <c r="A2" t="s">
        <v>988</v>
      </c>
      <c r="G2" t="s">
        <v>994</v>
      </c>
      <c r="L2" t="s">
        <v>1256</v>
      </c>
      <c r="Q2" t="s">
        <v>970</v>
      </c>
      <c r="W2" t="s">
        <v>958</v>
      </c>
      <c r="AA2" t="s">
        <v>952</v>
      </c>
    </row>
    <row r="4" spans="1:29">
      <c r="A4" s="33">
        <v>1310009</v>
      </c>
      <c r="B4" s="33">
        <v>19001</v>
      </c>
      <c r="C4" s="33" t="s">
        <v>369</v>
      </c>
      <c r="G4" s="33">
        <v>1300003</v>
      </c>
      <c r="H4" s="33">
        <v>19002</v>
      </c>
      <c r="I4" s="38" t="s">
        <v>310</v>
      </c>
      <c r="L4" s="33">
        <v>1310005</v>
      </c>
      <c r="M4" s="33">
        <v>19003</v>
      </c>
      <c r="N4" s="38" t="s">
        <v>361</v>
      </c>
      <c r="Q4" s="33">
        <v>1310006</v>
      </c>
      <c r="R4" s="33">
        <v>20021</v>
      </c>
      <c r="S4" t="s">
        <v>364</v>
      </c>
      <c r="W4" s="33">
        <v>1300008</v>
      </c>
      <c r="X4">
        <v>20011</v>
      </c>
      <c r="Y4" t="s">
        <v>315</v>
      </c>
      <c r="AA4" s="33">
        <v>1300004</v>
      </c>
      <c r="AB4" s="33">
        <v>0</v>
      </c>
      <c r="AC4" t="s">
        <v>311</v>
      </c>
    </row>
    <row r="5" spans="1:29">
      <c r="A5" s="33">
        <v>1310020</v>
      </c>
      <c r="B5" s="33">
        <v>19001</v>
      </c>
      <c r="C5" s="33" t="s">
        <v>379</v>
      </c>
      <c r="G5" s="33">
        <v>1300007</v>
      </c>
      <c r="H5" s="33">
        <v>19002</v>
      </c>
      <c r="I5" s="38" t="s">
        <v>314</v>
      </c>
      <c r="L5" s="33">
        <v>1310023</v>
      </c>
      <c r="M5" s="33">
        <v>19003</v>
      </c>
      <c r="N5" s="38" t="s">
        <v>383</v>
      </c>
      <c r="Q5" s="33">
        <v>1310013</v>
      </c>
      <c r="R5" s="33">
        <v>20041</v>
      </c>
      <c r="S5" t="s">
        <v>374</v>
      </c>
      <c r="W5" s="33">
        <v>1300013</v>
      </c>
      <c r="X5">
        <v>20031</v>
      </c>
      <c r="Y5" t="s">
        <v>320</v>
      </c>
      <c r="AA5" s="33">
        <v>1310001</v>
      </c>
      <c r="AB5" s="33">
        <v>20161</v>
      </c>
      <c r="AC5" t="s">
        <v>355</v>
      </c>
    </row>
    <row r="6" spans="1:29">
      <c r="A6" s="33">
        <v>1310029</v>
      </c>
      <c r="B6" s="33">
        <v>19001</v>
      </c>
      <c r="C6" s="33" t="s">
        <v>389</v>
      </c>
      <c r="G6" s="33">
        <v>1300012</v>
      </c>
      <c r="H6" s="33">
        <v>19002</v>
      </c>
      <c r="I6" s="38" t="s">
        <v>319</v>
      </c>
      <c r="L6" s="33">
        <v>1310036</v>
      </c>
      <c r="M6" s="33">
        <v>19003</v>
      </c>
      <c r="N6" s="38" t="s">
        <v>396</v>
      </c>
      <c r="Q6" s="33">
        <v>1310032</v>
      </c>
      <c r="R6" s="33">
        <v>20101</v>
      </c>
      <c r="S6" t="s">
        <v>392</v>
      </c>
      <c r="W6" s="33">
        <v>1300018</v>
      </c>
      <c r="X6">
        <v>20011</v>
      </c>
      <c r="Y6" t="s">
        <v>325</v>
      </c>
      <c r="AA6" s="33">
        <v>1310015</v>
      </c>
      <c r="AB6" s="33">
        <v>20061</v>
      </c>
      <c r="AC6" t="s">
        <v>375</v>
      </c>
    </row>
    <row r="7" spans="1:29">
      <c r="A7" s="33">
        <v>1310041</v>
      </c>
      <c r="B7" s="33">
        <v>19001</v>
      </c>
      <c r="C7" s="33" t="s">
        <v>401</v>
      </c>
      <c r="G7" s="33">
        <v>1300017</v>
      </c>
      <c r="H7" s="33">
        <v>19002</v>
      </c>
      <c r="I7" s="38" t="s">
        <v>324</v>
      </c>
      <c r="L7" s="33">
        <v>1310063</v>
      </c>
      <c r="M7" s="33">
        <v>50020</v>
      </c>
      <c r="N7" s="38" t="s">
        <v>919</v>
      </c>
      <c r="Q7" s="33">
        <v>1310039</v>
      </c>
      <c r="R7" s="33">
        <v>20131</v>
      </c>
      <c r="S7" t="s">
        <v>399</v>
      </c>
      <c r="W7" s="33">
        <v>1300023</v>
      </c>
      <c r="X7">
        <v>20031</v>
      </c>
      <c r="Y7" t="s">
        <v>330</v>
      </c>
      <c r="AA7" s="33">
        <v>1310025</v>
      </c>
      <c r="AB7" s="33">
        <v>20171</v>
      </c>
      <c r="AC7" t="s">
        <v>385</v>
      </c>
    </row>
    <row r="8" spans="1:29">
      <c r="A8" s="33">
        <v>1310050</v>
      </c>
      <c r="B8" s="33">
        <v>0</v>
      </c>
      <c r="C8" s="33" t="s">
        <v>411</v>
      </c>
      <c r="G8" s="33">
        <v>1300022</v>
      </c>
      <c r="H8" s="33">
        <v>19002</v>
      </c>
      <c r="I8" s="38" t="s">
        <v>329</v>
      </c>
      <c r="L8" s="36">
        <v>1381047</v>
      </c>
      <c r="M8" s="36">
        <v>0</v>
      </c>
      <c r="N8" s="39" t="s">
        <v>1257</v>
      </c>
      <c r="Q8" s="33">
        <v>1310065</v>
      </c>
      <c r="R8" s="33">
        <v>50014</v>
      </c>
      <c r="S8" t="s">
        <v>426</v>
      </c>
      <c r="W8" s="33">
        <v>1300028</v>
      </c>
      <c r="X8">
        <v>20011</v>
      </c>
      <c r="Y8" t="s">
        <v>174</v>
      </c>
      <c r="AA8" s="33">
        <v>1310044</v>
      </c>
      <c r="AB8" s="33">
        <v>20151</v>
      </c>
      <c r="AC8" t="s">
        <v>404</v>
      </c>
    </row>
    <row r="9" spans="1:29">
      <c r="A9" s="33">
        <v>1310062</v>
      </c>
      <c r="B9" s="33">
        <v>50002</v>
      </c>
      <c r="C9" s="33" t="s">
        <v>424</v>
      </c>
      <c r="G9" s="33">
        <v>1300027</v>
      </c>
      <c r="H9" s="33">
        <v>19002</v>
      </c>
      <c r="I9" s="38" t="s">
        <v>334</v>
      </c>
      <c r="L9" s="36">
        <v>1381104</v>
      </c>
      <c r="M9" s="36">
        <v>0</v>
      </c>
      <c r="N9" s="39" t="s">
        <v>898</v>
      </c>
      <c r="Q9" s="33">
        <v>1381048</v>
      </c>
      <c r="R9" s="33">
        <v>0</v>
      </c>
      <c r="S9" t="s">
        <v>1258</v>
      </c>
      <c r="W9" s="33">
        <v>1300033</v>
      </c>
      <c r="X9">
        <v>20031</v>
      </c>
      <c r="Y9" t="s">
        <v>339</v>
      </c>
      <c r="AA9" s="33">
        <v>1310061</v>
      </c>
      <c r="AB9" s="33">
        <v>50011</v>
      </c>
      <c r="AC9" t="s">
        <v>423</v>
      </c>
    </row>
    <row r="10" spans="1:29">
      <c r="A10" s="33">
        <v>1381050</v>
      </c>
      <c r="B10" s="33">
        <v>0</v>
      </c>
      <c r="C10" s="33" t="s">
        <v>1259</v>
      </c>
      <c r="G10" s="33">
        <v>1300032</v>
      </c>
      <c r="H10" s="33">
        <v>19002</v>
      </c>
      <c r="I10" s="38" t="s">
        <v>338</v>
      </c>
      <c r="L10" s="36">
        <v>1381116</v>
      </c>
      <c r="M10" s="36">
        <v>50004</v>
      </c>
      <c r="N10" s="39" t="s">
        <v>908</v>
      </c>
      <c r="Q10" s="33">
        <v>1371024</v>
      </c>
      <c r="R10" s="33">
        <v>50014</v>
      </c>
      <c r="S10" t="s">
        <v>426</v>
      </c>
      <c r="W10" s="33">
        <v>1300038</v>
      </c>
      <c r="X10">
        <v>20011</v>
      </c>
      <c r="Y10" t="s">
        <v>344</v>
      </c>
      <c r="AA10" s="36">
        <v>1381051</v>
      </c>
      <c r="AB10" s="36">
        <v>0</v>
      </c>
      <c r="AC10" s="36" t="s">
        <v>1260</v>
      </c>
    </row>
    <row r="11" spans="1:29">
      <c r="A11" s="33">
        <v>1381111</v>
      </c>
      <c r="B11" s="33">
        <v>0</v>
      </c>
      <c r="C11" s="33" t="s">
        <v>904</v>
      </c>
      <c r="G11" s="33">
        <v>1300037</v>
      </c>
      <c r="H11" s="33">
        <v>19002</v>
      </c>
      <c r="I11" s="38" t="s">
        <v>343</v>
      </c>
      <c r="L11" s="33">
        <v>1371007</v>
      </c>
      <c r="M11" s="33">
        <v>50004</v>
      </c>
      <c r="N11" s="38" t="s">
        <v>908</v>
      </c>
      <c r="Q11" s="33">
        <v>1371048</v>
      </c>
      <c r="R11" s="33">
        <v>50014</v>
      </c>
      <c r="W11" s="33">
        <v>1310007</v>
      </c>
      <c r="X11">
        <v>0</v>
      </c>
      <c r="Y11" t="s">
        <v>365</v>
      </c>
      <c r="AA11" s="36">
        <v>1381102</v>
      </c>
      <c r="AB11" s="36">
        <v>130000</v>
      </c>
      <c r="AC11" s="36" t="s">
        <v>886</v>
      </c>
    </row>
    <row r="12" spans="1:29">
      <c r="A12" s="33">
        <v>1381118</v>
      </c>
      <c r="B12" s="33">
        <v>50008</v>
      </c>
      <c r="C12" s="33" t="s">
        <v>910</v>
      </c>
      <c r="G12" s="33">
        <v>1310002</v>
      </c>
      <c r="H12" s="33">
        <v>19002</v>
      </c>
      <c r="I12" s="38" t="s">
        <v>356</v>
      </c>
      <c r="L12" s="33">
        <v>1371009</v>
      </c>
      <c r="M12" s="33">
        <v>50020</v>
      </c>
      <c r="N12" s="38" t="s">
        <v>919</v>
      </c>
      <c r="Q12" s="33">
        <v>1371072</v>
      </c>
      <c r="R12" s="33">
        <v>50014</v>
      </c>
      <c r="W12" s="33">
        <v>1310016</v>
      </c>
      <c r="X12">
        <v>20091</v>
      </c>
      <c r="Y12" t="s">
        <v>376</v>
      </c>
      <c r="AA12" s="36">
        <v>1381108</v>
      </c>
      <c r="AB12" s="41">
        <v>20191</v>
      </c>
      <c r="AC12" s="36" t="s">
        <v>901</v>
      </c>
    </row>
    <row r="13" spans="1:29">
      <c r="A13" s="33">
        <v>1371003</v>
      </c>
      <c r="B13" s="33">
        <v>50002</v>
      </c>
      <c r="C13" s="33" t="s">
        <v>424</v>
      </c>
      <c r="G13" s="33">
        <v>1310010</v>
      </c>
      <c r="H13" s="33">
        <v>19002</v>
      </c>
      <c r="I13" s="38" t="s">
        <v>370</v>
      </c>
      <c r="L13" s="33">
        <v>1371031</v>
      </c>
      <c r="M13" s="33">
        <v>50004</v>
      </c>
      <c r="N13" s="38"/>
      <c r="Q13" s="33">
        <v>1371096</v>
      </c>
      <c r="R13" s="33">
        <v>50014</v>
      </c>
      <c r="W13" s="33">
        <v>1310018</v>
      </c>
      <c r="X13">
        <v>0</v>
      </c>
      <c r="Y13" t="s">
        <v>377</v>
      </c>
      <c r="AA13" s="36">
        <v>1381109</v>
      </c>
      <c r="AB13" s="41">
        <v>20181</v>
      </c>
      <c r="AC13" s="36" t="s">
        <v>902</v>
      </c>
    </row>
    <row r="14" spans="1:29">
      <c r="A14" s="33">
        <v>1371011</v>
      </c>
      <c r="B14" s="33">
        <v>50008</v>
      </c>
      <c r="C14" s="33" t="s">
        <v>910</v>
      </c>
      <c r="G14" s="33">
        <v>1310012</v>
      </c>
      <c r="H14" s="33">
        <v>19002</v>
      </c>
      <c r="I14" s="38" t="s">
        <v>373</v>
      </c>
      <c r="L14" s="33">
        <v>1371033</v>
      </c>
      <c r="M14" s="33">
        <v>50020</v>
      </c>
      <c r="N14" s="38"/>
      <c r="Q14" s="33">
        <v>1371120</v>
      </c>
      <c r="R14" s="33">
        <v>50014</v>
      </c>
      <c r="W14" s="33">
        <v>1310019</v>
      </c>
      <c r="X14">
        <v>20071</v>
      </c>
      <c r="Y14" t="s">
        <v>378</v>
      </c>
      <c r="AA14" s="36">
        <v>1381114</v>
      </c>
      <c r="AB14" s="36">
        <v>0</v>
      </c>
      <c r="AC14" s="36" t="s">
        <v>907</v>
      </c>
    </row>
    <row r="15" spans="1:29">
      <c r="A15" s="33">
        <v>1371027</v>
      </c>
      <c r="B15" s="33">
        <v>50002</v>
      </c>
      <c r="C15" s="33"/>
      <c r="G15" s="33">
        <v>1310021</v>
      </c>
      <c r="H15" s="33">
        <v>19002</v>
      </c>
      <c r="I15" s="38" t="s">
        <v>381</v>
      </c>
      <c r="L15" s="33">
        <v>1371055</v>
      </c>
      <c r="M15" s="33">
        <v>50004</v>
      </c>
      <c r="N15" s="38"/>
      <c r="Q15" s="33">
        <v>1371144</v>
      </c>
      <c r="R15" s="33">
        <v>50014</v>
      </c>
      <c r="W15" s="33">
        <v>1310024</v>
      </c>
      <c r="X15">
        <v>20091</v>
      </c>
      <c r="Y15" t="s">
        <v>384</v>
      </c>
      <c r="AA15" s="36">
        <v>1381117</v>
      </c>
      <c r="AB15" s="36">
        <v>50005</v>
      </c>
      <c r="AC15" s="36" t="s">
        <v>909</v>
      </c>
    </row>
    <row r="16" spans="1:29">
      <c r="A16" s="33">
        <v>1371035</v>
      </c>
      <c r="B16" s="33">
        <v>50008</v>
      </c>
      <c r="C16" s="33"/>
      <c r="G16" s="33">
        <v>1310028</v>
      </c>
      <c r="H16" s="33">
        <v>19002</v>
      </c>
      <c r="I16" s="38" t="s">
        <v>388</v>
      </c>
      <c r="L16" s="33">
        <v>1371057</v>
      </c>
      <c r="M16" s="33">
        <v>50020</v>
      </c>
      <c r="N16" s="38"/>
      <c r="Q16" s="33">
        <v>1361006</v>
      </c>
      <c r="R16" s="33">
        <v>20021</v>
      </c>
      <c r="S16">
        <v>1310006</v>
      </c>
      <c r="W16" s="33">
        <v>1310033</v>
      </c>
      <c r="X16">
        <v>20111</v>
      </c>
      <c r="Y16" t="s">
        <v>393</v>
      </c>
      <c r="AA16" s="33">
        <v>1341001</v>
      </c>
      <c r="AB16" s="33">
        <v>10271</v>
      </c>
      <c r="AC16" t="s">
        <v>170</v>
      </c>
    </row>
    <row r="17" spans="1:29">
      <c r="A17" s="33">
        <v>1371051</v>
      </c>
      <c r="B17" s="33">
        <v>50002</v>
      </c>
      <c r="C17" s="33"/>
      <c r="G17" s="33">
        <v>1310031</v>
      </c>
      <c r="H17" s="33">
        <v>19002</v>
      </c>
      <c r="I17" s="38" t="s">
        <v>391</v>
      </c>
      <c r="L17" s="33">
        <v>1371079</v>
      </c>
      <c r="M17" s="33">
        <v>50004</v>
      </c>
      <c r="N17" s="38"/>
      <c r="Q17" s="33">
        <v>1361013</v>
      </c>
      <c r="R17" s="33">
        <v>20041</v>
      </c>
      <c r="S17">
        <v>1310013</v>
      </c>
      <c r="W17" s="33">
        <v>1310040</v>
      </c>
      <c r="X17">
        <v>20141</v>
      </c>
      <c r="Y17" t="s">
        <v>400</v>
      </c>
      <c r="AA17" s="33">
        <v>1341002</v>
      </c>
      <c r="AB17" s="33">
        <v>31002</v>
      </c>
      <c r="AC17" t="s">
        <v>914</v>
      </c>
    </row>
    <row r="18" spans="1:29">
      <c r="A18" s="33">
        <v>1371059</v>
      </c>
      <c r="B18" s="33">
        <v>50008</v>
      </c>
      <c r="C18" s="33"/>
      <c r="G18" s="33">
        <v>1310038</v>
      </c>
      <c r="H18" s="33">
        <v>0</v>
      </c>
      <c r="I18" s="38" t="s">
        <v>398</v>
      </c>
      <c r="L18" s="33">
        <v>1371081</v>
      </c>
      <c r="M18" s="33">
        <v>50020</v>
      </c>
      <c r="N18" s="38"/>
      <c r="Q18" s="33">
        <v>1361032</v>
      </c>
      <c r="R18" s="33">
        <v>20101</v>
      </c>
      <c r="S18">
        <v>1310032</v>
      </c>
      <c r="W18" s="33">
        <v>1310045</v>
      </c>
      <c r="X18">
        <v>20081</v>
      </c>
      <c r="Y18" t="s">
        <v>405</v>
      </c>
      <c r="AA18" s="33">
        <v>1371002</v>
      </c>
      <c r="AB18" s="33">
        <v>50001</v>
      </c>
      <c r="AC18" t="s">
        <v>917</v>
      </c>
    </row>
    <row r="19" spans="1:29">
      <c r="A19" s="33">
        <v>1371075</v>
      </c>
      <c r="B19" s="33">
        <v>50002</v>
      </c>
      <c r="C19" s="33"/>
      <c r="G19" s="33">
        <v>1310043</v>
      </c>
      <c r="H19" s="33">
        <v>19002</v>
      </c>
      <c r="I19" s="38" t="s">
        <v>403</v>
      </c>
      <c r="L19" s="33">
        <v>1371103</v>
      </c>
      <c r="M19" s="33">
        <v>50004</v>
      </c>
      <c r="N19" s="38"/>
      <c r="Q19" s="33">
        <v>1361042</v>
      </c>
      <c r="R19" s="33">
        <v>20131</v>
      </c>
      <c r="S19">
        <v>1310039</v>
      </c>
      <c r="W19" s="33">
        <v>1310048</v>
      </c>
      <c r="X19">
        <v>0</v>
      </c>
      <c r="Y19" t="s">
        <v>409</v>
      </c>
      <c r="AA19" s="33">
        <v>1371008</v>
      </c>
      <c r="AB19" s="33">
        <v>50005</v>
      </c>
      <c r="AC19" t="s">
        <v>909</v>
      </c>
    </row>
    <row r="20" spans="1:29">
      <c r="A20" s="33">
        <v>1371083</v>
      </c>
      <c r="B20" s="33">
        <v>50008</v>
      </c>
      <c r="C20" s="33"/>
      <c r="G20" s="33">
        <v>1310057</v>
      </c>
      <c r="H20" s="33">
        <v>0</v>
      </c>
      <c r="I20" s="38" t="s">
        <v>418</v>
      </c>
      <c r="L20" s="33">
        <v>1371105</v>
      </c>
      <c r="M20" s="33">
        <v>50020</v>
      </c>
      <c r="N20" s="38"/>
      <c r="W20" s="33">
        <v>1310056</v>
      </c>
      <c r="X20">
        <v>0</v>
      </c>
      <c r="Y20" t="s">
        <v>417</v>
      </c>
      <c r="AA20" s="33">
        <v>1371012</v>
      </c>
      <c r="AB20" s="33">
        <v>50022</v>
      </c>
      <c r="AC20" t="s">
        <v>921</v>
      </c>
    </row>
    <row r="21" spans="1:29">
      <c r="A21" s="33">
        <v>1371099</v>
      </c>
      <c r="B21" s="33">
        <v>50002</v>
      </c>
      <c r="C21" s="33"/>
      <c r="G21" s="33">
        <v>1381107</v>
      </c>
      <c r="H21" s="33">
        <v>0</v>
      </c>
      <c r="I21" s="38" t="s">
        <v>900</v>
      </c>
      <c r="L21" s="33">
        <v>1371127</v>
      </c>
      <c r="M21" s="33">
        <v>50004</v>
      </c>
      <c r="N21" s="38"/>
      <c r="W21" s="33">
        <v>1310058</v>
      </c>
      <c r="X21">
        <v>20201</v>
      </c>
      <c r="Y21" t="s">
        <v>420</v>
      </c>
      <c r="AA21" s="33">
        <v>1371013</v>
      </c>
      <c r="AB21" s="33">
        <v>50009</v>
      </c>
      <c r="AC21" t="s">
        <v>922</v>
      </c>
    </row>
    <row r="22" spans="1:29">
      <c r="A22" s="33">
        <v>1371107</v>
      </c>
      <c r="B22" s="33">
        <v>50008</v>
      </c>
      <c r="C22" s="33"/>
      <c r="G22" s="33">
        <v>1381112</v>
      </c>
      <c r="H22" s="33">
        <v>0</v>
      </c>
      <c r="I22" s="38" t="s">
        <v>905</v>
      </c>
      <c r="L22" s="33">
        <v>1371129</v>
      </c>
      <c r="M22" s="33">
        <v>50020</v>
      </c>
      <c r="N22" s="38"/>
      <c r="W22" s="33">
        <v>1310064</v>
      </c>
      <c r="X22">
        <v>50003</v>
      </c>
      <c r="Y22" t="s">
        <v>427</v>
      </c>
      <c r="AA22" s="33">
        <v>1371018</v>
      </c>
      <c r="AB22" s="33">
        <v>50010</v>
      </c>
      <c r="AC22" t="s">
        <v>926</v>
      </c>
    </row>
    <row r="23" spans="1:29">
      <c r="A23" s="33">
        <v>1371123</v>
      </c>
      <c r="B23" s="33">
        <v>50002</v>
      </c>
      <c r="C23" s="33"/>
      <c r="G23" s="33">
        <v>1361002</v>
      </c>
      <c r="H23" s="33">
        <v>19002</v>
      </c>
      <c r="I23" s="38">
        <v>1310002</v>
      </c>
      <c r="L23" s="33">
        <v>1361005</v>
      </c>
      <c r="M23" s="33">
        <v>19003</v>
      </c>
      <c r="N23" s="38">
        <v>1310005</v>
      </c>
      <c r="W23" s="33">
        <v>1381044</v>
      </c>
      <c r="X23">
        <v>0</v>
      </c>
      <c r="Y23" t="s">
        <v>1261</v>
      </c>
      <c r="AA23" s="33">
        <v>1371019</v>
      </c>
      <c r="AB23" s="33">
        <v>50011</v>
      </c>
      <c r="AC23" t="s">
        <v>423</v>
      </c>
    </row>
    <row r="24" spans="1:29">
      <c r="A24" s="33">
        <v>1371131</v>
      </c>
      <c r="B24" s="33">
        <v>50008</v>
      </c>
      <c r="C24" s="33"/>
      <c r="G24" s="33">
        <v>1361009</v>
      </c>
      <c r="H24" s="33">
        <v>19002</v>
      </c>
      <c r="I24" s="38">
        <v>1310012</v>
      </c>
      <c r="L24" s="33">
        <v>1361023</v>
      </c>
      <c r="M24" s="33">
        <v>19003</v>
      </c>
      <c r="N24" s="38">
        <v>1310023</v>
      </c>
      <c r="W24" s="33">
        <v>1381049</v>
      </c>
      <c r="X24">
        <v>0</v>
      </c>
      <c r="Y24" t="s">
        <v>1262</v>
      </c>
      <c r="AA24" s="33">
        <v>1371021</v>
      </c>
      <c r="AB24" s="33">
        <v>50012</v>
      </c>
      <c r="AC24" t="s">
        <v>929</v>
      </c>
    </row>
    <row r="25" spans="1:29">
      <c r="A25" s="33">
        <v>1361012</v>
      </c>
      <c r="B25" s="33">
        <v>19001</v>
      </c>
      <c r="C25" s="38">
        <v>1310009</v>
      </c>
      <c r="G25" s="33">
        <v>1361010</v>
      </c>
      <c r="H25" s="33">
        <v>19002</v>
      </c>
      <c r="I25" s="38">
        <v>1310010</v>
      </c>
      <c r="L25" s="33">
        <v>1361036</v>
      </c>
      <c r="M25" s="33">
        <v>19003</v>
      </c>
      <c r="N25" s="38">
        <v>1310036</v>
      </c>
      <c r="W25" s="33">
        <v>1381105</v>
      </c>
      <c r="X25">
        <v>0</v>
      </c>
      <c r="Y25" t="s">
        <v>899</v>
      </c>
      <c r="AA25" s="33">
        <v>1371026</v>
      </c>
      <c r="AB25" s="33">
        <v>50001</v>
      </c>
    </row>
    <row r="26" spans="1:29">
      <c r="A26" s="33">
        <v>1361017</v>
      </c>
      <c r="B26" s="33">
        <v>19001</v>
      </c>
      <c r="C26" s="38">
        <v>1310020</v>
      </c>
      <c r="G26" s="33">
        <v>1361021</v>
      </c>
      <c r="H26" s="33">
        <v>19002</v>
      </c>
      <c r="I26" s="38">
        <v>1310021</v>
      </c>
      <c r="W26" s="33">
        <v>1381113</v>
      </c>
      <c r="X26">
        <v>0</v>
      </c>
      <c r="Y26" t="s">
        <v>906</v>
      </c>
      <c r="AA26" s="33">
        <v>1371032</v>
      </c>
      <c r="AB26" s="33">
        <v>50005</v>
      </c>
    </row>
    <row r="27" spans="1:29">
      <c r="A27" s="33">
        <v>1361026</v>
      </c>
      <c r="B27" s="33">
        <v>19001</v>
      </c>
      <c r="C27" s="38">
        <v>1310029</v>
      </c>
      <c r="G27" s="33">
        <v>1361025</v>
      </c>
      <c r="H27" s="33">
        <v>19002</v>
      </c>
      <c r="I27" s="38">
        <v>1310028</v>
      </c>
      <c r="W27" s="33">
        <v>1371005</v>
      </c>
      <c r="X27">
        <v>50003</v>
      </c>
      <c r="Y27" t="s">
        <v>427</v>
      </c>
      <c r="AA27" s="33">
        <v>1371036</v>
      </c>
      <c r="AB27" s="33">
        <v>50022</v>
      </c>
    </row>
    <row r="28" spans="1:29">
      <c r="A28" s="33">
        <v>1361029</v>
      </c>
      <c r="B28" s="33">
        <v>0</v>
      </c>
      <c r="C28" s="38">
        <v>1310026</v>
      </c>
      <c r="G28" s="33">
        <v>1361031</v>
      </c>
      <c r="H28" s="33">
        <v>19002</v>
      </c>
      <c r="I28" s="38">
        <v>1310031</v>
      </c>
      <c r="P28" s="40">
        <v>20207</v>
      </c>
      <c r="Q28" s="40">
        <v>50004</v>
      </c>
      <c r="W28" s="33">
        <v>1371023</v>
      </c>
      <c r="X28">
        <v>50013</v>
      </c>
      <c r="Y28" t="s">
        <v>930</v>
      </c>
      <c r="AA28" s="33">
        <v>1371037</v>
      </c>
      <c r="AB28" s="33">
        <v>50009</v>
      </c>
    </row>
    <row r="29" spans="1:29">
      <c r="A29" s="33">
        <v>1361043</v>
      </c>
      <c r="B29" s="33">
        <v>19001</v>
      </c>
      <c r="C29" s="38">
        <v>1310041</v>
      </c>
      <c r="G29" s="33">
        <v>1361038</v>
      </c>
      <c r="H29" s="33">
        <v>0</v>
      </c>
      <c r="I29" s="38">
        <v>1310038</v>
      </c>
      <c r="P29" s="40">
        <v>20208</v>
      </c>
      <c r="Q29" s="40">
        <v>50005</v>
      </c>
      <c r="W29" s="33">
        <v>1371029</v>
      </c>
      <c r="X29">
        <v>50003</v>
      </c>
      <c r="AA29" s="33">
        <v>1371042</v>
      </c>
      <c r="AB29" s="33">
        <v>50010</v>
      </c>
    </row>
    <row r="30" spans="1:29">
      <c r="A30" s="33">
        <v>1361050</v>
      </c>
      <c r="B30" s="33">
        <v>0</v>
      </c>
      <c r="C30" s="38">
        <v>1310050</v>
      </c>
      <c r="G30" s="33">
        <v>1361039</v>
      </c>
      <c r="H30" s="33">
        <v>19002</v>
      </c>
      <c r="I30" s="38">
        <v>1310043</v>
      </c>
      <c r="P30" s="40">
        <v>20209</v>
      </c>
      <c r="Q30" s="40">
        <v>50008</v>
      </c>
      <c r="W30" s="33">
        <v>1371047</v>
      </c>
      <c r="X30">
        <v>50013</v>
      </c>
      <c r="AA30" s="33">
        <v>1371043</v>
      </c>
      <c r="AB30" s="33">
        <v>50011</v>
      </c>
    </row>
    <row r="31" spans="1:29">
      <c r="G31" s="33">
        <v>1361057</v>
      </c>
      <c r="H31" s="33">
        <v>0</v>
      </c>
      <c r="I31" s="38">
        <v>1310057</v>
      </c>
      <c r="W31" s="33">
        <v>1371053</v>
      </c>
      <c r="X31">
        <v>50003</v>
      </c>
      <c r="AA31" s="33">
        <v>1371045</v>
      </c>
      <c r="AB31" s="33">
        <v>50012</v>
      </c>
    </row>
    <row r="32" spans="1:29">
      <c r="W32" s="33">
        <v>1371071</v>
      </c>
      <c r="X32">
        <v>50013</v>
      </c>
      <c r="AA32" s="33">
        <v>1371050</v>
      </c>
      <c r="AB32" s="33">
        <v>50001</v>
      </c>
    </row>
    <row r="33" spans="17:28">
      <c r="W33" s="33">
        <v>1371077</v>
      </c>
      <c r="X33">
        <v>50003</v>
      </c>
      <c r="AA33" s="33">
        <v>1371056</v>
      </c>
      <c r="AB33" s="33">
        <v>50005</v>
      </c>
    </row>
    <row r="34" spans="17:28">
      <c r="Q34" s="30">
        <v>50011</v>
      </c>
      <c r="W34" s="33">
        <v>1371095</v>
      </c>
      <c r="X34">
        <v>50013</v>
      </c>
      <c r="AA34" s="33">
        <v>1371060</v>
      </c>
      <c r="AB34" s="33">
        <v>50022</v>
      </c>
    </row>
    <row r="35" spans="17:28">
      <c r="Q35" s="30">
        <v>50002</v>
      </c>
      <c r="W35" s="33">
        <v>1371101</v>
      </c>
      <c r="X35">
        <v>50003</v>
      </c>
      <c r="AA35" s="33">
        <v>1371061</v>
      </c>
      <c r="AB35" s="33">
        <v>50009</v>
      </c>
    </row>
    <row r="36" spans="17:28">
      <c r="Q36" s="30">
        <v>50020</v>
      </c>
      <c r="W36" s="33">
        <v>1371119</v>
      </c>
      <c r="X36">
        <v>50013</v>
      </c>
      <c r="AA36" s="33">
        <v>1371066</v>
      </c>
      <c r="AB36" s="33">
        <v>50010</v>
      </c>
    </row>
    <row r="37" spans="17:28">
      <c r="Q37" s="30">
        <v>50003</v>
      </c>
      <c r="W37" s="33">
        <v>1371125</v>
      </c>
      <c r="X37">
        <v>50003</v>
      </c>
      <c r="AA37" s="33">
        <v>1371067</v>
      </c>
      <c r="AB37" s="33">
        <v>50011</v>
      </c>
    </row>
    <row r="38" spans="17:28">
      <c r="Q38" s="30">
        <v>50014</v>
      </c>
      <c r="W38" s="33">
        <v>1371143</v>
      </c>
      <c r="X38">
        <v>50013</v>
      </c>
      <c r="AA38" s="33">
        <v>1371069</v>
      </c>
      <c r="AB38" s="33">
        <v>50012</v>
      </c>
    </row>
    <row r="39" spans="17:28">
      <c r="W39" s="33">
        <v>1361007</v>
      </c>
      <c r="X39">
        <v>0</v>
      </c>
      <c r="Y39">
        <v>1310007</v>
      </c>
      <c r="AA39" s="33">
        <v>1371074</v>
      </c>
      <c r="AB39" s="33">
        <v>50001</v>
      </c>
    </row>
    <row r="40" spans="17:28">
      <c r="W40" s="33">
        <v>1361014</v>
      </c>
      <c r="X40">
        <v>20091</v>
      </c>
      <c r="Y40">
        <v>1310016</v>
      </c>
      <c r="AA40" s="33">
        <v>1371080</v>
      </c>
      <c r="AB40" s="33">
        <v>50005</v>
      </c>
    </row>
    <row r="41" spans="17:28">
      <c r="W41" s="33">
        <v>1361016</v>
      </c>
      <c r="X41">
        <v>0</v>
      </c>
      <c r="Y41">
        <v>1310018</v>
      </c>
      <c r="AA41" s="33">
        <v>1371084</v>
      </c>
      <c r="AB41" s="33">
        <v>50022</v>
      </c>
    </row>
    <row r="42" spans="17:28">
      <c r="W42" s="33">
        <v>1361019</v>
      </c>
      <c r="X42">
        <v>20071</v>
      </c>
      <c r="Y42">
        <v>1310019</v>
      </c>
      <c r="AA42" s="33">
        <v>1371085</v>
      </c>
      <c r="AB42" s="33">
        <v>50009</v>
      </c>
    </row>
    <row r="43" spans="17:28">
      <c r="W43" s="33">
        <v>1361027</v>
      </c>
      <c r="X43">
        <v>20091</v>
      </c>
      <c r="Y43">
        <v>1310024</v>
      </c>
      <c r="AA43" s="33">
        <v>1371090</v>
      </c>
      <c r="AB43" s="33">
        <v>50010</v>
      </c>
    </row>
    <row r="44" spans="17:28">
      <c r="W44" s="33">
        <v>1361035</v>
      </c>
      <c r="X44">
        <v>20111</v>
      </c>
      <c r="Y44">
        <v>1310033</v>
      </c>
      <c r="AA44" s="33">
        <v>1371091</v>
      </c>
      <c r="AB44" s="33">
        <v>50011</v>
      </c>
    </row>
    <row r="45" spans="17:28">
      <c r="W45" s="33">
        <v>1361040</v>
      </c>
      <c r="X45">
        <v>20141</v>
      </c>
      <c r="Y45">
        <v>1310040</v>
      </c>
      <c r="AA45" s="33">
        <v>1371093</v>
      </c>
      <c r="AB45" s="33">
        <v>50012</v>
      </c>
    </row>
    <row r="46" spans="17:28">
      <c r="W46" s="33">
        <v>1361044</v>
      </c>
      <c r="X46">
        <v>0</v>
      </c>
      <c r="Y46">
        <v>1310056</v>
      </c>
      <c r="AA46" s="33">
        <v>1371098</v>
      </c>
      <c r="AB46" s="33">
        <v>50001</v>
      </c>
    </row>
    <row r="47" spans="17:28">
      <c r="W47" s="33">
        <v>1361048</v>
      </c>
      <c r="X47">
        <v>20081</v>
      </c>
      <c r="Y47">
        <v>1310045</v>
      </c>
      <c r="AA47" s="33">
        <v>1371104</v>
      </c>
      <c r="AB47" s="33">
        <v>50005</v>
      </c>
    </row>
    <row r="48" spans="17:28">
      <c r="W48" s="33">
        <v>1361051</v>
      </c>
      <c r="X48">
        <v>0</v>
      </c>
      <c r="Y48">
        <v>1310048</v>
      </c>
      <c r="AA48" s="33">
        <v>1371108</v>
      </c>
      <c r="AB48" s="33">
        <v>50022</v>
      </c>
    </row>
    <row r="49" spans="27:29">
      <c r="AA49" s="33">
        <v>1371109</v>
      </c>
      <c r="AB49" s="33">
        <v>50009</v>
      </c>
    </row>
    <row r="50" spans="27:29">
      <c r="AA50" s="33">
        <v>1371114</v>
      </c>
      <c r="AB50" s="33">
        <v>50010</v>
      </c>
    </row>
    <row r="51" spans="27:29">
      <c r="AA51" s="33">
        <v>1371115</v>
      </c>
      <c r="AB51" s="33">
        <v>50011</v>
      </c>
    </row>
    <row r="52" spans="27:29">
      <c r="AA52" s="33">
        <v>1371117</v>
      </c>
      <c r="AB52" s="33">
        <v>50012</v>
      </c>
    </row>
    <row r="53" spans="27:29">
      <c r="AA53" s="33">
        <v>1371122</v>
      </c>
      <c r="AB53" s="33">
        <v>50001</v>
      </c>
    </row>
    <row r="54" spans="27:29">
      <c r="AA54" s="33">
        <v>1371128</v>
      </c>
      <c r="AB54" s="33">
        <v>50005</v>
      </c>
    </row>
    <row r="55" spans="27:29">
      <c r="AA55" s="33">
        <v>1371132</v>
      </c>
      <c r="AB55" s="33">
        <v>50022</v>
      </c>
    </row>
    <row r="56" spans="27:29">
      <c r="AA56" s="33">
        <v>1371133</v>
      </c>
      <c r="AB56" s="33">
        <v>50009</v>
      </c>
    </row>
    <row r="57" spans="27:29">
      <c r="AA57" s="33">
        <v>1371138</v>
      </c>
      <c r="AB57" s="33">
        <v>50010</v>
      </c>
    </row>
    <row r="58" spans="27:29">
      <c r="AA58" s="33">
        <v>1371139</v>
      </c>
      <c r="AB58" s="33">
        <v>50011</v>
      </c>
    </row>
    <row r="59" spans="27:29">
      <c r="AA59" s="33">
        <v>1371141</v>
      </c>
      <c r="AB59" s="33">
        <v>50012</v>
      </c>
    </row>
    <row r="60" spans="27:29">
      <c r="AA60" s="33">
        <v>1361001</v>
      </c>
      <c r="AB60" s="33">
        <v>20161</v>
      </c>
      <c r="AC60">
        <v>1310001</v>
      </c>
    </row>
    <row r="61" spans="27:29">
      <c r="AA61" s="33">
        <v>1361018</v>
      </c>
      <c r="AB61" s="33">
        <v>20061</v>
      </c>
      <c r="AC61">
        <v>1310015</v>
      </c>
    </row>
    <row r="62" spans="27:29">
      <c r="AA62" s="33">
        <v>1361047</v>
      </c>
      <c r="AB62" s="33">
        <v>20151</v>
      </c>
      <c r="AC62">
        <v>1310044</v>
      </c>
    </row>
  </sheetData>
  <phoneticPr fontId="52" type="noConversion"/>
  <conditionalFormatting sqref="L7">
    <cfRule type="duplicateValues" dxfId="510" priority="16"/>
  </conditionalFormatting>
  <conditionalFormatting sqref="AA7">
    <cfRule type="duplicateValues" dxfId="509" priority="8"/>
  </conditionalFormatting>
  <conditionalFormatting sqref="Q8">
    <cfRule type="duplicateValues" dxfId="508" priority="13"/>
  </conditionalFormatting>
  <conditionalFormatting sqref="AB8">
    <cfRule type="duplicateValues" dxfId="507" priority="4"/>
  </conditionalFormatting>
  <conditionalFormatting sqref="A9">
    <cfRule type="duplicateValues" dxfId="506" priority="20"/>
  </conditionalFormatting>
  <conditionalFormatting sqref="AA9">
    <cfRule type="duplicateValues" dxfId="505" priority="7"/>
  </conditionalFormatting>
  <conditionalFormatting sqref="A11">
    <cfRule type="duplicateValues" dxfId="504" priority="19"/>
  </conditionalFormatting>
  <conditionalFormatting sqref="AB11">
    <cfRule type="duplicateValues" dxfId="503" priority="3"/>
  </conditionalFormatting>
  <conditionalFormatting sqref="A12">
    <cfRule type="duplicateValues" dxfId="502" priority="18"/>
  </conditionalFormatting>
  <conditionalFormatting sqref="AB12">
    <cfRule type="duplicateValues" dxfId="501" priority="2"/>
  </conditionalFormatting>
  <conditionalFormatting sqref="AB13">
    <cfRule type="duplicateValues" dxfId="500" priority="1"/>
  </conditionalFormatting>
  <conditionalFormatting sqref="G21">
    <cfRule type="duplicateValues" dxfId="499" priority="23"/>
  </conditionalFormatting>
  <conditionalFormatting sqref="G22">
    <cfRule type="duplicateValues" dxfId="498" priority="22"/>
  </conditionalFormatting>
  <conditionalFormatting sqref="W22">
    <cfRule type="duplicateValues" dxfId="497" priority="11"/>
  </conditionalFormatting>
  <conditionalFormatting sqref="L9:L10">
    <cfRule type="duplicateValues" dxfId="496" priority="15"/>
  </conditionalFormatting>
  <conditionalFormatting sqref="W25:W26">
    <cfRule type="duplicateValues" dxfId="495" priority="10"/>
  </conditionalFormatting>
  <conditionalFormatting sqref="A13:A30 A10 A4:A8">
    <cfRule type="duplicateValues" dxfId="494" priority="21"/>
  </conditionalFormatting>
  <conditionalFormatting sqref="G23:G31 G4:G20">
    <cfRule type="duplicateValues" dxfId="493" priority="24"/>
  </conditionalFormatting>
  <conditionalFormatting sqref="L11:L25 L8 L4:L6">
    <cfRule type="duplicateValues" dxfId="492" priority="17"/>
  </conditionalFormatting>
  <conditionalFormatting sqref="Q9:Q19 Q4:Q7">
    <cfRule type="duplicateValues" dxfId="491" priority="14"/>
  </conditionalFormatting>
  <conditionalFormatting sqref="W27:W48 W23:W24 W4:W21">
    <cfRule type="duplicateValues" dxfId="490" priority="12"/>
  </conditionalFormatting>
  <conditionalFormatting sqref="AA16:AA62 AA10:AA11 AA8 AA4:AA6">
    <cfRule type="duplicateValues" dxfId="489" priority="9"/>
  </conditionalFormatting>
  <conditionalFormatting sqref="AA14 AA12">
    <cfRule type="duplicateValues" dxfId="488" priority="5"/>
  </conditionalFormatting>
  <conditionalFormatting sqref="AA15 AA13">
    <cfRule type="duplicateValues" dxfId="487" priority="6"/>
  </conditionalFormatting>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398"/>
  <sheetViews>
    <sheetView workbookViewId="0">
      <pane ySplit="2" topLeftCell="A3" activePane="bottomLeft" state="frozen"/>
      <selection pane="bottomLeft" activeCell="J11" sqref="J11"/>
    </sheetView>
  </sheetViews>
  <sheetFormatPr defaultColWidth="9" defaultRowHeight="13.5"/>
  <cols>
    <col min="1" max="1" width="11.75" customWidth="1"/>
    <col min="2" max="2" width="15.125" customWidth="1"/>
    <col min="3" max="40" width="9.125" customWidth="1"/>
    <col min="46" max="46" width="9.625" customWidth="1"/>
    <col min="48" max="50" width="9.125" customWidth="1"/>
  </cols>
  <sheetData>
    <row r="1" spans="1:50">
      <c r="B1">
        <v>2</v>
      </c>
      <c r="F1">
        <v>47</v>
      </c>
      <c r="G1">
        <v>48</v>
      </c>
      <c r="H1">
        <v>49</v>
      </c>
      <c r="I1">
        <v>50</v>
      </c>
      <c r="J1">
        <v>51</v>
      </c>
      <c r="K1">
        <v>52</v>
      </c>
      <c r="L1">
        <v>53</v>
      </c>
      <c r="M1">
        <v>54</v>
      </c>
      <c r="N1">
        <v>55</v>
      </c>
      <c r="O1">
        <v>56</v>
      </c>
      <c r="P1">
        <v>57</v>
      </c>
      <c r="Q1">
        <v>58</v>
      </c>
      <c r="R1">
        <v>59</v>
      </c>
      <c r="S1">
        <v>60</v>
      </c>
      <c r="T1">
        <v>61</v>
      </c>
      <c r="U1">
        <v>62</v>
      </c>
      <c r="V1">
        <v>63</v>
      </c>
      <c r="W1">
        <v>64</v>
      </c>
      <c r="X1">
        <v>65</v>
      </c>
      <c r="Y1">
        <v>66</v>
      </c>
      <c r="Z1">
        <v>67</v>
      </c>
      <c r="AA1">
        <v>68</v>
      </c>
      <c r="AB1">
        <v>69</v>
      </c>
      <c r="AC1">
        <v>70</v>
      </c>
      <c r="AD1">
        <v>71</v>
      </c>
      <c r="AE1">
        <v>72</v>
      </c>
      <c r="AF1">
        <v>73</v>
      </c>
      <c r="AG1">
        <v>74</v>
      </c>
      <c r="AH1">
        <v>75</v>
      </c>
      <c r="AI1">
        <v>76</v>
      </c>
      <c r="AJ1">
        <v>77</v>
      </c>
      <c r="AK1">
        <v>78</v>
      </c>
      <c r="AL1">
        <v>79</v>
      </c>
      <c r="AM1">
        <v>80</v>
      </c>
      <c r="AN1">
        <v>81</v>
      </c>
      <c r="AX1" t="s">
        <v>1263</v>
      </c>
    </row>
    <row r="2" spans="1:50" ht="54">
      <c r="A2" s="32" t="s">
        <v>6</v>
      </c>
      <c r="B2" s="32" t="s">
        <v>1264</v>
      </c>
      <c r="C2" s="32" t="s">
        <v>28</v>
      </c>
      <c r="D2" s="32" t="s">
        <v>29</v>
      </c>
      <c r="E2" s="32" t="s">
        <v>30</v>
      </c>
      <c r="F2" s="27" t="s">
        <v>31</v>
      </c>
      <c r="G2" s="27" t="s">
        <v>32</v>
      </c>
      <c r="H2" s="28" t="s">
        <v>33</v>
      </c>
      <c r="I2" s="28" t="s">
        <v>34</v>
      </c>
      <c r="J2" s="28" t="s">
        <v>35</v>
      </c>
      <c r="K2" s="28" t="s">
        <v>36</v>
      </c>
      <c r="L2" s="28" t="s">
        <v>37</v>
      </c>
      <c r="M2" s="28" t="s">
        <v>38</v>
      </c>
      <c r="N2" s="28" t="s">
        <v>39</v>
      </c>
      <c r="O2" s="28" t="s">
        <v>40</v>
      </c>
      <c r="P2" s="28" t="s">
        <v>41</v>
      </c>
      <c r="Q2" s="28" t="s">
        <v>42</v>
      </c>
      <c r="R2" s="28" t="s">
        <v>43</v>
      </c>
      <c r="S2" s="28" t="s">
        <v>44</v>
      </c>
      <c r="T2" s="28" t="s">
        <v>45</v>
      </c>
      <c r="U2" s="28" t="s">
        <v>46</v>
      </c>
      <c r="V2" s="28" t="s">
        <v>47</v>
      </c>
      <c r="W2" s="28" t="s">
        <v>48</v>
      </c>
      <c r="X2" s="28" t="s">
        <v>49</v>
      </c>
      <c r="Y2" s="28" t="s">
        <v>50</v>
      </c>
      <c r="Z2" s="28" t="s">
        <v>51</v>
      </c>
      <c r="AA2" s="28" t="s">
        <v>52</v>
      </c>
      <c r="AB2" s="28" t="s">
        <v>53</v>
      </c>
      <c r="AC2" s="28" t="s">
        <v>54</v>
      </c>
      <c r="AD2" s="28" t="s">
        <v>55</v>
      </c>
      <c r="AE2" s="28" t="s">
        <v>56</v>
      </c>
      <c r="AF2" s="28" t="s">
        <v>57</v>
      </c>
      <c r="AG2" s="28" t="s">
        <v>58</v>
      </c>
      <c r="AH2" s="28" t="s">
        <v>59</v>
      </c>
      <c r="AI2" s="28" t="s">
        <v>60</v>
      </c>
      <c r="AJ2" s="28" t="s">
        <v>61</v>
      </c>
      <c r="AK2" s="28" t="s">
        <v>62</v>
      </c>
      <c r="AL2" s="28" t="s">
        <v>63</v>
      </c>
      <c r="AM2" s="28" t="s">
        <v>64</v>
      </c>
      <c r="AN2" s="28" t="s">
        <v>65</v>
      </c>
      <c r="AT2" s="22" t="s">
        <v>1265</v>
      </c>
      <c r="AU2" s="22" t="s">
        <v>1264</v>
      </c>
      <c r="AV2" s="32" t="s">
        <v>1266</v>
      </c>
      <c r="AW2" s="32" t="s">
        <v>1267</v>
      </c>
      <c r="AX2" s="32" t="s">
        <v>1268</v>
      </c>
    </row>
    <row r="3" spans="1:50" ht="16.5">
      <c r="A3" s="33">
        <v>1300001</v>
      </c>
      <c r="B3" t="str">
        <f>IF(ISERROR(VLOOKUP($A3,[7]装备表!$AS:$DU,B$1,FALSE))=TRUE,0,VLOOKUP($A3,[7]装备表!$AS:$DU,B$1,FALSE))</f>
        <v>木剑</v>
      </c>
      <c r="C3" s="34">
        <v>0</v>
      </c>
      <c r="D3">
        <f t="shared" ref="D3:D34" si="0">IF(ISERROR(VLOOKUP(A3,$AT:$AX,5,FALSE))=TRUE,0,VLOOKUP(A3,$AT:$AX,5,FALSE))</f>
        <v>5</v>
      </c>
      <c r="E3">
        <f t="shared" ref="E3:E34" si="1">IF(ISERROR(VLOOKUP(A3,$AT:$AX,4,FALSE))=TRUE,0,VLOOKUP(A3,$AT:$AX,4,FALSE))</f>
        <v>10001</v>
      </c>
      <c r="F3">
        <f>IF(ISERROR(VLOOKUP($A3,[7]装备表!$AS:$DU,F$1,FALSE))=TRUE,0,VLOOKUP($A3,[7]装备表!$AS:$DU,F$1,FALSE))</f>
        <v>3</v>
      </c>
      <c r="G3">
        <f>IF(ISERROR(VLOOKUP($A3,[7]装备表!$AS:$DU,G$1,FALSE))=TRUE,0,VLOOKUP($A3,[7]装备表!$AS:$DU,G$1,FALSE))</f>
        <v>1</v>
      </c>
      <c r="H3">
        <f>IF(ISERROR(VLOOKUP($A3,[7]装备表!$AS:$DU,H$1,FALSE))=TRUE,0,VLOOKUP($A3,[7]装备表!$AS:$DU,H$1,FALSE))</f>
        <v>3</v>
      </c>
      <c r="I3">
        <f>IF(ISERROR(VLOOKUP($A3,[7]装备表!$AS:$DU,I$1,FALSE))=TRUE,0,VLOOKUP($A3,[7]装备表!$AS:$DU,I$1,FALSE))</f>
        <v>0</v>
      </c>
      <c r="J3">
        <f>IF(ISERROR(VLOOKUP($A3,[7]装备表!$AS:$DU,J$1,FALSE))=TRUE,0,VLOOKUP($A3,[7]装备表!$AS:$DU,J$1,FALSE))</f>
        <v>0</v>
      </c>
      <c r="K3">
        <f>IF(ISERROR(VLOOKUP($A3,[7]装备表!$AS:$DU,K$1,FALSE))=TRUE,0,VLOOKUP($A3,[7]装备表!$AS:$DU,K$1,FALSE))</f>
        <v>0</v>
      </c>
      <c r="L3">
        <f>IF(ISERROR(VLOOKUP($A3,[7]装备表!$AS:$DU,L$1,FALSE))=TRUE,0,VLOOKUP($A3,[7]装备表!$AS:$DU,L$1,FALSE))</f>
        <v>0</v>
      </c>
      <c r="M3">
        <f>IF(ISERROR(VLOOKUP($A3,[7]装备表!$AS:$DU,M$1,FALSE))=TRUE,0,VLOOKUP($A3,[7]装备表!$AS:$DU,M$1,FALSE))</f>
        <v>0</v>
      </c>
      <c r="N3">
        <f>IF(ISERROR(VLOOKUP($A3,[7]装备表!$AS:$DU,N$1,FALSE))=TRUE,0,VLOOKUP($A3,[7]装备表!$AS:$DU,N$1,FALSE))</f>
        <v>0</v>
      </c>
      <c r="O3">
        <f>IF(ISERROR(VLOOKUP($A3,[7]装备表!$AS:$DU,O$1,FALSE))=TRUE,0,VLOOKUP($A3,[7]装备表!$AS:$DU,O$1,FALSE))</f>
        <v>0</v>
      </c>
      <c r="P3">
        <f>IF(ISERROR(VLOOKUP($A3,[7]装备表!$AS:$DU,P$1,FALSE))=TRUE,0,VLOOKUP($A3,[7]装备表!$AS:$DU,P$1,FALSE))</f>
        <v>0</v>
      </c>
      <c r="Q3">
        <f>IF(ISERROR(VLOOKUP($A3,[7]装备表!$AS:$DU,Q$1,FALSE))=TRUE,0,VLOOKUP($A3,[7]装备表!$AS:$DU,Q$1,FALSE))</f>
        <v>0</v>
      </c>
      <c r="R3">
        <f>IF(ISERROR(VLOOKUP($A3,[7]装备表!$AS:$DU,R$1,FALSE))=TRUE,0,VLOOKUP($A3,[7]装备表!$AS:$DU,R$1,FALSE))</f>
        <v>0</v>
      </c>
      <c r="S3">
        <f>IF(ISERROR(VLOOKUP($A3,[7]装备表!$AS:$DU,S$1,FALSE))=TRUE,0,VLOOKUP($A3,[7]装备表!$AS:$DU,S$1,FALSE))</f>
        <v>0</v>
      </c>
      <c r="T3">
        <f>IF(ISERROR(VLOOKUP($A3,[7]装备表!$AS:$DU,T$1,FALSE))=TRUE,0,VLOOKUP($A3,[7]装备表!$AS:$DU,T$1,FALSE))</f>
        <v>0</v>
      </c>
      <c r="U3">
        <f>IF(ISERROR(VLOOKUP($A3,[7]装备表!$AS:$DU,U$1,FALSE))=TRUE,0,VLOOKUP($A3,[7]装备表!$AS:$DU,U$1,FALSE))</f>
        <v>0</v>
      </c>
      <c r="V3">
        <f>IF(ISERROR(VLOOKUP($A3,[7]装备表!$AS:$DU,V$1,FALSE))=TRUE,0,VLOOKUP($A3,[7]装备表!$AS:$DU,V$1,FALSE))</f>
        <v>0</v>
      </c>
      <c r="W3">
        <f>IF(ISERROR(VLOOKUP($A3,[7]装备表!$AS:$DU,W$1,FALSE))=TRUE,0,VLOOKUP($A3,[7]装备表!$AS:$DU,W$1,FALSE))</f>
        <v>0</v>
      </c>
      <c r="X3">
        <f>IF(ISERROR(VLOOKUP($A3,[7]装备表!$AS:$DU,X$1,FALSE))=TRUE,0,VLOOKUP($A3,[7]装备表!$AS:$DU,X$1,FALSE))</f>
        <v>0</v>
      </c>
      <c r="Y3">
        <f>IF(ISERROR(VLOOKUP($A3,[7]装备表!$AS:$DU,Y$1,FALSE))=TRUE,0,VLOOKUP($A3,[7]装备表!$AS:$DU,Y$1,FALSE))</f>
        <v>0</v>
      </c>
      <c r="Z3">
        <f>IF(ISERROR(VLOOKUP($A3,[7]装备表!$AS:$DU,Z$1,FALSE))=TRUE,0,VLOOKUP($A3,[7]装备表!$AS:$DU,Z$1,FALSE))</f>
        <v>0</v>
      </c>
      <c r="AA3">
        <f>IF(ISERROR(VLOOKUP($A3,[7]装备表!$AS:$DU,AA$1,FALSE))=TRUE,0,VLOOKUP($A3,[7]装备表!$AS:$DU,AA$1,FALSE))</f>
        <v>0</v>
      </c>
      <c r="AB3">
        <f>IF(ISERROR(VLOOKUP($A3,[7]装备表!$AS:$DU,AB$1,FALSE))=TRUE,0,VLOOKUP($A3,[7]装备表!$AS:$DU,AB$1,FALSE))</f>
        <v>0</v>
      </c>
      <c r="AC3">
        <f>IF(ISERROR(VLOOKUP($A3,[7]装备表!$AS:$DU,AC$1,FALSE))=TRUE,0,VLOOKUP($A3,[7]装备表!$AS:$DU,AC$1,FALSE))</f>
        <v>0</v>
      </c>
      <c r="AD3">
        <f>IF(ISERROR(VLOOKUP($A3,[7]装备表!$AS:$DU,AD$1,FALSE))=TRUE,0,VLOOKUP($A3,[7]装备表!$AS:$DU,AD$1,FALSE))</f>
        <v>0</v>
      </c>
      <c r="AE3">
        <f>IF(ISERROR(VLOOKUP($A3,[7]装备表!$AS:$DU,AE$1,FALSE))=TRUE,0,VLOOKUP($A3,[7]装备表!$AS:$DU,AE$1,FALSE))</f>
        <v>0</v>
      </c>
      <c r="AF3">
        <f>IF(ISERROR(VLOOKUP($A3,[7]装备表!$AS:$DU,AF$1,FALSE))=TRUE,0,VLOOKUP($A3,[7]装备表!$AS:$DU,AF$1,FALSE))</f>
        <v>0</v>
      </c>
      <c r="AG3">
        <f>IF(ISERROR(VLOOKUP($A3,[7]装备表!$AS:$DU,AG$1,FALSE))=TRUE,0,VLOOKUP($A3,[7]装备表!$AS:$DU,AG$1,FALSE))</f>
        <v>0</v>
      </c>
      <c r="AH3">
        <f>IF(ISERROR(VLOOKUP($A3,[7]装备表!$AS:$DU,AH$1,FALSE))=TRUE,0,VLOOKUP($A3,[7]装备表!$AS:$DU,AH$1,FALSE))</f>
        <v>0</v>
      </c>
      <c r="AI3">
        <f>IF(ISERROR(VLOOKUP($A3,[7]装备表!$AS:$DU,AI$1,FALSE))=TRUE,0,VLOOKUP($A3,[7]装备表!$AS:$DU,AI$1,FALSE))</f>
        <v>0</v>
      </c>
      <c r="AJ3">
        <f>IF(ISERROR(VLOOKUP($A3,[7]装备表!$AS:$DU,AJ$1,FALSE))=TRUE,0,VLOOKUP($A3,[7]装备表!$AS:$DU,AJ$1,FALSE))</f>
        <v>0</v>
      </c>
      <c r="AK3">
        <f>IF(ISERROR(VLOOKUP($A3,[7]装备表!$AS:$DU,AK$1,FALSE))=TRUE,0,VLOOKUP($A3,[7]装备表!$AS:$DU,AK$1,FALSE))</f>
        <v>0</v>
      </c>
      <c r="AL3">
        <f>IF(ISERROR(VLOOKUP($A3,[7]装备表!$AS:$DU,AL$1,FALSE))=TRUE,0,VLOOKUP($A3,[7]装备表!$AS:$DU,AL$1,FALSE))</f>
        <v>0</v>
      </c>
      <c r="AM3">
        <f>IF(ISERROR(VLOOKUP($A3,[7]装备表!$AS:$DU,AM$1,FALSE))=TRUE,0,VLOOKUP($A3,[7]装备表!$AS:$DU,AM$1,FALSE))</f>
        <v>0</v>
      </c>
      <c r="AN3">
        <f>IF(ISERROR(VLOOKUP($A3,[7]装备表!$AS:$DU,AN$1,FALSE))=TRUE,0,VLOOKUP($A3,[7]装备表!$AS:$DU,AN$1,FALSE))</f>
        <v>0</v>
      </c>
      <c r="AT3" s="35">
        <v>1300001</v>
      </c>
      <c r="AU3" s="35" t="s">
        <v>303</v>
      </c>
      <c r="AV3">
        <v>10001</v>
      </c>
      <c r="AW3">
        <v>10001</v>
      </c>
      <c r="AX3">
        <v>5</v>
      </c>
    </row>
    <row r="4" spans="1:50" ht="16.5">
      <c r="A4" s="33">
        <v>1300002</v>
      </c>
      <c r="B4" t="str">
        <f>IF(ISERROR(VLOOKUP($A4,[7]装备表!$AS:$DU,B$1,FALSE))=TRUE,0,VLOOKUP($A4,[7]装备表!$AS:$DU,B$1,FALSE))</f>
        <v>石斧</v>
      </c>
      <c r="C4" s="34">
        <v>0</v>
      </c>
      <c r="D4">
        <f t="shared" si="0"/>
        <v>5</v>
      </c>
      <c r="E4">
        <f t="shared" si="1"/>
        <v>10002</v>
      </c>
      <c r="F4">
        <f>IF(ISERROR(VLOOKUP($A4,[7]装备表!$AS:$DU,F$1,FALSE))=TRUE,0,VLOOKUP($A4,[7]装备表!$AS:$DU,F$1,FALSE))</f>
        <v>3</v>
      </c>
      <c r="G4">
        <f>IF(ISERROR(VLOOKUP($A4,[7]装备表!$AS:$DU,G$1,FALSE))=TRUE,0,VLOOKUP($A4,[7]装备表!$AS:$DU,G$1,FALSE))</f>
        <v>1</v>
      </c>
      <c r="H4">
        <f>IF(ISERROR(VLOOKUP($A4,[7]装备表!$AS:$DU,H$1,FALSE))=TRUE,0,VLOOKUP($A4,[7]装备表!$AS:$DU,H$1,FALSE))</f>
        <v>4</v>
      </c>
      <c r="I4">
        <f>IF(ISERROR(VLOOKUP($A4,[7]装备表!$AS:$DU,I$1,FALSE))=TRUE,0,VLOOKUP($A4,[7]装备表!$AS:$DU,I$1,FALSE))</f>
        <v>0</v>
      </c>
      <c r="J4">
        <f>IF(ISERROR(VLOOKUP($A4,[7]装备表!$AS:$DU,J$1,FALSE))=TRUE,0,VLOOKUP($A4,[7]装备表!$AS:$DU,J$1,FALSE))</f>
        <v>0</v>
      </c>
      <c r="K4">
        <f>IF(ISERROR(VLOOKUP($A4,[7]装备表!$AS:$DU,K$1,FALSE))=TRUE,0,VLOOKUP($A4,[7]装备表!$AS:$DU,K$1,FALSE))</f>
        <v>0</v>
      </c>
      <c r="L4">
        <f>IF(ISERROR(VLOOKUP($A4,[7]装备表!$AS:$DU,L$1,FALSE))=TRUE,0,VLOOKUP($A4,[7]装备表!$AS:$DU,L$1,FALSE))</f>
        <v>0</v>
      </c>
      <c r="M4">
        <f>IF(ISERROR(VLOOKUP($A4,[7]装备表!$AS:$DU,M$1,FALSE))=TRUE,0,VLOOKUP($A4,[7]装备表!$AS:$DU,M$1,FALSE))</f>
        <v>0</v>
      </c>
      <c r="N4">
        <f>IF(ISERROR(VLOOKUP($A4,[7]装备表!$AS:$DU,N$1,FALSE))=TRUE,0,VLOOKUP($A4,[7]装备表!$AS:$DU,N$1,FALSE))</f>
        <v>0</v>
      </c>
      <c r="O4">
        <f>IF(ISERROR(VLOOKUP($A4,[7]装备表!$AS:$DU,O$1,FALSE))=TRUE,0,VLOOKUP($A4,[7]装备表!$AS:$DU,O$1,FALSE))</f>
        <v>0</v>
      </c>
      <c r="P4">
        <f>IF(ISERROR(VLOOKUP($A4,[7]装备表!$AS:$DU,P$1,FALSE))=TRUE,0,VLOOKUP($A4,[7]装备表!$AS:$DU,P$1,FALSE))</f>
        <v>0</v>
      </c>
      <c r="Q4">
        <f>IF(ISERROR(VLOOKUP($A4,[7]装备表!$AS:$DU,Q$1,FALSE))=TRUE,0,VLOOKUP($A4,[7]装备表!$AS:$DU,Q$1,FALSE))</f>
        <v>0</v>
      </c>
      <c r="R4">
        <f>IF(ISERROR(VLOOKUP($A4,[7]装备表!$AS:$DU,R$1,FALSE))=TRUE,0,VLOOKUP($A4,[7]装备表!$AS:$DU,R$1,FALSE))</f>
        <v>0</v>
      </c>
      <c r="S4">
        <f>IF(ISERROR(VLOOKUP($A4,[7]装备表!$AS:$DU,S$1,FALSE))=TRUE,0,VLOOKUP($A4,[7]装备表!$AS:$DU,S$1,FALSE))</f>
        <v>0</v>
      </c>
      <c r="T4">
        <f>IF(ISERROR(VLOOKUP($A4,[7]装备表!$AS:$DU,T$1,FALSE))=TRUE,0,VLOOKUP($A4,[7]装备表!$AS:$DU,T$1,FALSE))</f>
        <v>0</v>
      </c>
      <c r="U4">
        <f>IF(ISERROR(VLOOKUP($A4,[7]装备表!$AS:$DU,U$1,FALSE))=TRUE,0,VLOOKUP($A4,[7]装备表!$AS:$DU,U$1,FALSE))</f>
        <v>0</v>
      </c>
      <c r="V4">
        <f>IF(ISERROR(VLOOKUP($A4,[7]装备表!$AS:$DU,V$1,FALSE))=TRUE,0,VLOOKUP($A4,[7]装备表!$AS:$DU,V$1,FALSE))</f>
        <v>0</v>
      </c>
      <c r="W4">
        <f>IF(ISERROR(VLOOKUP($A4,[7]装备表!$AS:$DU,W$1,FALSE))=TRUE,0,VLOOKUP($A4,[7]装备表!$AS:$DU,W$1,FALSE))</f>
        <v>0</v>
      </c>
      <c r="X4">
        <f>IF(ISERROR(VLOOKUP($A4,[7]装备表!$AS:$DU,X$1,FALSE))=TRUE,0,VLOOKUP($A4,[7]装备表!$AS:$DU,X$1,FALSE))</f>
        <v>0</v>
      </c>
      <c r="Y4">
        <f>IF(ISERROR(VLOOKUP($A4,[7]装备表!$AS:$DU,Y$1,FALSE))=TRUE,0,VLOOKUP($A4,[7]装备表!$AS:$DU,Y$1,FALSE))</f>
        <v>0</v>
      </c>
      <c r="Z4">
        <f>IF(ISERROR(VLOOKUP($A4,[7]装备表!$AS:$DU,Z$1,FALSE))=TRUE,0,VLOOKUP($A4,[7]装备表!$AS:$DU,Z$1,FALSE))</f>
        <v>0</v>
      </c>
      <c r="AA4">
        <f>IF(ISERROR(VLOOKUP($A4,[7]装备表!$AS:$DU,AA$1,FALSE))=TRUE,0,VLOOKUP($A4,[7]装备表!$AS:$DU,AA$1,FALSE))</f>
        <v>0</v>
      </c>
      <c r="AB4">
        <f>IF(ISERROR(VLOOKUP($A4,[7]装备表!$AS:$DU,AB$1,FALSE))=TRUE,0,VLOOKUP($A4,[7]装备表!$AS:$DU,AB$1,FALSE))</f>
        <v>0</v>
      </c>
      <c r="AC4">
        <f>IF(ISERROR(VLOOKUP($A4,[7]装备表!$AS:$DU,AC$1,FALSE))=TRUE,0,VLOOKUP($A4,[7]装备表!$AS:$DU,AC$1,FALSE))</f>
        <v>0</v>
      </c>
      <c r="AD4">
        <f>IF(ISERROR(VLOOKUP($A4,[7]装备表!$AS:$DU,AD$1,FALSE))=TRUE,0,VLOOKUP($A4,[7]装备表!$AS:$DU,AD$1,FALSE))</f>
        <v>0</v>
      </c>
      <c r="AE4">
        <f>IF(ISERROR(VLOOKUP($A4,[7]装备表!$AS:$DU,AE$1,FALSE))=TRUE,0,VLOOKUP($A4,[7]装备表!$AS:$DU,AE$1,FALSE))</f>
        <v>0</v>
      </c>
      <c r="AF4">
        <f>IF(ISERROR(VLOOKUP($A4,[7]装备表!$AS:$DU,AF$1,FALSE))=TRUE,0,VLOOKUP($A4,[7]装备表!$AS:$DU,AF$1,FALSE))</f>
        <v>0</v>
      </c>
      <c r="AG4">
        <f>IF(ISERROR(VLOOKUP($A4,[7]装备表!$AS:$DU,AG$1,FALSE))=TRUE,0,VLOOKUP($A4,[7]装备表!$AS:$DU,AG$1,FALSE))</f>
        <v>0</v>
      </c>
      <c r="AH4">
        <f>IF(ISERROR(VLOOKUP($A4,[7]装备表!$AS:$DU,AH$1,FALSE))=TRUE,0,VLOOKUP($A4,[7]装备表!$AS:$DU,AH$1,FALSE))</f>
        <v>0</v>
      </c>
      <c r="AI4">
        <f>IF(ISERROR(VLOOKUP($A4,[7]装备表!$AS:$DU,AI$1,FALSE))=TRUE,0,VLOOKUP($A4,[7]装备表!$AS:$DU,AI$1,FALSE))</f>
        <v>0</v>
      </c>
      <c r="AJ4">
        <f>IF(ISERROR(VLOOKUP($A4,[7]装备表!$AS:$DU,AJ$1,FALSE))=TRUE,0,VLOOKUP($A4,[7]装备表!$AS:$DU,AJ$1,FALSE))</f>
        <v>0</v>
      </c>
      <c r="AK4">
        <f>IF(ISERROR(VLOOKUP($A4,[7]装备表!$AS:$DU,AK$1,FALSE))=TRUE,0,VLOOKUP($A4,[7]装备表!$AS:$DU,AK$1,FALSE))</f>
        <v>0</v>
      </c>
      <c r="AL4">
        <f>IF(ISERROR(VLOOKUP($A4,[7]装备表!$AS:$DU,AL$1,FALSE))=TRUE,0,VLOOKUP($A4,[7]装备表!$AS:$DU,AL$1,FALSE))</f>
        <v>0</v>
      </c>
      <c r="AM4">
        <f>IF(ISERROR(VLOOKUP($A4,[7]装备表!$AS:$DU,AM$1,FALSE))=TRUE,0,VLOOKUP($A4,[7]装备表!$AS:$DU,AM$1,FALSE))</f>
        <v>0</v>
      </c>
      <c r="AN4">
        <f>IF(ISERROR(VLOOKUP($A4,[7]装备表!$AS:$DU,AN$1,FALSE))=TRUE,0,VLOOKUP($A4,[7]装备表!$AS:$DU,AN$1,FALSE))</f>
        <v>0</v>
      </c>
      <c r="AT4" s="35">
        <v>1300002</v>
      </c>
      <c r="AU4" s="35" t="s">
        <v>307</v>
      </c>
      <c r="AV4">
        <v>10002</v>
      </c>
      <c r="AW4">
        <v>10002</v>
      </c>
      <c r="AX4">
        <v>5</v>
      </c>
    </row>
    <row r="5" spans="1:50" ht="16.5">
      <c r="A5" s="33">
        <v>1300003</v>
      </c>
      <c r="B5" t="str">
        <f>IF(ISERROR(VLOOKUP($A5,[7]装备表!$AS:$DU,B$1,FALSE))=TRUE,0,VLOOKUP($A5,[7]装备表!$AS:$DU,B$1,FALSE))</f>
        <v>木弓</v>
      </c>
      <c r="C5" s="34">
        <v>0</v>
      </c>
      <c r="D5">
        <f t="shared" si="0"/>
        <v>5</v>
      </c>
      <c r="E5">
        <f t="shared" si="1"/>
        <v>10003</v>
      </c>
      <c r="F5">
        <f>IF(ISERROR(VLOOKUP($A5,[7]装备表!$AS:$DU,F$1,FALSE))=TRUE,0,VLOOKUP($A5,[7]装备表!$AS:$DU,F$1,FALSE))</f>
        <v>3</v>
      </c>
      <c r="G5">
        <f>IF(ISERROR(VLOOKUP($A5,[7]装备表!$AS:$DU,G$1,FALSE))=TRUE,0,VLOOKUP($A5,[7]装备表!$AS:$DU,G$1,FALSE))</f>
        <v>1</v>
      </c>
      <c r="H5">
        <f>IF(ISERROR(VLOOKUP($A5,[7]装备表!$AS:$DU,H$1,FALSE))=TRUE,0,VLOOKUP($A5,[7]装备表!$AS:$DU,H$1,FALSE))</f>
        <v>2</v>
      </c>
      <c r="I5">
        <f>IF(ISERROR(VLOOKUP($A5,[7]装备表!$AS:$DU,I$1,FALSE))=TRUE,0,VLOOKUP($A5,[7]装备表!$AS:$DU,I$1,FALSE))</f>
        <v>0</v>
      </c>
      <c r="J5">
        <f>IF(ISERROR(VLOOKUP($A5,[7]装备表!$AS:$DU,J$1,FALSE))=TRUE,0,VLOOKUP($A5,[7]装备表!$AS:$DU,J$1,FALSE))</f>
        <v>0</v>
      </c>
      <c r="K5">
        <f>IF(ISERROR(VLOOKUP($A5,[7]装备表!$AS:$DU,K$1,FALSE))=TRUE,0,VLOOKUP($A5,[7]装备表!$AS:$DU,K$1,FALSE))</f>
        <v>0</v>
      </c>
      <c r="L5">
        <f>IF(ISERROR(VLOOKUP($A5,[7]装备表!$AS:$DU,L$1,FALSE))=TRUE,0,VLOOKUP($A5,[7]装备表!$AS:$DU,L$1,FALSE))</f>
        <v>0</v>
      </c>
      <c r="M5">
        <f>IF(ISERROR(VLOOKUP($A5,[7]装备表!$AS:$DU,M$1,FALSE))=TRUE,0,VLOOKUP($A5,[7]装备表!$AS:$DU,M$1,FALSE))</f>
        <v>0</v>
      </c>
      <c r="N5">
        <f>IF(ISERROR(VLOOKUP($A5,[7]装备表!$AS:$DU,N$1,FALSE))=TRUE,0,VLOOKUP($A5,[7]装备表!$AS:$DU,N$1,FALSE))</f>
        <v>0</v>
      </c>
      <c r="O5">
        <f>IF(ISERROR(VLOOKUP($A5,[7]装备表!$AS:$DU,O$1,FALSE))=TRUE,0,VLOOKUP($A5,[7]装备表!$AS:$DU,O$1,FALSE))</f>
        <v>0</v>
      </c>
      <c r="P5">
        <f>IF(ISERROR(VLOOKUP($A5,[7]装备表!$AS:$DU,P$1,FALSE))=TRUE,0,VLOOKUP($A5,[7]装备表!$AS:$DU,P$1,FALSE))</f>
        <v>0</v>
      </c>
      <c r="Q5">
        <f>IF(ISERROR(VLOOKUP($A5,[7]装备表!$AS:$DU,Q$1,FALSE))=TRUE,0,VLOOKUP($A5,[7]装备表!$AS:$DU,Q$1,FALSE))</f>
        <v>0</v>
      </c>
      <c r="R5">
        <f>IF(ISERROR(VLOOKUP($A5,[7]装备表!$AS:$DU,R$1,FALSE))=TRUE,0,VLOOKUP($A5,[7]装备表!$AS:$DU,R$1,FALSE))</f>
        <v>0</v>
      </c>
      <c r="S5">
        <f>IF(ISERROR(VLOOKUP($A5,[7]装备表!$AS:$DU,S$1,FALSE))=TRUE,0,VLOOKUP($A5,[7]装备表!$AS:$DU,S$1,FALSE))</f>
        <v>0</v>
      </c>
      <c r="T5">
        <f>IF(ISERROR(VLOOKUP($A5,[7]装备表!$AS:$DU,T$1,FALSE))=TRUE,0,VLOOKUP($A5,[7]装备表!$AS:$DU,T$1,FALSE))</f>
        <v>0</v>
      </c>
      <c r="U5">
        <f>IF(ISERROR(VLOOKUP($A5,[7]装备表!$AS:$DU,U$1,FALSE))=TRUE,0,VLOOKUP($A5,[7]装备表!$AS:$DU,U$1,FALSE))</f>
        <v>0</v>
      </c>
      <c r="V5">
        <f>IF(ISERROR(VLOOKUP($A5,[7]装备表!$AS:$DU,V$1,FALSE))=TRUE,0,VLOOKUP($A5,[7]装备表!$AS:$DU,V$1,FALSE))</f>
        <v>0</v>
      </c>
      <c r="W5">
        <f>IF(ISERROR(VLOOKUP($A5,[7]装备表!$AS:$DU,W$1,FALSE))=TRUE,0,VLOOKUP($A5,[7]装备表!$AS:$DU,W$1,FALSE))</f>
        <v>0</v>
      </c>
      <c r="X5">
        <f>IF(ISERROR(VLOOKUP($A5,[7]装备表!$AS:$DU,X$1,FALSE))=TRUE,0,VLOOKUP($A5,[7]装备表!$AS:$DU,X$1,FALSE))</f>
        <v>0</v>
      </c>
      <c r="Y5">
        <f>IF(ISERROR(VLOOKUP($A5,[7]装备表!$AS:$DU,Y$1,FALSE))=TRUE,0,VLOOKUP($A5,[7]装备表!$AS:$DU,Y$1,FALSE))</f>
        <v>0</v>
      </c>
      <c r="Z5">
        <f>IF(ISERROR(VLOOKUP($A5,[7]装备表!$AS:$DU,Z$1,FALSE))=TRUE,0,VLOOKUP($A5,[7]装备表!$AS:$DU,Z$1,FALSE))</f>
        <v>0</v>
      </c>
      <c r="AA5">
        <f>IF(ISERROR(VLOOKUP($A5,[7]装备表!$AS:$DU,AA$1,FALSE))=TRUE,0,VLOOKUP($A5,[7]装备表!$AS:$DU,AA$1,FALSE))</f>
        <v>0</v>
      </c>
      <c r="AB5">
        <f>IF(ISERROR(VLOOKUP($A5,[7]装备表!$AS:$DU,AB$1,FALSE))=TRUE,0,VLOOKUP($A5,[7]装备表!$AS:$DU,AB$1,FALSE))</f>
        <v>0</v>
      </c>
      <c r="AC5">
        <f>IF(ISERROR(VLOOKUP($A5,[7]装备表!$AS:$DU,AC$1,FALSE))=TRUE,0,VLOOKUP($A5,[7]装备表!$AS:$DU,AC$1,FALSE))</f>
        <v>0</v>
      </c>
      <c r="AD5">
        <f>IF(ISERROR(VLOOKUP($A5,[7]装备表!$AS:$DU,AD$1,FALSE))=TRUE,0,VLOOKUP($A5,[7]装备表!$AS:$DU,AD$1,FALSE))</f>
        <v>0</v>
      </c>
      <c r="AE5">
        <f>IF(ISERROR(VLOOKUP($A5,[7]装备表!$AS:$DU,AE$1,FALSE))=TRUE,0,VLOOKUP($A5,[7]装备表!$AS:$DU,AE$1,FALSE))</f>
        <v>0</v>
      </c>
      <c r="AF5">
        <f>IF(ISERROR(VLOOKUP($A5,[7]装备表!$AS:$DU,AF$1,FALSE))=TRUE,0,VLOOKUP($A5,[7]装备表!$AS:$DU,AF$1,FALSE))</f>
        <v>0</v>
      </c>
      <c r="AG5">
        <f>IF(ISERROR(VLOOKUP($A5,[7]装备表!$AS:$DU,AG$1,FALSE))=TRUE,0,VLOOKUP($A5,[7]装备表!$AS:$DU,AG$1,FALSE))</f>
        <v>0</v>
      </c>
      <c r="AH5">
        <f>IF(ISERROR(VLOOKUP($A5,[7]装备表!$AS:$DU,AH$1,FALSE))=TRUE,0,VLOOKUP($A5,[7]装备表!$AS:$DU,AH$1,FALSE))</f>
        <v>0</v>
      </c>
      <c r="AI5">
        <f>IF(ISERROR(VLOOKUP($A5,[7]装备表!$AS:$DU,AI$1,FALSE))=TRUE,0,VLOOKUP($A5,[7]装备表!$AS:$DU,AI$1,FALSE))</f>
        <v>0</v>
      </c>
      <c r="AJ5">
        <f>IF(ISERROR(VLOOKUP($A5,[7]装备表!$AS:$DU,AJ$1,FALSE))=TRUE,0,VLOOKUP($A5,[7]装备表!$AS:$DU,AJ$1,FALSE))</f>
        <v>0</v>
      </c>
      <c r="AK5">
        <f>IF(ISERROR(VLOOKUP($A5,[7]装备表!$AS:$DU,AK$1,FALSE))=TRUE,0,VLOOKUP($A5,[7]装备表!$AS:$DU,AK$1,FALSE))</f>
        <v>0</v>
      </c>
      <c r="AL5">
        <f>IF(ISERROR(VLOOKUP($A5,[7]装备表!$AS:$DU,AL$1,FALSE))=TRUE,0,VLOOKUP($A5,[7]装备表!$AS:$DU,AL$1,FALSE))</f>
        <v>0</v>
      </c>
      <c r="AM5">
        <f>IF(ISERROR(VLOOKUP($A5,[7]装备表!$AS:$DU,AM$1,FALSE))=TRUE,0,VLOOKUP($A5,[7]装备表!$AS:$DU,AM$1,FALSE))</f>
        <v>0</v>
      </c>
      <c r="AN5">
        <f>IF(ISERROR(VLOOKUP($A5,[7]装备表!$AS:$DU,AN$1,FALSE))=TRUE,0,VLOOKUP($A5,[7]装备表!$AS:$DU,AN$1,FALSE))</f>
        <v>0</v>
      </c>
      <c r="AT5" s="35">
        <v>1300003</v>
      </c>
      <c r="AU5" s="35" t="s">
        <v>310</v>
      </c>
      <c r="AV5">
        <v>10003</v>
      </c>
      <c r="AW5">
        <v>10003</v>
      </c>
      <c r="AX5">
        <v>5</v>
      </c>
    </row>
    <row r="6" spans="1:50" ht="16.5">
      <c r="A6" s="33">
        <v>1300004</v>
      </c>
      <c r="B6" t="str">
        <f>IF(ISERROR(VLOOKUP($A6,[7]装备表!$AS:$DU,B$1,FALSE))=TRUE,0,VLOOKUP($A6,[7]装备表!$AS:$DU,B$1,FALSE))</f>
        <v>坚硬石块</v>
      </c>
      <c r="C6" s="34">
        <v>0</v>
      </c>
      <c r="D6">
        <f t="shared" si="0"/>
        <v>5</v>
      </c>
      <c r="E6">
        <f t="shared" si="1"/>
        <v>10004</v>
      </c>
      <c r="F6">
        <f>IF(ISERROR(VLOOKUP($A6,[7]装备表!$AS:$DU,F$1,FALSE))=TRUE,0,VLOOKUP($A6,[7]装备表!$AS:$DU,F$1,FALSE))</f>
        <v>3</v>
      </c>
      <c r="G6">
        <f>IF(ISERROR(VLOOKUP($A6,[7]装备表!$AS:$DU,G$1,FALSE))=TRUE,0,VLOOKUP($A6,[7]装备表!$AS:$DU,G$1,FALSE))</f>
        <v>1</v>
      </c>
      <c r="H6">
        <f>IF(ISERROR(VLOOKUP($A6,[7]装备表!$AS:$DU,H$1,FALSE))=TRUE,0,VLOOKUP($A6,[7]装备表!$AS:$DU,H$1,FALSE))</f>
        <v>3</v>
      </c>
      <c r="I6">
        <f>IF(ISERROR(VLOOKUP($A6,[7]装备表!$AS:$DU,I$1,FALSE))=TRUE,0,VLOOKUP($A6,[7]装备表!$AS:$DU,I$1,FALSE))</f>
        <v>0</v>
      </c>
      <c r="J6">
        <f>IF(ISERROR(VLOOKUP($A6,[7]装备表!$AS:$DU,J$1,FALSE))=TRUE,0,VLOOKUP($A6,[7]装备表!$AS:$DU,J$1,FALSE))</f>
        <v>0</v>
      </c>
      <c r="K6">
        <f>IF(ISERROR(VLOOKUP($A6,[7]装备表!$AS:$DU,K$1,FALSE))=TRUE,0,VLOOKUP($A6,[7]装备表!$AS:$DU,K$1,FALSE))</f>
        <v>0</v>
      </c>
      <c r="L6">
        <f>IF(ISERROR(VLOOKUP($A6,[7]装备表!$AS:$DU,L$1,FALSE))=TRUE,0,VLOOKUP($A6,[7]装备表!$AS:$DU,L$1,FALSE))</f>
        <v>0</v>
      </c>
      <c r="M6">
        <f>IF(ISERROR(VLOOKUP($A6,[7]装备表!$AS:$DU,M$1,FALSE))=TRUE,0,VLOOKUP($A6,[7]装备表!$AS:$DU,M$1,FALSE))</f>
        <v>0</v>
      </c>
      <c r="N6">
        <f>IF(ISERROR(VLOOKUP($A6,[7]装备表!$AS:$DU,N$1,FALSE))=TRUE,0,VLOOKUP($A6,[7]装备表!$AS:$DU,N$1,FALSE))</f>
        <v>0</v>
      </c>
      <c r="O6">
        <f>IF(ISERROR(VLOOKUP($A6,[7]装备表!$AS:$DU,O$1,FALSE))=TRUE,0,VLOOKUP($A6,[7]装备表!$AS:$DU,O$1,FALSE))</f>
        <v>0</v>
      </c>
      <c r="P6">
        <f>IF(ISERROR(VLOOKUP($A6,[7]装备表!$AS:$DU,P$1,FALSE))=TRUE,0,VLOOKUP($A6,[7]装备表!$AS:$DU,P$1,FALSE))</f>
        <v>0</v>
      </c>
      <c r="Q6">
        <f>IF(ISERROR(VLOOKUP($A6,[7]装备表!$AS:$DU,Q$1,FALSE))=TRUE,0,VLOOKUP($A6,[7]装备表!$AS:$DU,Q$1,FALSE))</f>
        <v>0</v>
      </c>
      <c r="R6">
        <f>IF(ISERROR(VLOOKUP($A6,[7]装备表!$AS:$DU,R$1,FALSE))=TRUE,0,VLOOKUP($A6,[7]装备表!$AS:$DU,R$1,FALSE))</f>
        <v>0</v>
      </c>
      <c r="S6">
        <f>IF(ISERROR(VLOOKUP($A6,[7]装备表!$AS:$DU,S$1,FALSE))=TRUE,0,VLOOKUP($A6,[7]装备表!$AS:$DU,S$1,FALSE))</f>
        <v>0</v>
      </c>
      <c r="T6">
        <f>IF(ISERROR(VLOOKUP($A6,[7]装备表!$AS:$DU,T$1,FALSE))=TRUE,0,VLOOKUP($A6,[7]装备表!$AS:$DU,T$1,FALSE))</f>
        <v>0</v>
      </c>
      <c r="U6">
        <f>IF(ISERROR(VLOOKUP($A6,[7]装备表!$AS:$DU,U$1,FALSE))=TRUE,0,VLOOKUP($A6,[7]装备表!$AS:$DU,U$1,FALSE))</f>
        <v>0</v>
      </c>
      <c r="V6">
        <f>IF(ISERROR(VLOOKUP($A6,[7]装备表!$AS:$DU,V$1,FALSE))=TRUE,0,VLOOKUP($A6,[7]装备表!$AS:$DU,V$1,FALSE))</f>
        <v>0</v>
      </c>
      <c r="W6">
        <f>IF(ISERROR(VLOOKUP($A6,[7]装备表!$AS:$DU,W$1,FALSE))=TRUE,0,VLOOKUP($A6,[7]装备表!$AS:$DU,W$1,FALSE))</f>
        <v>0</v>
      </c>
      <c r="X6">
        <f>IF(ISERROR(VLOOKUP($A6,[7]装备表!$AS:$DU,X$1,FALSE))=TRUE,0,VLOOKUP($A6,[7]装备表!$AS:$DU,X$1,FALSE))</f>
        <v>0</v>
      </c>
      <c r="Y6">
        <f>IF(ISERROR(VLOOKUP($A6,[7]装备表!$AS:$DU,Y$1,FALSE))=TRUE,0,VLOOKUP($A6,[7]装备表!$AS:$DU,Y$1,FALSE))</f>
        <v>0</v>
      </c>
      <c r="Z6">
        <f>IF(ISERROR(VLOOKUP($A6,[7]装备表!$AS:$DU,Z$1,FALSE))=TRUE,0,VLOOKUP($A6,[7]装备表!$AS:$DU,Z$1,FALSE))</f>
        <v>0</v>
      </c>
      <c r="AA6">
        <f>IF(ISERROR(VLOOKUP($A6,[7]装备表!$AS:$DU,AA$1,FALSE))=TRUE,0,VLOOKUP($A6,[7]装备表!$AS:$DU,AA$1,FALSE))</f>
        <v>0</v>
      </c>
      <c r="AB6">
        <f>IF(ISERROR(VLOOKUP($A6,[7]装备表!$AS:$DU,AB$1,FALSE))=TRUE,0,VLOOKUP($A6,[7]装备表!$AS:$DU,AB$1,FALSE))</f>
        <v>0</v>
      </c>
      <c r="AC6">
        <f>IF(ISERROR(VLOOKUP($A6,[7]装备表!$AS:$DU,AC$1,FALSE))=TRUE,0,VLOOKUP($A6,[7]装备表!$AS:$DU,AC$1,FALSE))</f>
        <v>0</v>
      </c>
      <c r="AD6">
        <f>IF(ISERROR(VLOOKUP($A6,[7]装备表!$AS:$DU,AD$1,FALSE))=TRUE,0,VLOOKUP($A6,[7]装备表!$AS:$DU,AD$1,FALSE))</f>
        <v>0</v>
      </c>
      <c r="AE6">
        <f>IF(ISERROR(VLOOKUP($A6,[7]装备表!$AS:$DU,AE$1,FALSE))=TRUE,0,VLOOKUP($A6,[7]装备表!$AS:$DU,AE$1,FALSE))</f>
        <v>0</v>
      </c>
      <c r="AF6">
        <f>IF(ISERROR(VLOOKUP($A6,[7]装备表!$AS:$DU,AF$1,FALSE))=TRUE,0,VLOOKUP($A6,[7]装备表!$AS:$DU,AF$1,FALSE))</f>
        <v>0</v>
      </c>
      <c r="AG6">
        <f>IF(ISERROR(VLOOKUP($A6,[7]装备表!$AS:$DU,AG$1,FALSE))=TRUE,0,VLOOKUP($A6,[7]装备表!$AS:$DU,AG$1,FALSE))</f>
        <v>0</v>
      </c>
      <c r="AH6">
        <f>IF(ISERROR(VLOOKUP($A6,[7]装备表!$AS:$DU,AH$1,FALSE))=TRUE,0,VLOOKUP($A6,[7]装备表!$AS:$DU,AH$1,FALSE))</f>
        <v>0</v>
      </c>
      <c r="AI6">
        <f>IF(ISERROR(VLOOKUP($A6,[7]装备表!$AS:$DU,AI$1,FALSE))=TRUE,0,VLOOKUP($A6,[7]装备表!$AS:$DU,AI$1,FALSE))</f>
        <v>0</v>
      </c>
      <c r="AJ6">
        <f>IF(ISERROR(VLOOKUP($A6,[7]装备表!$AS:$DU,AJ$1,FALSE))=TRUE,0,VLOOKUP($A6,[7]装备表!$AS:$DU,AJ$1,FALSE))</f>
        <v>0</v>
      </c>
      <c r="AK6">
        <f>IF(ISERROR(VLOOKUP($A6,[7]装备表!$AS:$DU,AK$1,FALSE))=TRUE,0,VLOOKUP($A6,[7]装备表!$AS:$DU,AK$1,FALSE))</f>
        <v>0</v>
      </c>
      <c r="AL6">
        <f>IF(ISERROR(VLOOKUP($A6,[7]装备表!$AS:$DU,AL$1,FALSE))=TRUE,0,VLOOKUP($A6,[7]装备表!$AS:$DU,AL$1,FALSE))</f>
        <v>0</v>
      </c>
      <c r="AM6">
        <f>IF(ISERROR(VLOOKUP($A6,[7]装备表!$AS:$DU,AM$1,FALSE))=TRUE,0,VLOOKUP($A6,[7]装备表!$AS:$DU,AM$1,FALSE))</f>
        <v>0</v>
      </c>
      <c r="AN6">
        <f>IF(ISERROR(VLOOKUP($A6,[7]装备表!$AS:$DU,AN$1,FALSE))=TRUE,0,VLOOKUP($A6,[7]装备表!$AS:$DU,AN$1,FALSE))</f>
        <v>0</v>
      </c>
      <c r="AT6" s="35">
        <v>1300004</v>
      </c>
      <c r="AU6" s="35" t="s">
        <v>311</v>
      </c>
      <c r="AV6">
        <v>10004</v>
      </c>
      <c r="AW6">
        <v>10004</v>
      </c>
      <c r="AX6">
        <v>5</v>
      </c>
    </row>
    <row r="7" spans="1:50" ht="16.5">
      <c r="A7" s="33">
        <v>1300005</v>
      </c>
      <c r="B7" t="str">
        <f>IF(ISERROR(VLOOKUP($A7,[7]装备表!$AS:$DU,B$1,FALSE))=TRUE,0,VLOOKUP($A7,[7]装备表!$AS:$DU,B$1,FALSE))</f>
        <v>铜剑</v>
      </c>
      <c r="C7">
        <f t="shared" ref="C7:C38" si="2">IF(ISERROR(VLOOKUP(A7,$AT:$AX,3,FALSE))=TRUE,0,VLOOKUP(A7,$AT:$AX,3,FALSE))</f>
        <v>10005</v>
      </c>
      <c r="D7">
        <f t="shared" si="0"/>
        <v>15</v>
      </c>
      <c r="E7">
        <f t="shared" si="1"/>
        <v>10005</v>
      </c>
      <c r="F7">
        <f>IF(ISERROR(VLOOKUP($A7,[7]装备表!$AS:$DU,F$1,FALSE))=TRUE,0,VLOOKUP($A7,[7]装备表!$AS:$DU,F$1,FALSE))</f>
        <v>3</v>
      </c>
      <c r="G7">
        <f>IF(ISERROR(VLOOKUP($A7,[7]装备表!$AS:$DU,G$1,FALSE))=TRUE,0,VLOOKUP($A7,[7]装备表!$AS:$DU,G$1,FALSE))</f>
        <v>1</v>
      </c>
      <c r="H7">
        <f>IF(ISERROR(VLOOKUP($A7,[7]装备表!$AS:$DU,H$1,FALSE))=TRUE,0,VLOOKUP($A7,[7]装备表!$AS:$DU,H$1,FALSE))</f>
        <v>5</v>
      </c>
      <c r="I7">
        <f>IF(ISERROR(VLOOKUP($A7,[7]装备表!$AS:$DU,I$1,FALSE))=TRUE,0,VLOOKUP($A7,[7]装备表!$AS:$DU,I$1,FALSE))</f>
        <v>0</v>
      </c>
      <c r="J7">
        <f>IF(ISERROR(VLOOKUP($A7,[7]装备表!$AS:$DU,J$1,FALSE))=TRUE,0,VLOOKUP($A7,[7]装备表!$AS:$DU,J$1,FALSE))</f>
        <v>0</v>
      </c>
      <c r="K7">
        <f>IF(ISERROR(VLOOKUP($A7,[7]装备表!$AS:$DU,K$1,FALSE))=TRUE,0,VLOOKUP($A7,[7]装备表!$AS:$DU,K$1,FALSE))</f>
        <v>0</v>
      </c>
      <c r="L7">
        <f>IF(ISERROR(VLOOKUP($A7,[7]装备表!$AS:$DU,L$1,FALSE))=TRUE,0,VLOOKUP($A7,[7]装备表!$AS:$DU,L$1,FALSE))</f>
        <v>0</v>
      </c>
      <c r="M7">
        <f>IF(ISERROR(VLOOKUP($A7,[7]装备表!$AS:$DU,M$1,FALSE))=TRUE,0,VLOOKUP($A7,[7]装备表!$AS:$DU,M$1,FALSE))</f>
        <v>0</v>
      </c>
      <c r="N7">
        <f>IF(ISERROR(VLOOKUP($A7,[7]装备表!$AS:$DU,N$1,FALSE))=TRUE,0,VLOOKUP($A7,[7]装备表!$AS:$DU,N$1,FALSE))</f>
        <v>0</v>
      </c>
      <c r="O7">
        <f>IF(ISERROR(VLOOKUP($A7,[7]装备表!$AS:$DU,O$1,FALSE))=TRUE,0,VLOOKUP($A7,[7]装备表!$AS:$DU,O$1,FALSE))</f>
        <v>0</v>
      </c>
      <c r="P7">
        <f>IF(ISERROR(VLOOKUP($A7,[7]装备表!$AS:$DU,P$1,FALSE))=TRUE,0,VLOOKUP($A7,[7]装备表!$AS:$DU,P$1,FALSE))</f>
        <v>0</v>
      </c>
      <c r="Q7">
        <f>IF(ISERROR(VLOOKUP($A7,[7]装备表!$AS:$DU,Q$1,FALSE))=TRUE,0,VLOOKUP($A7,[7]装备表!$AS:$DU,Q$1,FALSE))</f>
        <v>0</v>
      </c>
      <c r="R7">
        <f>IF(ISERROR(VLOOKUP($A7,[7]装备表!$AS:$DU,R$1,FALSE))=TRUE,0,VLOOKUP($A7,[7]装备表!$AS:$DU,R$1,FALSE))</f>
        <v>0</v>
      </c>
      <c r="S7">
        <f>IF(ISERROR(VLOOKUP($A7,[7]装备表!$AS:$DU,S$1,FALSE))=TRUE,0,VLOOKUP($A7,[7]装备表!$AS:$DU,S$1,FALSE))</f>
        <v>0</v>
      </c>
      <c r="T7">
        <f>IF(ISERROR(VLOOKUP($A7,[7]装备表!$AS:$DU,T$1,FALSE))=TRUE,0,VLOOKUP($A7,[7]装备表!$AS:$DU,T$1,FALSE))</f>
        <v>0</v>
      </c>
      <c r="U7">
        <f>IF(ISERROR(VLOOKUP($A7,[7]装备表!$AS:$DU,U$1,FALSE))=TRUE,0,VLOOKUP($A7,[7]装备表!$AS:$DU,U$1,FALSE))</f>
        <v>0</v>
      </c>
      <c r="V7">
        <f>IF(ISERROR(VLOOKUP($A7,[7]装备表!$AS:$DU,V$1,FALSE))=TRUE,0,VLOOKUP($A7,[7]装备表!$AS:$DU,V$1,FALSE))</f>
        <v>0</v>
      </c>
      <c r="W7">
        <f>IF(ISERROR(VLOOKUP($A7,[7]装备表!$AS:$DU,W$1,FALSE))=TRUE,0,VLOOKUP($A7,[7]装备表!$AS:$DU,W$1,FALSE))</f>
        <v>0</v>
      </c>
      <c r="X7">
        <f>IF(ISERROR(VLOOKUP($A7,[7]装备表!$AS:$DU,X$1,FALSE))=TRUE,0,VLOOKUP($A7,[7]装备表!$AS:$DU,X$1,FALSE))</f>
        <v>0</v>
      </c>
      <c r="Y7">
        <f>IF(ISERROR(VLOOKUP($A7,[7]装备表!$AS:$DU,Y$1,FALSE))=TRUE,0,VLOOKUP($A7,[7]装备表!$AS:$DU,Y$1,FALSE))</f>
        <v>0</v>
      </c>
      <c r="Z7">
        <f>IF(ISERROR(VLOOKUP($A7,[7]装备表!$AS:$DU,Z$1,FALSE))=TRUE,0,VLOOKUP($A7,[7]装备表!$AS:$DU,Z$1,FALSE))</f>
        <v>0</v>
      </c>
      <c r="AA7">
        <f>IF(ISERROR(VLOOKUP($A7,[7]装备表!$AS:$DU,AA$1,FALSE))=TRUE,0,VLOOKUP($A7,[7]装备表!$AS:$DU,AA$1,FALSE))</f>
        <v>0</v>
      </c>
      <c r="AB7">
        <f>IF(ISERROR(VLOOKUP($A7,[7]装备表!$AS:$DU,AB$1,FALSE))=TRUE,0,VLOOKUP($A7,[7]装备表!$AS:$DU,AB$1,FALSE))</f>
        <v>0</v>
      </c>
      <c r="AC7">
        <f>IF(ISERROR(VLOOKUP($A7,[7]装备表!$AS:$DU,AC$1,FALSE))=TRUE,0,VLOOKUP($A7,[7]装备表!$AS:$DU,AC$1,FALSE))</f>
        <v>0</v>
      </c>
      <c r="AD7">
        <f>IF(ISERROR(VLOOKUP($A7,[7]装备表!$AS:$DU,AD$1,FALSE))=TRUE,0,VLOOKUP($A7,[7]装备表!$AS:$DU,AD$1,FALSE))</f>
        <v>0</v>
      </c>
      <c r="AE7">
        <f>IF(ISERROR(VLOOKUP($A7,[7]装备表!$AS:$DU,AE$1,FALSE))=TRUE,0,VLOOKUP($A7,[7]装备表!$AS:$DU,AE$1,FALSE))</f>
        <v>0</v>
      </c>
      <c r="AF7">
        <f>IF(ISERROR(VLOOKUP($A7,[7]装备表!$AS:$DU,AF$1,FALSE))=TRUE,0,VLOOKUP($A7,[7]装备表!$AS:$DU,AF$1,FALSE))</f>
        <v>0</v>
      </c>
      <c r="AG7">
        <f>IF(ISERROR(VLOOKUP($A7,[7]装备表!$AS:$DU,AG$1,FALSE))=TRUE,0,VLOOKUP($A7,[7]装备表!$AS:$DU,AG$1,FALSE))</f>
        <v>0</v>
      </c>
      <c r="AH7">
        <f>IF(ISERROR(VLOOKUP($A7,[7]装备表!$AS:$DU,AH$1,FALSE))=TRUE,0,VLOOKUP($A7,[7]装备表!$AS:$DU,AH$1,FALSE))</f>
        <v>0</v>
      </c>
      <c r="AI7">
        <f>IF(ISERROR(VLOOKUP($A7,[7]装备表!$AS:$DU,AI$1,FALSE))=TRUE,0,VLOOKUP($A7,[7]装备表!$AS:$DU,AI$1,FALSE))</f>
        <v>0</v>
      </c>
      <c r="AJ7">
        <f>IF(ISERROR(VLOOKUP($A7,[7]装备表!$AS:$DU,AJ$1,FALSE))=TRUE,0,VLOOKUP($A7,[7]装备表!$AS:$DU,AJ$1,FALSE))</f>
        <v>0</v>
      </c>
      <c r="AK7">
        <f>IF(ISERROR(VLOOKUP($A7,[7]装备表!$AS:$DU,AK$1,FALSE))=TRUE,0,VLOOKUP($A7,[7]装备表!$AS:$DU,AK$1,FALSE))</f>
        <v>0</v>
      </c>
      <c r="AL7">
        <f>IF(ISERROR(VLOOKUP($A7,[7]装备表!$AS:$DU,AL$1,FALSE))=TRUE,0,VLOOKUP($A7,[7]装备表!$AS:$DU,AL$1,FALSE))</f>
        <v>0</v>
      </c>
      <c r="AM7">
        <f>IF(ISERROR(VLOOKUP($A7,[7]装备表!$AS:$DU,AM$1,FALSE))=TRUE,0,VLOOKUP($A7,[7]装备表!$AS:$DU,AM$1,FALSE))</f>
        <v>0</v>
      </c>
      <c r="AN7">
        <f>IF(ISERROR(VLOOKUP($A7,[7]装备表!$AS:$DU,AN$1,FALSE))=TRUE,0,VLOOKUP($A7,[7]装备表!$AS:$DU,AN$1,FALSE))</f>
        <v>0</v>
      </c>
      <c r="AT7" s="35">
        <v>1300005</v>
      </c>
      <c r="AU7" s="35" t="s">
        <v>312</v>
      </c>
      <c r="AV7">
        <v>10005</v>
      </c>
      <c r="AW7">
        <v>10005</v>
      </c>
      <c r="AX7">
        <v>15</v>
      </c>
    </row>
    <row r="8" spans="1:50" ht="16.5">
      <c r="A8" s="33">
        <v>1300006</v>
      </c>
      <c r="B8" t="str">
        <f>IF(ISERROR(VLOOKUP($A8,[7]装备表!$AS:$DU,B$1,FALSE))=TRUE,0,VLOOKUP($A8,[7]装备表!$AS:$DU,B$1,FALSE))</f>
        <v>铜斧</v>
      </c>
      <c r="C8">
        <f t="shared" si="2"/>
        <v>10006</v>
      </c>
      <c r="D8">
        <f t="shared" si="0"/>
        <v>15</v>
      </c>
      <c r="E8">
        <f t="shared" si="1"/>
        <v>10006</v>
      </c>
      <c r="F8">
        <f>IF(ISERROR(VLOOKUP($A8,[7]装备表!$AS:$DU,F$1,FALSE))=TRUE,0,VLOOKUP($A8,[7]装备表!$AS:$DU,F$1,FALSE))</f>
        <v>3</v>
      </c>
      <c r="G8">
        <f>IF(ISERROR(VLOOKUP($A8,[7]装备表!$AS:$DU,G$1,FALSE))=TRUE,0,VLOOKUP($A8,[7]装备表!$AS:$DU,G$1,FALSE))</f>
        <v>1</v>
      </c>
      <c r="H8">
        <f>IF(ISERROR(VLOOKUP($A8,[7]装备表!$AS:$DU,H$1,FALSE))=TRUE,0,VLOOKUP($A8,[7]装备表!$AS:$DU,H$1,FALSE))</f>
        <v>7</v>
      </c>
      <c r="I8">
        <f>IF(ISERROR(VLOOKUP($A8,[7]装备表!$AS:$DU,I$1,FALSE))=TRUE,0,VLOOKUP($A8,[7]装备表!$AS:$DU,I$1,FALSE))</f>
        <v>0</v>
      </c>
      <c r="J8">
        <f>IF(ISERROR(VLOOKUP($A8,[7]装备表!$AS:$DU,J$1,FALSE))=TRUE,0,VLOOKUP($A8,[7]装备表!$AS:$DU,J$1,FALSE))</f>
        <v>0</v>
      </c>
      <c r="K8">
        <f>IF(ISERROR(VLOOKUP($A8,[7]装备表!$AS:$DU,K$1,FALSE))=TRUE,0,VLOOKUP($A8,[7]装备表!$AS:$DU,K$1,FALSE))</f>
        <v>0</v>
      </c>
      <c r="L8">
        <f>IF(ISERROR(VLOOKUP($A8,[7]装备表!$AS:$DU,L$1,FALSE))=TRUE,0,VLOOKUP($A8,[7]装备表!$AS:$DU,L$1,FALSE))</f>
        <v>0</v>
      </c>
      <c r="M8">
        <f>IF(ISERROR(VLOOKUP($A8,[7]装备表!$AS:$DU,M$1,FALSE))=TRUE,0,VLOOKUP($A8,[7]装备表!$AS:$DU,M$1,FALSE))</f>
        <v>0</v>
      </c>
      <c r="N8">
        <f>IF(ISERROR(VLOOKUP($A8,[7]装备表!$AS:$DU,N$1,FALSE))=TRUE,0,VLOOKUP($A8,[7]装备表!$AS:$DU,N$1,FALSE))</f>
        <v>0</v>
      </c>
      <c r="O8">
        <f>IF(ISERROR(VLOOKUP($A8,[7]装备表!$AS:$DU,O$1,FALSE))=TRUE,0,VLOOKUP($A8,[7]装备表!$AS:$DU,O$1,FALSE))</f>
        <v>0</v>
      </c>
      <c r="P8">
        <f>IF(ISERROR(VLOOKUP($A8,[7]装备表!$AS:$DU,P$1,FALSE))=TRUE,0,VLOOKUP($A8,[7]装备表!$AS:$DU,P$1,FALSE))</f>
        <v>0</v>
      </c>
      <c r="Q8">
        <f>IF(ISERROR(VLOOKUP($A8,[7]装备表!$AS:$DU,Q$1,FALSE))=TRUE,0,VLOOKUP($A8,[7]装备表!$AS:$DU,Q$1,FALSE))</f>
        <v>0</v>
      </c>
      <c r="R8">
        <f>IF(ISERROR(VLOOKUP($A8,[7]装备表!$AS:$DU,R$1,FALSE))=TRUE,0,VLOOKUP($A8,[7]装备表!$AS:$DU,R$1,FALSE))</f>
        <v>0</v>
      </c>
      <c r="S8">
        <f>IF(ISERROR(VLOOKUP($A8,[7]装备表!$AS:$DU,S$1,FALSE))=TRUE,0,VLOOKUP($A8,[7]装备表!$AS:$DU,S$1,FALSE))</f>
        <v>0</v>
      </c>
      <c r="T8">
        <f>IF(ISERROR(VLOOKUP($A8,[7]装备表!$AS:$DU,T$1,FALSE))=TRUE,0,VLOOKUP($A8,[7]装备表!$AS:$DU,T$1,FALSE))</f>
        <v>0</v>
      </c>
      <c r="U8">
        <f>IF(ISERROR(VLOOKUP($A8,[7]装备表!$AS:$DU,U$1,FALSE))=TRUE,0,VLOOKUP($A8,[7]装备表!$AS:$DU,U$1,FALSE))</f>
        <v>0</v>
      </c>
      <c r="V8">
        <f>IF(ISERROR(VLOOKUP($A8,[7]装备表!$AS:$DU,V$1,FALSE))=TRUE,0,VLOOKUP($A8,[7]装备表!$AS:$DU,V$1,FALSE))</f>
        <v>0</v>
      </c>
      <c r="W8">
        <f>IF(ISERROR(VLOOKUP($A8,[7]装备表!$AS:$DU,W$1,FALSE))=TRUE,0,VLOOKUP($A8,[7]装备表!$AS:$DU,W$1,FALSE))</f>
        <v>0</v>
      </c>
      <c r="X8">
        <f>IF(ISERROR(VLOOKUP($A8,[7]装备表!$AS:$DU,X$1,FALSE))=TRUE,0,VLOOKUP($A8,[7]装备表!$AS:$DU,X$1,FALSE))</f>
        <v>0</v>
      </c>
      <c r="Y8">
        <f>IF(ISERROR(VLOOKUP($A8,[7]装备表!$AS:$DU,Y$1,FALSE))=TRUE,0,VLOOKUP($A8,[7]装备表!$AS:$DU,Y$1,FALSE))</f>
        <v>0</v>
      </c>
      <c r="Z8">
        <f>IF(ISERROR(VLOOKUP($A8,[7]装备表!$AS:$DU,Z$1,FALSE))=TRUE,0,VLOOKUP($A8,[7]装备表!$AS:$DU,Z$1,FALSE))</f>
        <v>0</v>
      </c>
      <c r="AA8">
        <f>IF(ISERROR(VLOOKUP($A8,[7]装备表!$AS:$DU,AA$1,FALSE))=TRUE,0,VLOOKUP($A8,[7]装备表!$AS:$DU,AA$1,FALSE))</f>
        <v>0</v>
      </c>
      <c r="AB8">
        <f>IF(ISERROR(VLOOKUP($A8,[7]装备表!$AS:$DU,AB$1,FALSE))=TRUE,0,VLOOKUP($A8,[7]装备表!$AS:$DU,AB$1,FALSE))</f>
        <v>0</v>
      </c>
      <c r="AC8">
        <f>IF(ISERROR(VLOOKUP($A8,[7]装备表!$AS:$DU,AC$1,FALSE))=TRUE,0,VLOOKUP($A8,[7]装备表!$AS:$DU,AC$1,FALSE))</f>
        <v>0</v>
      </c>
      <c r="AD8">
        <f>IF(ISERROR(VLOOKUP($A8,[7]装备表!$AS:$DU,AD$1,FALSE))=TRUE,0,VLOOKUP($A8,[7]装备表!$AS:$DU,AD$1,FALSE))</f>
        <v>0</v>
      </c>
      <c r="AE8">
        <f>IF(ISERROR(VLOOKUP($A8,[7]装备表!$AS:$DU,AE$1,FALSE))=TRUE,0,VLOOKUP($A8,[7]装备表!$AS:$DU,AE$1,FALSE))</f>
        <v>0</v>
      </c>
      <c r="AF8">
        <f>IF(ISERROR(VLOOKUP($A8,[7]装备表!$AS:$DU,AF$1,FALSE))=TRUE,0,VLOOKUP($A8,[7]装备表!$AS:$DU,AF$1,FALSE))</f>
        <v>0</v>
      </c>
      <c r="AG8">
        <f>IF(ISERROR(VLOOKUP($A8,[7]装备表!$AS:$DU,AG$1,FALSE))=TRUE,0,VLOOKUP($A8,[7]装备表!$AS:$DU,AG$1,FALSE))</f>
        <v>0</v>
      </c>
      <c r="AH8">
        <f>IF(ISERROR(VLOOKUP($A8,[7]装备表!$AS:$DU,AH$1,FALSE))=TRUE,0,VLOOKUP($A8,[7]装备表!$AS:$DU,AH$1,FALSE))</f>
        <v>0</v>
      </c>
      <c r="AI8">
        <f>IF(ISERROR(VLOOKUP($A8,[7]装备表!$AS:$DU,AI$1,FALSE))=TRUE,0,VLOOKUP($A8,[7]装备表!$AS:$DU,AI$1,FALSE))</f>
        <v>0</v>
      </c>
      <c r="AJ8">
        <f>IF(ISERROR(VLOOKUP($A8,[7]装备表!$AS:$DU,AJ$1,FALSE))=TRUE,0,VLOOKUP($A8,[7]装备表!$AS:$DU,AJ$1,FALSE))</f>
        <v>0</v>
      </c>
      <c r="AK8">
        <f>IF(ISERROR(VLOOKUP($A8,[7]装备表!$AS:$DU,AK$1,FALSE))=TRUE,0,VLOOKUP($A8,[7]装备表!$AS:$DU,AK$1,FALSE))</f>
        <v>0</v>
      </c>
      <c r="AL8">
        <f>IF(ISERROR(VLOOKUP($A8,[7]装备表!$AS:$DU,AL$1,FALSE))=TRUE,0,VLOOKUP($A8,[7]装备表!$AS:$DU,AL$1,FALSE))</f>
        <v>0</v>
      </c>
      <c r="AM8">
        <f>IF(ISERROR(VLOOKUP($A8,[7]装备表!$AS:$DU,AM$1,FALSE))=TRUE,0,VLOOKUP($A8,[7]装备表!$AS:$DU,AM$1,FALSE))</f>
        <v>0</v>
      </c>
      <c r="AN8">
        <f>IF(ISERROR(VLOOKUP($A8,[7]装备表!$AS:$DU,AN$1,FALSE))=TRUE,0,VLOOKUP($A8,[7]装备表!$AS:$DU,AN$1,FALSE))</f>
        <v>0</v>
      </c>
      <c r="AT8" s="35">
        <v>1300006</v>
      </c>
      <c r="AU8" s="35" t="s">
        <v>313</v>
      </c>
      <c r="AV8">
        <v>10006</v>
      </c>
      <c r="AW8">
        <v>10006</v>
      </c>
      <c r="AX8">
        <v>15</v>
      </c>
    </row>
    <row r="9" spans="1:50" ht="16.5">
      <c r="A9" s="33">
        <v>1300007</v>
      </c>
      <c r="B9" t="str">
        <f>IF(ISERROR(VLOOKUP($A9,[7]装备表!$AS:$DU,B$1,FALSE))=TRUE,0,VLOOKUP($A9,[7]装备表!$AS:$DU,B$1,FALSE))</f>
        <v>铜弓</v>
      </c>
      <c r="C9">
        <f t="shared" si="2"/>
        <v>10007</v>
      </c>
      <c r="D9">
        <f t="shared" si="0"/>
        <v>15</v>
      </c>
      <c r="E9">
        <f t="shared" si="1"/>
        <v>10007</v>
      </c>
      <c r="F9">
        <f>IF(ISERROR(VLOOKUP($A9,[7]装备表!$AS:$DU,F$1,FALSE))=TRUE,0,VLOOKUP($A9,[7]装备表!$AS:$DU,F$1,FALSE))</f>
        <v>3</v>
      </c>
      <c r="G9">
        <f>IF(ISERROR(VLOOKUP($A9,[7]装备表!$AS:$DU,G$1,FALSE))=TRUE,0,VLOOKUP($A9,[7]装备表!$AS:$DU,G$1,FALSE))</f>
        <v>1</v>
      </c>
      <c r="H9">
        <f>IF(ISERROR(VLOOKUP($A9,[7]装备表!$AS:$DU,H$1,FALSE))=TRUE,0,VLOOKUP($A9,[7]装备表!$AS:$DU,H$1,FALSE))</f>
        <v>5</v>
      </c>
      <c r="I9">
        <f>IF(ISERROR(VLOOKUP($A9,[7]装备表!$AS:$DU,I$1,FALSE))=TRUE,0,VLOOKUP($A9,[7]装备表!$AS:$DU,I$1,FALSE))</f>
        <v>0</v>
      </c>
      <c r="J9">
        <f>IF(ISERROR(VLOOKUP($A9,[7]装备表!$AS:$DU,J$1,FALSE))=TRUE,0,VLOOKUP($A9,[7]装备表!$AS:$DU,J$1,FALSE))</f>
        <v>0</v>
      </c>
      <c r="K9">
        <f>IF(ISERROR(VLOOKUP($A9,[7]装备表!$AS:$DU,K$1,FALSE))=TRUE,0,VLOOKUP($A9,[7]装备表!$AS:$DU,K$1,FALSE))</f>
        <v>0</v>
      </c>
      <c r="L9">
        <f>IF(ISERROR(VLOOKUP($A9,[7]装备表!$AS:$DU,L$1,FALSE))=TRUE,0,VLOOKUP($A9,[7]装备表!$AS:$DU,L$1,FALSE))</f>
        <v>0</v>
      </c>
      <c r="M9">
        <f>IF(ISERROR(VLOOKUP($A9,[7]装备表!$AS:$DU,M$1,FALSE))=TRUE,0,VLOOKUP($A9,[7]装备表!$AS:$DU,M$1,FALSE))</f>
        <v>0</v>
      </c>
      <c r="N9">
        <f>IF(ISERROR(VLOOKUP($A9,[7]装备表!$AS:$DU,N$1,FALSE))=TRUE,0,VLOOKUP($A9,[7]装备表!$AS:$DU,N$1,FALSE))</f>
        <v>0</v>
      </c>
      <c r="O9">
        <f>IF(ISERROR(VLOOKUP($A9,[7]装备表!$AS:$DU,O$1,FALSE))=TRUE,0,VLOOKUP($A9,[7]装备表!$AS:$DU,O$1,FALSE))</f>
        <v>0</v>
      </c>
      <c r="P9">
        <f>IF(ISERROR(VLOOKUP($A9,[7]装备表!$AS:$DU,P$1,FALSE))=TRUE,0,VLOOKUP($A9,[7]装备表!$AS:$DU,P$1,FALSE))</f>
        <v>0</v>
      </c>
      <c r="Q9">
        <f>IF(ISERROR(VLOOKUP($A9,[7]装备表!$AS:$DU,Q$1,FALSE))=TRUE,0,VLOOKUP($A9,[7]装备表!$AS:$DU,Q$1,FALSE))</f>
        <v>0</v>
      </c>
      <c r="R9">
        <f>IF(ISERROR(VLOOKUP($A9,[7]装备表!$AS:$DU,R$1,FALSE))=TRUE,0,VLOOKUP($A9,[7]装备表!$AS:$DU,R$1,FALSE))</f>
        <v>0</v>
      </c>
      <c r="S9">
        <f>IF(ISERROR(VLOOKUP($A9,[7]装备表!$AS:$DU,S$1,FALSE))=TRUE,0,VLOOKUP($A9,[7]装备表!$AS:$DU,S$1,FALSE))</f>
        <v>0</v>
      </c>
      <c r="T9">
        <f>IF(ISERROR(VLOOKUP($A9,[7]装备表!$AS:$DU,T$1,FALSE))=TRUE,0,VLOOKUP($A9,[7]装备表!$AS:$DU,T$1,FALSE))</f>
        <v>0</v>
      </c>
      <c r="U9">
        <f>IF(ISERROR(VLOOKUP($A9,[7]装备表!$AS:$DU,U$1,FALSE))=TRUE,0,VLOOKUP($A9,[7]装备表!$AS:$DU,U$1,FALSE))</f>
        <v>0</v>
      </c>
      <c r="V9">
        <f>IF(ISERROR(VLOOKUP($A9,[7]装备表!$AS:$DU,V$1,FALSE))=TRUE,0,VLOOKUP($A9,[7]装备表!$AS:$DU,V$1,FALSE))</f>
        <v>0</v>
      </c>
      <c r="W9">
        <f>IF(ISERROR(VLOOKUP($A9,[7]装备表!$AS:$DU,W$1,FALSE))=TRUE,0,VLOOKUP($A9,[7]装备表!$AS:$DU,W$1,FALSE))</f>
        <v>0</v>
      </c>
      <c r="X9">
        <f>IF(ISERROR(VLOOKUP($A9,[7]装备表!$AS:$DU,X$1,FALSE))=TRUE,0,VLOOKUP($A9,[7]装备表!$AS:$DU,X$1,FALSE))</f>
        <v>0</v>
      </c>
      <c r="Y9">
        <f>IF(ISERROR(VLOOKUP($A9,[7]装备表!$AS:$DU,Y$1,FALSE))=TRUE,0,VLOOKUP($A9,[7]装备表!$AS:$DU,Y$1,FALSE))</f>
        <v>0</v>
      </c>
      <c r="Z9">
        <f>IF(ISERROR(VLOOKUP($A9,[7]装备表!$AS:$DU,Z$1,FALSE))=TRUE,0,VLOOKUP($A9,[7]装备表!$AS:$DU,Z$1,FALSE))</f>
        <v>0</v>
      </c>
      <c r="AA9">
        <f>IF(ISERROR(VLOOKUP($A9,[7]装备表!$AS:$DU,AA$1,FALSE))=TRUE,0,VLOOKUP($A9,[7]装备表!$AS:$DU,AA$1,FALSE))</f>
        <v>0</v>
      </c>
      <c r="AB9">
        <f>IF(ISERROR(VLOOKUP($A9,[7]装备表!$AS:$DU,AB$1,FALSE))=TRUE,0,VLOOKUP($A9,[7]装备表!$AS:$DU,AB$1,FALSE))</f>
        <v>0</v>
      </c>
      <c r="AC9">
        <f>IF(ISERROR(VLOOKUP($A9,[7]装备表!$AS:$DU,AC$1,FALSE))=TRUE,0,VLOOKUP($A9,[7]装备表!$AS:$DU,AC$1,FALSE))</f>
        <v>0</v>
      </c>
      <c r="AD9">
        <f>IF(ISERROR(VLOOKUP($A9,[7]装备表!$AS:$DU,AD$1,FALSE))=TRUE,0,VLOOKUP($A9,[7]装备表!$AS:$DU,AD$1,FALSE))</f>
        <v>0</v>
      </c>
      <c r="AE9">
        <f>IF(ISERROR(VLOOKUP($A9,[7]装备表!$AS:$DU,AE$1,FALSE))=TRUE,0,VLOOKUP($A9,[7]装备表!$AS:$DU,AE$1,FALSE))</f>
        <v>0</v>
      </c>
      <c r="AF9">
        <f>IF(ISERROR(VLOOKUP($A9,[7]装备表!$AS:$DU,AF$1,FALSE))=TRUE,0,VLOOKUP($A9,[7]装备表!$AS:$DU,AF$1,FALSE))</f>
        <v>0</v>
      </c>
      <c r="AG9">
        <f>IF(ISERROR(VLOOKUP($A9,[7]装备表!$AS:$DU,AG$1,FALSE))=TRUE,0,VLOOKUP($A9,[7]装备表!$AS:$DU,AG$1,FALSE))</f>
        <v>0</v>
      </c>
      <c r="AH9">
        <f>IF(ISERROR(VLOOKUP($A9,[7]装备表!$AS:$DU,AH$1,FALSE))=TRUE,0,VLOOKUP($A9,[7]装备表!$AS:$DU,AH$1,FALSE))</f>
        <v>0</v>
      </c>
      <c r="AI9">
        <f>IF(ISERROR(VLOOKUP($A9,[7]装备表!$AS:$DU,AI$1,FALSE))=TRUE,0,VLOOKUP($A9,[7]装备表!$AS:$DU,AI$1,FALSE))</f>
        <v>0</v>
      </c>
      <c r="AJ9">
        <f>IF(ISERROR(VLOOKUP($A9,[7]装备表!$AS:$DU,AJ$1,FALSE))=TRUE,0,VLOOKUP($A9,[7]装备表!$AS:$DU,AJ$1,FALSE))</f>
        <v>0</v>
      </c>
      <c r="AK9">
        <f>IF(ISERROR(VLOOKUP($A9,[7]装备表!$AS:$DU,AK$1,FALSE))=TRUE,0,VLOOKUP($A9,[7]装备表!$AS:$DU,AK$1,FALSE))</f>
        <v>0</v>
      </c>
      <c r="AL9">
        <f>IF(ISERROR(VLOOKUP($A9,[7]装备表!$AS:$DU,AL$1,FALSE))=TRUE,0,VLOOKUP($A9,[7]装备表!$AS:$DU,AL$1,FALSE))</f>
        <v>0</v>
      </c>
      <c r="AM9">
        <f>IF(ISERROR(VLOOKUP($A9,[7]装备表!$AS:$DU,AM$1,FALSE))=TRUE,0,VLOOKUP($A9,[7]装备表!$AS:$DU,AM$1,FALSE))</f>
        <v>0</v>
      </c>
      <c r="AN9">
        <f>IF(ISERROR(VLOOKUP($A9,[7]装备表!$AS:$DU,AN$1,FALSE))=TRUE,0,VLOOKUP($A9,[7]装备表!$AS:$DU,AN$1,FALSE))</f>
        <v>0</v>
      </c>
      <c r="AT9" s="35">
        <v>1300007</v>
      </c>
      <c r="AU9" s="35" t="s">
        <v>314</v>
      </c>
      <c r="AV9">
        <v>10007</v>
      </c>
      <c r="AW9">
        <v>10007</v>
      </c>
      <c r="AX9">
        <v>15</v>
      </c>
    </row>
    <row r="10" spans="1:50" ht="16.5">
      <c r="A10" s="33">
        <v>1300008</v>
      </c>
      <c r="B10" t="str">
        <f>IF(ISERROR(VLOOKUP($A10,[7]装备表!$AS:$DU,B$1,FALSE))=TRUE,0,VLOOKUP($A10,[7]装备表!$AS:$DU,B$1,FALSE))</f>
        <v>铜法杖</v>
      </c>
      <c r="C10">
        <f t="shared" si="2"/>
        <v>10008</v>
      </c>
      <c r="D10">
        <f t="shared" si="0"/>
        <v>15</v>
      </c>
      <c r="E10">
        <f t="shared" si="1"/>
        <v>10008</v>
      </c>
      <c r="F10">
        <f>IF(ISERROR(VLOOKUP($A10,[7]装备表!$AS:$DU,F$1,FALSE))=TRUE,0,VLOOKUP($A10,[7]装备表!$AS:$DU,F$1,FALSE))</f>
        <v>4</v>
      </c>
      <c r="G10">
        <f>IF(ISERROR(VLOOKUP($A10,[7]装备表!$AS:$DU,G$1,FALSE))=TRUE,0,VLOOKUP($A10,[7]装备表!$AS:$DU,G$1,FALSE))</f>
        <v>1</v>
      </c>
      <c r="H10">
        <f>IF(ISERROR(VLOOKUP($A10,[7]装备表!$AS:$DU,H$1,FALSE))=TRUE,0,VLOOKUP($A10,[7]装备表!$AS:$DU,H$1,FALSE))</f>
        <v>6</v>
      </c>
      <c r="I10">
        <f>IF(ISERROR(VLOOKUP($A10,[7]装备表!$AS:$DU,I$1,FALSE))=TRUE,0,VLOOKUP($A10,[7]装备表!$AS:$DU,I$1,FALSE))</f>
        <v>0</v>
      </c>
      <c r="J10">
        <f>IF(ISERROR(VLOOKUP($A10,[7]装备表!$AS:$DU,J$1,FALSE))=TRUE,0,VLOOKUP($A10,[7]装备表!$AS:$DU,J$1,FALSE))</f>
        <v>0</v>
      </c>
      <c r="K10">
        <f>IF(ISERROR(VLOOKUP($A10,[7]装备表!$AS:$DU,K$1,FALSE))=TRUE,0,VLOOKUP($A10,[7]装备表!$AS:$DU,K$1,FALSE))</f>
        <v>0</v>
      </c>
      <c r="L10">
        <f>IF(ISERROR(VLOOKUP($A10,[7]装备表!$AS:$DU,L$1,FALSE))=TRUE,0,VLOOKUP($A10,[7]装备表!$AS:$DU,L$1,FALSE))</f>
        <v>0</v>
      </c>
      <c r="M10">
        <f>IF(ISERROR(VLOOKUP($A10,[7]装备表!$AS:$DU,M$1,FALSE))=TRUE,0,VLOOKUP($A10,[7]装备表!$AS:$DU,M$1,FALSE))</f>
        <v>0</v>
      </c>
      <c r="N10">
        <f>IF(ISERROR(VLOOKUP($A10,[7]装备表!$AS:$DU,N$1,FALSE))=TRUE,0,VLOOKUP($A10,[7]装备表!$AS:$DU,N$1,FALSE))</f>
        <v>0</v>
      </c>
      <c r="O10">
        <f>IF(ISERROR(VLOOKUP($A10,[7]装备表!$AS:$DU,O$1,FALSE))=TRUE,0,VLOOKUP($A10,[7]装备表!$AS:$DU,O$1,FALSE))</f>
        <v>0</v>
      </c>
      <c r="P10">
        <f>IF(ISERROR(VLOOKUP($A10,[7]装备表!$AS:$DU,P$1,FALSE))=TRUE,0,VLOOKUP($A10,[7]装备表!$AS:$DU,P$1,FALSE))</f>
        <v>0</v>
      </c>
      <c r="Q10">
        <f>IF(ISERROR(VLOOKUP($A10,[7]装备表!$AS:$DU,Q$1,FALSE))=TRUE,0,VLOOKUP($A10,[7]装备表!$AS:$DU,Q$1,FALSE))</f>
        <v>0</v>
      </c>
      <c r="R10">
        <f>IF(ISERROR(VLOOKUP($A10,[7]装备表!$AS:$DU,R$1,FALSE))=TRUE,0,VLOOKUP($A10,[7]装备表!$AS:$DU,R$1,FALSE))</f>
        <v>0</v>
      </c>
      <c r="S10">
        <f>IF(ISERROR(VLOOKUP($A10,[7]装备表!$AS:$DU,S$1,FALSE))=TRUE,0,VLOOKUP($A10,[7]装备表!$AS:$DU,S$1,FALSE))</f>
        <v>0</v>
      </c>
      <c r="T10">
        <f>IF(ISERROR(VLOOKUP($A10,[7]装备表!$AS:$DU,T$1,FALSE))=TRUE,0,VLOOKUP($A10,[7]装备表!$AS:$DU,T$1,FALSE))</f>
        <v>0</v>
      </c>
      <c r="U10">
        <f>IF(ISERROR(VLOOKUP($A10,[7]装备表!$AS:$DU,U$1,FALSE))=TRUE,0,VLOOKUP($A10,[7]装备表!$AS:$DU,U$1,FALSE))</f>
        <v>0</v>
      </c>
      <c r="V10">
        <f>IF(ISERROR(VLOOKUP($A10,[7]装备表!$AS:$DU,V$1,FALSE))=TRUE,0,VLOOKUP($A10,[7]装备表!$AS:$DU,V$1,FALSE))</f>
        <v>0</v>
      </c>
      <c r="W10">
        <f>IF(ISERROR(VLOOKUP($A10,[7]装备表!$AS:$DU,W$1,FALSE))=TRUE,0,VLOOKUP($A10,[7]装备表!$AS:$DU,W$1,FALSE))</f>
        <v>0</v>
      </c>
      <c r="X10">
        <f>IF(ISERROR(VLOOKUP($A10,[7]装备表!$AS:$DU,X$1,FALSE))=TRUE,0,VLOOKUP($A10,[7]装备表!$AS:$DU,X$1,FALSE))</f>
        <v>0</v>
      </c>
      <c r="Y10">
        <f>IF(ISERROR(VLOOKUP($A10,[7]装备表!$AS:$DU,Y$1,FALSE))=TRUE,0,VLOOKUP($A10,[7]装备表!$AS:$DU,Y$1,FALSE))</f>
        <v>0</v>
      </c>
      <c r="Z10">
        <f>IF(ISERROR(VLOOKUP($A10,[7]装备表!$AS:$DU,Z$1,FALSE))=TRUE,0,VLOOKUP($A10,[7]装备表!$AS:$DU,Z$1,FALSE))</f>
        <v>0</v>
      </c>
      <c r="AA10">
        <f>IF(ISERROR(VLOOKUP($A10,[7]装备表!$AS:$DU,AA$1,FALSE))=TRUE,0,VLOOKUP($A10,[7]装备表!$AS:$DU,AA$1,FALSE))</f>
        <v>0</v>
      </c>
      <c r="AB10">
        <f>IF(ISERROR(VLOOKUP($A10,[7]装备表!$AS:$DU,AB$1,FALSE))=TRUE,0,VLOOKUP($A10,[7]装备表!$AS:$DU,AB$1,FALSE))</f>
        <v>0</v>
      </c>
      <c r="AC10">
        <f>IF(ISERROR(VLOOKUP($A10,[7]装备表!$AS:$DU,AC$1,FALSE))=TRUE,0,VLOOKUP($A10,[7]装备表!$AS:$DU,AC$1,FALSE))</f>
        <v>0</v>
      </c>
      <c r="AD10">
        <f>IF(ISERROR(VLOOKUP($A10,[7]装备表!$AS:$DU,AD$1,FALSE))=TRUE,0,VLOOKUP($A10,[7]装备表!$AS:$DU,AD$1,FALSE))</f>
        <v>0</v>
      </c>
      <c r="AE10">
        <f>IF(ISERROR(VLOOKUP($A10,[7]装备表!$AS:$DU,AE$1,FALSE))=TRUE,0,VLOOKUP($A10,[7]装备表!$AS:$DU,AE$1,FALSE))</f>
        <v>0</v>
      </c>
      <c r="AF10">
        <f>IF(ISERROR(VLOOKUP($A10,[7]装备表!$AS:$DU,AF$1,FALSE))=TRUE,0,VLOOKUP($A10,[7]装备表!$AS:$DU,AF$1,FALSE))</f>
        <v>0</v>
      </c>
      <c r="AG10">
        <f>IF(ISERROR(VLOOKUP($A10,[7]装备表!$AS:$DU,AG$1,FALSE))=TRUE,0,VLOOKUP($A10,[7]装备表!$AS:$DU,AG$1,FALSE))</f>
        <v>0</v>
      </c>
      <c r="AH10">
        <f>IF(ISERROR(VLOOKUP($A10,[7]装备表!$AS:$DU,AH$1,FALSE))=TRUE,0,VLOOKUP($A10,[7]装备表!$AS:$DU,AH$1,FALSE))</f>
        <v>0</v>
      </c>
      <c r="AI10">
        <f>IF(ISERROR(VLOOKUP($A10,[7]装备表!$AS:$DU,AI$1,FALSE))=TRUE,0,VLOOKUP($A10,[7]装备表!$AS:$DU,AI$1,FALSE))</f>
        <v>0</v>
      </c>
      <c r="AJ10">
        <f>IF(ISERROR(VLOOKUP($A10,[7]装备表!$AS:$DU,AJ$1,FALSE))=TRUE,0,VLOOKUP($A10,[7]装备表!$AS:$DU,AJ$1,FALSE))</f>
        <v>0</v>
      </c>
      <c r="AK10">
        <f>IF(ISERROR(VLOOKUP($A10,[7]装备表!$AS:$DU,AK$1,FALSE))=TRUE,0,VLOOKUP($A10,[7]装备表!$AS:$DU,AK$1,FALSE))</f>
        <v>0</v>
      </c>
      <c r="AL10">
        <f>IF(ISERROR(VLOOKUP($A10,[7]装备表!$AS:$DU,AL$1,FALSE))=TRUE,0,VLOOKUP($A10,[7]装备表!$AS:$DU,AL$1,FALSE))</f>
        <v>0</v>
      </c>
      <c r="AM10">
        <f>IF(ISERROR(VLOOKUP($A10,[7]装备表!$AS:$DU,AM$1,FALSE))=TRUE,0,VLOOKUP($A10,[7]装备表!$AS:$DU,AM$1,FALSE))</f>
        <v>0</v>
      </c>
      <c r="AN10">
        <f>IF(ISERROR(VLOOKUP($A10,[7]装备表!$AS:$DU,AN$1,FALSE))=TRUE,0,VLOOKUP($A10,[7]装备表!$AS:$DU,AN$1,FALSE))</f>
        <v>0</v>
      </c>
      <c r="AT10" s="35">
        <v>1300008</v>
      </c>
      <c r="AU10" s="35" t="s">
        <v>315</v>
      </c>
      <c r="AV10">
        <v>10008</v>
      </c>
      <c r="AW10">
        <v>10008</v>
      </c>
      <c r="AX10">
        <v>15</v>
      </c>
    </row>
    <row r="11" spans="1:50" ht="16.5">
      <c r="A11" s="33">
        <v>1300009</v>
      </c>
      <c r="B11" t="str">
        <f>IF(ISERROR(VLOOKUP($A11,[7]装备表!$AS:$DU,B$1,FALSE))=TRUE,0,VLOOKUP($A11,[7]装备表!$AS:$DU,B$1,FALSE))</f>
        <v>锡剑</v>
      </c>
      <c r="C11">
        <f t="shared" si="2"/>
        <v>10009</v>
      </c>
      <c r="D11">
        <f t="shared" si="0"/>
        <v>25</v>
      </c>
      <c r="E11">
        <f t="shared" si="1"/>
        <v>10009</v>
      </c>
      <c r="F11">
        <f>IF(ISERROR(VLOOKUP($A11,[7]装备表!$AS:$DU,F$1,FALSE))=TRUE,0,VLOOKUP($A11,[7]装备表!$AS:$DU,F$1,FALSE))</f>
        <v>3</v>
      </c>
      <c r="G11">
        <f>IF(ISERROR(VLOOKUP($A11,[7]装备表!$AS:$DU,G$1,FALSE))=TRUE,0,VLOOKUP($A11,[7]装备表!$AS:$DU,G$1,FALSE))</f>
        <v>1</v>
      </c>
      <c r="H11">
        <f>IF(ISERROR(VLOOKUP($A11,[7]装备表!$AS:$DU,H$1,FALSE))=TRUE,0,VLOOKUP($A11,[7]装备表!$AS:$DU,H$1,FALSE))</f>
        <v>9</v>
      </c>
      <c r="I11">
        <f>IF(ISERROR(VLOOKUP($A11,[7]装备表!$AS:$DU,I$1,FALSE))=TRUE,0,VLOOKUP($A11,[7]装备表!$AS:$DU,I$1,FALSE))</f>
        <v>0</v>
      </c>
      <c r="J11">
        <f>IF(ISERROR(VLOOKUP($A11,[7]装备表!$AS:$DU,J$1,FALSE))=TRUE,0,VLOOKUP($A11,[7]装备表!$AS:$DU,J$1,FALSE))</f>
        <v>0</v>
      </c>
      <c r="K11">
        <f>IF(ISERROR(VLOOKUP($A11,[7]装备表!$AS:$DU,K$1,FALSE))=TRUE,0,VLOOKUP($A11,[7]装备表!$AS:$DU,K$1,FALSE))</f>
        <v>17</v>
      </c>
      <c r="L11">
        <f>IF(ISERROR(VLOOKUP($A11,[7]装备表!$AS:$DU,L$1,FALSE))=TRUE,0,VLOOKUP($A11,[7]装备表!$AS:$DU,L$1,FALSE))</f>
        <v>1</v>
      </c>
      <c r="M11">
        <f>IF(ISERROR(VLOOKUP($A11,[7]装备表!$AS:$DU,M$1,FALSE))=TRUE,0,VLOOKUP($A11,[7]装备表!$AS:$DU,M$1,FALSE))</f>
        <v>35</v>
      </c>
      <c r="N11">
        <f>IF(ISERROR(VLOOKUP($A11,[7]装备表!$AS:$DU,N$1,FALSE))=TRUE,0,VLOOKUP($A11,[7]装备表!$AS:$DU,N$1,FALSE))</f>
        <v>0</v>
      </c>
      <c r="O11">
        <f>IF(ISERROR(VLOOKUP($A11,[7]装备表!$AS:$DU,O$1,FALSE))=TRUE,0,VLOOKUP($A11,[7]装备表!$AS:$DU,O$1,FALSE))</f>
        <v>0</v>
      </c>
      <c r="P11">
        <f>IF(ISERROR(VLOOKUP($A11,[7]装备表!$AS:$DU,P$1,FALSE))=TRUE,0,VLOOKUP($A11,[7]装备表!$AS:$DU,P$1,FALSE))</f>
        <v>0</v>
      </c>
      <c r="Q11">
        <f>IF(ISERROR(VLOOKUP($A11,[7]装备表!$AS:$DU,Q$1,FALSE))=TRUE,0,VLOOKUP($A11,[7]装备表!$AS:$DU,Q$1,FALSE))</f>
        <v>0</v>
      </c>
      <c r="R11">
        <f>IF(ISERROR(VLOOKUP($A11,[7]装备表!$AS:$DU,R$1,FALSE))=TRUE,0,VLOOKUP($A11,[7]装备表!$AS:$DU,R$1,FALSE))</f>
        <v>0</v>
      </c>
      <c r="S11">
        <f>IF(ISERROR(VLOOKUP($A11,[7]装备表!$AS:$DU,S$1,FALSE))=TRUE,0,VLOOKUP($A11,[7]装备表!$AS:$DU,S$1,FALSE))</f>
        <v>0</v>
      </c>
      <c r="T11">
        <f>IF(ISERROR(VLOOKUP($A11,[7]装备表!$AS:$DU,T$1,FALSE))=TRUE,0,VLOOKUP($A11,[7]装备表!$AS:$DU,T$1,FALSE))</f>
        <v>0</v>
      </c>
      <c r="U11">
        <f>IF(ISERROR(VLOOKUP($A11,[7]装备表!$AS:$DU,U$1,FALSE))=TRUE,0,VLOOKUP($A11,[7]装备表!$AS:$DU,U$1,FALSE))</f>
        <v>0</v>
      </c>
      <c r="V11">
        <f>IF(ISERROR(VLOOKUP($A11,[7]装备表!$AS:$DU,V$1,FALSE))=TRUE,0,VLOOKUP($A11,[7]装备表!$AS:$DU,V$1,FALSE))</f>
        <v>0</v>
      </c>
      <c r="W11">
        <f>IF(ISERROR(VLOOKUP($A11,[7]装备表!$AS:$DU,W$1,FALSE))=TRUE,0,VLOOKUP($A11,[7]装备表!$AS:$DU,W$1,FALSE))</f>
        <v>0</v>
      </c>
      <c r="X11">
        <f>IF(ISERROR(VLOOKUP($A11,[7]装备表!$AS:$DU,X$1,FALSE))=TRUE,0,VLOOKUP($A11,[7]装备表!$AS:$DU,X$1,FALSE))</f>
        <v>0</v>
      </c>
      <c r="Y11">
        <f>IF(ISERROR(VLOOKUP($A11,[7]装备表!$AS:$DU,Y$1,FALSE))=TRUE,0,VLOOKUP($A11,[7]装备表!$AS:$DU,Y$1,FALSE))</f>
        <v>0</v>
      </c>
      <c r="Z11">
        <f>IF(ISERROR(VLOOKUP($A11,[7]装备表!$AS:$DU,Z$1,FALSE))=TRUE,0,VLOOKUP($A11,[7]装备表!$AS:$DU,Z$1,FALSE))</f>
        <v>0</v>
      </c>
      <c r="AA11">
        <f>IF(ISERROR(VLOOKUP($A11,[7]装备表!$AS:$DU,AA$1,FALSE))=TRUE,0,VLOOKUP($A11,[7]装备表!$AS:$DU,AA$1,FALSE))</f>
        <v>0</v>
      </c>
      <c r="AB11">
        <f>IF(ISERROR(VLOOKUP($A11,[7]装备表!$AS:$DU,AB$1,FALSE))=TRUE,0,VLOOKUP($A11,[7]装备表!$AS:$DU,AB$1,FALSE))</f>
        <v>0</v>
      </c>
      <c r="AC11">
        <f>IF(ISERROR(VLOOKUP($A11,[7]装备表!$AS:$DU,AC$1,FALSE))=TRUE,0,VLOOKUP($A11,[7]装备表!$AS:$DU,AC$1,FALSE))</f>
        <v>0</v>
      </c>
      <c r="AD11">
        <f>IF(ISERROR(VLOOKUP($A11,[7]装备表!$AS:$DU,AD$1,FALSE))=TRUE,0,VLOOKUP($A11,[7]装备表!$AS:$DU,AD$1,FALSE))</f>
        <v>0</v>
      </c>
      <c r="AE11">
        <f>IF(ISERROR(VLOOKUP($A11,[7]装备表!$AS:$DU,AE$1,FALSE))=TRUE,0,VLOOKUP($A11,[7]装备表!$AS:$DU,AE$1,FALSE))</f>
        <v>0</v>
      </c>
      <c r="AF11">
        <f>IF(ISERROR(VLOOKUP($A11,[7]装备表!$AS:$DU,AF$1,FALSE))=TRUE,0,VLOOKUP($A11,[7]装备表!$AS:$DU,AF$1,FALSE))</f>
        <v>0</v>
      </c>
      <c r="AG11">
        <f>IF(ISERROR(VLOOKUP($A11,[7]装备表!$AS:$DU,AG$1,FALSE))=TRUE,0,VLOOKUP($A11,[7]装备表!$AS:$DU,AG$1,FALSE))</f>
        <v>0</v>
      </c>
      <c r="AH11">
        <f>IF(ISERROR(VLOOKUP($A11,[7]装备表!$AS:$DU,AH$1,FALSE))=TRUE,0,VLOOKUP($A11,[7]装备表!$AS:$DU,AH$1,FALSE))</f>
        <v>0</v>
      </c>
      <c r="AI11">
        <f>IF(ISERROR(VLOOKUP($A11,[7]装备表!$AS:$DU,AI$1,FALSE))=TRUE,0,VLOOKUP($A11,[7]装备表!$AS:$DU,AI$1,FALSE))</f>
        <v>0</v>
      </c>
      <c r="AJ11">
        <f>IF(ISERROR(VLOOKUP($A11,[7]装备表!$AS:$DU,AJ$1,FALSE))=TRUE,0,VLOOKUP($A11,[7]装备表!$AS:$DU,AJ$1,FALSE))</f>
        <v>0</v>
      </c>
      <c r="AK11">
        <f>IF(ISERROR(VLOOKUP($A11,[7]装备表!$AS:$DU,AK$1,FALSE))=TRUE,0,VLOOKUP($A11,[7]装备表!$AS:$DU,AK$1,FALSE))</f>
        <v>0</v>
      </c>
      <c r="AL11">
        <f>IF(ISERROR(VLOOKUP($A11,[7]装备表!$AS:$DU,AL$1,FALSE))=TRUE,0,VLOOKUP($A11,[7]装备表!$AS:$DU,AL$1,FALSE))</f>
        <v>0</v>
      </c>
      <c r="AM11">
        <f>IF(ISERROR(VLOOKUP($A11,[7]装备表!$AS:$DU,AM$1,FALSE))=TRUE,0,VLOOKUP($A11,[7]装备表!$AS:$DU,AM$1,FALSE))</f>
        <v>0</v>
      </c>
      <c r="AN11">
        <f>IF(ISERROR(VLOOKUP($A11,[7]装备表!$AS:$DU,AN$1,FALSE))=TRUE,0,VLOOKUP($A11,[7]装备表!$AS:$DU,AN$1,FALSE))</f>
        <v>0</v>
      </c>
      <c r="AT11" s="35">
        <v>1300009</v>
      </c>
      <c r="AU11" s="35" t="s">
        <v>316</v>
      </c>
      <c r="AV11">
        <v>10009</v>
      </c>
      <c r="AW11">
        <v>10009</v>
      </c>
      <c r="AX11">
        <v>25</v>
      </c>
    </row>
    <row r="12" spans="1:50" ht="16.5">
      <c r="A12" s="33">
        <v>1300010</v>
      </c>
      <c r="B12" t="str">
        <f>IF(ISERROR(VLOOKUP($A12,[7]装备表!$AS:$DU,B$1,FALSE))=TRUE,0,VLOOKUP($A12,[7]装备表!$AS:$DU,B$1,FALSE))</f>
        <v>锡斧</v>
      </c>
      <c r="C12">
        <f t="shared" si="2"/>
        <v>10010</v>
      </c>
      <c r="D12">
        <f t="shared" si="0"/>
        <v>25</v>
      </c>
      <c r="E12">
        <f t="shared" si="1"/>
        <v>10010</v>
      </c>
      <c r="F12">
        <f>IF(ISERROR(VLOOKUP($A12,[7]装备表!$AS:$DU,F$1,FALSE))=TRUE,0,VLOOKUP($A12,[7]装备表!$AS:$DU,F$1,FALSE))</f>
        <v>3</v>
      </c>
      <c r="G12">
        <f>IF(ISERROR(VLOOKUP($A12,[7]装备表!$AS:$DU,G$1,FALSE))=TRUE,0,VLOOKUP($A12,[7]装备表!$AS:$DU,G$1,FALSE))</f>
        <v>1</v>
      </c>
      <c r="H12">
        <f>IF(ISERROR(VLOOKUP($A12,[7]装备表!$AS:$DU,H$1,FALSE))=TRUE,0,VLOOKUP($A12,[7]装备表!$AS:$DU,H$1,FALSE))</f>
        <v>12</v>
      </c>
      <c r="I12">
        <f>IF(ISERROR(VLOOKUP($A12,[7]装备表!$AS:$DU,I$1,FALSE))=TRUE,0,VLOOKUP($A12,[7]装备表!$AS:$DU,I$1,FALSE))</f>
        <v>0</v>
      </c>
      <c r="J12">
        <f>IF(ISERROR(VLOOKUP($A12,[7]装备表!$AS:$DU,J$1,FALSE))=TRUE,0,VLOOKUP($A12,[7]装备表!$AS:$DU,J$1,FALSE))</f>
        <v>0</v>
      </c>
      <c r="K12">
        <f>IF(ISERROR(VLOOKUP($A12,[7]装备表!$AS:$DU,K$1,FALSE))=TRUE,0,VLOOKUP($A12,[7]装备表!$AS:$DU,K$1,FALSE))</f>
        <v>0</v>
      </c>
      <c r="L12">
        <f>IF(ISERROR(VLOOKUP($A12,[7]装备表!$AS:$DU,L$1,FALSE))=TRUE,0,VLOOKUP($A12,[7]装备表!$AS:$DU,L$1,FALSE))</f>
        <v>0</v>
      </c>
      <c r="M12">
        <f>IF(ISERROR(VLOOKUP($A12,[7]装备表!$AS:$DU,M$1,FALSE))=TRUE,0,VLOOKUP($A12,[7]装备表!$AS:$DU,M$1,FALSE))</f>
        <v>0</v>
      </c>
      <c r="N12">
        <f>IF(ISERROR(VLOOKUP($A12,[7]装备表!$AS:$DU,N$1,FALSE))=TRUE,0,VLOOKUP($A12,[7]装备表!$AS:$DU,N$1,FALSE))</f>
        <v>0</v>
      </c>
      <c r="O12">
        <f>IF(ISERROR(VLOOKUP($A12,[7]装备表!$AS:$DU,O$1,FALSE))=TRUE,0,VLOOKUP($A12,[7]装备表!$AS:$DU,O$1,FALSE))</f>
        <v>0</v>
      </c>
      <c r="P12">
        <f>IF(ISERROR(VLOOKUP($A12,[7]装备表!$AS:$DU,P$1,FALSE))=TRUE,0,VLOOKUP($A12,[7]装备表!$AS:$DU,P$1,FALSE))</f>
        <v>0</v>
      </c>
      <c r="Q12">
        <f>IF(ISERROR(VLOOKUP($A12,[7]装备表!$AS:$DU,Q$1,FALSE))=TRUE,0,VLOOKUP($A12,[7]装备表!$AS:$DU,Q$1,FALSE))</f>
        <v>0</v>
      </c>
      <c r="R12">
        <f>IF(ISERROR(VLOOKUP($A12,[7]装备表!$AS:$DU,R$1,FALSE))=TRUE,0,VLOOKUP($A12,[7]装备表!$AS:$DU,R$1,FALSE))</f>
        <v>0</v>
      </c>
      <c r="S12">
        <f>IF(ISERROR(VLOOKUP($A12,[7]装备表!$AS:$DU,S$1,FALSE))=TRUE,0,VLOOKUP($A12,[7]装备表!$AS:$DU,S$1,FALSE))</f>
        <v>0</v>
      </c>
      <c r="T12">
        <f>IF(ISERROR(VLOOKUP($A12,[7]装备表!$AS:$DU,T$1,FALSE))=TRUE,0,VLOOKUP($A12,[7]装备表!$AS:$DU,T$1,FALSE))</f>
        <v>0</v>
      </c>
      <c r="U12">
        <f>IF(ISERROR(VLOOKUP($A12,[7]装备表!$AS:$DU,U$1,FALSE))=TRUE,0,VLOOKUP($A12,[7]装备表!$AS:$DU,U$1,FALSE))</f>
        <v>0</v>
      </c>
      <c r="V12">
        <f>IF(ISERROR(VLOOKUP($A12,[7]装备表!$AS:$DU,V$1,FALSE))=TRUE,0,VLOOKUP($A12,[7]装备表!$AS:$DU,V$1,FALSE))</f>
        <v>0</v>
      </c>
      <c r="W12">
        <f>IF(ISERROR(VLOOKUP($A12,[7]装备表!$AS:$DU,W$1,FALSE))=TRUE,0,VLOOKUP($A12,[7]装备表!$AS:$DU,W$1,FALSE))</f>
        <v>0</v>
      </c>
      <c r="X12">
        <f>IF(ISERROR(VLOOKUP($A12,[7]装备表!$AS:$DU,X$1,FALSE))=TRUE,0,VLOOKUP($A12,[7]装备表!$AS:$DU,X$1,FALSE))</f>
        <v>0</v>
      </c>
      <c r="Y12">
        <f>IF(ISERROR(VLOOKUP($A12,[7]装备表!$AS:$DU,Y$1,FALSE))=TRUE,0,VLOOKUP($A12,[7]装备表!$AS:$DU,Y$1,FALSE))</f>
        <v>0</v>
      </c>
      <c r="Z12">
        <f>IF(ISERROR(VLOOKUP($A12,[7]装备表!$AS:$DU,Z$1,FALSE))=TRUE,0,VLOOKUP($A12,[7]装备表!$AS:$DU,Z$1,FALSE))</f>
        <v>0</v>
      </c>
      <c r="AA12">
        <f>IF(ISERROR(VLOOKUP($A12,[7]装备表!$AS:$DU,AA$1,FALSE))=TRUE,0,VLOOKUP($A12,[7]装备表!$AS:$DU,AA$1,FALSE))</f>
        <v>0</v>
      </c>
      <c r="AB12">
        <f>IF(ISERROR(VLOOKUP($A12,[7]装备表!$AS:$DU,AB$1,FALSE))=TRUE,0,VLOOKUP($A12,[7]装备表!$AS:$DU,AB$1,FALSE))</f>
        <v>0</v>
      </c>
      <c r="AC12">
        <f>IF(ISERROR(VLOOKUP($A12,[7]装备表!$AS:$DU,AC$1,FALSE))=TRUE,0,VLOOKUP($A12,[7]装备表!$AS:$DU,AC$1,FALSE))</f>
        <v>0</v>
      </c>
      <c r="AD12">
        <f>IF(ISERROR(VLOOKUP($A12,[7]装备表!$AS:$DU,AD$1,FALSE))=TRUE,0,VLOOKUP($A12,[7]装备表!$AS:$DU,AD$1,FALSE))</f>
        <v>0</v>
      </c>
      <c r="AE12">
        <f>IF(ISERROR(VLOOKUP($A12,[7]装备表!$AS:$DU,AE$1,FALSE))=TRUE,0,VLOOKUP($A12,[7]装备表!$AS:$DU,AE$1,FALSE))</f>
        <v>0</v>
      </c>
      <c r="AF12">
        <f>IF(ISERROR(VLOOKUP($A12,[7]装备表!$AS:$DU,AF$1,FALSE))=TRUE,0,VLOOKUP($A12,[7]装备表!$AS:$DU,AF$1,FALSE))</f>
        <v>0</v>
      </c>
      <c r="AG12">
        <f>IF(ISERROR(VLOOKUP($A12,[7]装备表!$AS:$DU,AG$1,FALSE))=TRUE,0,VLOOKUP($A12,[7]装备表!$AS:$DU,AG$1,FALSE))</f>
        <v>0</v>
      </c>
      <c r="AH12">
        <f>IF(ISERROR(VLOOKUP($A12,[7]装备表!$AS:$DU,AH$1,FALSE))=TRUE,0,VLOOKUP($A12,[7]装备表!$AS:$DU,AH$1,FALSE))</f>
        <v>0</v>
      </c>
      <c r="AI12">
        <f>IF(ISERROR(VLOOKUP($A12,[7]装备表!$AS:$DU,AI$1,FALSE))=TRUE,0,VLOOKUP($A12,[7]装备表!$AS:$DU,AI$1,FALSE))</f>
        <v>0</v>
      </c>
      <c r="AJ12">
        <f>IF(ISERROR(VLOOKUP($A12,[7]装备表!$AS:$DU,AJ$1,FALSE))=TRUE,0,VLOOKUP($A12,[7]装备表!$AS:$DU,AJ$1,FALSE))</f>
        <v>0</v>
      </c>
      <c r="AK12">
        <f>IF(ISERROR(VLOOKUP($A12,[7]装备表!$AS:$DU,AK$1,FALSE))=TRUE,0,VLOOKUP($A12,[7]装备表!$AS:$DU,AK$1,FALSE))</f>
        <v>0</v>
      </c>
      <c r="AL12">
        <f>IF(ISERROR(VLOOKUP($A12,[7]装备表!$AS:$DU,AL$1,FALSE))=TRUE,0,VLOOKUP($A12,[7]装备表!$AS:$DU,AL$1,FALSE))</f>
        <v>0</v>
      </c>
      <c r="AM12">
        <f>IF(ISERROR(VLOOKUP($A12,[7]装备表!$AS:$DU,AM$1,FALSE))=TRUE,0,VLOOKUP($A12,[7]装备表!$AS:$DU,AM$1,FALSE))</f>
        <v>0</v>
      </c>
      <c r="AN12">
        <f>IF(ISERROR(VLOOKUP($A12,[7]装备表!$AS:$DU,AN$1,FALSE))=TRUE,0,VLOOKUP($A12,[7]装备表!$AS:$DU,AN$1,FALSE))</f>
        <v>0</v>
      </c>
      <c r="AT12" s="35">
        <v>1300010</v>
      </c>
      <c r="AU12" s="35" t="s">
        <v>317</v>
      </c>
      <c r="AV12">
        <v>10010</v>
      </c>
      <c r="AW12">
        <v>10010</v>
      </c>
      <c r="AX12">
        <v>25</v>
      </c>
    </row>
    <row r="13" spans="1:50" ht="16.5">
      <c r="A13" s="33">
        <v>1300011</v>
      </c>
      <c r="B13" t="str">
        <f>IF(ISERROR(VLOOKUP($A13,[7]装备表!$AS:$DU,B$1,FALSE))=TRUE,0,VLOOKUP($A13,[7]装备表!$AS:$DU,B$1,FALSE))</f>
        <v>锡短刀</v>
      </c>
      <c r="C13">
        <f t="shared" si="2"/>
        <v>10011</v>
      </c>
      <c r="D13">
        <f t="shared" si="0"/>
        <v>25</v>
      </c>
      <c r="E13">
        <f t="shared" si="1"/>
        <v>10011</v>
      </c>
      <c r="F13">
        <f>IF(ISERROR(VLOOKUP($A13,[7]装备表!$AS:$DU,F$1,FALSE))=TRUE,0,VLOOKUP($A13,[7]装备表!$AS:$DU,F$1,FALSE))</f>
        <v>3</v>
      </c>
      <c r="G13">
        <f>IF(ISERROR(VLOOKUP($A13,[7]装备表!$AS:$DU,G$1,FALSE))=TRUE,0,VLOOKUP($A13,[7]装备表!$AS:$DU,G$1,FALSE))</f>
        <v>1</v>
      </c>
      <c r="H13">
        <f>IF(ISERROR(VLOOKUP($A13,[7]装备表!$AS:$DU,H$1,FALSE))=TRUE,0,VLOOKUP($A13,[7]装备表!$AS:$DU,H$1,FALSE))</f>
        <v>8</v>
      </c>
      <c r="I13">
        <f>IF(ISERROR(VLOOKUP($A13,[7]装备表!$AS:$DU,I$1,FALSE))=TRUE,0,VLOOKUP($A13,[7]装备表!$AS:$DU,I$1,FALSE))</f>
        <v>0</v>
      </c>
      <c r="J13">
        <f>IF(ISERROR(VLOOKUP($A13,[7]装备表!$AS:$DU,J$1,FALSE))=TRUE,0,VLOOKUP($A13,[7]装备表!$AS:$DU,J$1,FALSE))</f>
        <v>0</v>
      </c>
      <c r="K13">
        <f>IF(ISERROR(VLOOKUP($A13,[7]装备表!$AS:$DU,K$1,FALSE))=TRUE,0,VLOOKUP($A13,[7]装备表!$AS:$DU,K$1,FALSE))</f>
        <v>0</v>
      </c>
      <c r="L13">
        <f>IF(ISERROR(VLOOKUP($A13,[7]装备表!$AS:$DU,L$1,FALSE))=TRUE,0,VLOOKUP($A13,[7]装备表!$AS:$DU,L$1,FALSE))</f>
        <v>0</v>
      </c>
      <c r="M13">
        <f>IF(ISERROR(VLOOKUP($A13,[7]装备表!$AS:$DU,M$1,FALSE))=TRUE,0,VLOOKUP($A13,[7]装备表!$AS:$DU,M$1,FALSE))</f>
        <v>0</v>
      </c>
      <c r="N13">
        <f>IF(ISERROR(VLOOKUP($A13,[7]装备表!$AS:$DU,N$1,FALSE))=TRUE,0,VLOOKUP($A13,[7]装备表!$AS:$DU,N$1,FALSE))</f>
        <v>0</v>
      </c>
      <c r="O13">
        <f>IF(ISERROR(VLOOKUP($A13,[7]装备表!$AS:$DU,O$1,FALSE))=TRUE,0,VLOOKUP($A13,[7]装备表!$AS:$DU,O$1,FALSE))</f>
        <v>0</v>
      </c>
      <c r="P13">
        <f>IF(ISERROR(VLOOKUP($A13,[7]装备表!$AS:$DU,P$1,FALSE))=TRUE,0,VLOOKUP($A13,[7]装备表!$AS:$DU,P$1,FALSE))</f>
        <v>0</v>
      </c>
      <c r="Q13">
        <f>IF(ISERROR(VLOOKUP($A13,[7]装备表!$AS:$DU,Q$1,FALSE))=TRUE,0,VLOOKUP($A13,[7]装备表!$AS:$DU,Q$1,FALSE))</f>
        <v>0</v>
      </c>
      <c r="R13">
        <f>IF(ISERROR(VLOOKUP($A13,[7]装备表!$AS:$DU,R$1,FALSE))=TRUE,0,VLOOKUP($A13,[7]装备表!$AS:$DU,R$1,FALSE))</f>
        <v>0</v>
      </c>
      <c r="S13">
        <f>IF(ISERROR(VLOOKUP($A13,[7]装备表!$AS:$DU,S$1,FALSE))=TRUE,0,VLOOKUP($A13,[7]装备表!$AS:$DU,S$1,FALSE))</f>
        <v>0</v>
      </c>
      <c r="T13">
        <f>IF(ISERROR(VLOOKUP($A13,[7]装备表!$AS:$DU,T$1,FALSE))=TRUE,0,VLOOKUP($A13,[7]装备表!$AS:$DU,T$1,FALSE))</f>
        <v>0</v>
      </c>
      <c r="U13">
        <f>IF(ISERROR(VLOOKUP($A13,[7]装备表!$AS:$DU,U$1,FALSE))=TRUE,0,VLOOKUP($A13,[7]装备表!$AS:$DU,U$1,FALSE))</f>
        <v>0</v>
      </c>
      <c r="V13">
        <f>IF(ISERROR(VLOOKUP($A13,[7]装备表!$AS:$DU,V$1,FALSE))=TRUE,0,VLOOKUP($A13,[7]装备表!$AS:$DU,V$1,FALSE))</f>
        <v>0</v>
      </c>
      <c r="W13">
        <f>IF(ISERROR(VLOOKUP($A13,[7]装备表!$AS:$DU,W$1,FALSE))=TRUE,0,VLOOKUP($A13,[7]装备表!$AS:$DU,W$1,FALSE))</f>
        <v>0</v>
      </c>
      <c r="X13">
        <f>IF(ISERROR(VLOOKUP($A13,[7]装备表!$AS:$DU,X$1,FALSE))=TRUE,0,VLOOKUP($A13,[7]装备表!$AS:$DU,X$1,FALSE))</f>
        <v>0</v>
      </c>
      <c r="Y13">
        <f>IF(ISERROR(VLOOKUP($A13,[7]装备表!$AS:$DU,Y$1,FALSE))=TRUE,0,VLOOKUP($A13,[7]装备表!$AS:$DU,Y$1,FALSE))</f>
        <v>0</v>
      </c>
      <c r="Z13">
        <f>IF(ISERROR(VLOOKUP($A13,[7]装备表!$AS:$DU,Z$1,FALSE))=TRUE,0,VLOOKUP($A13,[7]装备表!$AS:$DU,Z$1,FALSE))</f>
        <v>0</v>
      </c>
      <c r="AA13">
        <f>IF(ISERROR(VLOOKUP($A13,[7]装备表!$AS:$DU,AA$1,FALSE))=TRUE,0,VLOOKUP($A13,[7]装备表!$AS:$DU,AA$1,FALSE))</f>
        <v>0</v>
      </c>
      <c r="AB13">
        <f>IF(ISERROR(VLOOKUP($A13,[7]装备表!$AS:$DU,AB$1,FALSE))=TRUE,0,VLOOKUP($A13,[7]装备表!$AS:$DU,AB$1,FALSE))</f>
        <v>0</v>
      </c>
      <c r="AC13">
        <f>IF(ISERROR(VLOOKUP($A13,[7]装备表!$AS:$DU,AC$1,FALSE))=TRUE,0,VLOOKUP($A13,[7]装备表!$AS:$DU,AC$1,FALSE))</f>
        <v>0</v>
      </c>
      <c r="AD13">
        <f>IF(ISERROR(VLOOKUP($A13,[7]装备表!$AS:$DU,AD$1,FALSE))=TRUE,0,VLOOKUP($A13,[7]装备表!$AS:$DU,AD$1,FALSE))</f>
        <v>0</v>
      </c>
      <c r="AE13">
        <f>IF(ISERROR(VLOOKUP($A13,[7]装备表!$AS:$DU,AE$1,FALSE))=TRUE,0,VLOOKUP($A13,[7]装备表!$AS:$DU,AE$1,FALSE))</f>
        <v>0</v>
      </c>
      <c r="AF13">
        <f>IF(ISERROR(VLOOKUP($A13,[7]装备表!$AS:$DU,AF$1,FALSE))=TRUE,0,VLOOKUP($A13,[7]装备表!$AS:$DU,AF$1,FALSE))</f>
        <v>0</v>
      </c>
      <c r="AG13">
        <f>IF(ISERROR(VLOOKUP($A13,[7]装备表!$AS:$DU,AG$1,FALSE))=TRUE,0,VLOOKUP($A13,[7]装备表!$AS:$DU,AG$1,FALSE))</f>
        <v>0</v>
      </c>
      <c r="AH13">
        <f>IF(ISERROR(VLOOKUP($A13,[7]装备表!$AS:$DU,AH$1,FALSE))=TRUE,0,VLOOKUP($A13,[7]装备表!$AS:$DU,AH$1,FALSE))</f>
        <v>0</v>
      </c>
      <c r="AI13">
        <f>IF(ISERROR(VLOOKUP($A13,[7]装备表!$AS:$DU,AI$1,FALSE))=TRUE,0,VLOOKUP($A13,[7]装备表!$AS:$DU,AI$1,FALSE))</f>
        <v>0</v>
      </c>
      <c r="AJ13">
        <f>IF(ISERROR(VLOOKUP($A13,[7]装备表!$AS:$DU,AJ$1,FALSE))=TRUE,0,VLOOKUP($A13,[7]装备表!$AS:$DU,AJ$1,FALSE))</f>
        <v>0</v>
      </c>
      <c r="AK13">
        <f>IF(ISERROR(VLOOKUP($A13,[7]装备表!$AS:$DU,AK$1,FALSE))=TRUE,0,VLOOKUP($A13,[7]装备表!$AS:$DU,AK$1,FALSE))</f>
        <v>0</v>
      </c>
      <c r="AL13">
        <f>IF(ISERROR(VLOOKUP($A13,[7]装备表!$AS:$DU,AL$1,FALSE))=TRUE,0,VLOOKUP($A13,[7]装备表!$AS:$DU,AL$1,FALSE))</f>
        <v>0</v>
      </c>
      <c r="AM13">
        <f>IF(ISERROR(VLOOKUP($A13,[7]装备表!$AS:$DU,AM$1,FALSE))=TRUE,0,VLOOKUP($A13,[7]装备表!$AS:$DU,AM$1,FALSE))</f>
        <v>0</v>
      </c>
      <c r="AN13">
        <f>IF(ISERROR(VLOOKUP($A13,[7]装备表!$AS:$DU,AN$1,FALSE))=TRUE,0,VLOOKUP($A13,[7]装备表!$AS:$DU,AN$1,FALSE))</f>
        <v>0</v>
      </c>
      <c r="AT13" s="35">
        <v>1300011</v>
      </c>
      <c r="AU13" s="35" t="s">
        <v>318</v>
      </c>
      <c r="AV13">
        <v>10011</v>
      </c>
      <c r="AW13">
        <v>10011</v>
      </c>
      <c r="AX13">
        <v>25</v>
      </c>
    </row>
    <row r="14" spans="1:50" ht="16.5">
      <c r="A14" s="33">
        <v>1300012</v>
      </c>
      <c r="B14" t="str">
        <f>IF(ISERROR(VLOOKUP($A14,[7]装备表!$AS:$DU,B$1,FALSE))=TRUE,0,VLOOKUP($A14,[7]装备表!$AS:$DU,B$1,FALSE))</f>
        <v>锡弓</v>
      </c>
      <c r="C14">
        <f t="shared" si="2"/>
        <v>10012</v>
      </c>
      <c r="D14">
        <f t="shared" si="0"/>
        <v>25</v>
      </c>
      <c r="E14">
        <f t="shared" si="1"/>
        <v>10012</v>
      </c>
      <c r="F14">
        <f>IF(ISERROR(VLOOKUP($A14,[7]装备表!$AS:$DU,F$1,FALSE))=TRUE,0,VLOOKUP($A14,[7]装备表!$AS:$DU,F$1,FALSE))</f>
        <v>3</v>
      </c>
      <c r="G14">
        <f>IF(ISERROR(VLOOKUP($A14,[7]装备表!$AS:$DU,G$1,FALSE))=TRUE,0,VLOOKUP($A14,[7]装备表!$AS:$DU,G$1,FALSE))</f>
        <v>1</v>
      </c>
      <c r="H14">
        <f>IF(ISERROR(VLOOKUP($A14,[7]装备表!$AS:$DU,H$1,FALSE))=TRUE,0,VLOOKUP($A14,[7]装备表!$AS:$DU,H$1,FALSE))</f>
        <v>8</v>
      </c>
      <c r="I14">
        <f>IF(ISERROR(VLOOKUP($A14,[7]装备表!$AS:$DU,I$1,FALSE))=TRUE,0,VLOOKUP($A14,[7]装备表!$AS:$DU,I$1,FALSE))</f>
        <v>0</v>
      </c>
      <c r="J14">
        <f>IF(ISERROR(VLOOKUP($A14,[7]装备表!$AS:$DU,J$1,FALSE))=TRUE,0,VLOOKUP($A14,[7]装备表!$AS:$DU,J$1,FALSE))</f>
        <v>0</v>
      </c>
      <c r="K14">
        <f>IF(ISERROR(VLOOKUP($A14,[7]装备表!$AS:$DU,K$1,FALSE))=TRUE,0,VLOOKUP($A14,[7]装备表!$AS:$DU,K$1,FALSE))</f>
        <v>0</v>
      </c>
      <c r="L14">
        <f>IF(ISERROR(VLOOKUP($A14,[7]装备表!$AS:$DU,L$1,FALSE))=TRUE,0,VLOOKUP($A14,[7]装备表!$AS:$DU,L$1,FALSE))</f>
        <v>0</v>
      </c>
      <c r="M14">
        <f>IF(ISERROR(VLOOKUP($A14,[7]装备表!$AS:$DU,M$1,FALSE))=TRUE,0,VLOOKUP($A14,[7]装备表!$AS:$DU,M$1,FALSE))</f>
        <v>0</v>
      </c>
      <c r="N14">
        <f>IF(ISERROR(VLOOKUP($A14,[7]装备表!$AS:$DU,N$1,FALSE))=TRUE,0,VLOOKUP($A14,[7]装备表!$AS:$DU,N$1,FALSE))</f>
        <v>0</v>
      </c>
      <c r="O14">
        <f>IF(ISERROR(VLOOKUP($A14,[7]装备表!$AS:$DU,O$1,FALSE))=TRUE,0,VLOOKUP($A14,[7]装备表!$AS:$DU,O$1,FALSE))</f>
        <v>0</v>
      </c>
      <c r="P14">
        <f>IF(ISERROR(VLOOKUP($A14,[7]装备表!$AS:$DU,P$1,FALSE))=TRUE,0,VLOOKUP($A14,[7]装备表!$AS:$DU,P$1,FALSE))</f>
        <v>0</v>
      </c>
      <c r="Q14">
        <f>IF(ISERROR(VLOOKUP($A14,[7]装备表!$AS:$DU,Q$1,FALSE))=TRUE,0,VLOOKUP($A14,[7]装备表!$AS:$DU,Q$1,FALSE))</f>
        <v>0</v>
      </c>
      <c r="R14">
        <f>IF(ISERROR(VLOOKUP($A14,[7]装备表!$AS:$DU,R$1,FALSE))=TRUE,0,VLOOKUP($A14,[7]装备表!$AS:$DU,R$1,FALSE))</f>
        <v>0</v>
      </c>
      <c r="S14">
        <f>IF(ISERROR(VLOOKUP($A14,[7]装备表!$AS:$DU,S$1,FALSE))=TRUE,0,VLOOKUP($A14,[7]装备表!$AS:$DU,S$1,FALSE))</f>
        <v>0</v>
      </c>
      <c r="T14">
        <f>IF(ISERROR(VLOOKUP($A14,[7]装备表!$AS:$DU,T$1,FALSE))=TRUE,0,VLOOKUP($A14,[7]装备表!$AS:$DU,T$1,FALSE))</f>
        <v>0</v>
      </c>
      <c r="U14">
        <f>IF(ISERROR(VLOOKUP($A14,[7]装备表!$AS:$DU,U$1,FALSE))=TRUE,0,VLOOKUP($A14,[7]装备表!$AS:$DU,U$1,FALSE))</f>
        <v>0</v>
      </c>
      <c r="V14">
        <f>IF(ISERROR(VLOOKUP($A14,[7]装备表!$AS:$DU,V$1,FALSE))=TRUE,0,VLOOKUP($A14,[7]装备表!$AS:$DU,V$1,FALSE))</f>
        <v>0</v>
      </c>
      <c r="W14">
        <f>IF(ISERROR(VLOOKUP($A14,[7]装备表!$AS:$DU,W$1,FALSE))=TRUE,0,VLOOKUP($A14,[7]装备表!$AS:$DU,W$1,FALSE))</f>
        <v>0</v>
      </c>
      <c r="X14">
        <f>IF(ISERROR(VLOOKUP($A14,[7]装备表!$AS:$DU,X$1,FALSE))=TRUE,0,VLOOKUP($A14,[7]装备表!$AS:$DU,X$1,FALSE))</f>
        <v>0</v>
      </c>
      <c r="Y14">
        <f>IF(ISERROR(VLOOKUP($A14,[7]装备表!$AS:$DU,Y$1,FALSE))=TRUE,0,VLOOKUP($A14,[7]装备表!$AS:$DU,Y$1,FALSE))</f>
        <v>0</v>
      </c>
      <c r="Z14">
        <f>IF(ISERROR(VLOOKUP($A14,[7]装备表!$AS:$DU,Z$1,FALSE))=TRUE,0,VLOOKUP($A14,[7]装备表!$AS:$DU,Z$1,FALSE))</f>
        <v>0</v>
      </c>
      <c r="AA14">
        <f>IF(ISERROR(VLOOKUP($A14,[7]装备表!$AS:$DU,AA$1,FALSE))=TRUE,0,VLOOKUP($A14,[7]装备表!$AS:$DU,AA$1,FALSE))</f>
        <v>0</v>
      </c>
      <c r="AB14">
        <f>IF(ISERROR(VLOOKUP($A14,[7]装备表!$AS:$DU,AB$1,FALSE))=TRUE,0,VLOOKUP($A14,[7]装备表!$AS:$DU,AB$1,FALSE))</f>
        <v>0</v>
      </c>
      <c r="AC14">
        <f>IF(ISERROR(VLOOKUP($A14,[7]装备表!$AS:$DU,AC$1,FALSE))=TRUE,0,VLOOKUP($A14,[7]装备表!$AS:$DU,AC$1,FALSE))</f>
        <v>0</v>
      </c>
      <c r="AD14">
        <f>IF(ISERROR(VLOOKUP($A14,[7]装备表!$AS:$DU,AD$1,FALSE))=TRUE,0,VLOOKUP($A14,[7]装备表!$AS:$DU,AD$1,FALSE))</f>
        <v>0</v>
      </c>
      <c r="AE14">
        <f>IF(ISERROR(VLOOKUP($A14,[7]装备表!$AS:$DU,AE$1,FALSE))=TRUE,0,VLOOKUP($A14,[7]装备表!$AS:$DU,AE$1,FALSE))</f>
        <v>0</v>
      </c>
      <c r="AF14">
        <f>IF(ISERROR(VLOOKUP($A14,[7]装备表!$AS:$DU,AF$1,FALSE))=TRUE,0,VLOOKUP($A14,[7]装备表!$AS:$DU,AF$1,FALSE))</f>
        <v>0</v>
      </c>
      <c r="AG14">
        <f>IF(ISERROR(VLOOKUP($A14,[7]装备表!$AS:$DU,AG$1,FALSE))=TRUE,0,VLOOKUP($A14,[7]装备表!$AS:$DU,AG$1,FALSE))</f>
        <v>0</v>
      </c>
      <c r="AH14">
        <f>IF(ISERROR(VLOOKUP($A14,[7]装备表!$AS:$DU,AH$1,FALSE))=TRUE,0,VLOOKUP($A14,[7]装备表!$AS:$DU,AH$1,FALSE))</f>
        <v>0</v>
      </c>
      <c r="AI14">
        <f>IF(ISERROR(VLOOKUP($A14,[7]装备表!$AS:$DU,AI$1,FALSE))=TRUE,0,VLOOKUP($A14,[7]装备表!$AS:$DU,AI$1,FALSE))</f>
        <v>0</v>
      </c>
      <c r="AJ14">
        <f>IF(ISERROR(VLOOKUP($A14,[7]装备表!$AS:$DU,AJ$1,FALSE))=TRUE,0,VLOOKUP($A14,[7]装备表!$AS:$DU,AJ$1,FALSE))</f>
        <v>0</v>
      </c>
      <c r="AK14">
        <f>IF(ISERROR(VLOOKUP($A14,[7]装备表!$AS:$DU,AK$1,FALSE))=TRUE,0,VLOOKUP($A14,[7]装备表!$AS:$DU,AK$1,FALSE))</f>
        <v>0</v>
      </c>
      <c r="AL14">
        <f>IF(ISERROR(VLOOKUP($A14,[7]装备表!$AS:$DU,AL$1,FALSE))=TRUE,0,VLOOKUP($A14,[7]装备表!$AS:$DU,AL$1,FALSE))</f>
        <v>0</v>
      </c>
      <c r="AM14">
        <f>IF(ISERROR(VLOOKUP($A14,[7]装备表!$AS:$DU,AM$1,FALSE))=TRUE,0,VLOOKUP($A14,[7]装备表!$AS:$DU,AM$1,FALSE))</f>
        <v>0</v>
      </c>
      <c r="AN14">
        <f>IF(ISERROR(VLOOKUP($A14,[7]装备表!$AS:$DU,AN$1,FALSE))=TRUE,0,VLOOKUP($A14,[7]装备表!$AS:$DU,AN$1,FALSE))</f>
        <v>0</v>
      </c>
      <c r="AT14" s="35">
        <v>1300012</v>
      </c>
      <c r="AU14" s="35" t="s">
        <v>319</v>
      </c>
      <c r="AV14">
        <v>10012</v>
      </c>
      <c r="AW14">
        <v>10012</v>
      </c>
      <c r="AX14">
        <v>25</v>
      </c>
    </row>
    <row r="15" spans="1:50" ht="16.5">
      <c r="A15" s="33">
        <v>1300013</v>
      </c>
      <c r="B15" t="str">
        <f>IF(ISERROR(VLOOKUP($A15,[7]装备表!$AS:$DU,B$1,FALSE))=TRUE,0,VLOOKUP($A15,[7]装备表!$AS:$DU,B$1,FALSE))</f>
        <v>锡法杖</v>
      </c>
      <c r="C15">
        <f t="shared" si="2"/>
        <v>10013</v>
      </c>
      <c r="D15">
        <f t="shared" si="0"/>
        <v>25</v>
      </c>
      <c r="E15">
        <f t="shared" si="1"/>
        <v>10013</v>
      </c>
      <c r="F15">
        <f>IF(ISERROR(VLOOKUP($A15,[7]装备表!$AS:$DU,F$1,FALSE))=TRUE,0,VLOOKUP($A15,[7]装备表!$AS:$DU,F$1,FALSE))</f>
        <v>4</v>
      </c>
      <c r="G15">
        <f>IF(ISERROR(VLOOKUP($A15,[7]装备表!$AS:$DU,G$1,FALSE))=TRUE,0,VLOOKUP($A15,[7]装备表!$AS:$DU,G$1,FALSE))</f>
        <v>1</v>
      </c>
      <c r="H15">
        <f>IF(ISERROR(VLOOKUP($A15,[7]装备表!$AS:$DU,H$1,FALSE))=TRUE,0,VLOOKUP($A15,[7]装备表!$AS:$DU,H$1,FALSE))</f>
        <v>10</v>
      </c>
      <c r="I15">
        <f>IF(ISERROR(VLOOKUP($A15,[7]装备表!$AS:$DU,I$1,FALSE))=TRUE,0,VLOOKUP($A15,[7]装备表!$AS:$DU,I$1,FALSE))</f>
        <v>0</v>
      </c>
      <c r="J15">
        <f>IF(ISERROR(VLOOKUP($A15,[7]装备表!$AS:$DU,J$1,FALSE))=TRUE,0,VLOOKUP($A15,[7]装备表!$AS:$DU,J$1,FALSE))</f>
        <v>0</v>
      </c>
      <c r="K15">
        <f>IF(ISERROR(VLOOKUP($A15,[7]装备表!$AS:$DU,K$1,FALSE))=TRUE,0,VLOOKUP($A15,[7]装备表!$AS:$DU,K$1,FALSE))</f>
        <v>16</v>
      </c>
      <c r="L15">
        <f>IF(ISERROR(VLOOKUP($A15,[7]装备表!$AS:$DU,L$1,FALSE))=TRUE,0,VLOOKUP($A15,[7]装备表!$AS:$DU,L$1,FALSE))</f>
        <v>1</v>
      </c>
      <c r="M15">
        <f>IF(ISERROR(VLOOKUP($A15,[7]装备表!$AS:$DU,M$1,FALSE))=TRUE,0,VLOOKUP($A15,[7]装备表!$AS:$DU,M$1,FALSE))</f>
        <v>120</v>
      </c>
      <c r="N15">
        <f>IF(ISERROR(VLOOKUP($A15,[7]装备表!$AS:$DU,N$1,FALSE))=TRUE,0,VLOOKUP($A15,[7]装备表!$AS:$DU,N$1,FALSE))</f>
        <v>0</v>
      </c>
      <c r="O15">
        <f>IF(ISERROR(VLOOKUP($A15,[7]装备表!$AS:$DU,O$1,FALSE))=TRUE,0,VLOOKUP($A15,[7]装备表!$AS:$DU,O$1,FALSE))</f>
        <v>0</v>
      </c>
      <c r="P15">
        <f>IF(ISERROR(VLOOKUP($A15,[7]装备表!$AS:$DU,P$1,FALSE))=TRUE,0,VLOOKUP($A15,[7]装备表!$AS:$DU,P$1,FALSE))</f>
        <v>0</v>
      </c>
      <c r="Q15">
        <f>IF(ISERROR(VLOOKUP($A15,[7]装备表!$AS:$DU,Q$1,FALSE))=TRUE,0,VLOOKUP($A15,[7]装备表!$AS:$DU,Q$1,FALSE))</f>
        <v>0</v>
      </c>
      <c r="R15">
        <f>IF(ISERROR(VLOOKUP($A15,[7]装备表!$AS:$DU,R$1,FALSE))=TRUE,0,VLOOKUP($A15,[7]装备表!$AS:$DU,R$1,FALSE))</f>
        <v>0</v>
      </c>
      <c r="S15">
        <f>IF(ISERROR(VLOOKUP($A15,[7]装备表!$AS:$DU,S$1,FALSE))=TRUE,0,VLOOKUP($A15,[7]装备表!$AS:$DU,S$1,FALSE))</f>
        <v>0</v>
      </c>
      <c r="T15">
        <f>IF(ISERROR(VLOOKUP($A15,[7]装备表!$AS:$DU,T$1,FALSE))=TRUE,0,VLOOKUP($A15,[7]装备表!$AS:$DU,T$1,FALSE))</f>
        <v>0</v>
      </c>
      <c r="U15">
        <f>IF(ISERROR(VLOOKUP($A15,[7]装备表!$AS:$DU,U$1,FALSE))=TRUE,0,VLOOKUP($A15,[7]装备表!$AS:$DU,U$1,FALSE))</f>
        <v>0</v>
      </c>
      <c r="V15">
        <f>IF(ISERROR(VLOOKUP($A15,[7]装备表!$AS:$DU,V$1,FALSE))=TRUE,0,VLOOKUP($A15,[7]装备表!$AS:$DU,V$1,FALSE))</f>
        <v>0</v>
      </c>
      <c r="W15">
        <f>IF(ISERROR(VLOOKUP($A15,[7]装备表!$AS:$DU,W$1,FALSE))=TRUE,0,VLOOKUP($A15,[7]装备表!$AS:$DU,W$1,FALSE))</f>
        <v>0</v>
      </c>
      <c r="X15">
        <f>IF(ISERROR(VLOOKUP($A15,[7]装备表!$AS:$DU,X$1,FALSE))=TRUE,0,VLOOKUP($A15,[7]装备表!$AS:$DU,X$1,FALSE))</f>
        <v>0</v>
      </c>
      <c r="Y15">
        <f>IF(ISERROR(VLOOKUP($A15,[7]装备表!$AS:$DU,Y$1,FALSE))=TRUE,0,VLOOKUP($A15,[7]装备表!$AS:$DU,Y$1,FALSE))</f>
        <v>0</v>
      </c>
      <c r="Z15">
        <f>IF(ISERROR(VLOOKUP($A15,[7]装备表!$AS:$DU,Z$1,FALSE))=TRUE,0,VLOOKUP($A15,[7]装备表!$AS:$DU,Z$1,FALSE))</f>
        <v>0</v>
      </c>
      <c r="AA15">
        <f>IF(ISERROR(VLOOKUP($A15,[7]装备表!$AS:$DU,AA$1,FALSE))=TRUE,0,VLOOKUP($A15,[7]装备表!$AS:$DU,AA$1,FALSE))</f>
        <v>0</v>
      </c>
      <c r="AB15">
        <f>IF(ISERROR(VLOOKUP($A15,[7]装备表!$AS:$DU,AB$1,FALSE))=TRUE,0,VLOOKUP($A15,[7]装备表!$AS:$DU,AB$1,FALSE))</f>
        <v>0</v>
      </c>
      <c r="AC15">
        <f>IF(ISERROR(VLOOKUP($A15,[7]装备表!$AS:$DU,AC$1,FALSE))=TRUE,0,VLOOKUP($A15,[7]装备表!$AS:$DU,AC$1,FALSE))</f>
        <v>0</v>
      </c>
      <c r="AD15">
        <f>IF(ISERROR(VLOOKUP($A15,[7]装备表!$AS:$DU,AD$1,FALSE))=TRUE,0,VLOOKUP($A15,[7]装备表!$AS:$DU,AD$1,FALSE))</f>
        <v>0</v>
      </c>
      <c r="AE15">
        <f>IF(ISERROR(VLOOKUP($A15,[7]装备表!$AS:$DU,AE$1,FALSE))=TRUE,0,VLOOKUP($A15,[7]装备表!$AS:$DU,AE$1,FALSE))</f>
        <v>0</v>
      </c>
      <c r="AF15">
        <f>IF(ISERROR(VLOOKUP($A15,[7]装备表!$AS:$DU,AF$1,FALSE))=TRUE,0,VLOOKUP($A15,[7]装备表!$AS:$DU,AF$1,FALSE))</f>
        <v>0</v>
      </c>
      <c r="AG15">
        <f>IF(ISERROR(VLOOKUP($A15,[7]装备表!$AS:$DU,AG$1,FALSE))=TRUE,0,VLOOKUP($A15,[7]装备表!$AS:$DU,AG$1,FALSE))</f>
        <v>0</v>
      </c>
      <c r="AH15">
        <f>IF(ISERROR(VLOOKUP($A15,[7]装备表!$AS:$DU,AH$1,FALSE))=TRUE,0,VLOOKUP($A15,[7]装备表!$AS:$DU,AH$1,FALSE))</f>
        <v>0</v>
      </c>
      <c r="AI15">
        <f>IF(ISERROR(VLOOKUP($A15,[7]装备表!$AS:$DU,AI$1,FALSE))=TRUE,0,VLOOKUP($A15,[7]装备表!$AS:$DU,AI$1,FALSE))</f>
        <v>0</v>
      </c>
      <c r="AJ15">
        <f>IF(ISERROR(VLOOKUP($A15,[7]装备表!$AS:$DU,AJ$1,FALSE))=TRUE,0,VLOOKUP($A15,[7]装备表!$AS:$DU,AJ$1,FALSE))</f>
        <v>0</v>
      </c>
      <c r="AK15">
        <f>IF(ISERROR(VLOOKUP($A15,[7]装备表!$AS:$DU,AK$1,FALSE))=TRUE,0,VLOOKUP($A15,[7]装备表!$AS:$DU,AK$1,FALSE))</f>
        <v>0</v>
      </c>
      <c r="AL15">
        <f>IF(ISERROR(VLOOKUP($A15,[7]装备表!$AS:$DU,AL$1,FALSE))=TRUE,0,VLOOKUP($A15,[7]装备表!$AS:$DU,AL$1,FALSE))</f>
        <v>0</v>
      </c>
      <c r="AM15">
        <f>IF(ISERROR(VLOOKUP($A15,[7]装备表!$AS:$DU,AM$1,FALSE))=TRUE,0,VLOOKUP($A15,[7]装备表!$AS:$DU,AM$1,FALSE))</f>
        <v>0</v>
      </c>
      <c r="AN15">
        <f>IF(ISERROR(VLOOKUP($A15,[7]装备表!$AS:$DU,AN$1,FALSE))=TRUE,0,VLOOKUP($A15,[7]装备表!$AS:$DU,AN$1,FALSE))</f>
        <v>0</v>
      </c>
      <c r="AT15" s="35">
        <v>1300013</v>
      </c>
      <c r="AU15" s="35" t="s">
        <v>320</v>
      </c>
      <c r="AV15">
        <v>10013</v>
      </c>
      <c r="AW15">
        <v>10013</v>
      </c>
      <c r="AX15">
        <v>25</v>
      </c>
    </row>
    <row r="16" spans="1:50" ht="16.5">
      <c r="A16" s="33">
        <v>1300014</v>
      </c>
      <c r="B16" t="str">
        <f>IF(ISERROR(VLOOKUP($A16,[7]装备表!$AS:$DU,B$1,FALSE))=TRUE,0,VLOOKUP($A16,[7]装备表!$AS:$DU,B$1,FALSE))</f>
        <v>铅剑</v>
      </c>
      <c r="C16">
        <f t="shared" si="2"/>
        <v>10014</v>
      </c>
      <c r="D16">
        <f t="shared" si="0"/>
        <v>40</v>
      </c>
      <c r="E16">
        <f t="shared" si="1"/>
        <v>10014</v>
      </c>
      <c r="F16">
        <f>IF(ISERROR(VLOOKUP($A16,[7]装备表!$AS:$DU,F$1,FALSE))=TRUE,0,VLOOKUP($A16,[7]装备表!$AS:$DU,F$1,FALSE))</f>
        <v>3</v>
      </c>
      <c r="G16">
        <f>IF(ISERROR(VLOOKUP($A16,[7]装备表!$AS:$DU,G$1,FALSE))=TRUE,0,VLOOKUP($A16,[7]装备表!$AS:$DU,G$1,FALSE))</f>
        <v>1</v>
      </c>
      <c r="H16">
        <f>IF(ISERROR(VLOOKUP($A16,[7]装备表!$AS:$DU,H$1,FALSE))=TRUE,0,VLOOKUP($A16,[7]装备表!$AS:$DU,H$1,FALSE))</f>
        <v>14</v>
      </c>
      <c r="I16">
        <f>IF(ISERROR(VLOOKUP($A16,[7]装备表!$AS:$DU,I$1,FALSE))=TRUE,0,VLOOKUP($A16,[7]装备表!$AS:$DU,I$1,FALSE))</f>
        <v>0</v>
      </c>
      <c r="J16">
        <f>IF(ISERROR(VLOOKUP($A16,[7]装备表!$AS:$DU,J$1,FALSE))=TRUE,0,VLOOKUP($A16,[7]装备表!$AS:$DU,J$1,FALSE))</f>
        <v>0</v>
      </c>
      <c r="K16">
        <f>IF(ISERROR(VLOOKUP($A16,[7]装备表!$AS:$DU,K$1,FALSE))=TRUE,0,VLOOKUP($A16,[7]装备表!$AS:$DU,K$1,FALSE))</f>
        <v>17</v>
      </c>
      <c r="L16">
        <f>IF(ISERROR(VLOOKUP($A16,[7]装备表!$AS:$DU,L$1,FALSE))=TRUE,0,VLOOKUP($A16,[7]装备表!$AS:$DU,L$1,FALSE))</f>
        <v>1</v>
      </c>
      <c r="M16">
        <f>IF(ISERROR(VLOOKUP($A16,[7]装备表!$AS:$DU,M$1,FALSE))=TRUE,0,VLOOKUP($A16,[7]装备表!$AS:$DU,M$1,FALSE))</f>
        <v>36</v>
      </c>
      <c r="N16">
        <f>IF(ISERROR(VLOOKUP($A16,[7]装备表!$AS:$DU,N$1,FALSE))=TRUE,0,VLOOKUP($A16,[7]装备表!$AS:$DU,N$1,FALSE))</f>
        <v>0</v>
      </c>
      <c r="O16">
        <f>IF(ISERROR(VLOOKUP($A16,[7]装备表!$AS:$DU,O$1,FALSE))=TRUE,0,VLOOKUP($A16,[7]装备表!$AS:$DU,O$1,FALSE))</f>
        <v>0</v>
      </c>
      <c r="P16">
        <f>IF(ISERROR(VLOOKUP($A16,[7]装备表!$AS:$DU,P$1,FALSE))=TRUE,0,VLOOKUP($A16,[7]装备表!$AS:$DU,P$1,FALSE))</f>
        <v>0</v>
      </c>
      <c r="Q16">
        <f>IF(ISERROR(VLOOKUP($A16,[7]装备表!$AS:$DU,Q$1,FALSE))=TRUE,0,VLOOKUP($A16,[7]装备表!$AS:$DU,Q$1,FALSE))</f>
        <v>0</v>
      </c>
      <c r="R16">
        <f>IF(ISERROR(VLOOKUP($A16,[7]装备表!$AS:$DU,R$1,FALSE))=TRUE,0,VLOOKUP($A16,[7]装备表!$AS:$DU,R$1,FALSE))</f>
        <v>0</v>
      </c>
      <c r="S16">
        <f>IF(ISERROR(VLOOKUP($A16,[7]装备表!$AS:$DU,S$1,FALSE))=TRUE,0,VLOOKUP($A16,[7]装备表!$AS:$DU,S$1,FALSE))</f>
        <v>0</v>
      </c>
      <c r="T16">
        <f>IF(ISERROR(VLOOKUP($A16,[7]装备表!$AS:$DU,T$1,FALSE))=TRUE,0,VLOOKUP($A16,[7]装备表!$AS:$DU,T$1,FALSE))</f>
        <v>0</v>
      </c>
      <c r="U16">
        <f>IF(ISERROR(VLOOKUP($A16,[7]装备表!$AS:$DU,U$1,FALSE))=TRUE,0,VLOOKUP($A16,[7]装备表!$AS:$DU,U$1,FALSE))</f>
        <v>0</v>
      </c>
      <c r="V16">
        <f>IF(ISERROR(VLOOKUP($A16,[7]装备表!$AS:$DU,V$1,FALSE))=TRUE,0,VLOOKUP($A16,[7]装备表!$AS:$DU,V$1,FALSE))</f>
        <v>0</v>
      </c>
      <c r="W16">
        <f>IF(ISERROR(VLOOKUP($A16,[7]装备表!$AS:$DU,W$1,FALSE))=TRUE,0,VLOOKUP($A16,[7]装备表!$AS:$DU,W$1,FALSE))</f>
        <v>0</v>
      </c>
      <c r="X16">
        <f>IF(ISERROR(VLOOKUP($A16,[7]装备表!$AS:$DU,X$1,FALSE))=TRUE,0,VLOOKUP($A16,[7]装备表!$AS:$DU,X$1,FALSE))</f>
        <v>0</v>
      </c>
      <c r="Y16">
        <f>IF(ISERROR(VLOOKUP($A16,[7]装备表!$AS:$DU,Y$1,FALSE))=TRUE,0,VLOOKUP($A16,[7]装备表!$AS:$DU,Y$1,FALSE))</f>
        <v>0</v>
      </c>
      <c r="Z16">
        <f>IF(ISERROR(VLOOKUP($A16,[7]装备表!$AS:$DU,Z$1,FALSE))=TRUE,0,VLOOKUP($A16,[7]装备表!$AS:$DU,Z$1,FALSE))</f>
        <v>0</v>
      </c>
      <c r="AA16">
        <f>IF(ISERROR(VLOOKUP($A16,[7]装备表!$AS:$DU,AA$1,FALSE))=TRUE,0,VLOOKUP($A16,[7]装备表!$AS:$DU,AA$1,FALSE))</f>
        <v>0</v>
      </c>
      <c r="AB16">
        <f>IF(ISERROR(VLOOKUP($A16,[7]装备表!$AS:$DU,AB$1,FALSE))=TRUE,0,VLOOKUP($A16,[7]装备表!$AS:$DU,AB$1,FALSE))</f>
        <v>0</v>
      </c>
      <c r="AC16">
        <f>IF(ISERROR(VLOOKUP($A16,[7]装备表!$AS:$DU,AC$1,FALSE))=TRUE,0,VLOOKUP($A16,[7]装备表!$AS:$DU,AC$1,FALSE))</f>
        <v>0</v>
      </c>
      <c r="AD16">
        <f>IF(ISERROR(VLOOKUP($A16,[7]装备表!$AS:$DU,AD$1,FALSE))=TRUE,0,VLOOKUP($A16,[7]装备表!$AS:$DU,AD$1,FALSE))</f>
        <v>0</v>
      </c>
      <c r="AE16">
        <f>IF(ISERROR(VLOOKUP($A16,[7]装备表!$AS:$DU,AE$1,FALSE))=TRUE,0,VLOOKUP($A16,[7]装备表!$AS:$DU,AE$1,FALSE))</f>
        <v>0</v>
      </c>
      <c r="AF16">
        <f>IF(ISERROR(VLOOKUP($A16,[7]装备表!$AS:$DU,AF$1,FALSE))=TRUE,0,VLOOKUP($A16,[7]装备表!$AS:$DU,AF$1,FALSE))</f>
        <v>0</v>
      </c>
      <c r="AG16">
        <f>IF(ISERROR(VLOOKUP($A16,[7]装备表!$AS:$DU,AG$1,FALSE))=TRUE,0,VLOOKUP($A16,[7]装备表!$AS:$DU,AG$1,FALSE))</f>
        <v>0</v>
      </c>
      <c r="AH16">
        <f>IF(ISERROR(VLOOKUP($A16,[7]装备表!$AS:$DU,AH$1,FALSE))=TRUE,0,VLOOKUP($A16,[7]装备表!$AS:$DU,AH$1,FALSE))</f>
        <v>0</v>
      </c>
      <c r="AI16">
        <f>IF(ISERROR(VLOOKUP($A16,[7]装备表!$AS:$DU,AI$1,FALSE))=TRUE,0,VLOOKUP($A16,[7]装备表!$AS:$DU,AI$1,FALSE))</f>
        <v>0</v>
      </c>
      <c r="AJ16">
        <f>IF(ISERROR(VLOOKUP($A16,[7]装备表!$AS:$DU,AJ$1,FALSE))=TRUE,0,VLOOKUP($A16,[7]装备表!$AS:$DU,AJ$1,FALSE))</f>
        <v>0</v>
      </c>
      <c r="AK16">
        <f>IF(ISERROR(VLOOKUP($A16,[7]装备表!$AS:$DU,AK$1,FALSE))=TRUE,0,VLOOKUP($A16,[7]装备表!$AS:$DU,AK$1,FALSE))</f>
        <v>0</v>
      </c>
      <c r="AL16">
        <f>IF(ISERROR(VLOOKUP($A16,[7]装备表!$AS:$DU,AL$1,FALSE))=TRUE,0,VLOOKUP($A16,[7]装备表!$AS:$DU,AL$1,FALSE))</f>
        <v>0</v>
      </c>
      <c r="AM16">
        <f>IF(ISERROR(VLOOKUP($A16,[7]装备表!$AS:$DU,AM$1,FALSE))=TRUE,0,VLOOKUP($A16,[7]装备表!$AS:$DU,AM$1,FALSE))</f>
        <v>0</v>
      </c>
      <c r="AN16">
        <f>IF(ISERROR(VLOOKUP($A16,[7]装备表!$AS:$DU,AN$1,FALSE))=TRUE,0,VLOOKUP($A16,[7]装备表!$AS:$DU,AN$1,FALSE))</f>
        <v>0</v>
      </c>
      <c r="AT16" s="35">
        <v>1300014</v>
      </c>
      <c r="AU16" s="35" t="s">
        <v>321</v>
      </c>
      <c r="AV16">
        <v>10014</v>
      </c>
      <c r="AW16">
        <v>10014</v>
      </c>
      <c r="AX16">
        <v>40</v>
      </c>
    </row>
    <row r="17" spans="1:50" ht="16.5">
      <c r="A17" s="33">
        <v>1300015</v>
      </c>
      <c r="B17" t="str">
        <f>IF(ISERROR(VLOOKUP($A17,[7]装备表!$AS:$DU,B$1,FALSE))=TRUE,0,VLOOKUP($A17,[7]装备表!$AS:$DU,B$1,FALSE))</f>
        <v>铅斧</v>
      </c>
      <c r="C17">
        <f t="shared" si="2"/>
        <v>10015</v>
      </c>
      <c r="D17">
        <f t="shared" si="0"/>
        <v>40</v>
      </c>
      <c r="E17">
        <f t="shared" si="1"/>
        <v>10015</v>
      </c>
      <c r="F17">
        <f>IF(ISERROR(VLOOKUP($A17,[7]装备表!$AS:$DU,F$1,FALSE))=TRUE,0,VLOOKUP($A17,[7]装备表!$AS:$DU,F$1,FALSE))</f>
        <v>3</v>
      </c>
      <c r="G17">
        <f>IF(ISERROR(VLOOKUP($A17,[7]装备表!$AS:$DU,G$1,FALSE))=TRUE,0,VLOOKUP($A17,[7]装备表!$AS:$DU,G$1,FALSE))</f>
        <v>1</v>
      </c>
      <c r="H17">
        <f>IF(ISERROR(VLOOKUP($A17,[7]装备表!$AS:$DU,H$1,FALSE))=TRUE,0,VLOOKUP($A17,[7]装备表!$AS:$DU,H$1,FALSE))</f>
        <v>19</v>
      </c>
      <c r="I17">
        <f>IF(ISERROR(VLOOKUP($A17,[7]装备表!$AS:$DU,I$1,FALSE))=TRUE,0,VLOOKUP($A17,[7]装备表!$AS:$DU,I$1,FALSE))</f>
        <v>0</v>
      </c>
      <c r="J17">
        <f>IF(ISERROR(VLOOKUP($A17,[7]装备表!$AS:$DU,J$1,FALSE))=TRUE,0,VLOOKUP($A17,[7]装备表!$AS:$DU,J$1,FALSE))</f>
        <v>0</v>
      </c>
      <c r="K17">
        <f>IF(ISERROR(VLOOKUP($A17,[7]装备表!$AS:$DU,K$1,FALSE))=TRUE,0,VLOOKUP($A17,[7]装备表!$AS:$DU,K$1,FALSE))</f>
        <v>0</v>
      </c>
      <c r="L17">
        <f>IF(ISERROR(VLOOKUP($A17,[7]装备表!$AS:$DU,L$1,FALSE))=TRUE,0,VLOOKUP($A17,[7]装备表!$AS:$DU,L$1,FALSE))</f>
        <v>0</v>
      </c>
      <c r="M17">
        <f>IF(ISERROR(VLOOKUP($A17,[7]装备表!$AS:$DU,M$1,FALSE))=TRUE,0,VLOOKUP($A17,[7]装备表!$AS:$DU,M$1,FALSE))</f>
        <v>0</v>
      </c>
      <c r="N17">
        <f>IF(ISERROR(VLOOKUP($A17,[7]装备表!$AS:$DU,N$1,FALSE))=TRUE,0,VLOOKUP($A17,[7]装备表!$AS:$DU,N$1,FALSE))</f>
        <v>0</v>
      </c>
      <c r="O17">
        <f>IF(ISERROR(VLOOKUP($A17,[7]装备表!$AS:$DU,O$1,FALSE))=TRUE,0,VLOOKUP($A17,[7]装备表!$AS:$DU,O$1,FALSE))</f>
        <v>0</v>
      </c>
      <c r="P17">
        <f>IF(ISERROR(VLOOKUP($A17,[7]装备表!$AS:$DU,P$1,FALSE))=TRUE,0,VLOOKUP($A17,[7]装备表!$AS:$DU,P$1,FALSE))</f>
        <v>0</v>
      </c>
      <c r="Q17">
        <f>IF(ISERROR(VLOOKUP($A17,[7]装备表!$AS:$DU,Q$1,FALSE))=TRUE,0,VLOOKUP($A17,[7]装备表!$AS:$DU,Q$1,FALSE))</f>
        <v>0</v>
      </c>
      <c r="R17">
        <f>IF(ISERROR(VLOOKUP($A17,[7]装备表!$AS:$DU,R$1,FALSE))=TRUE,0,VLOOKUP($A17,[7]装备表!$AS:$DU,R$1,FALSE))</f>
        <v>0</v>
      </c>
      <c r="S17">
        <f>IF(ISERROR(VLOOKUP($A17,[7]装备表!$AS:$DU,S$1,FALSE))=TRUE,0,VLOOKUP($A17,[7]装备表!$AS:$DU,S$1,FALSE))</f>
        <v>0</v>
      </c>
      <c r="T17">
        <f>IF(ISERROR(VLOOKUP($A17,[7]装备表!$AS:$DU,T$1,FALSE))=TRUE,0,VLOOKUP($A17,[7]装备表!$AS:$DU,T$1,FALSE))</f>
        <v>0</v>
      </c>
      <c r="U17">
        <f>IF(ISERROR(VLOOKUP($A17,[7]装备表!$AS:$DU,U$1,FALSE))=TRUE,0,VLOOKUP($A17,[7]装备表!$AS:$DU,U$1,FALSE))</f>
        <v>0</v>
      </c>
      <c r="V17">
        <f>IF(ISERROR(VLOOKUP($A17,[7]装备表!$AS:$DU,V$1,FALSE))=TRUE,0,VLOOKUP($A17,[7]装备表!$AS:$DU,V$1,FALSE))</f>
        <v>0</v>
      </c>
      <c r="W17">
        <f>IF(ISERROR(VLOOKUP($A17,[7]装备表!$AS:$DU,W$1,FALSE))=TRUE,0,VLOOKUP($A17,[7]装备表!$AS:$DU,W$1,FALSE))</f>
        <v>0</v>
      </c>
      <c r="X17">
        <f>IF(ISERROR(VLOOKUP($A17,[7]装备表!$AS:$DU,X$1,FALSE))=TRUE,0,VLOOKUP($A17,[7]装备表!$AS:$DU,X$1,FALSE))</f>
        <v>0</v>
      </c>
      <c r="Y17">
        <f>IF(ISERROR(VLOOKUP($A17,[7]装备表!$AS:$DU,Y$1,FALSE))=TRUE,0,VLOOKUP($A17,[7]装备表!$AS:$DU,Y$1,FALSE))</f>
        <v>0</v>
      </c>
      <c r="Z17">
        <f>IF(ISERROR(VLOOKUP($A17,[7]装备表!$AS:$DU,Z$1,FALSE))=TRUE,0,VLOOKUP($A17,[7]装备表!$AS:$DU,Z$1,FALSE))</f>
        <v>0</v>
      </c>
      <c r="AA17">
        <f>IF(ISERROR(VLOOKUP($A17,[7]装备表!$AS:$DU,AA$1,FALSE))=TRUE,0,VLOOKUP($A17,[7]装备表!$AS:$DU,AA$1,FALSE))</f>
        <v>0</v>
      </c>
      <c r="AB17">
        <f>IF(ISERROR(VLOOKUP($A17,[7]装备表!$AS:$DU,AB$1,FALSE))=TRUE,0,VLOOKUP($A17,[7]装备表!$AS:$DU,AB$1,FALSE))</f>
        <v>0</v>
      </c>
      <c r="AC17">
        <f>IF(ISERROR(VLOOKUP($A17,[7]装备表!$AS:$DU,AC$1,FALSE))=TRUE,0,VLOOKUP($A17,[7]装备表!$AS:$DU,AC$1,FALSE))</f>
        <v>0</v>
      </c>
      <c r="AD17">
        <f>IF(ISERROR(VLOOKUP($A17,[7]装备表!$AS:$DU,AD$1,FALSE))=TRUE,0,VLOOKUP($A17,[7]装备表!$AS:$DU,AD$1,FALSE))</f>
        <v>0</v>
      </c>
      <c r="AE17">
        <f>IF(ISERROR(VLOOKUP($A17,[7]装备表!$AS:$DU,AE$1,FALSE))=TRUE,0,VLOOKUP($A17,[7]装备表!$AS:$DU,AE$1,FALSE))</f>
        <v>0</v>
      </c>
      <c r="AF17">
        <f>IF(ISERROR(VLOOKUP($A17,[7]装备表!$AS:$DU,AF$1,FALSE))=TRUE,0,VLOOKUP($A17,[7]装备表!$AS:$DU,AF$1,FALSE))</f>
        <v>0</v>
      </c>
      <c r="AG17">
        <f>IF(ISERROR(VLOOKUP($A17,[7]装备表!$AS:$DU,AG$1,FALSE))=TRUE,0,VLOOKUP($A17,[7]装备表!$AS:$DU,AG$1,FALSE))</f>
        <v>0</v>
      </c>
      <c r="AH17">
        <f>IF(ISERROR(VLOOKUP($A17,[7]装备表!$AS:$DU,AH$1,FALSE))=TRUE,0,VLOOKUP($A17,[7]装备表!$AS:$DU,AH$1,FALSE))</f>
        <v>0</v>
      </c>
      <c r="AI17">
        <f>IF(ISERROR(VLOOKUP($A17,[7]装备表!$AS:$DU,AI$1,FALSE))=TRUE,0,VLOOKUP($A17,[7]装备表!$AS:$DU,AI$1,FALSE))</f>
        <v>0</v>
      </c>
      <c r="AJ17">
        <f>IF(ISERROR(VLOOKUP($A17,[7]装备表!$AS:$DU,AJ$1,FALSE))=TRUE,0,VLOOKUP($A17,[7]装备表!$AS:$DU,AJ$1,FALSE))</f>
        <v>0</v>
      </c>
      <c r="AK17">
        <f>IF(ISERROR(VLOOKUP($A17,[7]装备表!$AS:$DU,AK$1,FALSE))=TRUE,0,VLOOKUP($A17,[7]装备表!$AS:$DU,AK$1,FALSE))</f>
        <v>0</v>
      </c>
      <c r="AL17">
        <f>IF(ISERROR(VLOOKUP($A17,[7]装备表!$AS:$DU,AL$1,FALSE))=TRUE,0,VLOOKUP($A17,[7]装备表!$AS:$DU,AL$1,FALSE))</f>
        <v>0</v>
      </c>
      <c r="AM17">
        <f>IF(ISERROR(VLOOKUP($A17,[7]装备表!$AS:$DU,AM$1,FALSE))=TRUE,0,VLOOKUP($A17,[7]装备表!$AS:$DU,AM$1,FALSE))</f>
        <v>0</v>
      </c>
      <c r="AN17">
        <f>IF(ISERROR(VLOOKUP($A17,[7]装备表!$AS:$DU,AN$1,FALSE))=TRUE,0,VLOOKUP($A17,[7]装备表!$AS:$DU,AN$1,FALSE))</f>
        <v>0</v>
      </c>
      <c r="AT17" s="35">
        <v>1300015</v>
      </c>
      <c r="AU17" s="35" t="s">
        <v>322</v>
      </c>
      <c r="AV17">
        <v>10015</v>
      </c>
      <c r="AW17">
        <v>10015</v>
      </c>
      <c r="AX17">
        <v>40</v>
      </c>
    </row>
    <row r="18" spans="1:50" ht="16.5">
      <c r="A18" s="33">
        <v>1300016</v>
      </c>
      <c r="B18" t="str">
        <f>IF(ISERROR(VLOOKUP($A18,[7]装备表!$AS:$DU,B$1,FALSE))=TRUE,0,VLOOKUP($A18,[7]装备表!$AS:$DU,B$1,FALSE))</f>
        <v>铅短刀</v>
      </c>
      <c r="C18">
        <f t="shared" si="2"/>
        <v>10016</v>
      </c>
      <c r="D18">
        <f t="shared" si="0"/>
        <v>40</v>
      </c>
      <c r="E18">
        <f t="shared" si="1"/>
        <v>10016</v>
      </c>
      <c r="F18">
        <f>IF(ISERROR(VLOOKUP($A18,[7]装备表!$AS:$DU,F$1,FALSE))=TRUE,0,VLOOKUP($A18,[7]装备表!$AS:$DU,F$1,FALSE))</f>
        <v>3</v>
      </c>
      <c r="G18">
        <f>IF(ISERROR(VLOOKUP($A18,[7]装备表!$AS:$DU,G$1,FALSE))=TRUE,0,VLOOKUP($A18,[7]装备表!$AS:$DU,G$1,FALSE))</f>
        <v>1</v>
      </c>
      <c r="H18">
        <f>IF(ISERROR(VLOOKUP($A18,[7]装备表!$AS:$DU,H$1,FALSE))=TRUE,0,VLOOKUP($A18,[7]装备表!$AS:$DU,H$1,FALSE))</f>
        <v>12</v>
      </c>
      <c r="I18">
        <f>IF(ISERROR(VLOOKUP($A18,[7]装备表!$AS:$DU,I$1,FALSE))=TRUE,0,VLOOKUP($A18,[7]装备表!$AS:$DU,I$1,FALSE))</f>
        <v>0</v>
      </c>
      <c r="J18">
        <f>IF(ISERROR(VLOOKUP($A18,[7]装备表!$AS:$DU,J$1,FALSE))=TRUE,0,VLOOKUP($A18,[7]装备表!$AS:$DU,J$1,FALSE))</f>
        <v>0</v>
      </c>
      <c r="K18">
        <f>IF(ISERROR(VLOOKUP($A18,[7]装备表!$AS:$DU,K$1,FALSE))=TRUE,0,VLOOKUP($A18,[7]装备表!$AS:$DU,K$1,FALSE))</f>
        <v>0</v>
      </c>
      <c r="L18">
        <f>IF(ISERROR(VLOOKUP($A18,[7]装备表!$AS:$DU,L$1,FALSE))=TRUE,0,VLOOKUP($A18,[7]装备表!$AS:$DU,L$1,FALSE))</f>
        <v>0</v>
      </c>
      <c r="M18">
        <f>IF(ISERROR(VLOOKUP($A18,[7]装备表!$AS:$DU,M$1,FALSE))=TRUE,0,VLOOKUP($A18,[7]装备表!$AS:$DU,M$1,FALSE))</f>
        <v>0</v>
      </c>
      <c r="N18">
        <f>IF(ISERROR(VLOOKUP($A18,[7]装备表!$AS:$DU,N$1,FALSE))=TRUE,0,VLOOKUP($A18,[7]装备表!$AS:$DU,N$1,FALSE))</f>
        <v>0</v>
      </c>
      <c r="O18">
        <f>IF(ISERROR(VLOOKUP($A18,[7]装备表!$AS:$DU,O$1,FALSE))=TRUE,0,VLOOKUP($A18,[7]装备表!$AS:$DU,O$1,FALSE))</f>
        <v>0</v>
      </c>
      <c r="P18">
        <f>IF(ISERROR(VLOOKUP($A18,[7]装备表!$AS:$DU,P$1,FALSE))=TRUE,0,VLOOKUP($A18,[7]装备表!$AS:$DU,P$1,FALSE))</f>
        <v>0</v>
      </c>
      <c r="Q18">
        <f>IF(ISERROR(VLOOKUP($A18,[7]装备表!$AS:$DU,Q$1,FALSE))=TRUE,0,VLOOKUP($A18,[7]装备表!$AS:$DU,Q$1,FALSE))</f>
        <v>0</v>
      </c>
      <c r="R18">
        <f>IF(ISERROR(VLOOKUP($A18,[7]装备表!$AS:$DU,R$1,FALSE))=TRUE,0,VLOOKUP($A18,[7]装备表!$AS:$DU,R$1,FALSE))</f>
        <v>0</v>
      </c>
      <c r="S18">
        <f>IF(ISERROR(VLOOKUP($A18,[7]装备表!$AS:$DU,S$1,FALSE))=TRUE,0,VLOOKUP($A18,[7]装备表!$AS:$DU,S$1,FALSE))</f>
        <v>0</v>
      </c>
      <c r="T18">
        <f>IF(ISERROR(VLOOKUP($A18,[7]装备表!$AS:$DU,T$1,FALSE))=TRUE,0,VLOOKUP($A18,[7]装备表!$AS:$DU,T$1,FALSE))</f>
        <v>0</v>
      </c>
      <c r="U18">
        <f>IF(ISERROR(VLOOKUP($A18,[7]装备表!$AS:$DU,U$1,FALSE))=TRUE,0,VLOOKUP($A18,[7]装备表!$AS:$DU,U$1,FALSE))</f>
        <v>0</v>
      </c>
      <c r="V18">
        <f>IF(ISERROR(VLOOKUP($A18,[7]装备表!$AS:$DU,V$1,FALSE))=TRUE,0,VLOOKUP($A18,[7]装备表!$AS:$DU,V$1,FALSE))</f>
        <v>0</v>
      </c>
      <c r="W18">
        <f>IF(ISERROR(VLOOKUP($A18,[7]装备表!$AS:$DU,W$1,FALSE))=TRUE,0,VLOOKUP($A18,[7]装备表!$AS:$DU,W$1,FALSE))</f>
        <v>0</v>
      </c>
      <c r="X18">
        <f>IF(ISERROR(VLOOKUP($A18,[7]装备表!$AS:$DU,X$1,FALSE))=TRUE,0,VLOOKUP($A18,[7]装备表!$AS:$DU,X$1,FALSE))</f>
        <v>0</v>
      </c>
      <c r="Y18">
        <f>IF(ISERROR(VLOOKUP($A18,[7]装备表!$AS:$DU,Y$1,FALSE))=TRUE,0,VLOOKUP($A18,[7]装备表!$AS:$DU,Y$1,FALSE))</f>
        <v>0</v>
      </c>
      <c r="Z18">
        <f>IF(ISERROR(VLOOKUP($A18,[7]装备表!$AS:$DU,Z$1,FALSE))=TRUE,0,VLOOKUP($A18,[7]装备表!$AS:$DU,Z$1,FALSE))</f>
        <v>0</v>
      </c>
      <c r="AA18">
        <f>IF(ISERROR(VLOOKUP($A18,[7]装备表!$AS:$DU,AA$1,FALSE))=TRUE,0,VLOOKUP($A18,[7]装备表!$AS:$DU,AA$1,FALSE))</f>
        <v>0</v>
      </c>
      <c r="AB18">
        <f>IF(ISERROR(VLOOKUP($A18,[7]装备表!$AS:$DU,AB$1,FALSE))=TRUE,0,VLOOKUP($A18,[7]装备表!$AS:$DU,AB$1,FALSE))</f>
        <v>0</v>
      </c>
      <c r="AC18">
        <f>IF(ISERROR(VLOOKUP($A18,[7]装备表!$AS:$DU,AC$1,FALSE))=TRUE,0,VLOOKUP($A18,[7]装备表!$AS:$DU,AC$1,FALSE))</f>
        <v>0</v>
      </c>
      <c r="AD18">
        <f>IF(ISERROR(VLOOKUP($A18,[7]装备表!$AS:$DU,AD$1,FALSE))=TRUE,0,VLOOKUP($A18,[7]装备表!$AS:$DU,AD$1,FALSE))</f>
        <v>0</v>
      </c>
      <c r="AE18">
        <f>IF(ISERROR(VLOOKUP($A18,[7]装备表!$AS:$DU,AE$1,FALSE))=TRUE,0,VLOOKUP($A18,[7]装备表!$AS:$DU,AE$1,FALSE))</f>
        <v>0</v>
      </c>
      <c r="AF18">
        <f>IF(ISERROR(VLOOKUP($A18,[7]装备表!$AS:$DU,AF$1,FALSE))=TRUE,0,VLOOKUP($A18,[7]装备表!$AS:$DU,AF$1,FALSE))</f>
        <v>0</v>
      </c>
      <c r="AG18">
        <f>IF(ISERROR(VLOOKUP($A18,[7]装备表!$AS:$DU,AG$1,FALSE))=TRUE,0,VLOOKUP($A18,[7]装备表!$AS:$DU,AG$1,FALSE))</f>
        <v>0</v>
      </c>
      <c r="AH18">
        <f>IF(ISERROR(VLOOKUP($A18,[7]装备表!$AS:$DU,AH$1,FALSE))=TRUE,0,VLOOKUP($A18,[7]装备表!$AS:$DU,AH$1,FALSE))</f>
        <v>0</v>
      </c>
      <c r="AI18">
        <f>IF(ISERROR(VLOOKUP($A18,[7]装备表!$AS:$DU,AI$1,FALSE))=TRUE,0,VLOOKUP($A18,[7]装备表!$AS:$DU,AI$1,FALSE))</f>
        <v>0</v>
      </c>
      <c r="AJ18">
        <f>IF(ISERROR(VLOOKUP($A18,[7]装备表!$AS:$DU,AJ$1,FALSE))=TRUE,0,VLOOKUP($A18,[7]装备表!$AS:$DU,AJ$1,FALSE))</f>
        <v>0</v>
      </c>
      <c r="AK18">
        <f>IF(ISERROR(VLOOKUP($A18,[7]装备表!$AS:$DU,AK$1,FALSE))=TRUE,0,VLOOKUP($A18,[7]装备表!$AS:$DU,AK$1,FALSE))</f>
        <v>0</v>
      </c>
      <c r="AL18">
        <f>IF(ISERROR(VLOOKUP($A18,[7]装备表!$AS:$DU,AL$1,FALSE))=TRUE,0,VLOOKUP($A18,[7]装备表!$AS:$DU,AL$1,FALSE))</f>
        <v>0</v>
      </c>
      <c r="AM18">
        <f>IF(ISERROR(VLOOKUP($A18,[7]装备表!$AS:$DU,AM$1,FALSE))=TRUE,0,VLOOKUP($A18,[7]装备表!$AS:$DU,AM$1,FALSE))</f>
        <v>0</v>
      </c>
      <c r="AN18">
        <f>IF(ISERROR(VLOOKUP($A18,[7]装备表!$AS:$DU,AN$1,FALSE))=TRUE,0,VLOOKUP($A18,[7]装备表!$AS:$DU,AN$1,FALSE))</f>
        <v>0</v>
      </c>
      <c r="AT18" s="35">
        <v>1300016</v>
      </c>
      <c r="AU18" s="35" t="s">
        <v>323</v>
      </c>
      <c r="AV18">
        <v>10016</v>
      </c>
      <c r="AW18">
        <v>10016</v>
      </c>
      <c r="AX18">
        <v>40</v>
      </c>
    </row>
    <row r="19" spans="1:50" ht="16.5">
      <c r="A19" s="33">
        <v>1300017</v>
      </c>
      <c r="B19" t="str">
        <f>IF(ISERROR(VLOOKUP($A19,[7]装备表!$AS:$DU,B$1,FALSE))=TRUE,0,VLOOKUP($A19,[7]装备表!$AS:$DU,B$1,FALSE))</f>
        <v>铅弓</v>
      </c>
      <c r="C19">
        <f t="shared" si="2"/>
        <v>10017</v>
      </c>
      <c r="D19">
        <f t="shared" si="0"/>
        <v>40</v>
      </c>
      <c r="E19">
        <f t="shared" si="1"/>
        <v>10017</v>
      </c>
      <c r="F19">
        <f>IF(ISERROR(VLOOKUP($A19,[7]装备表!$AS:$DU,F$1,FALSE))=TRUE,0,VLOOKUP($A19,[7]装备表!$AS:$DU,F$1,FALSE))</f>
        <v>3</v>
      </c>
      <c r="G19">
        <f>IF(ISERROR(VLOOKUP($A19,[7]装备表!$AS:$DU,G$1,FALSE))=TRUE,0,VLOOKUP($A19,[7]装备表!$AS:$DU,G$1,FALSE))</f>
        <v>1</v>
      </c>
      <c r="H19">
        <f>IF(ISERROR(VLOOKUP($A19,[7]装备表!$AS:$DU,H$1,FALSE))=TRUE,0,VLOOKUP($A19,[7]装备表!$AS:$DU,H$1,FALSE))</f>
        <v>12</v>
      </c>
      <c r="I19">
        <f>IF(ISERROR(VLOOKUP($A19,[7]装备表!$AS:$DU,I$1,FALSE))=TRUE,0,VLOOKUP($A19,[7]装备表!$AS:$DU,I$1,FALSE))</f>
        <v>0</v>
      </c>
      <c r="J19">
        <f>IF(ISERROR(VLOOKUP($A19,[7]装备表!$AS:$DU,J$1,FALSE))=TRUE,0,VLOOKUP($A19,[7]装备表!$AS:$DU,J$1,FALSE))</f>
        <v>0</v>
      </c>
      <c r="K19">
        <f>IF(ISERROR(VLOOKUP($A19,[7]装备表!$AS:$DU,K$1,FALSE))=TRUE,0,VLOOKUP($A19,[7]装备表!$AS:$DU,K$1,FALSE))</f>
        <v>0</v>
      </c>
      <c r="L19">
        <f>IF(ISERROR(VLOOKUP($A19,[7]装备表!$AS:$DU,L$1,FALSE))=TRUE,0,VLOOKUP($A19,[7]装备表!$AS:$DU,L$1,FALSE))</f>
        <v>0</v>
      </c>
      <c r="M19">
        <f>IF(ISERROR(VLOOKUP($A19,[7]装备表!$AS:$DU,M$1,FALSE))=TRUE,0,VLOOKUP($A19,[7]装备表!$AS:$DU,M$1,FALSE))</f>
        <v>0</v>
      </c>
      <c r="N19">
        <f>IF(ISERROR(VLOOKUP($A19,[7]装备表!$AS:$DU,N$1,FALSE))=TRUE,0,VLOOKUP($A19,[7]装备表!$AS:$DU,N$1,FALSE))</f>
        <v>0</v>
      </c>
      <c r="O19">
        <f>IF(ISERROR(VLOOKUP($A19,[7]装备表!$AS:$DU,O$1,FALSE))=TRUE,0,VLOOKUP($A19,[7]装备表!$AS:$DU,O$1,FALSE))</f>
        <v>0</v>
      </c>
      <c r="P19">
        <f>IF(ISERROR(VLOOKUP($A19,[7]装备表!$AS:$DU,P$1,FALSE))=TRUE,0,VLOOKUP($A19,[7]装备表!$AS:$DU,P$1,FALSE))</f>
        <v>0</v>
      </c>
      <c r="Q19">
        <f>IF(ISERROR(VLOOKUP($A19,[7]装备表!$AS:$DU,Q$1,FALSE))=TRUE,0,VLOOKUP($A19,[7]装备表!$AS:$DU,Q$1,FALSE))</f>
        <v>0</v>
      </c>
      <c r="R19">
        <f>IF(ISERROR(VLOOKUP($A19,[7]装备表!$AS:$DU,R$1,FALSE))=TRUE,0,VLOOKUP($A19,[7]装备表!$AS:$DU,R$1,FALSE))</f>
        <v>0</v>
      </c>
      <c r="S19">
        <f>IF(ISERROR(VLOOKUP($A19,[7]装备表!$AS:$DU,S$1,FALSE))=TRUE,0,VLOOKUP($A19,[7]装备表!$AS:$DU,S$1,FALSE))</f>
        <v>0</v>
      </c>
      <c r="T19">
        <f>IF(ISERROR(VLOOKUP($A19,[7]装备表!$AS:$DU,T$1,FALSE))=TRUE,0,VLOOKUP($A19,[7]装备表!$AS:$DU,T$1,FALSE))</f>
        <v>0</v>
      </c>
      <c r="U19">
        <f>IF(ISERROR(VLOOKUP($A19,[7]装备表!$AS:$DU,U$1,FALSE))=TRUE,0,VLOOKUP($A19,[7]装备表!$AS:$DU,U$1,FALSE))</f>
        <v>0</v>
      </c>
      <c r="V19">
        <f>IF(ISERROR(VLOOKUP($A19,[7]装备表!$AS:$DU,V$1,FALSE))=TRUE,0,VLOOKUP($A19,[7]装备表!$AS:$DU,V$1,FALSE))</f>
        <v>0</v>
      </c>
      <c r="W19">
        <f>IF(ISERROR(VLOOKUP($A19,[7]装备表!$AS:$DU,W$1,FALSE))=TRUE,0,VLOOKUP($A19,[7]装备表!$AS:$DU,W$1,FALSE))</f>
        <v>0</v>
      </c>
      <c r="X19">
        <f>IF(ISERROR(VLOOKUP($A19,[7]装备表!$AS:$DU,X$1,FALSE))=TRUE,0,VLOOKUP($A19,[7]装备表!$AS:$DU,X$1,FALSE))</f>
        <v>0</v>
      </c>
      <c r="Y19">
        <f>IF(ISERROR(VLOOKUP($A19,[7]装备表!$AS:$DU,Y$1,FALSE))=TRUE,0,VLOOKUP($A19,[7]装备表!$AS:$DU,Y$1,FALSE))</f>
        <v>0</v>
      </c>
      <c r="Z19">
        <f>IF(ISERROR(VLOOKUP($A19,[7]装备表!$AS:$DU,Z$1,FALSE))=TRUE,0,VLOOKUP($A19,[7]装备表!$AS:$DU,Z$1,FALSE))</f>
        <v>0</v>
      </c>
      <c r="AA19">
        <f>IF(ISERROR(VLOOKUP($A19,[7]装备表!$AS:$DU,AA$1,FALSE))=TRUE,0,VLOOKUP($A19,[7]装备表!$AS:$DU,AA$1,FALSE))</f>
        <v>0</v>
      </c>
      <c r="AB19">
        <f>IF(ISERROR(VLOOKUP($A19,[7]装备表!$AS:$DU,AB$1,FALSE))=TRUE,0,VLOOKUP($A19,[7]装备表!$AS:$DU,AB$1,FALSE))</f>
        <v>0</v>
      </c>
      <c r="AC19">
        <f>IF(ISERROR(VLOOKUP($A19,[7]装备表!$AS:$DU,AC$1,FALSE))=TRUE,0,VLOOKUP($A19,[7]装备表!$AS:$DU,AC$1,FALSE))</f>
        <v>0</v>
      </c>
      <c r="AD19">
        <f>IF(ISERROR(VLOOKUP($A19,[7]装备表!$AS:$DU,AD$1,FALSE))=TRUE,0,VLOOKUP($A19,[7]装备表!$AS:$DU,AD$1,FALSE))</f>
        <v>0</v>
      </c>
      <c r="AE19">
        <f>IF(ISERROR(VLOOKUP($A19,[7]装备表!$AS:$DU,AE$1,FALSE))=TRUE,0,VLOOKUP($A19,[7]装备表!$AS:$DU,AE$1,FALSE))</f>
        <v>0</v>
      </c>
      <c r="AF19">
        <f>IF(ISERROR(VLOOKUP($A19,[7]装备表!$AS:$DU,AF$1,FALSE))=TRUE,0,VLOOKUP($A19,[7]装备表!$AS:$DU,AF$1,FALSE))</f>
        <v>0</v>
      </c>
      <c r="AG19">
        <f>IF(ISERROR(VLOOKUP($A19,[7]装备表!$AS:$DU,AG$1,FALSE))=TRUE,0,VLOOKUP($A19,[7]装备表!$AS:$DU,AG$1,FALSE))</f>
        <v>0</v>
      </c>
      <c r="AH19">
        <f>IF(ISERROR(VLOOKUP($A19,[7]装备表!$AS:$DU,AH$1,FALSE))=TRUE,0,VLOOKUP($A19,[7]装备表!$AS:$DU,AH$1,FALSE))</f>
        <v>0</v>
      </c>
      <c r="AI19">
        <f>IF(ISERROR(VLOOKUP($A19,[7]装备表!$AS:$DU,AI$1,FALSE))=TRUE,0,VLOOKUP($A19,[7]装备表!$AS:$DU,AI$1,FALSE))</f>
        <v>0</v>
      </c>
      <c r="AJ19">
        <f>IF(ISERROR(VLOOKUP($A19,[7]装备表!$AS:$DU,AJ$1,FALSE))=TRUE,0,VLOOKUP($A19,[7]装备表!$AS:$DU,AJ$1,FALSE))</f>
        <v>0</v>
      </c>
      <c r="AK19">
        <f>IF(ISERROR(VLOOKUP($A19,[7]装备表!$AS:$DU,AK$1,FALSE))=TRUE,0,VLOOKUP($A19,[7]装备表!$AS:$DU,AK$1,FALSE))</f>
        <v>0</v>
      </c>
      <c r="AL19">
        <f>IF(ISERROR(VLOOKUP($A19,[7]装备表!$AS:$DU,AL$1,FALSE))=TRUE,0,VLOOKUP($A19,[7]装备表!$AS:$DU,AL$1,FALSE))</f>
        <v>0</v>
      </c>
      <c r="AM19">
        <f>IF(ISERROR(VLOOKUP($A19,[7]装备表!$AS:$DU,AM$1,FALSE))=TRUE,0,VLOOKUP($A19,[7]装备表!$AS:$DU,AM$1,FALSE))</f>
        <v>0</v>
      </c>
      <c r="AN19">
        <f>IF(ISERROR(VLOOKUP($A19,[7]装备表!$AS:$DU,AN$1,FALSE))=TRUE,0,VLOOKUP($A19,[7]装备表!$AS:$DU,AN$1,FALSE))</f>
        <v>0</v>
      </c>
      <c r="AT19" s="35">
        <v>1300017</v>
      </c>
      <c r="AU19" s="35" t="s">
        <v>324</v>
      </c>
      <c r="AV19">
        <v>10017</v>
      </c>
      <c r="AW19">
        <v>10017</v>
      </c>
      <c r="AX19">
        <v>40</v>
      </c>
    </row>
    <row r="20" spans="1:50" ht="16.5">
      <c r="A20" s="33">
        <v>1300018</v>
      </c>
      <c r="B20" t="str">
        <f>IF(ISERROR(VLOOKUP($A20,[7]装备表!$AS:$DU,B$1,FALSE))=TRUE,0,VLOOKUP($A20,[7]装备表!$AS:$DU,B$1,FALSE))</f>
        <v>铅法杖</v>
      </c>
      <c r="C20">
        <f t="shared" si="2"/>
        <v>10018</v>
      </c>
      <c r="D20">
        <f t="shared" si="0"/>
        <v>40</v>
      </c>
      <c r="E20">
        <f t="shared" si="1"/>
        <v>10018</v>
      </c>
      <c r="F20">
        <f>IF(ISERROR(VLOOKUP($A20,[7]装备表!$AS:$DU,F$1,FALSE))=TRUE,0,VLOOKUP($A20,[7]装备表!$AS:$DU,F$1,FALSE))</f>
        <v>4</v>
      </c>
      <c r="G20">
        <f>IF(ISERROR(VLOOKUP($A20,[7]装备表!$AS:$DU,G$1,FALSE))=TRUE,0,VLOOKUP($A20,[7]装备表!$AS:$DU,G$1,FALSE))</f>
        <v>1</v>
      </c>
      <c r="H20">
        <f>IF(ISERROR(VLOOKUP($A20,[7]装备表!$AS:$DU,H$1,FALSE))=TRUE,0,VLOOKUP($A20,[7]装备表!$AS:$DU,H$1,FALSE))</f>
        <v>15</v>
      </c>
      <c r="I20">
        <f>IF(ISERROR(VLOOKUP($A20,[7]装备表!$AS:$DU,I$1,FALSE))=TRUE,0,VLOOKUP($A20,[7]装备表!$AS:$DU,I$1,FALSE))</f>
        <v>0</v>
      </c>
      <c r="J20">
        <f>IF(ISERROR(VLOOKUP($A20,[7]装备表!$AS:$DU,J$1,FALSE))=TRUE,0,VLOOKUP($A20,[7]装备表!$AS:$DU,J$1,FALSE))</f>
        <v>0</v>
      </c>
      <c r="K20">
        <f>IF(ISERROR(VLOOKUP($A20,[7]装备表!$AS:$DU,K$1,FALSE))=TRUE,0,VLOOKUP($A20,[7]装备表!$AS:$DU,K$1,FALSE))</f>
        <v>16</v>
      </c>
      <c r="L20">
        <f>IF(ISERROR(VLOOKUP($A20,[7]装备表!$AS:$DU,L$1,FALSE))=TRUE,0,VLOOKUP($A20,[7]装备表!$AS:$DU,L$1,FALSE))</f>
        <v>1</v>
      </c>
      <c r="M20">
        <f>IF(ISERROR(VLOOKUP($A20,[7]装备表!$AS:$DU,M$1,FALSE))=TRUE,0,VLOOKUP($A20,[7]装备表!$AS:$DU,M$1,FALSE))</f>
        <v>122</v>
      </c>
      <c r="N20">
        <f>IF(ISERROR(VLOOKUP($A20,[7]装备表!$AS:$DU,N$1,FALSE))=TRUE,0,VLOOKUP($A20,[7]装备表!$AS:$DU,N$1,FALSE))</f>
        <v>0</v>
      </c>
      <c r="O20">
        <f>IF(ISERROR(VLOOKUP($A20,[7]装备表!$AS:$DU,O$1,FALSE))=TRUE,0,VLOOKUP($A20,[7]装备表!$AS:$DU,O$1,FALSE))</f>
        <v>0</v>
      </c>
      <c r="P20">
        <f>IF(ISERROR(VLOOKUP($A20,[7]装备表!$AS:$DU,P$1,FALSE))=TRUE,0,VLOOKUP($A20,[7]装备表!$AS:$DU,P$1,FALSE))</f>
        <v>0</v>
      </c>
      <c r="Q20">
        <f>IF(ISERROR(VLOOKUP($A20,[7]装备表!$AS:$DU,Q$1,FALSE))=TRUE,0,VLOOKUP($A20,[7]装备表!$AS:$DU,Q$1,FALSE))</f>
        <v>0</v>
      </c>
      <c r="R20">
        <f>IF(ISERROR(VLOOKUP($A20,[7]装备表!$AS:$DU,R$1,FALSE))=TRUE,0,VLOOKUP($A20,[7]装备表!$AS:$DU,R$1,FALSE))</f>
        <v>0</v>
      </c>
      <c r="S20">
        <f>IF(ISERROR(VLOOKUP($A20,[7]装备表!$AS:$DU,S$1,FALSE))=TRUE,0,VLOOKUP($A20,[7]装备表!$AS:$DU,S$1,FALSE))</f>
        <v>0</v>
      </c>
      <c r="T20">
        <f>IF(ISERROR(VLOOKUP($A20,[7]装备表!$AS:$DU,T$1,FALSE))=TRUE,0,VLOOKUP($A20,[7]装备表!$AS:$DU,T$1,FALSE))</f>
        <v>0</v>
      </c>
      <c r="U20">
        <f>IF(ISERROR(VLOOKUP($A20,[7]装备表!$AS:$DU,U$1,FALSE))=TRUE,0,VLOOKUP($A20,[7]装备表!$AS:$DU,U$1,FALSE))</f>
        <v>0</v>
      </c>
      <c r="V20">
        <f>IF(ISERROR(VLOOKUP($A20,[7]装备表!$AS:$DU,V$1,FALSE))=TRUE,0,VLOOKUP($A20,[7]装备表!$AS:$DU,V$1,FALSE))</f>
        <v>0</v>
      </c>
      <c r="W20">
        <f>IF(ISERROR(VLOOKUP($A20,[7]装备表!$AS:$DU,W$1,FALSE))=TRUE,0,VLOOKUP($A20,[7]装备表!$AS:$DU,W$1,FALSE))</f>
        <v>0</v>
      </c>
      <c r="X20">
        <f>IF(ISERROR(VLOOKUP($A20,[7]装备表!$AS:$DU,X$1,FALSE))=TRUE,0,VLOOKUP($A20,[7]装备表!$AS:$DU,X$1,FALSE))</f>
        <v>0</v>
      </c>
      <c r="Y20">
        <f>IF(ISERROR(VLOOKUP($A20,[7]装备表!$AS:$DU,Y$1,FALSE))=TRUE,0,VLOOKUP($A20,[7]装备表!$AS:$DU,Y$1,FALSE))</f>
        <v>0</v>
      </c>
      <c r="Z20">
        <f>IF(ISERROR(VLOOKUP($A20,[7]装备表!$AS:$DU,Z$1,FALSE))=TRUE,0,VLOOKUP($A20,[7]装备表!$AS:$DU,Z$1,FALSE))</f>
        <v>0</v>
      </c>
      <c r="AA20">
        <f>IF(ISERROR(VLOOKUP($A20,[7]装备表!$AS:$DU,AA$1,FALSE))=TRUE,0,VLOOKUP($A20,[7]装备表!$AS:$DU,AA$1,FALSE))</f>
        <v>0</v>
      </c>
      <c r="AB20">
        <f>IF(ISERROR(VLOOKUP($A20,[7]装备表!$AS:$DU,AB$1,FALSE))=TRUE,0,VLOOKUP($A20,[7]装备表!$AS:$DU,AB$1,FALSE))</f>
        <v>0</v>
      </c>
      <c r="AC20">
        <f>IF(ISERROR(VLOOKUP($A20,[7]装备表!$AS:$DU,AC$1,FALSE))=TRUE,0,VLOOKUP($A20,[7]装备表!$AS:$DU,AC$1,FALSE))</f>
        <v>0</v>
      </c>
      <c r="AD20">
        <f>IF(ISERROR(VLOOKUP($A20,[7]装备表!$AS:$DU,AD$1,FALSE))=TRUE,0,VLOOKUP($A20,[7]装备表!$AS:$DU,AD$1,FALSE))</f>
        <v>0</v>
      </c>
      <c r="AE20">
        <f>IF(ISERROR(VLOOKUP($A20,[7]装备表!$AS:$DU,AE$1,FALSE))=TRUE,0,VLOOKUP($A20,[7]装备表!$AS:$DU,AE$1,FALSE))</f>
        <v>0</v>
      </c>
      <c r="AF20">
        <f>IF(ISERROR(VLOOKUP($A20,[7]装备表!$AS:$DU,AF$1,FALSE))=TRUE,0,VLOOKUP($A20,[7]装备表!$AS:$DU,AF$1,FALSE))</f>
        <v>0</v>
      </c>
      <c r="AG20">
        <f>IF(ISERROR(VLOOKUP($A20,[7]装备表!$AS:$DU,AG$1,FALSE))=TRUE,0,VLOOKUP($A20,[7]装备表!$AS:$DU,AG$1,FALSE))</f>
        <v>0</v>
      </c>
      <c r="AH20">
        <f>IF(ISERROR(VLOOKUP($A20,[7]装备表!$AS:$DU,AH$1,FALSE))=TRUE,0,VLOOKUP($A20,[7]装备表!$AS:$DU,AH$1,FALSE))</f>
        <v>0</v>
      </c>
      <c r="AI20">
        <f>IF(ISERROR(VLOOKUP($A20,[7]装备表!$AS:$DU,AI$1,FALSE))=TRUE,0,VLOOKUP($A20,[7]装备表!$AS:$DU,AI$1,FALSE))</f>
        <v>0</v>
      </c>
      <c r="AJ20">
        <f>IF(ISERROR(VLOOKUP($A20,[7]装备表!$AS:$DU,AJ$1,FALSE))=TRUE,0,VLOOKUP($A20,[7]装备表!$AS:$DU,AJ$1,FALSE))</f>
        <v>0</v>
      </c>
      <c r="AK20">
        <f>IF(ISERROR(VLOOKUP($A20,[7]装备表!$AS:$DU,AK$1,FALSE))=TRUE,0,VLOOKUP($A20,[7]装备表!$AS:$DU,AK$1,FALSE))</f>
        <v>0</v>
      </c>
      <c r="AL20">
        <f>IF(ISERROR(VLOOKUP($A20,[7]装备表!$AS:$DU,AL$1,FALSE))=TRUE,0,VLOOKUP($A20,[7]装备表!$AS:$DU,AL$1,FALSE))</f>
        <v>0</v>
      </c>
      <c r="AM20">
        <f>IF(ISERROR(VLOOKUP($A20,[7]装备表!$AS:$DU,AM$1,FALSE))=TRUE,0,VLOOKUP($A20,[7]装备表!$AS:$DU,AM$1,FALSE))</f>
        <v>0</v>
      </c>
      <c r="AN20">
        <f>IF(ISERROR(VLOOKUP($A20,[7]装备表!$AS:$DU,AN$1,FALSE))=TRUE,0,VLOOKUP($A20,[7]装备表!$AS:$DU,AN$1,FALSE))</f>
        <v>0</v>
      </c>
      <c r="AT20" s="35">
        <v>1300018</v>
      </c>
      <c r="AU20" s="35" t="s">
        <v>325</v>
      </c>
      <c r="AV20">
        <v>10018</v>
      </c>
      <c r="AW20">
        <v>10018</v>
      </c>
      <c r="AX20">
        <v>40</v>
      </c>
    </row>
    <row r="21" spans="1:50" ht="16.5">
      <c r="A21" s="33">
        <v>1300019</v>
      </c>
      <c r="B21" t="str">
        <f>IF(ISERROR(VLOOKUP($A21,[7]装备表!$AS:$DU,B$1,FALSE))=TRUE,0,VLOOKUP($A21,[7]装备表!$AS:$DU,B$1,FALSE))</f>
        <v>铁剑</v>
      </c>
      <c r="C21">
        <f t="shared" si="2"/>
        <v>10019</v>
      </c>
      <c r="D21">
        <f t="shared" si="0"/>
        <v>60</v>
      </c>
      <c r="E21">
        <f t="shared" si="1"/>
        <v>10019</v>
      </c>
      <c r="F21">
        <f>IF(ISERROR(VLOOKUP($A21,[7]装备表!$AS:$DU,F$1,FALSE))=TRUE,0,VLOOKUP($A21,[7]装备表!$AS:$DU,F$1,FALSE))</f>
        <v>3</v>
      </c>
      <c r="G21">
        <f>IF(ISERROR(VLOOKUP($A21,[7]装备表!$AS:$DU,G$1,FALSE))=TRUE,0,VLOOKUP($A21,[7]装备表!$AS:$DU,G$1,FALSE))</f>
        <v>1</v>
      </c>
      <c r="H21">
        <f>IF(ISERROR(VLOOKUP($A21,[7]装备表!$AS:$DU,H$1,FALSE))=TRUE,0,VLOOKUP($A21,[7]装备表!$AS:$DU,H$1,FALSE))</f>
        <v>20</v>
      </c>
      <c r="I21">
        <f>IF(ISERROR(VLOOKUP($A21,[7]装备表!$AS:$DU,I$1,FALSE))=TRUE,0,VLOOKUP($A21,[7]装备表!$AS:$DU,I$1,FALSE))</f>
        <v>0</v>
      </c>
      <c r="J21">
        <f>IF(ISERROR(VLOOKUP($A21,[7]装备表!$AS:$DU,J$1,FALSE))=TRUE,0,VLOOKUP($A21,[7]装备表!$AS:$DU,J$1,FALSE))</f>
        <v>0</v>
      </c>
      <c r="K21">
        <f>IF(ISERROR(VLOOKUP($A21,[7]装备表!$AS:$DU,K$1,FALSE))=TRUE,0,VLOOKUP($A21,[7]装备表!$AS:$DU,K$1,FALSE))</f>
        <v>17</v>
      </c>
      <c r="L21">
        <f>IF(ISERROR(VLOOKUP($A21,[7]装备表!$AS:$DU,L$1,FALSE))=TRUE,0,VLOOKUP($A21,[7]装备表!$AS:$DU,L$1,FALSE))</f>
        <v>1</v>
      </c>
      <c r="M21">
        <f>IF(ISERROR(VLOOKUP($A21,[7]装备表!$AS:$DU,M$1,FALSE))=TRUE,0,VLOOKUP($A21,[7]装备表!$AS:$DU,M$1,FALSE))</f>
        <v>36</v>
      </c>
      <c r="N21">
        <f>IF(ISERROR(VLOOKUP($A21,[7]装备表!$AS:$DU,N$1,FALSE))=TRUE,0,VLOOKUP($A21,[7]装备表!$AS:$DU,N$1,FALSE))</f>
        <v>0</v>
      </c>
      <c r="O21">
        <f>IF(ISERROR(VLOOKUP($A21,[7]装备表!$AS:$DU,O$1,FALSE))=TRUE,0,VLOOKUP($A21,[7]装备表!$AS:$DU,O$1,FALSE))</f>
        <v>0</v>
      </c>
      <c r="P21">
        <f>IF(ISERROR(VLOOKUP($A21,[7]装备表!$AS:$DU,P$1,FALSE))=TRUE,0,VLOOKUP($A21,[7]装备表!$AS:$DU,P$1,FALSE))</f>
        <v>0</v>
      </c>
      <c r="Q21">
        <f>IF(ISERROR(VLOOKUP($A21,[7]装备表!$AS:$DU,Q$1,FALSE))=TRUE,0,VLOOKUP($A21,[7]装备表!$AS:$DU,Q$1,FALSE))</f>
        <v>0</v>
      </c>
      <c r="R21">
        <f>IF(ISERROR(VLOOKUP($A21,[7]装备表!$AS:$DU,R$1,FALSE))=TRUE,0,VLOOKUP($A21,[7]装备表!$AS:$DU,R$1,FALSE))</f>
        <v>0</v>
      </c>
      <c r="S21">
        <f>IF(ISERROR(VLOOKUP($A21,[7]装备表!$AS:$DU,S$1,FALSE))=TRUE,0,VLOOKUP($A21,[7]装备表!$AS:$DU,S$1,FALSE))</f>
        <v>0</v>
      </c>
      <c r="T21">
        <f>IF(ISERROR(VLOOKUP($A21,[7]装备表!$AS:$DU,T$1,FALSE))=TRUE,0,VLOOKUP($A21,[7]装备表!$AS:$DU,T$1,FALSE))</f>
        <v>0</v>
      </c>
      <c r="U21">
        <f>IF(ISERROR(VLOOKUP($A21,[7]装备表!$AS:$DU,U$1,FALSE))=TRUE,0,VLOOKUP($A21,[7]装备表!$AS:$DU,U$1,FALSE))</f>
        <v>0</v>
      </c>
      <c r="V21">
        <f>IF(ISERROR(VLOOKUP($A21,[7]装备表!$AS:$DU,V$1,FALSE))=TRUE,0,VLOOKUP($A21,[7]装备表!$AS:$DU,V$1,FALSE))</f>
        <v>0</v>
      </c>
      <c r="W21">
        <f>IF(ISERROR(VLOOKUP($A21,[7]装备表!$AS:$DU,W$1,FALSE))=TRUE,0,VLOOKUP($A21,[7]装备表!$AS:$DU,W$1,FALSE))</f>
        <v>0</v>
      </c>
      <c r="X21">
        <f>IF(ISERROR(VLOOKUP($A21,[7]装备表!$AS:$DU,X$1,FALSE))=TRUE,0,VLOOKUP($A21,[7]装备表!$AS:$DU,X$1,FALSE))</f>
        <v>0</v>
      </c>
      <c r="Y21">
        <f>IF(ISERROR(VLOOKUP($A21,[7]装备表!$AS:$DU,Y$1,FALSE))=TRUE,0,VLOOKUP($A21,[7]装备表!$AS:$DU,Y$1,FALSE))</f>
        <v>0</v>
      </c>
      <c r="Z21">
        <f>IF(ISERROR(VLOOKUP($A21,[7]装备表!$AS:$DU,Z$1,FALSE))=TRUE,0,VLOOKUP($A21,[7]装备表!$AS:$DU,Z$1,FALSE))</f>
        <v>0</v>
      </c>
      <c r="AA21">
        <f>IF(ISERROR(VLOOKUP($A21,[7]装备表!$AS:$DU,AA$1,FALSE))=TRUE,0,VLOOKUP($A21,[7]装备表!$AS:$DU,AA$1,FALSE))</f>
        <v>0</v>
      </c>
      <c r="AB21">
        <f>IF(ISERROR(VLOOKUP($A21,[7]装备表!$AS:$DU,AB$1,FALSE))=TRUE,0,VLOOKUP($A21,[7]装备表!$AS:$DU,AB$1,FALSE))</f>
        <v>0</v>
      </c>
      <c r="AC21">
        <f>IF(ISERROR(VLOOKUP($A21,[7]装备表!$AS:$DU,AC$1,FALSE))=TRUE,0,VLOOKUP($A21,[7]装备表!$AS:$DU,AC$1,FALSE))</f>
        <v>0</v>
      </c>
      <c r="AD21">
        <f>IF(ISERROR(VLOOKUP($A21,[7]装备表!$AS:$DU,AD$1,FALSE))=TRUE,0,VLOOKUP($A21,[7]装备表!$AS:$DU,AD$1,FALSE))</f>
        <v>0</v>
      </c>
      <c r="AE21">
        <f>IF(ISERROR(VLOOKUP($A21,[7]装备表!$AS:$DU,AE$1,FALSE))=TRUE,0,VLOOKUP($A21,[7]装备表!$AS:$DU,AE$1,FALSE))</f>
        <v>0</v>
      </c>
      <c r="AF21">
        <f>IF(ISERROR(VLOOKUP($A21,[7]装备表!$AS:$DU,AF$1,FALSE))=TRUE,0,VLOOKUP($A21,[7]装备表!$AS:$DU,AF$1,FALSE))</f>
        <v>0</v>
      </c>
      <c r="AG21">
        <f>IF(ISERROR(VLOOKUP($A21,[7]装备表!$AS:$DU,AG$1,FALSE))=TRUE,0,VLOOKUP($A21,[7]装备表!$AS:$DU,AG$1,FALSE))</f>
        <v>0</v>
      </c>
      <c r="AH21">
        <f>IF(ISERROR(VLOOKUP($A21,[7]装备表!$AS:$DU,AH$1,FALSE))=TRUE,0,VLOOKUP($A21,[7]装备表!$AS:$DU,AH$1,FALSE))</f>
        <v>0</v>
      </c>
      <c r="AI21">
        <f>IF(ISERROR(VLOOKUP($A21,[7]装备表!$AS:$DU,AI$1,FALSE))=TRUE,0,VLOOKUP($A21,[7]装备表!$AS:$DU,AI$1,FALSE))</f>
        <v>0</v>
      </c>
      <c r="AJ21">
        <f>IF(ISERROR(VLOOKUP($A21,[7]装备表!$AS:$DU,AJ$1,FALSE))=TRUE,0,VLOOKUP($A21,[7]装备表!$AS:$DU,AJ$1,FALSE))</f>
        <v>0</v>
      </c>
      <c r="AK21">
        <f>IF(ISERROR(VLOOKUP($A21,[7]装备表!$AS:$DU,AK$1,FALSE))=TRUE,0,VLOOKUP($A21,[7]装备表!$AS:$DU,AK$1,FALSE))</f>
        <v>0</v>
      </c>
      <c r="AL21">
        <f>IF(ISERROR(VLOOKUP($A21,[7]装备表!$AS:$DU,AL$1,FALSE))=TRUE,0,VLOOKUP($A21,[7]装备表!$AS:$DU,AL$1,FALSE))</f>
        <v>0</v>
      </c>
      <c r="AM21">
        <f>IF(ISERROR(VLOOKUP($A21,[7]装备表!$AS:$DU,AM$1,FALSE))=TRUE,0,VLOOKUP($A21,[7]装备表!$AS:$DU,AM$1,FALSE))</f>
        <v>0</v>
      </c>
      <c r="AN21">
        <f>IF(ISERROR(VLOOKUP($A21,[7]装备表!$AS:$DU,AN$1,FALSE))=TRUE,0,VLOOKUP($A21,[7]装备表!$AS:$DU,AN$1,FALSE))</f>
        <v>0</v>
      </c>
      <c r="AT21" s="35">
        <v>1300019</v>
      </c>
      <c r="AU21" s="35" t="s">
        <v>326</v>
      </c>
      <c r="AV21">
        <v>10019</v>
      </c>
      <c r="AW21">
        <v>10019</v>
      </c>
      <c r="AX21">
        <v>60</v>
      </c>
    </row>
    <row r="22" spans="1:50" ht="16.5">
      <c r="A22" s="33">
        <v>1300020</v>
      </c>
      <c r="B22" t="str">
        <f>IF(ISERROR(VLOOKUP($A22,[7]装备表!$AS:$DU,B$1,FALSE))=TRUE,0,VLOOKUP($A22,[7]装备表!$AS:$DU,B$1,FALSE))</f>
        <v>铁斧</v>
      </c>
      <c r="C22">
        <f t="shared" si="2"/>
        <v>10020</v>
      </c>
      <c r="D22">
        <f t="shared" si="0"/>
        <v>60</v>
      </c>
      <c r="E22">
        <f t="shared" si="1"/>
        <v>10020</v>
      </c>
      <c r="F22">
        <f>IF(ISERROR(VLOOKUP($A22,[7]装备表!$AS:$DU,F$1,FALSE))=TRUE,0,VLOOKUP($A22,[7]装备表!$AS:$DU,F$1,FALSE))</f>
        <v>3</v>
      </c>
      <c r="G22">
        <f>IF(ISERROR(VLOOKUP($A22,[7]装备表!$AS:$DU,G$1,FALSE))=TRUE,0,VLOOKUP($A22,[7]装备表!$AS:$DU,G$1,FALSE))</f>
        <v>1</v>
      </c>
      <c r="H22">
        <f>IF(ISERROR(VLOOKUP($A22,[7]装备表!$AS:$DU,H$1,FALSE))=TRUE,0,VLOOKUP($A22,[7]装备表!$AS:$DU,H$1,FALSE))</f>
        <v>28</v>
      </c>
      <c r="I22">
        <f>IF(ISERROR(VLOOKUP($A22,[7]装备表!$AS:$DU,I$1,FALSE))=TRUE,0,VLOOKUP($A22,[7]装备表!$AS:$DU,I$1,FALSE))</f>
        <v>0</v>
      </c>
      <c r="J22">
        <f>IF(ISERROR(VLOOKUP($A22,[7]装备表!$AS:$DU,J$1,FALSE))=TRUE,0,VLOOKUP($A22,[7]装备表!$AS:$DU,J$1,FALSE))</f>
        <v>0</v>
      </c>
      <c r="K22">
        <f>IF(ISERROR(VLOOKUP($A22,[7]装备表!$AS:$DU,K$1,FALSE))=TRUE,0,VLOOKUP($A22,[7]装备表!$AS:$DU,K$1,FALSE))</f>
        <v>0</v>
      </c>
      <c r="L22">
        <f>IF(ISERROR(VLOOKUP($A22,[7]装备表!$AS:$DU,L$1,FALSE))=TRUE,0,VLOOKUP($A22,[7]装备表!$AS:$DU,L$1,FALSE))</f>
        <v>0</v>
      </c>
      <c r="M22">
        <f>IF(ISERROR(VLOOKUP($A22,[7]装备表!$AS:$DU,M$1,FALSE))=TRUE,0,VLOOKUP($A22,[7]装备表!$AS:$DU,M$1,FALSE))</f>
        <v>0</v>
      </c>
      <c r="N22">
        <f>IF(ISERROR(VLOOKUP($A22,[7]装备表!$AS:$DU,N$1,FALSE))=TRUE,0,VLOOKUP($A22,[7]装备表!$AS:$DU,N$1,FALSE))</f>
        <v>0</v>
      </c>
      <c r="O22">
        <f>IF(ISERROR(VLOOKUP($A22,[7]装备表!$AS:$DU,O$1,FALSE))=TRUE,0,VLOOKUP($A22,[7]装备表!$AS:$DU,O$1,FALSE))</f>
        <v>0</v>
      </c>
      <c r="P22">
        <f>IF(ISERROR(VLOOKUP($A22,[7]装备表!$AS:$DU,P$1,FALSE))=TRUE,0,VLOOKUP($A22,[7]装备表!$AS:$DU,P$1,FALSE))</f>
        <v>0</v>
      </c>
      <c r="Q22">
        <f>IF(ISERROR(VLOOKUP($A22,[7]装备表!$AS:$DU,Q$1,FALSE))=TRUE,0,VLOOKUP($A22,[7]装备表!$AS:$DU,Q$1,FALSE))</f>
        <v>0</v>
      </c>
      <c r="R22">
        <f>IF(ISERROR(VLOOKUP($A22,[7]装备表!$AS:$DU,R$1,FALSE))=TRUE,0,VLOOKUP($A22,[7]装备表!$AS:$DU,R$1,FALSE))</f>
        <v>0</v>
      </c>
      <c r="S22">
        <f>IF(ISERROR(VLOOKUP($A22,[7]装备表!$AS:$DU,S$1,FALSE))=TRUE,0,VLOOKUP($A22,[7]装备表!$AS:$DU,S$1,FALSE))</f>
        <v>0</v>
      </c>
      <c r="T22">
        <f>IF(ISERROR(VLOOKUP($A22,[7]装备表!$AS:$DU,T$1,FALSE))=TRUE,0,VLOOKUP($A22,[7]装备表!$AS:$DU,T$1,FALSE))</f>
        <v>0</v>
      </c>
      <c r="U22">
        <f>IF(ISERROR(VLOOKUP($A22,[7]装备表!$AS:$DU,U$1,FALSE))=TRUE,0,VLOOKUP($A22,[7]装备表!$AS:$DU,U$1,FALSE))</f>
        <v>0</v>
      </c>
      <c r="V22">
        <f>IF(ISERROR(VLOOKUP($A22,[7]装备表!$AS:$DU,V$1,FALSE))=TRUE,0,VLOOKUP($A22,[7]装备表!$AS:$DU,V$1,FALSE))</f>
        <v>0</v>
      </c>
      <c r="W22">
        <f>IF(ISERROR(VLOOKUP($A22,[7]装备表!$AS:$DU,W$1,FALSE))=TRUE,0,VLOOKUP($A22,[7]装备表!$AS:$DU,W$1,FALSE))</f>
        <v>0</v>
      </c>
      <c r="X22">
        <f>IF(ISERROR(VLOOKUP($A22,[7]装备表!$AS:$DU,X$1,FALSE))=TRUE,0,VLOOKUP($A22,[7]装备表!$AS:$DU,X$1,FALSE))</f>
        <v>0</v>
      </c>
      <c r="Y22">
        <f>IF(ISERROR(VLOOKUP($A22,[7]装备表!$AS:$DU,Y$1,FALSE))=TRUE,0,VLOOKUP($A22,[7]装备表!$AS:$DU,Y$1,FALSE))</f>
        <v>0</v>
      </c>
      <c r="Z22">
        <f>IF(ISERROR(VLOOKUP($A22,[7]装备表!$AS:$DU,Z$1,FALSE))=TRUE,0,VLOOKUP($A22,[7]装备表!$AS:$DU,Z$1,FALSE))</f>
        <v>0</v>
      </c>
      <c r="AA22">
        <f>IF(ISERROR(VLOOKUP($A22,[7]装备表!$AS:$DU,AA$1,FALSE))=TRUE,0,VLOOKUP($A22,[7]装备表!$AS:$DU,AA$1,FALSE))</f>
        <v>0</v>
      </c>
      <c r="AB22">
        <f>IF(ISERROR(VLOOKUP($A22,[7]装备表!$AS:$DU,AB$1,FALSE))=TRUE,0,VLOOKUP($A22,[7]装备表!$AS:$DU,AB$1,FALSE))</f>
        <v>0</v>
      </c>
      <c r="AC22">
        <f>IF(ISERROR(VLOOKUP($A22,[7]装备表!$AS:$DU,AC$1,FALSE))=TRUE,0,VLOOKUP($A22,[7]装备表!$AS:$DU,AC$1,FALSE))</f>
        <v>0</v>
      </c>
      <c r="AD22">
        <f>IF(ISERROR(VLOOKUP($A22,[7]装备表!$AS:$DU,AD$1,FALSE))=TRUE,0,VLOOKUP($A22,[7]装备表!$AS:$DU,AD$1,FALSE))</f>
        <v>0</v>
      </c>
      <c r="AE22">
        <f>IF(ISERROR(VLOOKUP($A22,[7]装备表!$AS:$DU,AE$1,FALSE))=TRUE,0,VLOOKUP($A22,[7]装备表!$AS:$DU,AE$1,FALSE))</f>
        <v>0</v>
      </c>
      <c r="AF22">
        <f>IF(ISERROR(VLOOKUP($A22,[7]装备表!$AS:$DU,AF$1,FALSE))=TRUE,0,VLOOKUP($A22,[7]装备表!$AS:$DU,AF$1,FALSE))</f>
        <v>0</v>
      </c>
      <c r="AG22">
        <f>IF(ISERROR(VLOOKUP($A22,[7]装备表!$AS:$DU,AG$1,FALSE))=TRUE,0,VLOOKUP($A22,[7]装备表!$AS:$DU,AG$1,FALSE))</f>
        <v>0</v>
      </c>
      <c r="AH22">
        <f>IF(ISERROR(VLOOKUP($A22,[7]装备表!$AS:$DU,AH$1,FALSE))=TRUE,0,VLOOKUP($A22,[7]装备表!$AS:$DU,AH$1,FALSE))</f>
        <v>0</v>
      </c>
      <c r="AI22">
        <f>IF(ISERROR(VLOOKUP($A22,[7]装备表!$AS:$DU,AI$1,FALSE))=TRUE,0,VLOOKUP($A22,[7]装备表!$AS:$DU,AI$1,FALSE))</f>
        <v>0</v>
      </c>
      <c r="AJ22">
        <f>IF(ISERROR(VLOOKUP($A22,[7]装备表!$AS:$DU,AJ$1,FALSE))=TRUE,0,VLOOKUP($A22,[7]装备表!$AS:$DU,AJ$1,FALSE))</f>
        <v>0</v>
      </c>
      <c r="AK22">
        <f>IF(ISERROR(VLOOKUP($A22,[7]装备表!$AS:$DU,AK$1,FALSE))=TRUE,0,VLOOKUP($A22,[7]装备表!$AS:$DU,AK$1,FALSE))</f>
        <v>0</v>
      </c>
      <c r="AL22">
        <f>IF(ISERROR(VLOOKUP($A22,[7]装备表!$AS:$DU,AL$1,FALSE))=TRUE,0,VLOOKUP($A22,[7]装备表!$AS:$DU,AL$1,FALSE))</f>
        <v>0</v>
      </c>
      <c r="AM22">
        <f>IF(ISERROR(VLOOKUP($A22,[7]装备表!$AS:$DU,AM$1,FALSE))=TRUE,0,VLOOKUP($A22,[7]装备表!$AS:$DU,AM$1,FALSE))</f>
        <v>0</v>
      </c>
      <c r="AN22">
        <f>IF(ISERROR(VLOOKUP($A22,[7]装备表!$AS:$DU,AN$1,FALSE))=TRUE,0,VLOOKUP($A22,[7]装备表!$AS:$DU,AN$1,FALSE))</f>
        <v>0</v>
      </c>
      <c r="AT22" s="35">
        <v>1300020</v>
      </c>
      <c r="AU22" s="35" t="s">
        <v>327</v>
      </c>
      <c r="AV22">
        <v>10020</v>
      </c>
      <c r="AW22">
        <v>10020</v>
      </c>
      <c r="AX22">
        <v>60</v>
      </c>
    </row>
    <row r="23" spans="1:50" ht="16.5">
      <c r="A23" s="33">
        <v>1300021</v>
      </c>
      <c r="B23" t="str">
        <f>IF(ISERROR(VLOOKUP($A23,[7]装备表!$AS:$DU,B$1,FALSE))=TRUE,0,VLOOKUP($A23,[7]装备表!$AS:$DU,B$1,FALSE))</f>
        <v>铁短刀</v>
      </c>
      <c r="C23">
        <f t="shared" si="2"/>
        <v>10021</v>
      </c>
      <c r="D23">
        <f t="shared" si="0"/>
        <v>60</v>
      </c>
      <c r="E23">
        <f t="shared" si="1"/>
        <v>10021</v>
      </c>
      <c r="F23">
        <f>IF(ISERROR(VLOOKUP($A23,[7]装备表!$AS:$DU,F$1,FALSE))=TRUE,0,VLOOKUP($A23,[7]装备表!$AS:$DU,F$1,FALSE))</f>
        <v>3</v>
      </c>
      <c r="G23">
        <f>IF(ISERROR(VLOOKUP($A23,[7]装备表!$AS:$DU,G$1,FALSE))=TRUE,0,VLOOKUP($A23,[7]装备表!$AS:$DU,G$1,FALSE))</f>
        <v>1</v>
      </c>
      <c r="H23">
        <f>IF(ISERROR(VLOOKUP($A23,[7]装备表!$AS:$DU,H$1,FALSE))=TRUE,0,VLOOKUP($A23,[7]装备表!$AS:$DU,H$1,FALSE))</f>
        <v>18</v>
      </c>
      <c r="I23">
        <f>IF(ISERROR(VLOOKUP($A23,[7]装备表!$AS:$DU,I$1,FALSE))=TRUE,0,VLOOKUP($A23,[7]装备表!$AS:$DU,I$1,FALSE))</f>
        <v>0</v>
      </c>
      <c r="J23">
        <f>IF(ISERROR(VLOOKUP($A23,[7]装备表!$AS:$DU,J$1,FALSE))=TRUE,0,VLOOKUP($A23,[7]装备表!$AS:$DU,J$1,FALSE))</f>
        <v>0</v>
      </c>
      <c r="K23">
        <f>IF(ISERROR(VLOOKUP($A23,[7]装备表!$AS:$DU,K$1,FALSE))=TRUE,0,VLOOKUP($A23,[7]装备表!$AS:$DU,K$1,FALSE))</f>
        <v>0</v>
      </c>
      <c r="L23">
        <f>IF(ISERROR(VLOOKUP($A23,[7]装备表!$AS:$DU,L$1,FALSE))=TRUE,0,VLOOKUP($A23,[7]装备表!$AS:$DU,L$1,FALSE))</f>
        <v>0</v>
      </c>
      <c r="M23">
        <f>IF(ISERROR(VLOOKUP($A23,[7]装备表!$AS:$DU,M$1,FALSE))=TRUE,0,VLOOKUP($A23,[7]装备表!$AS:$DU,M$1,FALSE))</f>
        <v>0</v>
      </c>
      <c r="N23">
        <f>IF(ISERROR(VLOOKUP($A23,[7]装备表!$AS:$DU,N$1,FALSE))=TRUE,0,VLOOKUP($A23,[7]装备表!$AS:$DU,N$1,FALSE))</f>
        <v>0</v>
      </c>
      <c r="O23">
        <f>IF(ISERROR(VLOOKUP($A23,[7]装备表!$AS:$DU,O$1,FALSE))=TRUE,0,VLOOKUP($A23,[7]装备表!$AS:$DU,O$1,FALSE))</f>
        <v>0</v>
      </c>
      <c r="P23">
        <f>IF(ISERROR(VLOOKUP($A23,[7]装备表!$AS:$DU,P$1,FALSE))=TRUE,0,VLOOKUP($A23,[7]装备表!$AS:$DU,P$1,FALSE))</f>
        <v>0</v>
      </c>
      <c r="Q23">
        <f>IF(ISERROR(VLOOKUP($A23,[7]装备表!$AS:$DU,Q$1,FALSE))=TRUE,0,VLOOKUP($A23,[7]装备表!$AS:$DU,Q$1,FALSE))</f>
        <v>0</v>
      </c>
      <c r="R23">
        <f>IF(ISERROR(VLOOKUP($A23,[7]装备表!$AS:$DU,R$1,FALSE))=TRUE,0,VLOOKUP($A23,[7]装备表!$AS:$DU,R$1,FALSE))</f>
        <v>0</v>
      </c>
      <c r="S23">
        <f>IF(ISERROR(VLOOKUP($A23,[7]装备表!$AS:$DU,S$1,FALSE))=TRUE,0,VLOOKUP($A23,[7]装备表!$AS:$DU,S$1,FALSE))</f>
        <v>0</v>
      </c>
      <c r="T23">
        <f>IF(ISERROR(VLOOKUP($A23,[7]装备表!$AS:$DU,T$1,FALSE))=TRUE,0,VLOOKUP($A23,[7]装备表!$AS:$DU,T$1,FALSE))</f>
        <v>0</v>
      </c>
      <c r="U23">
        <f>IF(ISERROR(VLOOKUP($A23,[7]装备表!$AS:$DU,U$1,FALSE))=TRUE,0,VLOOKUP($A23,[7]装备表!$AS:$DU,U$1,FALSE))</f>
        <v>0</v>
      </c>
      <c r="V23">
        <f>IF(ISERROR(VLOOKUP($A23,[7]装备表!$AS:$DU,V$1,FALSE))=TRUE,0,VLOOKUP($A23,[7]装备表!$AS:$DU,V$1,FALSE))</f>
        <v>0</v>
      </c>
      <c r="W23">
        <f>IF(ISERROR(VLOOKUP($A23,[7]装备表!$AS:$DU,W$1,FALSE))=TRUE,0,VLOOKUP($A23,[7]装备表!$AS:$DU,W$1,FALSE))</f>
        <v>0</v>
      </c>
      <c r="X23">
        <f>IF(ISERROR(VLOOKUP($A23,[7]装备表!$AS:$DU,X$1,FALSE))=TRUE,0,VLOOKUP($A23,[7]装备表!$AS:$DU,X$1,FALSE))</f>
        <v>0</v>
      </c>
      <c r="Y23">
        <f>IF(ISERROR(VLOOKUP($A23,[7]装备表!$AS:$DU,Y$1,FALSE))=TRUE,0,VLOOKUP($A23,[7]装备表!$AS:$DU,Y$1,FALSE))</f>
        <v>0</v>
      </c>
      <c r="Z23">
        <f>IF(ISERROR(VLOOKUP($A23,[7]装备表!$AS:$DU,Z$1,FALSE))=TRUE,0,VLOOKUP($A23,[7]装备表!$AS:$DU,Z$1,FALSE))</f>
        <v>0</v>
      </c>
      <c r="AA23">
        <f>IF(ISERROR(VLOOKUP($A23,[7]装备表!$AS:$DU,AA$1,FALSE))=TRUE,0,VLOOKUP($A23,[7]装备表!$AS:$DU,AA$1,FALSE))</f>
        <v>0</v>
      </c>
      <c r="AB23">
        <f>IF(ISERROR(VLOOKUP($A23,[7]装备表!$AS:$DU,AB$1,FALSE))=TRUE,0,VLOOKUP($A23,[7]装备表!$AS:$DU,AB$1,FALSE))</f>
        <v>0</v>
      </c>
      <c r="AC23">
        <f>IF(ISERROR(VLOOKUP($A23,[7]装备表!$AS:$DU,AC$1,FALSE))=TRUE,0,VLOOKUP($A23,[7]装备表!$AS:$DU,AC$1,FALSE))</f>
        <v>0</v>
      </c>
      <c r="AD23">
        <f>IF(ISERROR(VLOOKUP($A23,[7]装备表!$AS:$DU,AD$1,FALSE))=TRUE,0,VLOOKUP($A23,[7]装备表!$AS:$DU,AD$1,FALSE))</f>
        <v>0</v>
      </c>
      <c r="AE23">
        <f>IF(ISERROR(VLOOKUP($A23,[7]装备表!$AS:$DU,AE$1,FALSE))=TRUE,0,VLOOKUP($A23,[7]装备表!$AS:$DU,AE$1,FALSE))</f>
        <v>0</v>
      </c>
      <c r="AF23">
        <f>IF(ISERROR(VLOOKUP($A23,[7]装备表!$AS:$DU,AF$1,FALSE))=TRUE,0,VLOOKUP($A23,[7]装备表!$AS:$DU,AF$1,FALSE))</f>
        <v>0</v>
      </c>
      <c r="AG23">
        <f>IF(ISERROR(VLOOKUP($A23,[7]装备表!$AS:$DU,AG$1,FALSE))=TRUE,0,VLOOKUP($A23,[7]装备表!$AS:$DU,AG$1,FALSE))</f>
        <v>0</v>
      </c>
      <c r="AH23">
        <f>IF(ISERROR(VLOOKUP($A23,[7]装备表!$AS:$DU,AH$1,FALSE))=TRUE,0,VLOOKUP($A23,[7]装备表!$AS:$DU,AH$1,FALSE))</f>
        <v>0</v>
      </c>
      <c r="AI23">
        <f>IF(ISERROR(VLOOKUP($A23,[7]装备表!$AS:$DU,AI$1,FALSE))=TRUE,0,VLOOKUP($A23,[7]装备表!$AS:$DU,AI$1,FALSE))</f>
        <v>0</v>
      </c>
      <c r="AJ23">
        <f>IF(ISERROR(VLOOKUP($A23,[7]装备表!$AS:$DU,AJ$1,FALSE))=TRUE,0,VLOOKUP($A23,[7]装备表!$AS:$DU,AJ$1,FALSE))</f>
        <v>0</v>
      </c>
      <c r="AK23">
        <f>IF(ISERROR(VLOOKUP($A23,[7]装备表!$AS:$DU,AK$1,FALSE))=TRUE,0,VLOOKUP($A23,[7]装备表!$AS:$DU,AK$1,FALSE))</f>
        <v>0</v>
      </c>
      <c r="AL23">
        <f>IF(ISERROR(VLOOKUP($A23,[7]装备表!$AS:$DU,AL$1,FALSE))=TRUE,0,VLOOKUP($A23,[7]装备表!$AS:$DU,AL$1,FALSE))</f>
        <v>0</v>
      </c>
      <c r="AM23">
        <f>IF(ISERROR(VLOOKUP($A23,[7]装备表!$AS:$DU,AM$1,FALSE))=TRUE,0,VLOOKUP($A23,[7]装备表!$AS:$DU,AM$1,FALSE))</f>
        <v>0</v>
      </c>
      <c r="AN23">
        <f>IF(ISERROR(VLOOKUP($A23,[7]装备表!$AS:$DU,AN$1,FALSE))=TRUE,0,VLOOKUP($A23,[7]装备表!$AS:$DU,AN$1,FALSE))</f>
        <v>0</v>
      </c>
      <c r="AT23" s="35">
        <v>1300021</v>
      </c>
      <c r="AU23" s="35" t="s">
        <v>328</v>
      </c>
      <c r="AV23">
        <v>10021</v>
      </c>
      <c r="AW23">
        <v>10021</v>
      </c>
      <c r="AX23">
        <v>60</v>
      </c>
    </row>
    <row r="24" spans="1:50" ht="16.5">
      <c r="A24" s="33">
        <v>1300022</v>
      </c>
      <c r="B24" t="str">
        <f>IF(ISERROR(VLOOKUP($A24,[7]装备表!$AS:$DU,B$1,FALSE))=TRUE,0,VLOOKUP($A24,[7]装备表!$AS:$DU,B$1,FALSE))</f>
        <v>铁弓</v>
      </c>
      <c r="C24">
        <f t="shared" si="2"/>
        <v>10022</v>
      </c>
      <c r="D24">
        <f t="shared" si="0"/>
        <v>60</v>
      </c>
      <c r="E24">
        <f t="shared" si="1"/>
        <v>10022</v>
      </c>
      <c r="F24">
        <f>IF(ISERROR(VLOOKUP($A24,[7]装备表!$AS:$DU,F$1,FALSE))=TRUE,0,VLOOKUP($A24,[7]装备表!$AS:$DU,F$1,FALSE))</f>
        <v>3</v>
      </c>
      <c r="G24">
        <f>IF(ISERROR(VLOOKUP($A24,[7]装备表!$AS:$DU,G$1,FALSE))=TRUE,0,VLOOKUP($A24,[7]装备表!$AS:$DU,G$1,FALSE))</f>
        <v>1</v>
      </c>
      <c r="H24">
        <f>IF(ISERROR(VLOOKUP($A24,[7]装备表!$AS:$DU,H$1,FALSE))=TRUE,0,VLOOKUP($A24,[7]装备表!$AS:$DU,H$1,FALSE))</f>
        <v>18</v>
      </c>
      <c r="I24">
        <f>IF(ISERROR(VLOOKUP($A24,[7]装备表!$AS:$DU,I$1,FALSE))=TRUE,0,VLOOKUP($A24,[7]装备表!$AS:$DU,I$1,FALSE))</f>
        <v>0</v>
      </c>
      <c r="J24">
        <f>IF(ISERROR(VLOOKUP($A24,[7]装备表!$AS:$DU,J$1,FALSE))=TRUE,0,VLOOKUP($A24,[7]装备表!$AS:$DU,J$1,FALSE))</f>
        <v>0</v>
      </c>
      <c r="K24">
        <f>IF(ISERROR(VLOOKUP($A24,[7]装备表!$AS:$DU,K$1,FALSE))=TRUE,0,VLOOKUP($A24,[7]装备表!$AS:$DU,K$1,FALSE))</f>
        <v>0</v>
      </c>
      <c r="L24">
        <f>IF(ISERROR(VLOOKUP($A24,[7]装备表!$AS:$DU,L$1,FALSE))=TRUE,0,VLOOKUP($A24,[7]装备表!$AS:$DU,L$1,FALSE))</f>
        <v>0</v>
      </c>
      <c r="M24">
        <f>IF(ISERROR(VLOOKUP($A24,[7]装备表!$AS:$DU,M$1,FALSE))=TRUE,0,VLOOKUP($A24,[7]装备表!$AS:$DU,M$1,FALSE))</f>
        <v>0</v>
      </c>
      <c r="N24">
        <f>IF(ISERROR(VLOOKUP($A24,[7]装备表!$AS:$DU,N$1,FALSE))=TRUE,0,VLOOKUP($A24,[7]装备表!$AS:$DU,N$1,FALSE))</f>
        <v>0</v>
      </c>
      <c r="O24">
        <f>IF(ISERROR(VLOOKUP($A24,[7]装备表!$AS:$DU,O$1,FALSE))=TRUE,0,VLOOKUP($A24,[7]装备表!$AS:$DU,O$1,FALSE))</f>
        <v>0</v>
      </c>
      <c r="P24">
        <f>IF(ISERROR(VLOOKUP($A24,[7]装备表!$AS:$DU,P$1,FALSE))=TRUE,0,VLOOKUP($A24,[7]装备表!$AS:$DU,P$1,FALSE))</f>
        <v>0</v>
      </c>
      <c r="Q24">
        <f>IF(ISERROR(VLOOKUP($A24,[7]装备表!$AS:$DU,Q$1,FALSE))=TRUE,0,VLOOKUP($A24,[7]装备表!$AS:$DU,Q$1,FALSE))</f>
        <v>0</v>
      </c>
      <c r="R24">
        <f>IF(ISERROR(VLOOKUP($A24,[7]装备表!$AS:$DU,R$1,FALSE))=TRUE,0,VLOOKUP($A24,[7]装备表!$AS:$DU,R$1,FALSE))</f>
        <v>0</v>
      </c>
      <c r="S24">
        <f>IF(ISERROR(VLOOKUP($A24,[7]装备表!$AS:$DU,S$1,FALSE))=TRUE,0,VLOOKUP($A24,[7]装备表!$AS:$DU,S$1,FALSE))</f>
        <v>0</v>
      </c>
      <c r="T24">
        <f>IF(ISERROR(VLOOKUP($A24,[7]装备表!$AS:$DU,T$1,FALSE))=TRUE,0,VLOOKUP($A24,[7]装备表!$AS:$DU,T$1,FALSE))</f>
        <v>0</v>
      </c>
      <c r="U24">
        <f>IF(ISERROR(VLOOKUP($A24,[7]装备表!$AS:$DU,U$1,FALSE))=TRUE,0,VLOOKUP($A24,[7]装备表!$AS:$DU,U$1,FALSE))</f>
        <v>0</v>
      </c>
      <c r="V24">
        <f>IF(ISERROR(VLOOKUP($A24,[7]装备表!$AS:$DU,V$1,FALSE))=TRUE,0,VLOOKUP($A24,[7]装备表!$AS:$DU,V$1,FALSE))</f>
        <v>0</v>
      </c>
      <c r="W24">
        <f>IF(ISERROR(VLOOKUP($A24,[7]装备表!$AS:$DU,W$1,FALSE))=TRUE,0,VLOOKUP($A24,[7]装备表!$AS:$DU,W$1,FALSE))</f>
        <v>0</v>
      </c>
      <c r="X24">
        <f>IF(ISERROR(VLOOKUP($A24,[7]装备表!$AS:$DU,X$1,FALSE))=TRUE,0,VLOOKUP($A24,[7]装备表!$AS:$DU,X$1,FALSE))</f>
        <v>0</v>
      </c>
      <c r="Y24">
        <f>IF(ISERROR(VLOOKUP($A24,[7]装备表!$AS:$DU,Y$1,FALSE))=TRUE,0,VLOOKUP($A24,[7]装备表!$AS:$DU,Y$1,FALSE))</f>
        <v>0</v>
      </c>
      <c r="Z24">
        <f>IF(ISERROR(VLOOKUP($A24,[7]装备表!$AS:$DU,Z$1,FALSE))=TRUE,0,VLOOKUP($A24,[7]装备表!$AS:$DU,Z$1,FALSE))</f>
        <v>0</v>
      </c>
      <c r="AA24">
        <f>IF(ISERROR(VLOOKUP($A24,[7]装备表!$AS:$DU,AA$1,FALSE))=TRUE,0,VLOOKUP($A24,[7]装备表!$AS:$DU,AA$1,FALSE))</f>
        <v>0</v>
      </c>
      <c r="AB24">
        <f>IF(ISERROR(VLOOKUP($A24,[7]装备表!$AS:$DU,AB$1,FALSE))=TRUE,0,VLOOKUP($A24,[7]装备表!$AS:$DU,AB$1,FALSE))</f>
        <v>0</v>
      </c>
      <c r="AC24">
        <f>IF(ISERROR(VLOOKUP($A24,[7]装备表!$AS:$DU,AC$1,FALSE))=TRUE,0,VLOOKUP($A24,[7]装备表!$AS:$DU,AC$1,FALSE))</f>
        <v>0</v>
      </c>
      <c r="AD24">
        <f>IF(ISERROR(VLOOKUP($A24,[7]装备表!$AS:$DU,AD$1,FALSE))=TRUE,0,VLOOKUP($A24,[7]装备表!$AS:$DU,AD$1,FALSE))</f>
        <v>0</v>
      </c>
      <c r="AE24">
        <f>IF(ISERROR(VLOOKUP($A24,[7]装备表!$AS:$DU,AE$1,FALSE))=TRUE,0,VLOOKUP($A24,[7]装备表!$AS:$DU,AE$1,FALSE))</f>
        <v>0</v>
      </c>
      <c r="AF24">
        <f>IF(ISERROR(VLOOKUP($A24,[7]装备表!$AS:$DU,AF$1,FALSE))=TRUE,0,VLOOKUP($A24,[7]装备表!$AS:$DU,AF$1,FALSE))</f>
        <v>0</v>
      </c>
      <c r="AG24">
        <f>IF(ISERROR(VLOOKUP($A24,[7]装备表!$AS:$DU,AG$1,FALSE))=TRUE,0,VLOOKUP($A24,[7]装备表!$AS:$DU,AG$1,FALSE))</f>
        <v>0</v>
      </c>
      <c r="AH24">
        <f>IF(ISERROR(VLOOKUP($A24,[7]装备表!$AS:$DU,AH$1,FALSE))=TRUE,0,VLOOKUP($A24,[7]装备表!$AS:$DU,AH$1,FALSE))</f>
        <v>0</v>
      </c>
      <c r="AI24">
        <f>IF(ISERROR(VLOOKUP($A24,[7]装备表!$AS:$DU,AI$1,FALSE))=TRUE,0,VLOOKUP($A24,[7]装备表!$AS:$DU,AI$1,FALSE))</f>
        <v>0</v>
      </c>
      <c r="AJ24">
        <f>IF(ISERROR(VLOOKUP($A24,[7]装备表!$AS:$DU,AJ$1,FALSE))=TRUE,0,VLOOKUP($A24,[7]装备表!$AS:$DU,AJ$1,FALSE))</f>
        <v>0</v>
      </c>
      <c r="AK24">
        <f>IF(ISERROR(VLOOKUP($A24,[7]装备表!$AS:$DU,AK$1,FALSE))=TRUE,0,VLOOKUP($A24,[7]装备表!$AS:$DU,AK$1,FALSE))</f>
        <v>0</v>
      </c>
      <c r="AL24">
        <f>IF(ISERROR(VLOOKUP($A24,[7]装备表!$AS:$DU,AL$1,FALSE))=TRUE,0,VLOOKUP($A24,[7]装备表!$AS:$DU,AL$1,FALSE))</f>
        <v>0</v>
      </c>
      <c r="AM24">
        <f>IF(ISERROR(VLOOKUP($A24,[7]装备表!$AS:$DU,AM$1,FALSE))=TRUE,0,VLOOKUP($A24,[7]装备表!$AS:$DU,AM$1,FALSE))</f>
        <v>0</v>
      </c>
      <c r="AN24">
        <f>IF(ISERROR(VLOOKUP($A24,[7]装备表!$AS:$DU,AN$1,FALSE))=TRUE,0,VLOOKUP($A24,[7]装备表!$AS:$DU,AN$1,FALSE))</f>
        <v>0</v>
      </c>
      <c r="AT24" s="35">
        <v>1300022</v>
      </c>
      <c r="AU24" s="35" t="s">
        <v>329</v>
      </c>
      <c r="AV24">
        <v>10022</v>
      </c>
      <c r="AW24">
        <v>10022</v>
      </c>
      <c r="AX24">
        <v>60</v>
      </c>
    </row>
    <row r="25" spans="1:50" ht="16.5">
      <c r="A25" s="33">
        <v>1300023</v>
      </c>
      <c r="B25" t="str">
        <f>IF(ISERROR(VLOOKUP($A25,[7]装备表!$AS:$DU,B$1,FALSE))=TRUE,0,VLOOKUP($A25,[7]装备表!$AS:$DU,B$1,FALSE))</f>
        <v>铁法杖</v>
      </c>
      <c r="C25">
        <f t="shared" si="2"/>
        <v>10023</v>
      </c>
      <c r="D25">
        <f t="shared" si="0"/>
        <v>60</v>
      </c>
      <c r="E25">
        <f t="shared" si="1"/>
        <v>10023</v>
      </c>
      <c r="F25">
        <f>IF(ISERROR(VLOOKUP($A25,[7]装备表!$AS:$DU,F$1,FALSE))=TRUE,0,VLOOKUP($A25,[7]装备表!$AS:$DU,F$1,FALSE))</f>
        <v>4</v>
      </c>
      <c r="G25">
        <f>IF(ISERROR(VLOOKUP($A25,[7]装备表!$AS:$DU,G$1,FALSE))=TRUE,0,VLOOKUP($A25,[7]装备表!$AS:$DU,G$1,FALSE))</f>
        <v>1</v>
      </c>
      <c r="H25">
        <f>IF(ISERROR(VLOOKUP($A25,[7]装备表!$AS:$DU,H$1,FALSE))=TRUE,0,VLOOKUP($A25,[7]装备表!$AS:$DU,H$1,FALSE))</f>
        <v>22</v>
      </c>
      <c r="I25">
        <f>IF(ISERROR(VLOOKUP($A25,[7]装备表!$AS:$DU,I$1,FALSE))=TRUE,0,VLOOKUP($A25,[7]装备表!$AS:$DU,I$1,FALSE))</f>
        <v>0</v>
      </c>
      <c r="J25">
        <f>IF(ISERROR(VLOOKUP($A25,[7]装备表!$AS:$DU,J$1,FALSE))=TRUE,0,VLOOKUP($A25,[7]装备表!$AS:$DU,J$1,FALSE))</f>
        <v>0</v>
      </c>
      <c r="K25">
        <f>IF(ISERROR(VLOOKUP($A25,[7]装备表!$AS:$DU,K$1,FALSE))=TRUE,0,VLOOKUP($A25,[7]装备表!$AS:$DU,K$1,FALSE))</f>
        <v>16</v>
      </c>
      <c r="L25">
        <f>IF(ISERROR(VLOOKUP($A25,[7]装备表!$AS:$DU,L$1,FALSE))=TRUE,0,VLOOKUP($A25,[7]装备表!$AS:$DU,L$1,FALSE))</f>
        <v>1</v>
      </c>
      <c r="M25">
        <f>IF(ISERROR(VLOOKUP($A25,[7]装备表!$AS:$DU,M$1,FALSE))=TRUE,0,VLOOKUP($A25,[7]装备表!$AS:$DU,M$1,FALSE))</f>
        <v>123</v>
      </c>
      <c r="N25">
        <f>IF(ISERROR(VLOOKUP($A25,[7]装备表!$AS:$DU,N$1,FALSE))=TRUE,0,VLOOKUP($A25,[7]装备表!$AS:$DU,N$1,FALSE))</f>
        <v>0</v>
      </c>
      <c r="O25">
        <f>IF(ISERROR(VLOOKUP($A25,[7]装备表!$AS:$DU,O$1,FALSE))=TRUE,0,VLOOKUP($A25,[7]装备表!$AS:$DU,O$1,FALSE))</f>
        <v>0</v>
      </c>
      <c r="P25">
        <f>IF(ISERROR(VLOOKUP($A25,[7]装备表!$AS:$DU,P$1,FALSE))=TRUE,0,VLOOKUP($A25,[7]装备表!$AS:$DU,P$1,FALSE))</f>
        <v>0</v>
      </c>
      <c r="Q25">
        <f>IF(ISERROR(VLOOKUP($A25,[7]装备表!$AS:$DU,Q$1,FALSE))=TRUE,0,VLOOKUP($A25,[7]装备表!$AS:$DU,Q$1,FALSE))</f>
        <v>0</v>
      </c>
      <c r="R25">
        <f>IF(ISERROR(VLOOKUP($A25,[7]装备表!$AS:$DU,R$1,FALSE))=TRUE,0,VLOOKUP($A25,[7]装备表!$AS:$DU,R$1,FALSE))</f>
        <v>0</v>
      </c>
      <c r="S25">
        <f>IF(ISERROR(VLOOKUP($A25,[7]装备表!$AS:$DU,S$1,FALSE))=TRUE,0,VLOOKUP($A25,[7]装备表!$AS:$DU,S$1,FALSE))</f>
        <v>0</v>
      </c>
      <c r="T25">
        <f>IF(ISERROR(VLOOKUP($A25,[7]装备表!$AS:$DU,T$1,FALSE))=TRUE,0,VLOOKUP($A25,[7]装备表!$AS:$DU,T$1,FALSE))</f>
        <v>0</v>
      </c>
      <c r="U25">
        <f>IF(ISERROR(VLOOKUP($A25,[7]装备表!$AS:$DU,U$1,FALSE))=TRUE,0,VLOOKUP($A25,[7]装备表!$AS:$DU,U$1,FALSE))</f>
        <v>0</v>
      </c>
      <c r="V25">
        <f>IF(ISERROR(VLOOKUP($A25,[7]装备表!$AS:$DU,V$1,FALSE))=TRUE,0,VLOOKUP($A25,[7]装备表!$AS:$DU,V$1,FALSE))</f>
        <v>0</v>
      </c>
      <c r="W25">
        <f>IF(ISERROR(VLOOKUP($A25,[7]装备表!$AS:$DU,W$1,FALSE))=TRUE,0,VLOOKUP($A25,[7]装备表!$AS:$DU,W$1,FALSE))</f>
        <v>0</v>
      </c>
      <c r="X25">
        <f>IF(ISERROR(VLOOKUP($A25,[7]装备表!$AS:$DU,X$1,FALSE))=TRUE,0,VLOOKUP($A25,[7]装备表!$AS:$DU,X$1,FALSE))</f>
        <v>0</v>
      </c>
      <c r="Y25">
        <f>IF(ISERROR(VLOOKUP($A25,[7]装备表!$AS:$DU,Y$1,FALSE))=TRUE,0,VLOOKUP($A25,[7]装备表!$AS:$DU,Y$1,FALSE))</f>
        <v>0</v>
      </c>
      <c r="Z25">
        <f>IF(ISERROR(VLOOKUP($A25,[7]装备表!$AS:$DU,Z$1,FALSE))=TRUE,0,VLOOKUP($A25,[7]装备表!$AS:$DU,Z$1,FALSE))</f>
        <v>0</v>
      </c>
      <c r="AA25">
        <f>IF(ISERROR(VLOOKUP($A25,[7]装备表!$AS:$DU,AA$1,FALSE))=TRUE,0,VLOOKUP($A25,[7]装备表!$AS:$DU,AA$1,FALSE))</f>
        <v>0</v>
      </c>
      <c r="AB25">
        <f>IF(ISERROR(VLOOKUP($A25,[7]装备表!$AS:$DU,AB$1,FALSE))=TRUE,0,VLOOKUP($A25,[7]装备表!$AS:$DU,AB$1,FALSE))</f>
        <v>0</v>
      </c>
      <c r="AC25">
        <f>IF(ISERROR(VLOOKUP($A25,[7]装备表!$AS:$DU,AC$1,FALSE))=TRUE,0,VLOOKUP($A25,[7]装备表!$AS:$DU,AC$1,FALSE))</f>
        <v>0</v>
      </c>
      <c r="AD25">
        <f>IF(ISERROR(VLOOKUP($A25,[7]装备表!$AS:$DU,AD$1,FALSE))=TRUE,0,VLOOKUP($A25,[7]装备表!$AS:$DU,AD$1,FALSE))</f>
        <v>0</v>
      </c>
      <c r="AE25">
        <f>IF(ISERROR(VLOOKUP($A25,[7]装备表!$AS:$DU,AE$1,FALSE))=TRUE,0,VLOOKUP($A25,[7]装备表!$AS:$DU,AE$1,FALSE))</f>
        <v>0</v>
      </c>
      <c r="AF25">
        <f>IF(ISERROR(VLOOKUP($A25,[7]装备表!$AS:$DU,AF$1,FALSE))=TRUE,0,VLOOKUP($A25,[7]装备表!$AS:$DU,AF$1,FALSE))</f>
        <v>0</v>
      </c>
      <c r="AG25">
        <f>IF(ISERROR(VLOOKUP($A25,[7]装备表!$AS:$DU,AG$1,FALSE))=TRUE,0,VLOOKUP($A25,[7]装备表!$AS:$DU,AG$1,FALSE))</f>
        <v>0</v>
      </c>
      <c r="AH25">
        <f>IF(ISERROR(VLOOKUP($A25,[7]装备表!$AS:$DU,AH$1,FALSE))=TRUE,0,VLOOKUP($A25,[7]装备表!$AS:$DU,AH$1,FALSE))</f>
        <v>0</v>
      </c>
      <c r="AI25">
        <f>IF(ISERROR(VLOOKUP($A25,[7]装备表!$AS:$DU,AI$1,FALSE))=TRUE,0,VLOOKUP($A25,[7]装备表!$AS:$DU,AI$1,FALSE))</f>
        <v>0</v>
      </c>
      <c r="AJ25">
        <f>IF(ISERROR(VLOOKUP($A25,[7]装备表!$AS:$DU,AJ$1,FALSE))=TRUE,0,VLOOKUP($A25,[7]装备表!$AS:$DU,AJ$1,FALSE))</f>
        <v>0</v>
      </c>
      <c r="AK25">
        <f>IF(ISERROR(VLOOKUP($A25,[7]装备表!$AS:$DU,AK$1,FALSE))=TRUE,0,VLOOKUP($A25,[7]装备表!$AS:$DU,AK$1,FALSE))</f>
        <v>0</v>
      </c>
      <c r="AL25">
        <f>IF(ISERROR(VLOOKUP($A25,[7]装备表!$AS:$DU,AL$1,FALSE))=TRUE,0,VLOOKUP($A25,[7]装备表!$AS:$DU,AL$1,FALSE))</f>
        <v>0</v>
      </c>
      <c r="AM25">
        <f>IF(ISERROR(VLOOKUP($A25,[7]装备表!$AS:$DU,AM$1,FALSE))=TRUE,0,VLOOKUP($A25,[7]装备表!$AS:$DU,AM$1,FALSE))</f>
        <v>0</v>
      </c>
      <c r="AN25">
        <f>IF(ISERROR(VLOOKUP($A25,[7]装备表!$AS:$DU,AN$1,FALSE))=TRUE,0,VLOOKUP($A25,[7]装备表!$AS:$DU,AN$1,FALSE))</f>
        <v>0</v>
      </c>
      <c r="AT25" s="35">
        <v>1300023</v>
      </c>
      <c r="AU25" s="35" t="s">
        <v>330</v>
      </c>
      <c r="AV25">
        <v>10023</v>
      </c>
      <c r="AW25">
        <v>10023</v>
      </c>
      <c r="AX25">
        <v>60</v>
      </c>
    </row>
    <row r="26" spans="1:50" ht="16.5">
      <c r="A26" s="33">
        <v>1300024</v>
      </c>
      <c r="B26" t="str">
        <f>IF(ISERROR(VLOOKUP($A37,[7]装备表!$AS:$DU,B$1,FALSE))=TRUE,0,VLOOKUP($A37,[7]装备表!$AS:$DU,B$1,FALSE))</f>
        <v>金斧</v>
      </c>
      <c r="C26">
        <f t="shared" si="2"/>
        <v>10024</v>
      </c>
      <c r="D26">
        <f t="shared" si="0"/>
        <v>100</v>
      </c>
      <c r="E26">
        <f t="shared" si="1"/>
        <v>10024</v>
      </c>
      <c r="F26">
        <f>IF(ISERROR(VLOOKUP($A37,[7]装备表!$AS:$DU,F$1,FALSE))=TRUE,0,VLOOKUP($A37,[7]装备表!$AS:$DU,F$1,FALSE))</f>
        <v>3</v>
      </c>
      <c r="G26">
        <f>IF(ISERROR(VLOOKUP($A26,[7]装备表!$AS:$DU,G$1,FALSE))=TRUE,0,VLOOKUP($A26,[7]装备表!$AS:$DU,G$1,FALSE))</f>
        <v>1</v>
      </c>
      <c r="H26">
        <f>IF(ISERROR(VLOOKUP($A26,[7]装备表!$AS:$DU,H$1,FALSE))=TRUE,0,VLOOKUP($A26,[7]装备表!$AS:$DU,H$1,FALSE))</f>
        <v>30</v>
      </c>
      <c r="I26">
        <f>IF(ISERROR(VLOOKUP($A26,[7]装备表!$AS:$DU,I$1,FALSE))=TRUE,0,VLOOKUP($A26,[7]装备表!$AS:$DU,I$1,FALSE))</f>
        <v>0</v>
      </c>
      <c r="J26">
        <f>IF(ISERROR(VLOOKUP($A26,[7]装备表!$AS:$DU,J$1,FALSE))=TRUE,0,VLOOKUP($A26,[7]装备表!$AS:$DU,J$1,FALSE))</f>
        <v>0</v>
      </c>
      <c r="K26">
        <f>IF(ISERROR(VLOOKUP($A26,[7]装备表!$AS:$DU,K$1,FALSE))=TRUE,0,VLOOKUP($A26,[7]装备表!$AS:$DU,K$1,FALSE))</f>
        <v>17</v>
      </c>
      <c r="L26">
        <f>IF(ISERROR(VLOOKUP($A26,[7]装备表!$AS:$DU,L$1,FALSE))=TRUE,0,VLOOKUP($A26,[7]装备表!$AS:$DU,L$1,FALSE))</f>
        <v>1</v>
      </c>
      <c r="M26">
        <f>IF(ISERROR(VLOOKUP($A26,[7]装备表!$AS:$DU,M$1,FALSE))=TRUE,0,VLOOKUP($A26,[7]装备表!$AS:$DU,M$1,FALSE))</f>
        <v>42</v>
      </c>
      <c r="N26">
        <f>IF(ISERROR(VLOOKUP($A26,[7]装备表!$AS:$DU,N$1,FALSE))=TRUE,0,VLOOKUP($A26,[7]装备表!$AS:$DU,N$1,FALSE))</f>
        <v>0</v>
      </c>
      <c r="O26">
        <f>IF(ISERROR(VLOOKUP($A26,[7]装备表!$AS:$DU,O$1,FALSE))=TRUE,0,VLOOKUP($A26,[7]装备表!$AS:$DU,O$1,FALSE))</f>
        <v>0</v>
      </c>
      <c r="P26">
        <f>IF(ISERROR(VLOOKUP($A26,[7]装备表!$AS:$DU,P$1,FALSE))=TRUE,0,VLOOKUP($A26,[7]装备表!$AS:$DU,P$1,FALSE))</f>
        <v>0</v>
      </c>
      <c r="Q26">
        <f>IF(ISERROR(VLOOKUP($A26,[7]装备表!$AS:$DU,Q$1,FALSE))=TRUE,0,VLOOKUP($A26,[7]装备表!$AS:$DU,Q$1,FALSE))</f>
        <v>0</v>
      </c>
      <c r="R26">
        <f>IF(ISERROR(VLOOKUP($A26,[7]装备表!$AS:$DU,R$1,FALSE))=TRUE,0,VLOOKUP($A26,[7]装备表!$AS:$DU,R$1,FALSE))</f>
        <v>0</v>
      </c>
      <c r="S26">
        <f>IF(ISERROR(VLOOKUP($A26,[7]装备表!$AS:$DU,S$1,FALSE))=TRUE,0,VLOOKUP($A26,[7]装备表!$AS:$DU,S$1,FALSE))</f>
        <v>0</v>
      </c>
      <c r="T26">
        <f>IF(ISERROR(VLOOKUP($A26,[7]装备表!$AS:$DU,T$1,FALSE))=TRUE,0,VLOOKUP($A26,[7]装备表!$AS:$DU,T$1,FALSE))</f>
        <v>0</v>
      </c>
      <c r="U26">
        <f>IF(ISERROR(VLOOKUP($A26,[7]装备表!$AS:$DU,U$1,FALSE))=TRUE,0,VLOOKUP($A26,[7]装备表!$AS:$DU,U$1,FALSE))</f>
        <v>0</v>
      </c>
      <c r="V26">
        <f>IF(ISERROR(VLOOKUP($A26,[7]装备表!$AS:$DU,V$1,FALSE))=TRUE,0,VLOOKUP($A26,[7]装备表!$AS:$DU,V$1,FALSE))</f>
        <v>0</v>
      </c>
      <c r="W26">
        <f>IF(ISERROR(VLOOKUP($A26,[7]装备表!$AS:$DU,W$1,FALSE))=TRUE,0,VLOOKUP($A26,[7]装备表!$AS:$DU,W$1,FALSE))</f>
        <v>0</v>
      </c>
      <c r="X26">
        <f>IF(ISERROR(VLOOKUP($A26,[7]装备表!$AS:$DU,X$1,FALSE))=TRUE,0,VLOOKUP($A26,[7]装备表!$AS:$DU,X$1,FALSE))</f>
        <v>0</v>
      </c>
      <c r="Y26">
        <f>IF(ISERROR(VLOOKUP($A26,[7]装备表!$AS:$DU,Y$1,FALSE))=TRUE,0,VLOOKUP($A26,[7]装备表!$AS:$DU,Y$1,FALSE))</f>
        <v>0</v>
      </c>
      <c r="Z26">
        <f>IF(ISERROR(VLOOKUP($A26,[7]装备表!$AS:$DU,Z$1,FALSE))=TRUE,0,VLOOKUP($A26,[7]装备表!$AS:$DU,Z$1,FALSE))</f>
        <v>0</v>
      </c>
      <c r="AA26">
        <f>IF(ISERROR(VLOOKUP($A26,[7]装备表!$AS:$DU,AA$1,FALSE))=TRUE,0,VLOOKUP($A26,[7]装备表!$AS:$DU,AA$1,FALSE))</f>
        <v>0</v>
      </c>
      <c r="AB26">
        <f>IF(ISERROR(VLOOKUP($A26,[7]装备表!$AS:$DU,AB$1,FALSE))=TRUE,0,VLOOKUP($A26,[7]装备表!$AS:$DU,AB$1,FALSE))</f>
        <v>0</v>
      </c>
      <c r="AC26">
        <f>IF(ISERROR(VLOOKUP($A26,[7]装备表!$AS:$DU,AC$1,FALSE))=TRUE,0,VLOOKUP($A26,[7]装备表!$AS:$DU,AC$1,FALSE))</f>
        <v>0</v>
      </c>
      <c r="AD26">
        <f>IF(ISERROR(VLOOKUP($A26,[7]装备表!$AS:$DU,AD$1,FALSE))=TRUE,0,VLOOKUP($A26,[7]装备表!$AS:$DU,AD$1,FALSE))</f>
        <v>0</v>
      </c>
      <c r="AE26">
        <f>IF(ISERROR(VLOOKUP($A26,[7]装备表!$AS:$DU,AE$1,FALSE))=TRUE,0,VLOOKUP($A26,[7]装备表!$AS:$DU,AE$1,FALSE))</f>
        <v>0</v>
      </c>
      <c r="AF26">
        <f>IF(ISERROR(VLOOKUP($A26,[7]装备表!$AS:$DU,AF$1,FALSE))=TRUE,0,VLOOKUP($A26,[7]装备表!$AS:$DU,AF$1,FALSE))</f>
        <v>0</v>
      </c>
      <c r="AG26">
        <f>IF(ISERROR(VLOOKUP($A26,[7]装备表!$AS:$DU,AG$1,FALSE))=TRUE,0,VLOOKUP($A26,[7]装备表!$AS:$DU,AG$1,FALSE))</f>
        <v>0</v>
      </c>
      <c r="AH26">
        <f>IF(ISERROR(VLOOKUP($A26,[7]装备表!$AS:$DU,AH$1,FALSE))=TRUE,0,VLOOKUP($A26,[7]装备表!$AS:$DU,AH$1,FALSE))</f>
        <v>0</v>
      </c>
      <c r="AI26">
        <f>IF(ISERROR(VLOOKUP($A26,[7]装备表!$AS:$DU,AI$1,FALSE))=TRUE,0,VLOOKUP($A26,[7]装备表!$AS:$DU,AI$1,FALSE))</f>
        <v>0</v>
      </c>
      <c r="AJ26">
        <f>IF(ISERROR(VLOOKUP($A26,[7]装备表!$AS:$DU,AJ$1,FALSE))=TRUE,0,VLOOKUP($A26,[7]装备表!$AS:$DU,AJ$1,FALSE))</f>
        <v>0</v>
      </c>
      <c r="AK26">
        <f>IF(ISERROR(VLOOKUP($A26,[7]装备表!$AS:$DU,AK$1,FALSE))=TRUE,0,VLOOKUP($A26,[7]装备表!$AS:$DU,AK$1,FALSE))</f>
        <v>0</v>
      </c>
      <c r="AL26">
        <f>IF(ISERROR(VLOOKUP($A26,[7]装备表!$AS:$DU,AL$1,FALSE))=TRUE,0,VLOOKUP($A26,[7]装备表!$AS:$DU,AL$1,FALSE))</f>
        <v>0</v>
      </c>
      <c r="AM26">
        <f>IF(ISERROR(VLOOKUP($A26,[7]装备表!$AS:$DU,AM$1,FALSE))=TRUE,0,VLOOKUP($A26,[7]装备表!$AS:$DU,AM$1,FALSE))</f>
        <v>0</v>
      </c>
      <c r="AN26">
        <f>IF(ISERROR(VLOOKUP($A26,[7]装备表!$AS:$DU,AN$1,FALSE))=TRUE,0,VLOOKUP($A26,[7]装备表!$AS:$DU,AN$1,FALSE))</f>
        <v>0</v>
      </c>
      <c r="AT26" s="35">
        <v>1300024</v>
      </c>
      <c r="AU26" s="35" t="s">
        <v>331</v>
      </c>
      <c r="AV26">
        <v>10024</v>
      </c>
      <c r="AW26">
        <v>10024</v>
      </c>
      <c r="AX26">
        <v>100</v>
      </c>
    </row>
    <row r="27" spans="1:50" ht="16.5">
      <c r="A27" s="33">
        <v>1300025</v>
      </c>
      <c r="B27" t="str">
        <f>IF(ISERROR(VLOOKUP($A27,[7]装备表!$AS:$DU,B$1,FALSE))=TRUE,0,VLOOKUP($A27,[7]装备表!$AS:$DU,B$1,FALSE))</f>
        <v>钨斧</v>
      </c>
      <c r="C27">
        <f t="shared" si="2"/>
        <v>10025</v>
      </c>
      <c r="D27">
        <f t="shared" si="0"/>
        <v>100</v>
      </c>
      <c r="E27">
        <f t="shared" si="1"/>
        <v>10025</v>
      </c>
      <c r="F27">
        <f>IF(ISERROR(VLOOKUP($A27,[7]装备表!$AS:$DU,F$1,FALSE))=TRUE,0,VLOOKUP($A27,[7]装备表!$AS:$DU,F$1,FALSE))</f>
        <v>3</v>
      </c>
      <c r="G27">
        <f>IF(ISERROR(VLOOKUP($A27,[7]装备表!$AS:$DU,G$1,FALSE))=TRUE,0,VLOOKUP($A27,[7]装备表!$AS:$DU,G$1,FALSE))</f>
        <v>1</v>
      </c>
      <c r="H27">
        <f>IF(ISERROR(VLOOKUP($A27,[7]装备表!$AS:$DU,H$1,FALSE))=TRUE,0,VLOOKUP($A27,[7]装备表!$AS:$DU,H$1,FALSE))</f>
        <v>42</v>
      </c>
      <c r="I27">
        <f>IF(ISERROR(VLOOKUP($A27,[7]装备表!$AS:$DU,I$1,FALSE))=TRUE,0,VLOOKUP($A27,[7]装备表!$AS:$DU,I$1,FALSE))</f>
        <v>0</v>
      </c>
      <c r="J27">
        <f>IF(ISERROR(VLOOKUP($A27,[7]装备表!$AS:$DU,J$1,FALSE))=TRUE,0,VLOOKUP($A27,[7]装备表!$AS:$DU,J$1,FALSE))</f>
        <v>0</v>
      </c>
      <c r="K27">
        <f>IF(ISERROR(VLOOKUP($A27,[7]装备表!$AS:$DU,K$1,FALSE))=TRUE,0,VLOOKUP($A27,[7]装备表!$AS:$DU,K$1,FALSE))</f>
        <v>0</v>
      </c>
      <c r="L27">
        <f>IF(ISERROR(VLOOKUP($A27,[7]装备表!$AS:$DU,L$1,FALSE))=TRUE,0,VLOOKUP($A27,[7]装备表!$AS:$DU,L$1,FALSE))</f>
        <v>0</v>
      </c>
      <c r="M27">
        <f>IF(ISERROR(VLOOKUP($A27,[7]装备表!$AS:$DU,M$1,FALSE))=TRUE,0,VLOOKUP($A27,[7]装备表!$AS:$DU,M$1,FALSE))</f>
        <v>0</v>
      </c>
      <c r="N27">
        <f>IF(ISERROR(VLOOKUP($A27,[7]装备表!$AS:$DU,N$1,FALSE))=TRUE,0,VLOOKUP($A27,[7]装备表!$AS:$DU,N$1,FALSE))</f>
        <v>0</v>
      </c>
      <c r="O27">
        <f>IF(ISERROR(VLOOKUP($A27,[7]装备表!$AS:$DU,O$1,FALSE))=TRUE,0,VLOOKUP($A27,[7]装备表!$AS:$DU,O$1,FALSE))</f>
        <v>0</v>
      </c>
      <c r="P27">
        <f>IF(ISERROR(VLOOKUP($A27,[7]装备表!$AS:$DU,P$1,FALSE))=TRUE,0,VLOOKUP($A27,[7]装备表!$AS:$DU,P$1,FALSE))</f>
        <v>0</v>
      </c>
      <c r="Q27">
        <f>IF(ISERROR(VLOOKUP($A27,[7]装备表!$AS:$DU,Q$1,FALSE))=TRUE,0,VLOOKUP($A27,[7]装备表!$AS:$DU,Q$1,FALSE))</f>
        <v>0</v>
      </c>
      <c r="R27">
        <f>IF(ISERROR(VLOOKUP($A27,[7]装备表!$AS:$DU,R$1,FALSE))=TRUE,0,VLOOKUP($A27,[7]装备表!$AS:$DU,R$1,FALSE))</f>
        <v>0</v>
      </c>
      <c r="S27">
        <f>IF(ISERROR(VLOOKUP($A27,[7]装备表!$AS:$DU,S$1,FALSE))=TRUE,0,VLOOKUP($A27,[7]装备表!$AS:$DU,S$1,FALSE))</f>
        <v>0</v>
      </c>
      <c r="T27">
        <f>IF(ISERROR(VLOOKUP($A27,[7]装备表!$AS:$DU,T$1,FALSE))=TRUE,0,VLOOKUP($A27,[7]装备表!$AS:$DU,T$1,FALSE))</f>
        <v>0</v>
      </c>
      <c r="U27">
        <f>IF(ISERROR(VLOOKUP($A27,[7]装备表!$AS:$DU,U$1,FALSE))=TRUE,0,VLOOKUP($A27,[7]装备表!$AS:$DU,U$1,FALSE))</f>
        <v>0</v>
      </c>
      <c r="V27">
        <f>IF(ISERROR(VLOOKUP($A27,[7]装备表!$AS:$DU,V$1,FALSE))=TRUE,0,VLOOKUP($A27,[7]装备表!$AS:$DU,V$1,FALSE))</f>
        <v>0</v>
      </c>
      <c r="W27">
        <f>IF(ISERROR(VLOOKUP($A27,[7]装备表!$AS:$DU,W$1,FALSE))=TRUE,0,VLOOKUP($A27,[7]装备表!$AS:$DU,W$1,FALSE))</f>
        <v>0</v>
      </c>
      <c r="X27">
        <f>IF(ISERROR(VLOOKUP($A27,[7]装备表!$AS:$DU,X$1,FALSE))=TRUE,0,VLOOKUP($A27,[7]装备表!$AS:$DU,X$1,FALSE))</f>
        <v>0</v>
      </c>
      <c r="Y27">
        <f>IF(ISERROR(VLOOKUP($A27,[7]装备表!$AS:$DU,Y$1,FALSE))=TRUE,0,VLOOKUP($A27,[7]装备表!$AS:$DU,Y$1,FALSE))</f>
        <v>0</v>
      </c>
      <c r="Z27">
        <f>IF(ISERROR(VLOOKUP($A27,[7]装备表!$AS:$DU,Z$1,FALSE))=TRUE,0,VLOOKUP($A27,[7]装备表!$AS:$DU,Z$1,FALSE))</f>
        <v>0</v>
      </c>
      <c r="AA27">
        <f>IF(ISERROR(VLOOKUP($A27,[7]装备表!$AS:$DU,AA$1,FALSE))=TRUE,0,VLOOKUP($A27,[7]装备表!$AS:$DU,AA$1,FALSE))</f>
        <v>0</v>
      </c>
      <c r="AB27">
        <f>IF(ISERROR(VLOOKUP($A27,[7]装备表!$AS:$DU,AB$1,FALSE))=TRUE,0,VLOOKUP($A27,[7]装备表!$AS:$DU,AB$1,FALSE))</f>
        <v>0</v>
      </c>
      <c r="AC27">
        <f>IF(ISERROR(VLOOKUP($A27,[7]装备表!$AS:$DU,AC$1,FALSE))=TRUE,0,VLOOKUP($A27,[7]装备表!$AS:$DU,AC$1,FALSE))</f>
        <v>0</v>
      </c>
      <c r="AD27">
        <f>IF(ISERROR(VLOOKUP($A27,[7]装备表!$AS:$DU,AD$1,FALSE))=TRUE,0,VLOOKUP($A27,[7]装备表!$AS:$DU,AD$1,FALSE))</f>
        <v>0</v>
      </c>
      <c r="AE27">
        <f>IF(ISERROR(VLOOKUP($A27,[7]装备表!$AS:$DU,AE$1,FALSE))=TRUE,0,VLOOKUP($A27,[7]装备表!$AS:$DU,AE$1,FALSE))</f>
        <v>0</v>
      </c>
      <c r="AF27">
        <f>IF(ISERROR(VLOOKUP($A27,[7]装备表!$AS:$DU,AF$1,FALSE))=TRUE,0,VLOOKUP($A27,[7]装备表!$AS:$DU,AF$1,FALSE))</f>
        <v>0</v>
      </c>
      <c r="AG27">
        <f>IF(ISERROR(VLOOKUP($A27,[7]装备表!$AS:$DU,AG$1,FALSE))=TRUE,0,VLOOKUP($A27,[7]装备表!$AS:$DU,AG$1,FALSE))</f>
        <v>0</v>
      </c>
      <c r="AH27">
        <f>IF(ISERROR(VLOOKUP($A27,[7]装备表!$AS:$DU,AH$1,FALSE))=TRUE,0,VLOOKUP($A27,[7]装备表!$AS:$DU,AH$1,FALSE))</f>
        <v>0</v>
      </c>
      <c r="AI27">
        <f>IF(ISERROR(VLOOKUP($A27,[7]装备表!$AS:$DU,AI$1,FALSE))=TRUE,0,VLOOKUP($A27,[7]装备表!$AS:$DU,AI$1,FALSE))</f>
        <v>0</v>
      </c>
      <c r="AJ27">
        <f>IF(ISERROR(VLOOKUP($A27,[7]装备表!$AS:$DU,AJ$1,FALSE))=TRUE,0,VLOOKUP($A27,[7]装备表!$AS:$DU,AJ$1,FALSE))</f>
        <v>0</v>
      </c>
      <c r="AK27">
        <f>IF(ISERROR(VLOOKUP($A27,[7]装备表!$AS:$DU,AK$1,FALSE))=TRUE,0,VLOOKUP($A27,[7]装备表!$AS:$DU,AK$1,FALSE))</f>
        <v>0</v>
      </c>
      <c r="AL27">
        <f>IF(ISERROR(VLOOKUP($A27,[7]装备表!$AS:$DU,AL$1,FALSE))=TRUE,0,VLOOKUP($A27,[7]装备表!$AS:$DU,AL$1,FALSE))</f>
        <v>0</v>
      </c>
      <c r="AM27">
        <f>IF(ISERROR(VLOOKUP($A27,[7]装备表!$AS:$DU,AM$1,FALSE))=TRUE,0,VLOOKUP($A27,[7]装备表!$AS:$DU,AM$1,FALSE))</f>
        <v>0</v>
      </c>
      <c r="AN27">
        <f>IF(ISERROR(VLOOKUP($A27,[7]装备表!$AS:$DU,AN$1,FALSE))=TRUE,0,VLOOKUP($A27,[7]装备表!$AS:$DU,AN$1,FALSE))</f>
        <v>0</v>
      </c>
      <c r="AT27" s="35">
        <v>1300025</v>
      </c>
      <c r="AU27" s="35" t="s">
        <v>332</v>
      </c>
      <c r="AV27">
        <v>10025</v>
      </c>
      <c r="AW27">
        <v>10025</v>
      </c>
      <c r="AX27">
        <v>100</v>
      </c>
    </row>
    <row r="28" spans="1:50" ht="16.5">
      <c r="A28" s="33">
        <v>1300026</v>
      </c>
      <c r="B28" t="str">
        <f>IF(ISERROR(VLOOKUP($A28,[7]装备表!$AS:$DU,B$1,FALSE))=TRUE,0,VLOOKUP($A28,[7]装备表!$AS:$DU,B$1,FALSE))</f>
        <v>钨短刀</v>
      </c>
      <c r="C28">
        <f t="shared" si="2"/>
        <v>10026</v>
      </c>
      <c r="D28">
        <f t="shared" si="0"/>
        <v>100</v>
      </c>
      <c r="E28">
        <f t="shared" si="1"/>
        <v>10026</v>
      </c>
      <c r="F28">
        <f>IF(ISERROR(VLOOKUP($A28,[7]装备表!$AS:$DU,F$1,FALSE))=TRUE,0,VLOOKUP($A28,[7]装备表!$AS:$DU,F$1,FALSE))</f>
        <v>3</v>
      </c>
      <c r="G28">
        <f>IF(ISERROR(VLOOKUP($A28,[7]装备表!$AS:$DU,G$1,FALSE))=TRUE,0,VLOOKUP($A28,[7]装备表!$AS:$DU,G$1,FALSE))</f>
        <v>1</v>
      </c>
      <c r="H28">
        <f>IF(ISERROR(VLOOKUP($A28,[7]装备表!$AS:$DU,H$1,FALSE))=TRUE,0,VLOOKUP($A28,[7]装备表!$AS:$DU,H$1,FALSE))</f>
        <v>27</v>
      </c>
      <c r="I28">
        <f>IF(ISERROR(VLOOKUP($A28,[7]装备表!$AS:$DU,I$1,FALSE))=TRUE,0,VLOOKUP($A28,[7]装备表!$AS:$DU,I$1,FALSE))</f>
        <v>0</v>
      </c>
      <c r="J28">
        <f>IF(ISERROR(VLOOKUP($A28,[7]装备表!$AS:$DU,J$1,FALSE))=TRUE,0,VLOOKUP($A28,[7]装备表!$AS:$DU,J$1,FALSE))</f>
        <v>0</v>
      </c>
      <c r="K28">
        <f>IF(ISERROR(VLOOKUP($A28,[7]装备表!$AS:$DU,K$1,FALSE))=TRUE,0,VLOOKUP($A28,[7]装备表!$AS:$DU,K$1,FALSE))</f>
        <v>0</v>
      </c>
      <c r="L28">
        <f>IF(ISERROR(VLOOKUP($A28,[7]装备表!$AS:$DU,L$1,FALSE))=TRUE,0,VLOOKUP($A28,[7]装备表!$AS:$DU,L$1,FALSE))</f>
        <v>0</v>
      </c>
      <c r="M28">
        <f>IF(ISERROR(VLOOKUP($A28,[7]装备表!$AS:$DU,M$1,FALSE))=TRUE,0,VLOOKUP($A28,[7]装备表!$AS:$DU,M$1,FALSE))</f>
        <v>0</v>
      </c>
      <c r="N28">
        <f>IF(ISERROR(VLOOKUP($A28,[7]装备表!$AS:$DU,N$1,FALSE))=TRUE,0,VLOOKUP($A28,[7]装备表!$AS:$DU,N$1,FALSE))</f>
        <v>0</v>
      </c>
      <c r="O28">
        <f>IF(ISERROR(VLOOKUP($A28,[7]装备表!$AS:$DU,O$1,FALSE))=TRUE,0,VLOOKUP($A28,[7]装备表!$AS:$DU,O$1,FALSE))</f>
        <v>0</v>
      </c>
      <c r="P28">
        <f>IF(ISERROR(VLOOKUP($A28,[7]装备表!$AS:$DU,P$1,FALSE))=TRUE,0,VLOOKUP($A28,[7]装备表!$AS:$DU,P$1,FALSE))</f>
        <v>0</v>
      </c>
      <c r="Q28">
        <f>IF(ISERROR(VLOOKUP($A28,[7]装备表!$AS:$DU,Q$1,FALSE))=TRUE,0,VLOOKUP($A28,[7]装备表!$AS:$DU,Q$1,FALSE))</f>
        <v>0</v>
      </c>
      <c r="R28">
        <f>IF(ISERROR(VLOOKUP($A28,[7]装备表!$AS:$DU,R$1,FALSE))=TRUE,0,VLOOKUP($A28,[7]装备表!$AS:$DU,R$1,FALSE))</f>
        <v>0</v>
      </c>
      <c r="S28">
        <f>IF(ISERROR(VLOOKUP($A28,[7]装备表!$AS:$DU,S$1,FALSE))=TRUE,0,VLOOKUP($A28,[7]装备表!$AS:$DU,S$1,FALSE))</f>
        <v>0</v>
      </c>
      <c r="T28">
        <f>IF(ISERROR(VLOOKUP($A28,[7]装备表!$AS:$DU,T$1,FALSE))=TRUE,0,VLOOKUP($A28,[7]装备表!$AS:$DU,T$1,FALSE))</f>
        <v>0</v>
      </c>
      <c r="U28">
        <f>IF(ISERROR(VLOOKUP($A28,[7]装备表!$AS:$DU,U$1,FALSE))=TRUE,0,VLOOKUP($A28,[7]装备表!$AS:$DU,U$1,FALSE))</f>
        <v>0</v>
      </c>
      <c r="V28">
        <f>IF(ISERROR(VLOOKUP($A28,[7]装备表!$AS:$DU,V$1,FALSE))=TRUE,0,VLOOKUP($A28,[7]装备表!$AS:$DU,V$1,FALSE))</f>
        <v>0</v>
      </c>
      <c r="W28">
        <f>IF(ISERROR(VLOOKUP($A28,[7]装备表!$AS:$DU,W$1,FALSE))=TRUE,0,VLOOKUP($A28,[7]装备表!$AS:$DU,W$1,FALSE))</f>
        <v>0</v>
      </c>
      <c r="X28">
        <f>IF(ISERROR(VLOOKUP($A28,[7]装备表!$AS:$DU,X$1,FALSE))=TRUE,0,VLOOKUP($A28,[7]装备表!$AS:$DU,X$1,FALSE))</f>
        <v>0</v>
      </c>
      <c r="Y28">
        <f>IF(ISERROR(VLOOKUP($A28,[7]装备表!$AS:$DU,Y$1,FALSE))=TRUE,0,VLOOKUP($A28,[7]装备表!$AS:$DU,Y$1,FALSE))</f>
        <v>0</v>
      </c>
      <c r="Z28">
        <f>IF(ISERROR(VLOOKUP($A28,[7]装备表!$AS:$DU,Z$1,FALSE))=TRUE,0,VLOOKUP($A28,[7]装备表!$AS:$DU,Z$1,FALSE))</f>
        <v>0</v>
      </c>
      <c r="AA28">
        <f>IF(ISERROR(VLOOKUP($A28,[7]装备表!$AS:$DU,AA$1,FALSE))=TRUE,0,VLOOKUP($A28,[7]装备表!$AS:$DU,AA$1,FALSE))</f>
        <v>0</v>
      </c>
      <c r="AB28">
        <f>IF(ISERROR(VLOOKUP($A28,[7]装备表!$AS:$DU,AB$1,FALSE))=TRUE,0,VLOOKUP($A28,[7]装备表!$AS:$DU,AB$1,FALSE))</f>
        <v>0</v>
      </c>
      <c r="AC28">
        <f>IF(ISERROR(VLOOKUP($A28,[7]装备表!$AS:$DU,AC$1,FALSE))=TRUE,0,VLOOKUP($A28,[7]装备表!$AS:$DU,AC$1,FALSE))</f>
        <v>0</v>
      </c>
      <c r="AD28">
        <f>IF(ISERROR(VLOOKUP($A28,[7]装备表!$AS:$DU,AD$1,FALSE))=TRUE,0,VLOOKUP($A28,[7]装备表!$AS:$DU,AD$1,FALSE))</f>
        <v>0</v>
      </c>
      <c r="AE28">
        <f>IF(ISERROR(VLOOKUP($A28,[7]装备表!$AS:$DU,AE$1,FALSE))=TRUE,0,VLOOKUP($A28,[7]装备表!$AS:$DU,AE$1,FALSE))</f>
        <v>0</v>
      </c>
      <c r="AF28">
        <f>IF(ISERROR(VLOOKUP($A28,[7]装备表!$AS:$DU,AF$1,FALSE))=TRUE,0,VLOOKUP($A28,[7]装备表!$AS:$DU,AF$1,FALSE))</f>
        <v>0</v>
      </c>
      <c r="AG28">
        <f>IF(ISERROR(VLOOKUP($A28,[7]装备表!$AS:$DU,AG$1,FALSE))=TRUE,0,VLOOKUP($A28,[7]装备表!$AS:$DU,AG$1,FALSE))</f>
        <v>0</v>
      </c>
      <c r="AH28">
        <f>IF(ISERROR(VLOOKUP($A28,[7]装备表!$AS:$DU,AH$1,FALSE))=TRUE,0,VLOOKUP($A28,[7]装备表!$AS:$DU,AH$1,FALSE))</f>
        <v>0</v>
      </c>
      <c r="AI28">
        <f>IF(ISERROR(VLOOKUP($A28,[7]装备表!$AS:$DU,AI$1,FALSE))=TRUE,0,VLOOKUP($A28,[7]装备表!$AS:$DU,AI$1,FALSE))</f>
        <v>0</v>
      </c>
      <c r="AJ28">
        <f>IF(ISERROR(VLOOKUP($A28,[7]装备表!$AS:$DU,AJ$1,FALSE))=TRUE,0,VLOOKUP($A28,[7]装备表!$AS:$DU,AJ$1,FALSE))</f>
        <v>0</v>
      </c>
      <c r="AK28">
        <f>IF(ISERROR(VLOOKUP($A28,[7]装备表!$AS:$DU,AK$1,FALSE))=TRUE,0,VLOOKUP($A28,[7]装备表!$AS:$DU,AK$1,FALSE))</f>
        <v>0</v>
      </c>
      <c r="AL28">
        <f>IF(ISERROR(VLOOKUP($A28,[7]装备表!$AS:$DU,AL$1,FALSE))=TRUE,0,VLOOKUP($A28,[7]装备表!$AS:$DU,AL$1,FALSE))</f>
        <v>0</v>
      </c>
      <c r="AM28">
        <f>IF(ISERROR(VLOOKUP($A28,[7]装备表!$AS:$DU,AM$1,FALSE))=TRUE,0,VLOOKUP($A28,[7]装备表!$AS:$DU,AM$1,FALSE))</f>
        <v>0</v>
      </c>
      <c r="AN28">
        <f>IF(ISERROR(VLOOKUP($A28,[7]装备表!$AS:$DU,AN$1,FALSE))=TRUE,0,VLOOKUP($A28,[7]装备表!$AS:$DU,AN$1,FALSE))</f>
        <v>0</v>
      </c>
      <c r="AT28" s="35">
        <v>1300026</v>
      </c>
      <c r="AU28" s="35" t="s">
        <v>333</v>
      </c>
      <c r="AV28">
        <v>10026</v>
      </c>
      <c r="AW28">
        <v>10026</v>
      </c>
      <c r="AX28">
        <v>100</v>
      </c>
    </row>
    <row r="29" spans="1:50" ht="16.5">
      <c r="A29" s="33">
        <v>1300027</v>
      </c>
      <c r="B29" t="str">
        <f>IF(ISERROR(VLOOKUP($A29,[7]装备表!$AS:$DU,B$1,FALSE))=TRUE,0,VLOOKUP($A29,[7]装备表!$AS:$DU,B$1,FALSE))</f>
        <v>钨弓</v>
      </c>
      <c r="C29">
        <f t="shared" si="2"/>
        <v>10027</v>
      </c>
      <c r="D29">
        <f t="shared" si="0"/>
        <v>100</v>
      </c>
      <c r="E29">
        <f t="shared" si="1"/>
        <v>10027</v>
      </c>
      <c r="F29">
        <f>IF(ISERROR(VLOOKUP($A29,[7]装备表!$AS:$DU,F$1,FALSE))=TRUE,0,VLOOKUP($A29,[7]装备表!$AS:$DU,F$1,FALSE))</f>
        <v>3</v>
      </c>
      <c r="G29">
        <f>IF(ISERROR(VLOOKUP($A29,[7]装备表!$AS:$DU,G$1,FALSE))=TRUE,0,VLOOKUP($A29,[7]装备表!$AS:$DU,G$1,FALSE))</f>
        <v>1</v>
      </c>
      <c r="H29">
        <f>IF(ISERROR(VLOOKUP($A29,[7]装备表!$AS:$DU,H$1,FALSE))=TRUE,0,VLOOKUP($A29,[7]装备表!$AS:$DU,H$1,FALSE))</f>
        <v>27</v>
      </c>
      <c r="I29">
        <f>IF(ISERROR(VLOOKUP($A29,[7]装备表!$AS:$DU,I$1,FALSE))=TRUE,0,VLOOKUP($A29,[7]装备表!$AS:$DU,I$1,FALSE))</f>
        <v>0</v>
      </c>
      <c r="J29">
        <f>IF(ISERROR(VLOOKUP($A29,[7]装备表!$AS:$DU,J$1,FALSE))=TRUE,0,VLOOKUP($A29,[7]装备表!$AS:$DU,J$1,FALSE))</f>
        <v>0</v>
      </c>
      <c r="K29">
        <f>IF(ISERROR(VLOOKUP($A29,[7]装备表!$AS:$DU,K$1,FALSE))=TRUE,0,VLOOKUP($A29,[7]装备表!$AS:$DU,K$1,FALSE))</f>
        <v>0</v>
      </c>
      <c r="L29">
        <f>IF(ISERROR(VLOOKUP($A29,[7]装备表!$AS:$DU,L$1,FALSE))=TRUE,0,VLOOKUP($A29,[7]装备表!$AS:$DU,L$1,FALSE))</f>
        <v>0</v>
      </c>
      <c r="M29">
        <f>IF(ISERROR(VLOOKUP($A29,[7]装备表!$AS:$DU,M$1,FALSE))=TRUE,0,VLOOKUP($A29,[7]装备表!$AS:$DU,M$1,FALSE))</f>
        <v>0</v>
      </c>
      <c r="N29">
        <f>IF(ISERROR(VLOOKUP($A29,[7]装备表!$AS:$DU,N$1,FALSE))=TRUE,0,VLOOKUP($A29,[7]装备表!$AS:$DU,N$1,FALSE))</f>
        <v>0</v>
      </c>
      <c r="O29">
        <f>IF(ISERROR(VLOOKUP($A29,[7]装备表!$AS:$DU,O$1,FALSE))=TRUE,0,VLOOKUP($A29,[7]装备表!$AS:$DU,O$1,FALSE))</f>
        <v>0</v>
      </c>
      <c r="P29">
        <f>IF(ISERROR(VLOOKUP($A29,[7]装备表!$AS:$DU,P$1,FALSE))=TRUE,0,VLOOKUP($A29,[7]装备表!$AS:$DU,P$1,FALSE))</f>
        <v>0</v>
      </c>
      <c r="Q29">
        <f>IF(ISERROR(VLOOKUP($A29,[7]装备表!$AS:$DU,Q$1,FALSE))=TRUE,0,VLOOKUP($A29,[7]装备表!$AS:$DU,Q$1,FALSE))</f>
        <v>0</v>
      </c>
      <c r="R29">
        <f>IF(ISERROR(VLOOKUP($A29,[7]装备表!$AS:$DU,R$1,FALSE))=TRUE,0,VLOOKUP($A29,[7]装备表!$AS:$DU,R$1,FALSE))</f>
        <v>0</v>
      </c>
      <c r="S29">
        <f>IF(ISERROR(VLOOKUP($A29,[7]装备表!$AS:$DU,S$1,FALSE))=TRUE,0,VLOOKUP($A29,[7]装备表!$AS:$DU,S$1,FALSE))</f>
        <v>0</v>
      </c>
      <c r="T29">
        <f>IF(ISERROR(VLOOKUP($A29,[7]装备表!$AS:$DU,T$1,FALSE))=TRUE,0,VLOOKUP($A29,[7]装备表!$AS:$DU,T$1,FALSE))</f>
        <v>0</v>
      </c>
      <c r="U29">
        <f>IF(ISERROR(VLOOKUP($A29,[7]装备表!$AS:$DU,U$1,FALSE))=TRUE,0,VLOOKUP($A29,[7]装备表!$AS:$DU,U$1,FALSE))</f>
        <v>0</v>
      </c>
      <c r="V29">
        <f>IF(ISERROR(VLOOKUP($A29,[7]装备表!$AS:$DU,V$1,FALSE))=TRUE,0,VLOOKUP($A29,[7]装备表!$AS:$DU,V$1,FALSE))</f>
        <v>0</v>
      </c>
      <c r="W29">
        <f>IF(ISERROR(VLOOKUP($A29,[7]装备表!$AS:$DU,W$1,FALSE))=TRUE,0,VLOOKUP($A29,[7]装备表!$AS:$DU,W$1,FALSE))</f>
        <v>0</v>
      </c>
      <c r="X29">
        <f>IF(ISERROR(VLOOKUP($A29,[7]装备表!$AS:$DU,X$1,FALSE))=TRUE,0,VLOOKUP($A29,[7]装备表!$AS:$DU,X$1,FALSE))</f>
        <v>0</v>
      </c>
      <c r="Y29">
        <f>IF(ISERROR(VLOOKUP($A29,[7]装备表!$AS:$DU,Y$1,FALSE))=TRUE,0,VLOOKUP($A29,[7]装备表!$AS:$DU,Y$1,FALSE))</f>
        <v>0</v>
      </c>
      <c r="Z29">
        <f>IF(ISERROR(VLOOKUP($A29,[7]装备表!$AS:$DU,Z$1,FALSE))=TRUE,0,VLOOKUP($A29,[7]装备表!$AS:$DU,Z$1,FALSE))</f>
        <v>0</v>
      </c>
      <c r="AA29">
        <f>IF(ISERROR(VLOOKUP($A29,[7]装备表!$AS:$DU,AA$1,FALSE))=TRUE,0,VLOOKUP($A29,[7]装备表!$AS:$DU,AA$1,FALSE))</f>
        <v>0</v>
      </c>
      <c r="AB29">
        <f>IF(ISERROR(VLOOKUP($A29,[7]装备表!$AS:$DU,AB$1,FALSE))=TRUE,0,VLOOKUP($A29,[7]装备表!$AS:$DU,AB$1,FALSE))</f>
        <v>0</v>
      </c>
      <c r="AC29">
        <f>IF(ISERROR(VLOOKUP($A29,[7]装备表!$AS:$DU,AC$1,FALSE))=TRUE,0,VLOOKUP($A29,[7]装备表!$AS:$DU,AC$1,FALSE))</f>
        <v>0</v>
      </c>
      <c r="AD29">
        <f>IF(ISERROR(VLOOKUP($A29,[7]装备表!$AS:$DU,AD$1,FALSE))=TRUE,0,VLOOKUP($A29,[7]装备表!$AS:$DU,AD$1,FALSE))</f>
        <v>0</v>
      </c>
      <c r="AE29">
        <f>IF(ISERROR(VLOOKUP($A29,[7]装备表!$AS:$DU,AE$1,FALSE))=TRUE,0,VLOOKUP($A29,[7]装备表!$AS:$DU,AE$1,FALSE))</f>
        <v>0</v>
      </c>
      <c r="AF29">
        <f>IF(ISERROR(VLOOKUP($A29,[7]装备表!$AS:$DU,AF$1,FALSE))=TRUE,0,VLOOKUP($A29,[7]装备表!$AS:$DU,AF$1,FALSE))</f>
        <v>0</v>
      </c>
      <c r="AG29">
        <f>IF(ISERROR(VLOOKUP($A29,[7]装备表!$AS:$DU,AG$1,FALSE))=TRUE,0,VLOOKUP($A29,[7]装备表!$AS:$DU,AG$1,FALSE))</f>
        <v>0</v>
      </c>
      <c r="AH29">
        <f>IF(ISERROR(VLOOKUP($A29,[7]装备表!$AS:$DU,AH$1,FALSE))=TRUE,0,VLOOKUP($A29,[7]装备表!$AS:$DU,AH$1,FALSE))</f>
        <v>0</v>
      </c>
      <c r="AI29">
        <f>IF(ISERROR(VLOOKUP($A29,[7]装备表!$AS:$DU,AI$1,FALSE))=TRUE,0,VLOOKUP($A29,[7]装备表!$AS:$DU,AI$1,FALSE))</f>
        <v>0</v>
      </c>
      <c r="AJ29">
        <f>IF(ISERROR(VLOOKUP($A29,[7]装备表!$AS:$DU,AJ$1,FALSE))=TRUE,0,VLOOKUP($A29,[7]装备表!$AS:$DU,AJ$1,FALSE))</f>
        <v>0</v>
      </c>
      <c r="AK29">
        <f>IF(ISERROR(VLOOKUP($A29,[7]装备表!$AS:$DU,AK$1,FALSE))=TRUE,0,VLOOKUP($A29,[7]装备表!$AS:$DU,AK$1,FALSE))</f>
        <v>0</v>
      </c>
      <c r="AL29">
        <f>IF(ISERROR(VLOOKUP($A29,[7]装备表!$AS:$DU,AL$1,FALSE))=TRUE,0,VLOOKUP($A29,[7]装备表!$AS:$DU,AL$1,FALSE))</f>
        <v>0</v>
      </c>
      <c r="AM29">
        <f>IF(ISERROR(VLOOKUP($A29,[7]装备表!$AS:$DU,AM$1,FALSE))=TRUE,0,VLOOKUP($A29,[7]装备表!$AS:$DU,AM$1,FALSE))</f>
        <v>0</v>
      </c>
      <c r="AN29">
        <f>IF(ISERROR(VLOOKUP($A29,[7]装备表!$AS:$DU,AN$1,FALSE))=TRUE,0,VLOOKUP($A29,[7]装备表!$AS:$DU,AN$1,FALSE))</f>
        <v>0</v>
      </c>
      <c r="AT29" s="35">
        <v>1300027</v>
      </c>
      <c r="AU29" s="35" t="s">
        <v>334</v>
      </c>
      <c r="AV29">
        <v>10027</v>
      </c>
      <c r="AW29">
        <v>10027</v>
      </c>
      <c r="AX29">
        <v>100</v>
      </c>
    </row>
    <row r="30" spans="1:50" ht="16.5">
      <c r="A30" s="33">
        <v>1300028</v>
      </c>
      <c r="B30" t="str">
        <f>IF(ISERROR(VLOOKUP($A30,[7]装备表!$AS:$DU,B$1,FALSE))=TRUE,0,VLOOKUP($A30,[7]装备表!$AS:$DU,B$1,FALSE))</f>
        <v>钨法杖</v>
      </c>
      <c r="C30">
        <f t="shared" si="2"/>
        <v>10028</v>
      </c>
      <c r="D30">
        <f t="shared" si="0"/>
        <v>100</v>
      </c>
      <c r="E30">
        <f t="shared" si="1"/>
        <v>10028</v>
      </c>
      <c r="F30">
        <f>IF(ISERROR(VLOOKUP($A30,[7]装备表!$AS:$DU,F$1,FALSE))=TRUE,0,VLOOKUP($A30,[7]装备表!$AS:$DU,F$1,FALSE))</f>
        <v>4</v>
      </c>
      <c r="G30">
        <f>IF(ISERROR(VLOOKUP($A30,[7]装备表!$AS:$DU,G$1,FALSE))=TRUE,0,VLOOKUP($A30,[7]装备表!$AS:$DU,G$1,FALSE))</f>
        <v>1</v>
      </c>
      <c r="H30">
        <f>IF(ISERROR(VLOOKUP($A30,[7]装备表!$AS:$DU,H$1,FALSE))=TRUE,0,VLOOKUP($A30,[7]装备表!$AS:$DU,H$1,FALSE))</f>
        <v>33</v>
      </c>
      <c r="I30">
        <f>IF(ISERROR(VLOOKUP($A30,[7]装备表!$AS:$DU,I$1,FALSE))=TRUE,0,VLOOKUP($A30,[7]装备表!$AS:$DU,I$1,FALSE))</f>
        <v>0</v>
      </c>
      <c r="J30">
        <f>IF(ISERROR(VLOOKUP($A30,[7]装备表!$AS:$DU,J$1,FALSE))=TRUE,0,VLOOKUP($A30,[7]装备表!$AS:$DU,J$1,FALSE))</f>
        <v>0</v>
      </c>
      <c r="K30">
        <f>IF(ISERROR(VLOOKUP($A30,[7]装备表!$AS:$DU,K$1,FALSE))=TRUE,0,VLOOKUP($A30,[7]装备表!$AS:$DU,K$1,FALSE))</f>
        <v>16</v>
      </c>
      <c r="L30">
        <f>IF(ISERROR(VLOOKUP($A30,[7]装备表!$AS:$DU,L$1,FALSE))=TRUE,0,VLOOKUP($A30,[7]装备表!$AS:$DU,L$1,FALSE))</f>
        <v>1</v>
      </c>
      <c r="M30">
        <f>IF(ISERROR(VLOOKUP($A30,[7]装备表!$AS:$DU,M$1,FALSE))=TRUE,0,VLOOKUP($A30,[7]装备表!$AS:$DU,M$1,FALSE))</f>
        <v>137</v>
      </c>
      <c r="N30">
        <f>IF(ISERROR(VLOOKUP($A30,[7]装备表!$AS:$DU,N$1,FALSE))=TRUE,0,VLOOKUP($A30,[7]装备表!$AS:$DU,N$1,FALSE))</f>
        <v>0</v>
      </c>
      <c r="O30">
        <f>IF(ISERROR(VLOOKUP($A30,[7]装备表!$AS:$DU,O$1,FALSE))=TRUE,0,VLOOKUP($A30,[7]装备表!$AS:$DU,O$1,FALSE))</f>
        <v>0</v>
      </c>
      <c r="P30">
        <f>IF(ISERROR(VLOOKUP($A30,[7]装备表!$AS:$DU,P$1,FALSE))=TRUE,0,VLOOKUP($A30,[7]装备表!$AS:$DU,P$1,FALSE))</f>
        <v>0</v>
      </c>
      <c r="Q30">
        <f>IF(ISERROR(VLOOKUP($A30,[7]装备表!$AS:$DU,Q$1,FALSE))=TRUE,0,VLOOKUP($A30,[7]装备表!$AS:$DU,Q$1,FALSE))</f>
        <v>0</v>
      </c>
      <c r="R30">
        <f>IF(ISERROR(VLOOKUP($A30,[7]装备表!$AS:$DU,R$1,FALSE))=TRUE,0,VLOOKUP($A30,[7]装备表!$AS:$DU,R$1,FALSE))</f>
        <v>0</v>
      </c>
      <c r="S30">
        <f>IF(ISERROR(VLOOKUP($A30,[7]装备表!$AS:$DU,S$1,FALSE))=TRUE,0,VLOOKUP($A30,[7]装备表!$AS:$DU,S$1,FALSE))</f>
        <v>0</v>
      </c>
      <c r="T30">
        <f>IF(ISERROR(VLOOKUP($A30,[7]装备表!$AS:$DU,T$1,FALSE))=TRUE,0,VLOOKUP($A30,[7]装备表!$AS:$DU,T$1,FALSE))</f>
        <v>0</v>
      </c>
      <c r="U30">
        <f>IF(ISERROR(VLOOKUP($A30,[7]装备表!$AS:$DU,U$1,FALSE))=TRUE,0,VLOOKUP($A30,[7]装备表!$AS:$DU,U$1,FALSE))</f>
        <v>0</v>
      </c>
      <c r="V30">
        <f>IF(ISERROR(VLOOKUP($A30,[7]装备表!$AS:$DU,V$1,FALSE))=TRUE,0,VLOOKUP($A30,[7]装备表!$AS:$DU,V$1,FALSE))</f>
        <v>0</v>
      </c>
      <c r="W30">
        <f>IF(ISERROR(VLOOKUP($A30,[7]装备表!$AS:$DU,W$1,FALSE))=TRUE,0,VLOOKUP($A30,[7]装备表!$AS:$DU,W$1,FALSE))</f>
        <v>0</v>
      </c>
      <c r="X30">
        <f>IF(ISERROR(VLOOKUP($A30,[7]装备表!$AS:$DU,X$1,FALSE))=TRUE,0,VLOOKUP($A30,[7]装备表!$AS:$DU,X$1,FALSE))</f>
        <v>0</v>
      </c>
      <c r="Y30">
        <f>IF(ISERROR(VLOOKUP($A30,[7]装备表!$AS:$DU,Y$1,FALSE))=TRUE,0,VLOOKUP($A30,[7]装备表!$AS:$DU,Y$1,FALSE))</f>
        <v>0</v>
      </c>
      <c r="Z30">
        <f>IF(ISERROR(VLOOKUP($A30,[7]装备表!$AS:$DU,Z$1,FALSE))=TRUE,0,VLOOKUP($A30,[7]装备表!$AS:$DU,Z$1,FALSE))</f>
        <v>0</v>
      </c>
      <c r="AA30">
        <f>IF(ISERROR(VLOOKUP($A30,[7]装备表!$AS:$DU,AA$1,FALSE))=TRUE,0,VLOOKUP($A30,[7]装备表!$AS:$DU,AA$1,FALSE))</f>
        <v>0</v>
      </c>
      <c r="AB30">
        <f>IF(ISERROR(VLOOKUP($A30,[7]装备表!$AS:$DU,AB$1,FALSE))=TRUE,0,VLOOKUP($A30,[7]装备表!$AS:$DU,AB$1,FALSE))</f>
        <v>0</v>
      </c>
      <c r="AC30">
        <f>IF(ISERROR(VLOOKUP($A30,[7]装备表!$AS:$DU,AC$1,FALSE))=TRUE,0,VLOOKUP($A30,[7]装备表!$AS:$DU,AC$1,FALSE))</f>
        <v>0</v>
      </c>
      <c r="AD30">
        <f>IF(ISERROR(VLOOKUP($A30,[7]装备表!$AS:$DU,AD$1,FALSE))=TRUE,0,VLOOKUP($A30,[7]装备表!$AS:$DU,AD$1,FALSE))</f>
        <v>0</v>
      </c>
      <c r="AE30">
        <f>IF(ISERROR(VLOOKUP($A30,[7]装备表!$AS:$DU,AE$1,FALSE))=TRUE,0,VLOOKUP($A30,[7]装备表!$AS:$DU,AE$1,FALSE))</f>
        <v>0</v>
      </c>
      <c r="AF30">
        <f>IF(ISERROR(VLOOKUP($A30,[7]装备表!$AS:$DU,AF$1,FALSE))=TRUE,0,VLOOKUP($A30,[7]装备表!$AS:$DU,AF$1,FALSE))</f>
        <v>0</v>
      </c>
      <c r="AG30">
        <f>IF(ISERROR(VLOOKUP($A30,[7]装备表!$AS:$DU,AG$1,FALSE))=TRUE,0,VLOOKUP($A30,[7]装备表!$AS:$DU,AG$1,FALSE))</f>
        <v>0</v>
      </c>
      <c r="AH30">
        <f>IF(ISERROR(VLOOKUP($A30,[7]装备表!$AS:$DU,AH$1,FALSE))=TRUE,0,VLOOKUP($A30,[7]装备表!$AS:$DU,AH$1,FALSE))</f>
        <v>0</v>
      </c>
      <c r="AI30">
        <f>IF(ISERROR(VLOOKUP($A30,[7]装备表!$AS:$DU,AI$1,FALSE))=TRUE,0,VLOOKUP($A30,[7]装备表!$AS:$DU,AI$1,FALSE))</f>
        <v>0</v>
      </c>
      <c r="AJ30">
        <f>IF(ISERROR(VLOOKUP($A30,[7]装备表!$AS:$DU,AJ$1,FALSE))=TRUE,0,VLOOKUP($A30,[7]装备表!$AS:$DU,AJ$1,FALSE))</f>
        <v>0</v>
      </c>
      <c r="AK30">
        <f>IF(ISERROR(VLOOKUP($A30,[7]装备表!$AS:$DU,AK$1,FALSE))=TRUE,0,VLOOKUP($A30,[7]装备表!$AS:$DU,AK$1,FALSE))</f>
        <v>0</v>
      </c>
      <c r="AL30">
        <f>IF(ISERROR(VLOOKUP($A30,[7]装备表!$AS:$DU,AL$1,FALSE))=TRUE,0,VLOOKUP($A30,[7]装备表!$AS:$DU,AL$1,FALSE))</f>
        <v>0</v>
      </c>
      <c r="AM30">
        <f>IF(ISERROR(VLOOKUP($A30,[7]装备表!$AS:$DU,AM$1,FALSE))=TRUE,0,VLOOKUP($A30,[7]装备表!$AS:$DU,AM$1,FALSE))</f>
        <v>0</v>
      </c>
      <c r="AN30">
        <f>IF(ISERROR(VLOOKUP($A30,[7]装备表!$AS:$DU,AN$1,FALSE))=TRUE,0,VLOOKUP($A30,[7]装备表!$AS:$DU,AN$1,FALSE))</f>
        <v>0</v>
      </c>
      <c r="AT30" s="35">
        <v>1300028</v>
      </c>
      <c r="AU30" s="35" t="s">
        <v>174</v>
      </c>
      <c r="AV30">
        <v>10028</v>
      </c>
      <c r="AW30">
        <v>10028</v>
      </c>
      <c r="AX30">
        <v>100</v>
      </c>
    </row>
    <row r="31" spans="1:50" ht="16.5">
      <c r="A31" s="33">
        <v>1300029</v>
      </c>
      <c r="B31" t="str">
        <f>IF(ISERROR(VLOOKUP($A31,[7]装备表!$AS:$DU,B$1,FALSE))=TRUE,0,VLOOKUP($A31,[7]装备表!$AS:$DU,B$1,FALSE))</f>
        <v>银剑</v>
      </c>
      <c r="C31">
        <f t="shared" si="2"/>
        <v>10029</v>
      </c>
      <c r="D31">
        <f t="shared" si="0"/>
        <v>140</v>
      </c>
      <c r="E31">
        <f t="shared" si="1"/>
        <v>10029</v>
      </c>
      <c r="F31">
        <f>IF(ISERROR(VLOOKUP($A31,[7]装备表!$AS:$DU,F$1,FALSE))=TRUE,0,VLOOKUP($A31,[7]装备表!$AS:$DU,F$1,FALSE))</f>
        <v>3</v>
      </c>
      <c r="G31">
        <f>IF(ISERROR(VLOOKUP($A31,[7]装备表!$AS:$DU,G$1,FALSE))=TRUE,0,VLOOKUP($A31,[7]装备表!$AS:$DU,G$1,FALSE))</f>
        <v>1</v>
      </c>
      <c r="H31">
        <f>IF(ISERROR(VLOOKUP($A31,[7]装备表!$AS:$DU,H$1,FALSE))=TRUE,0,VLOOKUP($A31,[7]装备表!$AS:$DU,H$1,FALSE))</f>
        <v>41</v>
      </c>
      <c r="I31">
        <f>IF(ISERROR(VLOOKUP($A31,[7]装备表!$AS:$DU,I$1,FALSE))=TRUE,0,VLOOKUP($A31,[7]装备表!$AS:$DU,I$1,FALSE))</f>
        <v>0</v>
      </c>
      <c r="J31">
        <f>IF(ISERROR(VLOOKUP($A31,[7]装备表!$AS:$DU,J$1,FALSE))=TRUE,0,VLOOKUP($A31,[7]装备表!$AS:$DU,J$1,FALSE))</f>
        <v>0</v>
      </c>
      <c r="K31">
        <f>IF(ISERROR(VLOOKUP($A31,[7]装备表!$AS:$DU,K$1,FALSE))=TRUE,0,VLOOKUP($A31,[7]装备表!$AS:$DU,K$1,FALSE))</f>
        <v>17</v>
      </c>
      <c r="L31">
        <f>IF(ISERROR(VLOOKUP($A31,[7]装备表!$AS:$DU,L$1,FALSE))=TRUE,0,VLOOKUP($A31,[7]装备表!$AS:$DU,L$1,FALSE))</f>
        <v>1</v>
      </c>
      <c r="M31">
        <f>IF(ISERROR(VLOOKUP($A31,[7]装备表!$AS:$DU,M$1,FALSE))=TRUE,0,VLOOKUP($A31,[7]装备表!$AS:$DU,M$1,FALSE))</f>
        <v>43</v>
      </c>
      <c r="N31">
        <f>IF(ISERROR(VLOOKUP($A31,[7]装备表!$AS:$DU,N$1,FALSE))=TRUE,0,VLOOKUP($A31,[7]装备表!$AS:$DU,N$1,FALSE))</f>
        <v>0</v>
      </c>
      <c r="O31">
        <f>IF(ISERROR(VLOOKUP($A31,[7]装备表!$AS:$DU,O$1,FALSE))=TRUE,0,VLOOKUP($A31,[7]装备表!$AS:$DU,O$1,FALSE))</f>
        <v>0</v>
      </c>
      <c r="P31">
        <f>IF(ISERROR(VLOOKUP($A31,[7]装备表!$AS:$DU,P$1,FALSE))=TRUE,0,VLOOKUP($A31,[7]装备表!$AS:$DU,P$1,FALSE))</f>
        <v>0</v>
      </c>
      <c r="Q31">
        <f>IF(ISERROR(VLOOKUP($A31,[7]装备表!$AS:$DU,Q$1,FALSE))=TRUE,0,VLOOKUP($A31,[7]装备表!$AS:$DU,Q$1,FALSE))</f>
        <v>0</v>
      </c>
      <c r="R31">
        <f>IF(ISERROR(VLOOKUP($A31,[7]装备表!$AS:$DU,R$1,FALSE))=TRUE,0,VLOOKUP($A31,[7]装备表!$AS:$DU,R$1,FALSE))</f>
        <v>0</v>
      </c>
      <c r="S31">
        <f>IF(ISERROR(VLOOKUP($A31,[7]装备表!$AS:$DU,S$1,FALSE))=TRUE,0,VLOOKUP($A31,[7]装备表!$AS:$DU,S$1,FALSE))</f>
        <v>0</v>
      </c>
      <c r="T31">
        <f>IF(ISERROR(VLOOKUP($A31,[7]装备表!$AS:$DU,T$1,FALSE))=TRUE,0,VLOOKUP($A31,[7]装备表!$AS:$DU,T$1,FALSE))</f>
        <v>0</v>
      </c>
      <c r="U31">
        <f>IF(ISERROR(VLOOKUP($A31,[7]装备表!$AS:$DU,U$1,FALSE))=TRUE,0,VLOOKUP($A31,[7]装备表!$AS:$DU,U$1,FALSE))</f>
        <v>0</v>
      </c>
      <c r="V31">
        <f>IF(ISERROR(VLOOKUP($A31,[7]装备表!$AS:$DU,V$1,FALSE))=TRUE,0,VLOOKUP($A31,[7]装备表!$AS:$DU,V$1,FALSE))</f>
        <v>0</v>
      </c>
      <c r="W31">
        <f>IF(ISERROR(VLOOKUP($A31,[7]装备表!$AS:$DU,W$1,FALSE))=TRUE,0,VLOOKUP($A31,[7]装备表!$AS:$DU,W$1,FALSE))</f>
        <v>0</v>
      </c>
      <c r="X31">
        <f>IF(ISERROR(VLOOKUP($A31,[7]装备表!$AS:$DU,X$1,FALSE))=TRUE,0,VLOOKUP($A31,[7]装备表!$AS:$DU,X$1,FALSE))</f>
        <v>0</v>
      </c>
      <c r="Y31">
        <f>IF(ISERROR(VLOOKUP($A31,[7]装备表!$AS:$DU,Y$1,FALSE))=TRUE,0,VLOOKUP($A31,[7]装备表!$AS:$DU,Y$1,FALSE))</f>
        <v>0</v>
      </c>
      <c r="Z31">
        <f>IF(ISERROR(VLOOKUP($A31,[7]装备表!$AS:$DU,Z$1,FALSE))=TRUE,0,VLOOKUP($A31,[7]装备表!$AS:$DU,Z$1,FALSE))</f>
        <v>0</v>
      </c>
      <c r="AA31">
        <f>IF(ISERROR(VLOOKUP($A31,[7]装备表!$AS:$DU,AA$1,FALSE))=TRUE,0,VLOOKUP($A31,[7]装备表!$AS:$DU,AA$1,FALSE))</f>
        <v>0</v>
      </c>
      <c r="AB31">
        <f>IF(ISERROR(VLOOKUP($A31,[7]装备表!$AS:$DU,AB$1,FALSE))=TRUE,0,VLOOKUP($A31,[7]装备表!$AS:$DU,AB$1,FALSE))</f>
        <v>0</v>
      </c>
      <c r="AC31">
        <f>IF(ISERROR(VLOOKUP($A31,[7]装备表!$AS:$DU,AC$1,FALSE))=TRUE,0,VLOOKUP($A31,[7]装备表!$AS:$DU,AC$1,FALSE))</f>
        <v>0</v>
      </c>
      <c r="AD31">
        <f>IF(ISERROR(VLOOKUP($A31,[7]装备表!$AS:$DU,AD$1,FALSE))=TRUE,0,VLOOKUP($A31,[7]装备表!$AS:$DU,AD$1,FALSE))</f>
        <v>0</v>
      </c>
      <c r="AE31">
        <f>IF(ISERROR(VLOOKUP($A31,[7]装备表!$AS:$DU,AE$1,FALSE))=TRUE,0,VLOOKUP($A31,[7]装备表!$AS:$DU,AE$1,FALSE))</f>
        <v>0</v>
      </c>
      <c r="AF31">
        <f>IF(ISERROR(VLOOKUP($A31,[7]装备表!$AS:$DU,AF$1,FALSE))=TRUE,0,VLOOKUP($A31,[7]装备表!$AS:$DU,AF$1,FALSE))</f>
        <v>0</v>
      </c>
      <c r="AG31">
        <f>IF(ISERROR(VLOOKUP($A31,[7]装备表!$AS:$DU,AG$1,FALSE))=TRUE,0,VLOOKUP($A31,[7]装备表!$AS:$DU,AG$1,FALSE))</f>
        <v>0</v>
      </c>
      <c r="AH31">
        <f>IF(ISERROR(VLOOKUP($A31,[7]装备表!$AS:$DU,AH$1,FALSE))=TRUE,0,VLOOKUP($A31,[7]装备表!$AS:$DU,AH$1,FALSE))</f>
        <v>0</v>
      </c>
      <c r="AI31">
        <f>IF(ISERROR(VLOOKUP($A31,[7]装备表!$AS:$DU,AI$1,FALSE))=TRUE,0,VLOOKUP($A31,[7]装备表!$AS:$DU,AI$1,FALSE))</f>
        <v>0</v>
      </c>
      <c r="AJ31">
        <f>IF(ISERROR(VLOOKUP($A31,[7]装备表!$AS:$DU,AJ$1,FALSE))=TRUE,0,VLOOKUP($A31,[7]装备表!$AS:$DU,AJ$1,FALSE))</f>
        <v>0</v>
      </c>
      <c r="AK31">
        <f>IF(ISERROR(VLOOKUP($A31,[7]装备表!$AS:$DU,AK$1,FALSE))=TRUE,0,VLOOKUP($A31,[7]装备表!$AS:$DU,AK$1,FALSE))</f>
        <v>0</v>
      </c>
      <c r="AL31">
        <f>IF(ISERROR(VLOOKUP($A31,[7]装备表!$AS:$DU,AL$1,FALSE))=TRUE,0,VLOOKUP($A31,[7]装备表!$AS:$DU,AL$1,FALSE))</f>
        <v>0</v>
      </c>
      <c r="AM31">
        <f>IF(ISERROR(VLOOKUP($A31,[7]装备表!$AS:$DU,AM$1,FALSE))=TRUE,0,VLOOKUP($A31,[7]装备表!$AS:$DU,AM$1,FALSE))</f>
        <v>0</v>
      </c>
      <c r="AN31">
        <f>IF(ISERROR(VLOOKUP($A31,[7]装备表!$AS:$DU,AN$1,FALSE))=TRUE,0,VLOOKUP($A31,[7]装备表!$AS:$DU,AN$1,FALSE))</f>
        <v>0</v>
      </c>
      <c r="AT31" s="35">
        <v>1300029</v>
      </c>
      <c r="AU31" s="35" t="s">
        <v>335</v>
      </c>
      <c r="AV31">
        <v>10029</v>
      </c>
      <c r="AW31">
        <v>10029</v>
      </c>
      <c r="AX31">
        <v>140</v>
      </c>
    </row>
    <row r="32" spans="1:50" ht="16.5">
      <c r="A32" s="33">
        <v>1300030</v>
      </c>
      <c r="B32" t="str">
        <f>IF(ISERROR(VLOOKUP($A32,[7]装备表!$AS:$DU,B$1,FALSE))=TRUE,0,VLOOKUP($A32,[7]装备表!$AS:$DU,B$1,FALSE))</f>
        <v>银斧</v>
      </c>
      <c r="C32">
        <f t="shared" si="2"/>
        <v>10030</v>
      </c>
      <c r="D32">
        <f t="shared" si="0"/>
        <v>140</v>
      </c>
      <c r="E32">
        <f t="shared" si="1"/>
        <v>10030</v>
      </c>
      <c r="F32">
        <f>IF(ISERROR(VLOOKUP($A32,[7]装备表!$AS:$DU,F$1,FALSE))=TRUE,0,VLOOKUP($A32,[7]装备表!$AS:$DU,F$1,FALSE))</f>
        <v>3</v>
      </c>
      <c r="G32">
        <f>IF(ISERROR(VLOOKUP($A32,[7]装备表!$AS:$DU,G$1,FALSE))=TRUE,0,VLOOKUP($A32,[7]装备表!$AS:$DU,G$1,FALSE))</f>
        <v>1</v>
      </c>
      <c r="H32">
        <f>IF(ISERROR(VLOOKUP($A32,[7]装备表!$AS:$DU,H$1,FALSE))=TRUE,0,VLOOKUP($A32,[7]装备表!$AS:$DU,H$1,FALSE))</f>
        <v>58</v>
      </c>
      <c r="I32">
        <f>IF(ISERROR(VLOOKUP($A32,[7]装备表!$AS:$DU,I$1,FALSE))=TRUE,0,VLOOKUP($A32,[7]装备表!$AS:$DU,I$1,FALSE))</f>
        <v>0</v>
      </c>
      <c r="J32">
        <f>IF(ISERROR(VLOOKUP($A32,[7]装备表!$AS:$DU,J$1,FALSE))=TRUE,0,VLOOKUP($A32,[7]装备表!$AS:$DU,J$1,FALSE))</f>
        <v>0</v>
      </c>
      <c r="K32">
        <f>IF(ISERROR(VLOOKUP($A32,[7]装备表!$AS:$DU,K$1,FALSE))=TRUE,0,VLOOKUP($A32,[7]装备表!$AS:$DU,K$1,FALSE))</f>
        <v>0</v>
      </c>
      <c r="L32">
        <f>IF(ISERROR(VLOOKUP($A32,[7]装备表!$AS:$DU,L$1,FALSE))=TRUE,0,VLOOKUP($A32,[7]装备表!$AS:$DU,L$1,FALSE))</f>
        <v>0</v>
      </c>
      <c r="M32">
        <f>IF(ISERROR(VLOOKUP($A32,[7]装备表!$AS:$DU,M$1,FALSE))=TRUE,0,VLOOKUP($A32,[7]装备表!$AS:$DU,M$1,FALSE))</f>
        <v>0</v>
      </c>
      <c r="N32">
        <f>IF(ISERROR(VLOOKUP($A32,[7]装备表!$AS:$DU,N$1,FALSE))=TRUE,0,VLOOKUP($A32,[7]装备表!$AS:$DU,N$1,FALSE))</f>
        <v>0</v>
      </c>
      <c r="O32">
        <f>IF(ISERROR(VLOOKUP($A32,[7]装备表!$AS:$DU,O$1,FALSE))=TRUE,0,VLOOKUP($A32,[7]装备表!$AS:$DU,O$1,FALSE))</f>
        <v>0</v>
      </c>
      <c r="P32">
        <f>IF(ISERROR(VLOOKUP($A32,[7]装备表!$AS:$DU,P$1,FALSE))=TRUE,0,VLOOKUP($A32,[7]装备表!$AS:$DU,P$1,FALSE))</f>
        <v>0</v>
      </c>
      <c r="Q32">
        <f>IF(ISERROR(VLOOKUP($A32,[7]装备表!$AS:$DU,Q$1,FALSE))=TRUE,0,VLOOKUP($A32,[7]装备表!$AS:$DU,Q$1,FALSE))</f>
        <v>0</v>
      </c>
      <c r="R32">
        <f>IF(ISERROR(VLOOKUP($A32,[7]装备表!$AS:$DU,R$1,FALSE))=TRUE,0,VLOOKUP($A32,[7]装备表!$AS:$DU,R$1,FALSE))</f>
        <v>0</v>
      </c>
      <c r="S32">
        <f>IF(ISERROR(VLOOKUP($A32,[7]装备表!$AS:$DU,S$1,FALSE))=TRUE,0,VLOOKUP($A32,[7]装备表!$AS:$DU,S$1,FALSE))</f>
        <v>0</v>
      </c>
      <c r="T32">
        <f>IF(ISERROR(VLOOKUP($A32,[7]装备表!$AS:$DU,T$1,FALSE))=TRUE,0,VLOOKUP($A32,[7]装备表!$AS:$DU,T$1,FALSE))</f>
        <v>0</v>
      </c>
      <c r="U32">
        <f>IF(ISERROR(VLOOKUP($A32,[7]装备表!$AS:$DU,U$1,FALSE))=TRUE,0,VLOOKUP($A32,[7]装备表!$AS:$DU,U$1,FALSE))</f>
        <v>0</v>
      </c>
      <c r="V32">
        <f>IF(ISERROR(VLOOKUP($A32,[7]装备表!$AS:$DU,V$1,FALSE))=TRUE,0,VLOOKUP($A32,[7]装备表!$AS:$DU,V$1,FALSE))</f>
        <v>0</v>
      </c>
      <c r="W32">
        <f>IF(ISERROR(VLOOKUP($A32,[7]装备表!$AS:$DU,W$1,FALSE))=TRUE,0,VLOOKUP($A32,[7]装备表!$AS:$DU,W$1,FALSE))</f>
        <v>0</v>
      </c>
      <c r="X32">
        <f>IF(ISERROR(VLOOKUP($A32,[7]装备表!$AS:$DU,X$1,FALSE))=TRUE,0,VLOOKUP($A32,[7]装备表!$AS:$DU,X$1,FALSE))</f>
        <v>0</v>
      </c>
      <c r="Y32">
        <f>IF(ISERROR(VLOOKUP($A32,[7]装备表!$AS:$DU,Y$1,FALSE))=TRUE,0,VLOOKUP($A32,[7]装备表!$AS:$DU,Y$1,FALSE))</f>
        <v>0</v>
      </c>
      <c r="Z32">
        <f>IF(ISERROR(VLOOKUP($A32,[7]装备表!$AS:$DU,Z$1,FALSE))=TRUE,0,VLOOKUP($A32,[7]装备表!$AS:$DU,Z$1,FALSE))</f>
        <v>0</v>
      </c>
      <c r="AA32">
        <f>IF(ISERROR(VLOOKUP($A32,[7]装备表!$AS:$DU,AA$1,FALSE))=TRUE,0,VLOOKUP($A32,[7]装备表!$AS:$DU,AA$1,FALSE))</f>
        <v>0</v>
      </c>
      <c r="AB32">
        <f>IF(ISERROR(VLOOKUP($A32,[7]装备表!$AS:$DU,AB$1,FALSE))=TRUE,0,VLOOKUP($A32,[7]装备表!$AS:$DU,AB$1,FALSE))</f>
        <v>0</v>
      </c>
      <c r="AC32">
        <f>IF(ISERROR(VLOOKUP($A32,[7]装备表!$AS:$DU,AC$1,FALSE))=TRUE,0,VLOOKUP($A32,[7]装备表!$AS:$DU,AC$1,FALSE))</f>
        <v>0</v>
      </c>
      <c r="AD32">
        <f>IF(ISERROR(VLOOKUP($A32,[7]装备表!$AS:$DU,AD$1,FALSE))=TRUE,0,VLOOKUP($A32,[7]装备表!$AS:$DU,AD$1,FALSE))</f>
        <v>0</v>
      </c>
      <c r="AE32">
        <f>IF(ISERROR(VLOOKUP($A32,[7]装备表!$AS:$DU,AE$1,FALSE))=TRUE,0,VLOOKUP($A32,[7]装备表!$AS:$DU,AE$1,FALSE))</f>
        <v>0</v>
      </c>
      <c r="AF32">
        <f>IF(ISERROR(VLOOKUP($A32,[7]装备表!$AS:$DU,AF$1,FALSE))=TRUE,0,VLOOKUP($A32,[7]装备表!$AS:$DU,AF$1,FALSE))</f>
        <v>0</v>
      </c>
      <c r="AG32">
        <f>IF(ISERROR(VLOOKUP($A32,[7]装备表!$AS:$DU,AG$1,FALSE))=TRUE,0,VLOOKUP($A32,[7]装备表!$AS:$DU,AG$1,FALSE))</f>
        <v>0</v>
      </c>
      <c r="AH32">
        <f>IF(ISERROR(VLOOKUP($A32,[7]装备表!$AS:$DU,AH$1,FALSE))=TRUE,0,VLOOKUP($A32,[7]装备表!$AS:$DU,AH$1,FALSE))</f>
        <v>0</v>
      </c>
      <c r="AI32">
        <f>IF(ISERROR(VLOOKUP($A32,[7]装备表!$AS:$DU,AI$1,FALSE))=TRUE,0,VLOOKUP($A32,[7]装备表!$AS:$DU,AI$1,FALSE))</f>
        <v>0</v>
      </c>
      <c r="AJ32">
        <f>IF(ISERROR(VLOOKUP($A32,[7]装备表!$AS:$DU,AJ$1,FALSE))=TRUE,0,VLOOKUP($A32,[7]装备表!$AS:$DU,AJ$1,FALSE))</f>
        <v>0</v>
      </c>
      <c r="AK32">
        <f>IF(ISERROR(VLOOKUP($A32,[7]装备表!$AS:$DU,AK$1,FALSE))=TRUE,0,VLOOKUP($A32,[7]装备表!$AS:$DU,AK$1,FALSE))</f>
        <v>0</v>
      </c>
      <c r="AL32">
        <f>IF(ISERROR(VLOOKUP($A32,[7]装备表!$AS:$DU,AL$1,FALSE))=TRUE,0,VLOOKUP($A32,[7]装备表!$AS:$DU,AL$1,FALSE))</f>
        <v>0</v>
      </c>
      <c r="AM32">
        <f>IF(ISERROR(VLOOKUP($A32,[7]装备表!$AS:$DU,AM$1,FALSE))=TRUE,0,VLOOKUP($A32,[7]装备表!$AS:$DU,AM$1,FALSE))</f>
        <v>0</v>
      </c>
      <c r="AN32">
        <f>IF(ISERROR(VLOOKUP($A32,[7]装备表!$AS:$DU,AN$1,FALSE))=TRUE,0,VLOOKUP($A32,[7]装备表!$AS:$DU,AN$1,FALSE))</f>
        <v>0</v>
      </c>
      <c r="AT32" s="35">
        <v>1300030</v>
      </c>
      <c r="AU32" s="35" t="s">
        <v>336</v>
      </c>
      <c r="AV32">
        <v>10030</v>
      </c>
      <c r="AW32">
        <v>10030</v>
      </c>
      <c r="AX32">
        <v>140</v>
      </c>
    </row>
    <row r="33" spans="1:50" ht="16.5">
      <c r="A33" s="33">
        <v>1300031</v>
      </c>
      <c r="B33" t="str">
        <f>IF(ISERROR(VLOOKUP($A33,[7]装备表!$AS:$DU,B$1,FALSE))=TRUE,0,VLOOKUP($A33,[7]装备表!$AS:$DU,B$1,FALSE))</f>
        <v>银短刀</v>
      </c>
      <c r="C33">
        <f t="shared" si="2"/>
        <v>10031</v>
      </c>
      <c r="D33">
        <f t="shared" si="0"/>
        <v>140</v>
      </c>
      <c r="E33">
        <f t="shared" si="1"/>
        <v>10031</v>
      </c>
      <c r="F33">
        <f>IF(ISERROR(VLOOKUP($A33,[7]装备表!$AS:$DU,F$1,FALSE))=TRUE,0,VLOOKUP($A33,[7]装备表!$AS:$DU,F$1,FALSE))</f>
        <v>3</v>
      </c>
      <c r="G33">
        <f>IF(ISERROR(VLOOKUP($A33,[7]装备表!$AS:$DU,G$1,FALSE))=TRUE,0,VLOOKUP($A33,[7]装备表!$AS:$DU,G$1,FALSE))</f>
        <v>1</v>
      </c>
      <c r="H33">
        <f>IF(ISERROR(VLOOKUP($A33,[7]装备表!$AS:$DU,H$1,FALSE))=TRUE,0,VLOOKUP($A33,[7]装备表!$AS:$DU,H$1,FALSE))</f>
        <v>37</v>
      </c>
      <c r="I33">
        <f>IF(ISERROR(VLOOKUP($A33,[7]装备表!$AS:$DU,I$1,FALSE))=TRUE,0,VLOOKUP($A33,[7]装备表!$AS:$DU,I$1,FALSE))</f>
        <v>0</v>
      </c>
      <c r="J33">
        <f>IF(ISERROR(VLOOKUP($A33,[7]装备表!$AS:$DU,J$1,FALSE))=TRUE,0,VLOOKUP($A33,[7]装备表!$AS:$DU,J$1,FALSE))</f>
        <v>0</v>
      </c>
      <c r="K33">
        <f>IF(ISERROR(VLOOKUP($A33,[7]装备表!$AS:$DU,K$1,FALSE))=TRUE,0,VLOOKUP($A33,[7]装备表!$AS:$DU,K$1,FALSE))</f>
        <v>0</v>
      </c>
      <c r="L33">
        <f>IF(ISERROR(VLOOKUP($A33,[7]装备表!$AS:$DU,L$1,FALSE))=TRUE,0,VLOOKUP($A33,[7]装备表!$AS:$DU,L$1,FALSE))</f>
        <v>0</v>
      </c>
      <c r="M33">
        <f>IF(ISERROR(VLOOKUP($A33,[7]装备表!$AS:$DU,M$1,FALSE))=TRUE,0,VLOOKUP($A33,[7]装备表!$AS:$DU,M$1,FALSE))</f>
        <v>0</v>
      </c>
      <c r="N33">
        <f>IF(ISERROR(VLOOKUP($A33,[7]装备表!$AS:$DU,N$1,FALSE))=TRUE,0,VLOOKUP($A33,[7]装备表!$AS:$DU,N$1,FALSE))</f>
        <v>0</v>
      </c>
      <c r="O33">
        <f>IF(ISERROR(VLOOKUP($A33,[7]装备表!$AS:$DU,O$1,FALSE))=TRUE,0,VLOOKUP($A33,[7]装备表!$AS:$DU,O$1,FALSE))</f>
        <v>0</v>
      </c>
      <c r="P33">
        <f>IF(ISERROR(VLOOKUP($A33,[7]装备表!$AS:$DU,P$1,FALSE))=TRUE,0,VLOOKUP($A33,[7]装备表!$AS:$DU,P$1,FALSE))</f>
        <v>0</v>
      </c>
      <c r="Q33">
        <f>IF(ISERROR(VLOOKUP($A33,[7]装备表!$AS:$DU,Q$1,FALSE))=TRUE,0,VLOOKUP($A33,[7]装备表!$AS:$DU,Q$1,FALSE))</f>
        <v>0</v>
      </c>
      <c r="R33">
        <f>IF(ISERROR(VLOOKUP($A33,[7]装备表!$AS:$DU,R$1,FALSE))=TRUE,0,VLOOKUP($A33,[7]装备表!$AS:$DU,R$1,FALSE))</f>
        <v>0</v>
      </c>
      <c r="S33">
        <f>IF(ISERROR(VLOOKUP($A33,[7]装备表!$AS:$DU,S$1,FALSE))=TRUE,0,VLOOKUP($A33,[7]装备表!$AS:$DU,S$1,FALSE))</f>
        <v>0</v>
      </c>
      <c r="T33">
        <f>IF(ISERROR(VLOOKUP($A33,[7]装备表!$AS:$DU,T$1,FALSE))=TRUE,0,VLOOKUP($A33,[7]装备表!$AS:$DU,T$1,FALSE))</f>
        <v>0</v>
      </c>
      <c r="U33">
        <f>IF(ISERROR(VLOOKUP($A33,[7]装备表!$AS:$DU,U$1,FALSE))=TRUE,0,VLOOKUP($A33,[7]装备表!$AS:$DU,U$1,FALSE))</f>
        <v>0</v>
      </c>
      <c r="V33">
        <f>IF(ISERROR(VLOOKUP($A33,[7]装备表!$AS:$DU,V$1,FALSE))=TRUE,0,VLOOKUP($A33,[7]装备表!$AS:$DU,V$1,FALSE))</f>
        <v>0</v>
      </c>
      <c r="W33">
        <f>IF(ISERROR(VLOOKUP($A33,[7]装备表!$AS:$DU,W$1,FALSE))=TRUE,0,VLOOKUP($A33,[7]装备表!$AS:$DU,W$1,FALSE))</f>
        <v>0</v>
      </c>
      <c r="X33">
        <f>IF(ISERROR(VLOOKUP($A33,[7]装备表!$AS:$DU,X$1,FALSE))=TRUE,0,VLOOKUP($A33,[7]装备表!$AS:$DU,X$1,FALSE))</f>
        <v>0</v>
      </c>
      <c r="Y33">
        <f>IF(ISERROR(VLOOKUP($A33,[7]装备表!$AS:$DU,Y$1,FALSE))=TRUE,0,VLOOKUP($A33,[7]装备表!$AS:$DU,Y$1,FALSE))</f>
        <v>0</v>
      </c>
      <c r="Z33">
        <f>IF(ISERROR(VLOOKUP($A33,[7]装备表!$AS:$DU,Z$1,FALSE))=TRUE,0,VLOOKUP($A33,[7]装备表!$AS:$DU,Z$1,FALSE))</f>
        <v>0</v>
      </c>
      <c r="AA33">
        <f>IF(ISERROR(VLOOKUP($A33,[7]装备表!$AS:$DU,AA$1,FALSE))=TRUE,0,VLOOKUP($A33,[7]装备表!$AS:$DU,AA$1,FALSE))</f>
        <v>0</v>
      </c>
      <c r="AB33">
        <f>IF(ISERROR(VLOOKUP($A33,[7]装备表!$AS:$DU,AB$1,FALSE))=TRUE,0,VLOOKUP($A33,[7]装备表!$AS:$DU,AB$1,FALSE))</f>
        <v>0</v>
      </c>
      <c r="AC33">
        <f>IF(ISERROR(VLOOKUP($A33,[7]装备表!$AS:$DU,AC$1,FALSE))=TRUE,0,VLOOKUP($A33,[7]装备表!$AS:$DU,AC$1,FALSE))</f>
        <v>0</v>
      </c>
      <c r="AD33">
        <f>IF(ISERROR(VLOOKUP($A33,[7]装备表!$AS:$DU,AD$1,FALSE))=TRUE,0,VLOOKUP($A33,[7]装备表!$AS:$DU,AD$1,FALSE))</f>
        <v>0</v>
      </c>
      <c r="AE33">
        <f>IF(ISERROR(VLOOKUP($A33,[7]装备表!$AS:$DU,AE$1,FALSE))=TRUE,0,VLOOKUP($A33,[7]装备表!$AS:$DU,AE$1,FALSE))</f>
        <v>0</v>
      </c>
      <c r="AF33">
        <f>IF(ISERROR(VLOOKUP($A33,[7]装备表!$AS:$DU,AF$1,FALSE))=TRUE,0,VLOOKUP($A33,[7]装备表!$AS:$DU,AF$1,FALSE))</f>
        <v>0</v>
      </c>
      <c r="AG33">
        <f>IF(ISERROR(VLOOKUP($A33,[7]装备表!$AS:$DU,AG$1,FALSE))=TRUE,0,VLOOKUP($A33,[7]装备表!$AS:$DU,AG$1,FALSE))</f>
        <v>0</v>
      </c>
      <c r="AH33">
        <f>IF(ISERROR(VLOOKUP($A33,[7]装备表!$AS:$DU,AH$1,FALSE))=TRUE,0,VLOOKUP($A33,[7]装备表!$AS:$DU,AH$1,FALSE))</f>
        <v>0</v>
      </c>
      <c r="AI33">
        <f>IF(ISERROR(VLOOKUP($A33,[7]装备表!$AS:$DU,AI$1,FALSE))=TRUE,0,VLOOKUP($A33,[7]装备表!$AS:$DU,AI$1,FALSE))</f>
        <v>0</v>
      </c>
      <c r="AJ33">
        <f>IF(ISERROR(VLOOKUP($A33,[7]装备表!$AS:$DU,AJ$1,FALSE))=TRUE,0,VLOOKUP($A33,[7]装备表!$AS:$DU,AJ$1,FALSE))</f>
        <v>0</v>
      </c>
      <c r="AK33">
        <f>IF(ISERROR(VLOOKUP($A33,[7]装备表!$AS:$DU,AK$1,FALSE))=TRUE,0,VLOOKUP($A33,[7]装备表!$AS:$DU,AK$1,FALSE))</f>
        <v>0</v>
      </c>
      <c r="AL33">
        <f>IF(ISERROR(VLOOKUP($A33,[7]装备表!$AS:$DU,AL$1,FALSE))=TRUE,0,VLOOKUP($A33,[7]装备表!$AS:$DU,AL$1,FALSE))</f>
        <v>0</v>
      </c>
      <c r="AM33">
        <f>IF(ISERROR(VLOOKUP($A33,[7]装备表!$AS:$DU,AM$1,FALSE))=TRUE,0,VLOOKUP($A33,[7]装备表!$AS:$DU,AM$1,FALSE))</f>
        <v>0</v>
      </c>
      <c r="AN33">
        <f>IF(ISERROR(VLOOKUP($A33,[7]装备表!$AS:$DU,AN$1,FALSE))=TRUE,0,VLOOKUP($A33,[7]装备表!$AS:$DU,AN$1,FALSE))</f>
        <v>0</v>
      </c>
      <c r="AT33" s="35">
        <v>1300031</v>
      </c>
      <c r="AU33" s="35" t="s">
        <v>337</v>
      </c>
      <c r="AV33">
        <v>10031</v>
      </c>
      <c r="AW33">
        <v>10031</v>
      </c>
      <c r="AX33">
        <v>140</v>
      </c>
    </row>
    <row r="34" spans="1:50" ht="16.5">
      <c r="A34" s="33">
        <v>1300032</v>
      </c>
      <c r="B34" t="str">
        <f>IF(ISERROR(VLOOKUP($A34,[7]装备表!$AS:$DU,B$1,FALSE))=TRUE,0,VLOOKUP($A34,[7]装备表!$AS:$DU,B$1,FALSE))</f>
        <v>银弓</v>
      </c>
      <c r="C34">
        <f t="shared" si="2"/>
        <v>10032</v>
      </c>
      <c r="D34">
        <f t="shared" si="0"/>
        <v>140</v>
      </c>
      <c r="E34">
        <f t="shared" si="1"/>
        <v>10032</v>
      </c>
      <c r="F34">
        <f>IF(ISERROR(VLOOKUP($A34,[7]装备表!$AS:$DU,F$1,FALSE))=TRUE,0,VLOOKUP($A34,[7]装备表!$AS:$DU,F$1,FALSE))</f>
        <v>3</v>
      </c>
      <c r="G34">
        <f>IF(ISERROR(VLOOKUP($A34,[7]装备表!$AS:$DU,G$1,FALSE))=TRUE,0,VLOOKUP($A34,[7]装备表!$AS:$DU,G$1,FALSE))</f>
        <v>1</v>
      </c>
      <c r="H34">
        <f>IF(ISERROR(VLOOKUP($A34,[7]装备表!$AS:$DU,H$1,FALSE))=TRUE,0,VLOOKUP($A34,[7]装备表!$AS:$DU,H$1,FALSE))</f>
        <v>37</v>
      </c>
      <c r="I34">
        <f>IF(ISERROR(VLOOKUP($A34,[7]装备表!$AS:$DU,I$1,FALSE))=TRUE,0,VLOOKUP($A34,[7]装备表!$AS:$DU,I$1,FALSE))</f>
        <v>0</v>
      </c>
      <c r="J34">
        <f>IF(ISERROR(VLOOKUP($A34,[7]装备表!$AS:$DU,J$1,FALSE))=TRUE,0,VLOOKUP($A34,[7]装备表!$AS:$DU,J$1,FALSE))</f>
        <v>0</v>
      </c>
      <c r="K34">
        <f>IF(ISERROR(VLOOKUP($A34,[7]装备表!$AS:$DU,K$1,FALSE))=TRUE,0,VLOOKUP($A34,[7]装备表!$AS:$DU,K$1,FALSE))</f>
        <v>0</v>
      </c>
      <c r="L34">
        <f>IF(ISERROR(VLOOKUP($A34,[7]装备表!$AS:$DU,L$1,FALSE))=TRUE,0,VLOOKUP($A34,[7]装备表!$AS:$DU,L$1,FALSE))</f>
        <v>0</v>
      </c>
      <c r="M34">
        <f>IF(ISERROR(VLOOKUP($A34,[7]装备表!$AS:$DU,M$1,FALSE))=TRUE,0,VLOOKUP($A34,[7]装备表!$AS:$DU,M$1,FALSE))</f>
        <v>0</v>
      </c>
      <c r="N34">
        <f>IF(ISERROR(VLOOKUP($A34,[7]装备表!$AS:$DU,N$1,FALSE))=TRUE,0,VLOOKUP($A34,[7]装备表!$AS:$DU,N$1,FALSE))</f>
        <v>0</v>
      </c>
      <c r="O34">
        <f>IF(ISERROR(VLOOKUP($A34,[7]装备表!$AS:$DU,O$1,FALSE))=TRUE,0,VLOOKUP($A34,[7]装备表!$AS:$DU,O$1,FALSE))</f>
        <v>0</v>
      </c>
      <c r="P34">
        <f>IF(ISERROR(VLOOKUP($A34,[7]装备表!$AS:$DU,P$1,FALSE))=TRUE,0,VLOOKUP($A34,[7]装备表!$AS:$DU,P$1,FALSE))</f>
        <v>0</v>
      </c>
      <c r="Q34">
        <f>IF(ISERROR(VLOOKUP($A34,[7]装备表!$AS:$DU,Q$1,FALSE))=TRUE,0,VLOOKUP($A34,[7]装备表!$AS:$DU,Q$1,FALSE))</f>
        <v>0</v>
      </c>
      <c r="R34">
        <f>IF(ISERROR(VLOOKUP($A34,[7]装备表!$AS:$DU,R$1,FALSE))=TRUE,0,VLOOKUP($A34,[7]装备表!$AS:$DU,R$1,FALSE))</f>
        <v>0</v>
      </c>
      <c r="S34">
        <f>IF(ISERROR(VLOOKUP($A34,[7]装备表!$AS:$DU,S$1,FALSE))=TRUE,0,VLOOKUP($A34,[7]装备表!$AS:$DU,S$1,FALSE))</f>
        <v>0</v>
      </c>
      <c r="T34">
        <f>IF(ISERROR(VLOOKUP($A34,[7]装备表!$AS:$DU,T$1,FALSE))=TRUE,0,VLOOKUP($A34,[7]装备表!$AS:$DU,T$1,FALSE))</f>
        <v>0</v>
      </c>
      <c r="U34">
        <f>IF(ISERROR(VLOOKUP($A34,[7]装备表!$AS:$DU,U$1,FALSE))=TRUE,0,VLOOKUP($A34,[7]装备表!$AS:$DU,U$1,FALSE))</f>
        <v>0</v>
      </c>
      <c r="V34">
        <f>IF(ISERROR(VLOOKUP($A34,[7]装备表!$AS:$DU,V$1,FALSE))=TRUE,0,VLOOKUP($A34,[7]装备表!$AS:$DU,V$1,FALSE))</f>
        <v>0</v>
      </c>
      <c r="W34">
        <f>IF(ISERROR(VLOOKUP($A34,[7]装备表!$AS:$DU,W$1,FALSE))=TRUE,0,VLOOKUP($A34,[7]装备表!$AS:$DU,W$1,FALSE))</f>
        <v>0</v>
      </c>
      <c r="X34">
        <f>IF(ISERROR(VLOOKUP($A34,[7]装备表!$AS:$DU,X$1,FALSE))=TRUE,0,VLOOKUP($A34,[7]装备表!$AS:$DU,X$1,FALSE))</f>
        <v>0</v>
      </c>
      <c r="Y34">
        <f>IF(ISERROR(VLOOKUP($A34,[7]装备表!$AS:$DU,Y$1,FALSE))=TRUE,0,VLOOKUP($A34,[7]装备表!$AS:$DU,Y$1,FALSE))</f>
        <v>0</v>
      </c>
      <c r="Z34">
        <f>IF(ISERROR(VLOOKUP($A34,[7]装备表!$AS:$DU,Z$1,FALSE))=TRUE,0,VLOOKUP($A34,[7]装备表!$AS:$DU,Z$1,FALSE))</f>
        <v>0</v>
      </c>
      <c r="AA34">
        <f>IF(ISERROR(VLOOKUP($A34,[7]装备表!$AS:$DU,AA$1,FALSE))=TRUE,0,VLOOKUP($A34,[7]装备表!$AS:$DU,AA$1,FALSE))</f>
        <v>0</v>
      </c>
      <c r="AB34">
        <f>IF(ISERROR(VLOOKUP($A34,[7]装备表!$AS:$DU,AB$1,FALSE))=TRUE,0,VLOOKUP($A34,[7]装备表!$AS:$DU,AB$1,FALSE))</f>
        <v>0</v>
      </c>
      <c r="AC34">
        <f>IF(ISERROR(VLOOKUP($A34,[7]装备表!$AS:$DU,AC$1,FALSE))=TRUE,0,VLOOKUP($A34,[7]装备表!$AS:$DU,AC$1,FALSE))</f>
        <v>0</v>
      </c>
      <c r="AD34">
        <f>IF(ISERROR(VLOOKUP($A34,[7]装备表!$AS:$DU,AD$1,FALSE))=TRUE,0,VLOOKUP($A34,[7]装备表!$AS:$DU,AD$1,FALSE))</f>
        <v>0</v>
      </c>
      <c r="AE34">
        <f>IF(ISERROR(VLOOKUP($A34,[7]装备表!$AS:$DU,AE$1,FALSE))=TRUE,0,VLOOKUP($A34,[7]装备表!$AS:$DU,AE$1,FALSE))</f>
        <v>0</v>
      </c>
      <c r="AF34">
        <f>IF(ISERROR(VLOOKUP($A34,[7]装备表!$AS:$DU,AF$1,FALSE))=TRUE,0,VLOOKUP($A34,[7]装备表!$AS:$DU,AF$1,FALSE))</f>
        <v>0</v>
      </c>
      <c r="AG34">
        <f>IF(ISERROR(VLOOKUP($A34,[7]装备表!$AS:$DU,AG$1,FALSE))=TRUE,0,VLOOKUP($A34,[7]装备表!$AS:$DU,AG$1,FALSE))</f>
        <v>0</v>
      </c>
      <c r="AH34">
        <f>IF(ISERROR(VLOOKUP($A34,[7]装备表!$AS:$DU,AH$1,FALSE))=TRUE,0,VLOOKUP($A34,[7]装备表!$AS:$DU,AH$1,FALSE))</f>
        <v>0</v>
      </c>
      <c r="AI34">
        <f>IF(ISERROR(VLOOKUP($A34,[7]装备表!$AS:$DU,AI$1,FALSE))=TRUE,0,VLOOKUP($A34,[7]装备表!$AS:$DU,AI$1,FALSE))</f>
        <v>0</v>
      </c>
      <c r="AJ34">
        <f>IF(ISERROR(VLOOKUP($A34,[7]装备表!$AS:$DU,AJ$1,FALSE))=TRUE,0,VLOOKUP($A34,[7]装备表!$AS:$DU,AJ$1,FALSE))</f>
        <v>0</v>
      </c>
      <c r="AK34">
        <f>IF(ISERROR(VLOOKUP($A34,[7]装备表!$AS:$DU,AK$1,FALSE))=TRUE,0,VLOOKUP($A34,[7]装备表!$AS:$DU,AK$1,FALSE))</f>
        <v>0</v>
      </c>
      <c r="AL34">
        <f>IF(ISERROR(VLOOKUP($A34,[7]装备表!$AS:$DU,AL$1,FALSE))=TRUE,0,VLOOKUP($A34,[7]装备表!$AS:$DU,AL$1,FALSE))</f>
        <v>0</v>
      </c>
      <c r="AM34">
        <f>IF(ISERROR(VLOOKUP($A34,[7]装备表!$AS:$DU,AM$1,FALSE))=TRUE,0,VLOOKUP($A34,[7]装备表!$AS:$DU,AM$1,FALSE))</f>
        <v>0</v>
      </c>
      <c r="AN34">
        <f>IF(ISERROR(VLOOKUP($A34,[7]装备表!$AS:$DU,AN$1,FALSE))=TRUE,0,VLOOKUP($A34,[7]装备表!$AS:$DU,AN$1,FALSE))</f>
        <v>0</v>
      </c>
      <c r="AT34" s="35">
        <v>1300032</v>
      </c>
      <c r="AU34" s="35" t="s">
        <v>338</v>
      </c>
      <c r="AV34">
        <v>10032</v>
      </c>
      <c r="AW34">
        <v>10032</v>
      </c>
      <c r="AX34">
        <v>140</v>
      </c>
    </row>
    <row r="35" spans="1:50" ht="16.5">
      <c r="A35" s="33">
        <v>1300033</v>
      </c>
      <c r="B35" t="str">
        <f>IF(ISERROR(VLOOKUP($A35,[7]装备表!$AS:$DU,B$1,FALSE))=TRUE,0,VLOOKUP($A35,[7]装备表!$AS:$DU,B$1,FALSE))</f>
        <v>银法杖</v>
      </c>
      <c r="C35">
        <f t="shared" si="2"/>
        <v>10033</v>
      </c>
      <c r="D35">
        <f t="shared" ref="D35:D66" si="3">IF(ISERROR(VLOOKUP(A35,$AT:$AX,5,FALSE))=TRUE,0,VLOOKUP(A35,$AT:$AX,5,FALSE))</f>
        <v>140</v>
      </c>
      <c r="E35">
        <f t="shared" ref="E35:E66" si="4">IF(ISERROR(VLOOKUP(A35,$AT:$AX,4,FALSE))=TRUE,0,VLOOKUP(A35,$AT:$AX,4,FALSE))</f>
        <v>10033</v>
      </c>
      <c r="F35">
        <f>IF(ISERROR(VLOOKUP($A35,[7]装备表!$AS:$DU,F$1,FALSE))=TRUE,0,VLOOKUP($A35,[7]装备表!$AS:$DU,F$1,FALSE))</f>
        <v>4</v>
      </c>
      <c r="G35">
        <f>IF(ISERROR(VLOOKUP($A35,[7]装备表!$AS:$DU,G$1,FALSE))=TRUE,0,VLOOKUP($A35,[7]装备表!$AS:$DU,G$1,FALSE))</f>
        <v>1</v>
      </c>
      <c r="H35">
        <f>IF(ISERROR(VLOOKUP($A35,[7]装备表!$AS:$DU,H$1,FALSE))=TRUE,0,VLOOKUP($A35,[7]装备表!$AS:$DU,H$1,FALSE))</f>
        <v>45</v>
      </c>
      <c r="I35">
        <f>IF(ISERROR(VLOOKUP($A35,[7]装备表!$AS:$DU,I$1,FALSE))=TRUE,0,VLOOKUP($A35,[7]装备表!$AS:$DU,I$1,FALSE))</f>
        <v>0</v>
      </c>
      <c r="J35">
        <f>IF(ISERROR(VLOOKUP($A35,[7]装备表!$AS:$DU,J$1,FALSE))=TRUE,0,VLOOKUP($A35,[7]装备表!$AS:$DU,J$1,FALSE))</f>
        <v>0</v>
      </c>
      <c r="K35">
        <f>IF(ISERROR(VLOOKUP($A35,[7]装备表!$AS:$DU,K$1,FALSE))=TRUE,0,VLOOKUP($A35,[7]装备表!$AS:$DU,K$1,FALSE))</f>
        <v>16</v>
      </c>
      <c r="L35">
        <f>IF(ISERROR(VLOOKUP($A35,[7]装备表!$AS:$DU,L$1,FALSE))=TRUE,0,VLOOKUP($A35,[7]装备表!$AS:$DU,L$1,FALSE))</f>
        <v>1</v>
      </c>
      <c r="M35">
        <f>IF(ISERROR(VLOOKUP($A35,[7]装备表!$AS:$DU,M$1,FALSE))=TRUE,0,VLOOKUP($A35,[7]装备表!$AS:$DU,M$1,FALSE))</f>
        <v>139</v>
      </c>
      <c r="N35">
        <f>IF(ISERROR(VLOOKUP($A35,[7]装备表!$AS:$DU,N$1,FALSE))=TRUE,0,VLOOKUP($A35,[7]装备表!$AS:$DU,N$1,FALSE))</f>
        <v>0</v>
      </c>
      <c r="O35">
        <f>IF(ISERROR(VLOOKUP($A35,[7]装备表!$AS:$DU,O$1,FALSE))=TRUE,0,VLOOKUP($A35,[7]装备表!$AS:$DU,O$1,FALSE))</f>
        <v>0</v>
      </c>
      <c r="P35">
        <f>IF(ISERROR(VLOOKUP($A35,[7]装备表!$AS:$DU,P$1,FALSE))=TRUE,0,VLOOKUP($A35,[7]装备表!$AS:$DU,P$1,FALSE))</f>
        <v>0</v>
      </c>
      <c r="Q35">
        <f>IF(ISERROR(VLOOKUP($A35,[7]装备表!$AS:$DU,Q$1,FALSE))=TRUE,0,VLOOKUP($A35,[7]装备表!$AS:$DU,Q$1,FALSE))</f>
        <v>0</v>
      </c>
      <c r="R35">
        <f>IF(ISERROR(VLOOKUP($A35,[7]装备表!$AS:$DU,R$1,FALSE))=TRUE,0,VLOOKUP($A35,[7]装备表!$AS:$DU,R$1,FALSE))</f>
        <v>0</v>
      </c>
      <c r="S35">
        <f>IF(ISERROR(VLOOKUP($A35,[7]装备表!$AS:$DU,S$1,FALSE))=TRUE,0,VLOOKUP($A35,[7]装备表!$AS:$DU,S$1,FALSE))</f>
        <v>0</v>
      </c>
      <c r="T35">
        <f>IF(ISERROR(VLOOKUP($A35,[7]装备表!$AS:$DU,T$1,FALSE))=TRUE,0,VLOOKUP($A35,[7]装备表!$AS:$DU,T$1,FALSE))</f>
        <v>0</v>
      </c>
      <c r="U35">
        <f>IF(ISERROR(VLOOKUP($A35,[7]装备表!$AS:$DU,U$1,FALSE))=TRUE,0,VLOOKUP($A35,[7]装备表!$AS:$DU,U$1,FALSE))</f>
        <v>0</v>
      </c>
      <c r="V35">
        <f>IF(ISERROR(VLOOKUP($A35,[7]装备表!$AS:$DU,V$1,FALSE))=TRUE,0,VLOOKUP($A35,[7]装备表!$AS:$DU,V$1,FALSE))</f>
        <v>0</v>
      </c>
      <c r="W35">
        <f>IF(ISERROR(VLOOKUP($A35,[7]装备表!$AS:$DU,W$1,FALSE))=TRUE,0,VLOOKUP($A35,[7]装备表!$AS:$DU,W$1,FALSE))</f>
        <v>0</v>
      </c>
      <c r="X35">
        <f>IF(ISERROR(VLOOKUP($A35,[7]装备表!$AS:$DU,X$1,FALSE))=TRUE,0,VLOOKUP($A35,[7]装备表!$AS:$DU,X$1,FALSE))</f>
        <v>0</v>
      </c>
      <c r="Y35">
        <f>IF(ISERROR(VLOOKUP($A35,[7]装备表!$AS:$DU,Y$1,FALSE))=TRUE,0,VLOOKUP($A35,[7]装备表!$AS:$DU,Y$1,FALSE))</f>
        <v>0</v>
      </c>
      <c r="Z35">
        <f>IF(ISERROR(VLOOKUP($A35,[7]装备表!$AS:$DU,Z$1,FALSE))=TRUE,0,VLOOKUP($A35,[7]装备表!$AS:$DU,Z$1,FALSE))</f>
        <v>0</v>
      </c>
      <c r="AA35">
        <f>IF(ISERROR(VLOOKUP($A35,[7]装备表!$AS:$DU,AA$1,FALSE))=TRUE,0,VLOOKUP($A35,[7]装备表!$AS:$DU,AA$1,FALSE))</f>
        <v>0</v>
      </c>
      <c r="AB35">
        <f>IF(ISERROR(VLOOKUP($A35,[7]装备表!$AS:$DU,AB$1,FALSE))=TRUE,0,VLOOKUP($A35,[7]装备表!$AS:$DU,AB$1,FALSE))</f>
        <v>0</v>
      </c>
      <c r="AC35">
        <f>IF(ISERROR(VLOOKUP($A35,[7]装备表!$AS:$DU,AC$1,FALSE))=TRUE,0,VLOOKUP($A35,[7]装备表!$AS:$DU,AC$1,FALSE))</f>
        <v>0</v>
      </c>
      <c r="AD35">
        <f>IF(ISERROR(VLOOKUP($A35,[7]装备表!$AS:$DU,AD$1,FALSE))=TRUE,0,VLOOKUP($A35,[7]装备表!$AS:$DU,AD$1,FALSE))</f>
        <v>0</v>
      </c>
      <c r="AE35">
        <f>IF(ISERROR(VLOOKUP($A35,[7]装备表!$AS:$DU,AE$1,FALSE))=TRUE,0,VLOOKUP($A35,[7]装备表!$AS:$DU,AE$1,FALSE))</f>
        <v>0</v>
      </c>
      <c r="AF35">
        <f>IF(ISERROR(VLOOKUP($A35,[7]装备表!$AS:$DU,AF$1,FALSE))=TRUE,0,VLOOKUP($A35,[7]装备表!$AS:$DU,AF$1,FALSE))</f>
        <v>0</v>
      </c>
      <c r="AG35">
        <f>IF(ISERROR(VLOOKUP($A35,[7]装备表!$AS:$DU,AG$1,FALSE))=TRUE,0,VLOOKUP($A35,[7]装备表!$AS:$DU,AG$1,FALSE))</f>
        <v>0</v>
      </c>
      <c r="AH35">
        <f>IF(ISERROR(VLOOKUP($A35,[7]装备表!$AS:$DU,AH$1,FALSE))=TRUE,0,VLOOKUP($A35,[7]装备表!$AS:$DU,AH$1,FALSE))</f>
        <v>0</v>
      </c>
      <c r="AI35">
        <f>IF(ISERROR(VLOOKUP($A35,[7]装备表!$AS:$DU,AI$1,FALSE))=TRUE,0,VLOOKUP($A35,[7]装备表!$AS:$DU,AI$1,FALSE))</f>
        <v>0</v>
      </c>
      <c r="AJ35">
        <f>IF(ISERROR(VLOOKUP($A35,[7]装备表!$AS:$DU,AJ$1,FALSE))=TRUE,0,VLOOKUP($A35,[7]装备表!$AS:$DU,AJ$1,FALSE))</f>
        <v>0</v>
      </c>
      <c r="AK35">
        <f>IF(ISERROR(VLOOKUP($A35,[7]装备表!$AS:$DU,AK$1,FALSE))=TRUE,0,VLOOKUP($A35,[7]装备表!$AS:$DU,AK$1,FALSE))</f>
        <v>0</v>
      </c>
      <c r="AL35">
        <f>IF(ISERROR(VLOOKUP($A35,[7]装备表!$AS:$DU,AL$1,FALSE))=TRUE,0,VLOOKUP($A35,[7]装备表!$AS:$DU,AL$1,FALSE))</f>
        <v>0</v>
      </c>
      <c r="AM35">
        <f>IF(ISERROR(VLOOKUP($A35,[7]装备表!$AS:$DU,AM$1,FALSE))=TRUE,0,VLOOKUP($A35,[7]装备表!$AS:$DU,AM$1,FALSE))</f>
        <v>0</v>
      </c>
      <c r="AN35">
        <f>IF(ISERROR(VLOOKUP($A35,[7]装备表!$AS:$DU,AN$1,FALSE))=TRUE,0,VLOOKUP($A35,[7]装备表!$AS:$DU,AN$1,FALSE))</f>
        <v>0</v>
      </c>
      <c r="AT35" s="35">
        <v>1300033</v>
      </c>
      <c r="AU35" s="35" t="s">
        <v>339</v>
      </c>
      <c r="AV35">
        <v>10033</v>
      </c>
      <c r="AW35">
        <v>10033</v>
      </c>
      <c r="AX35">
        <v>140</v>
      </c>
    </row>
    <row r="36" spans="1:50" ht="16.5">
      <c r="A36" s="33">
        <v>1300034</v>
      </c>
      <c r="B36" t="str">
        <f>IF(ISERROR(VLOOKUP($A36,[7]装备表!$AS:$DU,B$1,FALSE))=TRUE,0,VLOOKUP($A36,[7]装备表!$AS:$DU,B$1,FALSE))</f>
        <v>金剑</v>
      </c>
      <c r="C36">
        <f t="shared" si="2"/>
        <v>10034</v>
      </c>
      <c r="D36">
        <f t="shared" si="3"/>
        <v>180</v>
      </c>
      <c r="E36">
        <f t="shared" si="4"/>
        <v>10034</v>
      </c>
      <c r="F36">
        <f>IF(ISERROR(VLOOKUP($A36,[7]装备表!$AS:$DU,F$1,FALSE))=TRUE,0,VLOOKUP($A36,[7]装备表!$AS:$DU,F$1,FALSE))</f>
        <v>3</v>
      </c>
      <c r="G36">
        <f>IF(ISERROR(VLOOKUP($A36,[7]装备表!$AS:$DU,G$1,FALSE))=TRUE,0,VLOOKUP($A36,[7]装备表!$AS:$DU,G$1,FALSE))</f>
        <v>1</v>
      </c>
      <c r="H36">
        <f>IF(ISERROR(VLOOKUP($A36,[7]装备表!$AS:$DU,H$1,FALSE))=TRUE,0,VLOOKUP($A36,[7]装备表!$AS:$DU,H$1,FALSE))</f>
        <v>55</v>
      </c>
      <c r="I36">
        <f>IF(ISERROR(VLOOKUP($A36,[7]装备表!$AS:$DU,I$1,FALSE))=TRUE,0,VLOOKUP($A36,[7]装备表!$AS:$DU,I$1,FALSE))</f>
        <v>0</v>
      </c>
      <c r="J36">
        <f>IF(ISERROR(VLOOKUP($A36,[7]装备表!$AS:$DU,J$1,FALSE))=TRUE,0,VLOOKUP($A36,[7]装备表!$AS:$DU,J$1,FALSE))</f>
        <v>0</v>
      </c>
      <c r="K36">
        <f>IF(ISERROR(VLOOKUP($A36,[7]装备表!$AS:$DU,K$1,FALSE))=TRUE,0,VLOOKUP($A36,[7]装备表!$AS:$DU,K$1,FALSE))</f>
        <v>17</v>
      </c>
      <c r="L36">
        <f>IF(ISERROR(VLOOKUP($A36,[7]装备表!$AS:$DU,L$1,FALSE))=TRUE,0,VLOOKUP($A36,[7]装备表!$AS:$DU,L$1,FALSE))</f>
        <v>1</v>
      </c>
      <c r="M36">
        <f>IF(ISERROR(VLOOKUP($A36,[7]装备表!$AS:$DU,M$1,FALSE))=TRUE,0,VLOOKUP($A36,[7]装备表!$AS:$DU,M$1,FALSE))</f>
        <v>45</v>
      </c>
      <c r="N36">
        <f>IF(ISERROR(VLOOKUP($A36,[7]装备表!$AS:$DU,N$1,FALSE))=TRUE,0,VLOOKUP($A36,[7]装备表!$AS:$DU,N$1,FALSE))</f>
        <v>0</v>
      </c>
      <c r="O36">
        <f>IF(ISERROR(VLOOKUP($A36,[7]装备表!$AS:$DU,O$1,FALSE))=TRUE,0,VLOOKUP($A36,[7]装备表!$AS:$DU,O$1,FALSE))</f>
        <v>0</v>
      </c>
      <c r="P36">
        <f>IF(ISERROR(VLOOKUP($A36,[7]装备表!$AS:$DU,P$1,FALSE))=TRUE,0,VLOOKUP($A36,[7]装备表!$AS:$DU,P$1,FALSE))</f>
        <v>0</v>
      </c>
      <c r="Q36">
        <f>IF(ISERROR(VLOOKUP($A36,[7]装备表!$AS:$DU,Q$1,FALSE))=TRUE,0,VLOOKUP($A36,[7]装备表!$AS:$DU,Q$1,FALSE))</f>
        <v>0</v>
      </c>
      <c r="R36">
        <f>IF(ISERROR(VLOOKUP($A36,[7]装备表!$AS:$DU,R$1,FALSE))=TRUE,0,VLOOKUP($A36,[7]装备表!$AS:$DU,R$1,FALSE))</f>
        <v>0</v>
      </c>
      <c r="S36">
        <f>IF(ISERROR(VLOOKUP($A36,[7]装备表!$AS:$DU,S$1,FALSE))=TRUE,0,VLOOKUP($A36,[7]装备表!$AS:$DU,S$1,FALSE))</f>
        <v>0</v>
      </c>
      <c r="T36">
        <f>IF(ISERROR(VLOOKUP($A36,[7]装备表!$AS:$DU,T$1,FALSE))=TRUE,0,VLOOKUP($A36,[7]装备表!$AS:$DU,T$1,FALSE))</f>
        <v>0</v>
      </c>
      <c r="U36">
        <f>IF(ISERROR(VLOOKUP($A36,[7]装备表!$AS:$DU,U$1,FALSE))=TRUE,0,VLOOKUP($A36,[7]装备表!$AS:$DU,U$1,FALSE))</f>
        <v>0</v>
      </c>
      <c r="V36">
        <f>IF(ISERROR(VLOOKUP($A36,[7]装备表!$AS:$DU,V$1,FALSE))=TRUE,0,VLOOKUP($A36,[7]装备表!$AS:$DU,V$1,FALSE))</f>
        <v>0</v>
      </c>
      <c r="W36">
        <f>IF(ISERROR(VLOOKUP($A36,[7]装备表!$AS:$DU,W$1,FALSE))=TRUE,0,VLOOKUP($A36,[7]装备表!$AS:$DU,W$1,FALSE))</f>
        <v>0</v>
      </c>
      <c r="X36">
        <f>IF(ISERROR(VLOOKUP($A36,[7]装备表!$AS:$DU,X$1,FALSE))=TRUE,0,VLOOKUP($A36,[7]装备表!$AS:$DU,X$1,FALSE))</f>
        <v>0</v>
      </c>
      <c r="Y36">
        <f>IF(ISERROR(VLOOKUP($A36,[7]装备表!$AS:$DU,Y$1,FALSE))=TRUE,0,VLOOKUP($A36,[7]装备表!$AS:$DU,Y$1,FALSE))</f>
        <v>0</v>
      </c>
      <c r="Z36">
        <f>IF(ISERROR(VLOOKUP($A36,[7]装备表!$AS:$DU,Z$1,FALSE))=TRUE,0,VLOOKUP($A36,[7]装备表!$AS:$DU,Z$1,FALSE))</f>
        <v>0</v>
      </c>
      <c r="AA36">
        <f>IF(ISERROR(VLOOKUP($A36,[7]装备表!$AS:$DU,AA$1,FALSE))=TRUE,0,VLOOKUP($A36,[7]装备表!$AS:$DU,AA$1,FALSE))</f>
        <v>0</v>
      </c>
      <c r="AB36">
        <f>IF(ISERROR(VLOOKUP($A36,[7]装备表!$AS:$DU,AB$1,FALSE))=TRUE,0,VLOOKUP($A36,[7]装备表!$AS:$DU,AB$1,FALSE))</f>
        <v>0</v>
      </c>
      <c r="AC36">
        <f>IF(ISERROR(VLOOKUP($A36,[7]装备表!$AS:$DU,AC$1,FALSE))=TRUE,0,VLOOKUP($A36,[7]装备表!$AS:$DU,AC$1,FALSE))</f>
        <v>0</v>
      </c>
      <c r="AD36">
        <f>IF(ISERROR(VLOOKUP($A36,[7]装备表!$AS:$DU,AD$1,FALSE))=TRUE,0,VLOOKUP($A36,[7]装备表!$AS:$DU,AD$1,FALSE))</f>
        <v>0</v>
      </c>
      <c r="AE36">
        <f>IF(ISERROR(VLOOKUP($A36,[7]装备表!$AS:$DU,AE$1,FALSE))=TRUE,0,VLOOKUP($A36,[7]装备表!$AS:$DU,AE$1,FALSE))</f>
        <v>0</v>
      </c>
      <c r="AF36">
        <f>IF(ISERROR(VLOOKUP($A36,[7]装备表!$AS:$DU,AF$1,FALSE))=TRUE,0,VLOOKUP($A36,[7]装备表!$AS:$DU,AF$1,FALSE))</f>
        <v>0</v>
      </c>
      <c r="AG36">
        <f>IF(ISERROR(VLOOKUP($A36,[7]装备表!$AS:$DU,AG$1,FALSE))=TRUE,0,VLOOKUP($A36,[7]装备表!$AS:$DU,AG$1,FALSE))</f>
        <v>0</v>
      </c>
      <c r="AH36">
        <f>IF(ISERROR(VLOOKUP($A36,[7]装备表!$AS:$DU,AH$1,FALSE))=TRUE,0,VLOOKUP($A36,[7]装备表!$AS:$DU,AH$1,FALSE))</f>
        <v>0</v>
      </c>
      <c r="AI36">
        <f>IF(ISERROR(VLOOKUP($A36,[7]装备表!$AS:$DU,AI$1,FALSE))=TRUE,0,VLOOKUP($A36,[7]装备表!$AS:$DU,AI$1,FALSE))</f>
        <v>0</v>
      </c>
      <c r="AJ36">
        <f>IF(ISERROR(VLOOKUP($A36,[7]装备表!$AS:$DU,AJ$1,FALSE))=TRUE,0,VLOOKUP($A36,[7]装备表!$AS:$DU,AJ$1,FALSE))</f>
        <v>0</v>
      </c>
      <c r="AK36">
        <f>IF(ISERROR(VLOOKUP($A36,[7]装备表!$AS:$DU,AK$1,FALSE))=TRUE,0,VLOOKUP($A36,[7]装备表!$AS:$DU,AK$1,FALSE))</f>
        <v>0</v>
      </c>
      <c r="AL36">
        <f>IF(ISERROR(VLOOKUP($A36,[7]装备表!$AS:$DU,AL$1,FALSE))=TRUE,0,VLOOKUP($A36,[7]装备表!$AS:$DU,AL$1,FALSE))</f>
        <v>0</v>
      </c>
      <c r="AM36">
        <f>IF(ISERROR(VLOOKUP($A36,[7]装备表!$AS:$DU,AM$1,FALSE))=TRUE,0,VLOOKUP($A36,[7]装备表!$AS:$DU,AM$1,FALSE))</f>
        <v>0</v>
      </c>
      <c r="AN36">
        <f>IF(ISERROR(VLOOKUP($A36,[7]装备表!$AS:$DU,AN$1,FALSE))=TRUE,0,VLOOKUP($A36,[7]装备表!$AS:$DU,AN$1,FALSE))</f>
        <v>0</v>
      </c>
      <c r="AT36" s="35">
        <v>1300034</v>
      </c>
      <c r="AU36" s="35" t="s">
        <v>340</v>
      </c>
      <c r="AV36">
        <v>10034</v>
      </c>
      <c r="AW36">
        <v>10034</v>
      </c>
      <c r="AX36">
        <v>180</v>
      </c>
    </row>
    <row r="37" spans="1:50" ht="16.5">
      <c r="A37" s="33">
        <v>1300035</v>
      </c>
      <c r="B37" t="str">
        <f>IF(ISERROR(VLOOKUP($A37,[7]装备表!$AS:$DU,B$1,FALSE))=TRUE,0,VLOOKUP($A37,[7]装备表!$AS:$DU,B$1,FALSE))</f>
        <v>金斧</v>
      </c>
      <c r="C37">
        <f t="shared" si="2"/>
        <v>10035</v>
      </c>
      <c r="D37">
        <f t="shared" si="3"/>
        <v>180</v>
      </c>
      <c r="E37">
        <f t="shared" si="4"/>
        <v>10035</v>
      </c>
      <c r="F37">
        <f>IF(ISERROR(VLOOKUP($A37,[7]装备表!$AS:$DU,F$1,FALSE))=TRUE,0,VLOOKUP($A37,[7]装备表!$AS:$DU,F$1,FALSE))</f>
        <v>3</v>
      </c>
      <c r="G37">
        <f>IF(ISERROR(VLOOKUP($A37,[7]装备表!$AS:$DU,G$1,FALSE))=TRUE,0,VLOOKUP($A37,[7]装备表!$AS:$DU,G$1,FALSE))</f>
        <v>1</v>
      </c>
      <c r="H37">
        <f>IF(ISERROR(VLOOKUP($A37,[7]装备表!$AS:$DU,H$1,FALSE))=TRUE,0,VLOOKUP($A37,[7]装备表!$AS:$DU,H$1,FALSE))</f>
        <v>77</v>
      </c>
      <c r="I37">
        <f>IF(ISERROR(VLOOKUP($A37,[7]装备表!$AS:$DU,I$1,FALSE))=TRUE,0,VLOOKUP($A37,[7]装备表!$AS:$DU,I$1,FALSE))</f>
        <v>0</v>
      </c>
      <c r="J37">
        <f>IF(ISERROR(VLOOKUP($A37,[7]装备表!$AS:$DU,J$1,FALSE))=TRUE,0,VLOOKUP($A37,[7]装备表!$AS:$DU,J$1,FALSE))</f>
        <v>0</v>
      </c>
      <c r="K37">
        <f>IF(ISERROR(VLOOKUP($A37,[7]装备表!$AS:$DU,K$1,FALSE))=TRUE,0,VLOOKUP($A37,[7]装备表!$AS:$DU,K$1,FALSE))</f>
        <v>0</v>
      </c>
      <c r="L37">
        <f>IF(ISERROR(VLOOKUP($A37,[7]装备表!$AS:$DU,L$1,FALSE))=TRUE,0,VLOOKUP($A37,[7]装备表!$AS:$DU,L$1,FALSE))</f>
        <v>0</v>
      </c>
      <c r="M37">
        <f>IF(ISERROR(VLOOKUP($A37,[7]装备表!$AS:$DU,M$1,FALSE))=TRUE,0,VLOOKUP($A37,[7]装备表!$AS:$DU,M$1,FALSE))</f>
        <v>0</v>
      </c>
      <c r="N37">
        <f>IF(ISERROR(VLOOKUP($A37,[7]装备表!$AS:$DU,N$1,FALSE))=TRUE,0,VLOOKUP($A37,[7]装备表!$AS:$DU,N$1,FALSE))</f>
        <v>0</v>
      </c>
      <c r="O37">
        <f>IF(ISERROR(VLOOKUP($A37,[7]装备表!$AS:$DU,O$1,FALSE))=TRUE,0,VLOOKUP($A37,[7]装备表!$AS:$DU,O$1,FALSE))</f>
        <v>0</v>
      </c>
      <c r="P37">
        <f>IF(ISERROR(VLOOKUP($A37,[7]装备表!$AS:$DU,P$1,FALSE))=TRUE,0,VLOOKUP($A37,[7]装备表!$AS:$DU,P$1,FALSE))</f>
        <v>0</v>
      </c>
      <c r="Q37">
        <f>IF(ISERROR(VLOOKUP($A37,[7]装备表!$AS:$DU,Q$1,FALSE))=TRUE,0,VLOOKUP($A37,[7]装备表!$AS:$DU,Q$1,FALSE))</f>
        <v>0</v>
      </c>
      <c r="R37">
        <f>IF(ISERROR(VLOOKUP($A37,[7]装备表!$AS:$DU,R$1,FALSE))=TRUE,0,VLOOKUP($A37,[7]装备表!$AS:$DU,R$1,FALSE))</f>
        <v>0</v>
      </c>
      <c r="S37">
        <f>IF(ISERROR(VLOOKUP($A37,[7]装备表!$AS:$DU,S$1,FALSE))=TRUE,0,VLOOKUP($A37,[7]装备表!$AS:$DU,S$1,FALSE))</f>
        <v>0</v>
      </c>
      <c r="T37">
        <f>IF(ISERROR(VLOOKUP($A37,[7]装备表!$AS:$DU,T$1,FALSE))=TRUE,0,VLOOKUP($A37,[7]装备表!$AS:$DU,T$1,FALSE))</f>
        <v>0</v>
      </c>
      <c r="U37">
        <f>IF(ISERROR(VLOOKUP($A37,[7]装备表!$AS:$DU,U$1,FALSE))=TRUE,0,VLOOKUP($A37,[7]装备表!$AS:$DU,U$1,FALSE))</f>
        <v>0</v>
      </c>
      <c r="V37">
        <f>IF(ISERROR(VLOOKUP($A37,[7]装备表!$AS:$DU,V$1,FALSE))=TRUE,0,VLOOKUP($A37,[7]装备表!$AS:$DU,V$1,FALSE))</f>
        <v>0</v>
      </c>
      <c r="W37">
        <f>IF(ISERROR(VLOOKUP($A37,[7]装备表!$AS:$DU,W$1,FALSE))=TRUE,0,VLOOKUP($A37,[7]装备表!$AS:$DU,W$1,FALSE))</f>
        <v>0</v>
      </c>
      <c r="X37">
        <f>IF(ISERROR(VLOOKUP($A37,[7]装备表!$AS:$DU,X$1,FALSE))=TRUE,0,VLOOKUP($A37,[7]装备表!$AS:$DU,X$1,FALSE))</f>
        <v>0</v>
      </c>
      <c r="Y37">
        <f>IF(ISERROR(VLOOKUP($A37,[7]装备表!$AS:$DU,Y$1,FALSE))=TRUE,0,VLOOKUP($A37,[7]装备表!$AS:$DU,Y$1,FALSE))</f>
        <v>0</v>
      </c>
      <c r="Z37">
        <f>IF(ISERROR(VLOOKUP($A37,[7]装备表!$AS:$DU,Z$1,FALSE))=TRUE,0,VLOOKUP($A37,[7]装备表!$AS:$DU,Z$1,FALSE))</f>
        <v>0</v>
      </c>
      <c r="AA37">
        <f>IF(ISERROR(VLOOKUP($A37,[7]装备表!$AS:$DU,AA$1,FALSE))=TRUE,0,VLOOKUP($A37,[7]装备表!$AS:$DU,AA$1,FALSE))</f>
        <v>0</v>
      </c>
      <c r="AB37">
        <f>IF(ISERROR(VLOOKUP($A37,[7]装备表!$AS:$DU,AB$1,FALSE))=TRUE,0,VLOOKUP($A37,[7]装备表!$AS:$DU,AB$1,FALSE))</f>
        <v>0</v>
      </c>
      <c r="AC37">
        <f>IF(ISERROR(VLOOKUP($A37,[7]装备表!$AS:$DU,AC$1,FALSE))=TRUE,0,VLOOKUP($A37,[7]装备表!$AS:$DU,AC$1,FALSE))</f>
        <v>0</v>
      </c>
      <c r="AD37">
        <f>IF(ISERROR(VLOOKUP($A37,[7]装备表!$AS:$DU,AD$1,FALSE))=TRUE,0,VLOOKUP($A37,[7]装备表!$AS:$DU,AD$1,FALSE))</f>
        <v>0</v>
      </c>
      <c r="AE37">
        <f>IF(ISERROR(VLOOKUP($A37,[7]装备表!$AS:$DU,AE$1,FALSE))=TRUE,0,VLOOKUP($A37,[7]装备表!$AS:$DU,AE$1,FALSE))</f>
        <v>0</v>
      </c>
      <c r="AF37">
        <f>IF(ISERROR(VLOOKUP($A37,[7]装备表!$AS:$DU,AF$1,FALSE))=TRUE,0,VLOOKUP($A37,[7]装备表!$AS:$DU,AF$1,FALSE))</f>
        <v>0</v>
      </c>
      <c r="AG37">
        <f>IF(ISERROR(VLOOKUP($A37,[7]装备表!$AS:$DU,AG$1,FALSE))=TRUE,0,VLOOKUP($A37,[7]装备表!$AS:$DU,AG$1,FALSE))</f>
        <v>0</v>
      </c>
      <c r="AH37">
        <f>IF(ISERROR(VLOOKUP($A37,[7]装备表!$AS:$DU,AH$1,FALSE))=TRUE,0,VLOOKUP($A37,[7]装备表!$AS:$DU,AH$1,FALSE))</f>
        <v>0</v>
      </c>
      <c r="AI37">
        <f>IF(ISERROR(VLOOKUP($A37,[7]装备表!$AS:$DU,AI$1,FALSE))=TRUE,0,VLOOKUP($A37,[7]装备表!$AS:$DU,AI$1,FALSE))</f>
        <v>0</v>
      </c>
      <c r="AJ37">
        <f>IF(ISERROR(VLOOKUP($A37,[7]装备表!$AS:$DU,AJ$1,FALSE))=TRUE,0,VLOOKUP($A37,[7]装备表!$AS:$DU,AJ$1,FALSE))</f>
        <v>0</v>
      </c>
      <c r="AK37">
        <f>IF(ISERROR(VLOOKUP($A37,[7]装备表!$AS:$DU,AK$1,FALSE))=TRUE,0,VLOOKUP($A37,[7]装备表!$AS:$DU,AK$1,FALSE))</f>
        <v>0</v>
      </c>
      <c r="AL37">
        <f>IF(ISERROR(VLOOKUP($A37,[7]装备表!$AS:$DU,AL$1,FALSE))=TRUE,0,VLOOKUP($A37,[7]装备表!$AS:$DU,AL$1,FALSE))</f>
        <v>0</v>
      </c>
      <c r="AM37">
        <f>IF(ISERROR(VLOOKUP($A37,[7]装备表!$AS:$DU,AM$1,FALSE))=TRUE,0,VLOOKUP($A37,[7]装备表!$AS:$DU,AM$1,FALSE))</f>
        <v>0</v>
      </c>
      <c r="AN37">
        <f>IF(ISERROR(VLOOKUP($A37,[7]装备表!$AS:$DU,AN$1,FALSE))=TRUE,0,VLOOKUP($A37,[7]装备表!$AS:$DU,AN$1,FALSE))</f>
        <v>0</v>
      </c>
      <c r="AT37" s="35">
        <v>1300035</v>
      </c>
      <c r="AU37" s="35" t="s">
        <v>341</v>
      </c>
      <c r="AV37">
        <v>10035</v>
      </c>
      <c r="AW37">
        <v>10035</v>
      </c>
      <c r="AX37">
        <v>180</v>
      </c>
    </row>
    <row r="38" spans="1:50" ht="16.5">
      <c r="A38" s="33">
        <v>1300036</v>
      </c>
      <c r="B38" t="str">
        <f>IF(ISERROR(VLOOKUP($A38,[7]装备表!$AS:$DU,B$1,FALSE))=TRUE,0,VLOOKUP($A38,[7]装备表!$AS:$DU,B$1,FALSE))</f>
        <v>金短刀</v>
      </c>
      <c r="C38">
        <f t="shared" si="2"/>
        <v>10036</v>
      </c>
      <c r="D38">
        <f t="shared" si="3"/>
        <v>180</v>
      </c>
      <c r="E38">
        <f t="shared" si="4"/>
        <v>10036</v>
      </c>
      <c r="F38">
        <f>IF(ISERROR(VLOOKUP($A38,[7]装备表!$AS:$DU,F$1,FALSE))=TRUE,0,VLOOKUP($A38,[7]装备表!$AS:$DU,F$1,FALSE))</f>
        <v>3</v>
      </c>
      <c r="G38">
        <f>IF(ISERROR(VLOOKUP($A38,[7]装备表!$AS:$DU,G$1,FALSE))=TRUE,0,VLOOKUP($A38,[7]装备表!$AS:$DU,G$1,FALSE))</f>
        <v>1</v>
      </c>
      <c r="H38">
        <f>IF(ISERROR(VLOOKUP($A38,[7]装备表!$AS:$DU,H$1,FALSE))=TRUE,0,VLOOKUP($A38,[7]装备表!$AS:$DU,H$1,FALSE))</f>
        <v>50</v>
      </c>
      <c r="I38">
        <f>IF(ISERROR(VLOOKUP($A38,[7]装备表!$AS:$DU,I$1,FALSE))=TRUE,0,VLOOKUP($A38,[7]装备表!$AS:$DU,I$1,FALSE))</f>
        <v>0</v>
      </c>
      <c r="J38">
        <f>IF(ISERROR(VLOOKUP($A38,[7]装备表!$AS:$DU,J$1,FALSE))=TRUE,0,VLOOKUP($A38,[7]装备表!$AS:$DU,J$1,FALSE))</f>
        <v>0</v>
      </c>
      <c r="K38">
        <f>IF(ISERROR(VLOOKUP($A38,[7]装备表!$AS:$DU,K$1,FALSE))=TRUE,0,VLOOKUP($A38,[7]装备表!$AS:$DU,K$1,FALSE))</f>
        <v>0</v>
      </c>
      <c r="L38">
        <f>IF(ISERROR(VLOOKUP($A38,[7]装备表!$AS:$DU,L$1,FALSE))=TRUE,0,VLOOKUP($A38,[7]装备表!$AS:$DU,L$1,FALSE))</f>
        <v>0</v>
      </c>
      <c r="M38">
        <f>IF(ISERROR(VLOOKUP($A38,[7]装备表!$AS:$DU,M$1,FALSE))=TRUE,0,VLOOKUP($A38,[7]装备表!$AS:$DU,M$1,FALSE))</f>
        <v>0</v>
      </c>
      <c r="N38">
        <f>IF(ISERROR(VLOOKUP($A38,[7]装备表!$AS:$DU,N$1,FALSE))=TRUE,0,VLOOKUP($A38,[7]装备表!$AS:$DU,N$1,FALSE))</f>
        <v>0</v>
      </c>
      <c r="O38">
        <f>IF(ISERROR(VLOOKUP($A38,[7]装备表!$AS:$DU,O$1,FALSE))=TRUE,0,VLOOKUP($A38,[7]装备表!$AS:$DU,O$1,FALSE))</f>
        <v>0</v>
      </c>
      <c r="P38">
        <f>IF(ISERROR(VLOOKUP($A38,[7]装备表!$AS:$DU,P$1,FALSE))=TRUE,0,VLOOKUP($A38,[7]装备表!$AS:$DU,P$1,FALSE))</f>
        <v>0</v>
      </c>
      <c r="Q38">
        <f>IF(ISERROR(VLOOKUP($A38,[7]装备表!$AS:$DU,Q$1,FALSE))=TRUE,0,VLOOKUP($A38,[7]装备表!$AS:$DU,Q$1,FALSE))</f>
        <v>0</v>
      </c>
      <c r="R38">
        <f>IF(ISERROR(VLOOKUP($A38,[7]装备表!$AS:$DU,R$1,FALSE))=TRUE,0,VLOOKUP($A38,[7]装备表!$AS:$DU,R$1,FALSE))</f>
        <v>0</v>
      </c>
      <c r="S38">
        <f>IF(ISERROR(VLOOKUP($A38,[7]装备表!$AS:$DU,S$1,FALSE))=TRUE,0,VLOOKUP($A38,[7]装备表!$AS:$DU,S$1,FALSE))</f>
        <v>0</v>
      </c>
      <c r="T38">
        <f>IF(ISERROR(VLOOKUP($A38,[7]装备表!$AS:$DU,T$1,FALSE))=TRUE,0,VLOOKUP($A38,[7]装备表!$AS:$DU,T$1,FALSE))</f>
        <v>0</v>
      </c>
      <c r="U38">
        <f>IF(ISERROR(VLOOKUP($A38,[7]装备表!$AS:$DU,U$1,FALSE))=TRUE,0,VLOOKUP($A38,[7]装备表!$AS:$DU,U$1,FALSE))</f>
        <v>0</v>
      </c>
      <c r="V38">
        <f>IF(ISERROR(VLOOKUP($A38,[7]装备表!$AS:$DU,V$1,FALSE))=TRUE,0,VLOOKUP($A38,[7]装备表!$AS:$DU,V$1,FALSE))</f>
        <v>0</v>
      </c>
      <c r="W38">
        <f>IF(ISERROR(VLOOKUP($A38,[7]装备表!$AS:$DU,W$1,FALSE))=TRUE,0,VLOOKUP($A38,[7]装备表!$AS:$DU,W$1,FALSE))</f>
        <v>0</v>
      </c>
      <c r="X38">
        <f>IF(ISERROR(VLOOKUP($A38,[7]装备表!$AS:$DU,X$1,FALSE))=TRUE,0,VLOOKUP($A38,[7]装备表!$AS:$DU,X$1,FALSE))</f>
        <v>0</v>
      </c>
      <c r="Y38">
        <f>IF(ISERROR(VLOOKUP($A38,[7]装备表!$AS:$DU,Y$1,FALSE))=TRUE,0,VLOOKUP($A38,[7]装备表!$AS:$DU,Y$1,FALSE))</f>
        <v>0</v>
      </c>
      <c r="Z38">
        <f>IF(ISERROR(VLOOKUP($A38,[7]装备表!$AS:$DU,Z$1,FALSE))=TRUE,0,VLOOKUP($A38,[7]装备表!$AS:$DU,Z$1,FALSE))</f>
        <v>0</v>
      </c>
      <c r="AA38">
        <f>IF(ISERROR(VLOOKUP($A38,[7]装备表!$AS:$DU,AA$1,FALSE))=TRUE,0,VLOOKUP($A38,[7]装备表!$AS:$DU,AA$1,FALSE))</f>
        <v>0</v>
      </c>
      <c r="AB38">
        <f>IF(ISERROR(VLOOKUP($A38,[7]装备表!$AS:$DU,AB$1,FALSE))=TRUE,0,VLOOKUP($A38,[7]装备表!$AS:$DU,AB$1,FALSE))</f>
        <v>0</v>
      </c>
      <c r="AC38">
        <f>IF(ISERROR(VLOOKUP($A38,[7]装备表!$AS:$DU,AC$1,FALSE))=TRUE,0,VLOOKUP($A38,[7]装备表!$AS:$DU,AC$1,FALSE))</f>
        <v>0</v>
      </c>
      <c r="AD38">
        <f>IF(ISERROR(VLOOKUP($A38,[7]装备表!$AS:$DU,AD$1,FALSE))=TRUE,0,VLOOKUP($A38,[7]装备表!$AS:$DU,AD$1,FALSE))</f>
        <v>0</v>
      </c>
      <c r="AE38">
        <f>IF(ISERROR(VLOOKUP($A38,[7]装备表!$AS:$DU,AE$1,FALSE))=TRUE,0,VLOOKUP($A38,[7]装备表!$AS:$DU,AE$1,FALSE))</f>
        <v>0</v>
      </c>
      <c r="AF38">
        <f>IF(ISERROR(VLOOKUP($A38,[7]装备表!$AS:$DU,AF$1,FALSE))=TRUE,0,VLOOKUP($A38,[7]装备表!$AS:$DU,AF$1,FALSE))</f>
        <v>0</v>
      </c>
      <c r="AG38">
        <f>IF(ISERROR(VLOOKUP($A38,[7]装备表!$AS:$DU,AG$1,FALSE))=TRUE,0,VLOOKUP($A38,[7]装备表!$AS:$DU,AG$1,FALSE))</f>
        <v>0</v>
      </c>
      <c r="AH38">
        <f>IF(ISERROR(VLOOKUP($A38,[7]装备表!$AS:$DU,AH$1,FALSE))=TRUE,0,VLOOKUP($A38,[7]装备表!$AS:$DU,AH$1,FALSE))</f>
        <v>0</v>
      </c>
      <c r="AI38">
        <f>IF(ISERROR(VLOOKUP($A38,[7]装备表!$AS:$DU,AI$1,FALSE))=TRUE,0,VLOOKUP($A38,[7]装备表!$AS:$DU,AI$1,FALSE))</f>
        <v>0</v>
      </c>
      <c r="AJ38">
        <f>IF(ISERROR(VLOOKUP($A38,[7]装备表!$AS:$DU,AJ$1,FALSE))=TRUE,0,VLOOKUP($A38,[7]装备表!$AS:$DU,AJ$1,FALSE))</f>
        <v>0</v>
      </c>
      <c r="AK38">
        <f>IF(ISERROR(VLOOKUP($A38,[7]装备表!$AS:$DU,AK$1,FALSE))=TRUE,0,VLOOKUP($A38,[7]装备表!$AS:$DU,AK$1,FALSE))</f>
        <v>0</v>
      </c>
      <c r="AL38">
        <f>IF(ISERROR(VLOOKUP($A38,[7]装备表!$AS:$DU,AL$1,FALSE))=TRUE,0,VLOOKUP($A38,[7]装备表!$AS:$DU,AL$1,FALSE))</f>
        <v>0</v>
      </c>
      <c r="AM38">
        <f>IF(ISERROR(VLOOKUP($A38,[7]装备表!$AS:$DU,AM$1,FALSE))=TRUE,0,VLOOKUP($A38,[7]装备表!$AS:$DU,AM$1,FALSE))</f>
        <v>0</v>
      </c>
      <c r="AN38">
        <f>IF(ISERROR(VLOOKUP($A38,[7]装备表!$AS:$DU,AN$1,FALSE))=TRUE,0,VLOOKUP($A38,[7]装备表!$AS:$DU,AN$1,FALSE))</f>
        <v>0</v>
      </c>
      <c r="AT38" s="35">
        <v>1300036</v>
      </c>
      <c r="AU38" s="35" t="s">
        <v>342</v>
      </c>
      <c r="AV38">
        <v>10036</v>
      </c>
      <c r="AW38">
        <v>10036</v>
      </c>
      <c r="AX38">
        <v>180</v>
      </c>
    </row>
    <row r="39" spans="1:50" ht="16.5">
      <c r="A39" s="33">
        <v>1300037</v>
      </c>
      <c r="B39" t="str">
        <f>IF(ISERROR(VLOOKUP($A39,[7]装备表!$AS:$DU,B$1,FALSE))=TRUE,0,VLOOKUP($A39,[7]装备表!$AS:$DU,B$1,FALSE))</f>
        <v>金弓</v>
      </c>
      <c r="C39">
        <f t="shared" ref="C39:C70" si="5">IF(ISERROR(VLOOKUP(A39,$AT:$AX,3,FALSE))=TRUE,0,VLOOKUP(A39,$AT:$AX,3,FALSE))</f>
        <v>10037</v>
      </c>
      <c r="D39">
        <f t="shared" si="3"/>
        <v>180</v>
      </c>
      <c r="E39">
        <f t="shared" si="4"/>
        <v>10037</v>
      </c>
      <c r="F39">
        <f>IF(ISERROR(VLOOKUP($A39,[7]装备表!$AS:$DU,F$1,FALSE))=TRUE,0,VLOOKUP($A39,[7]装备表!$AS:$DU,F$1,FALSE))</f>
        <v>3</v>
      </c>
      <c r="G39">
        <f>IF(ISERROR(VLOOKUP($A39,[7]装备表!$AS:$DU,G$1,FALSE))=TRUE,0,VLOOKUP($A39,[7]装备表!$AS:$DU,G$1,FALSE))</f>
        <v>1</v>
      </c>
      <c r="H39">
        <f>IF(ISERROR(VLOOKUP($A39,[7]装备表!$AS:$DU,H$1,FALSE))=TRUE,0,VLOOKUP($A39,[7]装备表!$AS:$DU,H$1,FALSE))</f>
        <v>50</v>
      </c>
      <c r="I39">
        <f>IF(ISERROR(VLOOKUP($A39,[7]装备表!$AS:$DU,I$1,FALSE))=TRUE,0,VLOOKUP($A39,[7]装备表!$AS:$DU,I$1,FALSE))</f>
        <v>0</v>
      </c>
      <c r="J39">
        <f>IF(ISERROR(VLOOKUP($A39,[7]装备表!$AS:$DU,J$1,FALSE))=TRUE,0,VLOOKUP($A39,[7]装备表!$AS:$DU,J$1,FALSE))</f>
        <v>0</v>
      </c>
      <c r="K39">
        <f>IF(ISERROR(VLOOKUP($A39,[7]装备表!$AS:$DU,K$1,FALSE))=TRUE,0,VLOOKUP($A39,[7]装备表!$AS:$DU,K$1,FALSE))</f>
        <v>0</v>
      </c>
      <c r="L39">
        <f>IF(ISERROR(VLOOKUP($A39,[7]装备表!$AS:$DU,L$1,FALSE))=TRUE,0,VLOOKUP($A39,[7]装备表!$AS:$DU,L$1,FALSE))</f>
        <v>0</v>
      </c>
      <c r="M39">
        <f>IF(ISERROR(VLOOKUP($A39,[7]装备表!$AS:$DU,M$1,FALSE))=TRUE,0,VLOOKUP($A39,[7]装备表!$AS:$DU,M$1,FALSE))</f>
        <v>0</v>
      </c>
      <c r="N39">
        <f>IF(ISERROR(VLOOKUP($A39,[7]装备表!$AS:$DU,N$1,FALSE))=TRUE,0,VLOOKUP($A39,[7]装备表!$AS:$DU,N$1,FALSE))</f>
        <v>0</v>
      </c>
      <c r="O39">
        <f>IF(ISERROR(VLOOKUP($A39,[7]装备表!$AS:$DU,O$1,FALSE))=TRUE,0,VLOOKUP($A39,[7]装备表!$AS:$DU,O$1,FALSE))</f>
        <v>0</v>
      </c>
      <c r="P39">
        <f>IF(ISERROR(VLOOKUP($A39,[7]装备表!$AS:$DU,P$1,FALSE))=TRUE,0,VLOOKUP($A39,[7]装备表!$AS:$DU,P$1,FALSE))</f>
        <v>0</v>
      </c>
      <c r="Q39">
        <f>IF(ISERROR(VLOOKUP($A39,[7]装备表!$AS:$DU,Q$1,FALSE))=TRUE,0,VLOOKUP($A39,[7]装备表!$AS:$DU,Q$1,FALSE))</f>
        <v>0</v>
      </c>
      <c r="R39">
        <f>IF(ISERROR(VLOOKUP($A39,[7]装备表!$AS:$DU,R$1,FALSE))=TRUE,0,VLOOKUP($A39,[7]装备表!$AS:$DU,R$1,FALSE))</f>
        <v>0</v>
      </c>
      <c r="S39">
        <f>IF(ISERROR(VLOOKUP($A39,[7]装备表!$AS:$DU,S$1,FALSE))=TRUE,0,VLOOKUP($A39,[7]装备表!$AS:$DU,S$1,FALSE))</f>
        <v>0</v>
      </c>
      <c r="T39">
        <f>IF(ISERROR(VLOOKUP($A39,[7]装备表!$AS:$DU,T$1,FALSE))=TRUE,0,VLOOKUP($A39,[7]装备表!$AS:$DU,T$1,FALSE))</f>
        <v>0</v>
      </c>
      <c r="U39">
        <f>IF(ISERROR(VLOOKUP($A39,[7]装备表!$AS:$DU,U$1,FALSE))=TRUE,0,VLOOKUP($A39,[7]装备表!$AS:$DU,U$1,FALSE))</f>
        <v>0</v>
      </c>
      <c r="V39">
        <f>IF(ISERROR(VLOOKUP($A39,[7]装备表!$AS:$DU,V$1,FALSE))=TRUE,0,VLOOKUP($A39,[7]装备表!$AS:$DU,V$1,FALSE))</f>
        <v>0</v>
      </c>
      <c r="W39">
        <f>IF(ISERROR(VLOOKUP($A39,[7]装备表!$AS:$DU,W$1,FALSE))=TRUE,0,VLOOKUP($A39,[7]装备表!$AS:$DU,W$1,FALSE))</f>
        <v>0</v>
      </c>
      <c r="X39">
        <f>IF(ISERROR(VLOOKUP($A39,[7]装备表!$AS:$DU,X$1,FALSE))=TRUE,0,VLOOKUP($A39,[7]装备表!$AS:$DU,X$1,FALSE))</f>
        <v>0</v>
      </c>
      <c r="Y39">
        <f>IF(ISERROR(VLOOKUP($A39,[7]装备表!$AS:$DU,Y$1,FALSE))=TRUE,0,VLOOKUP($A39,[7]装备表!$AS:$DU,Y$1,FALSE))</f>
        <v>0</v>
      </c>
      <c r="Z39">
        <f>IF(ISERROR(VLOOKUP($A39,[7]装备表!$AS:$DU,Z$1,FALSE))=TRUE,0,VLOOKUP($A39,[7]装备表!$AS:$DU,Z$1,FALSE))</f>
        <v>0</v>
      </c>
      <c r="AA39">
        <f>IF(ISERROR(VLOOKUP($A39,[7]装备表!$AS:$DU,AA$1,FALSE))=TRUE,0,VLOOKUP($A39,[7]装备表!$AS:$DU,AA$1,FALSE))</f>
        <v>0</v>
      </c>
      <c r="AB39">
        <f>IF(ISERROR(VLOOKUP($A39,[7]装备表!$AS:$DU,AB$1,FALSE))=TRUE,0,VLOOKUP($A39,[7]装备表!$AS:$DU,AB$1,FALSE))</f>
        <v>0</v>
      </c>
      <c r="AC39">
        <f>IF(ISERROR(VLOOKUP($A39,[7]装备表!$AS:$DU,AC$1,FALSE))=TRUE,0,VLOOKUP($A39,[7]装备表!$AS:$DU,AC$1,FALSE))</f>
        <v>0</v>
      </c>
      <c r="AD39">
        <f>IF(ISERROR(VLOOKUP($A39,[7]装备表!$AS:$DU,AD$1,FALSE))=TRUE,0,VLOOKUP($A39,[7]装备表!$AS:$DU,AD$1,FALSE))</f>
        <v>0</v>
      </c>
      <c r="AE39">
        <f>IF(ISERROR(VLOOKUP($A39,[7]装备表!$AS:$DU,AE$1,FALSE))=TRUE,0,VLOOKUP($A39,[7]装备表!$AS:$DU,AE$1,FALSE))</f>
        <v>0</v>
      </c>
      <c r="AF39">
        <f>IF(ISERROR(VLOOKUP($A39,[7]装备表!$AS:$DU,AF$1,FALSE))=TRUE,0,VLOOKUP($A39,[7]装备表!$AS:$DU,AF$1,FALSE))</f>
        <v>0</v>
      </c>
      <c r="AG39">
        <f>IF(ISERROR(VLOOKUP($A39,[7]装备表!$AS:$DU,AG$1,FALSE))=TRUE,0,VLOOKUP($A39,[7]装备表!$AS:$DU,AG$1,FALSE))</f>
        <v>0</v>
      </c>
      <c r="AH39">
        <f>IF(ISERROR(VLOOKUP($A39,[7]装备表!$AS:$DU,AH$1,FALSE))=TRUE,0,VLOOKUP($A39,[7]装备表!$AS:$DU,AH$1,FALSE))</f>
        <v>0</v>
      </c>
      <c r="AI39">
        <f>IF(ISERROR(VLOOKUP($A39,[7]装备表!$AS:$DU,AI$1,FALSE))=TRUE,0,VLOOKUP($A39,[7]装备表!$AS:$DU,AI$1,FALSE))</f>
        <v>0</v>
      </c>
      <c r="AJ39">
        <f>IF(ISERROR(VLOOKUP($A39,[7]装备表!$AS:$DU,AJ$1,FALSE))=TRUE,0,VLOOKUP($A39,[7]装备表!$AS:$DU,AJ$1,FALSE))</f>
        <v>0</v>
      </c>
      <c r="AK39">
        <f>IF(ISERROR(VLOOKUP($A39,[7]装备表!$AS:$DU,AK$1,FALSE))=TRUE,0,VLOOKUP($A39,[7]装备表!$AS:$DU,AK$1,FALSE))</f>
        <v>0</v>
      </c>
      <c r="AL39">
        <f>IF(ISERROR(VLOOKUP($A39,[7]装备表!$AS:$DU,AL$1,FALSE))=TRUE,0,VLOOKUP($A39,[7]装备表!$AS:$DU,AL$1,FALSE))</f>
        <v>0</v>
      </c>
      <c r="AM39">
        <f>IF(ISERROR(VLOOKUP($A39,[7]装备表!$AS:$DU,AM$1,FALSE))=TRUE,0,VLOOKUP($A39,[7]装备表!$AS:$DU,AM$1,FALSE))</f>
        <v>0</v>
      </c>
      <c r="AN39">
        <f>IF(ISERROR(VLOOKUP($A39,[7]装备表!$AS:$DU,AN$1,FALSE))=TRUE,0,VLOOKUP($A39,[7]装备表!$AS:$DU,AN$1,FALSE))</f>
        <v>0</v>
      </c>
      <c r="AT39" s="35">
        <v>1300037</v>
      </c>
      <c r="AU39" s="35" t="s">
        <v>343</v>
      </c>
      <c r="AV39">
        <v>10037</v>
      </c>
      <c r="AW39">
        <v>10037</v>
      </c>
      <c r="AX39">
        <v>180</v>
      </c>
    </row>
    <row r="40" spans="1:50" ht="16.5">
      <c r="A40" s="33">
        <v>1300038</v>
      </c>
      <c r="B40" t="str">
        <f>IF(ISERROR(VLOOKUP($A40,[7]装备表!$AS:$DU,B$1,FALSE))=TRUE,0,VLOOKUP($A40,[7]装备表!$AS:$DU,B$1,FALSE))</f>
        <v>金法杖</v>
      </c>
      <c r="C40">
        <f t="shared" si="5"/>
        <v>10038</v>
      </c>
      <c r="D40">
        <f t="shared" si="3"/>
        <v>180</v>
      </c>
      <c r="E40">
        <f t="shared" si="4"/>
        <v>10038</v>
      </c>
      <c r="F40">
        <f>IF(ISERROR(VLOOKUP($A40,[7]装备表!$AS:$DU,F$1,FALSE))=TRUE,0,VLOOKUP($A40,[7]装备表!$AS:$DU,F$1,FALSE))</f>
        <v>4</v>
      </c>
      <c r="G40">
        <f>IF(ISERROR(VLOOKUP($A40,[7]装备表!$AS:$DU,G$1,FALSE))=TRUE,0,VLOOKUP($A40,[7]装备表!$AS:$DU,G$1,FALSE))</f>
        <v>1</v>
      </c>
      <c r="H40">
        <f>IF(ISERROR(VLOOKUP($A40,[7]装备表!$AS:$DU,H$1,FALSE))=TRUE,0,VLOOKUP($A40,[7]装备表!$AS:$DU,H$1,FALSE))</f>
        <v>61</v>
      </c>
      <c r="I40">
        <f>IF(ISERROR(VLOOKUP($A40,[7]装备表!$AS:$DU,I$1,FALSE))=TRUE,0,VLOOKUP($A40,[7]装备表!$AS:$DU,I$1,FALSE))</f>
        <v>0</v>
      </c>
      <c r="J40">
        <f>IF(ISERROR(VLOOKUP($A40,[7]装备表!$AS:$DU,J$1,FALSE))=TRUE,0,VLOOKUP($A40,[7]装备表!$AS:$DU,J$1,FALSE))</f>
        <v>0</v>
      </c>
      <c r="K40">
        <f>IF(ISERROR(VLOOKUP($A40,[7]装备表!$AS:$DU,K$1,FALSE))=TRUE,0,VLOOKUP($A40,[7]装备表!$AS:$DU,K$1,FALSE))</f>
        <v>16</v>
      </c>
      <c r="L40">
        <f>IF(ISERROR(VLOOKUP($A40,[7]装备表!$AS:$DU,L$1,FALSE))=TRUE,0,VLOOKUP($A40,[7]装备表!$AS:$DU,L$1,FALSE))</f>
        <v>1</v>
      </c>
      <c r="M40">
        <f>IF(ISERROR(VLOOKUP($A40,[7]装备表!$AS:$DU,M$1,FALSE))=TRUE,0,VLOOKUP($A40,[7]装备表!$AS:$DU,M$1,FALSE))</f>
        <v>141</v>
      </c>
      <c r="N40">
        <f>IF(ISERROR(VLOOKUP($A40,[7]装备表!$AS:$DU,N$1,FALSE))=TRUE,0,VLOOKUP($A40,[7]装备表!$AS:$DU,N$1,FALSE))</f>
        <v>0</v>
      </c>
      <c r="O40">
        <f>IF(ISERROR(VLOOKUP($A40,[7]装备表!$AS:$DU,O$1,FALSE))=TRUE,0,VLOOKUP($A40,[7]装备表!$AS:$DU,O$1,FALSE))</f>
        <v>0</v>
      </c>
      <c r="P40">
        <f>IF(ISERROR(VLOOKUP($A40,[7]装备表!$AS:$DU,P$1,FALSE))=TRUE,0,VLOOKUP($A40,[7]装备表!$AS:$DU,P$1,FALSE))</f>
        <v>0</v>
      </c>
      <c r="Q40">
        <f>IF(ISERROR(VLOOKUP($A40,[7]装备表!$AS:$DU,Q$1,FALSE))=TRUE,0,VLOOKUP($A40,[7]装备表!$AS:$DU,Q$1,FALSE))</f>
        <v>0</v>
      </c>
      <c r="R40">
        <f>IF(ISERROR(VLOOKUP($A40,[7]装备表!$AS:$DU,R$1,FALSE))=TRUE,0,VLOOKUP($A40,[7]装备表!$AS:$DU,R$1,FALSE))</f>
        <v>0</v>
      </c>
      <c r="S40">
        <f>IF(ISERROR(VLOOKUP($A40,[7]装备表!$AS:$DU,S$1,FALSE))=TRUE,0,VLOOKUP($A40,[7]装备表!$AS:$DU,S$1,FALSE))</f>
        <v>0</v>
      </c>
      <c r="T40">
        <f>IF(ISERROR(VLOOKUP($A40,[7]装备表!$AS:$DU,T$1,FALSE))=TRUE,0,VLOOKUP($A40,[7]装备表!$AS:$DU,T$1,FALSE))</f>
        <v>0</v>
      </c>
      <c r="U40">
        <f>IF(ISERROR(VLOOKUP($A40,[7]装备表!$AS:$DU,U$1,FALSE))=TRUE,0,VLOOKUP($A40,[7]装备表!$AS:$DU,U$1,FALSE))</f>
        <v>0</v>
      </c>
      <c r="V40">
        <f>IF(ISERROR(VLOOKUP($A40,[7]装备表!$AS:$DU,V$1,FALSE))=TRUE,0,VLOOKUP($A40,[7]装备表!$AS:$DU,V$1,FALSE))</f>
        <v>0</v>
      </c>
      <c r="W40">
        <f>IF(ISERROR(VLOOKUP($A40,[7]装备表!$AS:$DU,W$1,FALSE))=TRUE,0,VLOOKUP($A40,[7]装备表!$AS:$DU,W$1,FALSE))</f>
        <v>0</v>
      </c>
      <c r="X40">
        <f>IF(ISERROR(VLOOKUP($A40,[7]装备表!$AS:$DU,X$1,FALSE))=TRUE,0,VLOOKUP($A40,[7]装备表!$AS:$DU,X$1,FALSE))</f>
        <v>0</v>
      </c>
      <c r="Y40">
        <f>IF(ISERROR(VLOOKUP($A40,[7]装备表!$AS:$DU,Y$1,FALSE))=TRUE,0,VLOOKUP($A40,[7]装备表!$AS:$DU,Y$1,FALSE))</f>
        <v>0</v>
      </c>
      <c r="Z40">
        <f>IF(ISERROR(VLOOKUP($A40,[7]装备表!$AS:$DU,Z$1,FALSE))=TRUE,0,VLOOKUP($A40,[7]装备表!$AS:$DU,Z$1,FALSE))</f>
        <v>0</v>
      </c>
      <c r="AA40">
        <f>IF(ISERROR(VLOOKUP($A40,[7]装备表!$AS:$DU,AA$1,FALSE))=TRUE,0,VLOOKUP($A40,[7]装备表!$AS:$DU,AA$1,FALSE))</f>
        <v>0</v>
      </c>
      <c r="AB40">
        <f>IF(ISERROR(VLOOKUP($A40,[7]装备表!$AS:$DU,AB$1,FALSE))=TRUE,0,VLOOKUP($A40,[7]装备表!$AS:$DU,AB$1,FALSE))</f>
        <v>0</v>
      </c>
      <c r="AC40">
        <f>IF(ISERROR(VLOOKUP($A40,[7]装备表!$AS:$DU,AC$1,FALSE))=TRUE,0,VLOOKUP($A40,[7]装备表!$AS:$DU,AC$1,FALSE))</f>
        <v>0</v>
      </c>
      <c r="AD40">
        <f>IF(ISERROR(VLOOKUP($A40,[7]装备表!$AS:$DU,AD$1,FALSE))=TRUE,0,VLOOKUP($A40,[7]装备表!$AS:$DU,AD$1,FALSE))</f>
        <v>0</v>
      </c>
      <c r="AE40">
        <f>IF(ISERROR(VLOOKUP($A40,[7]装备表!$AS:$DU,AE$1,FALSE))=TRUE,0,VLOOKUP($A40,[7]装备表!$AS:$DU,AE$1,FALSE))</f>
        <v>0</v>
      </c>
      <c r="AF40">
        <f>IF(ISERROR(VLOOKUP($A40,[7]装备表!$AS:$DU,AF$1,FALSE))=TRUE,0,VLOOKUP($A40,[7]装备表!$AS:$DU,AF$1,FALSE))</f>
        <v>0</v>
      </c>
      <c r="AG40">
        <f>IF(ISERROR(VLOOKUP($A40,[7]装备表!$AS:$DU,AG$1,FALSE))=TRUE,0,VLOOKUP($A40,[7]装备表!$AS:$DU,AG$1,FALSE))</f>
        <v>0</v>
      </c>
      <c r="AH40">
        <f>IF(ISERROR(VLOOKUP($A40,[7]装备表!$AS:$DU,AH$1,FALSE))=TRUE,0,VLOOKUP($A40,[7]装备表!$AS:$DU,AH$1,FALSE))</f>
        <v>0</v>
      </c>
      <c r="AI40">
        <f>IF(ISERROR(VLOOKUP($A40,[7]装备表!$AS:$DU,AI$1,FALSE))=TRUE,0,VLOOKUP($A40,[7]装备表!$AS:$DU,AI$1,FALSE))</f>
        <v>0</v>
      </c>
      <c r="AJ40">
        <f>IF(ISERROR(VLOOKUP($A40,[7]装备表!$AS:$DU,AJ$1,FALSE))=TRUE,0,VLOOKUP($A40,[7]装备表!$AS:$DU,AJ$1,FALSE))</f>
        <v>0</v>
      </c>
      <c r="AK40">
        <f>IF(ISERROR(VLOOKUP($A40,[7]装备表!$AS:$DU,AK$1,FALSE))=TRUE,0,VLOOKUP($A40,[7]装备表!$AS:$DU,AK$1,FALSE))</f>
        <v>0</v>
      </c>
      <c r="AL40">
        <f>IF(ISERROR(VLOOKUP($A40,[7]装备表!$AS:$DU,AL$1,FALSE))=TRUE,0,VLOOKUP($A40,[7]装备表!$AS:$DU,AL$1,FALSE))</f>
        <v>0</v>
      </c>
      <c r="AM40">
        <f>IF(ISERROR(VLOOKUP($A40,[7]装备表!$AS:$DU,AM$1,FALSE))=TRUE,0,VLOOKUP($A40,[7]装备表!$AS:$DU,AM$1,FALSE))</f>
        <v>0</v>
      </c>
      <c r="AN40">
        <f>IF(ISERROR(VLOOKUP($A40,[7]装备表!$AS:$DU,AN$1,FALSE))=TRUE,0,VLOOKUP($A40,[7]装备表!$AS:$DU,AN$1,FALSE))</f>
        <v>0</v>
      </c>
      <c r="AT40" s="35">
        <v>1300038</v>
      </c>
      <c r="AU40" s="35" t="s">
        <v>344</v>
      </c>
      <c r="AV40">
        <v>10038</v>
      </c>
      <c r="AW40">
        <v>10038</v>
      </c>
      <c r="AX40">
        <v>180</v>
      </c>
    </row>
    <row r="41" spans="1:50" ht="16.5">
      <c r="A41" s="33">
        <v>1300039</v>
      </c>
      <c r="B41" t="str">
        <f>IF(ISERROR(VLOOKUP($A41,[7]装备表!$AS:$DU,B$1,FALSE))=TRUE,0,VLOOKUP($A41,[7]装备表!$AS:$DU,B$1,FALSE))</f>
        <v>铂剑</v>
      </c>
      <c r="C41">
        <f t="shared" si="5"/>
        <v>10256</v>
      </c>
      <c r="D41">
        <f t="shared" si="3"/>
        <v>240</v>
      </c>
      <c r="E41">
        <f t="shared" si="4"/>
        <v>10256</v>
      </c>
      <c r="F41">
        <f>IF(ISERROR(VLOOKUP($A41,[7]装备表!$AS:$DU,F$1,FALSE))=TRUE,0,VLOOKUP($A41,[7]装备表!$AS:$DU,F$1,FALSE))</f>
        <v>3</v>
      </c>
      <c r="G41">
        <f>IF(ISERROR(VLOOKUP($A41,[7]装备表!$AS:$DU,G$1,FALSE))=TRUE,0,VLOOKUP($A41,[7]装备表!$AS:$DU,G$1,FALSE))</f>
        <v>1</v>
      </c>
      <c r="H41">
        <f>IF(ISERROR(VLOOKUP($A41,[7]装备表!$AS:$DU,H$1,FALSE))=TRUE,0,VLOOKUP($A41,[7]装备表!$AS:$DU,H$1,FALSE))</f>
        <v>69</v>
      </c>
      <c r="I41">
        <f>IF(ISERROR(VLOOKUP($A41,[7]装备表!$AS:$DU,I$1,FALSE))=TRUE,0,VLOOKUP($A41,[7]装备表!$AS:$DU,I$1,FALSE))</f>
        <v>0</v>
      </c>
      <c r="J41">
        <f>IF(ISERROR(VLOOKUP($A41,[7]装备表!$AS:$DU,J$1,FALSE))=TRUE,0,VLOOKUP($A41,[7]装备表!$AS:$DU,J$1,FALSE))</f>
        <v>0</v>
      </c>
      <c r="K41">
        <f>IF(ISERROR(VLOOKUP($A41,[7]装备表!$AS:$DU,K$1,FALSE))=TRUE,0,VLOOKUP($A41,[7]装备表!$AS:$DU,K$1,FALSE))</f>
        <v>17</v>
      </c>
      <c r="L41">
        <f>IF(ISERROR(VLOOKUP($A41,[7]装备表!$AS:$DU,L$1,FALSE))=TRUE,0,VLOOKUP($A41,[7]装备表!$AS:$DU,L$1,FALSE))</f>
        <v>1</v>
      </c>
      <c r="M41">
        <f>IF(ISERROR(VLOOKUP($A41,[7]装备表!$AS:$DU,M$1,FALSE))=TRUE,0,VLOOKUP($A41,[7]装备表!$AS:$DU,M$1,FALSE))</f>
        <v>46</v>
      </c>
      <c r="N41">
        <f>IF(ISERROR(VLOOKUP($A41,[7]装备表!$AS:$DU,N$1,FALSE))=TRUE,0,VLOOKUP($A41,[7]装备表!$AS:$DU,N$1,FALSE))</f>
        <v>0</v>
      </c>
      <c r="O41">
        <f>IF(ISERROR(VLOOKUP($A41,[7]装备表!$AS:$DU,O$1,FALSE))=TRUE,0,VLOOKUP($A41,[7]装备表!$AS:$DU,O$1,FALSE))</f>
        <v>0</v>
      </c>
      <c r="P41">
        <f>IF(ISERROR(VLOOKUP($A41,[7]装备表!$AS:$DU,P$1,FALSE))=TRUE,0,VLOOKUP($A41,[7]装备表!$AS:$DU,P$1,FALSE))</f>
        <v>0</v>
      </c>
      <c r="Q41">
        <f>IF(ISERROR(VLOOKUP($A41,[7]装备表!$AS:$DU,Q$1,FALSE))=TRUE,0,VLOOKUP($A41,[7]装备表!$AS:$DU,Q$1,FALSE))</f>
        <v>0</v>
      </c>
      <c r="R41">
        <f>IF(ISERROR(VLOOKUP($A41,[7]装备表!$AS:$DU,R$1,FALSE))=TRUE,0,VLOOKUP($A41,[7]装备表!$AS:$DU,R$1,FALSE))</f>
        <v>0</v>
      </c>
      <c r="S41">
        <f>IF(ISERROR(VLOOKUP($A41,[7]装备表!$AS:$DU,S$1,FALSE))=TRUE,0,VLOOKUP($A41,[7]装备表!$AS:$DU,S$1,FALSE))</f>
        <v>0</v>
      </c>
      <c r="T41">
        <f>IF(ISERROR(VLOOKUP($A41,[7]装备表!$AS:$DU,T$1,FALSE))=TRUE,0,VLOOKUP($A41,[7]装备表!$AS:$DU,T$1,FALSE))</f>
        <v>0</v>
      </c>
      <c r="U41">
        <f>IF(ISERROR(VLOOKUP($A41,[7]装备表!$AS:$DU,U$1,FALSE))=TRUE,0,VLOOKUP($A41,[7]装备表!$AS:$DU,U$1,FALSE))</f>
        <v>0</v>
      </c>
      <c r="V41">
        <f>IF(ISERROR(VLOOKUP($A41,[7]装备表!$AS:$DU,V$1,FALSE))=TRUE,0,VLOOKUP($A41,[7]装备表!$AS:$DU,V$1,FALSE))</f>
        <v>0</v>
      </c>
      <c r="W41">
        <f>IF(ISERROR(VLOOKUP($A41,[7]装备表!$AS:$DU,W$1,FALSE))=TRUE,0,VLOOKUP($A41,[7]装备表!$AS:$DU,W$1,FALSE))</f>
        <v>0</v>
      </c>
      <c r="X41">
        <f>IF(ISERROR(VLOOKUP($A41,[7]装备表!$AS:$DU,X$1,FALSE))=TRUE,0,VLOOKUP($A41,[7]装备表!$AS:$DU,X$1,FALSE))</f>
        <v>0</v>
      </c>
      <c r="Y41">
        <f>IF(ISERROR(VLOOKUP($A41,[7]装备表!$AS:$DU,Y$1,FALSE))=TRUE,0,VLOOKUP($A41,[7]装备表!$AS:$DU,Y$1,FALSE))</f>
        <v>0</v>
      </c>
      <c r="Z41">
        <f>IF(ISERROR(VLOOKUP($A41,[7]装备表!$AS:$DU,Z$1,FALSE))=TRUE,0,VLOOKUP($A41,[7]装备表!$AS:$DU,Z$1,FALSE))</f>
        <v>0</v>
      </c>
      <c r="AA41">
        <f>IF(ISERROR(VLOOKUP($A41,[7]装备表!$AS:$DU,AA$1,FALSE))=TRUE,0,VLOOKUP($A41,[7]装备表!$AS:$DU,AA$1,FALSE))</f>
        <v>0</v>
      </c>
      <c r="AB41">
        <f>IF(ISERROR(VLOOKUP($A41,[7]装备表!$AS:$DU,AB$1,FALSE))=TRUE,0,VLOOKUP($A41,[7]装备表!$AS:$DU,AB$1,FALSE))</f>
        <v>0</v>
      </c>
      <c r="AC41">
        <f>IF(ISERROR(VLOOKUP($A41,[7]装备表!$AS:$DU,AC$1,FALSE))=TRUE,0,VLOOKUP($A41,[7]装备表!$AS:$DU,AC$1,FALSE))</f>
        <v>0</v>
      </c>
      <c r="AD41">
        <f>IF(ISERROR(VLOOKUP($A41,[7]装备表!$AS:$DU,AD$1,FALSE))=TRUE,0,VLOOKUP($A41,[7]装备表!$AS:$DU,AD$1,FALSE))</f>
        <v>0</v>
      </c>
      <c r="AE41">
        <f>IF(ISERROR(VLOOKUP($A41,[7]装备表!$AS:$DU,AE$1,FALSE))=TRUE,0,VLOOKUP($A41,[7]装备表!$AS:$DU,AE$1,FALSE))</f>
        <v>0</v>
      </c>
      <c r="AF41">
        <f>IF(ISERROR(VLOOKUP($A41,[7]装备表!$AS:$DU,AF$1,FALSE))=TRUE,0,VLOOKUP($A41,[7]装备表!$AS:$DU,AF$1,FALSE))</f>
        <v>0</v>
      </c>
      <c r="AG41">
        <f>IF(ISERROR(VLOOKUP($A41,[7]装备表!$AS:$DU,AG$1,FALSE))=TRUE,0,VLOOKUP($A41,[7]装备表!$AS:$DU,AG$1,FALSE))</f>
        <v>0</v>
      </c>
      <c r="AH41">
        <f>IF(ISERROR(VLOOKUP($A41,[7]装备表!$AS:$DU,AH$1,FALSE))=TRUE,0,VLOOKUP($A41,[7]装备表!$AS:$DU,AH$1,FALSE))</f>
        <v>0</v>
      </c>
      <c r="AI41">
        <f>IF(ISERROR(VLOOKUP($A41,[7]装备表!$AS:$DU,AI$1,FALSE))=TRUE,0,VLOOKUP($A41,[7]装备表!$AS:$DU,AI$1,FALSE))</f>
        <v>0</v>
      </c>
      <c r="AJ41">
        <f>IF(ISERROR(VLOOKUP($A41,[7]装备表!$AS:$DU,AJ$1,FALSE))=TRUE,0,VLOOKUP($A41,[7]装备表!$AS:$DU,AJ$1,FALSE))</f>
        <v>0</v>
      </c>
      <c r="AK41">
        <f>IF(ISERROR(VLOOKUP($A41,[7]装备表!$AS:$DU,AK$1,FALSE))=TRUE,0,VLOOKUP($A41,[7]装备表!$AS:$DU,AK$1,FALSE))</f>
        <v>0</v>
      </c>
      <c r="AL41">
        <f>IF(ISERROR(VLOOKUP($A41,[7]装备表!$AS:$DU,AL$1,FALSE))=TRUE,0,VLOOKUP($A41,[7]装备表!$AS:$DU,AL$1,FALSE))</f>
        <v>0</v>
      </c>
      <c r="AM41">
        <f>IF(ISERROR(VLOOKUP($A41,[7]装备表!$AS:$DU,AM$1,FALSE))=TRUE,0,VLOOKUP($A41,[7]装备表!$AS:$DU,AM$1,FALSE))</f>
        <v>0</v>
      </c>
      <c r="AN41">
        <f>IF(ISERROR(VLOOKUP($A41,[7]装备表!$AS:$DU,AN$1,FALSE))=TRUE,0,VLOOKUP($A41,[7]装备表!$AS:$DU,AN$1,FALSE))</f>
        <v>0</v>
      </c>
      <c r="AT41" s="35">
        <v>1310001</v>
      </c>
      <c r="AU41" s="35" t="s">
        <v>1269</v>
      </c>
      <c r="AV41">
        <v>10039</v>
      </c>
      <c r="AW41">
        <v>10039</v>
      </c>
      <c r="AX41">
        <v>15</v>
      </c>
    </row>
    <row r="42" spans="1:50" ht="16.5">
      <c r="A42" s="33">
        <v>1300040</v>
      </c>
      <c r="B42" t="str">
        <f>IF(ISERROR(VLOOKUP($A42,[7]装备表!$AS:$DU,B$1,FALSE))=TRUE,0,VLOOKUP($A42,[7]装备表!$AS:$DU,B$1,FALSE))</f>
        <v>铂斧</v>
      </c>
      <c r="C42">
        <f t="shared" si="5"/>
        <v>10257</v>
      </c>
      <c r="D42">
        <f t="shared" si="3"/>
        <v>240</v>
      </c>
      <c r="E42">
        <f t="shared" si="4"/>
        <v>10257</v>
      </c>
      <c r="F42">
        <f>IF(ISERROR(VLOOKUP($A42,[7]装备表!$AS:$DU,F$1,FALSE))=TRUE,0,VLOOKUP($A42,[7]装备表!$AS:$DU,F$1,FALSE))</f>
        <v>3</v>
      </c>
      <c r="G42">
        <f>IF(ISERROR(VLOOKUP($A42,[7]装备表!$AS:$DU,G$1,FALSE))=TRUE,0,VLOOKUP($A42,[7]装备表!$AS:$DU,G$1,FALSE))</f>
        <v>1</v>
      </c>
      <c r="H42">
        <f>IF(ISERROR(VLOOKUP($A42,[7]装备表!$AS:$DU,H$1,FALSE))=TRUE,0,VLOOKUP($A42,[7]装备表!$AS:$DU,H$1,FALSE))</f>
        <v>96</v>
      </c>
      <c r="I42">
        <f>IF(ISERROR(VLOOKUP($A42,[7]装备表!$AS:$DU,I$1,FALSE))=TRUE,0,VLOOKUP($A42,[7]装备表!$AS:$DU,I$1,FALSE))</f>
        <v>0</v>
      </c>
      <c r="J42">
        <f>IF(ISERROR(VLOOKUP($A42,[7]装备表!$AS:$DU,J$1,FALSE))=TRUE,0,VLOOKUP($A42,[7]装备表!$AS:$DU,J$1,FALSE))</f>
        <v>0</v>
      </c>
      <c r="K42">
        <f>IF(ISERROR(VLOOKUP($A42,[7]装备表!$AS:$DU,K$1,FALSE))=TRUE,0,VLOOKUP($A42,[7]装备表!$AS:$DU,K$1,FALSE))</f>
        <v>0</v>
      </c>
      <c r="L42">
        <f>IF(ISERROR(VLOOKUP($A42,[7]装备表!$AS:$DU,L$1,FALSE))=TRUE,0,VLOOKUP($A42,[7]装备表!$AS:$DU,L$1,FALSE))</f>
        <v>0</v>
      </c>
      <c r="M42">
        <f>IF(ISERROR(VLOOKUP($A42,[7]装备表!$AS:$DU,M$1,FALSE))=TRUE,0,VLOOKUP($A42,[7]装备表!$AS:$DU,M$1,FALSE))</f>
        <v>0</v>
      </c>
      <c r="N42">
        <f>IF(ISERROR(VLOOKUP($A42,[7]装备表!$AS:$DU,N$1,FALSE))=TRUE,0,VLOOKUP($A42,[7]装备表!$AS:$DU,N$1,FALSE))</f>
        <v>0</v>
      </c>
      <c r="O42">
        <f>IF(ISERROR(VLOOKUP($A42,[7]装备表!$AS:$DU,O$1,FALSE))=TRUE,0,VLOOKUP($A42,[7]装备表!$AS:$DU,O$1,FALSE))</f>
        <v>0</v>
      </c>
      <c r="P42">
        <f>IF(ISERROR(VLOOKUP($A42,[7]装备表!$AS:$DU,P$1,FALSE))=TRUE,0,VLOOKUP($A42,[7]装备表!$AS:$DU,P$1,FALSE))</f>
        <v>0</v>
      </c>
      <c r="Q42">
        <f>IF(ISERROR(VLOOKUP($A42,[7]装备表!$AS:$DU,Q$1,FALSE))=TRUE,0,VLOOKUP($A42,[7]装备表!$AS:$DU,Q$1,FALSE))</f>
        <v>0</v>
      </c>
      <c r="R42">
        <f>IF(ISERROR(VLOOKUP($A42,[7]装备表!$AS:$DU,R$1,FALSE))=TRUE,0,VLOOKUP($A42,[7]装备表!$AS:$DU,R$1,FALSE))</f>
        <v>0</v>
      </c>
      <c r="S42">
        <f>IF(ISERROR(VLOOKUP($A42,[7]装备表!$AS:$DU,S$1,FALSE))=TRUE,0,VLOOKUP($A42,[7]装备表!$AS:$DU,S$1,FALSE))</f>
        <v>0</v>
      </c>
      <c r="T42">
        <f>IF(ISERROR(VLOOKUP($A42,[7]装备表!$AS:$DU,T$1,FALSE))=TRUE,0,VLOOKUP($A42,[7]装备表!$AS:$DU,T$1,FALSE))</f>
        <v>0</v>
      </c>
      <c r="U42">
        <f>IF(ISERROR(VLOOKUP($A42,[7]装备表!$AS:$DU,U$1,FALSE))=TRUE,0,VLOOKUP($A42,[7]装备表!$AS:$DU,U$1,FALSE))</f>
        <v>0</v>
      </c>
      <c r="V42">
        <f>IF(ISERROR(VLOOKUP($A42,[7]装备表!$AS:$DU,V$1,FALSE))=TRUE,0,VLOOKUP($A42,[7]装备表!$AS:$DU,V$1,FALSE))</f>
        <v>0</v>
      </c>
      <c r="W42">
        <f>IF(ISERROR(VLOOKUP($A42,[7]装备表!$AS:$DU,W$1,FALSE))=TRUE,0,VLOOKUP($A42,[7]装备表!$AS:$DU,W$1,FALSE))</f>
        <v>0</v>
      </c>
      <c r="X42">
        <f>IF(ISERROR(VLOOKUP($A42,[7]装备表!$AS:$DU,X$1,FALSE))=TRUE,0,VLOOKUP($A42,[7]装备表!$AS:$DU,X$1,FALSE))</f>
        <v>0</v>
      </c>
      <c r="Y42">
        <f>IF(ISERROR(VLOOKUP($A42,[7]装备表!$AS:$DU,Y$1,FALSE))=TRUE,0,VLOOKUP($A42,[7]装备表!$AS:$DU,Y$1,FALSE))</f>
        <v>0</v>
      </c>
      <c r="Z42">
        <f>IF(ISERROR(VLOOKUP($A42,[7]装备表!$AS:$DU,Z$1,FALSE))=TRUE,0,VLOOKUP($A42,[7]装备表!$AS:$DU,Z$1,FALSE))</f>
        <v>0</v>
      </c>
      <c r="AA42">
        <f>IF(ISERROR(VLOOKUP($A42,[7]装备表!$AS:$DU,AA$1,FALSE))=TRUE,0,VLOOKUP($A42,[7]装备表!$AS:$DU,AA$1,FALSE))</f>
        <v>0</v>
      </c>
      <c r="AB42">
        <f>IF(ISERROR(VLOOKUP($A42,[7]装备表!$AS:$DU,AB$1,FALSE))=TRUE,0,VLOOKUP($A42,[7]装备表!$AS:$DU,AB$1,FALSE))</f>
        <v>0</v>
      </c>
      <c r="AC42">
        <f>IF(ISERROR(VLOOKUP($A42,[7]装备表!$AS:$DU,AC$1,FALSE))=TRUE,0,VLOOKUP($A42,[7]装备表!$AS:$DU,AC$1,FALSE))</f>
        <v>0</v>
      </c>
      <c r="AD42">
        <f>IF(ISERROR(VLOOKUP($A42,[7]装备表!$AS:$DU,AD$1,FALSE))=TRUE,0,VLOOKUP($A42,[7]装备表!$AS:$DU,AD$1,FALSE))</f>
        <v>0</v>
      </c>
      <c r="AE42">
        <f>IF(ISERROR(VLOOKUP($A42,[7]装备表!$AS:$DU,AE$1,FALSE))=TRUE,0,VLOOKUP($A42,[7]装备表!$AS:$DU,AE$1,FALSE))</f>
        <v>0</v>
      </c>
      <c r="AF42">
        <f>IF(ISERROR(VLOOKUP($A42,[7]装备表!$AS:$DU,AF$1,FALSE))=TRUE,0,VLOOKUP($A42,[7]装备表!$AS:$DU,AF$1,FALSE))</f>
        <v>0</v>
      </c>
      <c r="AG42">
        <f>IF(ISERROR(VLOOKUP($A42,[7]装备表!$AS:$DU,AG$1,FALSE))=TRUE,0,VLOOKUP($A42,[7]装备表!$AS:$DU,AG$1,FALSE))</f>
        <v>0</v>
      </c>
      <c r="AH42">
        <f>IF(ISERROR(VLOOKUP($A42,[7]装备表!$AS:$DU,AH$1,FALSE))=TRUE,0,VLOOKUP($A42,[7]装备表!$AS:$DU,AH$1,FALSE))</f>
        <v>0</v>
      </c>
      <c r="AI42">
        <f>IF(ISERROR(VLOOKUP($A42,[7]装备表!$AS:$DU,AI$1,FALSE))=TRUE,0,VLOOKUP($A42,[7]装备表!$AS:$DU,AI$1,FALSE))</f>
        <v>0</v>
      </c>
      <c r="AJ42">
        <f>IF(ISERROR(VLOOKUP($A42,[7]装备表!$AS:$DU,AJ$1,FALSE))=TRUE,0,VLOOKUP($A42,[7]装备表!$AS:$DU,AJ$1,FALSE))</f>
        <v>0</v>
      </c>
      <c r="AK42">
        <f>IF(ISERROR(VLOOKUP($A42,[7]装备表!$AS:$DU,AK$1,FALSE))=TRUE,0,VLOOKUP($A42,[7]装备表!$AS:$DU,AK$1,FALSE))</f>
        <v>0</v>
      </c>
      <c r="AL42">
        <f>IF(ISERROR(VLOOKUP($A42,[7]装备表!$AS:$DU,AL$1,FALSE))=TRUE,0,VLOOKUP($A42,[7]装备表!$AS:$DU,AL$1,FALSE))</f>
        <v>0</v>
      </c>
      <c r="AM42">
        <f>IF(ISERROR(VLOOKUP($A42,[7]装备表!$AS:$DU,AM$1,FALSE))=TRUE,0,VLOOKUP($A42,[7]装备表!$AS:$DU,AM$1,FALSE))</f>
        <v>0</v>
      </c>
      <c r="AN42">
        <f>IF(ISERROR(VLOOKUP($A42,[7]装备表!$AS:$DU,AN$1,FALSE))=TRUE,0,VLOOKUP($A42,[7]装备表!$AS:$DU,AN$1,FALSE))</f>
        <v>0</v>
      </c>
      <c r="AT42" s="35">
        <v>1310002</v>
      </c>
      <c r="AU42" s="35" t="s">
        <v>356</v>
      </c>
      <c r="AV42">
        <v>10040</v>
      </c>
      <c r="AW42">
        <v>10040</v>
      </c>
      <c r="AX42">
        <v>25</v>
      </c>
    </row>
    <row r="43" spans="1:50" ht="16.5">
      <c r="A43" s="33">
        <v>1300041</v>
      </c>
      <c r="B43" t="str">
        <f>IF(ISERROR(VLOOKUP($A43,[7]装备表!$AS:$DU,B$1,FALSE))=TRUE,0,VLOOKUP($A43,[7]装备表!$AS:$DU,B$1,FALSE))</f>
        <v>铂短刀</v>
      </c>
      <c r="C43">
        <f t="shared" si="5"/>
        <v>10258</v>
      </c>
      <c r="D43">
        <f t="shared" si="3"/>
        <v>240</v>
      </c>
      <c r="E43">
        <f t="shared" si="4"/>
        <v>10258</v>
      </c>
      <c r="F43">
        <f>IF(ISERROR(VLOOKUP($A43,[7]装备表!$AS:$DU,F$1,FALSE))=TRUE,0,VLOOKUP($A43,[7]装备表!$AS:$DU,F$1,FALSE))</f>
        <v>3</v>
      </c>
      <c r="G43">
        <f>IF(ISERROR(VLOOKUP($A43,[7]装备表!$AS:$DU,G$1,FALSE))=TRUE,0,VLOOKUP($A43,[7]装备表!$AS:$DU,G$1,FALSE))</f>
        <v>1</v>
      </c>
      <c r="H43">
        <f>IF(ISERROR(VLOOKUP($A43,[7]装备表!$AS:$DU,H$1,FALSE))=TRUE,0,VLOOKUP($A43,[7]装备表!$AS:$DU,H$1,FALSE))</f>
        <v>62</v>
      </c>
      <c r="I43">
        <f>IF(ISERROR(VLOOKUP($A43,[7]装备表!$AS:$DU,I$1,FALSE))=TRUE,0,VLOOKUP($A43,[7]装备表!$AS:$DU,I$1,FALSE))</f>
        <v>0</v>
      </c>
      <c r="J43">
        <f>IF(ISERROR(VLOOKUP($A43,[7]装备表!$AS:$DU,J$1,FALSE))=TRUE,0,VLOOKUP($A43,[7]装备表!$AS:$DU,J$1,FALSE))</f>
        <v>0</v>
      </c>
      <c r="K43">
        <f>IF(ISERROR(VLOOKUP($A43,[7]装备表!$AS:$DU,K$1,FALSE))=TRUE,0,VLOOKUP($A43,[7]装备表!$AS:$DU,K$1,FALSE))</f>
        <v>0</v>
      </c>
      <c r="L43">
        <f>IF(ISERROR(VLOOKUP($A43,[7]装备表!$AS:$DU,L$1,FALSE))=TRUE,0,VLOOKUP($A43,[7]装备表!$AS:$DU,L$1,FALSE))</f>
        <v>0</v>
      </c>
      <c r="M43">
        <f>IF(ISERROR(VLOOKUP($A43,[7]装备表!$AS:$DU,M$1,FALSE))=TRUE,0,VLOOKUP($A43,[7]装备表!$AS:$DU,M$1,FALSE))</f>
        <v>0</v>
      </c>
      <c r="N43">
        <f>IF(ISERROR(VLOOKUP($A43,[7]装备表!$AS:$DU,N$1,FALSE))=TRUE,0,VLOOKUP($A43,[7]装备表!$AS:$DU,N$1,FALSE))</f>
        <v>0</v>
      </c>
      <c r="O43">
        <f>IF(ISERROR(VLOOKUP($A43,[7]装备表!$AS:$DU,O$1,FALSE))=TRUE,0,VLOOKUP($A43,[7]装备表!$AS:$DU,O$1,FALSE))</f>
        <v>0</v>
      </c>
      <c r="P43">
        <f>IF(ISERROR(VLOOKUP($A43,[7]装备表!$AS:$DU,P$1,FALSE))=TRUE,0,VLOOKUP($A43,[7]装备表!$AS:$DU,P$1,FALSE))</f>
        <v>0</v>
      </c>
      <c r="Q43">
        <f>IF(ISERROR(VLOOKUP($A43,[7]装备表!$AS:$DU,Q$1,FALSE))=TRUE,0,VLOOKUP($A43,[7]装备表!$AS:$DU,Q$1,FALSE))</f>
        <v>0</v>
      </c>
      <c r="R43">
        <f>IF(ISERROR(VLOOKUP($A43,[7]装备表!$AS:$DU,R$1,FALSE))=TRUE,0,VLOOKUP($A43,[7]装备表!$AS:$DU,R$1,FALSE))</f>
        <v>0</v>
      </c>
      <c r="S43">
        <f>IF(ISERROR(VLOOKUP($A43,[7]装备表!$AS:$DU,S$1,FALSE))=TRUE,0,VLOOKUP($A43,[7]装备表!$AS:$DU,S$1,FALSE))</f>
        <v>0</v>
      </c>
      <c r="T43">
        <f>IF(ISERROR(VLOOKUP($A43,[7]装备表!$AS:$DU,T$1,FALSE))=TRUE,0,VLOOKUP($A43,[7]装备表!$AS:$DU,T$1,FALSE))</f>
        <v>0</v>
      </c>
      <c r="U43">
        <f>IF(ISERROR(VLOOKUP($A43,[7]装备表!$AS:$DU,U$1,FALSE))=TRUE,0,VLOOKUP($A43,[7]装备表!$AS:$DU,U$1,FALSE))</f>
        <v>0</v>
      </c>
      <c r="V43">
        <f>IF(ISERROR(VLOOKUP($A43,[7]装备表!$AS:$DU,V$1,FALSE))=TRUE,0,VLOOKUP($A43,[7]装备表!$AS:$DU,V$1,FALSE))</f>
        <v>0</v>
      </c>
      <c r="W43">
        <f>IF(ISERROR(VLOOKUP($A43,[7]装备表!$AS:$DU,W$1,FALSE))=TRUE,0,VLOOKUP($A43,[7]装备表!$AS:$DU,W$1,FALSE))</f>
        <v>0</v>
      </c>
      <c r="X43">
        <f>IF(ISERROR(VLOOKUP($A43,[7]装备表!$AS:$DU,X$1,FALSE))=TRUE,0,VLOOKUP($A43,[7]装备表!$AS:$DU,X$1,FALSE))</f>
        <v>0</v>
      </c>
      <c r="Y43">
        <f>IF(ISERROR(VLOOKUP($A43,[7]装备表!$AS:$DU,Y$1,FALSE))=TRUE,0,VLOOKUP($A43,[7]装备表!$AS:$DU,Y$1,FALSE))</f>
        <v>0</v>
      </c>
      <c r="Z43">
        <f>IF(ISERROR(VLOOKUP($A43,[7]装备表!$AS:$DU,Z$1,FALSE))=TRUE,0,VLOOKUP($A43,[7]装备表!$AS:$DU,Z$1,FALSE))</f>
        <v>0</v>
      </c>
      <c r="AA43">
        <f>IF(ISERROR(VLOOKUP($A43,[7]装备表!$AS:$DU,AA$1,FALSE))=TRUE,0,VLOOKUP($A43,[7]装备表!$AS:$DU,AA$1,FALSE))</f>
        <v>0</v>
      </c>
      <c r="AB43">
        <f>IF(ISERROR(VLOOKUP($A43,[7]装备表!$AS:$DU,AB$1,FALSE))=TRUE,0,VLOOKUP($A43,[7]装备表!$AS:$DU,AB$1,FALSE))</f>
        <v>0</v>
      </c>
      <c r="AC43">
        <f>IF(ISERROR(VLOOKUP($A43,[7]装备表!$AS:$DU,AC$1,FALSE))=TRUE,0,VLOOKUP($A43,[7]装备表!$AS:$DU,AC$1,FALSE))</f>
        <v>0</v>
      </c>
      <c r="AD43">
        <f>IF(ISERROR(VLOOKUP($A43,[7]装备表!$AS:$DU,AD$1,FALSE))=TRUE,0,VLOOKUP($A43,[7]装备表!$AS:$DU,AD$1,FALSE))</f>
        <v>0</v>
      </c>
      <c r="AE43">
        <f>IF(ISERROR(VLOOKUP($A43,[7]装备表!$AS:$DU,AE$1,FALSE))=TRUE,0,VLOOKUP($A43,[7]装备表!$AS:$DU,AE$1,FALSE))</f>
        <v>0</v>
      </c>
      <c r="AF43">
        <f>IF(ISERROR(VLOOKUP($A43,[7]装备表!$AS:$DU,AF$1,FALSE))=TRUE,0,VLOOKUP($A43,[7]装备表!$AS:$DU,AF$1,FALSE))</f>
        <v>0</v>
      </c>
      <c r="AG43">
        <f>IF(ISERROR(VLOOKUP($A43,[7]装备表!$AS:$DU,AG$1,FALSE))=TRUE,0,VLOOKUP($A43,[7]装备表!$AS:$DU,AG$1,FALSE))</f>
        <v>0</v>
      </c>
      <c r="AH43">
        <f>IF(ISERROR(VLOOKUP($A43,[7]装备表!$AS:$DU,AH$1,FALSE))=TRUE,0,VLOOKUP($A43,[7]装备表!$AS:$DU,AH$1,FALSE))</f>
        <v>0</v>
      </c>
      <c r="AI43">
        <f>IF(ISERROR(VLOOKUP($A43,[7]装备表!$AS:$DU,AI$1,FALSE))=TRUE,0,VLOOKUP($A43,[7]装备表!$AS:$DU,AI$1,FALSE))</f>
        <v>0</v>
      </c>
      <c r="AJ43">
        <f>IF(ISERROR(VLOOKUP($A43,[7]装备表!$AS:$DU,AJ$1,FALSE))=TRUE,0,VLOOKUP($A43,[7]装备表!$AS:$DU,AJ$1,FALSE))</f>
        <v>0</v>
      </c>
      <c r="AK43">
        <f>IF(ISERROR(VLOOKUP($A43,[7]装备表!$AS:$DU,AK$1,FALSE))=TRUE,0,VLOOKUP($A43,[7]装备表!$AS:$DU,AK$1,FALSE))</f>
        <v>0</v>
      </c>
      <c r="AL43">
        <f>IF(ISERROR(VLOOKUP($A43,[7]装备表!$AS:$DU,AL$1,FALSE))=TRUE,0,VLOOKUP($A43,[7]装备表!$AS:$DU,AL$1,FALSE))</f>
        <v>0</v>
      </c>
      <c r="AM43">
        <f>IF(ISERROR(VLOOKUP($A43,[7]装备表!$AS:$DU,AM$1,FALSE))=TRUE,0,VLOOKUP($A43,[7]装备表!$AS:$DU,AM$1,FALSE))</f>
        <v>0</v>
      </c>
      <c r="AN43">
        <f>IF(ISERROR(VLOOKUP($A43,[7]装备表!$AS:$DU,AN$1,FALSE))=TRUE,0,VLOOKUP($A43,[7]装备表!$AS:$DU,AN$1,FALSE))</f>
        <v>0</v>
      </c>
      <c r="AT43" s="35">
        <v>1310003</v>
      </c>
      <c r="AU43" s="35" t="s">
        <v>357</v>
      </c>
      <c r="AV43">
        <v>10041</v>
      </c>
      <c r="AW43">
        <v>10041</v>
      </c>
      <c r="AX43">
        <v>25</v>
      </c>
    </row>
    <row r="44" spans="1:50" ht="16.5">
      <c r="A44" s="33">
        <v>1300042</v>
      </c>
      <c r="B44" t="str">
        <f>IF(ISERROR(VLOOKUP($A44,[7]装备表!$AS:$DU,B$1,FALSE))=TRUE,0,VLOOKUP($A44,[7]装备表!$AS:$DU,B$1,FALSE))</f>
        <v>铂弓</v>
      </c>
      <c r="C44">
        <f t="shared" si="5"/>
        <v>10259</v>
      </c>
      <c r="D44">
        <f t="shared" si="3"/>
        <v>240</v>
      </c>
      <c r="E44">
        <f t="shared" si="4"/>
        <v>10259</v>
      </c>
      <c r="F44">
        <f>IF(ISERROR(VLOOKUP($A44,[7]装备表!$AS:$DU,F$1,FALSE))=TRUE,0,VLOOKUP($A44,[7]装备表!$AS:$DU,F$1,FALSE))</f>
        <v>3</v>
      </c>
      <c r="G44">
        <f>IF(ISERROR(VLOOKUP($A44,[7]装备表!$AS:$DU,G$1,FALSE))=TRUE,0,VLOOKUP($A44,[7]装备表!$AS:$DU,G$1,FALSE))</f>
        <v>1</v>
      </c>
      <c r="H44">
        <f>IF(ISERROR(VLOOKUP($A44,[7]装备表!$AS:$DU,H$1,FALSE))=TRUE,0,VLOOKUP($A44,[7]装备表!$AS:$DU,H$1,FALSE))</f>
        <v>62</v>
      </c>
      <c r="I44">
        <f>IF(ISERROR(VLOOKUP($A44,[7]装备表!$AS:$DU,I$1,FALSE))=TRUE,0,VLOOKUP($A44,[7]装备表!$AS:$DU,I$1,FALSE))</f>
        <v>0</v>
      </c>
      <c r="J44">
        <f>IF(ISERROR(VLOOKUP($A44,[7]装备表!$AS:$DU,J$1,FALSE))=TRUE,0,VLOOKUP($A44,[7]装备表!$AS:$DU,J$1,FALSE))</f>
        <v>0</v>
      </c>
      <c r="K44">
        <f>IF(ISERROR(VLOOKUP($A44,[7]装备表!$AS:$DU,K$1,FALSE))=TRUE,0,VLOOKUP($A44,[7]装备表!$AS:$DU,K$1,FALSE))</f>
        <v>0</v>
      </c>
      <c r="L44">
        <f>IF(ISERROR(VLOOKUP($A44,[7]装备表!$AS:$DU,L$1,FALSE))=TRUE,0,VLOOKUP($A44,[7]装备表!$AS:$DU,L$1,FALSE))</f>
        <v>0</v>
      </c>
      <c r="M44">
        <f>IF(ISERROR(VLOOKUP($A44,[7]装备表!$AS:$DU,M$1,FALSE))=TRUE,0,VLOOKUP($A44,[7]装备表!$AS:$DU,M$1,FALSE))</f>
        <v>0</v>
      </c>
      <c r="N44">
        <f>IF(ISERROR(VLOOKUP($A44,[7]装备表!$AS:$DU,N$1,FALSE))=TRUE,0,VLOOKUP($A44,[7]装备表!$AS:$DU,N$1,FALSE))</f>
        <v>0</v>
      </c>
      <c r="O44">
        <f>IF(ISERROR(VLOOKUP($A44,[7]装备表!$AS:$DU,O$1,FALSE))=TRUE,0,VLOOKUP($A44,[7]装备表!$AS:$DU,O$1,FALSE))</f>
        <v>0</v>
      </c>
      <c r="P44">
        <f>IF(ISERROR(VLOOKUP($A44,[7]装备表!$AS:$DU,P$1,FALSE))=TRUE,0,VLOOKUP($A44,[7]装备表!$AS:$DU,P$1,FALSE))</f>
        <v>0</v>
      </c>
      <c r="Q44">
        <f>IF(ISERROR(VLOOKUP($A44,[7]装备表!$AS:$DU,Q$1,FALSE))=TRUE,0,VLOOKUP($A44,[7]装备表!$AS:$DU,Q$1,FALSE))</f>
        <v>0</v>
      </c>
      <c r="R44">
        <f>IF(ISERROR(VLOOKUP($A44,[7]装备表!$AS:$DU,R$1,FALSE))=TRUE,0,VLOOKUP($A44,[7]装备表!$AS:$DU,R$1,FALSE))</f>
        <v>0</v>
      </c>
      <c r="S44">
        <f>IF(ISERROR(VLOOKUP($A44,[7]装备表!$AS:$DU,S$1,FALSE))=TRUE,0,VLOOKUP($A44,[7]装备表!$AS:$DU,S$1,FALSE))</f>
        <v>0</v>
      </c>
      <c r="T44">
        <f>IF(ISERROR(VLOOKUP($A44,[7]装备表!$AS:$DU,T$1,FALSE))=TRUE,0,VLOOKUP($A44,[7]装备表!$AS:$DU,T$1,FALSE))</f>
        <v>0</v>
      </c>
      <c r="U44">
        <f>IF(ISERROR(VLOOKUP($A44,[7]装备表!$AS:$DU,U$1,FALSE))=TRUE,0,VLOOKUP($A44,[7]装备表!$AS:$DU,U$1,FALSE))</f>
        <v>0</v>
      </c>
      <c r="V44">
        <f>IF(ISERROR(VLOOKUP($A44,[7]装备表!$AS:$DU,V$1,FALSE))=TRUE,0,VLOOKUP($A44,[7]装备表!$AS:$DU,V$1,FALSE))</f>
        <v>0</v>
      </c>
      <c r="W44">
        <f>IF(ISERROR(VLOOKUP($A44,[7]装备表!$AS:$DU,W$1,FALSE))=TRUE,0,VLOOKUP($A44,[7]装备表!$AS:$DU,W$1,FALSE))</f>
        <v>0</v>
      </c>
      <c r="X44">
        <f>IF(ISERROR(VLOOKUP($A44,[7]装备表!$AS:$DU,X$1,FALSE))=TRUE,0,VLOOKUP($A44,[7]装备表!$AS:$DU,X$1,FALSE))</f>
        <v>0</v>
      </c>
      <c r="Y44">
        <f>IF(ISERROR(VLOOKUP($A44,[7]装备表!$AS:$DU,Y$1,FALSE))=TRUE,0,VLOOKUP($A44,[7]装备表!$AS:$DU,Y$1,FALSE))</f>
        <v>0</v>
      </c>
      <c r="Z44">
        <f>IF(ISERROR(VLOOKUP($A44,[7]装备表!$AS:$DU,Z$1,FALSE))=TRUE,0,VLOOKUP($A44,[7]装备表!$AS:$DU,Z$1,FALSE))</f>
        <v>0</v>
      </c>
      <c r="AA44">
        <f>IF(ISERROR(VLOOKUP($A44,[7]装备表!$AS:$DU,AA$1,FALSE))=TRUE,0,VLOOKUP($A44,[7]装备表!$AS:$DU,AA$1,FALSE))</f>
        <v>0</v>
      </c>
      <c r="AB44">
        <f>IF(ISERROR(VLOOKUP($A44,[7]装备表!$AS:$DU,AB$1,FALSE))=TRUE,0,VLOOKUP($A44,[7]装备表!$AS:$DU,AB$1,FALSE))</f>
        <v>0</v>
      </c>
      <c r="AC44">
        <f>IF(ISERROR(VLOOKUP($A44,[7]装备表!$AS:$DU,AC$1,FALSE))=TRUE,0,VLOOKUP($A44,[7]装备表!$AS:$DU,AC$1,FALSE))</f>
        <v>0</v>
      </c>
      <c r="AD44">
        <f>IF(ISERROR(VLOOKUP($A44,[7]装备表!$AS:$DU,AD$1,FALSE))=TRUE,0,VLOOKUP($A44,[7]装备表!$AS:$DU,AD$1,FALSE))</f>
        <v>0</v>
      </c>
      <c r="AE44">
        <f>IF(ISERROR(VLOOKUP($A44,[7]装备表!$AS:$DU,AE$1,FALSE))=TRUE,0,VLOOKUP($A44,[7]装备表!$AS:$DU,AE$1,FALSE))</f>
        <v>0</v>
      </c>
      <c r="AF44">
        <f>IF(ISERROR(VLOOKUP($A44,[7]装备表!$AS:$DU,AF$1,FALSE))=TRUE,0,VLOOKUP($A44,[7]装备表!$AS:$DU,AF$1,FALSE))</f>
        <v>0</v>
      </c>
      <c r="AG44">
        <f>IF(ISERROR(VLOOKUP($A44,[7]装备表!$AS:$DU,AG$1,FALSE))=TRUE,0,VLOOKUP($A44,[7]装备表!$AS:$DU,AG$1,FALSE))</f>
        <v>0</v>
      </c>
      <c r="AH44">
        <f>IF(ISERROR(VLOOKUP($A44,[7]装备表!$AS:$DU,AH$1,FALSE))=TRUE,0,VLOOKUP($A44,[7]装备表!$AS:$DU,AH$1,FALSE))</f>
        <v>0</v>
      </c>
      <c r="AI44">
        <f>IF(ISERROR(VLOOKUP($A44,[7]装备表!$AS:$DU,AI$1,FALSE))=TRUE,0,VLOOKUP($A44,[7]装备表!$AS:$DU,AI$1,FALSE))</f>
        <v>0</v>
      </c>
      <c r="AJ44">
        <f>IF(ISERROR(VLOOKUP($A44,[7]装备表!$AS:$DU,AJ$1,FALSE))=TRUE,0,VLOOKUP($A44,[7]装备表!$AS:$DU,AJ$1,FALSE))</f>
        <v>0</v>
      </c>
      <c r="AK44">
        <f>IF(ISERROR(VLOOKUP($A44,[7]装备表!$AS:$DU,AK$1,FALSE))=TRUE,0,VLOOKUP($A44,[7]装备表!$AS:$DU,AK$1,FALSE))</f>
        <v>0</v>
      </c>
      <c r="AL44">
        <f>IF(ISERROR(VLOOKUP($A44,[7]装备表!$AS:$DU,AL$1,FALSE))=TRUE,0,VLOOKUP($A44,[7]装备表!$AS:$DU,AL$1,FALSE))</f>
        <v>0</v>
      </c>
      <c r="AM44">
        <f>IF(ISERROR(VLOOKUP($A44,[7]装备表!$AS:$DU,AM$1,FALSE))=TRUE,0,VLOOKUP($A44,[7]装备表!$AS:$DU,AM$1,FALSE))</f>
        <v>0</v>
      </c>
      <c r="AN44">
        <f>IF(ISERROR(VLOOKUP($A44,[7]装备表!$AS:$DU,AN$1,FALSE))=TRUE,0,VLOOKUP($A44,[7]装备表!$AS:$DU,AN$1,FALSE))</f>
        <v>0</v>
      </c>
      <c r="AT44" s="35">
        <v>1310004</v>
      </c>
      <c r="AU44" s="35" t="s">
        <v>358</v>
      </c>
      <c r="AV44">
        <v>10042</v>
      </c>
      <c r="AW44">
        <v>10042</v>
      </c>
      <c r="AX44">
        <v>25</v>
      </c>
    </row>
    <row r="45" spans="1:50" ht="16.5">
      <c r="A45" s="33">
        <v>1300043</v>
      </c>
      <c r="B45" t="str">
        <f>IF(ISERROR(VLOOKUP($A45,[7]装备表!$AS:$DU,B$1,FALSE))=TRUE,0,VLOOKUP($A45,[7]装备表!$AS:$DU,B$1,FALSE))</f>
        <v>铂法杖</v>
      </c>
      <c r="C45">
        <f t="shared" si="5"/>
        <v>10260</v>
      </c>
      <c r="D45">
        <f t="shared" si="3"/>
        <v>240</v>
      </c>
      <c r="E45">
        <f t="shared" si="4"/>
        <v>10260</v>
      </c>
      <c r="F45">
        <f>IF(ISERROR(VLOOKUP($A45,[7]装备表!$AS:$DU,F$1,FALSE))=TRUE,0,VLOOKUP($A45,[7]装备表!$AS:$DU,F$1,FALSE))</f>
        <v>4</v>
      </c>
      <c r="G45">
        <f>IF(ISERROR(VLOOKUP($A45,[7]装备表!$AS:$DU,G$1,FALSE))=TRUE,0,VLOOKUP($A45,[7]装备表!$AS:$DU,G$1,FALSE))</f>
        <v>1</v>
      </c>
      <c r="H45">
        <f>IF(ISERROR(VLOOKUP($A45,[7]装备表!$AS:$DU,H$1,FALSE))=TRUE,0,VLOOKUP($A45,[7]装备表!$AS:$DU,H$1,FALSE))</f>
        <v>75</v>
      </c>
      <c r="I45">
        <f>IF(ISERROR(VLOOKUP($A45,[7]装备表!$AS:$DU,I$1,FALSE))=TRUE,0,VLOOKUP($A45,[7]装备表!$AS:$DU,I$1,FALSE))</f>
        <v>0</v>
      </c>
      <c r="J45">
        <f>IF(ISERROR(VLOOKUP($A45,[7]装备表!$AS:$DU,J$1,FALSE))=TRUE,0,VLOOKUP($A45,[7]装备表!$AS:$DU,J$1,FALSE))</f>
        <v>0</v>
      </c>
      <c r="K45">
        <f>IF(ISERROR(VLOOKUP($A45,[7]装备表!$AS:$DU,K$1,FALSE))=TRUE,0,VLOOKUP($A45,[7]装备表!$AS:$DU,K$1,FALSE))</f>
        <v>16</v>
      </c>
      <c r="L45">
        <f>IF(ISERROR(VLOOKUP($A45,[7]装备表!$AS:$DU,L$1,FALSE))=TRUE,0,VLOOKUP($A45,[7]装备表!$AS:$DU,L$1,FALSE))</f>
        <v>1</v>
      </c>
      <c r="M45">
        <f>IF(ISERROR(VLOOKUP($A45,[7]装备表!$AS:$DU,M$1,FALSE))=TRUE,0,VLOOKUP($A45,[7]装备表!$AS:$DU,M$1,FALSE))</f>
        <v>143</v>
      </c>
      <c r="N45">
        <f>IF(ISERROR(VLOOKUP($A45,[7]装备表!$AS:$DU,N$1,FALSE))=TRUE,0,VLOOKUP($A45,[7]装备表!$AS:$DU,N$1,FALSE))</f>
        <v>0</v>
      </c>
      <c r="O45">
        <f>IF(ISERROR(VLOOKUP($A45,[7]装备表!$AS:$DU,O$1,FALSE))=TRUE,0,VLOOKUP($A45,[7]装备表!$AS:$DU,O$1,FALSE))</f>
        <v>0</v>
      </c>
      <c r="P45">
        <f>IF(ISERROR(VLOOKUP($A45,[7]装备表!$AS:$DU,P$1,FALSE))=TRUE,0,VLOOKUP($A45,[7]装备表!$AS:$DU,P$1,FALSE))</f>
        <v>0</v>
      </c>
      <c r="Q45">
        <f>IF(ISERROR(VLOOKUP($A45,[7]装备表!$AS:$DU,Q$1,FALSE))=TRUE,0,VLOOKUP($A45,[7]装备表!$AS:$DU,Q$1,FALSE))</f>
        <v>0</v>
      </c>
      <c r="R45">
        <f>IF(ISERROR(VLOOKUP($A45,[7]装备表!$AS:$DU,R$1,FALSE))=TRUE,0,VLOOKUP($A45,[7]装备表!$AS:$DU,R$1,FALSE))</f>
        <v>0</v>
      </c>
      <c r="S45">
        <f>IF(ISERROR(VLOOKUP($A45,[7]装备表!$AS:$DU,S$1,FALSE))=TRUE,0,VLOOKUP($A45,[7]装备表!$AS:$DU,S$1,FALSE))</f>
        <v>0</v>
      </c>
      <c r="T45">
        <f>IF(ISERROR(VLOOKUP($A45,[7]装备表!$AS:$DU,T$1,FALSE))=TRUE,0,VLOOKUP($A45,[7]装备表!$AS:$DU,T$1,FALSE))</f>
        <v>0</v>
      </c>
      <c r="U45">
        <f>IF(ISERROR(VLOOKUP($A45,[7]装备表!$AS:$DU,U$1,FALSE))=TRUE,0,VLOOKUP($A45,[7]装备表!$AS:$DU,U$1,FALSE))</f>
        <v>0</v>
      </c>
      <c r="V45">
        <f>IF(ISERROR(VLOOKUP($A45,[7]装备表!$AS:$DU,V$1,FALSE))=TRUE,0,VLOOKUP($A45,[7]装备表!$AS:$DU,V$1,FALSE))</f>
        <v>0</v>
      </c>
      <c r="W45">
        <f>IF(ISERROR(VLOOKUP($A45,[7]装备表!$AS:$DU,W$1,FALSE))=TRUE,0,VLOOKUP($A45,[7]装备表!$AS:$DU,W$1,FALSE))</f>
        <v>0</v>
      </c>
      <c r="X45">
        <f>IF(ISERROR(VLOOKUP($A45,[7]装备表!$AS:$DU,X$1,FALSE))=TRUE,0,VLOOKUP($A45,[7]装备表!$AS:$DU,X$1,FALSE))</f>
        <v>0</v>
      </c>
      <c r="Y45">
        <f>IF(ISERROR(VLOOKUP($A45,[7]装备表!$AS:$DU,Y$1,FALSE))=TRUE,0,VLOOKUP($A45,[7]装备表!$AS:$DU,Y$1,FALSE))</f>
        <v>0</v>
      </c>
      <c r="Z45">
        <f>IF(ISERROR(VLOOKUP($A45,[7]装备表!$AS:$DU,Z$1,FALSE))=TRUE,0,VLOOKUP($A45,[7]装备表!$AS:$DU,Z$1,FALSE))</f>
        <v>0</v>
      </c>
      <c r="AA45">
        <f>IF(ISERROR(VLOOKUP($A45,[7]装备表!$AS:$DU,AA$1,FALSE))=TRUE,0,VLOOKUP($A45,[7]装备表!$AS:$DU,AA$1,FALSE))</f>
        <v>0</v>
      </c>
      <c r="AB45">
        <f>IF(ISERROR(VLOOKUP($A45,[7]装备表!$AS:$DU,AB$1,FALSE))=TRUE,0,VLOOKUP($A45,[7]装备表!$AS:$DU,AB$1,FALSE))</f>
        <v>0</v>
      </c>
      <c r="AC45">
        <f>IF(ISERROR(VLOOKUP($A45,[7]装备表!$AS:$DU,AC$1,FALSE))=TRUE,0,VLOOKUP($A45,[7]装备表!$AS:$DU,AC$1,FALSE))</f>
        <v>0</v>
      </c>
      <c r="AD45">
        <f>IF(ISERROR(VLOOKUP($A45,[7]装备表!$AS:$DU,AD$1,FALSE))=TRUE,0,VLOOKUP($A45,[7]装备表!$AS:$DU,AD$1,FALSE))</f>
        <v>0</v>
      </c>
      <c r="AE45">
        <f>IF(ISERROR(VLOOKUP($A45,[7]装备表!$AS:$DU,AE$1,FALSE))=TRUE,0,VLOOKUP($A45,[7]装备表!$AS:$DU,AE$1,FALSE))</f>
        <v>0</v>
      </c>
      <c r="AF45">
        <f>IF(ISERROR(VLOOKUP($A45,[7]装备表!$AS:$DU,AF$1,FALSE))=TRUE,0,VLOOKUP($A45,[7]装备表!$AS:$DU,AF$1,FALSE))</f>
        <v>0</v>
      </c>
      <c r="AG45">
        <f>IF(ISERROR(VLOOKUP($A45,[7]装备表!$AS:$DU,AG$1,FALSE))=TRUE,0,VLOOKUP($A45,[7]装备表!$AS:$DU,AG$1,FALSE))</f>
        <v>0</v>
      </c>
      <c r="AH45">
        <f>IF(ISERROR(VLOOKUP($A45,[7]装备表!$AS:$DU,AH$1,FALSE))=TRUE,0,VLOOKUP($A45,[7]装备表!$AS:$DU,AH$1,FALSE))</f>
        <v>0</v>
      </c>
      <c r="AI45">
        <f>IF(ISERROR(VLOOKUP($A45,[7]装备表!$AS:$DU,AI$1,FALSE))=TRUE,0,VLOOKUP($A45,[7]装备表!$AS:$DU,AI$1,FALSE))</f>
        <v>0</v>
      </c>
      <c r="AJ45">
        <f>IF(ISERROR(VLOOKUP($A45,[7]装备表!$AS:$DU,AJ$1,FALSE))=TRUE,0,VLOOKUP($A45,[7]装备表!$AS:$DU,AJ$1,FALSE))</f>
        <v>0</v>
      </c>
      <c r="AK45">
        <f>IF(ISERROR(VLOOKUP($A45,[7]装备表!$AS:$DU,AK$1,FALSE))=TRUE,0,VLOOKUP($A45,[7]装备表!$AS:$DU,AK$1,FALSE))</f>
        <v>0</v>
      </c>
      <c r="AL45">
        <f>IF(ISERROR(VLOOKUP($A45,[7]装备表!$AS:$DU,AL$1,FALSE))=TRUE,0,VLOOKUP($A45,[7]装备表!$AS:$DU,AL$1,FALSE))</f>
        <v>0</v>
      </c>
      <c r="AM45">
        <f>IF(ISERROR(VLOOKUP($A45,[7]装备表!$AS:$DU,AM$1,FALSE))=TRUE,0,VLOOKUP($A45,[7]装备表!$AS:$DU,AM$1,FALSE))</f>
        <v>0</v>
      </c>
      <c r="AN45">
        <f>IF(ISERROR(VLOOKUP($A45,[7]装备表!$AS:$DU,AN$1,FALSE))=TRUE,0,VLOOKUP($A45,[7]装备表!$AS:$DU,AN$1,FALSE))</f>
        <v>0</v>
      </c>
      <c r="AT45" s="35">
        <v>1310005</v>
      </c>
      <c r="AU45" s="35" t="s">
        <v>361</v>
      </c>
      <c r="AV45">
        <v>10043</v>
      </c>
      <c r="AW45">
        <v>10043</v>
      </c>
      <c r="AX45">
        <v>25</v>
      </c>
    </row>
    <row r="46" spans="1:50" ht="16.5">
      <c r="A46" s="33">
        <v>1300044</v>
      </c>
      <c r="B46" t="str">
        <f>IF(ISERROR(VLOOKUP($A46,[7]装备表!$AS:$DU,B$1,FALSE))=TRUE,0,VLOOKUP($A46,[7]装备表!$AS:$DU,B$1,FALSE))</f>
        <v>钴蓝剑</v>
      </c>
      <c r="C46">
        <f t="shared" si="5"/>
        <v>10261</v>
      </c>
      <c r="D46">
        <f t="shared" si="3"/>
        <v>300</v>
      </c>
      <c r="E46">
        <f t="shared" si="4"/>
        <v>10261</v>
      </c>
      <c r="F46">
        <f>IF(ISERROR(VLOOKUP($A46,[7]装备表!$AS:$DU,F$1,FALSE))=TRUE,0,VLOOKUP($A46,[7]装备表!$AS:$DU,F$1,FALSE))</f>
        <v>3</v>
      </c>
      <c r="G46">
        <f>IF(ISERROR(VLOOKUP($A46,[7]装备表!$AS:$DU,G$1,FALSE))=TRUE,0,VLOOKUP($A46,[7]装备表!$AS:$DU,G$1,FALSE))</f>
        <v>1</v>
      </c>
      <c r="H46">
        <f>IF(ISERROR(VLOOKUP($A46,[7]装备表!$AS:$DU,H$1,FALSE))=TRUE,0,VLOOKUP($A46,[7]装备表!$AS:$DU,H$1,FALSE))</f>
        <v>83</v>
      </c>
      <c r="I46">
        <f>IF(ISERROR(VLOOKUP($A46,[7]装备表!$AS:$DU,I$1,FALSE))=TRUE,0,VLOOKUP($A46,[7]装备表!$AS:$DU,I$1,FALSE))</f>
        <v>0</v>
      </c>
      <c r="J46">
        <f>IF(ISERROR(VLOOKUP($A46,[7]装备表!$AS:$DU,J$1,FALSE))=TRUE,0,VLOOKUP($A46,[7]装备表!$AS:$DU,J$1,FALSE))</f>
        <v>0</v>
      </c>
      <c r="K46">
        <f>IF(ISERROR(VLOOKUP($A46,[7]装备表!$AS:$DU,K$1,FALSE))=TRUE,0,VLOOKUP($A46,[7]装备表!$AS:$DU,K$1,FALSE))</f>
        <v>17</v>
      </c>
      <c r="L46">
        <f>IF(ISERROR(VLOOKUP($A46,[7]装备表!$AS:$DU,L$1,FALSE))=TRUE,0,VLOOKUP($A46,[7]装备表!$AS:$DU,L$1,FALSE))</f>
        <v>1</v>
      </c>
      <c r="M46">
        <f>IF(ISERROR(VLOOKUP($A46,[7]装备表!$AS:$DU,M$1,FALSE))=TRUE,0,VLOOKUP($A46,[7]装备表!$AS:$DU,M$1,FALSE))</f>
        <v>48</v>
      </c>
      <c r="N46">
        <f>IF(ISERROR(VLOOKUP($A46,[7]装备表!$AS:$DU,N$1,FALSE))=TRUE,0,VLOOKUP($A46,[7]装备表!$AS:$DU,N$1,FALSE))</f>
        <v>0</v>
      </c>
      <c r="O46">
        <f>IF(ISERROR(VLOOKUP($A46,[7]装备表!$AS:$DU,O$1,FALSE))=TRUE,0,VLOOKUP($A46,[7]装备表!$AS:$DU,O$1,FALSE))</f>
        <v>0</v>
      </c>
      <c r="P46">
        <f>IF(ISERROR(VLOOKUP($A46,[7]装备表!$AS:$DU,P$1,FALSE))=TRUE,0,VLOOKUP($A46,[7]装备表!$AS:$DU,P$1,FALSE))</f>
        <v>0</v>
      </c>
      <c r="Q46">
        <f>IF(ISERROR(VLOOKUP($A46,[7]装备表!$AS:$DU,Q$1,FALSE))=TRUE,0,VLOOKUP($A46,[7]装备表!$AS:$DU,Q$1,FALSE))</f>
        <v>0</v>
      </c>
      <c r="R46">
        <f>IF(ISERROR(VLOOKUP($A46,[7]装备表!$AS:$DU,R$1,FALSE))=TRUE,0,VLOOKUP($A46,[7]装备表!$AS:$DU,R$1,FALSE))</f>
        <v>0</v>
      </c>
      <c r="S46">
        <f>IF(ISERROR(VLOOKUP($A46,[7]装备表!$AS:$DU,S$1,FALSE))=TRUE,0,VLOOKUP($A46,[7]装备表!$AS:$DU,S$1,FALSE))</f>
        <v>0</v>
      </c>
      <c r="T46">
        <f>IF(ISERROR(VLOOKUP($A46,[7]装备表!$AS:$DU,T$1,FALSE))=TRUE,0,VLOOKUP($A46,[7]装备表!$AS:$DU,T$1,FALSE))</f>
        <v>0</v>
      </c>
      <c r="U46">
        <f>IF(ISERROR(VLOOKUP($A46,[7]装备表!$AS:$DU,U$1,FALSE))=TRUE,0,VLOOKUP($A46,[7]装备表!$AS:$DU,U$1,FALSE))</f>
        <v>0</v>
      </c>
      <c r="V46">
        <f>IF(ISERROR(VLOOKUP($A46,[7]装备表!$AS:$DU,V$1,FALSE))=TRUE,0,VLOOKUP($A46,[7]装备表!$AS:$DU,V$1,FALSE))</f>
        <v>0</v>
      </c>
      <c r="W46">
        <f>IF(ISERROR(VLOOKUP($A46,[7]装备表!$AS:$DU,W$1,FALSE))=TRUE,0,VLOOKUP($A46,[7]装备表!$AS:$DU,W$1,FALSE))</f>
        <v>0</v>
      </c>
      <c r="X46">
        <f>IF(ISERROR(VLOOKUP($A46,[7]装备表!$AS:$DU,X$1,FALSE))=TRUE,0,VLOOKUP($A46,[7]装备表!$AS:$DU,X$1,FALSE))</f>
        <v>0</v>
      </c>
      <c r="Y46">
        <f>IF(ISERROR(VLOOKUP($A46,[7]装备表!$AS:$DU,Y$1,FALSE))=TRUE,0,VLOOKUP($A46,[7]装备表!$AS:$DU,Y$1,FALSE))</f>
        <v>0</v>
      </c>
      <c r="Z46">
        <f>IF(ISERROR(VLOOKUP($A46,[7]装备表!$AS:$DU,Z$1,FALSE))=TRUE,0,VLOOKUP($A46,[7]装备表!$AS:$DU,Z$1,FALSE))</f>
        <v>0</v>
      </c>
      <c r="AA46">
        <f>IF(ISERROR(VLOOKUP($A46,[7]装备表!$AS:$DU,AA$1,FALSE))=TRUE,0,VLOOKUP($A46,[7]装备表!$AS:$DU,AA$1,FALSE))</f>
        <v>0</v>
      </c>
      <c r="AB46">
        <f>IF(ISERROR(VLOOKUP($A46,[7]装备表!$AS:$DU,AB$1,FALSE))=TRUE,0,VLOOKUP($A46,[7]装备表!$AS:$DU,AB$1,FALSE))</f>
        <v>0</v>
      </c>
      <c r="AC46">
        <f>IF(ISERROR(VLOOKUP($A46,[7]装备表!$AS:$DU,AC$1,FALSE))=TRUE,0,VLOOKUP($A46,[7]装备表!$AS:$DU,AC$1,FALSE))</f>
        <v>0</v>
      </c>
      <c r="AD46">
        <f>IF(ISERROR(VLOOKUP($A46,[7]装备表!$AS:$DU,AD$1,FALSE))=TRUE,0,VLOOKUP($A46,[7]装备表!$AS:$DU,AD$1,FALSE))</f>
        <v>0</v>
      </c>
      <c r="AE46">
        <f>IF(ISERROR(VLOOKUP($A46,[7]装备表!$AS:$DU,AE$1,FALSE))=TRUE,0,VLOOKUP($A46,[7]装备表!$AS:$DU,AE$1,FALSE))</f>
        <v>0</v>
      </c>
      <c r="AF46">
        <f>IF(ISERROR(VLOOKUP($A46,[7]装备表!$AS:$DU,AF$1,FALSE))=TRUE,0,VLOOKUP($A46,[7]装备表!$AS:$DU,AF$1,FALSE))</f>
        <v>0</v>
      </c>
      <c r="AG46">
        <f>IF(ISERROR(VLOOKUP($A46,[7]装备表!$AS:$DU,AG$1,FALSE))=TRUE,0,VLOOKUP($A46,[7]装备表!$AS:$DU,AG$1,FALSE))</f>
        <v>0</v>
      </c>
      <c r="AH46">
        <f>IF(ISERROR(VLOOKUP($A46,[7]装备表!$AS:$DU,AH$1,FALSE))=TRUE,0,VLOOKUP($A46,[7]装备表!$AS:$DU,AH$1,FALSE))</f>
        <v>0</v>
      </c>
      <c r="AI46">
        <f>IF(ISERROR(VLOOKUP($A46,[7]装备表!$AS:$DU,AI$1,FALSE))=TRUE,0,VLOOKUP($A46,[7]装备表!$AS:$DU,AI$1,FALSE))</f>
        <v>0</v>
      </c>
      <c r="AJ46">
        <f>IF(ISERROR(VLOOKUP($A46,[7]装备表!$AS:$DU,AJ$1,FALSE))=TRUE,0,VLOOKUP($A46,[7]装备表!$AS:$DU,AJ$1,FALSE))</f>
        <v>0</v>
      </c>
      <c r="AK46">
        <f>IF(ISERROR(VLOOKUP($A46,[7]装备表!$AS:$DU,AK$1,FALSE))=TRUE,0,VLOOKUP($A46,[7]装备表!$AS:$DU,AK$1,FALSE))</f>
        <v>0</v>
      </c>
      <c r="AL46">
        <f>IF(ISERROR(VLOOKUP($A46,[7]装备表!$AS:$DU,AL$1,FALSE))=TRUE,0,VLOOKUP($A46,[7]装备表!$AS:$DU,AL$1,FALSE))</f>
        <v>0</v>
      </c>
      <c r="AM46">
        <f>IF(ISERROR(VLOOKUP($A46,[7]装备表!$AS:$DU,AM$1,FALSE))=TRUE,0,VLOOKUP($A46,[7]装备表!$AS:$DU,AM$1,FALSE))</f>
        <v>0</v>
      </c>
      <c r="AN46">
        <f>IF(ISERROR(VLOOKUP($A46,[7]装备表!$AS:$DU,AN$1,FALSE))=TRUE,0,VLOOKUP($A46,[7]装备表!$AS:$DU,AN$1,FALSE))</f>
        <v>0</v>
      </c>
      <c r="AT46" s="35">
        <v>1310006</v>
      </c>
      <c r="AU46" s="35" t="s">
        <v>364</v>
      </c>
      <c r="AV46">
        <v>10044</v>
      </c>
      <c r="AW46">
        <v>10044</v>
      </c>
      <c r="AX46">
        <v>25</v>
      </c>
    </row>
    <row r="47" spans="1:50" ht="16.5">
      <c r="A47" s="33">
        <v>1300045</v>
      </c>
      <c r="B47" t="str">
        <f>IF(ISERROR(VLOOKUP($A47,[7]装备表!$AS:$DU,B$1,FALSE))=TRUE,0,VLOOKUP($A47,[7]装备表!$AS:$DU,B$1,FALSE))</f>
        <v>钴蓝斧</v>
      </c>
      <c r="C47">
        <f t="shared" si="5"/>
        <v>10262</v>
      </c>
      <c r="D47">
        <f t="shared" si="3"/>
        <v>300</v>
      </c>
      <c r="E47">
        <f t="shared" si="4"/>
        <v>10262</v>
      </c>
      <c r="F47">
        <f>IF(ISERROR(VLOOKUP($A47,[7]装备表!$AS:$DU,F$1,FALSE))=TRUE,0,VLOOKUP($A47,[7]装备表!$AS:$DU,F$1,FALSE))</f>
        <v>3</v>
      </c>
      <c r="G47">
        <f>IF(ISERROR(VLOOKUP($A47,[7]装备表!$AS:$DU,G$1,FALSE))=TRUE,0,VLOOKUP($A47,[7]装备表!$AS:$DU,G$1,FALSE))</f>
        <v>1</v>
      </c>
      <c r="H47">
        <f>IF(ISERROR(VLOOKUP($A47,[7]装备表!$AS:$DU,H$1,FALSE))=TRUE,0,VLOOKUP($A47,[7]装备表!$AS:$DU,H$1,FALSE))</f>
        <v>116</v>
      </c>
      <c r="I47">
        <f>IF(ISERROR(VLOOKUP($A47,[7]装备表!$AS:$DU,I$1,FALSE))=TRUE,0,VLOOKUP($A47,[7]装备表!$AS:$DU,I$1,FALSE))</f>
        <v>0</v>
      </c>
      <c r="J47">
        <f>IF(ISERROR(VLOOKUP($A47,[7]装备表!$AS:$DU,J$1,FALSE))=TRUE,0,VLOOKUP($A47,[7]装备表!$AS:$DU,J$1,FALSE))</f>
        <v>0</v>
      </c>
      <c r="K47">
        <f>IF(ISERROR(VLOOKUP($A47,[7]装备表!$AS:$DU,K$1,FALSE))=TRUE,0,VLOOKUP($A47,[7]装备表!$AS:$DU,K$1,FALSE))</f>
        <v>0</v>
      </c>
      <c r="L47">
        <f>IF(ISERROR(VLOOKUP($A47,[7]装备表!$AS:$DU,L$1,FALSE))=TRUE,0,VLOOKUP($A47,[7]装备表!$AS:$DU,L$1,FALSE))</f>
        <v>0</v>
      </c>
      <c r="M47">
        <f>IF(ISERROR(VLOOKUP($A47,[7]装备表!$AS:$DU,M$1,FALSE))=TRUE,0,VLOOKUP($A47,[7]装备表!$AS:$DU,M$1,FALSE))</f>
        <v>0</v>
      </c>
      <c r="N47">
        <f>IF(ISERROR(VLOOKUP($A47,[7]装备表!$AS:$DU,N$1,FALSE))=TRUE,0,VLOOKUP($A47,[7]装备表!$AS:$DU,N$1,FALSE))</f>
        <v>0</v>
      </c>
      <c r="O47">
        <f>IF(ISERROR(VLOOKUP($A47,[7]装备表!$AS:$DU,O$1,FALSE))=TRUE,0,VLOOKUP($A47,[7]装备表!$AS:$DU,O$1,FALSE))</f>
        <v>0</v>
      </c>
      <c r="P47">
        <f>IF(ISERROR(VLOOKUP($A47,[7]装备表!$AS:$DU,P$1,FALSE))=TRUE,0,VLOOKUP($A47,[7]装备表!$AS:$DU,P$1,FALSE))</f>
        <v>0</v>
      </c>
      <c r="Q47">
        <f>IF(ISERROR(VLOOKUP($A47,[7]装备表!$AS:$DU,Q$1,FALSE))=TRUE,0,VLOOKUP($A47,[7]装备表!$AS:$DU,Q$1,FALSE))</f>
        <v>0</v>
      </c>
      <c r="R47">
        <f>IF(ISERROR(VLOOKUP($A47,[7]装备表!$AS:$DU,R$1,FALSE))=TRUE,0,VLOOKUP($A47,[7]装备表!$AS:$DU,R$1,FALSE))</f>
        <v>0</v>
      </c>
      <c r="S47">
        <f>IF(ISERROR(VLOOKUP($A47,[7]装备表!$AS:$DU,S$1,FALSE))=TRUE,0,VLOOKUP($A47,[7]装备表!$AS:$DU,S$1,FALSE))</f>
        <v>0</v>
      </c>
      <c r="T47">
        <f>IF(ISERROR(VLOOKUP($A47,[7]装备表!$AS:$DU,T$1,FALSE))=TRUE,0,VLOOKUP($A47,[7]装备表!$AS:$DU,T$1,FALSE))</f>
        <v>0</v>
      </c>
      <c r="U47">
        <f>IF(ISERROR(VLOOKUP($A47,[7]装备表!$AS:$DU,U$1,FALSE))=TRUE,0,VLOOKUP($A47,[7]装备表!$AS:$DU,U$1,FALSE))</f>
        <v>0</v>
      </c>
      <c r="V47">
        <f>IF(ISERROR(VLOOKUP($A47,[7]装备表!$AS:$DU,V$1,FALSE))=TRUE,0,VLOOKUP($A47,[7]装备表!$AS:$DU,V$1,FALSE))</f>
        <v>0</v>
      </c>
      <c r="W47">
        <f>IF(ISERROR(VLOOKUP($A47,[7]装备表!$AS:$DU,W$1,FALSE))=TRUE,0,VLOOKUP($A47,[7]装备表!$AS:$DU,W$1,FALSE))</f>
        <v>0</v>
      </c>
      <c r="X47">
        <f>IF(ISERROR(VLOOKUP($A47,[7]装备表!$AS:$DU,X$1,FALSE))=TRUE,0,VLOOKUP($A47,[7]装备表!$AS:$DU,X$1,FALSE))</f>
        <v>0</v>
      </c>
      <c r="Y47">
        <f>IF(ISERROR(VLOOKUP($A47,[7]装备表!$AS:$DU,Y$1,FALSE))=TRUE,0,VLOOKUP($A47,[7]装备表!$AS:$DU,Y$1,FALSE))</f>
        <v>0</v>
      </c>
      <c r="Z47">
        <f>IF(ISERROR(VLOOKUP($A47,[7]装备表!$AS:$DU,Z$1,FALSE))=TRUE,0,VLOOKUP($A47,[7]装备表!$AS:$DU,Z$1,FALSE))</f>
        <v>0</v>
      </c>
      <c r="AA47">
        <f>IF(ISERROR(VLOOKUP($A47,[7]装备表!$AS:$DU,AA$1,FALSE))=TRUE,0,VLOOKUP($A47,[7]装备表!$AS:$DU,AA$1,FALSE))</f>
        <v>0</v>
      </c>
      <c r="AB47">
        <f>IF(ISERROR(VLOOKUP($A47,[7]装备表!$AS:$DU,AB$1,FALSE))=TRUE,0,VLOOKUP($A47,[7]装备表!$AS:$DU,AB$1,FALSE))</f>
        <v>0</v>
      </c>
      <c r="AC47">
        <f>IF(ISERROR(VLOOKUP($A47,[7]装备表!$AS:$DU,AC$1,FALSE))=TRUE,0,VLOOKUP($A47,[7]装备表!$AS:$DU,AC$1,FALSE))</f>
        <v>0</v>
      </c>
      <c r="AD47">
        <f>IF(ISERROR(VLOOKUP($A47,[7]装备表!$AS:$DU,AD$1,FALSE))=TRUE,0,VLOOKUP($A47,[7]装备表!$AS:$DU,AD$1,FALSE))</f>
        <v>0</v>
      </c>
      <c r="AE47">
        <f>IF(ISERROR(VLOOKUP($A47,[7]装备表!$AS:$DU,AE$1,FALSE))=TRUE,0,VLOOKUP($A47,[7]装备表!$AS:$DU,AE$1,FALSE))</f>
        <v>0</v>
      </c>
      <c r="AF47">
        <f>IF(ISERROR(VLOOKUP($A47,[7]装备表!$AS:$DU,AF$1,FALSE))=TRUE,0,VLOOKUP($A47,[7]装备表!$AS:$DU,AF$1,FALSE))</f>
        <v>0</v>
      </c>
      <c r="AG47">
        <f>IF(ISERROR(VLOOKUP($A47,[7]装备表!$AS:$DU,AG$1,FALSE))=TRUE,0,VLOOKUP($A47,[7]装备表!$AS:$DU,AG$1,FALSE))</f>
        <v>0</v>
      </c>
      <c r="AH47">
        <f>IF(ISERROR(VLOOKUP($A47,[7]装备表!$AS:$DU,AH$1,FALSE))=TRUE,0,VLOOKUP($A47,[7]装备表!$AS:$DU,AH$1,FALSE))</f>
        <v>0</v>
      </c>
      <c r="AI47">
        <f>IF(ISERROR(VLOOKUP($A47,[7]装备表!$AS:$DU,AI$1,FALSE))=TRUE,0,VLOOKUP($A47,[7]装备表!$AS:$DU,AI$1,FALSE))</f>
        <v>0</v>
      </c>
      <c r="AJ47">
        <f>IF(ISERROR(VLOOKUP($A47,[7]装备表!$AS:$DU,AJ$1,FALSE))=TRUE,0,VLOOKUP($A47,[7]装备表!$AS:$DU,AJ$1,FALSE))</f>
        <v>0</v>
      </c>
      <c r="AK47">
        <f>IF(ISERROR(VLOOKUP($A47,[7]装备表!$AS:$DU,AK$1,FALSE))=TRUE,0,VLOOKUP($A47,[7]装备表!$AS:$DU,AK$1,FALSE))</f>
        <v>0</v>
      </c>
      <c r="AL47">
        <f>IF(ISERROR(VLOOKUP($A47,[7]装备表!$AS:$DU,AL$1,FALSE))=TRUE,0,VLOOKUP($A47,[7]装备表!$AS:$DU,AL$1,FALSE))</f>
        <v>0</v>
      </c>
      <c r="AM47">
        <f>IF(ISERROR(VLOOKUP($A47,[7]装备表!$AS:$DU,AM$1,FALSE))=TRUE,0,VLOOKUP($A47,[7]装备表!$AS:$DU,AM$1,FALSE))</f>
        <v>0</v>
      </c>
      <c r="AN47">
        <f>IF(ISERROR(VLOOKUP($A47,[7]装备表!$AS:$DU,AN$1,FALSE))=TRUE,0,VLOOKUP($A47,[7]装备表!$AS:$DU,AN$1,FALSE))</f>
        <v>0</v>
      </c>
      <c r="AT47" s="35">
        <v>1310007</v>
      </c>
      <c r="AU47" s="35" t="s">
        <v>365</v>
      </c>
      <c r="AV47">
        <v>10045</v>
      </c>
      <c r="AW47">
        <v>10045</v>
      </c>
      <c r="AX47">
        <v>60</v>
      </c>
    </row>
    <row r="48" spans="1:50" ht="16.5">
      <c r="A48" s="33">
        <v>1300046</v>
      </c>
      <c r="B48" t="str">
        <f>IF(ISERROR(VLOOKUP($A48,[7]装备表!$AS:$DU,B$1,FALSE))=TRUE,0,VLOOKUP($A48,[7]装备表!$AS:$DU,B$1,FALSE))</f>
        <v>钴蓝短刀</v>
      </c>
      <c r="C48">
        <f t="shared" si="5"/>
        <v>10263</v>
      </c>
      <c r="D48">
        <f t="shared" si="3"/>
        <v>300</v>
      </c>
      <c r="E48">
        <f t="shared" si="4"/>
        <v>10263</v>
      </c>
      <c r="F48">
        <f>IF(ISERROR(VLOOKUP($A48,[7]装备表!$AS:$DU,F$1,FALSE))=TRUE,0,VLOOKUP($A48,[7]装备表!$AS:$DU,F$1,FALSE))</f>
        <v>3</v>
      </c>
      <c r="G48">
        <f>IF(ISERROR(VLOOKUP($A48,[7]装备表!$AS:$DU,G$1,FALSE))=TRUE,0,VLOOKUP($A48,[7]装备表!$AS:$DU,G$1,FALSE))</f>
        <v>1</v>
      </c>
      <c r="H48">
        <f>IF(ISERROR(VLOOKUP($A48,[7]装备表!$AS:$DU,H$1,FALSE))=TRUE,0,VLOOKUP($A48,[7]装备表!$AS:$DU,H$1,FALSE))</f>
        <v>74</v>
      </c>
      <c r="I48">
        <f>IF(ISERROR(VLOOKUP($A48,[7]装备表!$AS:$DU,I$1,FALSE))=TRUE,0,VLOOKUP($A48,[7]装备表!$AS:$DU,I$1,FALSE))</f>
        <v>0</v>
      </c>
      <c r="J48">
        <f>IF(ISERROR(VLOOKUP($A48,[7]装备表!$AS:$DU,J$1,FALSE))=TRUE,0,VLOOKUP($A48,[7]装备表!$AS:$DU,J$1,FALSE))</f>
        <v>0</v>
      </c>
      <c r="K48">
        <f>IF(ISERROR(VLOOKUP($A48,[7]装备表!$AS:$DU,K$1,FALSE))=TRUE,0,VLOOKUP($A48,[7]装备表!$AS:$DU,K$1,FALSE))</f>
        <v>0</v>
      </c>
      <c r="L48">
        <f>IF(ISERROR(VLOOKUP($A48,[7]装备表!$AS:$DU,L$1,FALSE))=TRUE,0,VLOOKUP($A48,[7]装备表!$AS:$DU,L$1,FALSE))</f>
        <v>0</v>
      </c>
      <c r="M48">
        <f>IF(ISERROR(VLOOKUP($A48,[7]装备表!$AS:$DU,M$1,FALSE))=TRUE,0,VLOOKUP($A48,[7]装备表!$AS:$DU,M$1,FALSE))</f>
        <v>0</v>
      </c>
      <c r="N48">
        <f>IF(ISERROR(VLOOKUP($A48,[7]装备表!$AS:$DU,N$1,FALSE))=TRUE,0,VLOOKUP($A48,[7]装备表!$AS:$DU,N$1,FALSE))</f>
        <v>0</v>
      </c>
      <c r="O48">
        <f>IF(ISERROR(VLOOKUP($A48,[7]装备表!$AS:$DU,O$1,FALSE))=TRUE,0,VLOOKUP($A48,[7]装备表!$AS:$DU,O$1,FALSE))</f>
        <v>0</v>
      </c>
      <c r="P48">
        <f>IF(ISERROR(VLOOKUP($A48,[7]装备表!$AS:$DU,P$1,FALSE))=TRUE,0,VLOOKUP($A48,[7]装备表!$AS:$DU,P$1,FALSE))</f>
        <v>0</v>
      </c>
      <c r="Q48">
        <f>IF(ISERROR(VLOOKUP($A48,[7]装备表!$AS:$DU,Q$1,FALSE))=TRUE,0,VLOOKUP($A48,[7]装备表!$AS:$DU,Q$1,FALSE))</f>
        <v>0</v>
      </c>
      <c r="R48">
        <f>IF(ISERROR(VLOOKUP($A48,[7]装备表!$AS:$DU,R$1,FALSE))=TRUE,0,VLOOKUP($A48,[7]装备表!$AS:$DU,R$1,FALSE))</f>
        <v>0</v>
      </c>
      <c r="S48">
        <f>IF(ISERROR(VLOOKUP($A48,[7]装备表!$AS:$DU,S$1,FALSE))=TRUE,0,VLOOKUP($A48,[7]装备表!$AS:$DU,S$1,FALSE))</f>
        <v>0</v>
      </c>
      <c r="T48">
        <f>IF(ISERROR(VLOOKUP($A48,[7]装备表!$AS:$DU,T$1,FALSE))=TRUE,0,VLOOKUP($A48,[7]装备表!$AS:$DU,T$1,FALSE))</f>
        <v>0</v>
      </c>
      <c r="U48">
        <f>IF(ISERROR(VLOOKUP($A48,[7]装备表!$AS:$DU,U$1,FALSE))=TRUE,0,VLOOKUP($A48,[7]装备表!$AS:$DU,U$1,FALSE))</f>
        <v>0</v>
      </c>
      <c r="V48">
        <f>IF(ISERROR(VLOOKUP($A48,[7]装备表!$AS:$DU,V$1,FALSE))=TRUE,0,VLOOKUP($A48,[7]装备表!$AS:$DU,V$1,FALSE))</f>
        <v>0</v>
      </c>
      <c r="W48">
        <f>IF(ISERROR(VLOOKUP($A48,[7]装备表!$AS:$DU,W$1,FALSE))=TRUE,0,VLOOKUP($A48,[7]装备表!$AS:$DU,W$1,FALSE))</f>
        <v>0</v>
      </c>
      <c r="X48">
        <f>IF(ISERROR(VLOOKUP($A48,[7]装备表!$AS:$DU,X$1,FALSE))=TRUE,0,VLOOKUP($A48,[7]装备表!$AS:$DU,X$1,FALSE))</f>
        <v>0</v>
      </c>
      <c r="Y48">
        <f>IF(ISERROR(VLOOKUP($A48,[7]装备表!$AS:$DU,Y$1,FALSE))=TRUE,0,VLOOKUP($A48,[7]装备表!$AS:$DU,Y$1,FALSE))</f>
        <v>0</v>
      </c>
      <c r="Z48">
        <f>IF(ISERROR(VLOOKUP($A48,[7]装备表!$AS:$DU,Z$1,FALSE))=TRUE,0,VLOOKUP($A48,[7]装备表!$AS:$DU,Z$1,FALSE))</f>
        <v>0</v>
      </c>
      <c r="AA48">
        <f>IF(ISERROR(VLOOKUP($A48,[7]装备表!$AS:$DU,AA$1,FALSE))=TRUE,0,VLOOKUP($A48,[7]装备表!$AS:$DU,AA$1,FALSE))</f>
        <v>0</v>
      </c>
      <c r="AB48">
        <f>IF(ISERROR(VLOOKUP($A48,[7]装备表!$AS:$DU,AB$1,FALSE))=TRUE,0,VLOOKUP($A48,[7]装备表!$AS:$DU,AB$1,FALSE))</f>
        <v>0</v>
      </c>
      <c r="AC48">
        <f>IF(ISERROR(VLOOKUP($A48,[7]装备表!$AS:$DU,AC$1,FALSE))=TRUE,0,VLOOKUP($A48,[7]装备表!$AS:$DU,AC$1,FALSE))</f>
        <v>0</v>
      </c>
      <c r="AD48">
        <f>IF(ISERROR(VLOOKUP($A48,[7]装备表!$AS:$DU,AD$1,FALSE))=TRUE,0,VLOOKUP($A48,[7]装备表!$AS:$DU,AD$1,FALSE))</f>
        <v>0</v>
      </c>
      <c r="AE48">
        <f>IF(ISERROR(VLOOKUP($A48,[7]装备表!$AS:$DU,AE$1,FALSE))=TRUE,0,VLOOKUP($A48,[7]装备表!$AS:$DU,AE$1,FALSE))</f>
        <v>0</v>
      </c>
      <c r="AF48">
        <f>IF(ISERROR(VLOOKUP($A48,[7]装备表!$AS:$DU,AF$1,FALSE))=TRUE,0,VLOOKUP($A48,[7]装备表!$AS:$DU,AF$1,FALSE))</f>
        <v>0</v>
      </c>
      <c r="AG48">
        <f>IF(ISERROR(VLOOKUP($A48,[7]装备表!$AS:$DU,AG$1,FALSE))=TRUE,0,VLOOKUP($A48,[7]装备表!$AS:$DU,AG$1,FALSE))</f>
        <v>0</v>
      </c>
      <c r="AH48">
        <f>IF(ISERROR(VLOOKUP($A48,[7]装备表!$AS:$DU,AH$1,FALSE))=TRUE,0,VLOOKUP($A48,[7]装备表!$AS:$DU,AH$1,FALSE))</f>
        <v>0</v>
      </c>
      <c r="AI48">
        <f>IF(ISERROR(VLOOKUP($A48,[7]装备表!$AS:$DU,AI$1,FALSE))=TRUE,0,VLOOKUP($A48,[7]装备表!$AS:$DU,AI$1,FALSE))</f>
        <v>0</v>
      </c>
      <c r="AJ48">
        <f>IF(ISERROR(VLOOKUP($A48,[7]装备表!$AS:$DU,AJ$1,FALSE))=TRUE,0,VLOOKUP($A48,[7]装备表!$AS:$DU,AJ$1,FALSE))</f>
        <v>0</v>
      </c>
      <c r="AK48">
        <f>IF(ISERROR(VLOOKUP($A48,[7]装备表!$AS:$DU,AK$1,FALSE))=TRUE,0,VLOOKUP($A48,[7]装备表!$AS:$DU,AK$1,FALSE))</f>
        <v>0</v>
      </c>
      <c r="AL48">
        <f>IF(ISERROR(VLOOKUP($A48,[7]装备表!$AS:$DU,AL$1,FALSE))=TRUE,0,VLOOKUP($A48,[7]装备表!$AS:$DU,AL$1,FALSE))</f>
        <v>0</v>
      </c>
      <c r="AM48">
        <f>IF(ISERROR(VLOOKUP($A48,[7]装备表!$AS:$DU,AM$1,FALSE))=TRUE,0,VLOOKUP($A48,[7]装备表!$AS:$DU,AM$1,FALSE))</f>
        <v>0</v>
      </c>
      <c r="AN48">
        <f>IF(ISERROR(VLOOKUP($A48,[7]装备表!$AS:$DU,AN$1,FALSE))=TRUE,0,VLOOKUP($A48,[7]装备表!$AS:$DU,AN$1,FALSE))</f>
        <v>0</v>
      </c>
      <c r="AT48" s="35">
        <v>1310008</v>
      </c>
      <c r="AU48" s="35" t="s">
        <v>366</v>
      </c>
      <c r="AV48">
        <v>10046</v>
      </c>
      <c r="AW48">
        <v>10046</v>
      </c>
      <c r="AX48">
        <v>60</v>
      </c>
    </row>
    <row r="49" spans="1:50" ht="16.5">
      <c r="A49" s="33">
        <v>1300047</v>
      </c>
      <c r="B49" t="str">
        <f>IF(ISERROR(VLOOKUP($A49,[7]装备表!$AS:$DU,B$1,FALSE))=TRUE,0,VLOOKUP($A49,[7]装备表!$AS:$DU,B$1,FALSE))</f>
        <v>钴蓝弓</v>
      </c>
      <c r="C49">
        <f t="shared" si="5"/>
        <v>10264</v>
      </c>
      <c r="D49">
        <f t="shared" si="3"/>
        <v>300</v>
      </c>
      <c r="E49">
        <f t="shared" si="4"/>
        <v>10264</v>
      </c>
      <c r="F49">
        <f>IF(ISERROR(VLOOKUP($A49,[7]装备表!$AS:$DU,F$1,FALSE))=TRUE,0,VLOOKUP($A49,[7]装备表!$AS:$DU,F$1,FALSE))</f>
        <v>3</v>
      </c>
      <c r="G49">
        <f>IF(ISERROR(VLOOKUP($A49,[7]装备表!$AS:$DU,G$1,FALSE))=TRUE,0,VLOOKUP($A49,[7]装备表!$AS:$DU,G$1,FALSE))</f>
        <v>1</v>
      </c>
      <c r="H49">
        <f>IF(ISERROR(VLOOKUP($A49,[7]装备表!$AS:$DU,H$1,FALSE))=TRUE,0,VLOOKUP($A49,[7]装备表!$AS:$DU,H$1,FALSE))</f>
        <v>74</v>
      </c>
      <c r="I49">
        <f>IF(ISERROR(VLOOKUP($A49,[7]装备表!$AS:$DU,I$1,FALSE))=TRUE,0,VLOOKUP($A49,[7]装备表!$AS:$DU,I$1,FALSE))</f>
        <v>0</v>
      </c>
      <c r="J49">
        <f>IF(ISERROR(VLOOKUP($A49,[7]装备表!$AS:$DU,J$1,FALSE))=TRUE,0,VLOOKUP($A49,[7]装备表!$AS:$DU,J$1,FALSE))</f>
        <v>0</v>
      </c>
      <c r="K49">
        <f>IF(ISERROR(VLOOKUP($A49,[7]装备表!$AS:$DU,K$1,FALSE))=TRUE,0,VLOOKUP($A49,[7]装备表!$AS:$DU,K$1,FALSE))</f>
        <v>0</v>
      </c>
      <c r="L49">
        <f>IF(ISERROR(VLOOKUP($A49,[7]装备表!$AS:$DU,L$1,FALSE))=TRUE,0,VLOOKUP($A49,[7]装备表!$AS:$DU,L$1,FALSE))</f>
        <v>0</v>
      </c>
      <c r="M49">
        <f>IF(ISERROR(VLOOKUP($A49,[7]装备表!$AS:$DU,M$1,FALSE))=TRUE,0,VLOOKUP($A49,[7]装备表!$AS:$DU,M$1,FALSE))</f>
        <v>0</v>
      </c>
      <c r="N49">
        <f>IF(ISERROR(VLOOKUP($A49,[7]装备表!$AS:$DU,N$1,FALSE))=TRUE,0,VLOOKUP($A49,[7]装备表!$AS:$DU,N$1,FALSE))</f>
        <v>0</v>
      </c>
      <c r="O49">
        <f>IF(ISERROR(VLOOKUP($A49,[7]装备表!$AS:$DU,O$1,FALSE))=TRUE,0,VLOOKUP($A49,[7]装备表!$AS:$DU,O$1,FALSE))</f>
        <v>0</v>
      </c>
      <c r="P49">
        <f>IF(ISERROR(VLOOKUP($A49,[7]装备表!$AS:$DU,P$1,FALSE))=TRUE,0,VLOOKUP($A49,[7]装备表!$AS:$DU,P$1,FALSE))</f>
        <v>0</v>
      </c>
      <c r="Q49">
        <f>IF(ISERROR(VLOOKUP($A49,[7]装备表!$AS:$DU,Q$1,FALSE))=TRUE,0,VLOOKUP($A49,[7]装备表!$AS:$DU,Q$1,FALSE))</f>
        <v>0</v>
      </c>
      <c r="R49">
        <f>IF(ISERROR(VLOOKUP($A49,[7]装备表!$AS:$DU,R$1,FALSE))=TRUE,0,VLOOKUP($A49,[7]装备表!$AS:$DU,R$1,FALSE))</f>
        <v>0</v>
      </c>
      <c r="S49">
        <f>IF(ISERROR(VLOOKUP($A49,[7]装备表!$AS:$DU,S$1,FALSE))=TRUE,0,VLOOKUP($A49,[7]装备表!$AS:$DU,S$1,FALSE))</f>
        <v>0</v>
      </c>
      <c r="T49">
        <f>IF(ISERROR(VLOOKUP($A49,[7]装备表!$AS:$DU,T$1,FALSE))=TRUE,0,VLOOKUP($A49,[7]装备表!$AS:$DU,T$1,FALSE))</f>
        <v>0</v>
      </c>
      <c r="U49">
        <f>IF(ISERROR(VLOOKUP($A49,[7]装备表!$AS:$DU,U$1,FALSE))=TRUE,0,VLOOKUP($A49,[7]装备表!$AS:$DU,U$1,FALSE))</f>
        <v>0</v>
      </c>
      <c r="V49">
        <f>IF(ISERROR(VLOOKUP($A49,[7]装备表!$AS:$DU,V$1,FALSE))=TRUE,0,VLOOKUP($A49,[7]装备表!$AS:$DU,V$1,FALSE))</f>
        <v>0</v>
      </c>
      <c r="W49">
        <f>IF(ISERROR(VLOOKUP($A49,[7]装备表!$AS:$DU,W$1,FALSE))=TRUE,0,VLOOKUP($A49,[7]装备表!$AS:$DU,W$1,FALSE))</f>
        <v>0</v>
      </c>
      <c r="X49">
        <f>IF(ISERROR(VLOOKUP($A49,[7]装备表!$AS:$DU,X$1,FALSE))=TRUE,0,VLOOKUP($A49,[7]装备表!$AS:$DU,X$1,FALSE))</f>
        <v>0</v>
      </c>
      <c r="Y49">
        <f>IF(ISERROR(VLOOKUP($A49,[7]装备表!$AS:$DU,Y$1,FALSE))=TRUE,0,VLOOKUP($A49,[7]装备表!$AS:$DU,Y$1,FALSE))</f>
        <v>0</v>
      </c>
      <c r="Z49">
        <f>IF(ISERROR(VLOOKUP($A49,[7]装备表!$AS:$DU,Z$1,FALSE))=TRUE,0,VLOOKUP($A49,[7]装备表!$AS:$DU,Z$1,FALSE))</f>
        <v>0</v>
      </c>
      <c r="AA49">
        <f>IF(ISERROR(VLOOKUP($A49,[7]装备表!$AS:$DU,AA$1,FALSE))=TRUE,0,VLOOKUP($A49,[7]装备表!$AS:$DU,AA$1,FALSE))</f>
        <v>0</v>
      </c>
      <c r="AB49">
        <f>IF(ISERROR(VLOOKUP($A49,[7]装备表!$AS:$DU,AB$1,FALSE))=TRUE,0,VLOOKUP($A49,[7]装备表!$AS:$DU,AB$1,FALSE))</f>
        <v>0</v>
      </c>
      <c r="AC49">
        <f>IF(ISERROR(VLOOKUP($A49,[7]装备表!$AS:$DU,AC$1,FALSE))=TRUE,0,VLOOKUP($A49,[7]装备表!$AS:$DU,AC$1,FALSE))</f>
        <v>0</v>
      </c>
      <c r="AD49">
        <f>IF(ISERROR(VLOOKUP($A49,[7]装备表!$AS:$DU,AD$1,FALSE))=TRUE,0,VLOOKUP($A49,[7]装备表!$AS:$DU,AD$1,FALSE))</f>
        <v>0</v>
      </c>
      <c r="AE49">
        <f>IF(ISERROR(VLOOKUP($A49,[7]装备表!$AS:$DU,AE$1,FALSE))=TRUE,0,VLOOKUP($A49,[7]装备表!$AS:$DU,AE$1,FALSE))</f>
        <v>0</v>
      </c>
      <c r="AF49">
        <f>IF(ISERROR(VLOOKUP($A49,[7]装备表!$AS:$DU,AF$1,FALSE))=TRUE,0,VLOOKUP($A49,[7]装备表!$AS:$DU,AF$1,FALSE))</f>
        <v>0</v>
      </c>
      <c r="AG49">
        <f>IF(ISERROR(VLOOKUP($A49,[7]装备表!$AS:$DU,AG$1,FALSE))=TRUE,0,VLOOKUP($A49,[7]装备表!$AS:$DU,AG$1,FALSE))</f>
        <v>0</v>
      </c>
      <c r="AH49">
        <f>IF(ISERROR(VLOOKUP($A49,[7]装备表!$AS:$DU,AH$1,FALSE))=TRUE,0,VLOOKUP($A49,[7]装备表!$AS:$DU,AH$1,FALSE))</f>
        <v>0</v>
      </c>
      <c r="AI49">
        <f>IF(ISERROR(VLOOKUP($A49,[7]装备表!$AS:$DU,AI$1,FALSE))=TRUE,0,VLOOKUP($A49,[7]装备表!$AS:$DU,AI$1,FALSE))</f>
        <v>0</v>
      </c>
      <c r="AJ49">
        <f>IF(ISERROR(VLOOKUP($A49,[7]装备表!$AS:$DU,AJ$1,FALSE))=TRUE,0,VLOOKUP($A49,[7]装备表!$AS:$DU,AJ$1,FALSE))</f>
        <v>0</v>
      </c>
      <c r="AK49">
        <f>IF(ISERROR(VLOOKUP($A49,[7]装备表!$AS:$DU,AK$1,FALSE))=TRUE,0,VLOOKUP($A49,[7]装备表!$AS:$DU,AK$1,FALSE))</f>
        <v>0</v>
      </c>
      <c r="AL49">
        <f>IF(ISERROR(VLOOKUP($A49,[7]装备表!$AS:$DU,AL$1,FALSE))=TRUE,0,VLOOKUP($A49,[7]装备表!$AS:$DU,AL$1,FALSE))</f>
        <v>0</v>
      </c>
      <c r="AM49">
        <f>IF(ISERROR(VLOOKUP($A49,[7]装备表!$AS:$DU,AM$1,FALSE))=TRUE,0,VLOOKUP($A49,[7]装备表!$AS:$DU,AM$1,FALSE))</f>
        <v>0</v>
      </c>
      <c r="AN49">
        <f>IF(ISERROR(VLOOKUP($A49,[7]装备表!$AS:$DU,AN$1,FALSE))=TRUE,0,VLOOKUP($A49,[7]装备表!$AS:$DU,AN$1,FALSE))</f>
        <v>0</v>
      </c>
      <c r="AT49" s="35">
        <v>1310009</v>
      </c>
      <c r="AU49" s="35" t="s">
        <v>369</v>
      </c>
      <c r="AV49">
        <v>10047</v>
      </c>
      <c r="AW49">
        <v>10047</v>
      </c>
      <c r="AX49">
        <v>60</v>
      </c>
    </row>
    <row r="50" spans="1:50" ht="16.5">
      <c r="A50" s="33">
        <v>1300048</v>
      </c>
      <c r="B50" t="str">
        <f>IF(ISERROR(VLOOKUP($A50,[7]装备表!$AS:$DU,B$1,FALSE))=TRUE,0,VLOOKUP($A50,[7]装备表!$AS:$DU,B$1,FALSE))</f>
        <v>钴蓝法杖</v>
      </c>
      <c r="C50">
        <f t="shared" si="5"/>
        <v>10265</v>
      </c>
      <c r="D50">
        <f t="shared" si="3"/>
        <v>300</v>
      </c>
      <c r="E50">
        <f t="shared" si="4"/>
        <v>10265</v>
      </c>
      <c r="F50">
        <f>IF(ISERROR(VLOOKUP($A50,[7]装备表!$AS:$DU,F$1,FALSE))=TRUE,0,VLOOKUP($A50,[7]装备表!$AS:$DU,F$1,FALSE))</f>
        <v>4</v>
      </c>
      <c r="G50">
        <f>IF(ISERROR(VLOOKUP($A50,[7]装备表!$AS:$DU,G$1,FALSE))=TRUE,0,VLOOKUP($A50,[7]装备表!$AS:$DU,G$1,FALSE))</f>
        <v>1</v>
      </c>
      <c r="H50">
        <f>IF(ISERROR(VLOOKUP($A50,[7]装备表!$AS:$DU,H$1,FALSE))=TRUE,0,VLOOKUP($A50,[7]装备表!$AS:$DU,H$1,FALSE))</f>
        <v>91</v>
      </c>
      <c r="I50">
        <f>IF(ISERROR(VLOOKUP($A50,[7]装备表!$AS:$DU,I$1,FALSE))=TRUE,0,VLOOKUP($A50,[7]装备表!$AS:$DU,I$1,FALSE))</f>
        <v>0</v>
      </c>
      <c r="J50">
        <f>IF(ISERROR(VLOOKUP($A50,[7]装备表!$AS:$DU,J$1,FALSE))=TRUE,0,VLOOKUP($A50,[7]装备表!$AS:$DU,J$1,FALSE))</f>
        <v>0</v>
      </c>
      <c r="K50">
        <f>IF(ISERROR(VLOOKUP($A50,[7]装备表!$AS:$DU,K$1,FALSE))=TRUE,0,VLOOKUP($A50,[7]装备表!$AS:$DU,K$1,FALSE))</f>
        <v>16</v>
      </c>
      <c r="L50">
        <f>IF(ISERROR(VLOOKUP($A50,[7]装备表!$AS:$DU,L$1,FALSE))=TRUE,0,VLOOKUP($A50,[7]装备表!$AS:$DU,L$1,FALSE))</f>
        <v>1</v>
      </c>
      <c r="M50">
        <f>IF(ISERROR(VLOOKUP($A50,[7]装备表!$AS:$DU,M$1,FALSE))=TRUE,0,VLOOKUP($A50,[7]装备表!$AS:$DU,M$1,FALSE))</f>
        <v>144</v>
      </c>
      <c r="N50">
        <f>IF(ISERROR(VLOOKUP($A50,[7]装备表!$AS:$DU,N$1,FALSE))=TRUE,0,VLOOKUP($A50,[7]装备表!$AS:$DU,N$1,FALSE))</f>
        <v>0</v>
      </c>
      <c r="O50">
        <f>IF(ISERROR(VLOOKUP($A50,[7]装备表!$AS:$DU,O$1,FALSE))=TRUE,0,VLOOKUP($A50,[7]装备表!$AS:$DU,O$1,FALSE))</f>
        <v>0</v>
      </c>
      <c r="P50">
        <f>IF(ISERROR(VLOOKUP($A50,[7]装备表!$AS:$DU,P$1,FALSE))=TRUE,0,VLOOKUP($A50,[7]装备表!$AS:$DU,P$1,FALSE))</f>
        <v>0</v>
      </c>
      <c r="Q50">
        <f>IF(ISERROR(VLOOKUP($A50,[7]装备表!$AS:$DU,Q$1,FALSE))=TRUE,0,VLOOKUP($A50,[7]装备表!$AS:$DU,Q$1,FALSE))</f>
        <v>0</v>
      </c>
      <c r="R50">
        <f>IF(ISERROR(VLOOKUP($A50,[7]装备表!$AS:$DU,R$1,FALSE))=TRUE,0,VLOOKUP($A50,[7]装备表!$AS:$DU,R$1,FALSE))</f>
        <v>0</v>
      </c>
      <c r="S50">
        <f>IF(ISERROR(VLOOKUP($A50,[7]装备表!$AS:$DU,S$1,FALSE))=TRUE,0,VLOOKUP($A50,[7]装备表!$AS:$DU,S$1,FALSE))</f>
        <v>0</v>
      </c>
      <c r="T50">
        <f>IF(ISERROR(VLOOKUP($A50,[7]装备表!$AS:$DU,T$1,FALSE))=TRUE,0,VLOOKUP($A50,[7]装备表!$AS:$DU,T$1,FALSE))</f>
        <v>0</v>
      </c>
      <c r="U50">
        <f>IF(ISERROR(VLOOKUP($A50,[7]装备表!$AS:$DU,U$1,FALSE))=TRUE,0,VLOOKUP($A50,[7]装备表!$AS:$DU,U$1,FALSE))</f>
        <v>0</v>
      </c>
      <c r="V50">
        <f>IF(ISERROR(VLOOKUP($A50,[7]装备表!$AS:$DU,V$1,FALSE))=TRUE,0,VLOOKUP($A50,[7]装备表!$AS:$DU,V$1,FALSE))</f>
        <v>0</v>
      </c>
      <c r="W50">
        <f>IF(ISERROR(VLOOKUP($A50,[7]装备表!$AS:$DU,W$1,FALSE))=TRUE,0,VLOOKUP($A50,[7]装备表!$AS:$DU,W$1,FALSE))</f>
        <v>0</v>
      </c>
      <c r="X50">
        <f>IF(ISERROR(VLOOKUP($A50,[7]装备表!$AS:$DU,X$1,FALSE))=TRUE,0,VLOOKUP($A50,[7]装备表!$AS:$DU,X$1,FALSE))</f>
        <v>0</v>
      </c>
      <c r="Y50">
        <f>IF(ISERROR(VLOOKUP($A50,[7]装备表!$AS:$DU,Y$1,FALSE))=TRUE,0,VLOOKUP($A50,[7]装备表!$AS:$DU,Y$1,FALSE))</f>
        <v>0</v>
      </c>
      <c r="Z50">
        <f>IF(ISERROR(VLOOKUP($A50,[7]装备表!$AS:$DU,Z$1,FALSE))=TRUE,0,VLOOKUP($A50,[7]装备表!$AS:$DU,Z$1,FALSE))</f>
        <v>0</v>
      </c>
      <c r="AA50">
        <f>IF(ISERROR(VLOOKUP($A50,[7]装备表!$AS:$DU,AA$1,FALSE))=TRUE,0,VLOOKUP($A50,[7]装备表!$AS:$DU,AA$1,FALSE))</f>
        <v>0</v>
      </c>
      <c r="AB50">
        <f>IF(ISERROR(VLOOKUP($A50,[7]装备表!$AS:$DU,AB$1,FALSE))=TRUE,0,VLOOKUP($A50,[7]装备表!$AS:$DU,AB$1,FALSE))</f>
        <v>0</v>
      </c>
      <c r="AC50">
        <f>IF(ISERROR(VLOOKUP($A50,[7]装备表!$AS:$DU,AC$1,FALSE))=TRUE,0,VLOOKUP($A50,[7]装备表!$AS:$DU,AC$1,FALSE))</f>
        <v>0</v>
      </c>
      <c r="AD50">
        <f>IF(ISERROR(VLOOKUP($A50,[7]装备表!$AS:$DU,AD$1,FALSE))=TRUE,0,VLOOKUP($A50,[7]装备表!$AS:$DU,AD$1,FALSE))</f>
        <v>0</v>
      </c>
      <c r="AE50">
        <f>IF(ISERROR(VLOOKUP($A50,[7]装备表!$AS:$DU,AE$1,FALSE))=TRUE,0,VLOOKUP($A50,[7]装备表!$AS:$DU,AE$1,FALSE))</f>
        <v>0</v>
      </c>
      <c r="AF50">
        <f>IF(ISERROR(VLOOKUP($A50,[7]装备表!$AS:$DU,AF$1,FALSE))=TRUE,0,VLOOKUP($A50,[7]装备表!$AS:$DU,AF$1,FALSE))</f>
        <v>0</v>
      </c>
      <c r="AG50">
        <f>IF(ISERROR(VLOOKUP($A50,[7]装备表!$AS:$DU,AG$1,FALSE))=TRUE,0,VLOOKUP($A50,[7]装备表!$AS:$DU,AG$1,FALSE))</f>
        <v>0</v>
      </c>
      <c r="AH50">
        <f>IF(ISERROR(VLOOKUP($A50,[7]装备表!$AS:$DU,AH$1,FALSE))=TRUE,0,VLOOKUP($A50,[7]装备表!$AS:$DU,AH$1,FALSE))</f>
        <v>0</v>
      </c>
      <c r="AI50">
        <f>IF(ISERROR(VLOOKUP($A50,[7]装备表!$AS:$DU,AI$1,FALSE))=TRUE,0,VLOOKUP($A50,[7]装备表!$AS:$DU,AI$1,FALSE))</f>
        <v>0</v>
      </c>
      <c r="AJ50">
        <f>IF(ISERROR(VLOOKUP($A50,[7]装备表!$AS:$DU,AJ$1,FALSE))=TRUE,0,VLOOKUP($A50,[7]装备表!$AS:$DU,AJ$1,FALSE))</f>
        <v>0</v>
      </c>
      <c r="AK50">
        <f>IF(ISERROR(VLOOKUP($A50,[7]装备表!$AS:$DU,AK$1,FALSE))=TRUE,0,VLOOKUP($A50,[7]装备表!$AS:$DU,AK$1,FALSE))</f>
        <v>0</v>
      </c>
      <c r="AL50">
        <f>IF(ISERROR(VLOOKUP($A50,[7]装备表!$AS:$DU,AL$1,FALSE))=TRUE,0,VLOOKUP($A50,[7]装备表!$AS:$DU,AL$1,FALSE))</f>
        <v>0</v>
      </c>
      <c r="AM50">
        <f>IF(ISERROR(VLOOKUP($A50,[7]装备表!$AS:$DU,AM$1,FALSE))=TRUE,0,VLOOKUP($A50,[7]装备表!$AS:$DU,AM$1,FALSE))</f>
        <v>0</v>
      </c>
      <c r="AN50">
        <f>IF(ISERROR(VLOOKUP($A50,[7]装备表!$AS:$DU,AN$1,FALSE))=TRUE,0,VLOOKUP($A50,[7]装备表!$AS:$DU,AN$1,FALSE))</f>
        <v>0</v>
      </c>
      <c r="AT50" s="35">
        <v>1310010</v>
      </c>
      <c r="AU50" s="35" t="s">
        <v>370</v>
      </c>
      <c r="AV50">
        <v>10048</v>
      </c>
      <c r="AW50">
        <v>10048</v>
      </c>
      <c r="AX50">
        <v>60</v>
      </c>
    </row>
    <row r="51" spans="1:50" ht="16.5">
      <c r="A51" s="33">
        <v>1310001</v>
      </c>
      <c r="B51" t="str">
        <f>IF(ISERROR(VLOOKUP($A51,[7]装备表!$AS:$DU,B$1,FALSE))=TRUE,0,VLOOKUP($A51,[7]装备表!$AS:$DU,B$1,FALSE))</f>
        <v>史莱姆魔锤</v>
      </c>
      <c r="C51">
        <f t="shared" si="5"/>
        <v>10039</v>
      </c>
      <c r="D51">
        <f t="shared" si="3"/>
        <v>15</v>
      </c>
      <c r="E51">
        <f t="shared" si="4"/>
        <v>10039</v>
      </c>
      <c r="F51">
        <f>IF(ISERROR(VLOOKUP($A51,[7]装备表!$AS:$DU,F$1,FALSE))=TRUE,0,VLOOKUP($A51,[7]装备表!$AS:$DU,F$1,FALSE))</f>
        <v>3</v>
      </c>
      <c r="G51">
        <f>IF(ISERROR(VLOOKUP($A51,[7]装备表!$AS:$DU,G$1,FALSE))=TRUE,0,VLOOKUP($A51,[7]装备表!$AS:$DU,G$1,FALSE))</f>
        <v>1</v>
      </c>
      <c r="H51">
        <f>IF(ISERROR(VLOOKUP($A51,[7]装备表!$AS:$DU,H$1,FALSE))=TRUE,0,VLOOKUP($A51,[7]装备表!$AS:$DU,H$1,FALSE))</f>
        <v>8</v>
      </c>
      <c r="I51">
        <f>IF(ISERROR(VLOOKUP($A51,[7]装备表!$AS:$DU,I$1,FALSE))=TRUE,0,VLOOKUP($A51,[7]装备表!$AS:$DU,I$1,FALSE))</f>
        <v>0</v>
      </c>
      <c r="J51">
        <f>IF(ISERROR(VLOOKUP($A51,[7]装备表!$AS:$DU,J$1,FALSE))=TRUE,0,VLOOKUP($A51,[7]装备表!$AS:$DU,J$1,FALSE))</f>
        <v>0</v>
      </c>
      <c r="K51">
        <f>IF(ISERROR(VLOOKUP($A51,[7]装备表!$AS:$DU,K$1,FALSE))=TRUE,0,VLOOKUP($A51,[7]装备表!$AS:$DU,K$1,FALSE))</f>
        <v>0</v>
      </c>
      <c r="L51">
        <f>IF(ISERROR(VLOOKUP($A51,[7]装备表!$AS:$DU,L$1,FALSE))=TRUE,0,VLOOKUP($A51,[7]装备表!$AS:$DU,L$1,FALSE))</f>
        <v>0</v>
      </c>
      <c r="M51">
        <f>IF(ISERROR(VLOOKUP($A51,[7]装备表!$AS:$DU,M$1,FALSE))=TRUE,0,VLOOKUP($A51,[7]装备表!$AS:$DU,M$1,FALSE))</f>
        <v>0</v>
      </c>
      <c r="N51">
        <f>IF(ISERROR(VLOOKUP($A51,[7]装备表!$AS:$DU,N$1,FALSE))=TRUE,0,VLOOKUP($A51,[7]装备表!$AS:$DU,N$1,FALSE))</f>
        <v>0</v>
      </c>
      <c r="O51">
        <f>IF(ISERROR(VLOOKUP($A51,[7]装备表!$AS:$DU,O$1,FALSE))=TRUE,0,VLOOKUP($A51,[7]装备表!$AS:$DU,O$1,FALSE))</f>
        <v>0</v>
      </c>
      <c r="P51">
        <f>IF(ISERROR(VLOOKUP($A51,[7]装备表!$AS:$DU,P$1,FALSE))=TRUE,0,VLOOKUP($A51,[7]装备表!$AS:$DU,P$1,FALSE))</f>
        <v>0</v>
      </c>
      <c r="Q51">
        <f>IF(ISERROR(VLOOKUP($A51,[7]装备表!$AS:$DU,Q$1,FALSE))=TRUE,0,VLOOKUP($A51,[7]装备表!$AS:$DU,Q$1,FALSE))</f>
        <v>0</v>
      </c>
      <c r="R51">
        <f>IF(ISERROR(VLOOKUP($A51,[7]装备表!$AS:$DU,R$1,FALSE))=TRUE,0,VLOOKUP($A51,[7]装备表!$AS:$DU,R$1,FALSE))</f>
        <v>0</v>
      </c>
      <c r="S51">
        <f>IF(ISERROR(VLOOKUP($A51,[7]装备表!$AS:$DU,S$1,FALSE))=TRUE,0,VLOOKUP($A51,[7]装备表!$AS:$DU,S$1,FALSE))</f>
        <v>0</v>
      </c>
      <c r="T51">
        <f>IF(ISERROR(VLOOKUP($A51,[7]装备表!$AS:$DU,T$1,FALSE))=TRUE,0,VLOOKUP($A51,[7]装备表!$AS:$DU,T$1,FALSE))</f>
        <v>0</v>
      </c>
      <c r="U51">
        <f>IF(ISERROR(VLOOKUP($A51,[7]装备表!$AS:$DU,U$1,FALSE))=TRUE,0,VLOOKUP($A51,[7]装备表!$AS:$DU,U$1,FALSE))</f>
        <v>0</v>
      </c>
      <c r="V51">
        <f>IF(ISERROR(VLOOKUP($A51,[7]装备表!$AS:$DU,V$1,FALSE))=TRUE,0,VLOOKUP($A51,[7]装备表!$AS:$DU,V$1,FALSE))</f>
        <v>0</v>
      </c>
      <c r="W51">
        <f>IF(ISERROR(VLOOKUP($A51,[7]装备表!$AS:$DU,W$1,FALSE))=TRUE,0,VLOOKUP($A51,[7]装备表!$AS:$DU,W$1,FALSE))</f>
        <v>0</v>
      </c>
      <c r="X51">
        <f>IF(ISERROR(VLOOKUP($A51,[7]装备表!$AS:$DU,X$1,FALSE))=TRUE,0,VLOOKUP($A51,[7]装备表!$AS:$DU,X$1,FALSE))</f>
        <v>0</v>
      </c>
      <c r="Y51">
        <f>IF(ISERROR(VLOOKUP($A51,[7]装备表!$AS:$DU,Y$1,FALSE))=TRUE,0,VLOOKUP($A51,[7]装备表!$AS:$DU,Y$1,FALSE))</f>
        <v>0</v>
      </c>
      <c r="Z51">
        <f>IF(ISERROR(VLOOKUP($A51,[7]装备表!$AS:$DU,Z$1,FALSE))=TRUE,0,VLOOKUP($A51,[7]装备表!$AS:$DU,Z$1,FALSE))</f>
        <v>0</v>
      </c>
      <c r="AA51">
        <f>IF(ISERROR(VLOOKUP($A51,[7]装备表!$AS:$DU,AA$1,FALSE))=TRUE,0,VLOOKUP($A51,[7]装备表!$AS:$DU,AA$1,FALSE))</f>
        <v>0</v>
      </c>
      <c r="AB51">
        <f>IF(ISERROR(VLOOKUP($A51,[7]装备表!$AS:$DU,AB$1,FALSE))=TRUE,0,VLOOKUP($A51,[7]装备表!$AS:$DU,AB$1,FALSE))</f>
        <v>0</v>
      </c>
      <c r="AC51">
        <f>IF(ISERROR(VLOOKUP($A51,[7]装备表!$AS:$DU,AC$1,FALSE))=TRUE,0,VLOOKUP($A51,[7]装备表!$AS:$DU,AC$1,FALSE))</f>
        <v>0</v>
      </c>
      <c r="AD51">
        <f>IF(ISERROR(VLOOKUP($A51,[7]装备表!$AS:$DU,AD$1,FALSE))=TRUE,0,VLOOKUP($A51,[7]装备表!$AS:$DU,AD$1,FALSE))</f>
        <v>0</v>
      </c>
      <c r="AE51">
        <f>IF(ISERROR(VLOOKUP($A51,[7]装备表!$AS:$DU,AE$1,FALSE))=TRUE,0,VLOOKUP($A51,[7]装备表!$AS:$DU,AE$1,FALSE))</f>
        <v>0</v>
      </c>
      <c r="AF51">
        <f>IF(ISERROR(VLOOKUP($A51,[7]装备表!$AS:$DU,AF$1,FALSE))=TRUE,0,VLOOKUP($A51,[7]装备表!$AS:$DU,AF$1,FALSE))</f>
        <v>0</v>
      </c>
      <c r="AG51">
        <f>IF(ISERROR(VLOOKUP($A51,[7]装备表!$AS:$DU,AG$1,FALSE))=TRUE,0,VLOOKUP($A51,[7]装备表!$AS:$DU,AG$1,FALSE))</f>
        <v>0</v>
      </c>
      <c r="AH51">
        <f>IF(ISERROR(VLOOKUP($A51,[7]装备表!$AS:$DU,AH$1,FALSE))=TRUE,0,VLOOKUP($A51,[7]装备表!$AS:$DU,AH$1,FALSE))</f>
        <v>0</v>
      </c>
      <c r="AI51">
        <f>IF(ISERROR(VLOOKUP($A51,[7]装备表!$AS:$DU,AI$1,FALSE))=TRUE,0,VLOOKUP($A51,[7]装备表!$AS:$DU,AI$1,FALSE))</f>
        <v>0</v>
      </c>
      <c r="AJ51">
        <f>IF(ISERROR(VLOOKUP($A51,[7]装备表!$AS:$DU,AJ$1,FALSE))=TRUE,0,VLOOKUP($A51,[7]装备表!$AS:$DU,AJ$1,FALSE))</f>
        <v>0</v>
      </c>
      <c r="AK51">
        <f>IF(ISERROR(VLOOKUP($A51,[7]装备表!$AS:$DU,AK$1,FALSE))=TRUE,0,VLOOKUP($A51,[7]装备表!$AS:$DU,AK$1,FALSE))</f>
        <v>0</v>
      </c>
      <c r="AL51">
        <f>IF(ISERROR(VLOOKUP($A51,[7]装备表!$AS:$DU,AL$1,FALSE))=TRUE,0,VLOOKUP($A51,[7]装备表!$AS:$DU,AL$1,FALSE))</f>
        <v>0</v>
      </c>
      <c r="AM51">
        <f>IF(ISERROR(VLOOKUP($A51,[7]装备表!$AS:$DU,AM$1,FALSE))=TRUE,0,VLOOKUP($A51,[7]装备表!$AS:$DU,AM$1,FALSE))</f>
        <v>0</v>
      </c>
      <c r="AN51">
        <f>IF(ISERROR(VLOOKUP($A51,[7]装备表!$AS:$DU,AN$1,FALSE))=TRUE,0,VLOOKUP($A51,[7]装备表!$AS:$DU,AN$1,FALSE))</f>
        <v>0</v>
      </c>
      <c r="AT51" s="35">
        <v>1310011</v>
      </c>
      <c r="AU51" s="35" t="s">
        <v>372</v>
      </c>
      <c r="AV51">
        <v>10049</v>
      </c>
      <c r="AW51">
        <v>10049</v>
      </c>
      <c r="AX51">
        <v>60</v>
      </c>
    </row>
    <row r="52" spans="1:50" ht="16.5">
      <c r="A52" s="33">
        <v>1310002</v>
      </c>
      <c r="B52" t="str">
        <f>IF(ISERROR(VLOOKUP($A52,[7]装备表!$AS:$DU,B$1,FALSE))=TRUE,0,VLOOKUP($A52,[7]装备表!$AS:$DU,B$1,FALSE))</f>
        <v>蝙蝠弯弓</v>
      </c>
      <c r="C52">
        <f t="shared" si="5"/>
        <v>10040</v>
      </c>
      <c r="D52">
        <f t="shared" si="3"/>
        <v>25</v>
      </c>
      <c r="E52">
        <f t="shared" si="4"/>
        <v>10040</v>
      </c>
      <c r="F52">
        <f>IF(ISERROR(VLOOKUP($A52,[7]装备表!$AS:$DU,F$1,FALSE))=TRUE,0,VLOOKUP($A52,[7]装备表!$AS:$DU,F$1,FALSE))</f>
        <v>3</v>
      </c>
      <c r="G52">
        <f>IF(ISERROR(VLOOKUP($A52,[7]装备表!$AS:$DU,G$1,FALSE))=TRUE,0,VLOOKUP($A52,[7]装备表!$AS:$DU,G$1,FALSE))</f>
        <v>1</v>
      </c>
      <c r="H52">
        <f>IF(ISERROR(VLOOKUP($A52,[7]装备表!$AS:$DU,H$1,FALSE))=TRUE,0,VLOOKUP($A52,[7]装备表!$AS:$DU,H$1,FALSE))</f>
        <v>8</v>
      </c>
      <c r="I52">
        <f>IF(ISERROR(VLOOKUP($A52,[7]装备表!$AS:$DU,I$1,FALSE))=TRUE,0,VLOOKUP($A52,[7]装备表!$AS:$DU,I$1,FALSE))</f>
        <v>0</v>
      </c>
      <c r="J52">
        <f>IF(ISERROR(VLOOKUP($A52,[7]装备表!$AS:$DU,J$1,FALSE))=TRUE,0,VLOOKUP($A52,[7]装备表!$AS:$DU,J$1,FALSE))</f>
        <v>0</v>
      </c>
      <c r="K52">
        <f>IF(ISERROR(VLOOKUP($A52,[7]装备表!$AS:$DU,K$1,FALSE))=TRUE,0,VLOOKUP($A52,[7]装备表!$AS:$DU,K$1,FALSE))</f>
        <v>0</v>
      </c>
      <c r="L52">
        <f>IF(ISERROR(VLOOKUP($A52,[7]装备表!$AS:$DU,L$1,FALSE))=TRUE,0,VLOOKUP($A52,[7]装备表!$AS:$DU,L$1,FALSE))</f>
        <v>0</v>
      </c>
      <c r="M52">
        <f>IF(ISERROR(VLOOKUP($A52,[7]装备表!$AS:$DU,M$1,FALSE))=TRUE,0,VLOOKUP($A52,[7]装备表!$AS:$DU,M$1,FALSE))</f>
        <v>0</v>
      </c>
      <c r="N52">
        <f>IF(ISERROR(VLOOKUP($A52,[7]装备表!$AS:$DU,N$1,FALSE))=TRUE,0,VLOOKUP($A52,[7]装备表!$AS:$DU,N$1,FALSE))</f>
        <v>0</v>
      </c>
      <c r="O52">
        <f>IF(ISERROR(VLOOKUP($A52,[7]装备表!$AS:$DU,O$1,FALSE))=TRUE,0,VLOOKUP($A52,[7]装备表!$AS:$DU,O$1,FALSE))</f>
        <v>0</v>
      </c>
      <c r="P52">
        <f>IF(ISERROR(VLOOKUP($A52,[7]装备表!$AS:$DU,P$1,FALSE))=TRUE,0,VLOOKUP($A52,[7]装备表!$AS:$DU,P$1,FALSE))</f>
        <v>0</v>
      </c>
      <c r="Q52">
        <f>IF(ISERROR(VLOOKUP($A52,[7]装备表!$AS:$DU,Q$1,FALSE))=TRUE,0,VLOOKUP($A52,[7]装备表!$AS:$DU,Q$1,FALSE))</f>
        <v>0</v>
      </c>
      <c r="R52">
        <f>IF(ISERROR(VLOOKUP($A52,[7]装备表!$AS:$DU,R$1,FALSE))=TRUE,0,VLOOKUP($A52,[7]装备表!$AS:$DU,R$1,FALSE))</f>
        <v>0</v>
      </c>
      <c r="S52">
        <f>IF(ISERROR(VLOOKUP($A52,[7]装备表!$AS:$DU,S$1,FALSE))=TRUE,0,VLOOKUP($A52,[7]装备表!$AS:$DU,S$1,FALSE))</f>
        <v>0</v>
      </c>
      <c r="T52">
        <f>IF(ISERROR(VLOOKUP($A52,[7]装备表!$AS:$DU,T$1,FALSE))=TRUE,0,VLOOKUP($A52,[7]装备表!$AS:$DU,T$1,FALSE))</f>
        <v>0</v>
      </c>
      <c r="U52">
        <f>IF(ISERROR(VLOOKUP($A52,[7]装备表!$AS:$DU,U$1,FALSE))=TRUE,0,VLOOKUP($A52,[7]装备表!$AS:$DU,U$1,FALSE))</f>
        <v>0</v>
      </c>
      <c r="V52">
        <f>IF(ISERROR(VLOOKUP($A52,[7]装备表!$AS:$DU,V$1,FALSE))=TRUE,0,VLOOKUP($A52,[7]装备表!$AS:$DU,V$1,FALSE))</f>
        <v>0</v>
      </c>
      <c r="W52">
        <f>IF(ISERROR(VLOOKUP($A52,[7]装备表!$AS:$DU,W$1,FALSE))=TRUE,0,VLOOKUP($A52,[7]装备表!$AS:$DU,W$1,FALSE))</f>
        <v>0</v>
      </c>
      <c r="X52">
        <f>IF(ISERROR(VLOOKUP($A52,[7]装备表!$AS:$DU,X$1,FALSE))=TRUE,0,VLOOKUP($A52,[7]装备表!$AS:$DU,X$1,FALSE))</f>
        <v>0</v>
      </c>
      <c r="Y52">
        <f>IF(ISERROR(VLOOKUP($A52,[7]装备表!$AS:$DU,Y$1,FALSE))=TRUE,0,VLOOKUP($A52,[7]装备表!$AS:$DU,Y$1,FALSE))</f>
        <v>0</v>
      </c>
      <c r="Z52">
        <f>IF(ISERROR(VLOOKUP($A52,[7]装备表!$AS:$DU,Z$1,FALSE))=TRUE,0,VLOOKUP($A52,[7]装备表!$AS:$DU,Z$1,FALSE))</f>
        <v>0</v>
      </c>
      <c r="AA52">
        <f>IF(ISERROR(VLOOKUP($A52,[7]装备表!$AS:$DU,AA$1,FALSE))=TRUE,0,VLOOKUP($A52,[7]装备表!$AS:$DU,AA$1,FALSE))</f>
        <v>0</v>
      </c>
      <c r="AB52">
        <f>IF(ISERROR(VLOOKUP($A52,[7]装备表!$AS:$DU,AB$1,FALSE))=TRUE,0,VLOOKUP($A52,[7]装备表!$AS:$DU,AB$1,FALSE))</f>
        <v>0</v>
      </c>
      <c r="AC52">
        <f>IF(ISERROR(VLOOKUP($A52,[7]装备表!$AS:$DU,AC$1,FALSE))=TRUE,0,VLOOKUP($A52,[7]装备表!$AS:$DU,AC$1,FALSE))</f>
        <v>0</v>
      </c>
      <c r="AD52">
        <f>IF(ISERROR(VLOOKUP($A52,[7]装备表!$AS:$DU,AD$1,FALSE))=TRUE,0,VLOOKUP($A52,[7]装备表!$AS:$DU,AD$1,FALSE))</f>
        <v>0</v>
      </c>
      <c r="AE52">
        <f>IF(ISERROR(VLOOKUP($A52,[7]装备表!$AS:$DU,AE$1,FALSE))=TRUE,0,VLOOKUP($A52,[7]装备表!$AS:$DU,AE$1,FALSE))</f>
        <v>0</v>
      </c>
      <c r="AF52">
        <f>IF(ISERROR(VLOOKUP($A52,[7]装备表!$AS:$DU,AF$1,FALSE))=TRUE,0,VLOOKUP($A52,[7]装备表!$AS:$DU,AF$1,FALSE))</f>
        <v>0</v>
      </c>
      <c r="AG52">
        <f>IF(ISERROR(VLOOKUP($A52,[7]装备表!$AS:$DU,AG$1,FALSE))=TRUE,0,VLOOKUP($A52,[7]装备表!$AS:$DU,AG$1,FALSE))</f>
        <v>0</v>
      </c>
      <c r="AH52">
        <f>IF(ISERROR(VLOOKUP($A52,[7]装备表!$AS:$DU,AH$1,FALSE))=TRUE,0,VLOOKUP($A52,[7]装备表!$AS:$DU,AH$1,FALSE))</f>
        <v>0</v>
      </c>
      <c r="AI52">
        <f>IF(ISERROR(VLOOKUP($A52,[7]装备表!$AS:$DU,AI$1,FALSE))=TRUE,0,VLOOKUP($A52,[7]装备表!$AS:$DU,AI$1,FALSE))</f>
        <v>0</v>
      </c>
      <c r="AJ52">
        <f>IF(ISERROR(VLOOKUP($A52,[7]装备表!$AS:$DU,AJ$1,FALSE))=TRUE,0,VLOOKUP($A52,[7]装备表!$AS:$DU,AJ$1,FALSE))</f>
        <v>0</v>
      </c>
      <c r="AK52">
        <f>IF(ISERROR(VLOOKUP($A52,[7]装备表!$AS:$DU,AK$1,FALSE))=TRUE,0,VLOOKUP($A52,[7]装备表!$AS:$DU,AK$1,FALSE))</f>
        <v>0</v>
      </c>
      <c r="AL52">
        <f>IF(ISERROR(VLOOKUP($A52,[7]装备表!$AS:$DU,AL$1,FALSE))=TRUE,0,VLOOKUP($A52,[7]装备表!$AS:$DU,AL$1,FALSE))</f>
        <v>0</v>
      </c>
      <c r="AM52">
        <f>IF(ISERROR(VLOOKUP($A52,[7]装备表!$AS:$DU,AM$1,FALSE))=TRUE,0,VLOOKUP($A52,[7]装备表!$AS:$DU,AM$1,FALSE))</f>
        <v>0</v>
      </c>
      <c r="AN52">
        <f>IF(ISERROR(VLOOKUP($A52,[7]装备表!$AS:$DU,AN$1,FALSE))=TRUE,0,VLOOKUP($A52,[7]装备表!$AS:$DU,AN$1,FALSE))</f>
        <v>0</v>
      </c>
      <c r="AT52" s="35">
        <v>1310012</v>
      </c>
      <c r="AU52" s="35" t="s">
        <v>373</v>
      </c>
      <c r="AV52">
        <v>10050</v>
      </c>
      <c r="AW52">
        <v>10050</v>
      </c>
      <c r="AX52">
        <v>60</v>
      </c>
    </row>
    <row r="53" spans="1:50" ht="16.5">
      <c r="A53" s="33">
        <v>1310003</v>
      </c>
      <c r="B53" t="str">
        <f>IF(ISERROR(VLOOKUP($A53,[7]装备表!$AS:$DU,B$1,FALSE))=TRUE,0,VLOOKUP($A53,[7]装备表!$AS:$DU,B$1,FALSE))</f>
        <v>地精毒匕</v>
      </c>
      <c r="C53">
        <f t="shared" si="5"/>
        <v>10041</v>
      </c>
      <c r="D53">
        <f t="shared" si="3"/>
        <v>25</v>
      </c>
      <c r="E53">
        <f t="shared" si="4"/>
        <v>10041</v>
      </c>
      <c r="F53">
        <f>IF(ISERROR(VLOOKUP($A53,[7]装备表!$AS:$DU,F$1,FALSE))=TRUE,0,VLOOKUP($A53,[7]装备表!$AS:$DU,F$1,FALSE))</f>
        <v>3</v>
      </c>
      <c r="G53">
        <f>IF(ISERROR(VLOOKUP($A53,[7]装备表!$AS:$DU,G$1,FALSE))=TRUE,0,VLOOKUP($A53,[7]装备表!$AS:$DU,G$1,FALSE))</f>
        <v>1</v>
      </c>
      <c r="H53">
        <f>IF(ISERROR(VLOOKUP($A53,[7]装备表!$AS:$DU,H$1,FALSE))=TRUE,0,VLOOKUP($A53,[7]装备表!$AS:$DU,H$1,FALSE))</f>
        <v>8</v>
      </c>
      <c r="I53">
        <f>IF(ISERROR(VLOOKUP($A53,[7]装备表!$AS:$DU,I$1,FALSE))=TRUE,0,VLOOKUP($A53,[7]装备表!$AS:$DU,I$1,FALSE))</f>
        <v>0</v>
      </c>
      <c r="J53">
        <f>IF(ISERROR(VLOOKUP($A53,[7]装备表!$AS:$DU,J$1,FALSE))=TRUE,0,VLOOKUP($A53,[7]装备表!$AS:$DU,J$1,FALSE))</f>
        <v>0</v>
      </c>
      <c r="K53">
        <f>IF(ISERROR(VLOOKUP($A53,[7]装备表!$AS:$DU,K$1,FALSE))=TRUE,0,VLOOKUP($A53,[7]装备表!$AS:$DU,K$1,FALSE))</f>
        <v>0</v>
      </c>
      <c r="L53">
        <f>IF(ISERROR(VLOOKUP($A53,[7]装备表!$AS:$DU,L$1,FALSE))=TRUE,0,VLOOKUP($A53,[7]装备表!$AS:$DU,L$1,FALSE))</f>
        <v>0</v>
      </c>
      <c r="M53">
        <f>IF(ISERROR(VLOOKUP($A53,[7]装备表!$AS:$DU,M$1,FALSE))=TRUE,0,VLOOKUP($A53,[7]装备表!$AS:$DU,M$1,FALSE))</f>
        <v>0</v>
      </c>
      <c r="N53">
        <f>IF(ISERROR(VLOOKUP($A53,[7]装备表!$AS:$DU,N$1,FALSE))=TRUE,0,VLOOKUP($A53,[7]装备表!$AS:$DU,N$1,FALSE))</f>
        <v>0</v>
      </c>
      <c r="O53">
        <f>IF(ISERROR(VLOOKUP($A53,[7]装备表!$AS:$DU,O$1,FALSE))=TRUE,0,VLOOKUP($A53,[7]装备表!$AS:$DU,O$1,FALSE))</f>
        <v>0</v>
      </c>
      <c r="P53">
        <f>IF(ISERROR(VLOOKUP($A53,[7]装备表!$AS:$DU,P$1,FALSE))=TRUE,0,VLOOKUP($A53,[7]装备表!$AS:$DU,P$1,FALSE))</f>
        <v>0</v>
      </c>
      <c r="Q53">
        <f>IF(ISERROR(VLOOKUP($A53,[7]装备表!$AS:$DU,Q$1,FALSE))=TRUE,0,VLOOKUP($A53,[7]装备表!$AS:$DU,Q$1,FALSE))</f>
        <v>0</v>
      </c>
      <c r="R53">
        <f>IF(ISERROR(VLOOKUP($A53,[7]装备表!$AS:$DU,R$1,FALSE))=TRUE,0,VLOOKUP($A53,[7]装备表!$AS:$DU,R$1,FALSE))</f>
        <v>0</v>
      </c>
      <c r="S53">
        <f>IF(ISERROR(VLOOKUP($A53,[7]装备表!$AS:$DU,S$1,FALSE))=TRUE,0,VLOOKUP($A53,[7]装备表!$AS:$DU,S$1,FALSE))</f>
        <v>0</v>
      </c>
      <c r="T53">
        <f>IF(ISERROR(VLOOKUP($A53,[7]装备表!$AS:$DU,T$1,FALSE))=TRUE,0,VLOOKUP($A53,[7]装备表!$AS:$DU,T$1,FALSE))</f>
        <v>0</v>
      </c>
      <c r="U53">
        <f>IF(ISERROR(VLOOKUP($A53,[7]装备表!$AS:$DU,U$1,FALSE))=TRUE,0,VLOOKUP($A53,[7]装备表!$AS:$DU,U$1,FALSE))</f>
        <v>0</v>
      </c>
      <c r="V53">
        <f>IF(ISERROR(VLOOKUP($A53,[7]装备表!$AS:$DU,V$1,FALSE))=TRUE,0,VLOOKUP($A53,[7]装备表!$AS:$DU,V$1,FALSE))</f>
        <v>0</v>
      </c>
      <c r="W53">
        <f>IF(ISERROR(VLOOKUP($A53,[7]装备表!$AS:$DU,W$1,FALSE))=TRUE,0,VLOOKUP($A53,[7]装备表!$AS:$DU,W$1,FALSE))</f>
        <v>0</v>
      </c>
      <c r="X53">
        <f>IF(ISERROR(VLOOKUP($A53,[7]装备表!$AS:$DU,X$1,FALSE))=TRUE,0,VLOOKUP($A53,[7]装备表!$AS:$DU,X$1,FALSE))</f>
        <v>0</v>
      </c>
      <c r="Y53">
        <f>IF(ISERROR(VLOOKUP($A53,[7]装备表!$AS:$DU,Y$1,FALSE))=TRUE,0,VLOOKUP($A53,[7]装备表!$AS:$DU,Y$1,FALSE))</f>
        <v>0</v>
      </c>
      <c r="Z53">
        <f>IF(ISERROR(VLOOKUP($A53,[7]装备表!$AS:$DU,Z$1,FALSE))=TRUE,0,VLOOKUP($A53,[7]装备表!$AS:$DU,Z$1,FALSE))</f>
        <v>0</v>
      </c>
      <c r="AA53">
        <f>IF(ISERROR(VLOOKUP($A53,[7]装备表!$AS:$DU,AA$1,FALSE))=TRUE,0,VLOOKUP($A53,[7]装备表!$AS:$DU,AA$1,FALSE))</f>
        <v>0</v>
      </c>
      <c r="AB53">
        <f>IF(ISERROR(VLOOKUP($A53,[7]装备表!$AS:$DU,AB$1,FALSE))=TRUE,0,VLOOKUP($A53,[7]装备表!$AS:$DU,AB$1,FALSE))</f>
        <v>0</v>
      </c>
      <c r="AC53">
        <f>IF(ISERROR(VLOOKUP($A53,[7]装备表!$AS:$DU,AC$1,FALSE))=TRUE,0,VLOOKUP($A53,[7]装备表!$AS:$DU,AC$1,FALSE))</f>
        <v>0</v>
      </c>
      <c r="AD53">
        <f>IF(ISERROR(VLOOKUP($A53,[7]装备表!$AS:$DU,AD$1,FALSE))=TRUE,0,VLOOKUP($A53,[7]装备表!$AS:$DU,AD$1,FALSE))</f>
        <v>0</v>
      </c>
      <c r="AE53">
        <f>IF(ISERROR(VLOOKUP($A53,[7]装备表!$AS:$DU,AE$1,FALSE))=TRUE,0,VLOOKUP($A53,[7]装备表!$AS:$DU,AE$1,FALSE))</f>
        <v>0</v>
      </c>
      <c r="AF53">
        <f>IF(ISERROR(VLOOKUP($A53,[7]装备表!$AS:$DU,AF$1,FALSE))=TRUE,0,VLOOKUP($A53,[7]装备表!$AS:$DU,AF$1,FALSE))</f>
        <v>0</v>
      </c>
      <c r="AG53">
        <f>IF(ISERROR(VLOOKUP($A53,[7]装备表!$AS:$DU,AG$1,FALSE))=TRUE,0,VLOOKUP($A53,[7]装备表!$AS:$DU,AG$1,FALSE))</f>
        <v>0</v>
      </c>
      <c r="AH53">
        <f>IF(ISERROR(VLOOKUP($A53,[7]装备表!$AS:$DU,AH$1,FALSE))=TRUE,0,VLOOKUP($A53,[7]装备表!$AS:$DU,AH$1,FALSE))</f>
        <v>0</v>
      </c>
      <c r="AI53">
        <f>IF(ISERROR(VLOOKUP($A53,[7]装备表!$AS:$DU,AI$1,FALSE))=TRUE,0,VLOOKUP($A53,[7]装备表!$AS:$DU,AI$1,FALSE))</f>
        <v>0</v>
      </c>
      <c r="AJ53">
        <f>IF(ISERROR(VLOOKUP($A53,[7]装备表!$AS:$DU,AJ$1,FALSE))=TRUE,0,VLOOKUP($A53,[7]装备表!$AS:$DU,AJ$1,FALSE))</f>
        <v>0</v>
      </c>
      <c r="AK53">
        <f>IF(ISERROR(VLOOKUP($A53,[7]装备表!$AS:$DU,AK$1,FALSE))=TRUE,0,VLOOKUP($A53,[7]装备表!$AS:$DU,AK$1,FALSE))</f>
        <v>0</v>
      </c>
      <c r="AL53">
        <f>IF(ISERROR(VLOOKUP($A53,[7]装备表!$AS:$DU,AL$1,FALSE))=TRUE,0,VLOOKUP($A53,[7]装备表!$AS:$DU,AL$1,FALSE))</f>
        <v>0</v>
      </c>
      <c r="AM53">
        <f>IF(ISERROR(VLOOKUP($A53,[7]装备表!$AS:$DU,AM$1,FALSE))=TRUE,0,VLOOKUP($A53,[7]装备表!$AS:$DU,AM$1,FALSE))</f>
        <v>0</v>
      </c>
      <c r="AN53">
        <f>IF(ISERROR(VLOOKUP($A53,[7]装备表!$AS:$DU,AN$1,FALSE))=TRUE,0,VLOOKUP($A53,[7]装备表!$AS:$DU,AN$1,FALSE))</f>
        <v>0</v>
      </c>
      <c r="AT53" s="35">
        <v>1310013</v>
      </c>
      <c r="AU53" s="35" t="s">
        <v>374</v>
      </c>
      <c r="AV53">
        <v>10051</v>
      </c>
      <c r="AW53">
        <v>10051</v>
      </c>
      <c r="AX53">
        <v>60</v>
      </c>
    </row>
    <row r="54" spans="1:50" ht="16.5">
      <c r="A54" s="33">
        <v>1310004</v>
      </c>
      <c r="B54" t="str">
        <f>IF(ISERROR(VLOOKUP($A54,[7]装备表!$AS:$DU,B$1,FALSE))=TRUE,0,VLOOKUP($A54,[7]装备表!$AS:$DU,B$1,FALSE))</f>
        <v>古老斧锤</v>
      </c>
      <c r="C54">
        <f t="shared" si="5"/>
        <v>10042</v>
      </c>
      <c r="D54">
        <f t="shared" si="3"/>
        <v>25</v>
      </c>
      <c r="E54">
        <f t="shared" si="4"/>
        <v>10042</v>
      </c>
      <c r="F54">
        <f>IF(ISERROR(VLOOKUP($A54,[7]装备表!$AS:$DU,F$1,FALSE))=TRUE,0,VLOOKUP($A54,[7]装备表!$AS:$DU,F$1,FALSE))</f>
        <v>3</v>
      </c>
      <c r="G54">
        <f>IF(ISERROR(VLOOKUP($A54,[7]装备表!$AS:$DU,G$1,FALSE))=TRUE,0,VLOOKUP($A54,[7]装备表!$AS:$DU,G$1,FALSE))</f>
        <v>1</v>
      </c>
      <c r="H54">
        <f>IF(ISERROR(VLOOKUP($A54,[7]装备表!$AS:$DU,H$1,FALSE))=TRUE,0,VLOOKUP($A54,[7]装备表!$AS:$DU,H$1,FALSE))</f>
        <v>13</v>
      </c>
      <c r="I54">
        <f>IF(ISERROR(VLOOKUP($A54,[7]装备表!$AS:$DU,I$1,FALSE))=TRUE,0,VLOOKUP($A54,[7]装备表!$AS:$DU,I$1,FALSE))</f>
        <v>0</v>
      </c>
      <c r="J54">
        <f>IF(ISERROR(VLOOKUP($A54,[7]装备表!$AS:$DU,J$1,FALSE))=TRUE,0,VLOOKUP($A54,[7]装备表!$AS:$DU,J$1,FALSE))</f>
        <v>0</v>
      </c>
      <c r="K54">
        <f>IF(ISERROR(VLOOKUP($A54,[7]装备表!$AS:$DU,K$1,FALSE))=TRUE,0,VLOOKUP($A54,[7]装备表!$AS:$DU,K$1,FALSE))</f>
        <v>0</v>
      </c>
      <c r="L54">
        <f>IF(ISERROR(VLOOKUP($A54,[7]装备表!$AS:$DU,L$1,FALSE))=TRUE,0,VLOOKUP($A54,[7]装备表!$AS:$DU,L$1,FALSE))</f>
        <v>0</v>
      </c>
      <c r="M54">
        <f>IF(ISERROR(VLOOKUP($A54,[7]装备表!$AS:$DU,M$1,FALSE))=TRUE,0,VLOOKUP($A54,[7]装备表!$AS:$DU,M$1,FALSE))</f>
        <v>0</v>
      </c>
      <c r="N54">
        <f>IF(ISERROR(VLOOKUP($A54,[7]装备表!$AS:$DU,N$1,FALSE))=TRUE,0,VLOOKUP($A54,[7]装备表!$AS:$DU,N$1,FALSE))</f>
        <v>0</v>
      </c>
      <c r="O54">
        <f>IF(ISERROR(VLOOKUP($A54,[7]装备表!$AS:$DU,O$1,FALSE))=TRUE,0,VLOOKUP($A54,[7]装备表!$AS:$DU,O$1,FALSE))</f>
        <v>0</v>
      </c>
      <c r="P54">
        <f>IF(ISERROR(VLOOKUP($A54,[7]装备表!$AS:$DU,P$1,FALSE))=TRUE,0,VLOOKUP($A54,[7]装备表!$AS:$DU,P$1,FALSE))</f>
        <v>0</v>
      </c>
      <c r="Q54">
        <f>IF(ISERROR(VLOOKUP($A54,[7]装备表!$AS:$DU,Q$1,FALSE))=TRUE,0,VLOOKUP($A54,[7]装备表!$AS:$DU,Q$1,FALSE))</f>
        <v>0</v>
      </c>
      <c r="R54">
        <f>IF(ISERROR(VLOOKUP($A54,[7]装备表!$AS:$DU,R$1,FALSE))=TRUE,0,VLOOKUP($A54,[7]装备表!$AS:$DU,R$1,FALSE))</f>
        <v>0</v>
      </c>
      <c r="S54">
        <f>IF(ISERROR(VLOOKUP($A54,[7]装备表!$AS:$DU,S$1,FALSE))=TRUE,0,VLOOKUP($A54,[7]装备表!$AS:$DU,S$1,FALSE))</f>
        <v>0</v>
      </c>
      <c r="T54">
        <f>IF(ISERROR(VLOOKUP($A54,[7]装备表!$AS:$DU,T$1,FALSE))=TRUE,0,VLOOKUP($A54,[7]装备表!$AS:$DU,T$1,FALSE))</f>
        <v>0</v>
      </c>
      <c r="U54">
        <f>IF(ISERROR(VLOOKUP($A54,[7]装备表!$AS:$DU,U$1,FALSE))=TRUE,0,VLOOKUP($A54,[7]装备表!$AS:$DU,U$1,FALSE))</f>
        <v>0</v>
      </c>
      <c r="V54">
        <f>IF(ISERROR(VLOOKUP($A54,[7]装备表!$AS:$DU,V$1,FALSE))=TRUE,0,VLOOKUP($A54,[7]装备表!$AS:$DU,V$1,FALSE))</f>
        <v>0</v>
      </c>
      <c r="W54">
        <f>IF(ISERROR(VLOOKUP($A54,[7]装备表!$AS:$DU,W$1,FALSE))=TRUE,0,VLOOKUP($A54,[7]装备表!$AS:$DU,W$1,FALSE))</f>
        <v>0</v>
      </c>
      <c r="X54">
        <f>IF(ISERROR(VLOOKUP($A54,[7]装备表!$AS:$DU,X$1,FALSE))=TRUE,0,VLOOKUP($A54,[7]装备表!$AS:$DU,X$1,FALSE))</f>
        <v>0</v>
      </c>
      <c r="Y54">
        <f>IF(ISERROR(VLOOKUP($A54,[7]装备表!$AS:$DU,Y$1,FALSE))=TRUE,0,VLOOKUP($A54,[7]装备表!$AS:$DU,Y$1,FALSE))</f>
        <v>0</v>
      </c>
      <c r="Z54">
        <f>IF(ISERROR(VLOOKUP($A54,[7]装备表!$AS:$DU,Z$1,FALSE))=TRUE,0,VLOOKUP($A54,[7]装备表!$AS:$DU,Z$1,FALSE))</f>
        <v>0</v>
      </c>
      <c r="AA54">
        <f>IF(ISERROR(VLOOKUP($A54,[7]装备表!$AS:$DU,AA$1,FALSE))=TRUE,0,VLOOKUP($A54,[7]装备表!$AS:$DU,AA$1,FALSE))</f>
        <v>0</v>
      </c>
      <c r="AB54">
        <f>IF(ISERROR(VLOOKUP($A54,[7]装备表!$AS:$DU,AB$1,FALSE))=TRUE,0,VLOOKUP($A54,[7]装备表!$AS:$DU,AB$1,FALSE))</f>
        <v>0</v>
      </c>
      <c r="AC54">
        <f>IF(ISERROR(VLOOKUP($A54,[7]装备表!$AS:$DU,AC$1,FALSE))=TRUE,0,VLOOKUP($A54,[7]装备表!$AS:$DU,AC$1,FALSE))</f>
        <v>0</v>
      </c>
      <c r="AD54">
        <f>IF(ISERROR(VLOOKUP($A54,[7]装备表!$AS:$DU,AD$1,FALSE))=TRUE,0,VLOOKUP($A54,[7]装备表!$AS:$DU,AD$1,FALSE))</f>
        <v>0</v>
      </c>
      <c r="AE54">
        <f>IF(ISERROR(VLOOKUP($A54,[7]装备表!$AS:$DU,AE$1,FALSE))=TRUE,0,VLOOKUP($A54,[7]装备表!$AS:$DU,AE$1,FALSE))</f>
        <v>0</v>
      </c>
      <c r="AF54">
        <f>IF(ISERROR(VLOOKUP($A54,[7]装备表!$AS:$DU,AF$1,FALSE))=TRUE,0,VLOOKUP($A54,[7]装备表!$AS:$DU,AF$1,FALSE))</f>
        <v>0</v>
      </c>
      <c r="AG54">
        <f>IF(ISERROR(VLOOKUP($A54,[7]装备表!$AS:$DU,AG$1,FALSE))=TRUE,0,VLOOKUP($A54,[7]装备表!$AS:$DU,AG$1,FALSE))</f>
        <v>0</v>
      </c>
      <c r="AH54">
        <f>IF(ISERROR(VLOOKUP($A54,[7]装备表!$AS:$DU,AH$1,FALSE))=TRUE,0,VLOOKUP($A54,[7]装备表!$AS:$DU,AH$1,FALSE))</f>
        <v>0</v>
      </c>
      <c r="AI54">
        <f>IF(ISERROR(VLOOKUP($A54,[7]装备表!$AS:$DU,AI$1,FALSE))=TRUE,0,VLOOKUP($A54,[7]装备表!$AS:$DU,AI$1,FALSE))</f>
        <v>0</v>
      </c>
      <c r="AJ54">
        <f>IF(ISERROR(VLOOKUP($A54,[7]装备表!$AS:$DU,AJ$1,FALSE))=TRUE,0,VLOOKUP($A54,[7]装备表!$AS:$DU,AJ$1,FALSE))</f>
        <v>0</v>
      </c>
      <c r="AK54">
        <f>IF(ISERROR(VLOOKUP($A54,[7]装备表!$AS:$DU,AK$1,FALSE))=TRUE,0,VLOOKUP($A54,[7]装备表!$AS:$DU,AK$1,FALSE))</f>
        <v>0</v>
      </c>
      <c r="AL54">
        <f>IF(ISERROR(VLOOKUP($A54,[7]装备表!$AS:$DU,AL$1,FALSE))=TRUE,0,VLOOKUP($A54,[7]装备表!$AS:$DU,AL$1,FALSE))</f>
        <v>0</v>
      </c>
      <c r="AM54">
        <f>IF(ISERROR(VLOOKUP($A54,[7]装备表!$AS:$DU,AM$1,FALSE))=TRUE,0,VLOOKUP($A54,[7]装备表!$AS:$DU,AM$1,FALSE))</f>
        <v>0</v>
      </c>
      <c r="AN54">
        <f>IF(ISERROR(VLOOKUP($A54,[7]装备表!$AS:$DU,AN$1,FALSE))=TRUE,0,VLOOKUP($A54,[7]装备表!$AS:$DU,AN$1,FALSE))</f>
        <v>0</v>
      </c>
      <c r="AT54" s="35">
        <v>1310014</v>
      </c>
      <c r="AU54" s="35" t="s">
        <v>177</v>
      </c>
      <c r="AV54">
        <v>10052</v>
      </c>
      <c r="AW54">
        <v>10052</v>
      </c>
      <c r="AX54">
        <v>100</v>
      </c>
    </row>
    <row r="55" spans="1:50" ht="16.5">
      <c r="A55" s="33">
        <v>1310005</v>
      </c>
      <c r="B55" t="str">
        <f>IF(ISERROR(VLOOKUP($A55,[7]装备表!$AS:$DU,B$1,FALSE))=TRUE,0,VLOOKUP($A55,[7]装备表!$AS:$DU,B$1,FALSE))</f>
        <v>地精火枪</v>
      </c>
      <c r="C55">
        <f t="shared" si="5"/>
        <v>10043</v>
      </c>
      <c r="D55">
        <f t="shared" si="3"/>
        <v>25</v>
      </c>
      <c r="E55">
        <f t="shared" si="4"/>
        <v>10043</v>
      </c>
      <c r="F55">
        <f>IF(ISERROR(VLOOKUP($A55,[7]装备表!$AS:$DU,F$1,FALSE))=TRUE,0,VLOOKUP($A55,[7]装备表!$AS:$DU,F$1,FALSE))</f>
        <v>3</v>
      </c>
      <c r="G55">
        <f>IF(ISERROR(VLOOKUP($A55,[7]装备表!$AS:$DU,G$1,FALSE))=TRUE,0,VLOOKUP($A55,[7]装备表!$AS:$DU,G$1,FALSE))</f>
        <v>1</v>
      </c>
      <c r="H55">
        <f>IF(ISERROR(VLOOKUP($A55,[7]装备表!$AS:$DU,H$1,FALSE))=TRUE,0,VLOOKUP($A55,[7]装备表!$AS:$DU,H$1,FALSE))</f>
        <v>12</v>
      </c>
      <c r="I55">
        <f>IF(ISERROR(VLOOKUP($A55,[7]装备表!$AS:$DU,I$1,FALSE))=TRUE,0,VLOOKUP($A55,[7]装备表!$AS:$DU,I$1,FALSE))</f>
        <v>0</v>
      </c>
      <c r="J55">
        <f>IF(ISERROR(VLOOKUP($A55,[7]装备表!$AS:$DU,J$1,FALSE))=TRUE,0,VLOOKUP($A55,[7]装备表!$AS:$DU,J$1,FALSE))</f>
        <v>0</v>
      </c>
      <c r="K55">
        <f>IF(ISERROR(VLOOKUP($A55,[7]装备表!$AS:$DU,K$1,FALSE))=TRUE,0,VLOOKUP($A55,[7]装备表!$AS:$DU,K$1,FALSE))</f>
        <v>15</v>
      </c>
      <c r="L55">
        <f>IF(ISERROR(VLOOKUP($A55,[7]装备表!$AS:$DU,L$1,FALSE))=TRUE,0,VLOOKUP($A55,[7]装备表!$AS:$DU,L$1,FALSE))</f>
        <v>1</v>
      </c>
      <c r="M55">
        <f>IF(ISERROR(VLOOKUP($A55,[7]装备表!$AS:$DU,M$1,FALSE))=TRUE,0,VLOOKUP($A55,[7]装备表!$AS:$DU,M$1,FALSE))</f>
        <v>132</v>
      </c>
      <c r="N55">
        <f>IF(ISERROR(VLOOKUP($A55,[7]装备表!$AS:$DU,N$1,FALSE))=TRUE,0,VLOOKUP($A55,[7]装备表!$AS:$DU,N$1,FALSE))</f>
        <v>0</v>
      </c>
      <c r="O55">
        <f>IF(ISERROR(VLOOKUP($A55,[7]装备表!$AS:$DU,O$1,FALSE))=TRUE,0,VLOOKUP($A55,[7]装备表!$AS:$DU,O$1,FALSE))</f>
        <v>0</v>
      </c>
      <c r="P55">
        <f>IF(ISERROR(VLOOKUP($A55,[7]装备表!$AS:$DU,P$1,FALSE))=TRUE,0,VLOOKUP($A55,[7]装备表!$AS:$DU,P$1,FALSE))</f>
        <v>0</v>
      </c>
      <c r="Q55">
        <f>IF(ISERROR(VLOOKUP($A55,[7]装备表!$AS:$DU,Q$1,FALSE))=TRUE,0,VLOOKUP($A55,[7]装备表!$AS:$DU,Q$1,FALSE))</f>
        <v>0</v>
      </c>
      <c r="R55">
        <f>IF(ISERROR(VLOOKUP($A55,[7]装备表!$AS:$DU,R$1,FALSE))=TRUE,0,VLOOKUP($A55,[7]装备表!$AS:$DU,R$1,FALSE))</f>
        <v>0</v>
      </c>
      <c r="S55">
        <f>IF(ISERROR(VLOOKUP($A55,[7]装备表!$AS:$DU,S$1,FALSE))=TRUE,0,VLOOKUP($A55,[7]装备表!$AS:$DU,S$1,FALSE))</f>
        <v>0</v>
      </c>
      <c r="T55">
        <f>IF(ISERROR(VLOOKUP($A55,[7]装备表!$AS:$DU,T$1,FALSE))=TRUE,0,VLOOKUP($A55,[7]装备表!$AS:$DU,T$1,FALSE))</f>
        <v>0</v>
      </c>
      <c r="U55">
        <f>IF(ISERROR(VLOOKUP($A55,[7]装备表!$AS:$DU,U$1,FALSE))=TRUE,0,VLOOKUP($A55,[7]装备表!$AS:$DU,U$1,FALSE))</f>
        <v>0</v>
      </c>
      <c r="V55">
        <f>IF(ISERROR(VLOOKUP($A55,[7]装备表!$AS:$DU,V$1,FALSE))=TRUE,0,VLOOKUP($A55,[7]装备表!$AS:$DU,V$1,FALSE))</f>
        <v>0</v>
      </c>
      <c r="W55">
        <f>IF(ISERROR(VLOOKUP($A55,[7]装备表!$AS:$DU,W$1,FALSE))=TRUE,0,VLOOKUP($A55,[7]装备表!$AS:$DU,W$1,FALSE))</f>
        <v>0</v>
      </c>
      <c r="X55">
        <f>IF(ISERROR(VLOOKUP($A55,[7]装备表!$AS:$DU,X$1,FALSE))=TRUE,0,VLOOKUP($A55,[7]装备表!$AS:$DU,X$1,FALSE))</f>
        <v>0</v>
      </c>
      <c r="Y55">
        <f>IF(ISERROR(VLOOKUP($A55,[7]装备表!$AS:$DU,Y$1,FALSE))=TRUE,0,VLOOKUP($A55,[7]装备表!$AS:$DU,Y$1,FALSE))</f>
        <v>0</v>
      </c>
      <c r="Z55">
        <f>IF(ISERROR(VLOOKUP($A55,[7]装备表!$AS:$DU,Z$1,FALSE))=TRUE,0,VLOOKUP($A55,[7]装备表!$AS:$DU,Z$1,FALSE))</f>
        <v>0</v>
      </c>
      <c r="AA55">
        <f>IF(ISERROR(VLOOKUP($A55,[7]装备表!$AS:$DU,AA$1,FALSE))=TRUE,0,VLOOKUP($A55,[7]装备表!$AS:$DU,AA$1,FALSE))</f>
        <v>0</v>
      </c>
      <c r="AB55">
        <f>IF(ISERROR(VLOOKUP($A55,[7]装备表!$AS:$DU,AB$1,FALSE))=TRUE,0,VLOOKUP($A55,[7]装备表!$AS:$DU,AB$1,FALSE))</f>
        <v>0</v>
      </c>
      <c r="AC55">
        <f>IF(ISERROR(VLOOKUP($A55,[7]装备表!$AS:$DU,AC$1,FALSE))=TRUE,0,VLOOKUP($A55,[7]装备表!$AS:$DU,AC$1,FALSE))</f>
        <v>0</v>
      </c>
      <c r="AD55">
        <f>IF(ISERROR(VLOOKUP($A55,[7]装备表!$AS:$DU,AD$1,FALSE))=TRUE,0,VLOOKUP($A55,[7]装备表!$AS:$DU,AD$1,FALSE))</f>
        <v>0</v>
      </c>
      <c r="AE55">
        <f>IF(ISERROR(VLOOKUP($A55,[7]装备表!$AS:$DU,AE$1,FALSE))=TRUE,0,VLOOKUP($A55,[7]装备表!$AS:$DU,AE$1,FALSE))</f>
        <v>0</v>
      </c>
      <c r="AF55">
        <f>IF(ISERROR(VLOOKUP($A55,[7]装备表!$AS:$DU,AF$1,FALSE))=TRUE,0,VLOOKUP($A55,[7]装备表!$AS:$DU,AF$1,FALSE))</f>
        <v>0</v>
      </c>
      <c r="AG55">
        <f>IF(ISERROR(VLOOKUP($A55,[7]装备表!$AS:$DU,AG$1,FALSE))=TRUE,0,VLOOKUP($A55,[7]装备表!$AS:$DU,AG$1,FALSE))</f>
        <v>0</v>
      </c>
      <c r="AH55">
        <f>IF(ISERROR(VLOOKUP($A55,[7]装备表!$AS:$DU,AH$1,FALSE))=TRUE,0,VLOOKUP($A55,[7]装备表!$AS:$DU,AH$1,FALSE))</f>
        <v>0</v>
      </c>
      <c r="AI55">
        <f>IF(ISERROR(VLOOKUP($A55,[7]装备表!$AS:$DU,AI$1,FALSE))=TRUE,0,VLOOKUP($A55,[7]装备表!$AS:$DU,AI$1,FALSE))</f>
        <v>0</v>
      </c>
      <c r="AJ55">
        <f>IF(ISERROR(VLOOKUP($A55,[7]装备表!$AS:$DU,AJ$1,FALSE))=TRUE,0,VLOOKUP($A55,[7]装备表!$AS:$DU,AJ$1,FALSE))</f>
        <v>0</v>
      </c>
      <c r="AK55">
        <f>IF(ISERROR(VLOOKUP($A55,[7]装备表!$AS:$DU,AK$1,FALSE))=TRUE,0,VLOOKUP($A55,[7]装备表!$AS:$DU,AK$1,FALSE))</f>
        <v>0</v>
      </c>
      <c r="AL55">
        <f>IF(ISERROR(VLOOKUP($A55,[7]装备表!$AS:$DU,AL$1,FALSE))=TRUE,0,VLOOKUP($A55,[7]装备表!$AS:$DU,AL$1,FALSE))</f>
        <v>0</v>
      </c>
      <c r="AM55">
        <f>IF(ISERROR(VLOOKUP($A55,[7]装备表!$AS:$DU,AM$1,FALSE))=TRUE,0,VLOOKUP($A55,[7]装备表!$AS:$DU,AM$1,FALSE))</f>
        <v>0</v>
      </c>
      <c r="AN55">
        <f>IF(ISERROR(VLOOKUP($A55,[7]装备表!$AS:$DU,AN$1,FALSE))=TRUE,0,VLOOKUP($A55,[7]装备表!$AS:$DU,AN$1,FALSE))</f>
        <v>0</v>
      </c>
      <c r="AT55" s="35">
        <v>1310015</v>
      </c>
      <c r="AU55" s="35" t="s">
        <v>375</v>
      </c>
      <c r="AV55">
        <v>10053</v>
      </c>
      <c r="AW55">
        <v>10053</v>
      </c>
      <c r="AX55">
        <v>100</v>
      </c>
    </row>
    <row r="56" spans="1:50" ht="16.5">
      <c r="A56" s="33">
        <v>1310006</v>
      </c>
      <c r="B56" t="str">
        <f>IF(ISERROR(VLOOKUP($A56,[7]装备表!$AS:$DU,B$1,FALSE))=TRUE,0,VLOOKUP($A56,[7]装备表!$AS:$DU,B$1,FALSE))</f>
        <v>祭坛手札</v>
      </c>
      <c r="C56">
        <f t="shared" si="5"/>
        <v>10044</v>
      </c>
      <c r="D56">
        <f t="shared" si="3"/>
        <v>25</v>
      </c>
      <c r="E56">
        <f t="shared" si="4"/>
        <v>10044</v>
      </c>
      <c r="F56">
        <f>IF(ISERROR(VLOOKUP($A56,[7]装备表!$AS:$DU,F$1,FALSE))=TRUE,0,VLOOKUP($A56,[7]装备表!$AS:$DU,F$1,FALSE))</f>
        <v>4</v>
      </c>
      <c r="G56">
        <f>IF(ISERROR(VLOOKUP($A56,[7]装备表!$AS:$DU,G$1,FALSE))=TRUE,0,VLOOKUP($A56,[7]装备表!$AS:$DU,G$1,FALSE))</f>
        <v>1</v>
      </c>
      <c r="H56">
        <f>IF(ISERROR(VLOOKUP($A56,[7]装备表!$AS:$DU,H$1,FALSE))=TRUE,0,VLOOKUP($A56,[7]装备表!$AS:$DU,H$1,FALSE))</f>
        <v>17</v>
      </c>
      <c r="I56">
        <f>IF(ISERROR(VLOOKUP($A56,[7]装备表!$AS:$DU,I$1,FALSE))=TRUE,0,VLOOKUP($A56,[7]装备表!$AS:$DU,I$1,FALSE))</f>
        <v>0</v>
      </c>
      <c r="J56">
        <f>IF(ISERROR(VLOOKUP($A56,[7]装备表!$AS:$DU,J$1,FALSE))=TRUE,0,VLOOKUP($A56,[7]装备表!$AS:$DU,J$1,FALSE))</f>
        <v>0</v>
      </c>
      <c r="K56">
        <f>IF(ISERROR(VLOOKUP($A56,[7]装备表!$AS:$DU,K$1,FALSE))=TRUE,0,VLOOKUP($A56,[7]装备表!$AS:$DU,K$1,FALSE))</f>
        <v>18</v>
      </c>
      <c r="L56">
        <f>IF(ISERROR(VLOOKUP($A56,[7]装备表!$AS:$DU,L$1,FALSE))=TRUE,0,VLOOKUP($A56,[7]装备表!$AS:$DU,L$1,FALSE))</f>
        <v>1</v>
      </c>
      <c r="M56">
        <f>IF(ISERROR(VLOOKUP($A56,[7]装备表!$AS:$DU,M$1,FALSE))=TRUE,0,VLOOKUP($A56,[7]装备表!$AS:$DU,M$1,FALSE))</f>
        <v>55</v>
      </c>
      <c r="N56">
        <f>IF(ISERROR(VLOOKUP($A56,[7]装备表!$AS:$DU,N$1,FALSE))=TRUE,0,VLOOKUP($A56,[7]装备表!$AS:$DU,N$1,FALSE))</f>
        <v>0</v>
      </c>
      <c r="O56">
        <f>IF(ISERROR(VLOOKUP($A56,[7]装备表!$AS:$DU,O$1,FALSE))=TRUE,0,VLOOKUP($A56,[7]装备表!$AS:$DU,O$1,FALSE))</f>
        <v>0</v>
      </c>
      <c r="P56">
        <f>IF(ISERROR(VLOOKUP($A56,[7]装备表!$AS:$DU,P$1,FALSE))=TRUE,0,VLOOKUP($A56,[7]装备表!$AS:$DU,P$1,FALSE))</f>
        <v>0</v>
      </c>
      <c r="Q56">
        <f>IF(ISERROR(VLOOKUP($A56,[7]装备表!$AS:$DU,Q$1,FALSE))=TRUE,0,VLOOKUP($A56,[7]装备表!$AS:$DU,Q$1,FALSE))</f>
        <v>0</v>
      </c>
      <c r="R56">
        <f>IF(ISERROR(VLOOKUP($A56,[7]装备表!$AS:$DU,R$1,FALSE))=TRUE,0,VLOOKUP($A56,[7]装备表!$AS:$DU,R$1,FALSE))</f>
        <v>0</v>
      </c>
      <c r="S56">
        <f>IF(ISERROR(VLOOKUP($A56,[7]装备表!$AS:$DU,S$1,FALSE))=TRUE,0,VLOOKUP($A56,[7]装备表!$AS:$DU,S$1,FALSE))</f>
        <v>0</v>
      </c>
      <c r="T56">
        <f>IF(ISERROR(VLOOKUP($A56,[7]装备表!$AS:$DU,T$1,FALSE))=TRUE,0,VLOOKUP($A56,[7]装备表!$AS:$DU,T$1,FALSE))</f>
        <v>0</v>
      </c>
      <c r="U56">
        <f>IF(ISERROR(VLOOKUP($A56,[7]装备表!$AS:$DU,U$1,FALSE))=TRUE,0,VLOOKUP($A56,[7]装备表!$AS:$DU,U$1,FALSE))</f>
        <v>0</v>
      </c>
      <c r="V56">
        <f>IF(ISERROR(VLOOKUP($A56,[7]装备表!$AS:$DU,V$1,FALSE))=TRUE,0,VLOOKUP($A56,[7]装备表!$AS:$DU,V$1,FALSE))</f>
        <v>0</v>
      </c>
      <c r="W56">
        <f>IF(ISERROR(VLOOKUP($A56,[7]装备表!$AS:$DU,W$1,FALSE))=TRUE,0,VLOOKUP($A56,[7]装备表!$AS:$DU,W$1,FALSE))</f>
        <v>0</v>
      </c>
      <c r="X56">
        <f>IF(ISERROR(VLOOKUP($A56,[7]装备表!$AS:$DU,X$1,FALSE))=TRUE,0,VLOOKUP($A56,[7]装备表!$AS:$DU,X$1,FALSE))</f>
        <v>0</v>
      </c>
      <c r="Y56">
        <f>IF(ISERROR(VLOOKUP($A56,[7]装备表!$AS:$DU,Y$1,FALSE))=TRUE,0,VLOOKUP($A56,[7]装备表!$AS:$DU,Y$1,FALSE))</f>
        <v>0</v>
      </c>
      <c r="Z56">
        <f>IF(ISERROR(VLOOKUP($A56,[7]装备表!$AS:$DU,Z$1,FALSE))=TRUE,0,VLOOKUP($A56,[7]装备表!$AS:$DU,Z$1,FALSE))</f>
        <v>0</v>
      </c>
      <c r="AA56">
        <f>IF(ISERROR(VLOOKUP($A56,[7]装备表!$AS:$DU,AA$1,FALSE))=TRUE,0,VLOOKUP($A56,[7]装备表!$AS:$DU,AA$1,FALSE))</f>
        <v>0</v>
      </c>
      <c r="AB56">
        <f>IF(ISERROR(VLOOKUP($A56,[7]装备表!$AS:$DU,AB$1,FALSE))=TRUE,0,VLOOKUP($A56,[7]装备表!$AS:$DU,AB$1,FALSE))</f>
        <v>0</v>
      </c>
      <c r="AC56">
        <f>IF(ISERROR(VLOOKUP($A56,[7]装备表!$AS:$DU,AC$1,FALSE))=TRUE,0,VLOOKUP($A56,[7]装备表!$AS:$DU,AC$1,FALSE))</f>
        <v>0</v>
      </c>
      <c r="AD56">
        <f>IF(ISERROR(VLOOKUP($A56,[7]装备表!$AS:$DU,AD$1,FALSE))=TRUE,0,VLOOKUP($A56,[7]装备表!$AS:$DU,AD$1,FALSE))</f>
        <v>0</v>
      </c>
      <c r="AE56">
        <f>IF(ISERROR(VLOOKUP($A56,[7]装备表!$AS:$DU,AE$1,FALSE))=TRUE,0,VLOOKUP($A56,[7]装备表!$AS:$DU,AE$1,FALSE))</f>
        <v>0</v>
      </c>
      <c r="AF56">
        <f>IF(ISERROR(VLOOKUP($A56,[7]装备表!$AS:$DU,AF$1,FALSE))=TRUE,0,VLOOKUP($A56,[7]装备表!$AS:$DU,AF$1,FALSE))</f>
        <v>0</v>
      </c>
      <c r="AG56">
        <f>IF(ISERROR(VLOOKUP($A56,[7]装备表!$AS:$DU,AG$1,FALSE))=TRUE,0,VLOOKUP($A56,[7]装备表!$AS:$DU,AG$1,FALSE))</f>
        <v>0</v>
      </c>
      <c r="AH56">
        <f>IF(ISERROR(VLOOKUP($A56,[7]装备表!$AS:$DU,AH$1,FALSE))=TRUE,0,VLOOKUP($A56,[7]装备表!$AS:$DU,AH$1,FALSE))</f>
        <v>0</v>
      </c>
      <c r="AI56">
        <f>IF(ISERROR(VLOOKUP($A56,[7]装备表!$AS:$DU,AI$1,FALSE))=TRUE,0,VLOOKUP($A56,[7]装备表!$AS:$DU,AI$1,FALSE))</f>
        <v>0</v>
      </c>
      <c r="AJ56">
        <f>IF(ISERROR(VLOOKUP($A56,[7]装备表!$AS:$DU,AJ$1,FALSE))=TRUE,0,VLOOKUP($A56,[7]装备表!$AS:$DU,AJ$1,FALSE))</f>
        <v>0</v>
      </c>
      <c r="AK56">
        <f>IF(ISERROR(VLOOKUP($A56,[7]装备表!$AS:$DU,AK$1,FALSE))=TRUE,0,VLOOKUP($A56,[7]装备表!$AS:$DU,AK$1,FALSE))</f>
        <v>0</v>
      </c>
      <c r="AL56">
        <f>IF(ISERROR(VLOOKUP($A56,[7]装备表!$AS:$DU,AL$1,FALSE))=TRUE,0,VLOOKUP($A56,[7]装备表!$AS:$DU,AL$1,FALSE))</f>
        <v>0</v>
      </c>
      <c r="AM56">
        <f>IF(ISERROR(VLOOKUP($A56,[7]装备表!$AS:$DU,AM$1,FALSE))=TRUE,0,VLOOKUP($A56,[7]装备表!$AS:$DU,AM$1,FALSE))</f>
        <v>0</v>
      </c>
      <c r="AN56">
        <f>IF(ISERROR(VLOOKUP($A56,[7]装备表!$AS:$DU,AN$1,FALSE))=TRUE,0,VLOOKUP($A56,[7]装备表!$AS:$DU,AN$1,FALSE))</f>
        <v>0</v>
      </c>
      <c r="AT56" s="35">
        <v>1310016</v>
      </c>
      <c r="AU56" s="35" t="s">
        <v>376</v>
      </c>
      <c r="AV56">
        <v>10054</v>
      </c>
      <c r="AW56">
        <v>10054</v>
      </c>
      <c r="AX56">
        <v>100</v>
      </c>
    </row>
    <row r="57" spans="1:50" ht="16.5">
      <c r="A57" s="33">
        <v>1310007</v>
      </c>
      <c r="B57" t="str">
        <f>IF(ISERROR(VLOOKUP($A57,[7]装备表!$AS:$DU,B$1,FALSE))=TRUE,0,VLOOKUP($A57,[7]装备表!$AS:$DU,B$1,FALSE))</f>
        <v>蝎尾长戟</v>
      </c>
      <c r="C57">
        <f t="shared" si="5"/>
        <v>10045</v>
      </c>
      <c r="D57">
        <f t="shared" si="3"/>
        <v>60</v>
      </c>
      <c r="E57">
        <f t="shared" si="4"/>
        <v>10045</v>
      </c>
      <c r="F57">
        <f>IF(ISERROR(VLOOKUP($A57,[7]装备表!$AS:$DU,F$1,FALSE))=TRUE,0,VLOOKUP($A57,[7]装备表!$AS:$DU,F$1,FALSE))</f>
        <v>3</v>
      </c>
      <c r="G57">
        <f>IF(ISERROR(VLOOKUP($A57,[7]装备表!$AS:$DU,G$1,FALSE))=TRUE,0,VLOOKUP($A57,[7]装备表!$AS:$DU,G$1,FALSE))</f>
        <v>1</v>
      </c>
      <c r="H57">
        <f>IF(ISERROR(VLOOKUP($A57,[7]装备表!$AS:$DU,H$1,FALSE))=TRUE,0,VLOOKUP($A57,[7]装备表!$AS:$DU,H$1,FALSE))</f>
        <v>26</v>
      </c>
      <c r="I57">
        <f>IF(ISERROR(VLOOKUP($A57,[7]装备表!$AS:$DU,I$1,FALSE))=TRUE,0,VLOOKUP($A57,[7]装备表!$AS:$DU,I$1,FALSE))</f>
        <v>0</v>
      </c>
      <c r="J57">
        <f>IF(ISERROR(VLOOKUP($A57,[7]装备表!$AS:$DU,J$1,FALSE))=TRUE,0,VLOOKUP($A57,[7]装备表!$AS:$DU,J$1,FALSE))</f>
        <v>0</v>
      </c>
      <c r="K57">
        <f>IF(ISERROR(VLOOKUP($A57,[7]装备表!$AS:$DU,K$1,FALSE))=TRUE,0,VLOOKUP($A57,[7]装备表!$AS:$DU,K$1,FALSE))</f>
        <v>15</v>
      </c>
      <c r="L57">
        <f>IF(ISERROR(VLOOKUP($A57,[7]装备表!$AS:$DU,L$1,FALSE))=TRUE,0,VLOOKUP($A57,[7]装备表!$AS:$DU,L$1,FALSE))</f>
        <v>1</v>
      </c>
      <c r="M57">
        <f>IF(ISERROR(VLOOKUP($A57,[7]装备表!$AS:$DU,M$1,FALSE))=TRUE,0,VLOOKUP($A57,[7]装备表!$AS:$DU,M$1,FALSE))</f>
        <v>169</v>
      </c>
      <c r="N57">
        <f>IF(ISERROR(VLOOKUP($A57,[7]装备表!$AS:$DU,N$1,FALSE))=TRUE,0,VLOOKUP($A57,[7]装备表!$AS:$DU,N$1,FALSE))</f>
        <v>0</v>
      </c>
      <c r="O57">
        <f>IF(ISERROR(VLOOKUP($A57,[7]装备表!$AS:$DU,O$1,FALSE))=TRUE,0,VLOOKUP($A57,[7]装备表!$AS:$DU,O$1,FALSE))</f>
        <v>0</v>
      </c>
      <c r="P57">
        <f>IF(ISERROR(VLOOKUP($A57,[7]装备表!$AS:$DU,P$1,FALSE))=TRUE,0,VLOOKUP($A57,[7]装备表!$AS:$DU,P$1,FALSE))</f>
        <v>0</v>
      </c>
      <c r="Q57">
        <f>IF(ISERROR(VLOOKUP($A57,[7]装备表!$AS:$DU,Q$1,FALSE))=TRUE,0,VLOOKUP($A57,[7]装备表!$AS:$DU,Q$1,FALSE))</f>
        <v>0</v>
      </c>
      <c r="R57">
        <f>IF(ISERROR(VLOOKUP($A57,[7]装备表!$AS:$DU,R$1,FALSE))=TRUE,0,VLOOKUP($A57,[7]装备表!$AS:$DU,R$1,FALSE))</f>
        <v>0</v>
      </c>
      <c r="S57">
        <f>IF(ISERROR(VLOOKUP($A57,[7]装备表!$AS:$DU,S$1,FALSE))=TRUE,0,VLOOKUP($A57,[7]装备表!$AS:$DU,S$1,FALSE))</f>
        <v>0</v>
      </c>
      <c r="T57">
        <f>IF(ISERROR(VLOOKUP($A57,[7]装备表!$AS:$DU,T$1,FALSE))=TRUE,0,VLOOKUP($A57,[7]装备表!$AS:$DU,T$1,FALSE))</f>
        <v>0</v>
      </c>
      <c r="U57">
        <f>IF(ISERROR(VLOOKUP($A57,[7]装备表!$AS:$DU,U$1,FALSE))=TRUE,0,VLOOKUP($A57,[7]装备表!$AS:$DU,U$1,FALSE))</f>
        <v>0</v>
      </c>
      <c r="V57">
        <f>IF(ISERROR(VLOOKUP($A57,[7]装备表!$AS:$DU,V$1,FALSE))=TRUE,0,VLOOKUP($A57,[7]装备表!$AS:$DU,V$1,FALSE))</f>
        <v>0</v>
      </c>
      <c r="W57">
        <f>IF(ISERROR(VLOOKUP($A57,[7]装备表!$AS:$DU,W$1,FALSE))=TRUE,0,VLOOKUP($A57,[7]装备表!$AS:$DU,W$1,FALSE))</f>
        <v>0</v>
      </c>
      <c r="X57">
        <f>IF(ISERROR(VLOOKUP($A57,[7]装备表!$AS:$DU,X$1,FALSE))=TRUE,0,VLOOKUP($A57,[7]装备表!$AS:$DU,X$1,FALSE))</f>
        <v>0</v>
      </c>
      <c r="Y57">
        <f>IF(ISERROR(VLOOKUP($A57,[7]装备表!$AS:$DU,Y$1,FALSE))=TRUE,0,VLOOKUP($A57,[7]装备表!$AS:$DU,Y$1,FALSE))</f>
        <v>0</v>
      </c>
      <c r="Z57">
        <f>IF(ISERROR(VLOOKUP($A57,[7]装备表!$AS:$DU,Z$1,FALSE))=TRUE,0,VLOOKUP($A57,[7]装备表!$AS:$DU,Z$1,FALSE))</f>
        <v>0</v>
      </c>
      <c r="AA57">
        <f>IF(ISERROR(VLOOKUP($A57,[7]装备表!$AS:$DU,AA$1,FALSE))=TRUE,0,VLOOKUP($A57,[7]装备表!$AS:$DU,AA$1,FALSE))</f>
        <v>0</v>
      </c>
      <c r="AB57">
        <f>IF(ISERROR(VLOOKUP($A57,[7]装备表!$AS:$DU,AB$1,FALSE))=TRUE,0,VLOOKUP($A57,[7]装备表!$AS:$DU,AB$1,FALSE))</f>
        <v>0</v>
      </c>
      <c r="AC57">
        <f>IF(ISERROR(VLOOKUP($A57,[7]装备表!$AS:$DU,AC$1,FALSE))=TRUE,0,VLOOKUP($A57,[7]装备表!$AS:$DU,AC$1,FALSE))</f>
        <v>0</v>
      </c>
      <c r="AD57">
        <f>IF(ISERROR(VLOOKUP($A57,[7]装备表!$AS:$DU,AD$1,FALSE))=TRUE,0,VLOOKUP($A57,[7]装备表!$AS:$DU,AD$1,FALSE))</f>
        <v>0</v>
      </c>
      <c r="AE57">
        <f>IF(ISERROR(VLOOKUP($A57,[7]装备表!$AS:$DU,AE$1,FALSE))=TRUE,0,VLOOKUP($A57,[7]装备表!$AS:$DU,AE$1,FALSE))</f>
        <v>0</v>
      </c>
      <c r="AF57">
        <f>IF(ISERROR(VLOOKUP($A57,[7]装备表!$AS:$DU,AF$1,FALSE))=TRUE,0,VLOOKUP($A57,[7]装备表!$AS:$DU,AF$1,FALSE))</f>
        <v>0</v>
      </c>
      <c r="AG57">
        <f>IF(ISERROR(VLOOKUP($A57,[7]装备表!$AS:$DU,AG$1,FALSE))=TRUE,0,VLOOKUP($A57,[7]装备表!$AS:$DU,AG$1,FALSE))</f>
        <v>0</v>
      </c>
      <c r="AH57">
        <f>IF(ISERROR(VLOOKUP($A57,[7]装备表!$AS:$DU,AH$1,FALSE))=TRUE,0,VLOOKUP($A57,[7]装备表!$AS:$DU,AH$1,FALSE))</f>
        <v>0</v>
      </c>
      <c r="AI57">
        <f>IF(ISERROR(VLOOKUP($A57,[7]装备表!$AS:$DU,AI$1,FALSE))=TRUE,0,VLOOKUP($A57,[7]装备表!$AS:$DU,AI$1,FALSE))</f>
        <v>0</v>
      </c>
      <c r="AJ57">
        <f>IF(ISERROR(VLOOKUP($A57,[7]装备表!$AS:$DU,AJ$1,FALSE))=TRUE,0,VLOOKUP($A57,[7]装备表!$AS:$DU,AJ$1,FALSE))</f>
        <v>0</v>
      </c>
      <c r="AK57">
        <f>IF(ISERROR(VLOOKUP($A57,[7]装备表!$AS:$DU,AK$1,FALSE))=TRUE,0,VLOOKUP($A57,[7]装备表!$AS:$DU,AK$1,FALSE))</f>
        <v>0</v>
      </c>
      <c r="AL57">
        <f>IF(ISERROR(VLOOKUP($A57,[7]装备表!$AS:$DU,AL$1,FALSE))=TRUE,0,VLOOKUP($A57,[7]装备表!$AS:$DU,AL$1,FALSE))</f>
        <v>0</v>
      </c>
      <c r="AM57">
        <f>IF(ISERROR(VLOOKUP($A57,[7]装备表!$AS:$DU,AM$1,FALSE))=TRUE,0,VLOOKUP($A57,[7]装备表!$AS:$DU,AM$1,FALSE))</f>
        <v>0</v>
      </c>
      <c r="AN57">
        <f>IF(ISERROR(VLOOKUP($A57,[7]装备表!$AS:$DU,AN$1,FALSE))=TRUE,0,VLOOKUP($A57,[7]装备表!$AS:$DU,AN$1,FALSE))</f>
        <v>0</v>
      </c>
      <c r="AT57" s="35">
        <v>1310017</v>
      </c>
      <c r="AU57" s="35" t="s">
        <v>180</v>
      </c>
      <c r="AV57">
        <v>10055</v>
      </c>
      <c r="AW57">
        <v>10055</v>
      </c>
      <c r="AX57">
        <v>100</v>
      </c>
    </row>
    <row r="58" spans="1:50" ht="16.5">
      <c r="A58" s="33">
        <v>1310008</v>
      </c>
      <c r="B58" t="str">
        <f>IF(ISERROR(VLOOKUP($A58,[7]装备表!$AS:$DU,B$1,FALSE))=TRUE,0,VLOOKUP($A58,[7]装备表!$AS:$DU,B$1,FALSE))</f>
        <v>恶灵弯刀</v>
      </c>
      <c r="C58">
        <f t="shared" si="5"/>
        <v>10046</v>
      </c>
      <c r="D58">
        <f t="shared" si="3"/>
        <v>60</v>
      </c>
      <c r="E58">
        <f t="shared" si="4"/>
        <v>10046</v>
      </c>
      <c r="F58">
        <f>IF(ISERROR(VLOOKUP($A58,[7]装备表!$AS:$DU,F$1,FALSE))=TRUE,0,VLOOKUP($A58,[7]装备表!$AS:$DU,F$1,FALSE))</f>
        <v>3</v>
      </c>
      <c r="G58">
        <f>IF(ISERROR(VLOOKUP($A58,[7]装备表!$AS:$DU,G$1,FALSE))=TRUE,0,VLOOKUP($A58,[7]装备表!$AS:$DU,G$1,FALSE))</f>
        <v>1</v>
      </c>
      <c r="H58">
        <f>IF(ISERROR(VLOOKUP($A58,[7]装备表!$AS:$DU,H$1,FALSE))=TRUE,0,VLOOKUP($A58,[7]装备表!$AS:$DU,H$1,FALSE))</f>
        <v>22</v>
      </c>
      <c r="I58">
        <f>IF(ISERROR(VLOOKUP($A58,[7]装备表!$AS:$DU,I$1,FALSE))=TRUE,0,VLOOKUP($A58,[7]装备表!$AS:$DU,I$1,FALSE))</f>
        <v>0</v>
      </c>
      <c r="J58">
        <f>IF(ISERROR(VLOOKUP($A58,[7]装备表!$AS:$DU,J$1,FALSE))=TRUE,0,VLOOKUP($A58,[7]装备表!$AS:$DU,J$1,FALSE))</f>
        <v>0</v>
      </c>
      <c r="K58">
        <f>IF(ISERROR(VLOOKUP($A58,[7]装备表!$AS:$DU,K$1,FALSE))=TRUE,0,VLOOKUP($A58,[7]装备表!$AS:$DU,K$1,FALSE))</f>
        <v>17</v>
      </c>
      <c r="L58">
        <f>IF(ISERROR(VLOOKUP($A58,[7]装备表!$AS:$DU,L$1,FALSE))=TRUE,0,VLOOKUP($A58,[7]装备表!$AS:$DU,L$1,FALSE))</f>
        <v>1</v>
      </c>
      <c r="M58">
        <f>IF(ISERROR(VLOOKUP($A58,[7]装备表!$AS:$DU,M$1,FALSE))=TRUE,0,VLOOKUP($A58,[7]装备表!$AS:$DU,M$1,FALSE))</f>
        <v>40</v>
      </c>
      <c r="N58">
        <f>IF(ISERROR(VLOOKUP($A58,[7]装备表!$AS:$DU,N$1,FALSE))=TRUE,0,VLOOKUP($A58,[7]装备表!$AS:$DU,N$1,FALSE))</f>
        <v>0</v>
      </c>
      <c r="O58">
        <f>IF(ISERROR(VLOOKUP($A58,[7]装备表!$AS:$DU,O$1,FALSE))=TRUE,0,VLOOKUP($A58,[7]装备表!$AS:$DU,O$1,FALSE))</f>
        <v>0</v>
      </c>
      <c r="P58">
        <f>IF(ISERROR(VLOOKUP($A58,[7]装备表!$AS:$DU,P$1,FALSE))=TRUE,0,VLOOKUP($A58,[7]装备表!$AS:$DU,P$1,FALSE))</f>
        <v>0</v>
      </c>
      <c r="Q58">
        <f>IF(ISERROR(VLOOKUP($A58,[7]装备表!$AS:$DU,Q$1,FALSE))=TRUE,0,VLOOKUP($A58,[7]装备表!$AS:$DU,Q$1,FALSE))</f>
        <v>0</v>
      </c>
      <c r="R58">
        <f>IF(ISERROR(VLOOKUP($A58,[7]装备表!$AS:$DU,R$1,FALSE))=TRUE,0,VLOOKUP($A58,[7]装备表!$AS:$DU,R$1,FALSE))</f>
        <v>0</v>
      </c>
      <c r="S58">
        <f>IF(ISERROR(VLOOKUP($A58,[7]装备表!$AS:$DU,S$1,FALSE))=TRUE,0,VLOOKUP($A58,[7]装备表!$AS:$DU,S$1,FALSE))</f>
        <v>0</v>
      </c>
      <c r="T58">
        <f>IF(ISERROR(VLOOKUP($A58,[7]装备表!$AS:$DU,T$1,FALSE))=TRUE,0,VLOOKUP($A58,[7]装备表!$AS:$DU,T$1,FALSE))</f>
        <v>0</v>
      </c>
      <c r="U58">
        <f>IF(ISERROR(VLOOKUP($A58,[7]装备表!$AS:$DU,U$1,FALSE))=TRUE,0,VLOOKUP($A58,[7]装备表!$AS:$DU,U$1,FALSE))</f>
        <v>0</v>
      </c>
      <c r="V58">
        <f>IF(ISERROR(VLOOKUP($A58,[7]装备表!$AS:$DU,V$1,FALSE))=TRUE,0,VLOOKUP($A58,[7]装备表!$AS:$DU,V$1,FALSE))</f>
        <v>0</v>
      </c>
      <c r="W58">
        <f>IF(ISERROR(VLOOKUP($A58,[7]装备表!$AS:$DU,W$1,FALSE))=TRUE,0,VLOOKUP($A58,[7]装备表!$AS:$DU,W$1,FALSE))</f>
        <v>0</v>
      </c>
      <c r="X58">
        <f>IF(ISERROR(VLOOKUP($A58,[7]装备表!$AS:$DU,X$1,FALSE))=TRUE,0,VLOOKUP($A58,[7]装备表!$AS:$DU,X$1,FALSE))</f>
        <v>0</v>
      </c>
      <c r="Y58">
        <f>IF(ISERROR(VLOOKUP($A58,[7]装备表!$AS:$DU,Y$1,FALSE))=TRUE,0,VLOOKUP($A58,[7]装备表!$AS:$DU,Y$1,FALSE))</f>
        <v>0</v>
      </c>
      <c r="Z58">
        <f>IF(ISERROR(VLOOKUP($A58,[7]装备表!$AS:$DU,Z$1,FALSE))=TRUE,0,VLOOKUP($A58,[7]装备表!$AS:$DU,Z$1,FALSE))</f>
        <v>0</v>
      </c>
      <c r="AA58">
        <f>IF(ISERROR(VLOOKUP($A58,[7]装备表!$AS:$DU,AA$1,FALSE))=TRUE,0,VLOOKUP($A58,[7]装备表!$AS:$DU,AA$1,FALSE))</f>
        <v>0</v>
      </c>
      <c r="AB58">
        <f>IF(ISERROR(VLOOKUP($A58,[7]装备表!$AS:$DU,AB$1,FALSE))=TRUE,0,VLOOKUP($A58,[7]装备表!$AS:$DU,AB$1,FALSE))</f>
        <v>0</v>
      </c>
      <c r="AC58">
        <f>IF(ISERROR(VLOOKUP($A58,[7]装备表!$AS:$DU,AC$1,FALSE))=TRUE,0,VLOOKUP($A58,[7]装备表!$AS:$DU,AC$1,FALSE))</f>
        <v>0</v>
      </c>
      <c r="AD58">
        <f>IF(ISERROR(VLOOKUP($A58,[7]装备表!$AS:$DU,AD$1,FALSE))=TRUE,0,VLOOKUP($A58,[7]装备表!$AS:$DU,AD$1,FALSE))</f>
        <v>0</v>
      </c>
      <c r="AE58">
        <f>IF(ISERROR(VLOOKUP($A58,[7]装备表!$AS:$DU,AE$1,FALSE))=TRUE,0,VLOOKUP($A58,[7]装备表!$AS:$DU,AE$1,FALSE))</f>
        <v>0</v>
      </c>
      <c r="AF58">
        <f>IF(ISERROR(VLOOKUP($A58,[7]装备表!$AS:$DU,AF$1,FALSE))=TRUE,0,VLOOKUP($A58,[7]装备表!$AS:$DU,AF$1,FALSE))</f>
        <v>0</v>
      </c>
      <c r="AG58">
        <f>IF(ISERROR(VLOOKUP($A58,[7]装备表!$AS:$DU,AG$1,FALSE))=TRUE,0,VLOOKUP($A58,[7]装备表!$AS:$DU,AG$1,FALSE))</f>
        <v>0</v>
      </c>
      <c r="AH58">
        <f>IF(ISERROR(VLOOKUP($A58,[7]装备表!$AS:$DU,AH$1,FALSE))=TRUE,0,VLOOKUP($A58,[7]装备表!$AS:$DU,AH$1,FALSE))</f>
        <v>0</v>
      </c>
      <c r="AI58">
        <f>IF(ISERROR(VLOOKUP($A58,[7]装备表!$AS:$DU,AI$1,FALSE))=TRUE,0,VLOOKUP($A58,[7]装备表!$AS:$DU,AI$1,FALSE))</f>
        <v>0</v>
      </c>
      <c r="AJ58">
        <f>IF(ISERROR(VLOOKUP($A58,[7]装备表!$AS:$DU,AJ$1,FALSE))=TRUE,0,VLOOKUP($A58,[7]装备表!$AS:$DU,AJ$1,FALSE))</f>
        <v>0</v>
      </c>
      <c r="AK58">
        <f>IF(ISERROR(VLOOKUP($A58,[7]装备表!$AS:$DU,AK$1,FALSE))=TRUE,0,VLOOKUP($A58,[7]装备表!$AS:$DU,AK$1,FALSE))</f>
        <v>0</v>
      </c>
      <c r="AL58">
        <f>IF(ISERROR(VLOOKUP($A58,[7]装备表!$AS:$DU,AL$1,FALSE))=TRUE,0,VLOOKUP($A58,[7]装备表!$AS:$DU,AL$1,FALSE))</f>
        <v>0</v>
      </c>
      <c r="AM58">
        <f>IF(ISERROR(VLOOKUP($A58,[7]装备表!$AS:$DU,AM$1,FALSE))=TRUE,0,VLOOKUP($A58,[7]装备表!$AS:$DU,AM$1,FALSE))</f>
        <v>0</v>
      </c>
      <c r="AN58">
        <f>IF(ISERROR(VLOOKUP($A58,[7]装备表!$AS:$DU,AN$1,FALSE))=TRUE,0,VLOOKUP($A58,[7]装备表!$AS:$DU,AN$1,FALSE))</f>
        <v>0</v>
      </c>
      <c r="AT58" s="35">
        <v>1310018</v>
      </c>
      <c r="AU58" s="35" t="s">
        <v>377</v>
      </c>
      <c r="AV58">
        <v>10056</v>
      </c>
      <c r="AW58">
        <v>10056</v>
      </c>
      <c r="AX58">
        <v>100</v>
      </c>
    </row>
    <row r="59" spans="1:50" ht="16.5">
      <c r="A59" s="33">
        <v>1310009</v>
      </c>
      <c r="B59" t="str">
        <f>IF(ISERROR(VLOOKUP($A59,[7]装备表!$AS:$DU,B$1,FALSE))=TRUE,0,VLOOKUP($A59,[7]装备表!$AS:$DU,B$1,FALSE))</f>
        <v>流沙重炮</v>
      </c>
      <c r="C59">
        <f t="shared" si="5"/>
        <v>10047</v>
      </c>
      <c r="D59">
        <f t="shared" si="3"/>
        <v>60</v>
      </c>
      <c r="E59">
        <f t="shared" si="4"/>
        <v>10047</v>
      </c>
      <c r="F59">
        <f>IF(ISERROR(VLOOKUP($A59,[7]装备表!$AS:$DU,F$1,FALSE))=TRUE,0,VLOOKUP($A59,[7]装备表!$AS:$DU,F$1,FALSE))</f>
        <v>3</v>
      </c>
      <c r="G59">
        <f>IF(ISERROR(VLOOKUP($A59,[7]装备表!$AS:$DU,G$1,FALSE))=TRUE,0,VLOOKUP($A59,[7]装备表!$AS:$DU,G$1,FALSE))</f>
        <v>1</v>
      </c>
      <c r="H59">
        <f>IF(ISERROR(VLOOKUP($A59,[7]装备表!$AS:$DU,H$1,FALSE))=TRUE,0,VLOOKUP($A59,[7]装备表!$AS:$DU,H$1,FALSE))</f>
        <v>29</v>
      </c>
      <c r="I59">
        <f>IF(ISERROR(VLOOKUP($A59,[7]装备表!$AS:$DU,I$1,FALSE))=TRUE,0,VLOOKUP($A59,[7]装备表!$AS:$DU,I$1,FALSE))</f>
        <v>0</v>
      </c>
      <c r="J59">
        <f>IF(ISERROR(VLOOKUP($A59,[7]装备表!$AS:$DU,J$1,FALSE))=TRUE,0,VLOOKUP($A59,[7]装备表!$AS:$DU,J$1,FALSE))</f>
        <v>0</v>
      </c>
      <c r="K59">
        <f>IF(ISERROR(VLOOKUP($A59,[7]装备表!$AS:$DU,K$1,FALSE))=TRUE,0,VLOOKUP($A59,[7]装备表!$AS:$DU,K$1,FALSE))</f>
        <v>17</v>
      </c>
      <c r="L59">
        <f>IF(ISERROR(VLOOKUP($A59,[7]装备表!$AS:$DU,L$1,FALSE))=TRUE,0,VLOOKUP($A59,[7]装备表!$AS:$DU,L$1,FALSE))</f>
        <v>1</v>
      </c>
      <c r="M59">
        <f>IF(ISERROR(VLOOKUP($A59,[7]装备表!$AS:$DU,M$1,FALSE))=TRUE,0,VLOOKUP($A59,[7]装备表!$AS:$DU,M$1,FALSE))</f>
        <v>57</v>
      </c>
      <c r="N59">
        <f>IF(ISERROR(VLOOKUP($A59,[7]装备表!$AS:$DU,N$1,FALSE))=TRUE,0,VLOOKUP($A59,[7]装备表!$AS:$DU,N$1,FALSE))</f>
        <v>0</v>
      </c>
      <c r="O59">
        <f>IF(ISERROR(VLOOKUP($A59,[7]装备表!$AS:$DU,O$1,FALSE))=TRUE,0,VLOOKUP($A59,[7]装备表!$AS:$DU,O$1,FALSE))</f>
        <v>0</v>
      </c>
      <c r="P59">
        <f>IF(ISERROR(VLOOKUP($A59,[7]装备表!$AS:$DU,P$1,FALSE))=TRUE,0,VLOOKUP($A59,[7]装备表!$AS:$DU,P$1,FALSE))</f>
        <v>0</v>
      </c>
      <c r="Q59">
        <f>IF(ISERROR(VLOOKUP($A59,[7]装备表!$AS:$DU,Q$1,FALSE))=TRUE,0,VLOOKUP($A59,[7]装备表!$AS:$DU,Q$1,FALSE))</f>
        <v>0</v>
      </c>
      <c r="R59">
        <f>IF(ISERROR(VLOOKUP($A59,[7]装备表!$AS:$DU,R$1,FALSE))=TRUE,0,VLOOKUP($A59,[7]装备表!$AS:$DU,R$1,FALSE))</f>
        <v>0</v>
      </c>
      <c r="S59">
        <f>IF(ISERROR(VLOOKUP($A59,[7]装备表!$AS:$DU,S$1,FALSE))=TRUE,0,VLOOKUP($A59,[7]装备表!$AS:$DU,S$1,FALSE))</f>
        <v>0</v>
      </c>
      <c r="T59">
        <f>IF(ISERROR(VLOOKUP($A59,[7]装备表!$AS:$DU,T$1,FALSE))=TRUE,0,VLOOKUP($A59,[7]装备表!$AS:$DU,T$1,FALSE))</f>
        <v>0</v>
      </c>
      <c r="U59">
        <f>IF(ISERROR(VLOOKUP($A59,[7]装备表!$AS:$DU,U$1,FALSE))=TRUE,0,VLOOKUP($A59,[7]装备表!$AS:$DU,U$1,FALSE))</f>
        <v>0</v>
      </c>
      <c r="V59">
        <f>IF(ISERROR(VLOOKUP($A59,[7]装备表!$AS:$DU,V$1,FALSE))=TRUE,0,VLOOKUP($A59,[7]装备表!$AS:$DU,V$1,FALSE))</f>
        <v>0</v>
      </c>
      <c r="W59">
        <f>IF(ISERROR(VLOOKUP($A59,[7]装备表!$AS:$DU,W$1,FALSE))=TRUE,0,VLOOKUP($A59,[7]装备表!$AS:$DU,W$1,FALSE))</f>
        <v>0</v>
      </c>
      <c r="X59">
        <f>IF(ISERROR(VLOOKUP($A59,[7]装备表!$AS:$DU,X$1,FALSE))=TRUE,0,VLOOKUP($A59,[7]装备表!$AS:$DU,X$1,FALSE))</f>
        <v>0</v>
      </c>
      <c r="Y59">
        <f>IF(ISERROR(VLOOKUP($A59,[7]装备表!$AS:$DU,Y$1,FALSE))=TRUE,0,VLOOKUP($A59,[7]装备表!$AS:$DU,Y$1,FALSE))</f>
        <v>0</v>
      </c>
      <c r="Z59">
        <f>IF(ISERROR(VLOOKUP($A59,[7]装备表!$AS:$DU,Z$1,FALSE))=TRUE,0,VLOOKUP($A59,[7]装备表!$AS:$DU,Z$1,FALSE))</f>
        <v>0</v>
      </c>
      <c r="AA59">
        <f>IF(ISERROR(VLOOKUP($A59,[7]装备表!$AS:$DU,AA$1,FALSE))=TRUE,0,VLOOKUP($A59,[7]装备表!$AS:$DU,AA$1,FALSE))</f>
        <v>0</v>
      </c>
      <c r="AB59">
        <f>IF(ISERROR(VLOOKUP($A59,[7]装备表!$AS:$DU,AB$1,FALSE))=TRUE,0,VLOOKUP($A59,[7]装备表!$AS:$DU,AB$1,FALSE))</f>
        <v>0</v>
      </c>
      <c r="AC59">
        <f>IF(ISERROR(VLOOKUP($A59,[7]装备表!$AS:$DU,AC$1,FALSE))=TRUE,0,VLOOKUP($A59,[7]装备表!$AS:$DU,AC$1,FALSE))</f>
        <v>0</v>
      </c>
      <c r="AD59">
        <f>IF(ISERROR(VLOOKUP($A59,[7]装备表!$AS:$DU,AD$1,FALSE))=TRUE,0,VLOOKUP($A59,[7]装备表!$AS:$DU,AD$1,FALSE))</f>
        <v>0</v>
      </c>
      <c r="AE59">
        <f>IF(ISERROR(VLOOKUP($A59,[7]装备表!$AS:$DU,AE$1,FALSE))=TRUE,0,VLOOKUP($A59,[7]装备表!$AS:$DU,AE$1,FALSE))</f>
        <v>0</v>
      </c>
      <c r="AF59">
        <f>IF(ISERROR(VLOOKUP($A59,[7]装备表!$AS:$DU,AF$1,FALSE))=TRUE,0,VLOOKUP($A59,[7]装备表!$AS:$DU,AF$1,FALSE))</f>
        <v>0</v>
      </c>
      <c r="AG59">
        <f>IF(ISERROR(VLOOKUP($A59,[7]装备表!$AS:$DU,AG$1,FALSE))=TRUE,0,VLOOKUP($A59,[7]装备表!$AS:$DU,AG$1,FALSE))</f>
        <v>0</v>
      </c>
      <c r="AH59">
        <f>IF(ISERROR(VLOOKUP($A59,[7]装备表!$AS:$DU,AH$1,FALSE))=TRUE,0,VLOOKUP($A59,[7]装备表!$AS:$DU,AH$1,FALSE))</f>
        <v>0</v>
      </c>
      <c r="AI59">
        <f>IF(ISERROR(VLOOKUP($A59,[7]装备表!$AS:$DU,AI$1,FALSE))=TRUE,0,VLOOKUP($A59,[7]装备表!$AS:$DU,AI$1,FALSE))</f>
        <v>0</v>
      </c>
      <c r="AJ59">
        <f>IF(ISERROR(VLOOKUP($A59,[7]装备表!$AS:$DU,AJ$1,FALSE))=TRUE,0,VLOOKUP($A59,[7]装备表!$AS:$DU,AJ$1,FALSE))</f>
        <v>0</v>
      </c>
      <c r="AK59">
        <f>IF(ISERROR(VLOOKUP($A59,[7]装备表!$AS:$DU,AK$1,FALSE))=TRUE,0,VLOOKUP($A59,[7]装备表!$AS:$DU,AK$1,FALSE))</f>
        <v>0</v>
      </c>
      <c r="AL59">
        <f>IF(ISERROR(VLOOKUP($A59,[7]装备表!$AS:$DU,AL$1,FALSE))=TRUE,0,VLOOKUP($A59,[7]装备表!$AS:$DU,AL$1,FALSE))</f>
        <v>0</v>
      </c>
      <c r="AM59">
        <f>IF(ISERROR(VLOOKUP($A59,[7]装备表!$AS:$DU,AM$1,FALSE))=TRUE,0,VLOOKUP($A59,[7]装备表!$AS:$DU,AM$1,FALSE))</f>
        <v>0</v>
      </c>
      <c r="AN59">
        <f>IF(ISERROR(VLOOKUP($A59,[7]装备表!$AS:$DU,AN$1,FALSE))=TRUE,0,VLOOKUP($A59,[7]装备表!$AS:$DU,AN$1,FALSE))</f>
        <v>0</v>
      </c>
      <c r="AT59" s="35">
        <v>1310019</v>
      </c>
      <c r="AU59" s="35" t="s">
        <v>378</v>
      </c>
      <c r="AV59">
        <v>10057</v>
      </c>
      <c r="AW59">
        <v>10057</v>
      </c>
      <c r="AX59">
        <v>100</v>
      </c>
    </row>
    <row r="60" spans="1:50" ht="16.5">
      <c r="A60" s="33">
        <v>1310010</v>
      </c>
      <c r="B60" t="str">
        <f>IF(ISERROR(VLOOKUP($A60,[7]装备表!$AS:$DU,B$1,FALSE))=TRUE,0,VLOOKUP($A60,[7]装备表!$AS:$DU,B$1,FALSE))</f>
        <v>乾涸魔弓</v>
      </c>
      <c r="C60">
        <f t="shared" si="5"/>
        <v>10048</v>
      </c>
      <c r="D60">
        <f t="shared" si="3"/>
        <v>60</v>
      </c>
      <c r="E60">
        <f t="shared" si="4"/>
        <v>10048</v>
      </c>
      <c r="F60">
        <f>IF(ISERROR(VLOOKUP($A60,[7]装备表!$AS:$DU,F$1,FALSE))=TRUE,0,VLOOKUP($A60,[7]装备表!$AS:$DU,F$1,FALSE))</f>
        <v>3</v>
      </c>
      <c r="G60">
        <f>IF(ISERROR(VLOOKUP($A60,[7]装备表!$AS:$DU,G$1,FALSE))=TRUE,0,VLOOKUP($A60,[7]装备表!$AS:$DU,G$1,FALSE))</f>
        <v>1</v>
      </c>
      <c r="H60">
        <f>IF(ISERROR(VLOOKUP($A60,[7]装备表!$AS:$DU,H$1,FALSE))=TRUE,0,VLOOKUP($A60,[7]装备表!$AS:$DU,H$1,FALSE))</f>
        <v>20</v>
      </c>
      <c r="I60">
        <f>IF(ISERROR(VLOOKUP($A60,[7]装备表!$AS:$DU,I$1,FALSE))=TRUE,0,VLOOKUP($A60,[7]装备表!$AS:$DU,I$1,FALSE))</f>
        <v>0</v>
      </c>
      <c r="J60">
        <f>IF(ISERROR(VLOOKUP($A60,[7]装备表!$AS:$DU,J$1,FALSE))=TRUE,0,VLOOKUP($A60,[7]装备表!$AS:$DU,J$1,FALSE))</f>
        <v>0</v>
      </c>
      <c r="K60">
        <f>IF(ISERROR(VLOOKUP($A60,[7]装备表!$AS:$DU,K$1,FALSE))=TRUE,0,VLOOKUP($A60,[7]装备表!$AS:$DU,K$1,FALSE))</f>
        <v>0</v>
      </c>
      <c r="L60">
        <f>IF(ISERROR(VLOOKUP($A60,[7]装备表!$AS:$DU,L$1,FALSE))=TRUE,0,VLOOKUP($A60,[7]装备表!$AS:$DU,L$1,FALSE))</f>
        <v>0</v>
      </c>
      <c r="M60">
        <f>IF(ISERROR(VLOOKUP($A60,[7]装备表!$AS:$DU,M$1,FALSE))=TRUE,0,VLOOKUP($A60,[7]装备表!$AS:$DU,M$1,FALSE))</f>
        <v>0</v>
      </c>
      <c r="N60">
        <f>IF(ISERROR(VLOOKUP($A60,[7]装备表!$AS:$DU,N$1,FALSE))=TRUE,0,VLOOKUP($A60,[7]装备表!$AS:$DU,N$1,FALSE))</f>
        <v>0</v>
      </c>
      <c r="O60">
        <f>IF(ISERROR(VLOOKUP($A60,[7]装备表!$AS:$DU,O$1,FALSE))=TRUE,0,VLOOKUP($A60,[7]装备表!$AS:$DU,O$1,FALSE))</f>
        <v>0</v>
      </c>
      <c r="P60">
        <f>IF(ISERROR(VLOOKUP($A60,[7]装备表!$AS:$DU,P$1,FALSE))=TRUE,0,VLOOKUP($A60,[7]装备表!$AS:$DU,P$1,FALSE))</f>
        <v>0</v>
      </c>
      <c r="Q60">
        <f>IF(ISERROR(VLOOKUP($A60,[7]装备表!$AS:$DU,Q$1,FALSE))=TRUE,0,VLOOKUP($A60,[7]装备表!$AS:$DU,Q$1,FALSE))</f>
        <v>0</v>
      </c>
      <c r="R60">
        <f>IF(ISERROR(VLOOKUP($A60,[7]装备表!$AS:$DU,R$1,FALSE))=TRUE,0,VLOOKUP($A60,[7]装备表!$AS:$DU,R$1,FALSE))</f>
        <v>0</v>
      </c>
      <c r="S60">
        <f>IF(ISERROR(VLOOKUP($A60,[7]装备表!$AS:$DU,S$1,FALSE))=TRUE,0,VLOOKUP($A60,[7]装备表!$AS:$DU,S$1,FALSE))</f>
        <v>0</v>
      </c>
      <c r="T60">
        <f>IF(ISERROR(VLOOKUP($A60,[7]装备表!$AS:$DU,T$1,FALSE))=TRUE,0,VLOOKUP($A60,[7]装备表!$AS:$DU,T$1,FALSE))</f>
        <v>0</v>
      </c>
      <c r="U60">
        <f>IF(ISERROR(VLOOKUP($A60,[7]装备表!$AS:$DU,U$1,FALSE))=TRUE,0,VLOOKUP($A60,[7]装备表!$AS:$DU,U$1,FALSE))</f>
        <v>0</v>
      </c>
      <c r="V60">
        <f>IF(ISERROR(VLOOKUP($A60,[7]装备表!$AS:$DU,V$1,FALSE))=TRUE,0,VLOOKUP($A60,[7]装备表!$AS:$DU,V$1,FALSE))</f>
        <v>0</v>
      </c>
      <c r="W60">
        <f>IF(ISERROR(VLOOKUP($A60,[7]装备表!$AS:$DU,W$1,FALSE))=TRUE,0,VLOOKUP($A60,[7]装备表!$AS:$DU,W$1,FALSE))</f>
        <v>0</v>
      </c>
      <c r="X60">
        <f>IF(ISERROR(VLOOKUP($A60,[7]装备表!$AS:$DU,X$1,FALSE))=TRUE,0,VLOOKUP($A60,[7]装备表!$AS:$DU,X$1,FALSE))</f>
        <v>0</v>
      </c>
      <c r="Y60">
        <f>IF(ISERROR(VLOOKUP($A60,[7]装备表!$AS:$DU,Y$1,FALSE))=TRUE,0,VLOOKUP($A60,[7]装备表!$AS:$DU,Y$1,FALSE))</f>
        <v>0</v>
      </c>
      <c r="Z60">
        <f>IF(ISERROR(VLOOKUP($A60,[7]装备表!$AS:$DU,Z$1,FALSE))=TRUE,0,VLOOKUP($A60,[7]装备表!$AS:$DU,Z$1,FALSE))</f>
        <v>0</v>
      </c>
      <c r="AA60">
        <f>IF(ISERROR(VLOOKUP($A60,[7]装备表!$AS:$DU,AA$1,FALSE))=TRUE,0,VLOOKUP($A60,[7]装备表!$AS:$DU,AA$1,FALSE))</f>
        <v>0</v>
      </c>
      <c r="AB60">
        <f>IF(ISERROR(VLOOKUP($A60,[7]装备表!$AS:$DU,AB$1,FALSE))=TRUE,0,VLOOKUP($A60,[7]装备表!$AS:$DU,AB$1,FALSE))</f>
        <v>0</v>
      </c>
      <c r="AC60">
        <f>IF(ISERROR(VLOOKUP($A60,[7]装备表!$AS:$DU,AC$1,FALSE))=TRUE,0,VLOOKUP($A60,[7]装备表!$AS:$DU,AC$1,FALSE))</f>
        <v>0</v>
      </c>
      <c r="AD60">
        <f>IF(ISERROR(VLOOKUP($A60,[7]装备表!$AS:$DU,AD$1,FALSE))=TRUE,0,VLOOKUP($A60,[7]装备表!$AS:$DU,AD$1,FALSE))</f>
        <v>0</v>
      </c>
      <c r="AE60">
        <f>IF(ISERROR(VLOOKUP($A60,[7]装备表!$AS:$DU,AE$1,FALSE))=TRUE,0,VLOOKUP($A60,[7]装备表!$AS:$DU,AE$1,FALSE))</f>
        <v>0</v>
      </c>
      <c r="AF60">
        <f>IF(ISERROR(VLOOKUP($A60,[7]装备表!$AS:$DU,AF$1,FALSE))=TRUE,0,VLOOKUP($A60,[7]装备表!$AS:$DU,AF$1,FALSE))</f>
        <v>0</v>
      </c>
      <c r="AG60">
        <f>IF(ISERROR(VLOOKUP($A60,[7]装备表!$AS:$DU,AG$1,FALSE))=TRUE,0,VLOOKUP($A60,[7]装备表!$AS:$DU,AG$1,FALSE))</f>
        <v>0</v>
      </c>
      <c r="AH60">
        <f>IF(ISERROR(VLOOKUP($A60,[7]装备表!$AS:$DU,AH$1,FALSE))=TRUE,0,VLOOKUP($A60,[7]装备表!$AS:$DU,AH$1,FALSE))</f>
        <v>0</v>
      </c>
      <c r="AI60">
        <f>IF(ISERROR(VLOOKUP($A60,[7]装备表!$AS:$DU,AI$1,FALSE))=TRUE,0,VLOOKUP($A60,[7]装备表!$AS:$DU,AI$1,FALSE))</f>
        <v>0</v>
      </c>
      <c r="AJ60">
        <f>IF(ISERROR(VLOOKUP($A60,[7]装备表!$AS:$DU,AJ$1,FALSE))=TRUE,0,VLOOKUP($A60,[7]装备表!$AS:$DU,AJ$1,FALSE))</f>
        <v>0</v>
      </c>
      <c r="AK60">
        <f>IF(ISERROR(VLOOKUP($A60,[7]装备表!$AS:$DU,AK$1,FALSE))=TRUE,0,VLOOKUP($A60,[7]装备表!$AS:$DU,AK$1,FALSE))</f>
        <v>0</v>
      </c>
      <c r="AL60">
        <f>IF(ISERROR(VLOOKUP($A60,[7]装备表!$AS:$DU,AL$1,FALSE))=TRUE,0,VLOOKUP($A60,[7]装备表!$AS:$DU,AL$1,FALSE))</f>
        <v>0</v>
      </c>
      <c r="AM60">
        <f>IF(ISERROR(VLOOKUP($A60,[7]装备表!$AS:$DU,AM$1,FALSE))=TRUE,0,VLOOKUP($A60,[7]装备表!$AS:$DU,AM$1,FALSE))</f>
        <v>0</v>
      </c>
      <c r="AN60">
        <f>IF(ISERROR(VLOOKUP($A60,[7]装备表!$AS:$DU,AN$1,FALSE))=TRUE,0,VLOOKUP($A60,[7]装备表!$AS:$DU,AN$1,FALSE))</f>
        <v>0</v>
      </c>
      <c r="AT60" s="35">
        <v>1310020</v>
      </c>
      <c r="AU60" s="35" t="s">
        <v>379</v>
      </c>
      <c r="AV60">
        <v>10058</v>
      </c>
      <c r="AW60">
        <v>10058</v>
      </c>
      <c r="AX60">
        <v>100</v>
      </c>
    </row>
    <row r="61" spans="1:50" ht="16.5">
      <c r="A61" s="33">
        <v>1310011</v>
      </c>
      <c r="B61" t="str">
        <f>IF(ISERROR(VLOOKUP($A61,[7]装备表!$AS:$DU,B$1,FALSE))=TRUE,0,VLOOKUP($A61,[7]装备表!$AS:$DU,B$1,FALSE))</f>
        <v>虫壳镰刀</v>
      </c>
      <c r="C61">
        <f t="shared" si="5"/>
        <v>10049</v>
      </c>
      <c r="D61">
        <f t="shared" si="3"/>
        <v>60</v>
      </c>
      <c r="E61">
        <f t="shared" si="4"/>
        <v>10049</v>
      </c>
      <c r="F61">
        <f>IF(ISERROR(VLOOKUP($A61,[7]装备表!$AS:$DU,F$1,FALSE))=TRUE,0,VLOOKUP($A61,[7]装备表!$AS:$DU,F$1,FALSE))</f>
        <v>3</v>
      </c>
      <c r="G61">
        <f>IF(ISERROR(VLOOKUP($A61,[7]装备表!$AS:$DU,G$1,FALSE))=TRUE,0,VLOOKUP($A61,[7]装备表!$AS:$DU,G$1,FALSE))</f>
        <v>1</v>
      </c>
      <c r="H61">
        <f>IF(ISERROR(VLOOKUP($A61,[7]装备表!$AS:$DU,H$1,FALSE))=TRUE,0,VLOOKUP($A61,[7]装备表!$AS:$DU,H$1,FALSE))</f>
        <v>26</v>
      </c>
      <c r="I61">
        <f>IF(ISERROR(VLOOKUP($A61,[7]装备表!$AS:$DU,I$1,FALSE))=TRUE,0,VLOOKUP($A61,[7]装备表!$AS:$DU,I$1,FALSE))</f>
        <v>0</v>
      </c>
      <c r="J61">
        <f>IF(ISERROR(VLOOKUP($A61,[7]装备表!$AS:$DU,J$1,FALSE))=TRUE,0,VLOOKUP($A61,[7]装备表!$AS:$DU,J$1,FALSE))</f>
        <v>0</v>
      </c>
      <c r="K61">
        <f>IF(ISERROR(VLOOKUP($A61,[7]装备表!$AS:$DU,K$1,FALSE))=TRUE,0,VLOOKUP($A61,[7]装备表!$AS:$DU,K$1,FALSE))</f>
        <v>15</v>
      </c>
      <c r="L61">
        <f>IF(ISERROR(VLOOKUP($A61,[7]装备表!$AS:$DU,L$1,FALSE))=TRUE,0,VLOOKUP($A61,[7]装备表!$AS:$DU,L$1,FALSE))</f>
        <v>1</v>
      </c>
      <c r="M61">
        <f>IF(ISERROR(VLOOKUP($A61,[7]装备表!$AS:$DU,M$1,FALSE))=TRUE,0,VLOOKUP($A61,[7]装备表!$AS:$DU,M$1,FALSE))</f>
        <v>169</v>
      </c>
      <c r="N61">
        <f>IF(ISERROR(VLOOKUP($A61,[7]装备表!$AS:$DU,N$1,FALSE))=TRUE,0,VLOOKUP($A61,[7]装备表!$AS:$DU,N$1,FALSE))</f>
        <v>0</v>
      </c>
      <c r="O61">
        <f>IF(ISERROR(VLOOKUP($A61,[7]装备表!$AS:$DU,O$1,FALSE))=TRUE,0,VLOOKUP($A61,[7]装备表!$AS:$DU,O$1,FALSE))</f>
        <v>0</v>
      </c>
      <c r="P61">
        <f>IF(ISERROR(VLOOKUP($A61,[7]装备表!$AS:$DU,P$1,FALSE))=TRUE,0,VLOOKUP($A61,[7]装备表!$AS:$DU,P$1,FALSE))</f>
        <v>0</v>
      </c>
      <c r="Q61">
        <f>IF(ISERROR(VLOOKUP($A61,[7]装备表!$AS:$DU,Q$1,FALSE))=TRUE,0,VLOOKUP($A61,[7]装备表!$AS:$DU,Q$1,FALSE))</f>
        <v>0</v>
      </c>
      <c r="R61">
        <f>IF(ISERROR(VLOOKUP($A61,[7]装备表!$AS:$DU,R$1,FALSE))=TRUE,0,VLOOKUP($A61,[7]装备表!$AS:$DU,R$1,FALSE))</f>
        <v>0</v>
      </c>
      <c r="S61">
        <f>IF(ISERROR(VLOOKUP($A61,[7]装备表!$AS:$DU,S$1,FALSE))=TRUE,0,VLOOKUP($A61,[7]装备表!$AS:$DU,S$1,FALSE))</f>
        <v>0</v>
      </c>
      <c r="T61">
        <f>IF(ISERROR(VLOOKUP($A61,[7]装备表!$AS:$DU,T$1,FALSE))=TRUE,0,VLOOKUP($A61,[7]装备表!$AS:$DU,T$1,FALSE))</f>
        <v>0</v>
      </c>
      <c r="U61">
        <f>IF(ISERROR(VLOOKUP($A61,[7]装备表!$AS:$DU,U$1,FALSE))=TRUE,0,VLOOKUP($A61,[7]装备表!$AS:$DU,U$1,FALSE))</f>
        <v>0</v>
      </c>
      <c r="V61">
        <f>IF(ISERROR(VLOOKUP($A61,[7]装备表!$AS:$DU,V$1,FALSE))=TRUE,0,VLOOKUP($A61,[7]装备表!$AS:$DU,V$1,FALSE))</f>
        <v>0</v>
      </c>
      <c r="W61">
        <f>IF(ISERROR(VLOOKUP($A61,[7]装备表!$AS:$DU,W$1,FALSE))=TRUE,0,VLOOKUP($A61,[7]装备表!$AS:$DU,W$1,FALSE))</f>
        <v>0</v>
      </c>
      <c r="X61">
        <f>IF(ISERROR(VLOOKUP($A61,[7]装备表!$AS:$DU,X$1,FALSE))=TRUE,0,VLOOKUP($A61,[7]装备表!$AS:$DU,X$1,FALSE))</f>
        <v>0</v>
      </c>
      <c r="Y61">
        <f>IF(ISERROR(VLOOKUP($A61,[7]装备表!$AS:$DU,Y$1,FALSE))=TRUE,0,VLOOKUP($A61,[7]装备表!$AS:$DU,Y$1,FALSE))</f>
        <v>0</v>
      </c>
      <c r="Z61">
        <f>IF(ISERROR(VLOOKUP($A61,[7]装备表!$AS:$DU,Z$1,FALSE))=TRUE,0,VLOOKUP($A61,[7]装备表!$AS:$DU,Z$1,FALSE))</f>
        <v>0</v>
      </c>
      <c r="AA61">
        <f>IF(ISERROR(VLOOKUP($A61,[7]装备表!$AS:$DU,AA$1,FALSE))=TRUE,0,VLOOKUP($A61,[7]装备表!$AS:$DU,AA$1,FALSE))</f>
        <v>0</v>
      </c>
      <c r="AB61">
        <f>IF(ISERROR(VLOOKUP($A61,[7]装备表!$AS:$DU,AB$1,FALSE))=TRUE,0,VLOOKUP($A61,[7]装备表!$AS:$DU,AB$1,FALSE))</f>
        <v>0</v>
      </c>
      <c r="AC61">
        <f>IF(ISERROR(VLOOKUP($A61,[7]装备表!$AS:$DU,AC$1,FALSE))=TRUE,0,VLOOKUP($A61,[7]装备表!$AS:$DU,AC$1,FALSE))</f>
        <v>0</v>
      </c>
      <c r="AD61">
        <f>IF(ISERROR(VLOOKUP($A61,[7]装备表!$AS:$DU,AD$1,FALSE))=TRUE,0,VLOOKUP($A61,[7]装备表!$AS:$DU,AD$1,FALSE))</f>
        <v>0</v>
      </c>
      <c r="AE61">
        <f>IF(ISERROR(VLOOKUP($A61,[7]装备表!$AS:$DU,AE$1,FALSE))=TRUE,0,VLOOKUP($A61,[7]装备表!$AS:$DU,AE$1,FALSE))</f>
        <v>0</v>
      </c>
      <c r="AF61">
        <f>IF(ISERROR(VLOOKUP($A61,[7]装备表!$AS:$DU,AF$1,FALSE))=TRUE,0,VLOOKUP($A61,[7]装备表!$AS:$DU,AF$1,FALSE))</f>
        <v>0</v>
      </c>
      <c r="AG61">
        <f>IF(ISERROR(VLOOKUP($A61,[7]装备表!$AS:$DU,AG$1,FALSE))=TRUE,0,VLOOKUP($A61,[7]装备表!$AS:$DU,AG$1,FALSE))</f>
        <v>0</v>
      </c>
      <c r="AH61">
        <f>IF(ISERROR(VLOOKUP($A61,[7]装备表!$AS:$DU,AH$1,FALSE))=TRUE,0,VLOOKUP($A61,[7]装备表!$AS:$DU,AH$1,FALSE))</f>
        <v>0</v>
      </c>
      <c r="AI61">
        <f>IF(ISERROR(VLOOKUP($A61,[7]装备表!$AS:$DU,AI$1,FALSE))=TRUE,0,VLOOKUP($A61,[7]装备表!$AS:$DU,AI$1,FALSE))</f>
        <v>0</v>
      </c>
      <c r="AJ61">
        <f>IF(ISERROR(VLOOKUP($A61,[7]装备表!$AS:$DU,AJ$1,FALSE))=TRUE,0,VLOOKUP($A61,[7]装备表!$AS:$DU,AJ$1,FALSE))</f>
        <v>0</v>
      </c>
      <c r="AK61">
        <f>IF(ISERROR(VLOOKUP($A61,[7]装备表!$AS:$DU,AK$1,FALSE))=TRUE,0,VLOOKUP($A61,[7]装备表!$AS:$DU,AK$1,FALSE))</f>
        <v>0</v>
      </c>
      <c r="AL61">
        <f>IF(ISERROR(VLOOKUP($A61,[7]装备表!$AS:$DU,AL$1,FALSE))=TRUE,0,VLOOKUP($A61,[7]装备表!$AS:$DU,AL$1,FALSE))</f>
        <v>0</v>
      </c>
      <c r="AM61">
        <f>IF(ISERROR(VLOOKUP($A61,[7]装备表!$AS:$DU,AM$1,FALSE))=TRUE,0,VLOOKUP($A61,[7]装备表!$AS:$DU,AM$1,FALSE))</f>
        <v>0</v>
      </c>
      <c r="AN61">
        <f>IF(ISERROR(VLOOKUP($A61,[7]装备表!$AS:$DU,AN$1,FALSE))=TRUE,0,VLOOKUP($A61,[7]装备表!$AS:$DU,AN$1,FALSE))</f>
        <v>0</v>
      </c>
      <c r="AT61" s="35">
        <v>1310021</v>
      </c>
      <c r="AU61" s="35" t="s">
        <v>381</v>
      </c>
      <c r="AV61">
        <v>10059</v>
      </c>
      <c r="AW61">
        <v>10059</v>
      </c>
      <c r="AX61">
        <v>100</v>
      </c>
    </row>
    <row r="62" spans="1:50" ht="16.5">
      <c r="A62" s="33">
        <v>1310012</v>
      </c>
      <c r="B62" t="str">
        <f>IF(ISERROR(VLOOKUP($A62,[7]装备表!$AS:$DU,B$1,FALSE))=TRUE,0,VLOOKUP($A62,[7]装备表!$AS:$DU,B$1,FALSE))</f>
        <v>鹰之弓</v>
      </c>
      <c r="C62">
        <f t="shared" si="5"/>
        <v>10050</v>
      </c>
      <c r="D62">
        <f t="shared" si="3"/>
        <v>60</v>
      </c>
      <c r="E62">
        <f t="shared" si="4"/>
        <v>10050</v>
      </c>
      <c r="F62">
        <f>IF(ISERROR(VLOOKUP($A62,[7]装备表!$AS:$DU,F$1,FALSE))=TRUE,0,VLOOKUP($A62,[7]装备表!$AS:$DU,F$1,FALSE))</f>
        <v>3</v>
      </c>
      <c r="G62">
        <f>IF(ISERROR(VLOOKUP($A62,[7]装备表!$AS:$DU,G$1,FALSE))=TRUE,0,VLOOKUP($A62,[7]装备表!$AS:$DU,G$1,FALSE))</f>
        <v>1</v>
      </c>
      <c r="H62">
        <f>IF(ISERROR(VLOOKUP($A62,[7]装备表!$AS:$DU,H$1,FALSE))=TRUE,0,VLOOKUP($A62,[7]装备表!$AS:$DU,H$1,FALSE))</f>
        <v>20</v>
      </c>
      <c r="I62">
        <f>IF(ISERROR(VLOOKUP($A62,[7]装备表!$AS:$DU,I$1,FALSE))=TRUE,0,VLOOKUP($A62,[7]装备表!$AS:$DU,I$1,FALSE))</f>
        <v>0</v>
      </c>
      <c r="J62">
        <f>IF(ISERROR(VLOOKUP($A62,[7]装备表!$AS:$DU,J$1,FALSE))=TRUE,0,VLOOKUP($A62,[7]装备表!$AS:$DU,J$1,FALSE))</f>
        <v>0</v>
      </c>
      <c r="K62">
        <f>IF(ISERROR(VLOOKUP($A62,[7]装备表!$AS:$DU,K$1,FALSE))=TRUE,0,VLOOKUP($A62,[7]装备表!$AS:$DU,K$1,FALSE))</f>
        <v>0</v>
      </c>
      <c r="L62">
        <f>IF(ISERROR(VLOOKUP($A62,[7]装备表!$AS:$DU,L$1,FALSE))=TRUE,0,VLOOKUP($A62,[7]装备表!$AS:$DU,L$1,FALSE))</f>
        <v>0</v>
      </c>
      <c r="M62">
        <f>IF(ISERROR(VLOOKUP($A62,[7]装备表!$AS:$DU,M$1,FALSE))=TRUE,0,VLOOKUP($A62,[7]装备表!$AS:$DU,M$1,FALSE))</f>
        <v>0</v>
      </c>
      <c r="N62">
        <f>IF(ISERROR(VLOOKUP($A62,[7]装备表!$AS:$DU,N$1,FALSE))=TRUE,0,VLOOKUP($A62,[7]装备表!$AS:$DU,N$1,FALSE))</f>
        <v>0</v>
      </c>
      <c r="O62">
        <f>IF(ISERROR(VLOOKUP($A62,[7]装备表!$AS:$DU,O$1,FALSE))=TRUE,0,VLOOKUP($A62,[7]装备表!$AS:$DU,O$1,FALSE))</f>
        <v>0</v>
      </c>
      <c r="P62">
        <f>IF(ISERROR(VLOOKUP($A62,[7]装备表!$AS:$DU,P$1,FALSE))=TRUE,0,VLOOKUP($A62,[7]装备表!$AS:$DU,P$1,FALSE))</f>
        <v>0</v>
      </c>
      <c r="Q62">
        <f>IF(ISERROR(VLOOKUP($A62,[7]装备表!$AS:$DU,Q$1,FALSE))=TRUE,0,VLOOKUP($A62,[7]装备表!$AS:$DU,Q$1,FALSE))</f>
        <v>0</v>
      </c>
      <c r="R62">
        <f>IF(ISERROR(VLOOKUP($A62,[7]装备表!$AS:$DU,R$1,FALSE))=TRUE,0,VLOOKUP($A62,[7]装备表!$AS:$DU,R$1,FALSE))</f>
        <v>0</v>
      </c>
      <c r="S62">
        <f>IF(ISERROR(VLOOKUP($A62,[7]装备表!$AS:$DU,S$1,FALSE))=TRUE,0,VLOOKUP($A62,[7]装备表!$AS:$DU,S$1,FALSE))</f>
        <v>0</v>
      </c>
      <c r="T62">
        <f>IF(ISERROR(VLOOKUP($A62,[7]装备表!$AS:$DU,T$1,FALSE))=TRUE,0,VLOOKUP($A62,[7]装备表!$AS:$DU,T$1,FALSE))</f>
        <v>0</v>
      </c>
      <c r="U62">
        <f>IF(ISERROR(VLOOKUP($A62,[7]装备表!$AS:$DU,U$1,FALSE))=TRUE,0,VLOOKUP($A62,[7]装备表!$AS:$DU,U$1,FALSE))</f>
        <v>0</v>
      </c>
      <c r="V62">
        <f>IF(ISERROR(VLOOKUP($A62,[7]装备表!$AS:$DU,V$1,FALSE))=TRUE,0,VLOOKUP($A62,[7]装备表!$AS:$DU,V$1,FALSE))</f>
        <v>0</v>
      </c>
      <c r="W62">
        <f>IF(ISERROR(VLOOKUP($A62,[7]装备表!$AS:$DU,W$1,FALSE))=TRUE,0,VLOOKUP($A62,[7]装备表!$AS:$DU,W$1,FALSE))</f>
        <v>0</v>
      </c>
      <c r="X62">
        <f>IF(ISERROR(VLOOKUP($A62,[7]装备表!$AS:$DU,X$1,FALSE))=TRUE,0,VLOOKUP($A62,[7]装备表!$AS:$DU,X$1,FALSE))</f>
        <v>0</v>
      </c>
      <c r="Y62">
        <f>IF(ISERROR(VLOOKUP($A62,[7]装备表!$AS:$DU,Y$1,FALSE))=TRUE,0,VLOOKUP($A62,[7]装备表!$AS:$DU,Y$1,FALSE))</f>
        <v>0</v>
      </c>
      <c r="Z62">
        <f>IF(ISERROR(VLOOKUP($A62,[7]装备表!$AS:$DU,Z$1,FALSE))=TRUE,0,VLOOKUP($A62,[7]装备表!$AS:$DU,Z$1,FALSE))</f>
        <v>0</v>
      </c>
      <c r="AA62">
        <f>IF(ISERROR(VLOOKUP($A62,[7]装备表!$AS:$DU,AA$1,FALSE))=TRUE,0,VLOOKUP($A62,[7]装备表!$AS:$DU,AA$1,FALSE))</f>
        <v>0</v>
      </c>
      <c r="AB62">
        <f>IF(ISERROR(VLOOKUP($A62,[7]装备表!$AS:$DU,AB$1,FALSE))=TRUE,0,VLOOKUP($A62,[7]装备表!$AS:$DU,AB$1,FALSE))</f>
        <v>0</v>
      </c>
      <c r="AC62">
        <f>IF(ISERROR(VLOOKUP($A62,[7]装备表!$AS:$DU,AC$1,FALSE))=TRUE,0,VLOOKUP($A62,[7]装备表!$AS:$DU,AC$1,FALSE))</f>
        <v>0</v>
      </c>
      <c r="AD62">
        <f>IF(ISERROR(VLOOKUP($A62,[7]装备表!$AS:$DU,AD$1,FALSE))=TRUE,0,VLOOKUP($A62,[7]装备表!$AS:$DU,AD$1,FALSE))</f>
        <v>0</v>
      </c>
      <c r="AE62">
        <f>IF(ISERROR(VLOOKUP($A62,[7]装备表!$AS:$DU,AE$1,FALSE))=TRUE,0,VLOOKUP($A62,[7]装备表!$AS:$DU,AE$1,FALSE))</f>
        <v>0</v>
      </c>
      <c r="AF62">
        <f>IF(ISERROR(VLOOKUP($A62,[7]装备表!$AS:$DU,AF$1,FALSE))=TRUE,0,VLOOKUP($A62,[7]装备表!$AS:$DU,AF$1,FALSE))</f>
        <v>0</v>
      </c>
      <c r="AG62">
        <f>IF(ISERROR(VLOOKUP($A62,[7]装备表!$AS:$DU,AG$1,FALSE))=TRUE,0,VLOOKUP($A62,[7]装备表!$AS:$DU,AG$1,FALSE))</f>
        <v>0</v>
      </c>
      <c r="AH62">
        <f>IF(ISERROR(VLOOKUP($A62,[7]装备表!$AS:$DU,AH$1,FALSE))=TRUE,0,VLOOKUP($A62,[7]装备表!$AS:$DU,AH$1,FALSE))</f>
        <v>0</v>
      </c>
      <c r="AI62">
        <f>IF(ISERROR(VLOOKUP($A62,[7]装备表!$AS:$DU,AI$1,FALSE))=TRUE,0,VLOOKUP($A62,[7]装备表!$AS:$DU,AI$1,FALSE))</f>
        <v>0</v>
      </c>
      <c r="AJ62">
        <f>IF(ISERROR(VLOOKUP($A62,[7]装备表!$AS:$DU,AJ$1,FALSE))=TRUE,0,VLOOKUP($A62,[7]装备表!$AS:$DU,AJ$1,FALSE))</f>
        <v>0</v>
      </c>
      <c r="AK62">
        <f>IF(ISERROR(VLOOKUP($A62,[7]装备表!$AS:$DU,AK$1,FALSE))=TRUE,0,VLOOKUP($A62,[7]装备表!$AS:$DU,AK$1,FALSE))</f>
        <v>0</v>
      </c>
      <c r="AL62">
        <f>IF(ISERROR(VLOOKUP($A62,[7]装备表!$AS:$DU,AL$1,FALSE))=TRUE,0,VLOOKUP($A62,[7]装备表!$AS:$DU,AL$1,FALSE))</f>
        <v>0</v>
      </c>
      <c r="AM62">
        <f>IF(ISERROR(VLOOKUP($A62,[7]装备表!$AS:$DU,AM$1,FALSE))=TRUE,0,VLOOKUP($A62,[7]装备表!$AS:$DU,AM$1,FALSE))</f>
        <v>0</v>
      </c>
      <c r="AN62">
        <f>IF(ISERROR(VLOOKUP($A62,[7]装备表!$AS:$DU,AN$1,FALSE))=TRUE,0,VLOOKUP($A62,[7]装备表!$AS:$DU,AN$1,FALSE))</f>
        <v>0</v>
      </c>
      <c r="AT62" s="35">
        <v>1310022</v>
      </c>
      <c r="AU62" s="35" t="s">
        <v>382</v>
      </c>
      <c r="AV62">
        <v>10060</v>
      </c>
      <c r="AW62">
        <v>10060</v>
      </c>
      <c r="AX62">
        <v>140</v>
      </c>
    </row>
    <row r="63" spans="1:50" ht="16.5">
      <c r="A63" s="33">
        <v>1310013</v>
      </c>
      <c r="B63" t="str">
        <f>IF(ISERROR(VLOOKUP($A63,[7]装备表!$AS:$DU,B$1,FALSE))=TRUE,0,VLOOKUP($A63,[7]装备表!$AS:$DU,B$1,FALSE))</f>
        <v>不死禁书</v>
      </c>
      <c r="C63">
        <f t="shared" si="5"/>
        <v>10051</v>
      </c>
      <c r="D63">
        <f t="shared" si="3"/>
        <v>60</v>
      </c>
      <c r="E63">
        <f t="shared" si="4"/>
        <v>10051</v>
      </c>
      <c r="F63">
        <f>IF(ISERROR(VLOOKUP($A63,[7]装备表!$AS:$DU,F$1,FALSE))=TRUE,0,VLOOKUP($A63,[7]装备表!$AS:$DU,F$1,FALSE))</f>
        <v>4</v>
      </c>
      <c r="G63">
        <f>IF(ISERROR(VLOOKUP($A63,[7]装备表!$AS:$DU,G$1,FALSE))=TRUE,0,VLOOKUP($A63,[7]装备表!$AS:$DU,G$1,FALSE))</f>
        <v>1</v>
      </c>
      <c r="H63">
        <f>IF(ISERROR(VLOOKUP($A63,[7]装备表!$AS:$DU,H$1,FALSE))=TRUE,0,VLOOKUP($A63,[7]装备表!$AS:$DU,H$1,FALSE))</f>
        <v>40</v>
      </c>
      <c r="I63">
        <f>IF(ISERROR(VLOOKUP($A63,[7]装备表!$AS:$DU,I$1,FALSE))=TRUE,0,VLOOKUP($A63,[7]装备表!$AS:$DU,I$1,FALSE))</f>
        <v>0</v>
      </c>
      <c r="J63">
        <f>IF(ISERROR(VLOOKUP($A63,[7]装备表!$AS:$DU,J$1,FALSE))=TRUE,0,VLOOKUP($A63,[7]装备表!$AS:$DU,J$1,FALSE))</f>
        <v>0</v>
      </c>
      <c r="K63">
        <f>IF(ISERROR(VLOOKUP($A63,[7]装备表!$AS:$DU,K$1,FALSE))=TRUE,0,VLOOKUP($A63,[7]装备表!$AS:$DU,K$1,FALSE))</f>
        <v>18</v>
      </c>
      <c r="L63">
        <f>IF(ISERROR(VLOOKUP($A63,[7]装备表!$AS:$DU,L$1,FALSE))=TRUE,0,VLOOKUP($A63,[7]装备表!$AS:$DU,L$1,FALSE))</f>
        <v>1</v>
      </c>
      <c r="M63">
        <f>IF(ISERROR(VLOOKUP($A63,[7]装备表!$AS:$DU,M$1,FALSE))=TRUE,0,VLOOKUP($A63,[7]装备表!$AS:$DU,M$1,FALSE))</f>
        <v>57</v>
      </c>
      <c r="N63">
        <f>IF(ISERROR(VLOOKUP($A63,[7]装备表!$AS:$DU,N$1,FALSE))=TRUE,0,VLOOKUP($A63,[7]装备表!$AS:$DU,N$1,FALSE))</f>
        <v>0</v>
      </c>
      <c r="O63">
        <f>IF(ISERROR(VLOOKUP($A63,[7]装备表!$AS:$DU,O$1,FALSE))=TRUE,0,VLOOKUP($A63,[7]装备表!$AS:$DU,O$1,FALSE))</f>
        <v>0</v>
      </c>
      <c r="P63">
        <f>IF(ISERROR(VLOOKUP($A63,[7]装备表!$AS:$DU,P$1,FALSE))=TRUE,0,VLOOKUP($A63,[7]装备表!$AS:$DU,P$1,FALSE))</f>
        <v>0</v>
      </c>
      <c r="Q63">
        <f>IF(ISERROR(VLOOKUP($A63,[7]装备表!$AS:$DU,Q$1,FALSE))=TRUE,0,VLOOKUP($A63,[7]装备表!$AS:$DU,Q$1,FALSE))</f>
        <v>0</v>
      </c>
      <c r="R63">
        <f>IF(ISERROR(VLOOKUP($A63,[7]装备表!$AS:$DU,R$1,FALSE))=TRUE,0,VLOOKUP($A63,[7]装备表!$AS:$DU,R$1,FALSE))</f>
        <v>0</v>
      </c>
      <c r="S63">
        <f>IF(ISERROR(VLOOKUP($A63,[7]装备表!$AS:$DU,S$1,FALSE))=TRUE,0,VLOOKUP($A63,[7]装备表!$AS:$DU,S$1,FALSE))</f>
        <v>0</v>
      </c>
      <c r="T63">
        <f>IF(ISERROR(VLOOKUP($A63,[7]装备表!$AS:$DU,T$1,FALSE))=TRUE,0,VLOOKUP($A63,[7]装备表!$AS:$DU,T$1,FALSE))</f>
        <v>0</v>
      </c>
      <c r="U63">
        <f>IF(ISERROR(VLOOKUP($A63,[7]装备表!$AS:$DU,U$1,FALSE))=TRUE,0,VLOOKUP($A63,[7]装备表!$AS:$DU,U$1,FALSE))</f>
        <v>0</v>
      </c>
      <c r="V63">
        <f>IF(ISERROR(VLOOKUP($A63,[7]装备表!$AS:$DU,V$1,FALSE))=TRUE,0,VLOOKUP($A63,[7]装备表!$AS:$DU,V$1,FALSE))</f>
        <v>0</v>
      </c>
      <c r="W63">
        <f>IF(ISERROR(VLOOKUP($A63,[7]装备表!$AS:$DU,W$1,FALSE))=TRUE,0,VLOOKUP($A63,[7]装备表!$AS:$DU,W$1,FALSE))</f>
        <v>0</v>
      </c>
      <c r="X63">
        <f>IF(ISERROR(VLOOKUP($A63,[7]装备表!$AS:$DU,X$1,FALSE))=TRUE,0,VLOOKUP($A63,[7]装备表!$AS:$DU,X$1,FALSE))</f>
        <v>0</v>
      </c>
      <c r="Y63">
        <f>IF(ISERROR(VLOOKUP($A63,[7]装备表!$AS:$DU,Y$1,FALSE))=TRUE,0,VLOOKUP($A63,[7]装备表!$AS:$DU,Y$1,FALSE))</f>
        <v>0</v>
      </c>
      <c r="Z63">
        <f>IF(ISERROR(VLOOKUP($A63,[7]装备表!$AS:$DU,Z$1,FALSE))=TRUE,0,VLOOKUP($A63,[7]装备表!$AS:$DU,Z$1,FALSE))</f>
        <v>0</v>
      </c>
      <c r="AA63">
        <f>IF(ISERROR(VLOOKUP($A63,[7]装备表!$AS:$DU,AA$1,FALSE))=TRUE,0,VLOOKUP($A63,[7]装备表!$AS:$DU,AA$1,FALSE))</f>
        <v>0</v>
      </c>
      <c r="AB63">
        <f>IF(ISERROR(VLOOKUP($A63,[7]装备表!$AS:$DU,AB$1,FALSE))=TRUE,0,VLOOKUP($A63,[7]装备表!$AS:$DU,AB$1,FALSE))</f>
        <v>0</v>
      </c>
      <c r="AC63">
        <f>IF(ISERROR(VLOOKUP($A63,[7]装备表!$AS:$DU,AC$1,FALSE))=TRUE,0,VLOOKUP($A63,[7]装备表!$AS:$DU,AC$1,FALSE))</f>
        <v>0</v>
      </c>
      <c r="AD63">
        <f>IF(ISERROR(VLOOKUP($A63,[7]装备表!$AS:$DU,AD$1,FALSE))=TRUE,0,VLOOKUP($A63,[7]装备表!$AS:$DU,AD$1,FALSE))</f>
        <v>0</v>
      </c>
      <c r="AE63">
        <f>IF(ISERROR(VLOOKUP($A63,[7]装备表!$AS:$DU,AE$1,FALSE))=TRUE,0,VLOOKUP($A63,[7]装备表!$AS:$DU,AE$1,FALSE))</f>
        <v>0</v>
      </c>
      <c r="AF63">
        <f>IF(ISERROR(VLOOKUP($A63,[7]装备表!$AS:$DU,AF$1,FALSE))=TRUE,0,VLOOKUP($A63,[7]装备表!$AS:$DU,AF$1,FALSE))</f>
        <v>0</v>
      </c>
      <c r="AG63">
        <f>IF(ISERROR(VLOOKUP($A63,[7]装备表!$AS:$DU,AG$1,FALSE))=TRUE,0,VLOOKUP($A63,[7]装备表!$AS:$DU,AG$1,FALSE))</f>
        <v>0</v>
      </c>
      <c r="AH63">
        <f>IF(ISERROR(VLOOKUP($A63,[7]装备表!$AS:$DU,AH$1,FALSE))=TRUE,0,VLOOKUP($A63,[7]装备表!$AS:$DU,AH$1,FALSE))</f>
        <v>0</v>
      </c>
      <c r="AI63">
        <f>IF(ISERROR(VLOOKUP($A63,[7]装备表!$AS:$DU,AI$1,FALSE))=TRUE,0,VLOOKUP($A63,[7]装备表!$AS:$DU,AI$1,FALSE))</f>
        <v>0</v>
      </c>
      <c r="AJ63">
        <f>IF(ISERROR(VLOOKUP($A63,[7]装备表!$AS:$DU,AJ$1,FALSE))=TRUE,0,VLOOKUP($A63,[7]装备表!$AS:$DU,AJ$1,FALSE))</f>
        <v>0</v>
      </c>
      <c r="AK63">
        <f>IF(ISERROR(VLOOKUP($A63,[7]装备表!$AS:$DU,AK$1,FALSE))=TRUE,0,VLOOKUP($A63,[7]装备表!$AS:$DU,AK$1,FALSE))</f>
        <v>0</v>
      </c>
      <c r="AL63">
        <f>IF(ISERROR(VLOOKUP($A63,[7]装备表!$AS:$DU,AL$1,FALSE))=TRUE,0,VLOOKUP($A63,[7]装备表!$AS:$DU,AL$1,FALSE))</f>
        <v>0</v>
      </c>
      <c r="AM63">
        <f>IF(ISERROR(VLOOKUP($A63,[7]装备表!$AS:$DU,AM$1,FALSE))=TRUE,0,VLOOKUP($A63,[7]装备表!$AS:$DU,AM$1,FALSE))</f>
        <v>0</v>
      </c>
      <c r="AN63">
        <f>IF(ISERROR(VLOOKUP($A63,[7]装备表!$AS:$DU,AN$1,FALSE))=TRUE,0,VLOOKUP($A63,[7]装备表!$AS:$DU,AN$1,FALSE))</f>
        <v>0</v>
      </c>
      <c r="AT63" s="35">
        <v>1310023</v>
      </c>
      <c r="AU63" s="35" t="s">
        <v>383</v>
      </c>
      <c r="AV63">
        <v>10061</v>
      </c>
      <c r="AW63">
        <v>10061</v>
      </c>
      <c r="AX63">
        <v>140</v>
      </c>
    </row>
    <row r="64" spans="1:50" ht="16.5">
      <c r="A64" s="33">
        <v>1310014</v>
      </c>
      <c r="B64" t="str">
        <f>IF(ISERROR(VLOOKUP($A64,[7]装备表!$AS:$DU,B$1,FALSE))=TRUE,0,VLOOKUP($A64,[7]装备表!$AS:$DU,B$1,FALSE))</f>
        <v>野兽牙刃</v>
      </c>
      <c r="C64">
        <f t="shared" si="5"/>
        <v>10052</v>
      </c>
      <c r="D64">
        <f t="shared" si="3"/>
        <v>100</v>
      </c>
      <c r="E64">
        <f t="shared" si="4"/>
        <v>10052</v>
      </c>
      <c r="F64">
        <f>IF(ISERROR(VLOOKUP($A64,[7]装备表!$AS:$DU,F$1,FALSE))=TRUE,0,VLOOKUP($A64,[7]装备表!$AS:$DU,F$1,FALSE))</f>
        <v>3</v>
      </c>
      <c r="G64">
        <f>IF(ISERROR(VLOOKUP($A64,[7]装备表!$AS:$DU,G$1,FALSE))=TRUE,0,VLOOKUP($A64,[7]装备表!$AS:$DU,G$1,FALSE))</f>
        <v>1</v>
      </c>
      <c r="H64">
        <f>IF(ISERROR(VLOOKUP($A64,[7]装备表!$AS:$DU,H$1,FALSE))=TRUE,0,VLOOKUP($A64,[7]装备表!$AS:$DU,H$1,FALSE))</f>
        <v>33</v>
      </c>
      <c r="I64">
        <f>IF(ISERROR(VLOOKUP($A64,[7]装备表!$AS:$DU,I$1,FALSE))=TRUE,0,VLOOKUP($A64,[7]装备表!$AS:$DU,I$1,FALSE))</f>
        <v>0</v>
      </c>
      <c r="J64">
        <f>IF(ISERROR(VLOOKUP($A64,[7]装备表!$AS:$DU,J$1,FALSE))=TRUE,0,VLOOKUP($A64,[7]装备表!$AS:$DU,J$1,FALSE))</f>
        <v>0</v>
      </c>
      <c r="K64">
        <f>IF(ISERROR(VLOOKUP($A64,[7]装备表!$AS:$DU,K$1,FALSE))=TRUE,0,VLOOKUP($A64,[7]装备表!$AS:$DU,K$1,FALSE))</f>
        <v>17</v>
      </c>
      <c r="L64">
        <f>IF(ISERROR(VLOOKUP($A64,[7]装备表!$AS:$DU,L$1,FALSE))=TRUE,0,VLOOKUP($A64,[7]装备表!$AS:$DU,L$1,FALSE))</f>
        <v>1</v>
      </c>
      <c r="M64">
        <f>IF(ISERROR(VLOOKUP($A64,[7]装备表!$AS:$DU,M$1,FALSE))=TRUE,0,VLOOKUP($A64,[7]装备表!$AS:$DU,M$1,FALSE))</f>
        <v>45</v>
      </c>
      <c r="N64">
        <f>IF(ISERROR(VLOOKUP($A64,[7]装备表!$AS:$DU,N$1,FALSE))=TRUE,0,VLOOKUP($A64,[7]装备表!$AS:$DU,N$1,FALSE))</f>
        <v>0</v>
      </c>
      <c r="O64">
        <f>IF(ISERROR(VLOOKUP($A64,[7]装备表!$AS:$DU,O$1,FALSE))=TRUE,0,VLOOKUP($A64,[7]装备表!$AS:$DU,O$1,FALSE))</f>
        <v>0</v>
      </c>
      <c r="P64">
        <f>IF(ISERROR(VLOOKUP($A64,[7]装备表!$AS:$DU,P$1,FALSE))=TRUE,0,VLOOKUP($A64,[7]装备表!$AS:$DU,P$1,FALSE))</f>
        <v>0</v>
      </c>
      <c r="Q64">
        <f>IF(ISERROR(VLOOKUP($A64,[7]装备表!$AS:$DU,Q$1,FALSE))=TRUE,0,VLOOKUP($A64,[7]装备表!$AS:$DU,Q$1,FALSE))</f>
        <v>0</v>
      </c>
      <c r="R64">
        <f>IF(ISERROR(VLOOKUP($A64,[7]装备表!$AS:$DU,R$1,FALSE))=TRUE,0,VLOOKUP($A64,[7]装备表!$AS:$DU,R$1,FALSE))</f>
        <v>0</v>
      </c>
      <c r="S64">
        <f>IF(ISERROR(VLOOKUP($A64,[7]装备表!$AS:$DU,S$1,FALSE))=TRUE,0,VLOOKUP($A64,[7]装备表!$AS:$DU,S$1,FALSE))</f>
        <v>0</v>
      </c>
      <c r="T64">
        <f>IF(ISERROR(VLOOKUP($A64,[7]装备表!$AS:$DU,T$1,FALSE))=TRUE,0,VLOOKUP($A64,[7]装备表!$AS:$DU,T$1,FALSE))</f>
        <v>0</v>
      </c>
      <c r="U64">
        <f>IF(ISERROR(VLOOKUP($A64,[7]装备表!$AS:$DU,U$1,FALSE))=TRUE,0,VLOOKUP($A64,[7]装备表!$AS:$DU,U$1,FALSE))</f>
        <v>0</v>
      </c>
      <c r="V64">
        <f>IF(ISERROR(VLOOKUP($A64,[7]装备表!$AS:$DU,V$1,FALSE))=TRUE,0,VLOOKUP($A64,[7]装备表!$AS:$DU,V$1,FALSE))</f>
        <v>0</v>
      </c>
      <c r="W64">
        <f>IF(ISERROR(VLOOKUP($A64,[7]装备表!$AS:$DU,W$1,FALSE))=TRUE,0,VLOOKUP($A64,[7]装备表!$AS:$DU,W$1,FALSE))</f>
        <v>0</v>
      </c>
      <c r="X64">
        <f>IF(ISERROR(VLOOKUP($A64,[7]装备表!$AS:$DU,X$1,FALSE))=TRUE,0,VLOOKUP($A64,[7]装备表!$AS:$DU,X$1,FALSE))</f>
        <v>0</v>
      </c>
      <c r="Y64">
        <f>IF(ISERROR(VLOOKUP($A64,[7]装备表!$AS:$DU,Y$1,FALSE))=TRUE,0,VLOOKUP($A64,[7]装备表!$AS:$DU,Y$1,FALSE))</f>
        <v>0</v>
      </c>
      <c r="Z64">
        <f>IF(ISERROR(VLOOKUP($A64,[7]装备表!$AS:$DU,Z$1,FALSE))=TRUE,0,VLOOKUP($A64,[7]装备表!$AS:$DU,Z$1,FALSE))</f>
        <v>0</v>
      </c>
      <c r="AA64">
        <f>IF(ISERROR(VLOOKUP($A64,[7]装备表!$AS:$DU,AA$1,FALSE))=TRUE,0,VLOOKUP($A64,[7]装备表!$AS:$DU,AA$1,FALSE))</f>
        <v>0</v>
      </c>
      <c r="AB64">
        <f>IF(ISERROR(VLOOKUP($A64,[7]装备表!$AS:$DU,AB$1,FALSE))=TRUE,0,VLOOKUP($A64,[7]装备表!$AS:$DU,AB$1,FALSE))</f>
        <v>0</v>
      </c>
      <c r="AC64">
        <f>IF(ISERROR(VLOOKUP($A64,[7]装备表!$AS:$DU,AC$1,FALSE))=TRUE,0,VLOOKUP($A64,[7]装备表!$AS:$DU,AC$1,FALSE))</f>
        <v>0</v>
      </c>
      <c r="AD64">
        <f>IF(ISERROR(VLOOKUP($A64,[7]装备表!$AS:$DU,AD$1,FALSE))=TRUE,0,VLOOKUP($A64,[7]装备表!$AS:$DU,AD$1,FALSE))</f>
        <v>0</v>
      </c>
      <c r="AE64">
        <f>IF(ISERROR(VLOOKUP($A64,[7]装备表!$AS:$DU,AE$1,FALSE))=TRUE,0,VLOOKUP($A64,[7]装备表!$AS:$DU,AE$1,FALSE))</f>
        <v>0</v>
      </c>
      <c r="AF64">
        <f>IF(ISERROR(VLOOKUP($A64,[7]装备表!$AS:$DU,AF$1,FALSE))=TRUE,0,VLOOKUP($A64,[7]装备表!$AS:$DU,AF$1,FALSE))</f>
        <v>0</v>
      </c>
      <c r="AG64">
        <f>IF(ISERROR(VLOOKUP($A64,[7]装备表!$AS:$DU,AG$1,FALSE))=TRUE,0,VLOOKUP($A64,[7]装备表!$AS:$DU,AG$1,FALSE))</f>
        <v>0</v>
      </c>
      <c r="AH64">
        <f>IF(ISERROR(VLOOKUP($A64,[7]装备表!$AS:$DU,AH$1,FALSE))=TRUE,0,VLOOKUP($A64,[7]装备表!$AS:$DU,AH$1,FALSE))</f>
        <v>0</v>
      </c>
      <c r="AI64">
        <f>IF(ISERROR(VLOOKUP($A64,[7]装备表!$AS:$DU,AI$1,FALSE))=TRUE,0,VLOOKUP($A64,[7]装备表!$AS:$DU,AI$1,FALSE))</f>
        <v>0</v>
      </c>
      <c r="AJ64">
        <f>IF(ISERROR(VLOOKUP($A64,[7]装备表!$AS:$DU,AJ$1,FALSE))=TRUE,0,VLOOKUP($A64,[7]装备表!$AS:$DU,AJ$1,FALSE))</f>
        <v>0</v>
      </c>
      <c r="AK64">
        <f>IF(ISERROR(VLOOKUP($A64,[7]装备表!$AS:$DU,AK$1,FALSE))=TRUE,0,VLOOKUP($A64,[7]装备表!$AS:$DU,AK$1,FALSE))</f>
        <v>0</v>
      </c>
      <c r="AL64">
        <f>IF(ISERROR(VLOOKUP($A64,[7]装备表!$AS:$DU,AL$1,FALSE))=TRUE,0,VLOOKUP($A64,[7]装备表!$AS:$DU,AL$1,FALSE))</f>
        <v>0</v>
      </c>
      <c r="AM64">
        <f>IF(ISERROR(VLOOKUP($A64,[7]装备表!$AS:$DU,AM$1,FALSE))=TRUE,0,VLOOKUP($A64,[7]装备表!$AS:$DU,AM$1,FALSE))</f>
        <v>0</v>
      </c>
      <c r="AN64">
        <f>IF(ISERROR(VLOOKUP($A64,[7]装备表!$AS:$DU,AN$1,FALSE))=TRUE,0,VLOOKUP($A64,[7]装备表!$AS:$DU,AN$1,FALSE))</f>
        <v>0</v>
      </c>
      <c r="AT64" s="35">
        <v>1310024</v>
      </c>
      <c r="AU64" s="35" t="s">
        <v>384</v>
      </c>
      <c r="AV64">
        <v>10062</v>
      </c>
      <c r="AW64">
        <v>10062</v>
      </c>
      <c r="AX64">
        <v>140</v>
      </c>
    </row>
    <row r="65" spans="1:50" ht="16.5">
      <c r="A65" s="33">
        <v>1310015</v>
      </c>
      <c r="B65" t="str">
        <f>IF(ISERROR(VLOOKUP($A65,[7]装备表!$AS:$DU,B$1,FALSE))=TRUE,0,VLOOKUP($A65,[7]装备表!$AS:$DU,B$1,FALSE))</f>
        <v>雪怪回旋镖</v>
      </c>
      <c r="C65">
        <f t="shared" si="5"/>
        <v>10053</v>
      </c>
      <c r="D65">
        <f t="shared" si="3"/>
        <v>100</v>
      </c>
      <c r="E65">
        <f t="shared" si="4"/>
        <v>10053</v>
      </c>
      <c r="F65">
        <f>IF(ISERROR(VLOOKUP($A65,[7]装备表!$AS:$DU,F$1,FALSE))=TRUE,0,VLOOKUP($A65,[7]装备表!$AS:$DU,F$1,FALSE))</f>
        <v>3</v>
      </c>
      <c r="G65">
        <f>IF(ISERROR(VLOOKUP($A65,[7]装备表!$AS:$DU,G$1,FALSE))=TRUE,0,VLOOKUP($A65,[7]装备表!$AS:$DU,G$1,FALSE))</f>
        <v>1</v>
      </c>
      <c r="H65">
        <f>IF(ISERROR(VLOOKUP($A65,[7]装备表!$AS:$DU,H$1,FALSE))=TRUE,0,VLOOKUP($A65,[7]装备表!$AS:$DU,H$1,FALSE))</f>
        <v>29</v>
      </c>
      <c r="I65">
        <f>IF(ISERROR(VLOOKUP($A65,[7]装备表!$AS:$DU,I$1,FALSE))=TRUE,0,VLOOKUP($A65,[7]装备表!$AS:$DU,I$1,FALSE))</f>
        <v>0</v>
      </c>
      <c r="J65">
        <f>IF(ISERROR(VLOOKUP($A65,[7]装备表!$AS:$DU,J$1,FALSE))=TRUE,0,VLOOKUP($A65,[7]装备表!$AS:$DU,J$1,FALSE))</f>
        <v>0</v>
      </c>
      <c r="K65">
        <f>IF(ISERROR(VLOOKUP($A65,[7]装备表!$AS:$DU,K$1,FALSE))=TRUE,0,VLOOKUP($A65,[7]装备表!$AS:$DU,K$1,FALSE))</f>
        <v>0</v>
      </c>
      <c r="L65">
        <f>IF(ISERROR(VLOOKUP($A65,[7]装备表!$AS:$DU,L$1,FALSE))=TRUE,0,VLOOKUP($A65,[7]装备表!$AS:$DU,L$1,FALSE))</f>
        <v>0</v>
      </c>
      <c r="M65">
        <f>IF(ISERROR(VLOOKUP($A65,[7]装备表!$AS:$DU,M$1,FALSE))=TRUE,0,VLOOKUP($A65,[7]装备表!$AS:$DU,M$1,FALSE))</f>
        <v>0</v>
      </c>
      <c r="N65">
        <f>IF(ISERROR(VLOOKUP($A65,[7]装备表!$AS:$DU,N$1,FALSE))=TRUE,0,VLOOKUP($A65,[7]装备表!$AS:$DU,N$1,FALSE))</f>
        <v>0</v>
      </c>
      <c r="O65">
        <f>IF(ISERROR(VLOOKUP($A65,[7]装备表!$AS:$DU,O$1,FALSE))=TRUE,0,VLOOKUP($A65,[7]装备表!$AS:$DU,O$1,FALSE))</f>
        <v>0</v>
      </c>
      <c r="P65">
        <f>IF(ISERROR(VLOOKUP($A65,[7]装备表!$AS:$DU,P$1,FALSE))=TRUE,0,VLOOKUP($A65,[7]装备表!$AS:$DU,P$1,FALSE))</f>
        <v>0</v>
      </c>
      <c r="Q65">
        <f>IF(ISERROR(VLOOKUP($A65,[7]装备表!$AS:$DU,Q$1,FALSE))=TRUE,0,VLOOKUP($A65,[7]装备表!$AS:$DU,Q$1,FALSE))</f>
        <v>0</v>
      </c>
      <c r="R65">
        <f>IF(ISERROR(VLOOKUP($A65,[7]装备表!$AS:$DU,R$1,FALSE))=TRUE,0,VLOOKUP($A65,[7]装备表!$AS:$DU,R$1,FALSE))</f>
        <v>0</v>
      </c>
      <c r="S65">
        <f>IF(ISERROR(VLOOKUP($A65,[7]装备表!$AS:$DU,S$1,FALSE))=TRUE,0,VLOOKUP($A65,[7]装备表!$AS:$DU,S$1,FALSE))</f>
        <v>0</v>
      </c>
      <c r="T65">
        <f>IF(ISERROR(VLOOKUP($A65,[7]装备表!$AS:$DU,T$1,FALSE))=TRUE,0,VLOOKUP($A65,[7]装备表!$AS:$DU,T$1,FALSE))</f>
        <v>0</v>
      </c>
      <c r="U65">
        <f>IF(ISERROR(VLOOKUP($A65,[7]装备表!$AS:$DU,U$1,FALSE))=TRUE,0,VLOOKUP($A65,[7]装备表!$AS:$DU,U$1,FALSE))</f>
        <v>0</v>
      </c>
      <c r="V65">
        <f>IF(ISERROR(VLOOKUP($A65,[7]装备表!$AS:$DU,V$1,FALSE))=TRUE,0,VLOOKUP($A65,[7]装备表!$AS:$DU,V$1,FALSE))</f>
        <v>0</v>
      </c>
      <c r="W65">
        <f>IF(ISERROR(VLOOKUP($A65,[7]装备表!$AS:$DU,W$1,FALSE))=TRUE,0,VLOOKUP($A65,[7]装备表!$AS:$DU,W$1,FALSE))</f>
        <v>0</v>
      </c>
      <c r="X65">
        <f>IF(ISERROR(VLOOKUP($A65,[7]装备表!$AS:$DU,X$1,FALSE))=TRUE,0,VLOOKUP($A65,[7]装备表!$AS:$DU,X$1,FALSE))</f>
        <v>0</v>
      </c>
      <c r="Y65">
        <f>IF(ISERROR(VLOOKUP($A65,[7]装备表!$AS:$DU,Y$1,FALSE))=TRUE,0,VLOOKUP($A65,[7]装备表!$AS:$DU,Y$1,FALSE))</f>
        <v>0</v>
      </c>
      <c r="Z65">
        <f>IF(ISERROR(VLOOKUP($A65,[7]装备表!$AS:$DU,Z$1,FALSE))=TRUE,0,VLOOKUP($A65,[7]装备表!$AS:$DU,Z$1,FALSE))</f>
        <v>0</v>
      </c>
      <c r="AA65">
        <f>IF(ISERROR(VLOOKUP($A65,[7]装备表!$AS:$DU,AA$1,FALSE))=TRUE,0,VLOOKUP($A65,[7]装备表!$AS:$DU,AA$1,FALSE))</f>
        <v>0</v>
      </c>
      <c r="AB65">
        <f>IF(ISERROR(VLOOKUP($A65,[7]装备表!$AS:$DU,AB$1,FALSE))=TRUE,0,VLOOKUP($A65,[7]装备表!$AS:$DU,AB$1,FALSE))</f>
        <v>0</v>
      </c>
      <c r="AC65">
        <f>IF(ISERROR(VLOOKUP($A65,[7]装备表!$AS:$DU,AC$1,FALSE))=TRUE,0,VLOOKUP($A65,[7]装备表!$AS:$DU,AC$1,FALSE))</f>
        <v>0</v>
      </c>
      <c r="AD65">
        <f>IF(ISERROR(VLOOKUP($A65,[7]装备表!$AS:$DU,AD$1,FALSE))=TRUE,0,VLOOKUP($A65,[7]装备表!$AS:$DU,AD$1,FALSE))</f>
        <v>0</v>
      </c>
      <c r="AE65">
        <f>IF(ISERROR(VLOOKUP($A65,[7]装备表!$AS:$DU,AE$1,FALSE))=TRUE,0,VLOOKUP($A65,[7]装备表!$AS:$DU,AE$1,FALSE))</f>
        <v>0</v>
      </c>
      <c r="AF65">
        <f>IF(ISERROR(VLOOKUP($A65,[7]装备表!$AS:$DU,AF$1,FALSE))=TRUE,0,VLOOKUP($A65,[7]装备表!$AS:$DU,AF$1,FALSE))</f>
        <v>0</v>
      </c>
      <c r="AG65">
        <f>IF(ISERROR(VLOOKUP($A65,[7]装备表!$AS:$DU,AG$1,FALSE))=TRUE,0,VLOOKUP($A65,[7]装备表!$AS:$DU,AG$1,FALSE))</f>
        <v>0</v>
      </c>
      <c r="AH65">
        <f>IF(ISERROR(VLOOKUP($A65,[7]装备表!$AS:$DU,AH$1,FALSE))=TRUE,0,VLOOKUP($A65,[7]装备表!$AS:$DU,AH$1,FALSE))</f>
        <v>0</v>
      </c>
      <c r="AI65">
        <f>IF(ISERROR(VLOOKUP($A65,[7]装备表!$AS:$DU,AI$1,FALSE))=TRUE,0,VLOOKUP($A65,[7]装备表!$AS:$DU,AI$1,FALSE))</f>
        <v>0</v>
      </c>
      <c r="AJ65">
        <f>IF(ISERROR(VLOOKUP($A65,[7]装备表!$AS:$DU,AJ$1,FALSE))=TRUE,0,VLOOKUP($A65,[7]装备表!$AS:$DU,AJ$1,FALSE))</f>
        <v>0</v>
      </c>
      <c r="AK65">
        <f>IF(ISERROR(VLOOKUP($A65,[7]装备表!$AS:$DU,AK$1,FALSE))=TRUE,0,VLOOKUP($A65,[7]装备表!$AS:$DU,AK$1,FALSE))</f>
        <v>0</v>
      </c>
      <c r="AL65">
        <f>IF(ISERROR(VLOOKUP($A65,[7]装备表!$AS:$DU,AL$1,FALSE))=TRUE,0,VLOOKUP($A65,[7]装备表!$AS:$DU,AL$1,FALSE))</f>
        <v>0</v>
      </c>
      <c r="AM65">
        <f>IF(ISERROR(VLOOKUP($A65,[7]装备表!$AS:$DU,AM$1,FALSE))=TRUE,0,VLOOKUP($A65,[7]装备表!$AS:$DU,AM$1,FALSE))</f>
        <v>0</v>
      </c>
      <c r="AN65">
        <f>IF(ISERROR(VLOOKUP($A65,[7]装备表!$AS:$DU,AN$1,FALSE))=TRUE,0,VLOOKUP($A65,[7]装备表!$AS:$DU,AN$1,FALSE))</f>
        <v>0</v>
      </c>
      <c r="AT65" s="35">
        <v>1310025</v>
      </c>
      <c r="AU65" s="35" t="s">
        <v>386</v>
      </c>
      <c r="AV65">
        <v>10063</v>
      </c>
      <c r="AW65">
        <v>10063</v>
      </c>
      <c r="AX65">
        <v>140</v>
      </c>
    </row>
    <row r="66" spans="1:50" ht="16.5">
      <c r="A66" s="33">
        <v>1310016</v>
      </c>
      <c r="B66" t="str">
        <f>IF(ISERROR(VLOOKUP($A66,[7]装备表!$AS:$DU,B$1,FALSE))=TRUE,0,VLOOKUP($A66,[7]装备表!$AS:$DU,B$1,FALSE))</f>
        <v>冰霜魔手</v>
      </c>
      <c r="C66">
        <f t="shared" si="5"/>
        <v>10054</v>
      </c>
      <c r="D66">
        <f t="shared" si="3"/>
        <v>100</v>
      </c>
      <c r="E66">
        <f t="shared" si="4"/>
        <v>10054</v>
      </c>
      <c r="F66">
        <f>IF(ISERROR(VLOOKUP($A66,[7]装备表!$AS:$DU,F$1,FALSE))=TRUE,0,VLOOKUP($A66,[7]装备表!$AS:$DU,F$1,FALSE))</f>
        <v>4</v>
      </c>
      <c r="G66">
        <f>IF(ISERROR(VLOOKUP($A66,[7]装备表!$AS:$DU,G$1,FALSE))=TRUE,0,VLOOKUP($A66,[7]装备表!$AS:$DU,G$1,FALSE))</f>
        <v>1</v>
      </c>
      <c r="H66">
        <f>IF(ISERROR(VLOOKUP($A66,[7]装备表!$AS:$DU,H$1,FALSE))=TRUE,0,VLOOKUP($A66,[7]装备表!$AS:$DU,H$1,FALSE))</f>
        <v>55</v>
      </c>
      <c r="I66">
        <f>IF(ISERROR(VLOOKUP($A66,[7]装备表!$AS:$DU,I$1,FALSE))=TRUE,0,VLOOKUP($A66,[7]装备表!$AS:$DU,I$1,FALSE))</f>
        <v>0</v>
      </c>
      <c r="J66">
        <f>IF(ISERROR(VLOOKUP($A66,[7]装备表!$AS:$DU,J$1,FALSE))=TRUE,0,VLOOKUP($A66,[7]装备表!$AS:$DU,J$1,FALSE))</f>
        <v>0</v>
      </c>
      <c r="K66">
        <f>IF(ISERROR(VLOOKUP($A66,[7]装备表!$AS:$DU,K$1,FALSE))=TRUE,0,VLOOKUP($A66,[7]装备表!$AS:$DU,K$1,FALSE))</f>
        <v>18</v>
      </c>
      <c r="L66">
        <f>IF(ISERROR(VLOOKUP($A66,[7]装备表!$AS:$DU,L$1,FALSE))=TRUE,0,VLOOKUP($A66,[7]装备表!$AS:$DU,L$1,FALSE))</f>
        <v>1</v>
      </c>
      <c r="M66">
        <f>IF(ISERROR(VLOOKUP($A66,[7]装备表!$AS:$DU,M$1,FALSE))=TRUE,0,VLOOKUP($A66,[7]装备表!$AS:$DU,M$1,FALSE))</f>
        <v>65</v>
      </c>
      <c r="N66">
        <f>IF(ISERROR(VLOOKUP($A66,[7]装备表!$AS:$DU,N$1,FALSE))=TRUE,0,VLOOKUP($A66,[7]装备表!$AS:$DU,N$1,FALSE))</f>
        <v>0</v>
      </c>
      <c r="O66">
        <f>IF(ISERROR(VLOOKUP($A66,[7]装备表!$AS:$DU,O$1,FALSE))=TRUE,0,VLOOKUP($A66,[7]装备表!$AS:$DU,O$1,FALSE))</f>
        <v>0</v>
      </c>
      <c r="P66">
        <f>IF(ISERROR(VLOOKUP($A66,[7]装备表!$AS:$DU,P$1,FALSE))=TRUE,0,VLOOKUP($A66,[7]装备表!$AS:$DU,P$1,FALSE))</f>
        <v>0</v>
      </c>
      <c r="Q66">
        <f>IF(ISERROR(VLOOKUP($A66,[7]装备表!$AS:$DU,Q$1,FALSE))=TRUE,0,VLOOKUP($A66,[7]装备表!$AS:$DU,Q$1,FALSE))</f>
        <v>0</v>
      </c>
      <c r="R66">
        <f>IF(ISERROR(VLOOKUP($A66,[7]装备表!$AS:$DU,R$1,FALSE))=TRUE,0,VLOOKUP($A66,[7]装备表!$AS:$DU,R$1,FALSE))</f>
        <v>0</v>
      </c>
      <c r="S66">
        <f>IF(ISERROR(VLOOKUP($A66,[7]装备表!$AS:$DU,S$1,FALSE))=TRUE,0,VLOOKUP($A66,[7]装备表!$AS:$DU,S$1,FALSE))</f>
        <v>0</v>
      </c>
      <c r="T66">
        <f>IF(ISERROR(VLOOKUP($A66,[7]装备表!$AS:$DU,T$1,FALSE))=TRUE,0,VLOOKUP($A66,[7]装备表!$AS:$DU,T$1,FALSE))</f>
        <v>0</v>
      </c>
      <c r="U66">
        <f>IF(ISERROR(VLOOKUP($A66,[7]装备表!$AS:$DU,U$1,FALSE))=TRUE,0,VLOOKUP($A66,[7]装备表!$AS:$DU,U$1,FALSE))</f>
        <v>0</v>
      </c>
      <c r="V66">
        <f>IF(ISERROR(VLOOKUP($A66,[7]装备表!$AS:$DU,V$1,FALSE))=TRUE,0,VLOOKUP($A66,[7]装备表!$AS:$DU,V$1,FALSE))</f>
        <v>0</v>
      </c>
      <c r="W66">
        <f>IF(ISERROR(VLOOKUP($A66,[7]装备表!$AS:$DU,W$1,FALSE))=TRUE,0,VLOOKUP($A66,[7]装备表!$AS:$DU,W$1,FALSE))</f>
        <v>0</v>
      </c>
      <c r="X66">
        <f>IF(ISERROR(VLOOKUP($A66,[7]装备表!$AS:$DU,X$1,FALSE))=TRUE,0,VLOOKUP($A66,[7]装备表!$AS:$DU,X$1,FALSE))</f>
        <v>0</v>
      </c>
      <c r="Y66">
        <f>IF(ISERROR(VLOOKUP($A66,[7]装备表!$AS:$DU,Y$1,FALSE))=TRUE,0,VLOOKUP($A66,[7]装备表!$AS:$DU,Y$1,FALSE))</f>
        <v>0</v>
      </c>
      <c r="Z66">
        <f>IF(ISERROR(VLOOKUP($A66,[7]装备表!$AS:$DU,Z$1,FALSE))=TRUE,0,VLOOKUP($A66,[7]装备表!$AS:$DU,Z$1,FALSE))</f>
        <v>0</v>
      </c>
      <c r="AA66">
        <f>IF(ISERROR(VLOOKUP($A66,[7]装备表!$AS:$DU,AA$1,FALSE))=TRUE,0,VLOOKUP($A66,[7]装备表!$AS:$DU,AA$1,FALSE))</f>
        <v>0</v>
      </c>
      <c r="AB66">
        <f>IF(ISERROR(VLOOKUP($A66,[7]装备表!$AS:$DU,AB$1,FALSE))=TRUE,0,VLOOKUP($A66,[7]装备表!$AS:$DU,AB$1,FALSE))</f>
        <v>0</v>
      </c>
      <c r="AC66">
        <f>IF(ISERROR(VLOOKUP($A66,[7]装备表!$AS:$DU,AC$1,FALSE))=TRUE,0,VLOOKUP($A66,[7]装备表!$AS:$DU,AC$1,FALSE))</f>
        <v>0</v>
      </c>
      <c r="AD66">
        <f>IF(ISERROR(VLOOKUP($A66,[7]装备表!$AS:$DU,AD$1,FALSE))=TRUE,0,VLOOKUP($A66,[7]装备表!$AS:$DU,AD$1,FALSE))</f>
        <v>0</v>
      </c>
      <c r="AE66">
        <f>IF(ISERROR(VLOOKUP($A66,[7]装备表!$AS:$DU,AE$1,FALSE))=TRUE,0,VLOOKUP($A66,[7]装备表!$AS:$DU,AE$1,FALSE))</f>
        <v>0</v>
      </c>
      <c r="AF66">
        <f>IF(ISERROR(VLOOKUP($A66,[7]装备表!$AS:$DU,AF$1,FALSE))=TRUE,0,VLOOKUP($A66,[7]装备表!$AS:$DU,AF$1,FALSE))</f>
        <v>0</v>
      </c>
      <c r="AG66">
        <f>IF(ISERROR(VLOOKUP($A66,[7]装备表!$AS:$DU,AG$1,FALSE))=TRUE,0,VLOOKUP($A66,[7]装备表!$AS:$DU,AG$1,FALSE))</f>
        <v>0</v>
      </c>
      <c r="AH66">
        <f>IF(ISERROR(VLOOKUP($A66,[7]装备表!$AS:$DU,AH$1,FALSE))=TRUE,0,VLOOKUP($A66,[7]装备表!$AS:$DU,AH$1,FALSE))</f>
        <v>0</v>
      </c>
      <c r="AI66">
        <f>IF(ISERROR(VLOOKUP($A66,[7]装备表!$AS:$DU,AI$1,FALSE))=TRUE,0,VLOOKUP($A66,[7]装备表!$AS:$DU,AI$1,FALSE))</f>
        <v>0</v>
      </c>
      <c r="AJ66">
        <f>IF(ISERROR(VLOOKUP($A66,[7]装备表!$AS:$DU,AJ$1,FALSE))=TRUE,0,VLOOKUP($A66,[7]装备表!$AS:$DU,AJ$1,FALSE))</f>
        <v>0</v>
      </c>
      <c r="AK66">
        <f>IF(ISERROR(VLOOKUP($A66,[7]装备表!$AS:$DU,AK$1,FALSE))=TRUE,0,VLOOKUP($A66,[7]装备表!$AS:$DU,AK$1,FALSE))</f>
        <v>0</v>
      </c>
      <c r="AL66">
        <f>IF(ISERROR(VLOOKUP($A66,[7]装备表!$AS:$DU,AL$1,FALSE))=TRUE,0,VLOOKUP($A66,[7]装备表!$AS:$DU,AL$1,FALSE))</f>
        <v>0</v>
      </c>
      <c r="AM66">
        <f>IF(ISERROR(VLOOKUP($A66,[7]装备表!$AS:$DU,AM$1,FALSE))=TRUE,0,VLOOKUP($A66,[7]装备表!$AS:$DU,AM$1,FALSE))</f>
        <v>0</v>
      </c>
      <c r="AN66">
        <f>IF(ISERROR(VLOOKUP($A66,[7]装备表!$AS:$DU,AN$1,FALSE))=TRUE,0,VLOOKUP($A66,[7]装备表!$AS:$DU,AN$1,FALSE))</f>
        <v>0</v>
      </c>
      <c r="AT66" s="35">
        <v>1310026</v>
      </c>
      <c r="AU66" s="35" t="s">
        <v>385</v>
      </c>
      <c r="AV66">
        <v>10064</v>
      </c>
      <c r="AW66">
        <v>10064</v>
      </c>
      <c r="AX66">
        <v>140</v>
      </c>
    </row>
    <row r="67" spans="1:50" ht="16.5">
      <c r="A67" s="33">
        <v>1310017</v>
      </c>
      <c r="B67" t="str">
        <f>IF(ISERROR(VLOOKUP($A67,[7]装备表!$AS:$DU,B$1,FALSE))=TRUE,0,VLOOKUP($A67,[7]装备表!$AS:$DU,B$1,FALSE))</f>
        <v>冰晶短刀</v>
      </c>
      <c r="C67">
        <f t="shared" si="5"/>
        <v>10055</v>
      </c>
      <c r="D67">
        <f t="shared" ref="D67:D98" si="6">IF(ISERROR(VLOOKUP(A67,$AT:$AX,5,FALSE))=TRUE,0,VLOOKUP(A67,$AT:$AX,5,FALSE))</f>
        <v>100</v>
      </c>
      <c r="E67">
        <f t="shared" ref="E67:E98" si="7">IF(ISERROR(VLOOKUP(A67,$AT:$AX,4,FALSE))=TRUE,0,VLOOKUP(A67,$AT:$AX,4,FALSE))</f>
        <v>10055</v>
      </c>
      <c r="F67">
        <f>IF(ISERROR(VLOOKUP($A67,[7]装备表!$AS:$DU,F$1,FALSE))=TRUE,0,VLOOKUP($A67,[7]装备表!$AS:$DU,F$1,FALSE))</f>
        <v>3</v>
      </c>
      <c r="G67">
        <f>IF(ISERROR(VLOOKUP($A67,[7]装备表!$AS:$DU,G$1,FALSE))=TRUE,0,VLOOKUP($A67,[7]装备表!$AS:$DU,G$1,FALSE))</f>
        <v>1</v>
      </c>
      <c r="H67">
        <f>IF(ISERROR(VLOOKUP($A67,[7]装备表!$AS:$DU,H$1,FALSE))=TRUE,0,VLOOKUP($A67,[7]装备表!$AS:$DU,H$1,FALSE))</f>
        <v>29</v>
      </c>
      <c r="I67">
        <f>IF(ISERROR(VLOOKUP($A67,[7]装备表!$AS:$DU,I$1,FALSE))=TRUE,0,VLOOKUP($A67,[7]装备表!$AS:$DU,I$1,FALSE))</f>
        <v>0</v>
      </c>
      <c r="J67">
        <f>IF(ISERROR(VLOOKUP($A67,[7]装备表!$AS:$DU,J$1,FALSE))=TRUE,0,VLOOKUP($A67,[7]装备表!$AS:$DU,J$1,FALSE))</f>
        <v>0</v>
      </c>
      <c r="K67">
        <f>IF(ISERROR(VLOOKUP($A67,[7]装备表!$AS:$DU,K$1,FALSE))=TRUE,0,VLOOKUP($A67,[7]装备表!$AS:$DU,K$1,FALSE))</f>
        <v>0</v>
      </c>
      <c r="L67">
        <f>IF(ISERROR(VLOOKUP($A67,[7]装备表!$AS:$DU,L$1,FALSE))=TRUE,0,VLOOKUP($A67,[7]装备表!$AS:$DU,L$1,FALSE))</f>
        <v>0</v>
      </c>
      <c r="M67">
        <f>IF(ISERROR(VLOOKUP($A67,[7]装备表!$AS:$DU,M$1,FALSE))=TRUE,0,VLOOKUP($A67,[7]装备表!$AS:$DU,M$1,FALSE))</f>
        <v>0</v>
      </c>
      <c r="N67">
        <f>IF(ISERROR(VLOOKUP($A67,[7]装备表!$AS:$DU,N$1,FALSE))=TRUE,0,VLOOKUP($A67,[7]装备表!$AS:$DU,N$1,FALSE))</f>
        <v>0</v>
      </c>
      <c r="O67">
        <f>IF(ISERROR(VLOOKUP($A67,[7]装备表!$AS:$DU,O$1,FALSE))=TRUE,0,VLOOKUP($A67,[7]装备表!$AS:$DU,O$1,FALSE))</f>
        <v>0</v>
      </c>
      <c r="P67">
        <f>IF(ISERROR(VLOOKUP($A67,[7]装备表!$AS:$DU,P$1,FALSE))=TRUE,0,VLOOKUP($A67,[7]装备表!$AS:$DU,P$1,FALSE))</f>
        <v>0</v>
      </c>
      <c r="Q67">
        <f>IF(ISERROR(VLOOKUP($A67,[7]装备表!$AS:$DU,Q$1,FALSE))=TRUE,0,VLOOKUP($A67,[7]装备表!$AS:$DU,Q$1,FALSE))</f>
        <v>0</v>
      </c>
      <c r="R67">
        <f>IF(ISERROR(VLOOKUP($A67,[7]装备表!$AS:$DU,R$1,FALSE))=TRUE,0,VLOOKUP($A67,[7]装备表!$AS:$DU,R$1,FALSE))</f>
        <v>0</v>
      </c>
      <c r="S67">
        <f>IF(ISERROR(VLOOKUP($A67,[7]装备表!$AS:$DU,S$1,FALSE))=TRUE,0,VLOOKUP($A67,[7]装备表!$AS:$DU,S$1,FALSE))</f>
        <v>0</v>
      </c>
      <c r="T67">
        <f>IF(ISERROR(VLOOKUP($A67,[7]装备表!$AS:$DU,T$1,FALSE))=TRUE,0,VLOOKUP($A67,[7]装备表!$AS:$DU,T$1,FALSE))</f>
        <v>0</v>
      </c>
      <c r="U67">
        <f>IF(ISERROR(VLOOKUP($A67,[7]装备表!$AS:$DU,U$1,FALSE))=TRUE,0,VLOOKUP($A67,[7]装备表!$AS:$DU,U$1,FALSE))</f>
        <v>0</v>
      </c>
      <c r="V67">
        <f>IF(ISERROR(VLOOKUP($A67,[7]装备表!$AS:$DU,V$1,FALSE))=TRUE,0,VLOOKUP($A67,[7]装备表!$AS:$DU,V$1,FALSE))</f>
        <v>0</v>
      </c>
      <c r="W67">
        <f>IF(ISERROR(VLOOKUP($A67,[7]装备表!$AS:$DU,W$1,FALSE))=TRUE,0,VLOOKUP($A67,[7]装备表!$AS:$DU,W$1,FALSE))</f>
        <v>0</v>
      </c>
      <c r="X67">
        <f>IF(ISERROR(VLOOKUP($A67,[7]装备表!$AS:$DU,X$1,FALSE))=TRUE,0,VLOOKUP($A67,[7]装备表!$AS:$DU,X$1,FALSE))</f>
        <v>0</v>
      </c>
      <c r="Y67">
        <f>IF(ISERROR(VLOOKUP($A67,[7]装备表!$AS:$DU,Y$1,FALSE))=TRUE,0,VLOOKUP($A67,[7]装备表!$AS:$DU,Y$1,FALSE))</f>
        <v>0</v>
      </c>
      <c r="Z67">
        <f>IF(ISERROR(VLOOKUP($A67,[7]装备表!$AS:$DU,Z$1,FALSE))=TRUE,0,VLOOKUP($A67,[7]装备表!$AS:$DU,Z$1,FALSE))</f>
        <v>0</v>
      </c>
      <c r="AA67">
        <f>IF(ISERROR(VLOOKUP($A67,[7]装备表!$AS:$DU,AA$1,FALSE))=TRUE,0,VLOOKUP($A67,[7]装备表!$AS:$DU,AA$1,FALSE))</f>
        <v>0</v>
      </c>
      <c r="AB67">
        <f>IF(ISERROR(VLOOKUP($A67,[7]装备表!$AS:$DU,AB$1,FALSE))=TRUE,0,VLOOKUP($A67,[7]装备表!$AS:$DU,AB$1,FALSE))</f>
        <v>0</v>
      </c>
      <c r="AC67">
        <f>IF(ISERROR(VLOOKUP($A67,[7]装备表!$AS:$DU,AC$1,FALSE))=TRUE,0,VLOOKUP($A67,[7]装备表!$AS:$DU,AC$1,FALSE))</f>
        <v>0</v>
      </c>
      <c r="AD67">
        <f>IF(ISERROR(VLOOKUP($A67,[7]装备表!$AS:$DU,AD$1,FALSE))=TRUE,0,VLOOKUP($A67,[7]装备表!$AS:$DU,AD$1,FALSE))</f>
        <v>0</v>
      </c>
      <c r="AE67">
        <f>IF(ISERROR(VLOOKUP($A67,[7]装备表!$AS:$DU,AE$1,FALSE))=TRUE,0,VLOOKUP($A67,[7]装备表!$AS:$DU,AE$1,FALSE))</f>
        <v>0</v>
      </c>
      <c r="AF67">
        <f>IF(ISERROR(VLOOKUP($A67,[7]装备表!$AS:$DU,AF$1,FALSE))=TRUE,0,VLOOKUP($A67,[7]装备表!$AS:$DU,AF$1,FALSE))</f>
        <v>0</v>
      </c>
      <c r="AG67">
        <f>IF(ISERROR(VLOOKUP($A67,[7]装备表!$AS:$DU,AG$1,FALSE))=TRUE,0,VLOOKUP($A67,[7]装备表!$AS:$DU,AG$1,FALSE))</f>
        <v>0</v>
      </c>
      <c r="AH67">
        <f>IF(ISERROR(VLOOKUP($A67,[7]装备表!$AS:$DU,AH$1,FALSE))=TRUE,0,VLOOKUP($A67,[7]装备表!$AS:$DU,AH$1,FALSE))</f>
        <v>0</v>
      </c>
      <c r="AI67">
        <f>IF(ISERROR(VLOOKUP($A67,[7]装备表!$AS:$DU,AI$1,FALSE))=TRUE,0,VLOOKUP($A67,[7]装备表!$AS:$DU,AI$1,FALSE))</f>
        <v>0</v>
      </c>
      <c r="AJ67">
        <f>IF(ISERROR(VLOOKUP($A67,[7]装备表!$AS:$DU,AJ$1,FALSE))=TRUE,0,VLOOKUP($A67,[7]装备表!$AS:$DU,AJ$1,FALSE))</f>
        <v>0</v>
      </c>
      <c r="AK67">
        <f>IF(ISERROR(VLOOKUP($A67,[7]装备表!$AS:$DU,AK$1,FALSE))=TRUE,0,VLOOKUP($A67,[7]装备表!$AS:$DU,AK$1,FALSE))</f>
        <v>0</v>
      </c>
      <c r="AL67">
        <f>IF(ISERROR(VLOOKUP($A67,[7]装备表!$AS:$DU,AL$1,FALSE))=TRUE,0,VLOOKUP($A67,[7]装备表!$AS:$DU,AL$1,FALSE))</f>
        <v>0</v>
      </c>
      <c r="AM67">
        <f>IF(ISERROR(VLOOKUP($A67,[7]装备表!$AS:$DU,AM$1,FALSE))=TRUE,0,VLOOKUP($A67,[7]装备表!$AS:$DU,AM$1,FALSE))</f>
        <v>0</v>
      </c>
      <c r="AN67">
        <f>IF(ISERROR(VLOOKUP($A67,[7]装备表!$AS:$DU,AN$1,FALSE))=TRUE,0,VLOOKUP($A67,[7]装备表!$AS:$DU,AN$1,FALSE))</f>
        <v>0</v>
      </c>
      <c r="AT67" s="35">
        <v>1310027</v>
      </c>
      <c r="AU67" s="35" t="s">
        <v>387</v>
      </c>
      <c r="AV67">
        <v>10065</v>
      </c>
      <c r="AW67">
        <v>10065</v>
      </c>
      <c r="AX67">
        <v>140</v>
      </c>
    </row>
    <row r="68" spans="1:50" ht="16.5">
      <c r="A68" s="33">
        <v>1310018</v>
      </c>
      <c r="B68" t="str">
        <f>IF(ISERROR(VLOOKUP($A68,[7]装备表!$AS:$DU,B$1,FALSE))=TRUE,0,VLOOKUP($A68,[7]装备表!$AS:$DU,B$1,FALSE))</f>
        <v>雪之钩爪</v>
      </c>
      <c r="C68">
        <f t="shared" si="5"/>
        <v>10056</v>
      </c>
      <c r="D68">
        <f t="shared" si="6"/>
        <v>100</v>
      </c>
      <c r="E68">
        <f t="shared" si="7"/>
        <v>10056</v>
      </c>
      <c r="F68">
        <f>IF(ISERROR(VLOOKUP($A68,[7]装备表!$AS:$DU,F$1,FALSE))=TRUE,0,VLOOKUP($A68,[7]装备表!$AS:$DU,F$1,FALSE))</f>
        <v>3</v>
      </c>
      <c r="G68">
        <f>IF(ISERROR(VLOOKUP($A68,[7]装备表!$AS:$DU,G$1,FALSE))=TRUE,0,VLOOKUP($A68,[7]装备表!$AS:$DU,G$1,FALSE))</f>
        <v>1</v>
      </c>
      <c r="H68">
        <f>IF(ISERROR(VLOOKUP($A68,[7]装备表!$AS:$DU,H$1,FALSE))=TRUE,0,VLOOKUP($A68,[7]装备表!$AS:$DU,H$1,FALSE))</f>
        <v>40</v>
      </c>
      <c r="I68">
        <f>IF(ISERROR(VLOOKUP($A68,[7]装备表!$AS:$DU,I$1,FALSE))=TRUE,0,VLOOKUP($A68,[7]装备表!$AS:$DU,I$1,FALSE))</f>
        <v>0</v>
      </c>
      <c r="J68">
        <f>IF(ISERROR(VLOOKUP($A68,[7]装备表!$AS:$DU,J$1,FALSE))=TRUE,0,VLOOKUP($A68,[7]装备表!$AS:$DU,J$1,FALSE))</f>
        <v>0</v>
      </c>
      <c r="K68">
        <f>IF(ISERROR(VLOOKUP($A68,[7]装备表!$AS:$DU,K$1,FALSE))=TRUE,0,VLOOKUP($A68,[7]装备表!$AS:$DU,K$1,FALSE))</f>
        <v>15</v>
      </c>
      <c r="L68">
        <f>IF(ISERROR(VLOOKUP($A68,[7]装备表!$AS:$DU,L$1,FALSE))=TRUE,0,VLOOKUP($A68,[7]装备表!$AS:$DU,L$1,FALSE))</f>
        <v>1</v>
      </c>
      <c r="M68">
        <f>IF(ISERROR(VLOOKUP($A68,[7]装备表!$AS:$DU,M$1,FALSE))=TRUE,0,VLOOKUP($A68,[7]装备表!$AS:$DU,M$1,FALSE))</f>
        <v>187</v>
      </c>
      <c r="N68">
        <f>IF(ISERROR(VLOOKUP($A68,[7]装备表!$AS:$DU,N$1,FALSE))=TRUE,0,VLOOKUP($A68,[7]装备表!$AS:$DU,N$1,FALSE))</f>
        <v>0</v>
      </c>
      <c r="O68">
        <f>IF(ISERROR(VLOOKUP($A68,[7]装备表!$AS:$DU,O$1,FALSE))=TRUE,0,VLOOKUP($A68,[7]装备表!$AS:$DU,O$1,FALSE))</f>
        <v>0</v>
      </c>
      <c r="P68">
        <f>IF(ISERROR(VLOOKUP($A68,[7]装备表!$AS:$DU,P$1,FALSE))=TRUE,0,VLOOKUP($A68,[7]装备表!$AS:$DU,P$1,FALSE))</f>
        <v>0</v>
      </c>
      <c r="Q68">
        <f>IF(ISERROR(VLOOKUP($A68,[7]装备表!$AS:$DU,Q$1,FALSE))=TRUE,0,VLOOKUP($A68,[7]装备表!$AS:$DU,Q$1,FALSE))</f>
        <v>0</v>
      </c>
      <c r="R68">
        <f>IF(ISERROR(VLOOKUP($A68,[7]装备表!$AS:$DU,R$1,FALSE))=TRUE,0,VLOOKUP($A68,[7]装备表!$AS:$DU,R$1,FALSE))</f>
        <v>0</v>
      </c>
      <c r="S68">
        <f>IF(ISERROR(VLOOKUP($A68,[7]装备表!$AS:$DU,S$1,FALSE))=TRUE,0,VLOOKUP($A68,[7]装备表!$AS:$DU,S$1,FALSE))</f>
        <v>0</v>
      </c>
      <c r="T68">
        <f>IF(ISERROR(VLOOKUP($A68,[7]装备表!$AS:$DU,T$1,FALSE))=TRUE,0,VLOOKUP($A68,[7]装备表!$AS:$DU,T$1,FALSE))</f>
        <v>0</v>
      </c>
      <c r="U68">
        <f>IF(ISERROR(VLOOKUP($A68,[7]装备表!$AS:$DU,U$1,FALSE))=TRUE,0,VLOOKUP($A68,[7]装备表!$AS:$DU,U$1,FALSE))</f>
        <v>0</v>
      </c>
      <c r="V68">
        <f>IF(ISERROR(VLOOKUP($A68,[7]装备表!$AS:$DU,V$1,FALSE))=TRUE,0,VLOOKUP($A68,[7]装备表!$AS:$DU,V$1,FALSE))</f>
        <v>0</v>
      </c>
      <c r="W68">
        <f>IF(ISERROR(VLOOKUP($A68,[7]装备表!$AS:$DU,W$1,FALSE))=TRUE,0,VLOOKUP($A68,[7]装备表!$AS:$DU,W$1,FALSE))</f>
        <v>0</v>
      </c>
      <c r="X68">
        <f>IF(ISERROR(VLOOKUP($A68,[7]装备表!$AS:$DU,X$1,FALSE))=TRUE,0,VLOOKUP($A68,[7]装备表!$AS:$DU,X$1,FALSE))</f>
        <v>0</v>
      </c>
      <c r="Y68">
        <f>IF(ISERROR(VLOOKUP($A68,[7]装备表!$AS:$DU,Y$1,FALSE))=TRUE,0,VLOOKUP($A68,[7]装备表!$AS:$DU,Y$1,FALSE))</f>
        <v>0</v>
      </c>
      <c r="Z68">
        <f>IF(ISERROR(VLOOKUP($A68,[7]装备表!$AS:$DU,Z$1,FALSE))=TRUE,0,VLOOKUP($A68,[7]装备表!$AS:$DU,Z$1,FALSE))</f>
        <v>0</v>
      </c>
      <c r="AA68">
        <f>IF(ISERROR(VLOOKUP($A68,[7]装备表!$AS:$DU,AA$1,FALSE))=TRUE,0,VLOOKUP($A68,[7]装备表!$AS:$DU,AA$1,FALSE))</f>
        <v>0</v>
      </c>
      <c r="AB68">
        <f>IF(ISERROR(VLOOKUP($A68,[7]装备表!$AS:$DU,AB$1,FALSE))=TRUE,0,VLOOKUP($A68,[7]装备表!$AS:$DU,AB$1,FALSE))</f>
        <v>0</v>
      </c>
      <c r="AC68">
        <f>IF(ISERROR(VLOOKUP($A68,[7]装备表!$AS:$DU,AC$1,FALSE))=TRUE,0,VLOOKUP($A68,[7]装备表!$AS:$DU,AC$1,FALSE))</f>
        <v>0</v>
      </c>
      <c r="AD68">
        <f>IF(ISERROR(VLOOKUP($A68,[7]装备表!$AS:$DU,AD$1,FALSE))=TRUE,0,VLOOKUP($A68,[7]装备表!$AS:$DU,AD$1,FALSE))</f>
        <v>0</v>
      </c>
      <c r="AE68">
        <f>IF(ISERROR(VLOOKUP($A68,[7]装备表!$AS:$DU,AE$1,FALSE))=TRUE,0,VLOOKUP($A68,[7]装备表!$AS:$DU,AE$1,FALSE))</f>
        <v>0</v>
      </c>
      <c r="AF68">
        <f>IF(ISERROR(VLOOKUP($A68,[7]装备表!$AS:$DU,AF$1,FALSE))=TRUE,0,VLOOKUP($A68,[7]装备表!$AS:$DU,AF$1,FALSE))</f>
        <v>0</v>
      </c>
      <c r="AG68">
        <f>IF(ISERROR(VLOOKUP($A68,[7]装备表!$AS:$DU,AG$1,FALSE))=TRUE,0,VLOOKUP($A68,[7]装备表!$AS:$DU,AG$1,FALSE))</f>
        <v>0</v>
      </c>
      <c r="AH68">
        <f>IF(ISERROR(VLOOKUP($A68,[7]装备表!$AS:$DU,AH$1,FALSE))=TRUE,0,VLOOKUP($A68,[7]装备表!$AS:$DU,AH$1,FALSE))</f>
        <v>0</v>
      </c>
      <c r="AI68">
        <f>IF(ISERROR(VLOOKUP($A68,[7]装备表!$AS:$DU,AI$1,FALSE))=TRUE,0,VLOOKUP($A68,[7]装备表!$AS:$DU,AI$1,FALSE))</f>
        <v>0</v>
      </c>
      <c r="AJ68">
        <f>IF(ISERROR(VLOOKUP($A68,[7]装备表!$AS:$DU,AJ$1,FALSE))=TRUE,0,VLOOKUP($A68,[7]装备表!$AS:$DU,AJ$1,FALSE))</f>
        <v>0</v>
      </c>
      <c r="AK68">
        <f>IF(ISERROR(VLOOKUP($A68,[7]装备表!$AS:$DU,AK$1,FALSE))=TRUE,0,VLOOKUP($A68,[7]装备表!$AS:$DU,AK$1,FALSE))</f>
        <v>0</v>
      </c>
      <c r="AL68">
        <f>IF(ISERROR(VLOOKUP($A68,[7]装备表!$AS:$DU,AL$1,FALSE))=TRUE,0,VLOOKUP($A68,[7]装备表!$AS:$DU,AL$1,FALSE))</f>
        <v>0</v>
      </c>
      <c r="AM68">
        <f>IF(ISERROR(VLOOKUP($A68,[7]装备表!$AS:$DU,AM$1,FALSE))=TRUE,0,VLOOKUP($A68,[7]装备表!$AS:$DU,AM$1,FALSE))</f>
        <v>0</v>
      </c>
      <c r="AN68">
        <f>IF(ISERROR(VLOOKUP($A68,[7]装备表!$AS:$DU,AN$1,FALSE))=TRUE,0,VLOOKUP($A68,[7]装备表!$AS:$DU,AN$1,FALSE))</f>
        <v>0</v>
      </c>
      <c r="AT68" s="35">
        <v>1310028</v>
      </c>
      <c r="AU68" s="35" t="s">
        <v>388</v>
      </c>
      <c r="AV68">
        <v>10066</v>
      </c>
      <c r="AW68">
        <v>10066</v>
      </c>
      <c r="AX68">
        <v>140</v>
      </c>
    </row>
    <row r="69" spans="1:50" ht="16.5">
      <c r="A69" s="33">
        <v>1310019</v>
      </c>
      <c r="B69" t="str">
        <f>IF(ISERROR(VLOOKUP($A69,[7]装备表!$AS:$DU,B$1,FALSE))=TRUE,0,VLOOKUP($A69,[7]装备表!$AS:$DU,B$1,FALSE))</f>
        <v>酷寒权杖</v>
      </c>
      <c r="C69">
        <f t="shared" si="5"/>
        <v>10057</v>
      </c>
      <c r="D69">
        <f t="shared" si="6"/>
        <v>100</v>
      </c>
      <c r="E69">
        <f t="shared" si="7"/>
        <v>10057</v>
      </c>
      <c r="F69">
        <f>IF(ISERROR(VLOOKUP($A69,[7]装备表!$AS:$DU,F$1,FALSE))=TRUE,0,VLOOKUP($A69,[7]装备表!$AS:$DU,F$1,FALSE))</f>
        <v>4</v>
      </c>
      <c r="G69">
        <f>IF(ISERROR(VLOOKUP($A69,[7]装备表!$AS:$DU,G$1,FALSE))=TRUE,0,VLOOKUP($A69,[7]装备表!$AS:$DU,G$1,FALSE))</f>
        <v>1</v>
      </c>
      <c r="H69">
        <f>IF(ISERROR(VLOOKUP($A69,[7]装备表!$AS:$DU,H$1,FALSE))=TRUE,0,VLOOKUP($A69,[7]装备表!$AS:$DU,H$1,FALSE))</f>
        <v>60</v>
      </c>
      <c r="I69">
        <f>IF(ISERROR(VLOOKUP($A69,[7]装备表!$AS:$DU,I$1,FALSE))=TRUE,0,VLOOKUP($A69,[7]装备表!$AS:$DU,I$1,FALSE))</f>
        <v>0</v>
      </c>
      <c r="J69">
        <f>IF(ISERROR(VLOOKUP($A69,[7]装备表!$AS:$DU,J$1,FALSE))=TRUE,0,VLOOKUP($A69,[7]装备表!$AS:$DU,J$1,FALSE))</f>
        <v>0</v>
      </c>
      <c r="K69">
        <f>IF(ISERROR(VLOOKUP($A69,[7]装备表!$AS:$DU,K$1,FALSE))=TRUE,0,VLOOKUP($A69,[7]装备表!$AS:$DU,K$1,FALSE))</f>
        <v>16</v>
      </c>
      <c r="L69">
        <f>IF(ISERROR(VLOOKUP($A69,[7]装备表!$AS:$DU,L$1,FALSE))=TRUE,0,VLOOKUP($A69,[7]装备表!$AS:$DU,L$1,FALSE))</f>
        <v>1</v>
      </c>
      <c r="M69">
        <f>IF(ISERROR(VLOOKUP($A69,[7]装备表!$AS:$DU,M$1,FALSE))=TRUE,0,VLOOKUP($A69,[7]装备表!$AS:$DU,M$1,FALSE))</f>
        <v>150</v>
      </c>
      <c r="N69">
        <f>IF(ISERROR(VLOOKUP($A69,[7]装备表!$AS:$DU,N$1,FALSE))=TRUE,0,VLOOKUP($A69,[7]装备表!$AS:$DU,N$1,FALSE))</f>
        <v>0</v>
      </c>
      <c r="O69">
        <f>IF(ISERROR(VLOOKUP($A69,[7]装备表!$AS:$DU,O$1,FALSE))=TRUE,0,VLOOKUP($A69,[7]装备表!$AS:$DU,O$1,FALSE))</f>
        <v>0</v>
      </c>
      <c r="P69">
        <f>IF(ISERROR(VLOOKUP($A69,[7]装备表!$AS:$DU,P$1,FALSE))=TRUE,0,VLOOKUP($A69,[7]装备表!$AS:$DU,P$1,FALSE))</f>
        <v>0</v>
      </c>
      <c r="Q69">
        <f>IF(ISERROR(VLOOKUP($A69,[7]装备表!$AS:$DU,Q$1,FALSE))=TRUE,0,VLOOKUP($A69,[7]装备表!$AS:$DU,Q$1,FALSE))</f>
        <v>0</v>
      </c>
      <c r="R69">
        <f>IF(ISERROR(VLOOKUP($A69,[7]装备表!$AS:$DU,R$1,FALSE))=TRUE,0,VLOOKUP($A69,[7]装备表!$AS:$DU,R$1,FALSE))</f>
        <v>0</v>
      </c>
      <c r="S69">
        <f>IF(ISERROR(VLOOKUP($A69,[7]装备表!$AS:$DU,S$1,FALSE))=TRUE,0,VLOOKUP($A69,[7]装备表!$AS:$DU,S$1,FALSE))</f>
        <v>0</v>
      </c>
      <c r="T69">
        <f>IF(ISERROR(VLOOKUP($A69,[7]装备表!$AS:$DU,T$1,FALSE))=TRUE,0,VLOOKUP($A69,[7]装备表!$AS:$DU,T$1,FALSE))</f>
        <v>0</v>
      </c>
      <c r="U69">
        <f>IF(ISERROR(VLOOKUP($A69,[7]装备表!$AS:$DU,U$1,FALSE))=TRUE,0,VLOOKUP($A69,[7]装备表!$AS:$DU,U$1,FALSE))</f>
        <v>0</v>
      </c>
      <c r="V69">
        <f>IF(ISERROR(VLOOKUP($A69,[7]装备表!$AS:$DU,V$1,FALSE))=TRUE,0,VLOOKUP($A69,[7]装备表!$AS:$DU,V$1,FALSE))</f>
        <v>0</v>
      </c>
      <c r="W69">
        <f>IF(ISERROR(VLOOKUP($A69,[7]装备表!$AS:$DU,W$1,FALSE))=TRUE,0,VLOOKUP($A69,[7]装备表!$AS:$DU,W$1,FALSE))</f>
        <v>0</v>
      </c>
      <c r="X69">
        <f>IF(ISERROR(VLOOKUP($A69,[7]装备表!$AS:$DU,X$1,FALSE))=TRUE,0,VLOOKUP($A69,[7]装备表!$AS:$DU,X$1,FALSE))</f>
        <v>0</v>
      </c>
      <c r="Y69">
        <f>IF(ISERROR(VLOOKUP($A69,[7]装备表!$AS:$DU,Y$1,FALSE))=TRUE,0,VLOOKUP($A69,[7]装备表!$AS:$DU,Y$1,FALSE))</f>
        <v>0</v>
      </c>
      <c r="Z69">
        <f>IF(ISERROR(VLOOKUP($A69,[7]装备表!$AS:$DU,Z$1,FALSE))=TRUE,0,VLOOKUP($A69,[7]装备表!$AS:$DU,Z$1,FALSE))</f>
        <v>0</v>
      </c>
      <c r="AA69">
        <f>IF(ISERROR(VLOOKUP($A69,[7]装备表!$AS:$DU,AA$1,FALSE))=TRUE,0,VLOOKUP($A69,[7]装备表!$AS:$DU,AA$1,FALSE))</f>
        <v>0</v>
      </c>
      <c r="AB69">
        <f>IF(ISERROR(VLOOKUP($A69,[7]装备表!$AS:$DU,AB$1,FALSE))=TRUE,0,VLOOKUP($A69,[7]装备表!$AS:$DU,AB$1,FALSE))</f>
        <v>0</v>
      </c>
      <c r="AC69">
        <f>IF(ISERROR(VLOOKUP($A69,[7]装备表!$AS:$DU,AC$1,FALSE))=TRUE,0,VLOOKUP($A69,[7]装备表!$AS:$DU,AC$1,FALSE))</f>
        <v>0</v>
      </c>
      <c r="AD69">
        <f>IF(ISERROR(VLOOKUP($A69,[7]装备表!$AS:$DU,AD$1,FALSE))=TRUE,0,VLOOKUP($A69,[7]装备表!$AS:$DU,AD$1,FALSE))</f>
        <v>0</v>
      </c>
      <c r="AE69">
        <f>IF(ISERROR(VLOOKUP($A69,[7]装备表!$AS:$DU,AE$1,FALSE))=TRUE,0,VLOOKUP($A69,[7]装备表!$AS:$DU,AE$1,FALSE))</f>
        <v>0</v>
      </c>
      <c r="AF69">
        <f>IF(ISERROR(VLOOKUP($A69,[7]装备表!$AS:$DU,AF$1,FALSE))=TRUE,0,VLOOKUP($A69,[7]装备表!$AS:$DU,AF$1,FALSE))</f>
        <v>0</v>
      </c>
      <c r="AG69">
        <f>IF(ISERROR(VLOOKUP($A69,[7]装备表!$AS:$DU,AG$1,FALSE))=TRUE,0,VLOOKUP($A69,[7]装备表!$AS:$DU,AG$1,FALSE))</f>
        <v>0</v>
      </c>
      <c r="AH69">
        <f>IF(ISERROR(VLOOKUP($A69,[7]装备表!$AS:$DU,AH$1,FALSE))=TRUE,0,VLOOKUP($A69,[7]装备表!$AS:$DU,AH$1,FALSE))</f>
        <v>0</v>
      </c>
      <c r="AI69">
        <f>IF(ISERROR(VLOOKUP($A69,[7]装备表!$AS:$DU,AI$1,FALSE))=TRUE,0,VLOOKUP($A69,[7]装备表!$AS:$DU,AI$1,FALSE))</f>
        <v>0</v>
      </c>
      <c r="AJ69">
        <f>IF(ISERROR(VLOOKUP($A69,[7]装备表!$AS:$DU,AJ$1,FALSE))=TRUE,0,VLOOKUP($A69,[7]装备表!$AS:$DU,AJ$1,FALSE))</f>
        <v>0</v>
      </c>
      <c r="AK69">
        <f>IF(ISERROR(VLOOKUP($A69,[7]装备表!$AS:$DU,AK$1,FALSE))=TRUE,0,VLOOKUP($A69,[7]装备表!$AS:$DU,AK$1,FALSE))</f>
        <v>0</v>
      </c>
      <c r="AL69">
        <f>IF(ISERROR(VLOOKUP($A69,[7]装备表!$AS:$DU,AL$1,FALSE))=TRUE,0,VLOOKUP($A69,[7]装备表!$AS:$DU,AL$1,FALSE))</f>
        <v>0</v>
      </c>
      <c r="AM69">
        <f>IF(ISERROR(VLOOKUP($A69,[7]装备表!$AS:$DU,AM$1,FALSE))=TRUE,0,VLOOKUP($A69,[7]装备表!$AS:$DU,AM$1,FALSE))</f>
        <v>0</v>
      </c>
      <c r="AN69">
        <f>IF(ISERROR(VLOOKUP($A69,[7]装备表!$AS:$DU,AN$1,FALSE))=TRUE,0,VLOOKUP($A69,[7]装备表!$AS:$DU,AN$1,FALSE))</f>
        <v>0</v>
      </c>
      <c r="AT69" s="35">
        <v>1310029</v>
      </c>
      <c r="AU69" s="35" t="s">
        <v>389</v>
      </c>
      <c r="AV69">
        <v>10067</v>
      </c>
      <c r="AW69">
        <v>10067</v>
      </c>
      <c r="AX69">
        <v>140</v>
      </c>
    </row>
    <row r="70" spans="1:50" ht="16.5">
      <c r="A70" s="33">
        <v>1310020</v>
      </c>
      <c r="B70" t="str">
        <f>IF(ISERROR(VLOOKUP($A70,[7]装备表!$AS:$DU,B$1,FALSE))=TRUE,0,VLOOKUP($A70,[7]装备表!$AS:$DU,B$1,FALSE))</f>
        <v>水压大炮</v>
      </c>
      <c r="C70">
        <f t="shared" si="5"/>
        <v>10058</v>
      </c>
      <c r="D70">
        <f t="shared" si="6"/>
        <v>100</v>
      </c>
      <c r="E70">
        <f t="shared" si="7"/>
        <v>10058</v>
      </c>
      <c r="F70">
        <f>IF(ISERROR(VLOOKUP($A70,[7]装备表!$AS:$DU,F$1,FALSE))=TRUE,0,VLOOKUP($A70,[7]装备表!$AS:$DU,F$1,FALSE))</f>
        <v>3</v>
      </c>
      <c r="G70">
        <f>IF(ISERROR(VLOOKUP($A70,[7]装备表!$AS:$DU,G$1,FALSE))=TRUE,0,VLOOKUP($A70,[7]装备表!$AS:$DU,G$1,FALSE))</f>
        <v>1</v>
      </c>
      <c r="H70">
        <f>IF(ISERROR(VLOOKUP($A70,[7]装备表!$AS:$DU,H$1,FALSE))=TRUE,0,VLOOKUP($A70,[7]装备表!$AS:$DU,H$1,FALSE))</f>
        <v>43</v>
      </c>
      <c r="I70">
        <f>IF(ISERROR(VLOOKUP($A70,[7]装备表!$AS:$DU,I$1,FALSE))=TRUE,0,VLOOKUP($A70,[7]装备表!$AS:$DU,I$1,FALSE))</f>
        <v>0</v>
      </c>
      <c r="J70">
        <f>IF(ISERROR(VLOOKUP($A70,[7]装备表!$AS:$DU,J$1,FALSE))=TRUE,0,VLOOKUP($A70,[7]装备表!$AS:$DU,J$1,FALSE))</f>
        <v>0</v>
      </c>
      <c r="K70">
        <f>IF(ISERROR(VLOOKUP($A70,[7]装备表!$AS:$DU,K$1,FALSE))=TRUE,0,VLOOKUP($A70,[7]装备表!$AS:$DU,K$1,FALSE))</f>
        <v>17</v>
      </c>
      <c r="L70">
        <f>IF(ISERROR(VLOOKUP($A70,[7]装备表!$AS:$DU,L$1,FALSE))=TRUE,0,VLOOKUP($A70,[7]装备表!$AS:$DU,L$1,FALSE))</f>
        <v>1</v>
      </c>
      <c r="M70">
        <f>IF(ISERROR(VLOOKUP($A70,[7]装备表!$AS:$DU,M$1,FALSE))=TRUE,0,VLOOKUP($A70,[7]装备表!$AS:$DU,M$1,FALSE))</f>
        <v>65</v>
      </c>
      <c r="N70">
        <f>IF(ISERROR(VLOOKUP($A70,[7]装备表!$AS:$DU,N$1,FALSE))=TRUE,0,VLOOKUP($A70,[7]装备表!$AS:$DU,N$1,FALSE))</f>
        <v>0</v>
      </c>
      <c r="O70">
        <f>IF(ISERROR(VLOOKUP($A70,[7]装备表!$AS:$DU,O$1,FALSE))=TRUE,0,VLOOKUP($A70,[7]装备表!$AS:$DU,O$1,FALSE))</f>
        <v>0</v>
      </c>
      <c r="P70">
        <f>IF(ISERROR(VLOOKUP($A70,[7]装备表!$AS:$DU,P$1,FALSE))=TRUE,0,VLOOKUP($A70,[7]装备表!$AS:$DU,P$1,FALSE))</f>
        <v>0</v>
      </c>
      <c r="Q70">
        <f>IF(ISERROR(VLOOKUP($A70,[7]装备表!$AS:$DU,Q$1,FALSE))=TRUE,0,VLOOKUP($A70,[7]装备表!$AS:$DU,Q$1,FALSE))</f>
        <v>0</v>
      </c>
      <c r="R70">
        <f>IF(ISERROR(VLOOKUP($A70,[7]装备表!$AS:$DU,R$1,FALSE))=TRUE,0,VLOOKUP($A70,[7]装备表!$AS:$DU,R$1,FALSE))</f>
        <v>0</v>
      </c>
      <c r="S70">
        <f>IF(ISERROR(VLOOKUP($A70,[7]装备表!$AS:$DU,S$1,FALSE))=TRUE,0,VLOOKUP($A70,[7]装备表!$AS:$DU,S$1,FALSE))</f>
        <v>0</v>
      </c>
      <c r="T70">
        <f>IF(ISERROR(VLOOKUP($A70,[7]装备表!$AS:$DU,T$1,FALSE))=TRUE,0,VLOOKUP($A70,[7]装备表!$AS:$DU,T$1,FALSE))</f>
        <v>0</v>
      </c>
      <c r="U70">
        <f>IF(ISERROR(VLOOKUP($A70,[7]装备表!$AS:$DU,U$1,FALSE))=TRUE,0,VLOOKUP($A70,[7]装备表!$AS:$DU,U$1,FALSE))</f>
        <v>0</v>
      </c>
      <c r="V70">
        <f>IF(ISERROR(VLOOKUP($A70,[7]装备表!$AS:$DU,V$1,FALSE))=TRUE,0,VLOOKUP($A70,[7]装备表!$AS:$DU,V$1,FALSE))</f>
        <v>0</v>
      </c>
      <c r="W70">
        <f>IF(ISERROR(VLOOKUP($A70,[7]装备表!$AS:$DU,W$1,FALSE))=TRUE,0,VLOOKUP($A70,[7]装备表!$AS:$DU,W$1,FALSE))</f>
        <v>0</v>
      </c>
      <c r="X70">
        <f>IF(ISERROR(VLOOKUP($A70,[7]装备表!$AS:$DU,X$1,FALSE))=TRUE,0,VLOOKUP($A70,[7]装备表!$AS:$DU,X$1,FALSE))</f>
        <v>0</v>
      </c>
      <c r="Y70">
        <f>IF(ISERROR(VLOOKUP($A70,[7]装备表!$AS:$DU,Y$1,FALSE))=TRUE,0,VLOOKUP($A70,[7]装备表!$AS:$DU,Y$1,FALSE))</f>
        <v>0</v>
      </c>
      <c r="Z70">
        <f>IF(ISERROR(VLOOKUP($A70,[7]装备表!$AS:$DU,Z$1,FALSE))=TRUE,0,VLOOKUP($A70,[7]装备表!$AS:$DU,Z$1,FALSE))</f>
        <v>0</v>
      </c>
      <c r="AA70">
        <f>IF(ISERROR(VLOOKUP($A70,[7]装备表!$AS:$DU,AA$1,FALSE))=TRUE,0,VLOOKUP($A70,[7]装备表!$AS:$DU,AA$1,FALSE))</f>
        <v>0</v>
      </c>
      <c r="AB70">
        <f>IF(ISERROR(VLOOKUP($A70,[7]装备表!$AS:$DU,AB$1,FALSE))=TRUE,0,VLOOKUP($A70,[7]装备表!$AS:$DU,AB$1,FALSE))</f>
        <v>0</v>
      </c>
      <c r="AC70">
        <f>IF(ISERROR(VLOOKUP($A70,[7]装备表!$AS:$DU,AC$1,FALSE))=TRUE,0,VLOOKUP($A70,[7]装备表!$AS:$DU,AC$1,FALSE))</f>
        <v>0</v>
      </c>
      <c r="AD70">
        <f>IF(ISERROR(VLOOKUP($A70,[7]装备表!$AS:$DU,AD$1,FALSE))=TRUE,0,VLOOKUP($A70,[7]装备表!$AS:$DU,AD$1,FALSE))</f>
        <v>0</v>
      </c>
      <c r="AE70">
        <f>IF(ISERROR(VLOOKUP($A70,[7]装备表!$AS:$DU,AE$1,FALSE))=TRUE,0,VLOOKUP($A70,[7]装备表!$AS:$DU,AE$1,FALSE))</f>
        <v>0</v>
      </c>
      <c r="AF70">
        <f>IF(ISERROR(VLOOKUP($A70,[7]装备表!$AS:$DU,AF$1,FALSE))=TRUE,0,VLOOKUP($A70,[7]装备表!$AS:$DU,AF$1,FALSE))</f>
        <v>0</v>
      </c>
      <c r="AG70">
        <f>IF(ISERROR(VLOOKUP($A70,[7]装备表!$AS:$DU,AG$1,FALSE))=TRUE,0,VLOOKUP($A70,[7]装备表!$AS:$DU,AG$1,FALSE))</f>
        <v>0</v>
      </c>
      <c r="AH70">
        <f>IF(ISERROR(VLOOKUP($A70,[7]装备表!$AS:$DU,AH$1,FALSE))=TRUE,0,VLOOKUP($A70,[7]装备表!$AS:$DU,AH$1,FALSE))</f>
        <v>0</v>
      </c>
      <c r="AI70">
        <f>IF(ISERROR(VLOOKUP($A70,[7]装备表!$AS:$DU,AI$1,FALSE))=TRUE,0,VLOOKUP($A70,[7]装备表!$AS:$DU,AI$1,FALSE))</f>
        <v>0</v>
      </c>
      <c r="AJ70">
        <f>IF(ISERROR(VLOOKUP($A70,[7]装备表!$AS:$DU,AJ$1,FALSE))=TRUE,0,VLOOKUP($A70,[7]装备表!$AS:$DU,AJ$1,FALSE))</f>
        <v>0</v>
      </c>
      <c r="AK70">
        <f>IF(ISERROR(VLOOKUP($A70,[7]装备表!$AS:$DU,AK$1,FALSE))=TRUE,0,VLOOKUP($A70,[7]装备表!$AS:$DU,AK$1,FALSE))</f>
        <v>0</v>
      </c>
      <c r="AL70">
        <f>IF(ISERROR(VLOOKUP($A70,[7]装备表!$AS:$DU,AL$1,FALSE))=TRUE,0,VLOOKUP($A70,[7]装备表!$AS:$DU,AL$1,FALSE))</f>
        <v>0</v>
      </c>
      <c r="AM70">
        <f>IF(ISERROR(VLOOKUP($A70,[7]装备表!$AS:$DU,AM$1,FALSE))=TRUE,0,VLOOKUP($A70,[7]装备表!$AS:$DU,AM$1,FALSE))</f>
        <v>0</v>
      </c>
      <c r="AN70">
        <f>IF(ISERROR(VLOOKUP($A70,[7]装备表!$AS:$DU,AN$1,FALSE))=TRUE,0,VLOOKUP($A70,[7]装备表!$AS:$DU,AN$1,FALSE))</f>
        <v>0</v>
      </c>
      <c r="AT70" s="35">
        <v>1310030</v>
      </c>
      <c r="AU70" s="35" t="s">
        <v>390</v>
      </c>
      <c r="AV70">
        <v>10068</v>
      </c>
      <c r="AW70">
        <v>10068</v>
      </c>
      <c r="AX70">
        <v>180</v>
      </c>
    </row>
    <row r="71" spans="1:50" ht="16.5">
      <c r="A71" s="33">
        <v>1310021</v>
      </c>
      <c r="B71" t="str">
        <f>IF(ISERROR(VLOOKUP($A71,[7]装备表!$AS:$DU,B$1,FALSE))=TRUE,0,VLOOKUP($A71,[7]装备表!$AS:$DU,B$1,FALSE))</f>
        <v>冰霜长弓</v>
      </c>
      <c r="C71">
        <f t="shared" ref="C71:C102" si="8">IF(ISERROR(VLOOKUP(A71,$AT:$AX,3,FALSE))=TRUE,0,VLOOKUP(A71,$AT:$AX,3,FALSE))</f>
        <v>10059</v>
      </c>
      <c r="D71">
        <f t="shared" si="6"/>
        <v>100</v>
      </c>
      <c r="E71">
        <f t="shared" si="7"/>
        <v>10059</v>
      </c>
      <c r="F71">
        <f>IF(ISERROR(VLOOKUP($A71,[7]装备表!$AS:$DU,F$1,FALSE))=TRUE,0,VLOOKUP($A71,[7]装备表!$AS:$DU,F$1,FALSE))</f>
        <v>3</v>
      </c>
      <c r="G71">
        <f>IF(ISERROR(VLOOKUP($A71,[7]装备表!$AS:$DU,G$1,FALSE))=TRUE,0,VLOOKUP($A71,[7]装备表!$AS:$DU,G$1,FALSE))</f>
        <v>1</v>
      </c>
      <c r="H71">
        <f>IF(ISERROR(VLOOKUP($A71,[7]装备表!$AS:$DU,H$1,FALSE))=TRUE,0,VLOOKUP($A71,[7]装备表!$AS:$DU,H$1,FALSE))</f>
        <v>29</v>
      </c>
      <c r="I71">
        <f>IF(ISERROR(VLOOKUP($A71,[7]装备表!$AS:$DU,I$1,FALSE))=TRUE,0,VLOOKUP($A71,[7]装备表!$AS:$DU,I$1,FALSE))</f>
        <v>0</v>
      </c>
      <c r="J71">
        <f>IF(ISERROR(VLOOKUP($A71,[7]装备表!$AS:$DU,J$1,FALSE))=TRUE,0,VLOOKUP($A71,[7]装备表!$AS:$DU,J$1,FALSE))</f>
        <v>0</v>
      </c>
      <c r="K71">
        <f>IF(ISERROR(VLOOKUP($A71,[7]装备表!$AS:$DU,K$1,FALSE))=TRUE,0,VLOOKUP($A71,[7]装备表!$AS:$DU,K$1,FALSE))</f>
        <v>0</v>
      </c>
      <c r="L71">
        <f>IF(ISERROR(VLOOKUP($A71,[7]装备表!$AS:$DU,L$1,FALSE))=TRUE,0,VLOOKUP($A71,[7]装备表!$AS:$DU,L$1,FALSE))</f>
        <v>0</v>
      </c>
      <c r="M71">
        <f>IF(ISERROR(VLOOKUP($A71,[7]装备表!$AS:$DU,M$1,FALSE))=TRUE,0,VLOOKUP($A71,[7]装备表!$AS:$DU,M$1,FALSE))</f>
        <v>0</v>
      </c>
      <c r="N71">
        <f>IF(ISERROR(VLOOKUP($A71,[7]装备表!$AS:$DU,N$1,FALSE))=TRUE,0,VLOOKUP($A71,[7]装备表!$AS:$DU,N$1,FALSE))</f>
        <v>0</v>
      </c>
      <c r="O71">
        <f>IF(ISERROR(VLOOKUP($A71,[7]装备表!$AS:$DU,O$1,FALSE))=TRUE,0,VLOOKUP($A71,[7]装备表!$AS:$DU,O$1,FALSE))</f>
        <v>0</v>
      </c>
      <c r="P71">
        <f>IF(ISERROR(VLOOKUP($A71,[7]装备表!$AS:$DU,P$1,FALSE))=TRUE,0,VLOOKUP($A71,[7]装备表!$AS:$DU,P$1,FALSE))</f>
        <v>0</v>
      </c>
      <c r="Q71">
        <f>IF(ISERROR(VLOOKUP($A71,[7]装备表!$AS:$DU,Q$1,FALSE))=TRUE,0,VLOOKUP($A71,[7]装备表!$AS:$DU,Q$1,FALSE))</f>
        <v>0</v>
      </c>
      <c r="R71">
        <f>IF(ISERROR(VLOOKUP($A71,[7]装备表!$AS:$DU,R$1,FALSE))=TRUE,0,VLOOKUP($A71,[7]装备表!$AS:$DU,R$1,FALSE))</f>
        <v>0</v>
      </c>
      <c r="S71">
        <f>IF(ISERROR(VLOOKUP($A71,[7]装备表!$AS:$DU,S$1,FALSE))=TRUE,0,VLOOKUP($A71,[7]装备表!$AS:$DU,S$1,FALSE))</f>
        <v>0</v>
      </c>
      <c r="T71">
        <f>IF(ISERROR(VLOOKUP($A71,[7]装备表!$AS:$DU,T$1,FALSE))=TRUE,0,VLOOKUP($A71,[7]装备表!$AS:$DU,T$1,FALSE))</f>
        <v>0</v>
      </c>
      <c r="U71">
        <f>IF(ISERROR(VLOOKUP($A71,[7]装备表!$AS:$DU,U$1,FALSE))=TRUE,0,VLOOKUP($A71,[7]装备表!$AS:$DU,U$1,FALSE))</f>
        <v>0</v>
      </c>
      <c r="V71">
        <f>IF(ISERROR(VLOOKUP($A71,[7]装备表!$AS:$DU,V$1,FALSE))=TRUE,0,VLOOKUP($A71,[7]装备表!$AS:$DU,V$1,FALSE))</f>
        <v>0</v>
      </c>
      <c r="W71">
        <f>IF(ISERROR(VLOOKUP($A71,[7]装备表!$AS:$DU,W$1,FALSE))=TRUE,0,VLOOKUP($A71,[7]装备表!$AS:$DU,W$1,FALSE))</f>
        <v>0</v>
      </c>
      <c r="X71">
        <f>IF(ISERROR(VLOOKUP($A71,[7]装备表!$AS:$DU,X$1,FALSE))=TRUE,0,VLOOKUP($A71,[7]装备表!$AS:$DU,X$1,FALSE))</f>
        <v>0</v>
      </c>
      <c r="Y71">
        <f>IF(ISERROR(VLOOKUP($A71,[7]装备表!$AS:$DU,Y$1,FALSE))=TRUE,0,VLOOKUP($A71,[7]装备表!$AS:$DU,Y$1,FALSE))</f>
        <v>0</v>
      </c>
      <c r="Z71">
        <f>IF(ISERROR(VLOOKUP($A71,[7]装备表!$AS:$DU,Z$1,FALSE))=TRUE,0,VLOOKUP($A71,[7]装备表!$AS:$DU,Z$1,FALSE))</f>
        <v>0</v>
      </c>
      <c r="AA71">
        <f>IF(ISERROR(VLOOKUP($A71,[7]装备表!$AS:$DU,AA$1,FALSE))=TRUE,0,VLOOKUP($A71,[7]装备表!$AS:$DU,AA$1,FALSE))</f>
        <v>0</v>
      </c>
      <c r="AB71">
        <f>IF(ISERROR(VLOOKUP($A71,[7]装备表!$AS:$DU,AB$1,FALSE))=TRUE,0,VLOOKUP($A71,[7]装备表!$AS:$DU,AB$1,FALSE))</f>
        <v>0</v>
      </c>
      <c r="AC71">
        <f>IF(ISERROR(VLOOKUP($A71,[7]装备表!$AS:$DU,AC$1,FALSE))=TRUE,0,VLOOKUP($A71,[7]装备表!$AS:$DU,AC$1,FALSE))</f>
        <v>0</v>
      </c>
      <c r="AD71">
        <f>IF(ISERROR(VLOOKUP($A71,[7]装备表!$AS:$DU,AD$1,FALSE))=TRUE,0,VLOOKUP($A71,[7]装备表!$AS:$DU,AD$1,FALSE))</f>
        <v>0</v>
      </c>
      <c r="AE71">
        <f>IF(ISERROR(VLOOKUP($A71,[7]装备表!$AS:$DU,AE$1,FALSE))=TRUE,0,VLOOKUP($A71,[7]装备表!$AS:$DU,AE$1,FALSE))</f>
        <v>0</v>
      </c>
      <c r="AF71">
        <f>IF(ISERROR(VLOOKUP($A71,[7]装备表!$AS:$DU,AF$1,FALSE))=TRUE,0,VLOOKUP($A71,[7]装备表!$AS:$DU,AF$1,FALSE))</f>
        <v>0</v>
      </c>
      <c r="AG71">
        <f>IF(ISERROR(VLOOKUP($A71,[7]装备表!$AS:$DU,AG$1,FALSE))=TRUE,0,VLOOKUP($A71,[7]装备表!$AS:$DU,AG$1,FALSE))</f>
        <v>0</v>
      </c>
      <c r="AH71">
        <f>IF(ISERROR(VLOOKUP($A71,[7]装备表!$AS:$DU,AH$1,FALSE))=TRUE,0,VLOOKUP($A71,[7]装备表!$AS:$DU,AH$1,FALSE))</f>
        <v>0</v>
      </c>
      <c r="AI71">
        <f>IF(ISERROR(VLOOKUP($A71,[7]装备表!$AS:$DU,AI$1,FALSE))=TRUE,0,VLOOKUP($A71,[7]装备表!$AS:$DU,AI$1,FALSE))</f>
        <v>0</v>
      </c>
      <c r="AJ71">
        <f>IF(ISERROR(VLOOKUP($A71,[7]装备表!$AS:$DU,AJ$1,FALSE))=TRUE,0,VLOOKUP($A71,[7]装备表!$AS:$DU,AJ$1,FALSE))</f>
        <v>0</v>
      </c>
      <c r="AK71">
        <f>IF(ISERROR(VLOOKUP($A71,[7]装备表!$AS:$DU,AK$1,FALSE))=TRUE,0,VLOOKUP($A71,[7]装备表!$AS:$DU,AK$1,FALSE))</f>
        <v>0</v>
      </c>
      <c r="AL71">
        <f>IF(ISERROR(VLOOKUP($A71,[7]装备表!$AS:$DU,AL$1,FALSE))=TRUE,0,VLOOKUP($A71,[7]装备表!$AS:$DU,AL$1,FALSE))</f>
        <v>0</v>
      </c>
      <c r="AM71">
        <f>IF(ISERROR(VLOOKUP($A71,[7]装备表!$AS:$DU,AM$1,FALSE))=TRUE,0,VLOOKUP($A71,[7]装备表!$AS:$DU,AM$1,FALSE))</f>
        <v>0</v>
      </c>
      <c r="AN71">
        <f>IF(ISERROR(VLOOKUP($A71,[7]装备表!$AS:$DU,AN$1,FALSE))=TRUE,0,VLOOKUP($A71,[7]装备表!$AS:$DU,AN$1,FALSE))</f>
        <v>0</v>
      </c>
      <c r="AT71" s="35">
        <v>1310031</v>
      </c>
      <c r="AU71" s="35" t="s">
        <v>391</v>
      </c>
      <c r="AV71">
        <v>10069</v>
      </c>
      <c r="AW71">
        <v>10069</v>
      </c>
      <c r="AX71">
        <v>180</v>
      </c>
    </row>
    <row r="72" spans="1:50" ht="16.5">
      <c r="A72" s="33">
        <v>1310022</v>
      </c>
      <c r="B72" t="str">
        <f>IF(ISERROR(VLOOKUP($A72,[7]装备表!$AS:$DU,B$1,FALSE))=TRUE,0,VLOOKUP($A72,[7]装备表!$AS:$DU,B$1,FALSE))</f>
        <v>蜥蜴毒刀</v>
      </c>
      <c r="C72">
        <f t="shared" si="8"/>
        <v>10060</v>
      </c>
      <c r="D72">
        <f t="shared" si="6"/>
        <v>140</v>
      </c>
      <c r="E72">
        <f t="shared" si="7"/>
        <v>10060</v>
      </c>
      <c r="F72">
        <f>IF(ISERROR(VLOOKUP($A72,[7]装备表!$AS:$DU,F$1,FALSE))=TRUE,0,VLOOKUP($A72,[7]装备表!$AS:$DU,F$1,FALSE))</f>
        <v>3</v>
      </c>
      <c r="G72">
        <f>IF(ISERROR(VLOOKUP($A72,[7]装备表!$AS:$DU,G$1,FALSE))=TRUE,0,VLOOKUP($A72,[7]装备表!$AS:$DU,G$1,FALSE))</f>
        <v>1</v>
      </c>
      <c r="H72">
        <f>IF(ISERROR(VLOOKUP($A72,[7]装备表!$AS:$DU,H$1,FALSE))=TRUE,0,VLOOKUP($A72,[7]装备表!$AS:$DU,H$1,FALSE))</f>
        <v>45</v>
      </c>
      <c r="I72">
        <f>IF(ISERROR(VLOOKUP($A72,[7]装备表!$AS:$DU,I$1,FALSE))=TRUE,0,VLOOKUP($A72,[7]装备表!$AS:$DU,I$1,FALSE))</f>
        <v>0</v>
      </c>
      <c r="J72">
        <f>IF(ISERROR(VLOOKUP($A72,[7]装备表!$AS:$DU,J$1,FALSE))=TRUE,0,VLOOKUP($A72,[7]装备表!$AS:$DU,J$1,FALSE))</f>
        <v>0</v>
      </c>
      <c r="K72">
        <f>IF(ISERROR(VLOOKUP($A72,[7]装备表!$AS:$DU,K$1,FALSE))=TRUE,0,VLOOKUP($A72,[7]装备表!$AS:$DU,K$1,FALSE))</f>
        <v>17</v>
      </c>
      <c r="L72">
        <f>IF(ISERROR(VLOOKUP($A72,[7]装备表!$AS:$DU,L$1,FALSE))=TRUE,0,VLOOKUP($A72,[7]装备表!$AS:$DU,L$1,FALSE))</f>
        <v>1</v>
      </c>
      <c r="M72">
        <f>IF(ISERROR(VLOOKUP($A72,[7]装备表!$AS:$DU,M$1,FALSE))=TRUE,0,VLOOKUP($A72,[7]装备表!$AS:$DU,M$1,FALSE))</f>
        <v>47</v>
      </c>
      <c r="N72">
        <f>IF(ISERROR(VLOOKUP($A72,[7]装备表!$AS:$DU,N$1,FALSE))=TRUE,0,VLOOKUP($A72,[7]装备表!$AS:$DU,N$1,FALSE))</f>
        <v>0</v>
      </c>
      <c r="O72">
        <f>IF(ISERROR(VLOOKUP($A72,[7]装备表!$AS:$DU,O$1,FALSE))=TRUE,0,VLOOKUP($A72,[7]装备表!$AS:$DU,O$1,FALSE))</f>
        <v>0</v>
      </c>
      <c r="P72">
        <f>IF(ISERROR(VLOOKUP($A72,[7]装备表!$AS:$DU,P$1,FALSE))=TRUE,0,VLOOKUP($A72,[7]装备表!$AS:$DU,P$1,FALSE))</f>
        <v>0</v>
      </c>
      <c r="Q72">
        <f>IF(ISERROR(VLOOKUP($A72,[7]装备表!$AS:$DU,Q$1,FALSE))=TRUE,0,VLOOKUP($A72,[7]装备表!$AS:$DU,Q$1,FALSE))</f>
        <v>0</v>
      </c>
      <c r="R72">
        <f>IF(ISERROR(VLOOKUP($A72,[7]装备表!$AS:$DU,R$1,FALSE))=TRUE,0,VLOOKUP($A72,[7]装备表!$AS:$DU,R$1,FALSE))</f>
        <v>0</v>
      </c>
      <c r="S72">
        <f>IF(ISERROR(VLOOKUP($A72,[7]装备表!$AS:$DU,S$1,FALSE))=TRUE,0,VLOOKUP($A72,[7]装备表!$AS:$DU,S$1,FALSE))</f>
        <v>0</v>
      </c>
      <c r="T72">
        <f>IF(ISERROR(VLOOKUP($A72,[7]装备表!$AS:$DU,T$1,FALSE))=TRUE,0,VLOOKUP($A72,[7]装备表!$AS:$DU,T$1,FALSE))</f>
        <v>0</v>
      </c>
      <c r="U72">
        <f>IF(ISERROR(VLOOKUP($A72,[7]装备表!$AS:$DU,U$1,FALSE))=TRUE,0,VLOOKUP($A72,[7]装备表!$AS:$DU,U$1,FALSE))</f>
        <v>0</v>
      </c>
      <c r="V72">
        <f>IF(ISERROR(VLOOKUP($A72,[7]装备表!$AS:$DU,V$1,FALSE))=TRUE,0,VLOOKUP($A72,[7]装备表!$AS:$DU,V$1,FALSE))</f>
        <v>0</v>
      </c>
      <c r="W72">
        <f>IF(ISERROR(VLOOKUP($A72,[7]装备表!$AS:$DU,W$1,FALSE))=TRUE,0,VLOOKUP($A72,[7]装备表!$AS:$DU,W$1,FALSE))</f>
        <v>0</v>
      </c>
      <c r="X72">
        <f>IF(ISERROR(VLOOKUP($A72,[7]装备表!$AS:$DU,X$1,FALSE))=TRUE,0,VLOOKUP($A72,[7]装备表!$AS:$DU,X$1,FALSE))</f>
        <v>0</v>
      </c>
      <c r="Y72">
        <f>IF(ISERROR(VLOOKUP($A72,[7]装备表!$AS:$DU,Y$1,FALSE))=TRUE,0,VLOOKUP($A72,[7]装备表!$AS:$DU,Y$1,FALSE))</f>
        <v>0</v>
      </c>
      <c r="Z72">
        <f>IF(ISERROR(VLOOKUP($A72,[7]装备表!$AS:$DU,Z$1,FALSE))=TRUE,0,VLOOKUP($A72,[7]装备表!$AS:$DU,Z$1,FALSE))</f>
        <v>0</v>
      </c>
      <c r="AA72">
        <f>IF(ISERROR(VLOOKUP($A72,[7]装备表!$AS:$DU,AA$1,FALSE))=TRUE,0,VLOOKUP($A72,[7]装备表!$AS:$DU,AA$1,FALSE))</f>
        <v>0</v>
      </c>
      <c r="AB72">
        <f>IF(ISERROR(VLOOKUP($A72,[7]装备表!$AS:$DU,AB$1,FALSE))=TRUE,0,VLOOKUP($A72,[7]装备表!$AS:$DU,AB$1,FALSE))</f>
        <v>0</v>
      </c>
      <c r="AC72">
        <f>IF(ISERROR(VLOOKUP($A72,[7]装备表!$AS:$DU,AC$1,FALSE))=TRUE,0,VLOOKUP($A72,[7]装备表!$AS:$DU,AC$1,FALSE))</f>
        <v>0</v>
      </c>
      <c r="AD72">
        <f>IF(ISERROR(VLOOKUP($A72,[7]装备表!$AS:$DU,AD$1,FALSE))=TRUE,0,VLOOKUP($A72,[7]装备表!$AS:$DU,AD$1,FALSE))</f>
        <v>0</v>
      </c>
      <c r="AE72">
        <f>IF(ISERROR(VLOOKUP($A72,[7]装备表!$AS:$DU,AE$1,FALSE))=TRUE,0,VLOOKUP($A72,[7]装备表!$AS:$DU,AE$1,FALSE))</f>
        <v>0</v>
      </c>
      <c r="AF72">
        <f>IF(ISERROR(VLOOKUP($A72,[7]装备表!$AS:$DU,AF$1,FALSE))=TRUE,0,VLOOKUP($A72,[7]装备表!$AS:$DU,AF$1,FALSE))</f>
        <v>0</v>
      </c>
      <c r="AG72">
        <f>IF(ISERROR(VLOOKUP($A72,[7]装备表!$AS:$DU,AG$1,FALSE))=TRUE,0,VLOOKUP($A72,[7]装备表!$AS:$DU,AG$1,FALSE))</f>
        <v>0</v>
      </c>
      <c r="AH72">
        <f>IF(ISERROR(VLOOKUP($A72,[7]装备表!$AS:$DU,AH$1,FALSE))=TRUE,0,VLOOKUP($A72,[7]装备表!$AS:$DU,AH$1,FALSE))</f>
        <v>0</v>
      </c>
      <c r="AI72">
        <f>IF(ISERROR(VLOOKUP($A72,[7]装备表!$AS:$DU,AI$1,FALSE))=TRUE,0,VLOOKUP($A72,[7]装备表!$AS:$DU,AI$1,FALSE))</f>
        <v>0</v>
      </c>
      <c r="AJ72">
        <f>IF(ISERROR(VLOOKUP($A72,[7]装备表!$AS:$DU,AJ$1,FALSE))=TRUE,0,VLOOKUP($A72,[7]装备表!$AS:$DU,AJ$1,FALSE))</f>
        <v>0</v>
      </c>
      <c r="AK72">
        <f>IF(ISERROR(VLOOKUP($A72,[7]装备表!$AS:$DU,AK$1,FALSE))=TRUE,0,VLOOKUP($A72,[7]装备表!$AS:$DU,AK$1,FALSE))</f>
        <v>0</v>
      </c>
      <c r="AL72">
        <f>IF(ISERROR(VLOOKUP($A72,[7]装备表!$AS:$DU,AL$1,FALSE))=TRUE,0,VLOOKUP($A72,[7]装备表!$AS:$DU,AL$1,FALSE))</f>
        <v>0</v>
      </c>
      <c r="AM72">
        <f>IF(ISERROR(VLOOKUP($A72,[7]装备表!$AS:$DU,AM$1,FALSE))=TRUE,0,VLOOKUP($A72,[7]装备表!$AS:$DU,AM$1,FALSE))</f>
        <v>0</v>
      </c>
      <c r="AN72">
        <f>IF(ISERROR(VLOOKUP($A72,[7]装备表!$AS:$DU,AN$1,FALSE))=TRUE,0,VLOOKUP($A72,[7]装备表!$AS:$DU,AN$1,FALSE))</f>
        <v>0</v>
      </c>
      <c r="AT72" s="35">
        <v>1310032</v>
      </c>
      <c r="AU72" s="35" t="s">
        <v>392</v>
      </c>
      <c r="AV72">
        <v>10070</v>
      </c>
      <c r="AW72">
        <v>10070</v>
      </c>
      <c r="AX72">
        <v>180</v>
      </c>
    </row>
    <row r="73" spans="1:50" ht="16.5">
      <c r="A73" s="33">
        <v>1310023</v>
      </c>
      <c r="B73" t="str">
        <f>IF(ISERROR(VLOOKUP($A73,[7]装备表!$AS:$DU,B$1,FALSE))=TRUE,0,VLOOKUP($A73,[7]装备表!$AS:$DU,B$1,FALSE))</f>
        <v>剧毒水枪</v>
      </c>
      <c r="C73">
        <f t="shared" si="8"/>
        <v>10061</v>
      </c>
      <c r="D73">
        <f t="shared" si="6"/>
        <v>140</v>
      </c>
      <c r="E73">
        <f t="shared" si="7"/>
        <v>10061</v>
      </c>
      <c r="F73">
        <f>IF(ISERROR(VLOOKUP($A73,[7]装备表!$AS:$DU,F$1,FALSE))=TRUE,0,VLOOKUP($A73,[7]装备表!$AS:$DU,F$1,FALSE))</f>
        <v>3</v>
      </c>
      <c r="G73">
        <f>IF(ISERROR(VLOOKUP($A73,[7]装备表!$AS:$DU,G$1,FALSE))=TRUE,0,VLOOKUP($A73,[7]装备表!$AS:$DU,G$1,FALSE))</f>
        <v>1</v>
      </c>
      <c r="H73">
        <f>IF(ISERROR(VLOOKUP($A73,[7]装备表!$AS:$DU,H$1,FALSE))=TRUE,0,VLOOKUP($A73,[7]装备表!$AS:$DU,H$1,FALSE))</f>
        <v>54</v>
      </c>
      <c r="I73">
        <f>IF(ISERROR(VLOOKUP($A73,[7]装备表!$AS:$DU,I$1,FALSE))=TRUE,0,VLOOKUP($A73,[7]装备表!$AS:$DU,I$1,FALSE))</f>
        <v>0</v>
      </c>
      <c r="J73">
        <f>IF(ISERROR(VLOOKUP($A73,[7]装备表!$AS:$DU,J$1,FALSE))=TRUE,0,VLOOKUP($A73,[7]装备表!$AS:$DU,J$1,FALSE))</f>
        <v>0</v>
      </c>
      <c r="K73">
        <f>IF(ISERROR(VLOOKUP($A73,[7]装备表!$AS:$DU,K$1,FALSE))=TRUE,0,VLOOKUP($A73,[7]装备表!$AS:$DU,K$1,FALSE))</f>
        <v>15</v>
      </c>
      <c r="L73">
        <f>IF(ISERROR(VLOOKUP($A73,[7]装备表!$AS:$DU,L$1,FALSE))=TRUE,0,VLOOKUP($A73,[7]装备表!$AS:$DU,L$1,FALSE))</f>
        <v>1</v>
      </c>
      <c r="M73">
        <f>IF(ISERROR(VLOOKUP($A73,[7]装备表!$AS:$DU,M$1,FALSE))=TRUE,0,VLOOKUP($A73,[7]装备表!$AS:$DU,M$1,FALSE))</f>
        <v>152</v>
      </c>
      <c r="N73">
        <f>IF(ISERROR(VLOOKUP($A73,[7]装备表!$AS:$DU,N$1,FALSE))=TRUE,0,VLOOKUP($A73,[7]装备表!$AS:$DU,N$1,FALSE))</f>
        <v>0</v>
      </c>
      <c r="O73">
        <f>IF(ISERROR(VLOOKUP($A73,[7]装备表!$AS:$DU,O$1,FALSE))=TRUE,0,VLOOKUP($A73,[7]装备表!$AS:$DU,O$1,FALSE))</f>
        <v>0</v>
      </c>
      <c r="P73">
        <f>IF(ISERROR(VLOOKUP($A73,[7]装备表!$AS:$DU,P$1,FALSE))=TRUE,0,VLOOKUP($A73,[7]装备表!$AS:$DU,P$1,FALSE))</f>
        <v>0</v>
      </c>
      <c r="Q73">
        <f>IF(ISERROR(VLOOKUP($A73,[7]装备表!$AS:$DU,Q$1,FALSE))=TRUE,0,VLOOKUP($A73,[7]装备表!$AS:$DU,Q$1,FALSE))</f>
        <v>0</v>
      </c>
      <c r="R73">
        <f>IF(ISERROR(VLOOKUP($A73,[7]装备表!$AS:$DU,R$1,FALSE))=TRUE,0,VLOOKUP($A73,[7]装备表!$AS:$DU,R$1,FALSE))</f>
        <v>0</v>
      </c>
      <c r="S73">
        <f>IF(ISERROR(VLOOKUP($A73,[7]装备表!$AS:$DU,S$1,FALSE))=TRUE,0,VLOOKUP($A73,[7]装备表!$AS:$DU,S$1,FALSE))</f>
        <v>0</v>
      </c>
      <c r="T73">
        <f>IF(ISERROR(VLOOKUP($A73,[7]装备表!$AS:$DU,T$1,FALSE))=TRUE,0,VLOOKUP($A73,[7]装备表!$AS:$DU,T$1,FALSE))</f>
        <v>0</v>
      </c>
      <c r="U73">
        <f>IF(ISERROR(VLOOKUP($A73,[7]装备表!$AS:$DU,U$1,FALSE))=TRUE,0,VLOOKUP($A73,[7]装备表!$AS:$DU,U$1,FALSE))</f>
        <v>0</v>
      </c>
      <c r="V73">
        <f>IF(ISERROR(VLOOKUP($A73,[7]装备表!$AS:$DU,V$1,FALSE))=TRUE,0,VLOOKUP($A73,[7]装备表!$AS:$DU,V$1,FALSE))</f>
        <v>0</v>
      </c>
      <c r="W73">
        <f>IF(ISERROR(VLOOKUP($A73,[7]装备表!$AS:$DU,W$1,FALSE))=TRUE,0,VLOOKUP($A73,[7]装备表!$AS:$DU,W$1,FALSE))</f>
        <v>0</v>
      </c>
      <c r="X73">
        <f>IF(ISERROR(VLOOKUP($A73,[7]装备表!$AS:$DU,X$1,FALSE))=TRUE,0,VLOOKUP($A73,[7]装备表!$AS:$DU,X$1,FALSE))</f>
        <v>0</v>
      </c>
      <c r="Y73">
        <f>IF(ISERROR(VLOOKUP($A73,[7]装备表!$AS:$DU,Y$1,FALSE))=TRUE,0,VLOOKUP($A73,[7]装备表!$AS:$DU,Y$1,FALSE))</f>
        <v>0</v>
      </c>
      <c r="Z73">
        <f>IF(ISERROR(VLOOKUP($A73,[7]装备表!$AS:$DU,Z$1,FALSE))=TRUE,0,VLOOKUP($A73,[7]装备表!$AS:$DU,Z$1,FALSE))</f>
        <v>0</v>
      </c>
      <c r="AA73">
        <f>IF(ISERROR(VLOOKUP($A73,[7]装备表!$AS:$DU,AA$1,FALSE))=TRUE,0,VLOOKUP($A73,[7]装备表!$AS:$DU,AA$1,FALSE))</f>
        <v>0</v>
      </c>
      <c r="AB73">
        <f>IF(ISERROR(VLOOKUP($A73,[7]装备表!$AS:$DU,AB$1,FALSE))=TRUE,0,VLOOKUP($A73,[7]装备表!$AS:$DU,AB$1,FALSE))</f>
        <v>0</v>
      </c>
      <c r="AC73">
        <f>IF(ISERROR(VLOOKUP($A73,[7]装备表!$AS:$DU,AC$1,FALSE))=TRUE,0,VLOOKUP($A73,[7]装备表!$AS:$DU,AC$1,FALSE))</f>
        <v>0</v>
      </c>
      <c r="AD73">
        <f>IF(ISERROR(VLOOKUP($A73,[7]装备表!$AS:$DU,AD$1,FALSE))=TRUE,0,VLOOKUP($A73,[7]装备表!$AS:$DU,AD$1,FALSE))</f>
        <v>0</v>
      </c>
      <c r="AE73">
        <f>IF(ISERROR(VLOOKUP($A73,[7]装备表!$AS:$DU,AE$1,FALSE))=TRUE,0,VLOOKUP($A73,[7]装备表!$AS:$DU,AE$1,FALSE))</f>
        <v>0</v>
      </c>
      <c r="AF73">
        <f>IF(ISERROR(VLOOKUP($A73,[7]装备表!$AS:$DU,AF$1,FALSE))=TRUE,0,VLOOKUP($A73,[7]装备表!$AS:$DU,AF$1,FALSE))</f>
        <v>0</v>
      </c>
      <c r="AG73">
        <f>IF(ISERROR(VLOOKUP($A73,[7]装备表!$AS:$DU,AG$1,FALSE))=TRUE,0,VLOOKUP($A73,[7]装备表!$AS:$DU,AG$1,FALSE))</f>
        <v>0</v>
      </c>
      <c r="AH73">
        <f>IF(ISERROR(VLOOKUP($A73,[7]装备表!$AS:$DU,AH$1,FALSE))=TRUE,0,VLOOKUP($A73,[7]装备表!$AS:$DU,AH$1,FALSE))</f>
        <v>0</v>
      </c>
      <c r="AI73">
        <f>IF(ISERROR(VLOOKUP($A73,[7]装备表!$AS:$DU,AI$1,FALSE))=TRUE,0,VLOOKUP($A73,[7]装备表!$AS:$DU,AI$1,FALSE))</f>
        <v>0</v>
      </c>
      <c r="AJ73">
        <f>IF(ISERROR(VLOOKUP($A73,[7]装备表!$AS:$DU,AJ$1,FALSE))=TRUE,0,VLOOKUP($A73,[7]装备表!$AS:$DU,AJ$1,FALSE))</f>
        <v>0</v>
      </c>
      <c r="AK73">
        <f>IF(ISERROR(VLOOKUP($A73,[7]装备表!$AS:$DU,AK$1,FALSE))=TRUE,0,VLOOKUP($A73,[7]装备表!$AS:$DU,AK$1,FALSE))</f>
        <v>0</v>
      </c>
      <c r="AL73">
        <f>IF(ISERROR(VLOOKUP($A73,[7]装备表!$AS:$DU,AL$1,FALSE))=TRUE,0,VLOOKUP($A73,[7]装备表!$AS:$DU,AL$1,FALSE))</f>
        <v>0</v>
      </c>
      <c r="AM73">
        <f>IF(ISERROR(VLOOKUP($A73,[7]装备表!$AS:$DU,AM$1,FALSE))=TRUE,0,VLOOKUP($A73,[7]装备表!$AS:$DU,AM$1,FALSE))</f>
        <v>0</v>
      </c>
      <c r="AN73">
        <f>IF(ISERROR(VLOOKUP($A73,[7]装备表!$AS:$DU,AN$1,FALSE))=TRUE,0,VLOOKUP($A73,[7]装备表!$AS:$DU,AN$1,FALSE))</f>
        <v>0</v>
      </c>
      <c r="AT73" s="35">
        <v>1310033</v>
      </c>
      <c r="AU73" s="35" t="s">
        <v>393</v>
      </c>
      <c r="AV73">
        <v>10071</v>
      </c>
      <c r="AW73">
        <v>10071</v>
      </c>
      <c r="AX73">
        <v>180</v>
      </c>
    </row>
    <row r="74" spans="1:50" ht="16.5">
      <c r="A74" s="33">
        <v>1310024</v>
      </c>
      <c r="B74" t="str">
        <f>IF(ISERROR(VLOOKUP($A74,[7]装备表!$AS:$DU,B$1,FALSE))=TRUE,0,VLOOKUP($A74,[7]装备表!$AS:$DU,B$1,FALSE))</f>
        <v>通灵复眼</v>
      </c>
      <c r="C74">
        <f t="shared" si="8"/>
        <v>10062</v>
      </c>
      <c r="D74">
        <f t="shared" si="6"/>
        <v>140</v>
      </c>
      <c r="E74">
        <f t="shared" si="7"/>
        <v>10062</v>
      </c>
      <c r="F74">
        <f>IF(ISERROR(VLOOKUP($A74,[7]装备表!$AS:$DU,F$1,FALSE))=TRUE,0,VLOOKUP($A74,[7]装备表!$AS:$DU,F$1,FALSE))</f>
        <v>4</v>
      </c>
      <c r="G74">
        <f>IF(ISERROR(VLOOKUP($A74,[7]装备表!$AS:$DU,G$1,FALSE))=TRUE,0,VLOOKUP($A74,[7]装备表!$AS:$DU,G$1,FALSE))</f>
        <v>1</v>
      </c>
      <c r="H74">
        <f>IF(ISERROR(VLOOKUP($A74,[7]装备表!$AS:$DU,H$1,FALSE))=TRUE,0,VLOOKUP($A74,[7]装备表!$AS:$DU,H$1,FALSE))</f>
        <v>82</v>
      </c>
      <c r="I74">
        <f>IF(ISERROR(VLOOKUP($A74,[7]装备表!$AS:$DU,I$1,FALSE))=TRUE,0,VLOOKUP($A74,[7]装备表!$AS:$DU,I$1,FALSE))</f>
        <v>0</v>
      </c>
      <c r="J74">
        <f>IF(ISERROR(VLOOKUP($A74,[7]装备表!$AS:$DU,J$1,FALSE))=TRUE,0,VLOOKUP($A74,[7]装备表!$AS:$DU,J$1,FALSE))</f>
        <v>0</v>
      </c>
      <c r="K74">
        <f>IF(ISERROR(VLOOKUP($A74,[7]装备表!$AS:$DU,K$1,FALSE))=TRUE,0,VLOOKUP($A74,[7]装备表!$AS:$DU,K$1,FALSE))</f>
        <v>16</v>
      </c>
      <c r="L74">
        <f>IF(ISERROR(VLOOKUP($A74,[7]装备表!$AS:$DU,L$1,FALSE))=TRUE,0,VLOOKUP($A74,[7]装备表!$AS:$DU,L$1,FALSE))</f>
        <v>1</v>
      </c>
      <c r="M74">
        <f>IF(ISERROR(VLOOKUP($A74,[7]装备表!$AS:$DU,M$1,FALSE))=TRUE,0,VLOOKUP($A74,[7]装备表!$AS:$DU,M$1,FALSE))</f>
        <v>152</v>
      </c>
      <c r="N74">
        <f>IF(ISERROR(VLOOKUP($A74,[7]装备表!$AS:$DU,N$1,FALSE))=TRUE,0,VLOOKUP($A74,[7]装备表!$AS:$DU,N$1,FALSE))</f>
        <v>0</v>
      </c>
      <c r="O74">
        <f>IF(ISERROR(VLOOKUP($A74,[7]装备表!$AS:$DU,O$1,FALSE))=TRUE,0,VLOOKUP($A74,[7]装备表!$AS:$DU,O$1,FALSE))</f>
        <v>0</v>
      </c>
      <c r="P74">
        <f>IF(ISERROR(VLOOKUP($A74,[7]装备表!$AS:$DU,P$1,FALSE))=TRUE,0,VLOOKUP($A74,[7]装备表!$AS:$DU,P$1,FALSE))</f>
        <v>0</v>
      </c>
      <c r="Q74">
        <f>IF(ISERROR(VLOOKUP($A74,[7]装备表!$AS:$DU,Q$1,FALSE))=TRUE,0,VLOOKUP($A74,[7]装备表!$AS:$DU,Q$1,FALSE))</f>
        <v>0</v>
      </c>
      <c r="R74">
        <f>IF(ISERROR(VLOOKUP($A74,[7]装备表!$AS:$DU,R$1,FALSE))=TRUE,0,VLOOKUP($A74,[7]装备表!$AS:$DU,R$1,FALSE))</f>
        <v>0</v>
      </c>
      <c r="S74">
        <f>IF(ISERROR(VLOOKUP($A74,[7]装备表!$AS:$DU,S$1,FALSE))=TRUE,0,VLOOKUP($A74,[7]装备表!$AS:$DU,S$1,FALSE))</f>
        <v>0</v>
      </c>
      <c r="T74">
        <f>IF(ISERROR(VLOOKUP($A74,[7]装备表!$AS:$DU,T$1,FALSE))=TRUE,0,VLOOKUP($A74,[7]装备表!$AS:$DU,T$1,FALSE))</f>
        <v>0</v>
      </c>
      <c r="U74">
        <f>IF(ISERROR(VLOOKUP($A74,[7]装备表!$AS:$DU,U$1,FALSE))=TRUE,0,VLOOKUP($A74,[7]装备表!$AS:$DU,U$1,FALSE))</f>
        <v>0</v>
      </c>
      <c r="V74">
        <f>IF(ISERROR(VLOOKUP($A74,[7]装备表!$AS:$DU,V$1,FALSE))=TRUE,0,VLOOKUP($A74,[7]装备表!$AS:$DU,V$1,FALSE))</f>
        <v>0</v>
      </c>
      <c r="W74">
        <f>IF(ISERROR(VLOOKUP($A74,[7]装备表!$AS:$DU,W$1,FALSE))=TRUE,0,VLOOKUP($A74,[7]装备表!$AS:$DU,W$1,FALSE))</f>
        <v>0</v>
      </c>
      <c r="X74">
        <f>IF(ISERROR(VLOOKUP($A74,[7]装备表!$AS:$DU,X$1,FALSE))=TRUE,0,VLOOKUP($A74,[7]装备表!$AS:$DU,X$1,FALSE))</f>
        <v>0</v>
      </c>
      <c r="Y74">
        <f>IF(ISERROR(VLOOKUP($A74,[7]装备表!$AS:$DU,Y$1,FALSE))=TRUE,0,VLOOKUP($A74,[7]装备表!$AS:$DU,Y$1,FALSE))</f>
        <v>0</v>
      </c>
      <c r="Z74">
        <f>IF(ISERROR(VLOOKUP($A74,[7]装备表!$AS:$DU,Z$1,FALSE))=TRUE,0,VLOOKUP($A74,[7]装备表!$AS:$DU,Z$1,FALSE))</f>
        <v>0</v>
      </c>
      <c r="AA74">
        <f>IF(ISERROR(VLOOKUP($A74,[7]装备表!$AS:$DU,AA$1,FALSE))=TRUE,0,VLOOKUP($A74,[7]装备表!$AS:$DU,AA$1,FALSE))</f>
        <v>0</v>
      </c>
      <c r="AB74">
        <f>IF(ISERROR(VLOOKUP($A74,[7]装备表!$AS:$DU,AB$1,FALSE))=TRUE,0,VLOOKUP($A74,[7]装备表!$AS:$DU,AB$1,FALSE))</f>
        <v>0</v>
      </c>
      <c r="AC74">
        <f>IF(ISERROR(VLOOKUP($A74,[7]装备表!$AS:$DU,AC$1,FALSE))=TRUE,0,VLOOKUP($A74,[7]装备表!$AS:$DU,AC$1,FALSE))</f>
        <v>0</v>
      </c>
      <c r="AD74">
        <f>IF(ISERROR(VLOOKUP($A74,[7]装备表!$AS:$DU,AD$1,FALSE))=TRUE,0,VLOOKUP($A74,[7]装备表!$AS:$DU,AD$1,FALSE))</f>
        <v>0</v>
      </c>
      <c r="AE74">
        <f>IF(ISERROR(VLOOKUP($A74,[7]装备表!$AS:$DU,AE$1,FALSE))=TRUE,0,VLOOKUP($A74,[7]装备表!$AS:$DU,AE$1,FALSE))</f>
        <v>0</v>
      </c>
      <c r="AF74">
        <f>IF(ISERROR(VLOOKUP($A74,[7]装备表!$AS:$DU,AF$1,FALSE))=TRUE,0,VLOOKUP($A74,[7]装备表!$AS:$DU,AF$1,FALSE))</f>
        <v>0</v>
      </c>
      <c r="AG74">
        <f>IF(ISERROR(VLOOKUP($A74,[7]装备表!$AS:$DU,AG$1,FALSE))=TRUE,0,VLOOKUP($A74,[7]装备表!$AS:$DU,AG$1,FALSE))</f>
        <v>0</v>
      </c>
      <c r="AH74">
        <f>IF(ISERROR(VLOOKUP($A74,[7]装备表!$AS:$DU,AH$1,FALSE))=TRUE,0,VLOOKUP($A74,[7]装备表!$AS:$DU,AH$1,FALSE))</f>
        <v>0</v>
      </c>
      <c r="AI74">
        <f>IF(ISERROR(VLOOKUP($A74,[7]装备表!$AS:$DU,AI$1,FALSE))=TRUE,0,VLOOKUP($A74,[7]装备表!$AS:$DU,AI$1,FALSE))</f>
        <v>0</v>
      </c>
      <c r="AJ74">
        <f>IF(ISERROR(VLOOKUP($A74,[7]装备表!$AS:$DU,AJ$1,FALSE))=TRUE,0,VLOOKUP($A74,[7]装备表!$AS:$DU,AJ$1,FALSE))</f>
        <v>0</v>
      </c>
      <c r="AK74">
        <f>IF(ISERROR(VLOOKUP($A74,[7]装备表!$AS:$DU,AK$1,FALSE))=TRUE,0,VLOOKUP($A74,[7]装备表!$AS:$DU,AK$1,FALSE))</f>
        <v>0</v>
      </c>
      <c r="AL74">
        <f>IF(ISERROR(VLOOKUP($A74,[7]装备表!$AS:$DU,AL$1,FALSE))=TRUE,0,VLOOKUP($A74,[7]装备表!$AS:$DU,AL$1,FALSE))</f>
        <v>0</v>
      </c>
      <c r="AM74">
        <f>IF(ISERROR(VLOOKUP($A74,[7]装备表!$AS:$DU,AM$1,FALSE))=TRUE,0,VLOOKUP($A74,[7]装备表!$AS:$DU,AM$1,FALSE))</f>
        <v>0</v>
      </c>
      <c r="AN74">
        <f>IF(ISERROR(VLOOKUP($A74,[7]装备表!$AS:$DU,AN$1,FALSE))=TRUE,0,VLOOKUP($A74,[7]装备表!$AS:$DU,AN$1,FALSE))</f>
        <v>0</v>
      </c>
      <c r="AT74" s="35">
        <v>1310034</v>
      </c>
      <c r="AU74" s="35" t="s">
        <v>394</v>
      </c>
      <c r="AV74">
        <v>10072</v>
      </c>
      <c r="AW74">
        <v>10072</v>
      </c>
      <c r="AX74">
        <v>180</v>
      </c>
    </row>
    <row r="75" spans="1:50" ht="16.5">
      <c r="A75" s="33">
        <v>1310025</v>
      </c>
      <c r="B75" t="str">
        <f>IF(ISERROR(VLOOKUP($A75,[7]装备表!$AS:$DU,B$1,FALSE))=TRUE,0,VLOOKUP($A75,[7]装备表!$AS:$DU,B$1,FALSE))</f>
        <v>毒气弹</v>
      </c>
      <c r="C75">
        <f t="shared" si="8"/>
        <v>10063</v>
      </c>
      <c r="D75">
        <f t="shared" si="6"/>
        <v>140</v>
      </c>
      <c r="E75">
        <f t="shared" si="7"/>
        <v>10063</v>
      </c>
      <c r="F75">
        <f>IF(ISERROR(VLOOKUP($A75,[7]装备表!$AS:$DU,F$1,FALSE))=TRUE,0,VLOOKUP($A75,[7]装备表!$AS:$DU,F$1,FALSE))</f>
        <v>4</v>
      </c>
      <c r="G75">
        <f>IF(ISERROR(VLOOKUP($A75,[7]装备表!$AS:$DU,G$1,FALSE))=TRUE,0,VLOOKUP($A75,[7]装备表!$AS:$DU,G$1,FALSE))</f>
        <v>1</v>
      </c>
      <c r="H75">
        <f>IF(ISERROR(VLOOKUP($A75,[7]装备表!$AS:$DU,H$1,FALSE))=TRUE,0,VLOOKUP($A75,[7]装备表!$AS:$DU,H$1,FALSE))</f>
        <v>82</v>
      </c>
      <c r="I75">
        <f>IF(ISERROR(VLOOKUP($A75,[7]装备表!$AS:$DU,I$1,FALSE))=TRUE,0,VLOOKUP($A75,[7]装备表!$AS:$DU,I$1,FALSE))</f>
        <v>0</v>
      </c>
      <c r="J75">
        <f>IF(ISERROR(VLOOKUP($A75,[7]装备表!$AS:$DU,J$1,FALSE))=TRUE,0,VLOOKUP($A75,[7]装备表!$AS:$DU,J$1,FALSE))</f>
        <v>0</v>
      </c>
      <c r="K75">
        <f>IF(ISERROR(VLOOKUP($A75,[7]装备表!$AS:$DU,K$1,FALSE))=TRUE,0,VLOOKUP($A75,[7]装备表!$AS:$DU,K$1,FALSE))</f>
        <v>16</v>
      </c>
      <c r="L75">
        <f>IF(ISERROR(VLOOKUP($A75,[7]装备表!$AS:$DU,L$1,FALSE))=TRUE,0,VLOOKUP($A75,[7]装备表!$AS:$DU,L$1,FALSE))</f>
        <v>1</v>
      </c>
      <c r="M75">
        <f>IF(ISERROR(VLOOKUP($A75,[7]装备表!$AS:$DU,M$1,FALSE))=TRUE,0,VLOOKUP($A75,[7]装备表!$AS:$DU,M$1,FALSE))</f>
        <v>152</v>
      </c>
      <c r="N75">
        <f>IF(ISERROR(VLOOKUP($A75,[7]装备表!$AS:$DU,N$1,FALSE))=TRUE,0,VLOOKUP($A75,[7]装备表!$AS:$DU,N$1,FALSE))</f>
        <v>0</v>
      </c>
      <c r="O75">
        <f>IF(ISERROR(VLOOKUP($A75,[7]装备表!$AS:$DU,O$1,FALSE))=TRUE,0,VLOOKUP($A75,[7]装备表!$AS:$DU,O$1,FALSE))</f>
        <v>0</v>
      </c>
      <c r="P75">
        <f>IF(ISERROR(VLOOKUP($A75,[7]装备表!$AS:$DU,P$1,FALSE))=TRUE,0,VLOOKUP($A75,[7]装备表!$AS:$DU,P$1,FALSE))</f>
        <v>0</v>
      </c>
      <c r="Q75">
        <f>IF(ISERROR(VLOOKUP($A75,[7]装备表!$AS:$DU,Q$1,FALSE))=TRUE,0,VLOOKUP($A75,[7]装备表!$AS:$DU,Q$1,FALSE))</f>
        <v>0</v>
      </c>
      <c r="R75">
        <f>IF(ISERROR(VLOOKUP($A75,[7]装备表!$AS:$DU,R$1,FALSE))=TRUE,0,VLOOKUP($A75,[7]装备表!$AS:$DU,R$1,FALSE))</f>
        <v>0</v>
      </c>
      <c r="S75">
        <f>IF(ISERROR(VLOOKUP($A75,[7]装备表!$AS:$DU,S$1,FALSE))=TRUE,0,VLOOKUP($A75,[7]装备表!$AS:$DU,S$1,FALSE))</f>
        <v>0</v>
      </c>
      <c r="T75">
        <f>IF(ISERROR(VLOOKUP($A75,[7]装备表!$AS:$DU,T$1,FALSE))=TRUE,0,VLOOKUP($A75,[7]装备表!$AS:$DU,T$1,FALSE))</f>
        <v>0</v>
      </c>
      <c r="U75">
        <f>IF(ISERROR(VLOOKUP($A75,[7]装备表!$AS:$DU,U$1,FALSE))=TRUE,0,VLOOKUP($A75,[7]装备表!$AS:$DU,U$1,FALSE))</f>
        <v>0</v>
      </c>
      <c r="V75">
        <f>IF(ISERROR(VLOOKUP($A75,[7]装备表!$AS:$DU,V$1,FALSE))=TRUE,0,VLOOKUP($A75,[7]装备表!$AS:$DU,V$1,FALSE))</f>
        <v>0</v>
      </c>
      <c r="W75">
        <f>IF(ISERROR(VLOOKUP($A75,[7]装备表!$AS:$DU,W$1,FALSE))=TRUE,0,VLOOKUP($A75,[7]装备表!$AS:$DU,W$1,FALSE))</f>
        <v>0</v>
      </c>
      <c r="X75">
        <f>IF(ISERROR(VLOOKUP($A75,[7]装备表!$AS:$DU,X$1,FALSE))=TRUE,0,VLOOKUP($A75,[7]装备表!$AS:$DU,X$1,FALSE))</f>
        <v>0</v>
      </c>
      <c r="Y75">
        <f>IF(ISERROR(VLOOKUP($A75,[7]装备表!$AS:$DU,Y$1,FALSE))=TRUE,0,VLOOKUP($A75,[7]装备表!$AS:$DU,Y$1,FALSE))</f>
        <v>0</v>
      </c>
      <c r="Z75">
        <f>IF(ISERROR(VLOOKUP($A75,[7]装备表!$AS:$DU,Z$1,FALSE))=TRUE,0,VLOOKUP($A75,[7]装备表!$AS:$DU,Z$1,FALSE))</f>
        <v>0</v>
      </c>
      <c r="AA75">
        <f>IF(ISERROR(VLOOKUP($A75,[7]装备表!$AS:$DU,AA$1,FALSE))=TRUE,0,VLOOKUP($A75,[7]装备表!$AS:$DU,AA$1,FALSE))</f>
        <v>0</v>
      </c>
      <c r="AB75">
        <f>IF(ISERROR(VLOOKUP($A75,[7]装备表!$AS:$DU,AB$1,FALSE))=TRUE,0,VLOOKUP($A75,[7]装备表!$AS:$DU,AB$1,FALSE))</f>
        <v>0</v>
      </c>
      <c r="AC75">
        <f>IF(ISERROR(VLOOKUP($A75,[7]装备表!$AS:$DU,AC$1,FALSE))=TRUE,0,VLOOKUP($A75,[7]装备表!$AS:$DU,AC$1,FALSE))</f>
        <v>0</v>
      </c>
      <c r="AD75">
        <f>IF(ISERROR(VLOOKUP($A75,[7]装备表!$AS:$DU,AD$1,FALSE))=TRUE,0,VLOOKUP($A75,[7]装备表!$AS:$DU,AD$1,FALSE))</f>
        <v>0</v>
      </c>
      <c r="AE75">
        <f>IF(ISERROR(VLOOKUP($A75,[7]装备表!$AS:$DU,AE$1,FALSE))=TRUE,0,VLOOKUP($A75,[7]装备表!$AS:$DU,AE$1,FALSE))</f>
        <v>0</v>
      </c>
      <c r="AF75">
        <f>IF(ISERROR(VLOOKUP($A75,[7]装备表!$AS:$DU,AF$1,FALSE))=TRUE,0,VLOOKUP($A75,[7]装备表!$AS:$DU,AF$1,FALSE))</f>
        <v>0</v>
      </c>
      <c r="AG75">
        <f>IF(ISERROR(VLOOKUP($A75,[7]装备表!$AS:$DU,AG$1,FALSE))=TRUE,0,VLOOKUP($A75,[7]装备表!$AS:$DU,AG$1,FALSE))</f>
        <v>0</v>
      </c>
      <c r="AH75">
        <f>IF(ISERROR(VLOOKUP($A75,[7]装备表!$AS:$DU,AH$1,FALSE))=TRUE,0,VLOOKUP($A75,[7]装备表!$AS:$DU,AH$1,FALSE))</f>
        <v>0</v>
      </c>
      <c r="AI75">
        <f>IF(ISERROR(VLOOKUP($A75,[7]装备表!$AS:$DU,AI$1,FALSE))=TRUE,0,VLOOKUP($A75,[7]装备表!$AS:$DU,AI$1,FALSE))</f>
        <v>0</v>
      </c>
      <c r="AJ75">
        <f>IF(ISERROR(VLOOKUP($A75,[7]装备表!$AS:$DU,AJ$1,FALSE))=TRUE,0,VLOOKUP($A75,[7]装备表!$AS:$DU,AJ$1,FALSE))</f>
        <v>0</v>
      </c>
      <c r="AK75">
        <f>IF(ISERROR(VLOOKUP($A75,[7]装备表!$AS:$DU,AK$1,FALSE))=TRUE,0,VLOOKUP($A75,[7]装备表!$AS:$DU,AK$1,FALSE))</f>
        <v>0</v>
      </c>
      <c r="AL75">
        <f>IF(ISERROR(VLOOKUP($A75,[7]装备表!$AS:$DU,AL$1,FALSE))=TRUE,0,VLOOKUP($A75,[7]装备表!$AS:$DU,AL$1,FALSE))</f>
        <v>0</v>
      </c>
      <c r="AM75">
        <f>IF(ISERROR(VLOOKUP($A75,[7]装备表!$AS:$DU,AM$1,FALSE))=TRUE,0,VLOOKUP($A75,[7]装备表!$AS:$DU,AM$1,FALSE))</f>
        <v>0</v>
      </c>
      <c r="AN75">
        <f>IF(ISERROR(VLOOKUP($A75,[7]装备表!$AS:$DU,AN$1,FALSE))=TRUE,0,VLOOKUP($A75,[7]装备表!$AS:$DU,AN$1,FALSE))</f>
        <v>0</v>
      </c>
      <c r="AT75" s="35">
        <v>1310035</v>
      </c>
      <c r="AU75" s="35" t="s">
        <v>395</v>
      </c>
      <c r="AV75">
        <v>10073</v>
      </c>
      <c r="AW75">
        <v>10073</v>
      </c>
      <c r="AX75">
        <v>180</v>
      </c>
    </row>
    <row r="76" spans="1:50" ht="16.5">
      <c r="A76" s="33">
        <v>1310026</v>
      </c>
      <c r="B76" t="str">
        <f>IF(ISERROR(VLOOKUP($A76,[7]装备表!$AS:$DU,B$1,FALSE))=TRUE,0,VLOOKUP($A76,[7]装备表!$AS:$DU,B$1,FALSE))</f>
        <v>腐虫牙刃</v>
      </c>
      <c r="C76">
        <f t="shared" si="8"/>
        <v>10064</v>
      </c>
      <c r="D76">
        <f t="shared" si="6"/>
        <v>140</v>
      </c>
      <c r="E76">
        <f t="shared" si="7"/>
        <v>10064</v>
      </c>
      <c r="F76">
        <f>IF(ISERROR(VLOOKUP($A76,[7]装备表!$AS:$DU,F$1,FALSE))=TRUE,0,VLOOKUP($A76,[7]装备表!$AS:$DU,F$1,FALSE))</f>
        <v>3</v>
      </c>
      <c r="G76">
        <f>IF(ISERROR(VLOOKUP($A76,[7]装备表!$AS:$DU,G$1,FALSE))=TRUE,0,VLOOKUP($A76,[7]装备表!$AS:$DU,G$1,FALSE))</f>
        <v>1</v>
      </c>
      <c r="H76">
        <f>IF(ISERROR(VLOOKUP($A76,[7]装备表!$AS:$DU,H$1,FALSE))=TRUE,0,VLOOKUP($A76,[7]装备表!$AS:$DU,H$1,FALSE))</f>
        <v>40</v>
      </c>
      <c r="I76">
        <f>IF(ISERROR(VLOOKUP($A76,[7]装备表!$AS:$DU,I$1,FALSE))=TRUE,0,VLOOKUP($A76,[7]装备表!$AS:$DU,I$1,FALSE))</f>
        <v>0</v>
      </c>
      <c r="J76">
        <f>IF(ISERROR(VLOOKUP($A76,[7]装备表!$AS:$DU,J$1,FALSE))=TRUE,0,VLOOKUP($A76,[7]装备表!$AS:$DU,J$1,FALSE))</f>
        <v>0</v>
      </c>
      <c r="K76">
        <f>IF(ISERROR(VLOOKUP($A76,[7]装备表!$AS:$DU,K$1,FALSE))=TRUE,0,VLOOKUP($A76,[7]装备表!$AS:$DU,K$1,FALSE))</f>
        <v>0</v>
      </c>
      <c r="L76">
        <f>IF(ISERROR(VLOOKUP($A76,[7]装备表!$AS:$DU,L$1,FALSE))=TRUE,0,VLOOKUP($A76,[7]装备表!$AS:$DU,L$1,FALSE))</f>
        <v>0</v>
      </c>
      <c r="M76">
        <f>IF(ISERROR(VLOOKUP($A76,[7]装备表!$AS:$DU,M$1,FALSE))=TRUE,0,VLOOKUP($A76,[7]装备表!$AS:$DU,M$1,FALSE))</f>
        <v>0</v>
      </c>
      <c r="N76">
        <f>IF(ISERROR(VLOOKUP($A76,[7]装备表!$AS:$DU,N$1,FALSE))=TRUE,0,VLOOKUP($A76,[7]装备表!$AS:$DU,N$1,FALSE))</f>
        <v>0</v>
      </c>
      <c r="O76">
        <f>IF(ISERROR(VLOOKUP($A76,[7]装备表!$AS:$DU,O$1,FALSE))=TRUE,0,VLOOKUP($A76,[7]装备表!$AS:$DU,O$1,FALSE))</f>
        <v>0</v>
      </c>
      <c r="P76">
        <f>IF(ISERROR(VLOOKUP($A76,[7]装备表!$AS:$DU,P$1,FALSE))=TRUE,0,VLOOKUP($A76,[7]装备表!$AS:$DU,P$1,FALSE))</f>
        <v>0</v>
      </c>
      <c r="Q76">
        <f>IF(ISERROR(VLOOKUP($A76,[7]装备表!$AS:$DU,Q$1,FALSE))=TRUE,0,VLOOKUP($A76,[7]装备表!$AS:$DU,Q$1,FALSE))</f>
        <v>0</v>
      </c>
      <c r="R76">
        <f>IF(ISERROR(VLOOKUP($A76,[7]装备表!$AS:$DU,R$1,FALSE))=TRUE,0,VLOOKUP($A76,[7]装备表!$AS:$DU,R$1,FALSE))</f>
        <v>0</v>
      </c>
      <c r="S76">
        <f>IF(ISERROR(VLOOKUP($A76,[7]装备表!$AS:$DU,S$1,FALSE))=TRUE,0,VLOOKUP($A76,[7]装备表!$AS:$DU,S$1,FALSE))</f>
        <v>0</v>
      </c>
      <c r="T76">
        <f>IF(ISERROR(VLOOKUP($A76,[7]装备表!$AS:$DU,T$1,FALSE))=TRUE,0,VLOOKUP($A76,[7]装备表!$AS:$DU,T$1,FALSE))</f>
        <v>0</v>
      </c>
      <c r="U76">
        <f>IF(ISERROR(VLOOKUP($A76,[7]装备表!$AS:$DU,U$1,FALSE))=TRUE,0,VLOOKUP($A76,[7]装备表!$AS:$DU,U$1,FALSE))</f>
        <v>0</v>
      </c>
      <c r="V76">
        <f>IF(ISERROR(VLOOKUP($A76,[7]装备表!$AS:$DU,V$1,FALSE))=TRUE,0,VLOOKUP($A76,[7]装备表!$AS:$DU,V$1,FALSE))</f>
        <v>0</v>
      </c>
      <c r="W76">
        <f>IF(ISERROR(VLOOKUP($A76,[7]装备表!$AS:$DU,W$1,FALSE))=TRUE,0,VLOOKUP($A76,[7]装备表!$AS:$DU,W$1,FALSE))</f>
        <v>0</v>
      </c>
      <c r="X76">
        <f>IF(ISERROR(VLOOKUP($A76,[7]装备表!$AS:$DU,X$1,FALSE))=TRUE,0,VLOOKUP($A76,[7]装备表!$AS:$DU,X$1,FALSE))</f>
        <v>0</v>
      </c>
      <c r="Y76">
        <f>IF(ISERROR(VLOOKUP($A76,[7]装备表!$AS:$DU,Y$1,FALSE))=TRUE,0,VLOOKUP($A76,[7]装备表!$AS:$DU,Y$1,FALSE))</f>
        <v>0</v>
      </c>
      <c r="Z76">
        <f>IF(ISERROR(VLOOKUP($A76,[7]装备表!$AS:$DU,Z$1,FALSE))=TRUE,0,VLOOKUP($A76,[7]装备表!$AS:$DU,Z$1,FALSE))</f>
        <v>0</v>
      </c>
      <c r="AA76">
        <f>IF(ISERROR(VLOOKUP($A76,[7]装备表!$AS:$DU,AA$1,FALSE))=TRUE,0,VLOOKUP($A76,[7]装备表!$AS:$DU,AA$1,FALSE))</f>
        <v>0</v>
      </c>
      <c r="AB76">
        <f>IF(ISERROR(VLOOKUP($A76,[7]装备表!$AS:$DU,AB$1,FALSE))=TRUE,0,VLOOKUP($A76,[7]装备表!$AS:$DU,AB$1,FALSE))</f>
        <v>0</v>
      </c>
      <c r="AC76">
        <f>IF(ISERROR(VLOOKUP($A76,[7]装备表!$AS:$DU,AC$1,FALSE))=TRUE,0,VLOOKUP($A76,[7]装备表!$AS:$DU,AC$1,FALSE))</f>
        <v>0</v>
      </c>
      <c r="AD76">
        <f>IF(ISERROR(VLOOKUP($A76,[7]装备表!$AS:$DU,AD$1,FALSE))=TRUE,0,VLOOKUP($A76,[7]装备表!$AS:$DU,AD$1,FALSE))</f>
        <v>0</v>
      </c>
      <c r="AE76">
        <f>IF(ISERROR(VLOOKUP($A76,[7]装备表!$AS:$DU,AE$1,FALSE))=TRUE,0,VLOOKUP($A76,[7]装备表!$AS:$DU,AE$1,FALSE))</f>
        <v>0</v>
      </c>
      <c r="AF76">
        <f>IF(ISERROR(VLOOKUP($A76,[7]装备表!$AS:$DU,AF$1,FALSE))=TRUE,0,VLOOKUP($A76,[7]装备表!$AS:$DU,AF$1,FALSE))</f>
        <v>0</v>
      </c>
      <c r="AG76">
        <f>IF(ISERROR(VLOOKUP($A76,[7]装备表!$AS:$DU,AG$1,FALSE))=TRUE,0,VLOOKUP($A76,[7]装备表!$AS:$DU,AG$1,FALSE))</f>
        <v>0</v>
      </c>
      <c r="AH76">
        <f>IF(ISERROR(VLOOKUP($A76,[7]装备表!$AS:$DU,AH$1,FALSE))=TRUE,0,VLOOKUP($A76,[7]装备表!$AS:$DU,AH$1,FALSE))</f>
        <v>0</v>
      </c>
      <c r="AI76">
        <f>IF(ISERROR(VLOOKUP($A76,[7]装备表!$AS:$DU,AI$1,FALSE))=TRUE,0,VLOOKUP($A76,[7]装备表!$AS:$DU,AI$1,FALSE))</f>
        <v>0</v>
      </c>
      <c r="AJ76">
        <f>IF(ISERROR(VLOOKUP($A76,[7]装备表!$AS:$DU,AJ$1,FALSE))=TRUE,0,VLOOKUP($A76,[7]装备表!$AS:$DU,AJ$1,FALSE))</f>
        <v>0</v>
      </c>
      <c r="AK76">
        <f>IF(ISERROR(VLOOKUP($A76,[7]装备表!$AS:$DU,AK$1,FALSE))=TRUE,0,VLOOKUP($A76,[7]装备表!$AS:$DU,AK$1,FALSE))</f>
        <v>0</v>
      </c>
      <c r="AL76">
        <f>IF(ISERROR(VLOOKUP($A76,[7]装备表!$AS:$DU,AL$1,FALSE))=TRUE,0,VLOOKUP($A76,[7]装备表!$AS:$DU,AL$1,FALSE))</f>
        <v>0</v>
      </c>
      <c r="AM76">
        <f>IF(ISERROR(VLOOKUP($A76,[7]装备表!$AS:$DU,AM$1,FALSE))=TRUE,0,VLOOKUP($A76,[7]装备表!$AS:$DU,AM$1,FALSE))</f>
        <v>0</v>
      </c>
      <c r="AN76">
        <f>IF(ISERROR(VLOOKUP($A76,[7]装备表!$AS:$DU,AN$1,FALSE))=TRUE,0,VLOOKUP($A76,[7]装备表!$AS:$DU,AN$1,FALSE))</f>
        <v>0</v>
      </c>
      <c r="AT76" s="35">
        <v>1310036</v>
      </c>
      <c r="AU76" s="35" t="s">
        <v>396</v>
      </c>
      <c r="AV76">
        <v>10074</v>
      </c>
      <c r="AW76">
        <v>10074</v>
      </c>
      <c r="AX76">
        <v>180</v>
      </c>
    </row>
    <row r="77" spans="1:50" ht="16.5">
      <c r="A77" s="33">
        <v>1310027</v>
      </c>
      <c r="B77" t="str">
        <f>IF(ISERROR(VLOOKUP($A77,[7]装备表!$AS:$DU,B$1,FALSE))=TRUE,0,VLOOKUP($A77,[7]装备表!$AS:$DU,B$1,FALSE))</f>
        <v>古革钩斧</v>
      </c>
      <c r="C77">
        <f t="shared" si="8"/>
        <v>10065</v>
      </c>
      <c r="D77">
        <f t="shared" si="6"/>
        <v>140</v>
      </c>
      <c r="E77">
        <f t="shared" si="7"/>
        <v>10065</v>
      </c>
      <c r="F77">
        <f>IF(ISERROR(VLOOKUP($A77,[7]装备表!$AS:$DU,F$1,FALSE))=TRUE,0,VLOOKUP($A77,[7]装备表!$AS:$DU,F$1,FALSE))</f>
        <v>3</v>
      </c>
      <c r="G77">
        <f>IF(ISERROR(VLOOKUP($A77,[7]装备表!$AS:$DU,G$1,FALSE))=TRUE,0,VLOOKUP($A77,[7]装备表!$AS:$DU,G$1,FALSE))</f>
        <v>1</v>
      </c>
      <c r="H77">
        <f>IF(ISERROR(VLOOKUP($A77,[7]装备表!$AS:$DU,H$1,FALSE))=TRUE,0,VLOOKUP($A77,[7]装备表!$AS:$DU,H$1,FALSE))</f>
        <v>63</v>
      </c>
      <c r="I77">
        <f>IF(ISERROR(VLOOKUP($A77,[7]装备表!$AS:$DU,I$1,FALSE))=TRUE,0,VLOOKUP($A77,[7]装备表!$AS:$DU,I$1,FALSE))</f>
        <v>0</v>
      </c>
      <c r="J77">
        <f>IF(ISERROR(VLOOKUP($A77,[7]装备表!$AS:$DU,J$1,FALSE))=TRUE,0,VLOOKUP($A77,[7]装备表!$AS:$DU,J$1,FALSE))</f>
        <v>0</v>
      </c>
      <c r="K77">
        <f>IF(ISERROR(VLOOKUP($A77,[7]装备表!$AS:$DU,K$1,FALSE))=TRUE,0,VLOOKUP($A77,[7]装备表!$AS:$DU,K$1,FALSE))</f>
        <v>0</v>
      </c>
      <c r="L77">
        <f>IF(ISERROR(VLOOKUP($A77,[7]装备表!$AS:$DU,L$1,FALSE))=TRUE,0,VLOOKUP($A77,[7]装备表!$AS:$DU,L$1,FALSE))</f>
        <v>0</v>
      </c>
      <c r="M77">
        <f>IF(ISERROR(VLOOKUP($A77,[7]装备表!$AS:$DU,M$1,FALSE))=TRUE,0,VLOOKUP($A77,[7]装备表!$AS:$DU,M$1,FALSE))</f>
        <v>0</v>
      </c>
      <c r="N77">
        <f>IF(ISERROR(VLOOKUP($A77,[7]装备表!$AS:$DU,N$1,FALSE))=TRUE,0,VLOOKUP($A77,[7]装备表!$AS:$DU,N$1,FALSE))</f>
        <v>0</v>
      </c>
      <c r="O77">
        <f>IF(ISERROR(VLOOKUP($A77,[7]装备表!$AS:$DU,O$1,FALSE))=TRUE,0,VLOOKUP($A77,[7]装备表!$AS:$DU,O$1,FALSE))</f>
        <v>0</v>
      </c>
      <c r="P77">
        <f>IF(ISERROR(VLOOKUP($A77,[7]装备表!$AS:$DU,P$1,FALSE))=TRUE,0,VLOOKUP($A77,[7]装备表!$AS:$DU,P$1,FALSE))</f>
        <v>0</v>
      </c>
      <c r="Q77">
        <f>IF(ISERROR(VLOOKUP($A77,[7]装备表!$AS:$DU,Q$1,FALSE))=TRUE,0,VLOOKUP($A77,[7]装备表!$AS:$DU,Q$1,FALSE))</f>
        <v>0</v>
      </c>
      <c r="R77">
        <f>IF(ISERROR(VLOOKUP($A77,[7]装备表!$AS:$DU,R$1,FALSE))=TRUE,0,VLOOKUP($A77,[7]装备表!$AS:$DU,R$1,FALSE))</f>
        <v>0</v>
      </c>
      <c r="S77">
        <f>IF(ISERROR(VLOOKUP($A77,[7]装备表!$AS:$DU,S$1,FALSE))=TRUE,0,VLOOKUP($A77,[7]装备表!$AS:$DU,S$1,FALSE))</f>
        <v>0</v>
      </c>
      <c r="T77">
        <f>IF(ISERROR(VLOOKUP($A77,[7]装备表!$AS:$DU,T$1,FALSE))=TRUE,0,VLOOKUP($A77,[7]装备表!$AS:$DU,T$1,FALSE))</f>
        <v>0</v>
      </c>
      <c r="U77">
        <f>IF(ISERROR(VLOOKUP($A77,[7]装备表!$AS:$DU,U$1,FALSE))=TRUE,0,VLOOKUP($A77,[7]装备表!$AS:$DU,U$1,FALSE))</f>
        <v>0</v>
      </c>
      <c r="V77">
        <f>IF(ISERROR(VLOOKUP($A77,[7]装备表!$AS:$DU,V$1,FALSE))=TRUE,0,VLOOKUP($A77,[7]装备表!$AS:$DU,V$1,FALSE))</f>
        <v>0</v>
      </c>
      <c r="W77">
        <f>IF(ISERROR(VLOOKUP($A77,[7]装备表!$AS:$DU,W$1,FALSE))=TRUE,0,VLOOKUP($A77,[7]装备表!$AS:$DU,W$1,FALSE))</f>
        <v>0</v>
      </c>
      <c r="X77">
        <f>IF(ISERROR(VLOOKUP($A77,[7]装备表!$AS:$DU,X$1,FALSE))=TRUE,0,VLOOKUP($A77,[7]装备表!$AS:$DU,X$1,FALSE))</f>
        <v>0</v>
      </c>
      <c r="Y77">
        <f>IF(ISERROR(VLOOKUP($A77,[7]装备表!$AS:$DU,Y$1,FALSE))=TRUE,0,VLOOKUP($A77,[7]装备表!$AS:$DU,Y$1,FALSE))</f>
        <v>0</v>
      </c>
      <c r="Z77">
        <f>IF(ISERROR(VLOOKUP($A77,[7]装备表!$AS:$DU,Z$1,FALSE))=TRUE,0,VLOOKUP($A77,[7]装备表!$AS:$DU,Z$1,FALSE))</f>
        <v>0</v>
      </c>
      <c r="AA77">
        <f>IF(ISERROR(VLOOKUP($A77,[7]装备表!$AS:$DU,AA$1,FALSE))=TRUE,0,VLOOKUP($A77,[7]装备表!$AS:$DU,AA$1,FALSE))</f>
        <v>0</v>
      </c>
      <c r="AB77">
        <f>IF(ISERROR(VLOOKUP($A77,[7]装备表!$AS:$DU,AB$1,FALSE))=TRUE,0,VLOOKUP($A77,[7]装备表!$AS:$DU,AB$1,FALSE))</f>
        <v>0</v>
      </c>
      <c r="AC77">
        <f>IF(ISERROR(VLOOKUP($A77,[7]装备表!$AS:$DU,AC$1,FALSE))=TRUE,0,VLOOKUP($A77,[7]装备表!$AS:$DU,AC$1,FALSE))</f>
        <v>0</v>
      </c>
      <c r="AD77">
        <f>IF(ISERROR(VLOOKUP($A77,[7]装备表!$AS:$DU,AD$1,FALSE))=TRUE,0,VLOOKUP($A77,[7]装备表!$AS:$DU,AD$1,FALSE))</f>
        <v>0</v>
      </c>
      <c r="AE77">
        <f>IF(ISERROR(VLOOKUP($A77,[7]装备表!$AS:$DU,AE$1,FALSE))=TRUE,0,VLOOKUP($A77,[7]装备表!$AS:$DU,AE$1,FALSE))</f>
        <v>0</v>
      </c>
      <c r="AF77">
        <f>IF(ISERROR(VLOOKUP($A77,[7]装备表!$AS:$DU,AF$1,FALSE))=TRUE,0,VLOOKUP($A77,[7]装备表!$AS:$DU,AF$1,FALSE))</f>
        <v>0</v>
      </c>
      <c r="AG77">
        <f>IF(ISERROR(VLOOKUP($A77,[7]装备表!$AS:$DU,AG$1,FALSE))=TRUE,0,VLOOKUP($A77,[7]装备表!$AS:$DU,AG$1,FALSE))</f>
        <v>0</v>
      </c>
      <c r="AH77">
        <f>IF(ISERROR(VLOOKUP($A77,[7]装备表!$AS:$DU,AH$1,FALSE))=TRUE,0,VLOOKUP($A77,[7]装备表!$AS:$DU,AH$1,FALSE))</f>
        <v>0</v>
      </c>
      <c r="AI77">
        <f>IF(ISERROR(VLOOKUP($A77,[7]装备表!$AS:$DU,AI$1,FALSE))=TRUE,0,VLOOKUP($A77,[7]装备表!$AS:$DU,AI$1,FALSE))</f>
        <v>0</v>
      </c>
      <c r="AJ77">
        <f>IF(ISERROR(VLOOKUP($A77,[7]装备表!$AS:$DU,AJ$1,FALSE))=TRUE,0,VLOOKUP($A77,[7]装备表!$AS:$DU,AJ$1,FALSE))</f>
        <v>0</v>
      </c>
      <c r="AK77">
        <f>IF(ISERROR(VLOOKUP($A77,[7]装备表!$AS:$DU,AK$1,FALSE))=TRUE,0,VLOOKUP($A77,[7]装备表!$AS:$DU,AK$1,FALSE))</f>
        <v>0</v>
      </c>
      <c r="AL77">
        <f>IF(ISERROR(VLOOKUP($A77,[7]装备表!$AS:$DU,AL$1,FALSE))=TRUE,0,VLOOKUP($A77,[7]装备表!$AS:$DU,AL$1,FALSE))</f>
        <v>0</v>
      </c>
      <c r="AM77">
        <f>IF(ISERROR(VLOOKUP($A77,[7]装备表!$AS:$DU,AM$1,FALSE))=TRUE,0,VLOOKUP($A77,[7]装备表!$AS:$DU,AM$1,FALSE))</f>
        <v>0</v>
      </c>
      <c r="AN77">
        <f>IF(ISERROR(VLOOKUP($A77,[7]装备表!$AS:$DU,AN$1,FALSE))=TRUE,0,VLOOKUP($A77,[7]装备表!$AS:$DU,AN$1,FALSE))</f>
        <v>0</v>
      </c>
      <c r="AT77" s="35">
        <v>1310037</v>
      </c>
      <c r="AU77" s="35" t="s">
        <v>397</v>
      </c>
      <c r="AV77">
        <v>10075</v>
      </c>
      <c r="AW77">
        <v>10075</v>
      </c>
      <c r="AX77">
        <v>240</v>
      </c>
    </row>
    <row r="78" spans="1:50" ht="16.5">
      <c r="A78" s="33">
        <v>1310028</v>
      </c>
      <c r="B78" t="str">
        <f>IF(ISERROR(VLOOKUP($A78,[7]装备表!$AS:$DU,B$1,FALSE))=TRUE,0,VLOOKUP($A78,[7]装备表!$AS:$DU,B$1,FALSE))</f>
        <v>不洁战弓</v>
      </c>
      <c r="C78">
        <f t="shared" si="8"/>
        <v>10066</v>
      </c>
      <c r="D78">
        <f t="shared" si="6"/>
        <v>140</v>
      </c>
      <c r="E78">
        <f t="shared" si="7"/>
        <v>10066</v>
      </c>
      <c r="F78">
        <f>IF(ISERROR(VLOOKUP($A78,[7]装备表!$AS:$DU,F$1,FALSE))=TRUE,0,VLOOKUP($A78,[7]装备表!$AS:$DU,F$1,FALSE))</f>
        <v>3</v>
      </c>
      <c r="G78">
        <f>IF(ISERROR(VLOOKUP($A78,[7]装备表!$AS:$DU,G$1,FALSE))=TRUE,0,VLOOKUP($A78,[7]装备表!$AS:$DU,G$1,FALSE))</f>
        <v>1</v>
      </c>
      <c r="H78">
        <f>IF(ISERROR(VLOOKUP($A78,[7]装备表!$AS:$DU,H$1,FALSE))=TRUE,0,VLOOKUP($A78,[7]装备表!$AS:$DU,H$1,FALSE))</f>
        <v>40</v>
      </c>
      <c r="I78">
        <f>IF(ISERROR(VLOOKUP($A78,[7]装备表!$AS:$DU,I$1,FALSE))=TRUE,0,VLOOKUP($A78,[7]装备表!$AS:$DU,I$1,FALSE))</f>
        <v>0</v>
      </c>
      <c r="J78">
        <f>IF(ISERROR(VLOOKUP($A78,[7]装备表!$AS:$DU,J$1,FALSE))=TRUE,0,VLOOKUP($A78,[7]装备表!$AS:$DU,J$1,FALSE))</f>
        <v>0</v>
      </c>
      <c r="K78">
        <f>IF(ISERROR(VLOOKUP($A78,[7]装备表!$AS:$DU,K$1,FALSE))=TRUE,0,VLOOKUP($A78,[7]装备表!$AS:$DU,K$1,FALSE))</f>
        <v>0</v>
      </c>
      <c r="L78">
        <f>IF(ISERROR(VLOOKUP($A78,[7]装备表!$AS:$DU,L$1,FALSE))=TRUE,0,VLOOKUP($A78,[7]装备表!$AS:$DU,L$1,FALSE))</f>
        <v>0</v>
      </c>
      <c r="M78">
        <f>IF(ISERROR(VLOOKUP($A78,[7]装备表!$AS:$DU,M$1,FALSE))=TRUE,0,VLOOKUP($A78,[7]装备表!$AS:$DU,M$1,FALSE))</f>
        <v>0</v>
      </c>
      <c r="N78">
        <f>IF(ISERROR(VLOOKUP($A78,[7]装备表!$AS:$DU,N$1,FALSE))=TRUE,0,VLOOKUP($A78,[7]装备表!$AS:$DU,N$1,FALSE))</f>
        <v>0</v>
      </c>
      <c r="O78">
        <f>IF(ISERROR(VLOOKUP($A78,[7]装备表!$AS:$DU,O$1,FALSE))=TRUE,0,VLOOKUP($A78,[7]装备表!$AS:$DU,O$1,FALSE))</f>
        <v>0</v>
      </c>
      <c r="P78">
        <f>IF(ISERROR(VLOOKUP($A78,[7]装备表!$AS:$DU,P$1,FALSE))=TRUE,0,VLOOKUP($A78,[7]装备表!$AS:$DU,P$1,FALSE))</f>
        <v>0</v>
      </c>
      <c r="Q78">
        <f>IF(ISERROR(VLOOKUP($A78,[7]装备表!$AS:$DU,Q$1,FALSE))=TRUE,0,VLOOKUP($A78,[7]装备表!$AS:$DU,Q$1,FALSE))</f>
        <v>0</v>
      </c>
      <c r="R78">
        <f>IF(ISERROR(VLOOKUP($A78,[7]装备表!$AS:$DU,R$1,FALSE))=TRUE,0,VLOOKUP($A78,[7]装备表!$AS:$DU,R$1,FALSE))</f>
        <v>0</v>
      </c>
      <c r="S78">
        <f>IF(ISERROR(VLOOKUP($A78,[7]装备表!$AS:$DU,S$1,FALSE))=TRUE,0,VLOOKUP($A78,[7]装备表!$AS:$DU,S$1,FALSE))</f>
        <v>0</v>
      </c>
      <c r="T78">
        <f>IF(ISERROR(VLOOKUP($A78,[7]装备表!$AS:$DU,T$1,FALSE))=TRUE,0,VLOOKUP($A78,[7]装备表!$AS:$DU,T$1,FALSE))</f>
        <v>0</v>
      </c>
      <c r="U78">
        <f>IF(ISERROR(VLOOKUP($A78,[7]装备表!$AS:$DU,U$1,FALSE))=TRUE,0,VLOOKUP($A78,[7]装备表!$AS:$DU,U$1,FALSE))</f>
        <v>0</v>
      </c>
      <c r="V78">
        <f>IF(ISERROR(VLOOKUP($A78,[7]装备表!$AS:$DU,V$1,FALSE))=TRUE,0,VLOOKUP($A78,[7]装备表!$AS:$DU,V$1,FALSE))</f>
        <v>0</v>
      </c>
      <c r="W78">
        <f>IF(ISERROR(VLOOKUP($A78,[7]装备表!$AS:$DU,W$1,FALSE))=TRUE,0,VLOOKUP($A78,[7]装备表!$AS:$DU,W$1,FALSE))</f>
        <v>0</v>
      </c>
      <c r="X78">
        <f>IF(ISERROR(VLOOKUP($A78,[7]装备表!$AS:$DU,X$1,FALSE))=TRUE,0,VLOOKUP($A78,[7]装备表!$AS:$DU,X$1,FALSE))</f>
        <v>0</v>
      </c>
      <c r="Y78">
        <f>IF(ISERROR(VLOOKUP($A78,[7]装备表!$AS:$DU,Y$1,FALSE))=TRUE,0,VLOOKUP($A78,[7]装备表!$AS:$DU,Y$1,FALSE))</f>
        <v>0</v>
      </c>
      <c r="Z78">
        <f>IF(ISERROR(VLOOKUP($A78,[7]装备表!$AS:$DU,Z$1,FALSE))=TRUE,0,VLOOKUP($A78,[7]装备表!$AS:$DU,Z$1,FALSE))</f>
        <v>0</v>
      </c>
      <c r="AA78">
        <f>IF(ISERROR(VLOOKUP($A78,[7]装备表!$AS:$DU,AA$1,FALSE))=TRUE,0,VLOOKUP($A78,[7]装备表!$AS:$DU,AA$1,FALSE))</f>
        <v>0</v>
      </c>
      <c r="AB78">
        <f>IF(ISERROR(VLOOKUP($A78,[7]装备表!$AS:$DU,AB$1,FALSE))=TRUE,0,VLOOKUP($A78,[7]装备表!$AS:$DU,AB$1,FALSE))</f>
        <v>0</v>
      </c>
      <c r="AC78">
        <f>IF(ISERROR(VLOOKUP($A78,[7]装备表!$AS:$DU,AC$1,FALSE))=TRUE,0,VLOOKUP($A78,[7]装备表!$AS:$DU,AC$1,FALSE))</f>
        <v>0</v>
      </c>
      <c r="AD78">
        <f>IF(ISERROR(VLOOKUP($A78,[7]装备表!$AS:$DU,AD$1,FALSE))=TRUE,0,VLOOKUP($A78,[7]装备表!$AS:$DU,AD$1,FALSE))</f>
        <v>0</v>
      </c>
      <c r="AE78">
        <f>IF(ISERROR(VLOOKUP($A78,[7]装备表!$AS:$DU,AE$1,FALSE))=TRUE,0,VLOOKUP($A78,[7]装备表!$AS:$DU,AE$1,FALSE))</f>
        <v>0</v>
      </c>
      <c r="AF78">
        <f>IF(ISERROR(VLOOKUP($A78,[7]装备表!$AS:$DU,AF$1,FALSE))=TRUE,0,VLOOKUP($A78,[7]装备表!$AS:$DU,AF$1,FALSE))</f>
        <v>0</v>
      </c>
      <c r="AG78">
        <f>IF(ISERROR(VLOOKUP($A78,[7]装备表!$AS:$DU,AG$1,FALSE))=TRUE,0,VLOOKUP($A78,[7]装备表!$AS:$DU,AG$1,FALSE))</f>
        <v>0</v>
      </c>
      <c r="AH78">
        <f>IF(ISERROR(VLOOKUP($A78,[7]装备表!$AS:$DU,AH$1,FALSE))=TRUE,0,VLOOKUP($A78,[7]装备表!$AS:$DU,AH$1,FALSE))</f>
        <v>0</v>
      </c>
      <c r="AI78">
        <f>IF(ISERROR(VLOOKUP($A78,[7]装备表!$AS:$DU,AI$1,FALSE))=TRUE,0,VLOOKUP($A78,[7]装备表!$AS:$DU,AI$1,FALSE))</f>
        <v>0</v>
      </c>
      <c r="AJ78">
        <f>IF(ISERROR(VLOOKUP($A78,[7]装备表!$AS:$DU,AJ$1,FALSE))=TRUE,0,VLOOKUP($A78,[7]装备表!$AS:$DU,AJ$1,FALSE))</f>
        <v>0</v>
      </c>
      <c r="AK78">
        <f>IF(ISERROR(VLOOKUP($A78,[7]装备表!$AS:$DU,AK$1,FALSE))=TRUE,0,VLOOKUP($A78,[7]装备表!$AS:$DU,AK$1,FALSE))</f>
        <v>0</v>
      </c>
      <c r="AL78">
        <f>IF(ISERROR(VLOOKUP($A78,[7]装备表!$AS:$DU,AL$1,FALSE))=TRUE,0,VLOOKUP($A78,[7]装备表!$AS:$DU,AL$1,FALSE))</f>
        <v>0</v>
      </c>
      <c r="AM78">
        <f>IF(ISERROR(VLOOKUP($A78,[7]装备表!$AS:$DU,AM$1,FALSE))=TRUE,0,VLOOKUP($A78,[7]装备表!$AS:$DU,AM$1,FALSE))</f>
        <v>0</v>
      </c>
      <c r="AN78">
        <f>IF(ISERROR(VLOOKUP($A78,[7]装备表!$AS:$DU,AN$1,FALSE))=TRUE,0,VLOOKUP($A78,[7]装备表!$AS:$DU,AN$1,FALSE))</f>
        <v>0</v>
      </c>
      <c r="AT78" s="35">
        <v>1310038</v>
      </c>
      <c r="AU78" s="35" t="s">
        <v>398</v>
      </c>
      <c r="AV78">
        <v>10076</v>
      </c>
      <c r="AW78">
        <v>10076</v>
      </c>
      <c r="AX78">
        <v>240</v>
      </c>
    </row>
    <row r="79" spans="1:50" ht="16.5">
      <c r="A79" s="33">
        <v>1310029</v>
      </c>
      <c r="B79" t="str">
        <f>IF(ISERROR(VLOOKUP($A79,[7]装备表!$AS:$DU,B$1,FALSE))=TRUE,0,VLOOKUP($A79,[7]装备表!$AS:$DU,B$1,FALSE))</f>
        <v>污泥重炮</v>
      </c>
      <c r="C79">
        <f t="shared" si="8"/>
        <v>10067</v>
      </c>
      <c r="D79">
        <f t="shared" si="6"/>
        <v>140</v>
      </c>
      <c r="E79">
        <f t="shared" si="7"/>
        <v>10067</v>
      </c>
      <c r="F79">
        <f>IF(ISERROR(VLOOKUP($A79,[7]装备表!$AS:$DU,F$1,FALSE))=TRUE,0,VLOOKUP($A79,[7]装备表!$AS:$DU,F$1,FALSE))</f>
        <v>3</v>
      </c>
      <c r="G79">
        <f>IF(ISERROR(VLOOKUP($A79,[7]装备表!$AS:$DU,G$1,FALSE))=TRUE,0,VLOOKUP($A79,[7]装备表!$AS:$DU,G$1,FALSE))</f>
        <v>1</v>
      </c>
      <c r="H79">
        <f>IF(ISERROR(VLOOKUP($A79,[7]装备表!$AS:$DU,H$1,FALSE))=TRUE,0,VLOOKUP($A79,[7]装备表!$AS:$DU,H$1,FALSE))</f>
        <v>58</v>
      </c>
      <c r="I79">
        <f>IF(ISERROR(VLOOKUP($A79,[7]装备表!$AS:$DU,I$1,FALSE))=TRUE,0,VLOOKUP($A79,[7]装备表!$AS:$DU,I$1,FALSE))</f>
        <v>0</v>
      </c>
      <c r="J79">
        <f>IF(ISERROR(VLOOKUP($A79,[7]装备表!$AS:$DU,J$1,FALSE))=TRUE,0,VLOOKUP($A79,[7]装备表!$AS:$DU,J$1,FALSE))</f>
        <v>0</v>
      </c>
      <c r="K79">
        <f>IF(ISERROR(VLOOKUP($A79,[7]装备表!$AS:$DU,K$1,FALSE))=TRUE,0,VLOOKUP($A79,[7]装备表!$AS:$DU,K$1,FALSE))</f>
        <v>17</v>
      </c>
      <c r="L79">
        <f>IF(ISERROR(VLOOKUP($A79,[7]装备表!$AS:$DU,L$1,FALSE))=TRUE,0,VLOOKUP($A79,[7]装备表!$AS:$DU,L$1,FALSE))</f>
        <v>1</v>
      </c>
      <c r="M79">
        <f>IF(ISERROR(VLOOKUP($A79,[7]装备表!$AS:$DU,M$1,FALSE))=TRUE,0,VLOOKUP($A79,[7]装备表!$AS:$DU,M$1,FALSE))</f>
        <v>67</v>
      </c>
      <c r="N79">
        <f>IF(ISERROR(VLOOKUP($A79,[7]装备表!$AS:$DU,N$1,FALSE))=TRUE,0,VLOOKUP($A79,[7]装备表!$AS:$DU,N$1,FALSE))</f>
        <v>0</v>
      </c>
      <c r="O79">
        <f>IF(ISERROR(VLOOKUP($A79,[7]装备表!$AS:$DU,O$1,FALSE))=TRUE,0,VLOOKUP($A79,[7]装备表!$AS:$DU,O$1,FALSE))</f>
        <v>0</v>
      </c>
      <c r="P79">
        <f>IF(ISERROR(VLOOKUP($A79,[7]装备表!$AS:$DU,P$1,FALSE))=TRUE,0,VLOOKUP($A79,[7]装备表!$AS:$DU,P$1,FALSE))</f>
        <v>0</v>
      </c>
      <c r="Q79">
        <f>IF(ISERROR(VLOOKUP($A79,[7]装备表!$AS:$DU,Q$1,FALSE))=TRUE,0,VLOOKUP($A79,[7]装备表!$AS:$DU,Q$1,FALSE))</f>
        <v>0</v>
      </c>
      <c r="R79">
        <f>IF(ISERROR(VLOOKUP($A79,[7]装备表!$AS:$DU,R$1,FALSE))=TRUE,0,VLOOKUP($A79,[7]装备表!$AS:$DU,R$1,FALSE))</f>
        <v>0</v>
      </c>
      <c r="S79">
        <f>IF(ISERROR(VLOOKUP($A79,[7]装备表!$AS:$DU,S$1,FALSE))=TRUE,0,VLOOKUP($A79,[7]装备表!$AS:$DU,S$1,FALSE))</f>
        <v>0</v>
      </c>
      <c r="T79">
        <f>IF(ISERROR(VLOOKUP($A79,[7]装备表!$AS:$DU,T$1,FALSE))=TRUE,0,VLOOKUP($A79,[7]装备表!$AS:$DU,T$1,FALSE))</f>
        <v>0</v>
      </c>
      <c r="U79">
        <f>IF(ISERROR(VLOOKUP($A79,[7]装备表!$AS:$DU,U$1,FALSE))=TRUE,0,VLOOKUP($A79,[7]装备表!$AS:$DU,U$1,FALSE))</f>
        <v>0</v>
      </c>
      <c r="V79">
        <f>IF(ISERROR(VLOOKUP($A79,[7]装备表!$AS:$DU,V$1,FALSE))=TRUE,0,VLOOKUP($A79,[7]装备表!$AS:$DU,V$1,FALSE))</f>
        <v>0</v>
      </c>
      <c r="W79">
        <f>IF(ISERROR(VLOOKUP($A79,[7]装备表!$AS:$DU,W$1,FALSE))=TRUE,0,VLOOKUP($A79,[7]装备表!$AS:$DU,W$1,FALSE))</f>
        <v>0</v>
      </c>
      <c r="X79">
        <f>IF(ISERROR(VLOOKUP($A79,[7]装备表!$AS:$DU,X$1,FALSE))=TRUE,0,VLOOKUP($A79,[7]装备表!$AS:$DU,X$1,FALSE))</f>
        <v>0</v>
      </c>
      <c r="Y79">
        <f>IF(ISERROR(VLOOKUP($A79,[7]装备表!$AS:$DU,Y$1,FALSE))=TRUE,0,VLOOKUP($A79,[7]装备表!$AS:$DU,Y$1,FALSE))</f>
        <v>0</v>
      </c>
      <c r="Z79">
        <f>IF(ISERROR(VLOOKUP($A79,[7]装备表!$AS:$DU,Z$1,FALSE))=TRUE,0,VLOOKUP($A79,[7]装备表!$AS:$DU,Z$1,FALSE))</f>
        <v>0</v>
      </c>
      <c r="AA79">
        <f>IF(ISERROR(VLOOKUP($A79,[7]装备表!$AS:$DU,AA$1,FALSE))=TRUE,0,VLOOKUP($A79,[7]装备表!$AS:$DU,AA$1,FALSE))</f>
        <v>0</v>
      </c>
      <c r="AB79">
        <f>IF(ISERROR(VLOOKUP($A79,[7]装备表!$AS:$DU,AB$1,FALSE))=TRUE,0,VLOOKUP($A79,[7]装备表!$AS:$DU,AB$1,FALSE))</f>
        <v>0</v>
      </c>
      <c r="AC79">
        <f>IF(ISERROR(VLOOKUP($A79,[7]装备表!$AS:$DU,AC$1,FALSE))=TRUE,0,VLOOKUP($A79,[7]装备表!$AS:$DU,AC$1,FALSE))</f>
        <v>0</v>
      </c>
      <c r="AD79">
        <f>IF(ISERROR(VLOOKUP($A79,[7]装备表!$AS:$DU,AD$1,FALSE))=TRUE,0,VLOOKUP($A79,[7]装备表!$AS:$DU,AD$1,FALSE))</f>
        <v>0</v>
      </c>
      <c r="AE79">
        <f>IF(ISERROR(VLOOKUP($A79,[7]装备表!$AS:$DU,AE$1,FALSE))=TRUE,0,VLOOKUP($A79,[7]装备表!$AS:$DU,AE$1,FALSE))</f>
        <v>0</v>
      </c>
      <c r="AF79">
        <f>IF(ISERROR(VLOOKUP($A79,[7]装备表!$AS:$DU,AF$1,FALSE))=TRUE,0,VLOOKUP($A79,[7]装备表!$AS:$DU,AF$1,FALSE))</f>
        <v>0</v>
      </c>
      <c r="AG79">
        <f>IF(ISERROR(VLOOKUP($A79,[7]装备表!$AS:$DU,AG$1,FALSE))=TRUE,0,VLOOKUP($A79,[7]装备表!$AS:$DU,AG$1,FALSE))</f>
        <v>0</v>
      </c>
      <c r="AH79">
        <f>IF(ISERROR(VLOOKUP($A79,[7]装备表!$AS:$DU,AH$1,FALSE))=TRUE,0,VLOOKUP($A79,[7]装备表!$AS:$DU,AH$1,FALSE))</f>
        <v>0</v>
      </c>
      <c r="AI79">
        <f>IF(ISERROR(VLOOKUP($A79,[7]装备表!$AS:$DU,AI$1,FALSE))=TRUE,0,VLOOKUP($A79,[7]装备表!$AS:$DU,AI$1,FALSE))</f>
        <v>0</v>
      </c>
      <c r="AJ79">
        <f>IF(ISERROR(VLOOKUP($A79,[7]装备表!$AS:$DU,AJ$1,FALSE))=TRUE,0,VLOOKUP($A79,[7]装备表!$AS:$DU,AJ$1,FALSE))</f>
        <v>0</v>
      </c>
      <c r="AK79">
        <f>IF(ISERROR(VLOOKUP($A79,[7]装备表!$AS:$DU,AK$1,FALSE))=TRUE,0,VLOOKUP($A79,[7]装备表!$AS:$DU,AK$1,FALSE))</f>
        <v>0</v>
      </c>
      <c r="AL79">
        <f>IF(ISERROR(VLOOKUP($A79,[7]装备表!$AS:$DU,AL$1,FALSE))=TRUE,0,VLOOKUP($A79,[7]装备表!$AS:$DU,AL$1,FALSE))</f>
        <v>0</v>
      </c>
      <c r="AM79">
        <f>IF(ISERROR(VLOOKUP($A79,[7]装备表!$AS:$DU,AM$1,FALSE))=TRUE,0,VLOOKUP($A79,[7]装备表!$AS:$DU,AM$1,FALSE))</f>
        <v>0</v>
      </c>
      <c r="AN79">
        <f>IF(ISERROR(VLOOKUP($A79,[7]装备表!$AS:$DU,AN$1,FALSE))=TRUE,0,VLOOKUP($A79,[7]装备表!$AS:$DU,AN$1,FALSE))</f>
        <v>0</v>
      </c>
      <c r="AT79" s="35">
        <v>1310039</v>
      </c>
      <c r="AU79" s="35" t="s">
        <v>399</v>
      </c>
      <c r="AV79">
        <v>10077</v>
      </c>
      <c r="AW79">
        <v>10077</v>
      </c>
      <c r="AX79">
        <v>240</v>
      </c>
    </row>
    <row r="80" spans="1:50" ht="16.5">
      <c r="A80" s="33">
        <v>1310030</v>
      </c>
      <c r="B80" t="str">
        <f>IF(ISERROR(VLOOKUP($A80,[7]装备表!$AS:$DU,B$1,FALSE))=TRUE,0,VLOOKUP($A80,[7]装备表!$AS:$DU,B$1,FALSE))</f>
        <v>杀人蜂矛</v>
      </c>
      <c r="C80">
        <f t="shared" si="8"/>
        <v>10068</v>
      </c>
      <c r="D80">
        <f t="shared" si="6"/>
        <v>180</v>
      </c>
      <c r="E80">
        <f t="shared" si="7"/>
        <v>10068</v>
      </c>
      <c r="F80">
        <f>IF(ISERROR(VLOOKUP($A80,[7]装备表!$AS:$DU,F$1,FALSE))=TRUE,0,VLOOKUP($A80,[7]装备表!$AS:$DU,F$1,FALSE))</f>
        <v>3</v>
      </c>
      <c r="G80">
        <f>IF(ISERROR(VLOOKUP($A80,[7]装备表!$AS:$DU,G$1,FALSE))=TRUE,0,VLOOKUP($A80,[7]装备表!$AS:$DU,G$1,FALSE))</f>
        <v>1</v>
      </c>
      <c r="H80">
        <f>IF(ISERROR(VLOOKUP($A80,[7]装备表!$AS:$DU,H$1,FALSE))=TRUE,0,VLOOKUP($A80,[7]装备表!$AS:$DU,H$1,FALSE))</f>
        <v>72</v>
      </c>
      <c r="I80">
        <f>IF(ISERROR(VLOOKUP($A80,[7]装备表!$AS:$DU,I$1,FALSE))=TRUE,0,VLOOKUP($A80,[7]装备表!$AS:$DU,I$1,FALSE))</f>
        <v>0</v>
      </c>
      <c r="J80">
        <f>IF(ISERROR(VLOOKUP($A80,[7]装备表!$AS:$DU,J$1,FALSE))=TRUE,0,VLOOKUP($A80,[7]装备表!$AS:$DU,J$1,FALSE))</f>
        <v>0</v>
      </c>
      <c r="K80">
        <f>IF(ISERROR(VLOOKUP($A80,[7]装备表!$AS:$DU,K$1,FALSE))=TRUE,0,VLOOKUP($A80,[7]装备表!$AS:$DU,K$1,FALSE))</f>
        <v>15</v>
      </c>
      <c r="L80">
        <f>IF(ISERROR(VLOOKUP($A80,[7]装备表!$AS:$DU,L$1,FALSE))=TRUE,0,VLOOKUP($A80,[7]装备表!$AS:$DU,L$1,FALSE))</f>
        <v>1</v>
      </c>
      <c r="M80">
        <f>IF(ISERROR(VLOOKUP($A80,[7]装备表!$AS:$DU,M$1,FALSE))=TRUE,0,VLOOKUP($A80,[7]装备表!$AS:$DU,M$1,FALSE))</f>
        <v>192</v>
      </c>
      <c r="N80">
        <f>IF(ISERROR(VLOOKUP($A80,[7]装备表!$AS:$DU,N$1,FALSE))=TRUE,0,VLOOKUP($A80,[7]装备表!$AS:$DU,N$1,FALSE))</f>
        <v>0</v>
      </c>
      <c r="O80">
        <f>IF(ISERROR(VLOOKUP($A80,[7]装备表!$AS:$DU,O$1,FALSE))=TRUE,0,VLOOKUP($A80,[7]装备表!$AS:$DU,O$1,FALSE))</f>
        <v>0</v>
      </c>
      <c r="P80">
        <f>IF(ISERROR(VLOOKUP($A80,[7]装备表!$AS:$DU,P$1,FALSE))=TRUE,0,VLOOKUP($A80,[7]装备表!$AS:$DU,P$1,FALSE))</f>
        <v>0</v>
      </c>
      <c r="Q80">
        <f>IF(ISERROR(VLOOKUP($A80,[7]装备表!$AS:$DU,Q$1,FALSE))=TRUE,0,VLOOKUP($A80,[7]装备表!$AS:$DU,Q$1,FALSE))</f>
        <v>0</v>
      </c>
      <c r="R80">
        <f>IF(ISERROR(VLOOKUP($A80,[7]装备表!$AS:$DU,R$1,FALSE))=TRUE,0,VLOOKUP($A80,[7]装备表!$AS:$DU,R$1,FALSE))</f>
        <v>0</v>
      </c>
      <c r="S80">
        <f>IF(ISERROR(VLOOKUP($A80,[7]装备表!$AS:$DU,S$1,FALSE))=TRUE,0,VLOOKUP($A80,[7]装备表!$AS:$DU,S$1,FALSE))</f>
        <v>0</v>
      </c>
      <c r="T80">
        <f>IF(ISERROR(VLOOKUP($A80,[7]装备表!$AS:$DU,T$1,FALSE))=TRUE,0,VLOOKUP($A80,[7]装备表!$AS:$DU,T$1,FALSE))</f>
        <v>0</v>
      </c>
      <c r="U80">
        <f>IF(ISERROR(VLOOKUP($A80,[7]装备表!$AS:$DU,U$1,FALSE))=TRUE,0,VLOOKUP($A80,[7]装备表!$AS:$DU,U$1,FALSE))</f>
        <v>0</v>
      </c>
      <c r="V80">
        <f>IF(ISERROR(VLOOKUP($A80,[7]装备表!$AS:$DU,V$1,FALSE))=TRUE,0,VLOOKUP($A80,[7]装备表!$AS:$DU,V$1,FALSE))</f>
        <v>0</v>
      </c>
      <c r="W80">
        <f>IF(ISERROR(VLOOKUP($A80,[7]装备表!$AS:$DU,W$1,FALSE))=TRUE,0,VLOOKUP($A80,[7]装备表!$AS:$DU,W$1,FALSE))</f>
        <v>0</v>
      </c>
      <c r="X80">
        <f>IF(ISERROR(VLOOKUP($A80,[7]装备表!$AS:$DU,X$1,FALSE))=TRUE,0,VLOOKUP($A80,[7]装备表!$AS:$DU,X$1,FALSE))</f>
        <v>0</v>
      </c>
      <c r="Y80">
        <f>IF(ISERROR(VLOOKUP($A80,[7]装备表!$AS:$DU,Y$1,FALSE))=TRUE,0,VLOOKUP($A80,[7]装备表!$AS:$DU,Y$1,FALSE))</f>
        <v>0</v>
      </c>
      <c r="Z80">
        <f>IF(ISERROR(VLOOKUP($A80,[7]装备表!$AS:$DU,Z$1,FALSE))=TRUE,0,VLOOKUP($A80,[7]装备表!$AS:$DU,Z$1,FALSE))</f>
        <v>0</v>
      </c>
      <c r="AA80">
        <f>IF(ISERROR(VLOOKUP($A80,[7]装备表!$AS:$DU,AA$1,FALSE))=TRUE,0,VLOOKUP($A80,[7]装备表!$AS:$DU,AA$1,FALSE))</f>
        <v>0</v>
      </c>
      <c r="AB80">
        <f>IF(ISERROR(VLOOKUP($A80,[7]装备表!$AS:$DU,AB$1,FALSE))=TRUE,0,VLOOKUP($A80,[7]装备表!$AS:$DU,AB$1,FALSE))</f>
        <v>0</v>
      </c>
      <c r="AC80">
        <f>IF(ISERROR(VLOOKUP($A80,[7]装备表!$AS:$DU,AC$1,FALSE))=TRUE,0,VLOOKUP($A80,[7]装备表!$AS:$DU,AC$1,FALSE))</f>
        <v>0</v>
      </c>
      <c r="AD80">
        <f>IF(ISERROR(VLOOKUP($A80,[7]装备表!$AS:$DU,AD$1,FALSE))=TRUE,0,VLOOKUP($A80,[7]装备表!$AS:$DU,AD$1,FALSE))</f>
        <v>0</v>
      </c>
      <c r="AE80">
        <f>IF(ISERROR(VLOOKUP($A80,[7]装备表!$AS:$DU,AE$1,FALSE))=TRUE,0,VLOOKUP($A80,[7]装备表!$AS:$DU,AE$1,FALSE))</f>
        <v>0</v>
      </c>
      <c r="AF80">
        <f>IF(ISERROR(VLOOKUP($A80,[7]装备表!$AS:$DU,AF$1,FALSE))=TRUE,0,VLOOKUP($A80,[7]装备表!$AS:$DU,AF$1,FALSE))</f>
        <v>0</v>
      </c>
      <c r="AG80">
        <f>IF(ISERROR(VLOOKUP($A80,[7]装备表!$AS:$DU,AG$1,FALSE))=TRUE,0,VLOOKUP($A80,[7]装备表!$AS:$DU,AG$1,FALSE))</f>
        <v>0</v>
      </c>
      <c r="AH80">
        <f>IF(ISERROR(VLOOKUP($A80,[7]装备表!$AS:$DU,AH$1,FALSE))=TRUE,0,VLOOKUP($A80,[7]装备表!$AS:$DU,AH$1,FALSE))</f>
        <v>0</v>
      </c>
      <c r="AI80">
        <f>IF(ISERROR(VLOOKUP($A80,[7]装备表!$AS:$DU,AI$1,FALSE))=TRUE,0,VLOOKUP($A80,[7]装备表!$AS:$DU,AI$1,FALSE))</f>
        <v>0</v>
      </c>
      <c r="AJ80">
        <f>IF(ISERROR(VLOOKUP($A80,[7]装备表!$AS:$DU,AJ$1,FALSE))=TRUE,0,VLOOKUP($A80,[7]装备表!$AS:$DU,AJ$1,FALSE))</f>
        <v>0</v>
      </c>
      <c r="AK80">
        <f>IF(ISERROR(VLOOKUP($A80,[7]装备表!$AS:$DU,AK$1,FALSE))=TRUE,0,VLOOKUP($A80,[7]装备表!$AS:$DU,AK$1,FALSE))</f>
        <v>0</v>
      </c>
      <c r="AL80">
        <f>IF(ISERROR(VLOOKUP($A80,[7]装备表!$AS:$DU,AL$1,FALSE))=TRUE,0,VLOOKUP($A80,[7]装备表!$AS:$DU,AL$1,FALSE))</f>
        <v>0</v>
      </c>
      <c r="AM80">
        <f>IF(ISERROR(VLOOKUP($A80,[7]装备表!$AS:$DU,AM$1,FALSE))=TRUE,0,VLOOKUP($A80,[7]装备表!$AS:$DU,AM$1,FALSE))</f>
        <v>0</v>
      </c>
      <c r="AN80">
        <f>IF(ISERROR(VLOOKUP($A80,[7]装备表!$AS:$DU,AN$1,FALSE))=TRUE,0,VLOOKUP($A80,[7]装备表!$AS:$DU,AN$1,FALSE))</f>
        <v>0</v>
      </c>
      <c r="AT80" s="35">
        <v>1310040</v>
      </c>
      <c r="AU80" s="35" t="s">
        <v>400</v>
      </c>
      <c r="AV80">
        <v>10078</v>
      </c>
      <c r="AW80">
        <v>10078</v>
      </c>
      <c r="AX80">
        <v>240</v>
      </c>
    </row>
    <row r="81" spans="1:50" ht="16.5">
      <c r="A81" s="33">
        <v>1310031</v>
      </c>
      <c r="B81" t="str">
        <f>IF(ISERROR(VLOOKUP($A81,[7]装备表!$AS:$DU,B$1,FALSE))=TRUE,0,VLOOKUP($A81,[7]装备表!$AS:$DU,B$1,FALSE))</f>
        <v>原始战弓</v>
      </c>
      <c r="C81">
        <f t="shared" si="8"/>
        <v>10069</v>
      </c>
      <c r="D81">
        <f t="shared" si="6"/>
        <v>180</v>
      </c>
      <c r="E81">
        <f t="shared" si="7"/>
        <v>10069</v>
      </c>
      <c r="F81">
        <f>IF(ISERROR(VLOOKUP($A81,[7]装备表!$AS:$DU,F$1,FALSE))=TRUE,0,VLOOKUP($A81,[7]装备表!$AS:$DU,F$1,FALSE))</f>
        <v>3</v>
      </c>
      <c r="G81">
        <f>IF(ISERROR(VLOOKUP($A81,[7]装备表!$AS:$DU,G$1,FALSE))=TRUE,0,VLOOKUP($A81,[7]装备表!$AS:$DU,G$1,FALSE))</f>
        <v>1</v>
      </c>
      <c r="H81">
        <f>IF(ISERROR(VLOOKUP($A81,[7]装备表!$AS:$DU,H$1,FALSE))=TRUE,0,VLOOKUP($A81,[7]装备表!$AS:$DU,H$1,FALSE))</f>
        <v>54</v>
      </c>
      <c r="I81">
        <f>IF(ISERROR(VLOOKUP($A81,[7]装备表!$AS:$DU,I$1,FALSE))=TRUE,0,VLOOKUP($A81,[7]装备表!$AS:$DU,I$1,FALSE))</f>
        <v>0</v>
      </c>
      <c r="J81">
        <f>IF(ISERROR(VLOOKUP($A81,[7]装备表!$AS:$DU,J$1,FALSE))=TRUE,0,VLOOKUP($A81,[7]装备表!$AS:$DU,J$1,FALSE))</f>
        <v>0</v>
      </c>
      <c r="K81">
        <f>IF(ISERROR(VLOOKUP($A81,[7]装备表!$AS:$DU,K$1,FALSE))=TRUE,0,VLOOKUP($A81,[7]装备表!$AS:$DU,K$1,FALSE))</f>
        <v>0</v>
      </c>
      <c r="L81">
        <f>IF(ISERROR(VLOOKUP($A81,[7]装备表!$AS:$DU,L$1,FALSE))=TRUE,0,VLOOKUP($A81,[7]装备表!$AS:$DU,L$1,FALSE))</f>
        <v>0</v>
      </c>
      <c r="M81">
        <f>IF(ISERROR(VLOOKUP($A81,[7]装备表!$AS:$DU,M$1,FALSE))=TRUE,0,VLOOKUP($A81,[7]装备表!$AS:$DU,M$1,FALSE))</f>
        <v>0</v>
      </c>
      <c r="N81">
        <f>IF(ISERROR(VLOOKUP($A81,[7]装备表!$AS:$DU,N$1,FALSE))=TRUE,0,VLOOKUP($A81,[7]装备表!$AS:$DU,N$1,FALSE))</f>
        <v>0</v>
      </c>
      <c r="O81">
        <f>IF(ISERROR(VLOOKUP($A81,[7]装备表!$AS:$DU,O$1,FALSE))=TRUE,0,VLOOKUP($A81,[7]装备表!$AS:$DU,O$1,FALSE))</f>
        <v>0</v>
      </c>
      <c r="P81">
        <f>IF(ISERROR(VLOOKUP($A81,[7]装备表!$AS:$DU,P$1,FALSE))=TRUE,0,VLOOKUP($A81,[7]装备表!$AS:$DU,P$1,FALSE))</f>
        <v>0</v>
      </c>
      <c r="Q81">
        <f>IF(ISERROR(VLOOKUP($A81,[7]装备表!$AS:$DU,Q$1,FALSE))=TRUE,0,VLOOKUP($A81,[7]装备表!$AS:$DU,Q$1,FALSE))</f>
        <v>0</v>
      </c>
      <c r="R81">
        <f>IF(ISERROR(VLOOKUP($A81,[7]装备表!$AS:$DU,R$1,FALSE))=TRUE,0,VLOOKUP($A81,[7]装备表!$AS:$DU,R$1,FALSE))</f>
        <v>0</v>
      </c>
      <c r="S81">
        <f>IF(ISERROR(VLOOKUP($A81,[7]装备表!$AS:$DU,S$1,FALSE))=TRUE,0,VLOOKUP($A81,[7]装备表!$AS:$DU,S$1,FALSE))</f>
        <v>0</v>
      </c>
      <c r="T81">
        <f>IF(ISERROR(VLOOKUP($A81,[7]装备表!$AS:$DU,T$1,FALSE))=TRUE,0,VLOOKUP($A81,[7]装备表!$AS:$DU,T$1,FALSE))</f>
        <v>0</v>
      </c>
      <c r="U81">
        <f>IF(ISERROR(VLOOKUP($A81,[7]装备表!$AS:$DU,U$1,FALSE))=TRUE,0,VLOOKUP($A81,[7]装备表!$AS:$DU,U$1,FALSE))</f>
        <v>0</v>
      </c>
      <c r="V81">
        <f>IF(ISERROR(VLOOKUP($A81,[7]装备表!$AS:$DU,V$1,FALSE))=TRUE,0,VLOOKUP($A81,[7]装备表!$AS:$DU,V$1,FALSE))</f>
        <v>0</v>
      </c>
      <c r="W81">
        <f>IF(ISERROR(VLOOKUP($A81,[7]装备表!$AS:$DU,W$1,FALSE))=TRUE,0,VLOOKUP($A81,[7]装备表!$AS:$DU,W$1,FALSE))</f>
        <v>0</v>
      </c>
      <c r="X81">
        <f>IF(ISERROR(VLOOKUP($A81,[7]装备表!$AS:$DU,X$1,FALSE))=TRUE,0,VLOOKUP($A81,[7]装备表!$AS:$DU,X$1,FALSE))</f>
        <v>0</v>
      </c>
      <c r="Y81">
        <f>IF(ISERROR(VLOOKUP($A81,[7]装备表!$AS:$DU,Y$1,FALSE))=TRUE,0,VLOOKUP($A81,[7]装备表!$AS:$DU,Y$1,FALSE))</f>
        <v>0</v>
      </c>
      <c r="Z81">
        <f>IF(ISERROR(VLOOKUP($A81,[7]装备表!$AS:$DU,Z$1,FALSE))=TRUE,0,VLOOKUP($A81,[7]装备表!$AS:$DU,Z$1,FALSE))</f>
        <v>0</v>
      </c>
      <c r="AA81">
        <f>IF(ISERROR(VLOOKUP($A81,[7]装备表!$AS:$DU,AA$1,FALSE))=TRUE,0,VLOOKUP($A81,[7]装备表!$AS:$DU,AA$1,FALSE))</f>
        <v>0</v>
      </c>
      <c r="AB81">
        <f>IF(ISERROR(VLOOKUP($A81,[7]装备表!$AS:$DU,AB$1,FALSE))=TRUE,0,VLOOKUP($A81,[7]装备表!$AS:$DU,AB$1,FALSE))</f>
        <v>0</v>
      </c>
      <c r="AC81">
        <f>IF(ISERROR(VLOOKUP($A81,[7]装备表!$AS:$DU,AC$1,FALSE))=TRUE,0,VLOOKUP($A81,[7]装备表!$AS:$DU,AC$1,FALSE))</f>
        <v>0</v>
      </c>
      <c r="AD81">
        <f>IF(ISERROR(VLOOKUP($A81,[7]装备表!$AS:$DU,AD$1,FALSE))=TRUE,0,VLOOKUP($A81,[7]装备表!$AS:$DU,AD$1,FALSE))</f>
        <v>0</v>
      </c>
      <c r="AE81">
        <f>IF(ISERROR(VLOOKUP($A81,[7]装备表!$AS:$DU,AE$1,FALSE))=TRUE,0,VLOOKUP($A81,[7]装备表!$AS:$DU,AE$1,FALSE))</f>
        <v>0</v>
      </c>
      <c r="AF81">
        <f>IF(ISERROR(VLOOKUP($A81,[7]装备表!$AS:$DU,AF$1,FALSE))=TRUE,0,VLOOKUP($A81,[7]装备表!$AS:$DU,AF$1,FALSE))</f>
        <v>0</v>
      </c>
      <c r="AG81">
        <f>IF(ISERROR(VLOOKUP($A81,[7]装备表!$AS:$DU,AG$1,FALSE))=TRUE,0,VLOOKUP($A81,[7]装备表!$AS:$DU,AG$1,FALSE))</f>
        <v>0</v>
      </c>
      <c r="AH81">
        <f>IF(ISERROR(VLOOKUP($A81,[7]装备表!$AS:$DU,AH$1,FALSE))=TRUE,0,VLOOKUP($A81,[7]装备表!$AS:$DU,AH$1,FALSE))</f>
        <v>0</v>
      </c>
      <c r="AI81">
        <f>IF(ISERROR(VLOOKUP($A81,[7]装备表!$AS:$DU,AI$1,FALSE))=TRUE,0,VLOOKUP($A81,[7]装备表!$AS:$DU,AI$1,FALSE))</f>
        <v>0</v>
      </c>
      <c r="AJ81">
        <f>IF(ISERROR(VLOOKUP($A81,[7]装备表!$AS:$DU,AJ$1,FALSE))=TRUE,0,VLOOKUP($A81,[7]装备表!$AS:$DU,AJ$1,FALSE))</f>
        <v>0</v>
      </c>
      <c r="AK81">
        <f>IF(ISERROR(VLOOKUP($A81,[7]装备表!$AS:$DU,AK$1,FALSE))=TRUE,0,VLOOKUP($A81,[7]装备表!$AS:$DU,AK$1,FALSE))</f>
        <v>0</v>
      </c>
      <c r="AL81">
        <f>IF(ISERROR(VLOOKUP($A81,[7]装备表!$AS:$DU,AL$1,FALSE))=TRUE,0,VLOOKUP($A81,[7]装备表!$AS:$DU,AL$1,FALSE))</f>
        <v>0</v>
      </c>
      <c r="AM81">
        <f>IF(ISERROR(VLOOKUP($A81,[7]装备表!$AS:$DU,AM$1,FALSE))=TRUE,0,VLOOKUP($A81,[7]装备表!$AS:$DU,AM$1,FALSE))</f>
        <v>0</v>
      </c>
      <c r="AN81">
        <f>IF(ISERROR(VLOOKUP($A81,[7]装备表!$AS:$DU,AN$1,FALSE))=TRUE,0,VLOOKUP($A81,[7]装备表!$AS:$DU,AN$1,FALSE))</f>
        <v>0</v>
      </c>
      <c r="AT81" s="35">
        <v>1310041</v>
      </c>
      <c r="AU81" s="35" t="s">
        <v>401</v>
      </c>
      <c r="AV81">
        <v>10079</v>
      </c>
      <c r="AW81">
        <v>10079</v>
      </c>
      <c r="AX81">
        <v>240</v>
      </c>
    </row>
    <row r="82" spans="1:50" ht="16.5">
      <c r="A82" s="33">
        <v>1310032</v>
      </c>
      <c r="B82" t="str">
        <f>IF(ISERROR(VLOOKUP($A82,[7]装备表!$AS:$DU,B$1,FALSE))=TRUE,0,VLOOKUP($A82,[7]装备表!$AS:$DU,B$1,FALSE))</f>
        <v>巫毒娃娃</v>
      </c>
      <c r="C82">
        <f t="shared" si="8"/>
        <v>10070</v>
      </c>
      <c r="D82">
        <f t="shared" si="6"/>
        <v>180</v>
      </c>
      <c r="E82">
        <f t="shared" si="7"/>
        <v>10070</v>
      </c>
      <c r="F82">
        <f>IF(ISERROR(VLOOKUP($A82,[7]装备表!$AS:$DU,F$1,FALSE))=TRUE,0,VLOOKUP($A82,[7]装备表!$AS:$DU,F$1,FALSE))</f>
        <v>4</v>
      </c>
      <c r="G82">
        <f>IF(ISERROR(VLOOKUP($A82,[7]装备表!$AS:$DU,G$1,FALSE))=TRUE,0,VLOOKUP($A82,[7]装备表!$AS:$DU,G$1,FALSE))</f>
        <v>1</v>
      </c>
      <c r="H82">
        <f>IF(ISERROR(VLOOKUP($A82,[7]装备表!$AS:$DU,H$1,FALSE))=TRUE,0,VLOOKUP($A82,[7]装备表!$AS:$DU,H$1,FALSE))</f>
        <v>100</v>
      </c>
      <c r="I82">
        <f>IF(ISERROR(VLOOKUP($A82,[7]装备表!$AS:$DU,I$1,FALSE))=TRUE,0,VLOOKUP($A82,[7]装备表!$AS:$DU,I$1,FALSE))</f>
        <v>0</v>
      </c>
      <c r="J82">
        <f>IF(ISERROR(VLOOKUP($A82,[7]装备表!$AS:$DU,J$1,FALSE))=TRUE,0,VLOOKUP($A82,[7]装备表!$AS:$DU,J$1,FALSE))</f>
        <v>0</v>
      </c>
      <c r="K82">
        <f>IF(ISERROR(VLOOKUP($A82,[7]装备表!$AS:$DU,K$1,FALSE))=TRUE,0,VLOOKUP($A82,[7]装备表!$AS:$DU,K$1,FALSE))</f>
        <v>18</v>
      </c>
      <c r="L82">
        <f>IF(ISERROR(VLOOKUP($A82,[7]装备表!$AS:$DU,L$1,FALSE))=TRUE,0,VLOOKUP($A82,[7]装备表!$AS:$DU,L$1,FALSE))</f>
        <v>1</v>
      </c>
      <c r="M82">
        <f>IF(ISERROR(VLOOKUP($A82,[7]装备表!$AS:$DU,M$1,FALSE))=TRUE,0,VLOOKUP($A82,[7]装备表!$AS:$DU,M$1,FALSE))</f>
        <v>70</v>
      </c>
      <c r="N82">
        <f>IF(ISERROR(VLOOKUP($A82,[7]装备表!$AS:$DU,N$1,FALSE))=TRUE,0,VLOOKUP($A82,[7]装备表!$AS:$DU,N$1,FALSE))</f>
        <v>0</v>
      </c>
      <c r="O82">
        <f>IF(ISERROR(VLOOKUP($A82,[7]装备表!$AS:$DU,O$1,FALSE))=TRUE,0,VLOOKUP($A82,[7]装备表!$AS:$DU,O$1,FALSE))</f>
        <v>0</v>
      </c>
      <c r="P82">
        <f>IF(ISERROR(VLOOKUP($A82,[7]装备表!$AS:$DU,P$1,FALSE))=TRUE,0,VLOOKUP($A82,[7]装备表!$AS:$DU,P$1,FALSE))</f>
        <v>0</v>
      </c>
      <c r="Q82">
        <f>IF(ISERROR(VLOOKUP($A82,[7]装备表!$AS:$DU,Q$1,FALSE))=TRUE,0,VLOOKUP($A82,[7]装备表!$AS:$DU,Q$1,FALSE))</f>
        <v>0</v>
      </c>
      <c r="R82">
        <f>IF(ISERROR(VLOOKUP($A82,[7]装备表!$AS:$DU,R$1,FALSE))=TRUE,0,VLOOKUP($A82,[7]装备表!$AS:$DU,R$1,FALSE))</f>
        <v>0</v>
      </c>
      <c r="S82">
        <f>IF(ISERROR(VLOOKUP($A82,[7]装备表!$AS:$DU,S$1,FALSE))=TRUE,0,VLOOKUP($A82,[7]装备表!$AS:$DU,S$1,FALSE))</f>
        <v>0</v>
      </c>
      <c r="T82">
        <f>IF(ISERROR(VLOOKUP($A82,[7]装备表!$AS:$DU,T$1,FALSE))=TRUE,0,VLOOKUP($A82,[7]装备表!$AS:$DU,T$1,FALSE))</f>
        <v>0</v>
      </c>
      <c r="U82">
        <f>IF(ISERROR(VLOOKUP($A82,[7]装备表!$AS:$DU,U$1,FALSE))=TRUE,0,VLOOKUP($A82,[7]装备表!$AS:$DU,U$1,FALSE))</f>
        <v>0</v>
      </c>
      <c r="V82">
        <f>IF(ISERROR(VLOOKUP($A82,[7]装备表!$AS:$DU,V$1,FALSE))=TRUE,0,VLOOKUP($A82,[7]装备表!$AS:$DU,V$1,FALSE))</f>
        <v>0</v>
      </c>
      <c r="W82">
        <f>IF(ISERROR(VLOOKUP($A82,[7]装备表!$AS:$DU,W$1,FALSE))=TRUE,0,VLOOKUP($A82,[7]装备表!$AS:$DU,W$1,FALSE))</f>
        <v>0</v>
      </c>
      <c r="X82">
        <f>IF(ISERROR(VLOOKUP($A82,[7]装备表!$AS:$DU,X$1,FALSE))=TRUE,0,VLOOKUP($A82,[7]装备表!$AS:$DU,X$1,FALSE))</f>
        <v>0</v>
      </c>
      <c r="Y82">
        <f>IF(ISERROR(VLOOKUP($A82,[7]装备表!$AS:$DU,Y$1,FALSE))=TRUE,0,VLOOKUP($A82,[7]装备表!$AS:$DU,Y$1,FALSE))</f>
        <v>0</v>
      </c>
      <c r="Z82">
        <f>IF(ISERROR(VLOOKUP($A82,[7]装备表!$AS:$DU,Z$1,FALSE))=TRUE,0,VLOOKUP($A82,[7]装备表!$AS:$DU,Z$1,FALSE))</f>
        <v>0</v>
      </c>
      <c r="AA82">
        <f>IF(ISERROR(VLOOKUP($A82,[7]装备表!$AS:$DU,AA$1,FALSE))=TRUE,0,VLOOKUP($A82,[7]装备表!$AS:$DU,AA$1,FALSE))</f>
        <v>0</v>
      </c>
      <c r="AB82">
        <f>IF(ISERROR(VLOOKUP($A82,[7]装备表!$AS:$DU,AB$1,FALSE))=TRUE,0,VLOOKUP($A82,[7]装备表!$AS:$DU,AB$1,FALSE))</f>
        <v>0</v>
      </c>
      <c r="AC82">
        <f>IF(ISERROR(VLOOKUP($A82,[7]装备表!$AS:$DU,AC$1,FALSE))=TRUE,0,VLOOKUP($A82,[7]装备表!$AS:$DU,AC$1,FALSE))</f>
        <v>0</v>
      </c>
      <c r="AD82">
        <f>IF(ISERROR(VLOOKUP($A82,[7]装备表!$AS:$DU,AD$1,FALSE))=TRUE,0,VLOOKUP($A82,[7]装备表!$AS:$DU,AD$1,FALSE))</f>
        <v>0</v>
      </c>
      <c r="AE82">
        <f>IF(ISERROR(VLOOKUP($A82,[7]装备表!$AS:$DU,AE$1,FALSE))=TRUE,0,VLOOKUP($A82,[7]装备表!$AS:$DU,AE$1,FALSE))</f>
        <v>0</v>
      </c>
      <c r="AF82">
        <f>IF(ISERROR(VLOOKUP($A82,[7]装备表!$AS:$DU,AF$1,FALSE))=TRUE,0,VLOOKUP($A82,[7]装备表!$AS:$DU,AF$1,FALSE))</f>
        <v>0</v>
      </c>
      <c r="AG82">
        <f>IF(ISERROR(VLOOKUP($A82,[7]装备表!$AS:$DU,AG$1,FALSE))=TRUE,0,VLOOKUP($A82,[7]装备表!$AS:$DU,AG$1,FALSE))</f>
        <v>0</v>
      </c>
      <c r="AH82">
        <f>IF(ISERROR(VLOOKUP($A82,[7]装备表!$AS:$DU,AH$1,FALSE))=TRUE,0,VLOOKUP($A82,[7]装备表!$AS:$DU,AH$1,FALSE))</f>
        <v>0</v>
      </c>
      <c r="AI82">
        <f>IF(ISERROR(VLOOKUP($A82,[7]装备表!$AS:$DU,AI$1,FALSE))=TRUE,0,VLOOKUP($A82,[7]装备表!$AS:$DU,AI$1,FALSE))</f>
        <v>0</v>
      </c>
      <c r="AJ82">
        <f>IF(ISERROR(VLOOKUP($A82,[7]装备表!$AS:$DU,AJ$1,FALSE))=TRUE,0,VLOOKUP($A82,[7]装备表!$AS:$DU,AJ$1,FALSE))</f>
        <v>0</v>
      </c>
      <c r="AK82">
        <f>IF(ISERROR(VLOOKUP($A82,[7]装备表!$AS:$DU,AK$1,FALSE))=TRUE,0,VLOOKUP($A82,[7]装备表!$AS:$DU,AK$1,FALSE))</f>
        <v>0</v>
      </c>
      <c r="AL82">
        <f>IF(ISERROR(VLOOKUP($A82,[7]装备表!$AS:$DU,AL$1,FALSE))=TRUE,0,VLOOKUP($A82,[7]装备表!$AS:$DU,AL$1,FALSE))</f>
        <v>0</v>
      </c>
      <c r="AM82">
        <f>IF(ISERROR(VLOOKUP($A82,[7]装备表!$AS:$DU,AM$1,FALSE))=TRUE,0,VLOOKUP($A82,[7]装备表!$AS:$DU,AM$1,FALSE))</f>
        <v>0</v>
      </c>
      <c r="AN82">
        <f>IF(ISERROR(VLOOKUP($A82,[7]装备表!$AS:$DU,AN$1,FALSE))=TRUE,0,VLOOKUP($A82,[7]装备表!$AS:$DU,AN$1,FALSE))</f>
        <v>0</v>
      </c>
      <c r="AT82" s="35">
        <v>1310042</v>
      </c>
      <c r="AU82" s="35" t="s">
        <v>402</v>
      </c>
      <c r="AV82">
        <v>10080</v>
      </c>
      <c r="AW82">
        <v>10080</v>
      </c>
      <c r="AX82">
        <v>240</v>
      </c>
    </row>
    <row r="83" spans="1:50" ht="16.5">
      <c r="A83" s="33">
        <v>1310033</v>
      </c>
      <c r="B83" t="str">
        <f>IF(ISERROR(VLOOKUP($A83,[7]装备表!$AS:$DU,B$1,FALSE))=TRUE,0,VLOOKUP($A83,[7]装备表!$AS:$DU,B$1,FALSE))</f>
        <v>血祭法杖</v>
      </c>
      <c r="C83">
        <f t="shared" si="8"/>
        <v>10071</v>
      </c>
      <c r="D83">
        <f t="shared" si="6"/>
        <v>180</v>
      </c>
      <c r="E83">
        <f t="shared" si="7"/>
        <v>10071</v>
      </c>
      <c r="F83">
        <f>IF(ISERROR(VLOOKUP($A83,[7]装备表!$AS:$DU,F$1,FALSE))=TRUE,0,VLOOKUP($A83,[7]装备表!$AS:$DU,F$1,FALSE))</f>
        <v>4</v>
      </c>
      <c r="G83">
        <f>IF(ISERROR(VLOOKUP($A83,[7]装备表!$AS:$DU,G$1,FALSE))=TRUE,0,VLOOKUP($A83,[7]装备表!$AS:$DU,G$1,FALSE))</f>
        <v>1</v>
      </c>
      <c r="H83">
        <f>IF(ISERROR(VLOOKUP($A83,[7]装备表!$AS:$DU,H$1,FALSE))=TRUE,0,VLOOKUP($A83,[7]装备表!$AS:$DU,H$1,FALSE))</f>
        <v>110</v>
      </c>
      <c r="I83">
        <f>IF(ISERROR(VLOOKUP($A83,[7]装备表!$AS:$DU,I$1,FALSE))=TRUE,0,VLOOKUP($A83,[7]装备表!$AS:$DU,I$1,FALSE))</f>
        <v>0</v>
      </c>
      <c r="J83">
        <f>IF(ISERROR(VLOOKUP($A83,[7]装备表!$AS:$DU,J$1,FALSE))=TRUE,0,VLOOKUP($A83,[7]装备表!$AS:$DU,J$1,FALSE))</f>
        <v>0</v>
      </c>
      <c r="K83">
        <f>IF(ISERROR(VLOOKUP($A83,[7]装备表!$AS:$DU,K$1,FALSE))=TRUE,0,VLOOKUP($A83,[7]装备表!$AS:$DU,K$1,FALSE))</f>
        <v>16</v>
      </c>
      <c r="L83">
        <f>IF(ISERROR(VLOOKUP($A83,[7]装备表!$AS:$DU,L$1,FALSE))=TRUE,0,VLOOKUP($A83,[7]装备表!$AS:$DU,L$1,FALSE))</f>
        <v>1</v>
      </c>
      <c r="M83">
        <f>IF(ISERROR(VLOOKUP($A83,[7]装备表!$AS:$DU,M$1,FALSE))=TRUE,0,VLOOKUP($A83,[7]装备表!$AS:$DU,M$1,FALSE))</f>
        <v>154</v>
      </c>
      <c r="N83">
        <f>IF(ISERROR(VLOOKUP($A83,[7]装备表!$AS:$DU,N$1,FALSE))=TRUE,0,VLOOKUP($A83,[7]装备表!$AS:$DU,N$1,FALSE))</f>
        <v>0</v>
      </c>
      <c r="O83">
        <f>IF(ISERROR(VLOOKUP($A83,[7]装备表!$AS:$DU,O$1,FALSE))=TRUE,0,VLOOKUP($A83,[7]装备表!$AS:$DU,O$1,FALSE))</f>
        <v>0</v>
      </c>
      <c r="P83">
        <f>IF(ISERROR(VLOOKUP($A83,[7]装备表!$AS:$DU,P$1,FALSE))=TRUE,0,VLOOKUP($A83,[7]装备表!$AS:$DU,P$1,FALSE))</f>
        <v>0</v>
      </c>
      <c r="Q83">
        <f>IF(ISERROR(VLOOKUP($A83,[7]装备表!$AS:$DU,Q$1,FALSE))=TRUE,0,VLOOKUP($A83,[7]装备表!$AS:$DU,Q$1,FALSE))</f>
        <v>0</v>
      </c>
      <c r="R83">
        <f>IF(ISERROR(VLOOKUP($A83,[7]装备表!$AS:$DU,R$1,FALSE))=TRUE,0,VLOOKUP($A83,[7]装备表!$AS:$DU,R$1,FALSE))</f>
        <v>0</v>
      </c>
      <c r="S83">
        <f>IF(ISERROR(VLOOKUP($A83,[7]装备表!$AS:$DU,S$1,FALSE))=TRUE,0,VLOOKUP($A83,[7]装备表!$AS:$DU,S$1,FALSE))</f>
        <v>0</v>
      </c>
      <c r="T83">
        <f>IF(ISERROR(VLOOKUP($A83,[7]装备表!$AS:$DU,T$1,FALSE))=TRUE,0,VLOOKUP($A83,[7]装备表!$AS:$DU,T$1,FALSE))</f>
        <v>0</v>
      </c>
      <c r="U83">
        <f>IF(ISERROR(VLOOKUP($A83,[7]装备表!$AS:$DU,U$1,FALSE))=TRUE,0,VLOOKUP($A83,[7]装备表!$AS:$DU,U$1,FALSE))</f>
        <v>0</v>
      </c>
      <c r="V83">
        <f>IF(ISERROR(VLOOKUP($A83,[7]装备表!$AS:$DU,V$1,FALSE))=TRUE,0,VLOOKUP($A83,[7]装备表!$AS:$DU,V$1,FALSE))</f>
        <v>0</v>
      </c>
      <c r="W83">
        <f>IF(ISERROR(VLOOKUP($A83,[7]装备表!$AS:$DU,W$1,FALSE))=TRUE,0,VLOOKUP($A83,[7]装备表!$AS:$DU,W$1,FALSE))</f>
        <v>0</v>
      </c>
      <c r="X83">
        <f>IF(ISERROR(VLOOKUP($A83,[7]装备表!$AS:$DU,X$1,FALSE))=TRUE,0,VLOOKUP($A83,[7]装备表!$AS:$DU,X$1,FALSE))</f>
        <v>0</v>
      </c>
      <c r="Y83">
        <f>IF(ISERROR(VLOOKUP($A83,[7]装备表!$AS:$DU,Y$1,FALSE))=TRUE,0,VLOOKUP($A83,[7]装备表!$AS:$DU,Y$1,FALSE))</f>
        <v>0</v>
      </c>
      <c r="Z83">
        <f>IF(ISERROR(VLOOKUP($A83,[7]装备表!$AS:$DU,Z$1,FALSE))=TRUE,0,VLOOKUP($A83,[7]装备表!$AS:$DU,Z$1,FALSE))</f>
        <v>0</v>
      </c>
      <c r="AA83">
        <f>IF(ISERROR(VLOOKUP($A83,[7]装备表!$AS:$DU,AA$1,FALSE))=TRUE,0,VLOOKUP($A83,[7]装备表!$AS:$DU,AA$1,FALSE))</f>
        <v>0</v>
      </c>
      <c r="AB83">
        <f>IF(ISERROR(VLOOKUP($A83,[7]装备表!$AS:$DU,AB$1,FALSE))=TRUE,0,VLOOKUP($A83,[7]装备表!$AS:$DU,AB$1,FALSE))</f>
        <v>0</v>
      </c>
      <c r="AC83">
        <f>IF(ISERROR(VLOOKUP($A83,[7]装备表!$AS:$DU,AC$1,FALSE))=TRUE,0,VLOOKUP($A83,[7]装备表!$AS:$DU,AC$1,FALSE))</f>
        <v>0</v>
      </c>
      <c r="AD83">
        <f>IF(ISERROR(VLOOKUP($A83,[7]装备表!$AS:$DU,AD$1,FALSE))=TRUE,0,VLOOKUP($A83,[7]装备表!$AS:$DU,AD$1,FALSE))</f>
        <v>0</v>
      </c>
      <c r="AE83">
        <f>IF(ISERROR(VLOOKUP($A83,[7]装备表!$AS:$DU,AE$1,FALSE))=TRUE,0,VLOOKUP($A83,[7]装备表!$AS:$DU,AE$1,FALSE))</f>
        <v>0</v>
      </c>
      <c r="AF83">
        <f>IF(ISERROR(VLOOKUP($A83,[7]装备表!$AS:$DU,AF$1,FALSE))=TRUE,0,VLOOKUP($A83,[7]装备表!$AS:$DU,AF$1,FALSE))</f>
        <v>0</v>
      </c>
      <c r="AG83">
        <f>IF(ISERROR(VLOOKUP($A83,[7]装备表!$AS:$DU,AG$1,FALSE))=TRUE,0,VLOOKUP($A83,[7]装备表!$AS:$DU,AG$1,FALSE))</f>
        <v>0</v>
      </c>
      <c r="AH83">
        <f>IF(ISERROR(VLOOKUP($A83,[7]装备表!$AS:$DU,AH$1,FALSE))=TRUE,0,VLOOKUP($A83,[7]装备表!$AS:$DU,AH$1,FALSE))</f>
        <v>0</v>
      </c>
      <c r="AI83">
        <f>IF(ISERROR(VLOOKUP($A83,[7]装备表!$AS:$DU,AI$1,FALSE))=TRUE,0,VLOOKUP($A83,[7]装备表!$AS:$DU,AI$1,FALSE))</f>
        <v>0</v>
      </c>
      <c r="AJ83">
        <f>IF(ISERROR(VLOOKUP($A83,[7]装备表!$AS:$DU,AJ$1,FALSE))=TRUE,0,VLOOKUP($A83,[7]装备表!$AS:$DU,AJ$1,FALSE))</f>
        <v>0</v>
      </c>
      <c r="AK83">
        <f>IF(ISERROR(VLOOKUP($A83,[7]装备表!$AS:$DU,AK$1,FALSE))=TRUE,0,VLOOKUP($A83,[7]装备表!$AS:$DU,AK$1,FALSE))</f>
        <v>0</v>
      </c>
      <c r="AL83">
        <f>IF(ISERROR(VLOOKUP($A83,[7]装备表!$AS:$DU,AL$1,FALSE))=TRUE,0,VLOOKUP($A83,[7]装备表!$AS:$DU,AL$1,FALSE))</f>
        <v>0</v>
      </c>
      <c r="AM83">
        <f>IF(ISERROR(VLOOKUP($A83,[7]装备表!$AS:$DU,AM$1,FALSE))=TRUE,0,VLOOKUP($A83,[7]装备表!$AS:$DU,AM$1,FALSE))</f>
        <v>0</v>
      </c>
      <c r="AN83">
        <f>IF(ISERROR(VLOOKUP($A83,[7]装备表!$AS:$DU,AN$1,FALSE))=TRUE,0,VLOOKUP($A83,[7]装备表!$AS:$DU,AN$1,FALSE))</f>
        <v>0</v>
      </c>
      <c r="AT83" s="1">
        <v>1310043</v>
      </c>
      <c r="AU83" s="1" t="s">
        <v>403</v>
      </c>
      <c r="AV83">
        <v>10081</v>
      </c>
      <c r="AW83">
        <v>10081</v>
      </c>
      <c r="AX83">
        <v>240</v>
      </c>
    </row>
    <row r="84" spans="1:50" ht="16.5">
      <c r="A84" s="33">
        <v>1310034</v>
      </c>
      <c r="B84" t="str">
        <f>IF(ISERROR(VLOOKUP($A84,[7]装备表!$AS:$DU,B$1,FALSE))=TRUE,0,VLOOKUP($A84,[7]装备表!$AS:$DU,B$1,FALSE))</f>
        <v>麻痹拳刃</v>
      </c>
      <c r="C84">
        <f t="shared" si="8"/>
        <v>10072</v>
      </c>
      <c r="D84">
        <f t="shared" si="6"/>
        <v>180</v>
      </c>
      <c r="E84">
        <f t="shared" si="7"/>
        <v>10072</v>
      </c>
      <c r="F84">
        <f>IF(ISERROR(VLOOKUP($A84,[7]装备表!$AS:$DU,F$1,FALSE))=TRUE,0,VLOOKUP($A84,[7]装备表!$AS:$DU,F$1,FALSE))</f>
        <v>3</v>
      </c>
      <c r="G84">
        <f>IF(ISERROR(VLOOKUP($A84,[7]装备表!$AS:$DU,G$1,FALSE))=TRUE,0,VLOOKUP($A84,[7]装备表!$AS:$DU,G$1,FALSE))</f>
        <v>1</v>
      </c>
      <c r="H84">
        <f>IF(ISERROR(VLOOKUP($A84,[7]装备表!$AS:$DU,H$1,FALSE))=TRUE,0,VLOOKUP($A84,[7]装备表!$AS:$DU,H$1,FALSE))</f>
        <v>54</v>
      </c>
      <c r="I84">
        <f>IF(ISERROR(VLOOKUP($A84,[7]装备表!$AS:$DU,I$1,FALSE))=TRUE,0,VLOOKUP($A84,[7]装备表!$AS:$DU,I$1,FALSE))</f>
        <v>0</v>
      </c>
      <c r="J84">
        <f>IF(ISERROR(VLOOKUP($A84,[7]装备表!$AS:$DU,J$1,FALSE))=TRUE,0,VLOOKUP($A84,[7]装备表!$AS:$DU,J$1,FALSE))</f>
        <v>0</v>
      </c>
      <c r="K84">
        <f>IF(ISERROR(VLOOKUP($A84,[7]装备表!$AS:$DU,K$1,FALSE))=TRUE,0,VLOOKUP($A84,[7]装备表!$AS:$DU,K$1,FALSE))</f>
        <v>0</v>
      </c>
      <c r="L84">
        <f>IF(ISERROR(VLOOKUP($A84,[7]装备表!$AS:$DU,L$1,FALSE))=TRUE,0,VLOOKUP($A84,[7]装备表!$AS:$DU,L$1,FALSE))</f>
        <v>0</v>
      </c>
      <c r="M84">
        <f>IF(ISERROR(VLOOKUP($A84,[7]装备表!$AS:$DU,M$1,FALSE))=TRUE,0,VLOOKUP($A84,[7]装备表!$AS:$DU,M$1,FALSE))</f>
        <v>0</v>
      </c>
      <c r="N84">
        <f>IF(ISERROR(VLOOKUP($A84,[7]装备表!$AS:$DU,N$1,FALSE))=TRUE,0,VLOOKUP($A84,[7]装备表!$AS:$DU,N$1,FALSE))</f>
        <v>0</v>
      </c>
      <c r="O84">
        <f>IF(ISERROR(VLOOKUP($A84,[7]装备表!$AS:$DU,O$1,FALSE))=TRUE,0,VLOOKUP($A84,[7]装备表!$AS:$DU,O$1,FALSE))</f>
        <v>0</v>
      </c>
      <c r="P84">
        <f>IF(ISERROR(VLOOKUP($A84,[7]装备表!$AS:$DU,P$1,FALSE))=TRUE,0,VLOOKUP($A84,[7]装备表!$AS:$DU,P$1,FALSE))</f>
        <v>0</v>
      </c>
      <c r="Q84">
        <f>IF(ISERROR(VLOOKUP($A84,[7]装备表!$AS:$DU,Q$1,FALSE))=TRUE,0,VLOOKUP($A84,[7]装备表!$AS:$DU,Q$1,FALSE))</f>
        <v>0</v>
      </c>
      <c r="R84">
        <f>IF(ISERROR(VLOOKUP($A84,[7]装备表!$AS:$DU,R$1,FALSE))=TRUE,0,VLOOKUP($A84,[7]装备表!$AS:$DU,R$1,FALSE))</f>
        <v>0</v>
      </c>
      <c r="S84">
        <f>IF(ISERROR(VLOOKUP($A84,[7]装备表!$AS:$DU,S$1,FALSE))=TRUE,0,VLOOKUP($A84,[7]装备表!$AS:$DU,S$1,FALSE))</f>
        <v>0</v>
      </c>
      <c r="T84">
        <f>IF(ISERROR(VLOOKUP($A84,[7]装备表!$AS:$DU,T$1,FALSE))=TRUE,0,VLOOKUP($A84,[7]装备表!$AS:$DU,T$1,FALSE))</f>
        <v>0</v>
      </c>
      <c r="U84">
        <f>IF(ISERROR(VLOOKUP($A84,[7]装备表!$AS:$DU,U$1,FALSE))=TRUE,0,VLOOKUP($A84,[7]装备表!$AS:$DU,U$1,FALSE))</f>
        <v>0</v>
      </c>
      <c r="V84">
        <f>IF(ISERROR(VLOOKUP($A84,[7]装备表!$AS:$DU,V$1,FALSE))=TRUE,0,VLOOKUP($A84,[7]装备表!$AS:$DU,V$1,FALSE))</f>
        <v>0</v>
      </c>
      <c r="W84">
        <f>IF(ISERROR(VLOOKUP($A84,[7]装备表!$AS:$DU,W$1,FALSE))=TRUE,0,VLOOKUP($A84,[7]装备表!$AS:$DU,W$1,FALSE))</f>
        <v>0</v>
      </c>
      <c r="X84">
        <f>IF(ISERROR(VLOOKUP($A84,[7]装备表!$AS:$DU,X$1,FALSE))=TRUE,0,VLOOKUP($A84,[7]装备表!$AS:$DU,X$1,FALSE))</f>
        <v>0</v>
      </c>
      <c r="Y84">
        <f>IF(ISERROR(VLOOKUP($A84,[7]装备表!$AS:$DU,Y$1,FALSE))=TRUE,0,VLOOKUP($A84,[7]装备表!$AS:$DU,Y$1,FALSE))</f>
        <v>0</v>
      </c>
      <c r="Z84">
        <f>IF(ISERROR(VLOOKUP($A84,[7]装备表!$AS:$DU,Z$1,FALSE))=TRUE,0,VLOOKUP($A84,[7]装备表!$AS:$DU,Z$1,FALSE))</f>
        <v>0</v>
      </c>
      <c r="AA84">
        <f>IF(ISERROR(VLOOKUP($A84,[7]装备表!$AS:$DU,AA$1,FALSE))=TRUE,0,VLOOKUP($A84,[7]装备表!$AS:$DU,AA$1,FALSE))</f>
        <v>0</v>
      </c>
      <c r="AB84">
        <f>IF(ISERROR(VLOOKUP($A84,[7]装备表!$AS:$DU,AB$1,FALSE))=TRUE,0,VLOOKUP($A84,[7]装备表!$AS:$DU,AB$1,FALSE))</f>
        <v>0</v>
      </c>
      <c r="AC84">
        <f>IF(ISERROR(VLOOKUP($A84,[7]装备表!$AS:$DU,AC$1,FALSE))=TRUE,0,VLOOKUP($A84,[7]装备表!$AS:$DU,AC$1,FALSE))</f>
        <v>0</v>
      </c>
      <c r="AD84">
        <f>IF(ISERROR(VLOOKUP($A84,[7]装备表!$AS:$DU,AD$1,FALSE))=TRUE,0,VLOOKUP($A84,[7]装备表!$AS:$DU,AD$1,FALSE))</f>
        <v>0</v>
      </c>
      <c r="AE84">
        <f>IF(ISERROR(VLOOKUP($A84,[7]装备表!$AS:$DU,AE$1,FALSE))=TRUE,0,VLOOKUP($A84,[7]装备表!$AS:$DU,AE$1,FALSE))</f>
        <v>0</v>
      </c>
      <c r="AF84">
        <f>IF(ISERROR(VLOOKUP($A84,[7]装备表!$AS:$DU,AF$1,FALSE))=TRUE,0,VLOOKUP($A84,[7]装备表!$AS:$DU,AF$1,FALSE))</f>
        <v>0</v>
      </c>
      <c r="AG84">
        <f>IF(ISERROR(VLOOKUP($A84,[7]装备表!$AS:$DU,AG$1,FALSE))=TRUE,0,VLOOKUP($A84,[7]装备表!$AS:$DU,AG$1,FALSE))</f>
        <v>0</v>
      </c>
      <c r="AH84">
        <f>IF(ISERROR(VLOOKUP($A84,[7]装备表!$AS:$DU,AH$1,FALSE))=TRUE,0,VLOOKUP($A84,[7]装备表!$AS:$DU,AH$1,FALSE))</f>
        <v>0</v>
      </c>
      <c r="AI84">
        <f>IF(ISERROR(VLOOKUP($A84,[7]装备表!$AS:$DU,AI$1,FALSE))=TRUE,0,VLOOKUP($A84,[7]装备表!$AS:$DU,AI$1,FALSE))</f>
        <v>0</v>
      </c>
      <c r="AJ84">
        <f>IF(ISERROR(VLOOKUP($A84,[7]装备表!$AS:$DU,AJ$1,FALSE))=TRUE,0,VLOOKUP($A84,[7]装备表!$AS:$DU,AJ$1,FALSE))</f>
        <v>0</v>
      </c>
      <c r="AK84">
        <f>IF(ISERROR(VLOOKUP($A84,[7]装备表!$AS:$DU,AK$1,FALSE))=TRUE,0,VLOOKUP($A84,[7]装备表!$AS:$DU,AK$1,FALSE))</f>
        <v>0</v>
      </c>
      <c r="AL84">
        <f>IF(ISERROR(VLOOKUP($A84,[7]装备表!$AS:$DU,AL$1,FALSE))=TRUE,0,VLOOKUP($A84,[7]装备表!$AS:$DU,AL$1,FALSE))</f>
        <v>0</v>
      </c>
      <c r="AM84">
        <f>IF(ISERROR(VLOOKUP($A84,[7]装备表!$AS:$DU,AM$1,FALSE))=TRUE,0,VLOOKUP($A84,[7]装备表!$AS:$DU,AM$1,FALSE))</f>
        <v>0</v>
      </c>
      <c r="AN84">
        <f>IF(ISERROR(VLOOKUP($A84,[7]装备表!$AS:$DU,AN$1,FALSE))=TRUE,0,VLOOKUP($A84,[7]装备表!$AS:$DU,AN$1,FALSE))</f>
        <v>0</v>
      </c>
      <c r="AT84" s="35">
        <v>1320001</v>
      </c>
      <c r="AU84" s="35" t="s">
        <v>445</v>
      </c>
      <c r="AV84">
        <v>10082</v>
      </c>
      <c r="AW84">
        <v>10082</v>
      </c>
      <c r="AX84">
        <v>5</v>
      </c>
    </row>
    <row r="85" spans="1:50" ht="16.5">
      <c r="A85" s="33">
        <v>1310035</v>
      </c>
      <c r="B85" t="str">
        <f>IF(ISERROR(VLOOKUP($A85,[7]装备表!$AS:$DU,B$1,FALSE))=TRUE,0,VLOOKUP($A85,[7]装备表!$AS:$DU,B$1,FALSE))</f>
        <v>致命刺剑</v>
      </c>
      <c r="C85">
        <f t="shared" si="8"/>
        <v>10073</v>
      </c>
      <c r="D85">
        <f t="shared" si="6"/>
        <v>180</v>
      </c>
      <c r="E85">
        <f t="shared" si="7"/>
        <v>10073</v>
      </c>
      <c r="F85">
        <f>IF(ISERROR(VLOOKUP($A85,[7]装备表!$AS:$DU,F$1,FALSE))=TRUE,0,VLOOKUP($A85,[7]装备表!$AS:$DU,F$1,FALSE))</f>
        <v>3</v>
      </c>
      <c r="G85">
        <f>IF(ISERROR(VLOOKUP($A85,[7]装备表!$AS:$DU,G$1,FALSE))=TRUE,0,VLOOKUP($A85,[7]装备表!$AS:$DU,G$1,FALSE))</f>
        <v>1</v>
      </c>
      <c r="H85">
        <f>IF(ISERROR(VLOOKUP($A85,[7]装备表!$AS:$DU,H$1,FALSE))=TRUE,0,VLOOKUP($A85,[7]装备表!$AS:$DU,H$1,FALSE))</f>
        <v>60</v>
      </c>
      <c r="I85">
        <f>IF(ISERROR(VLOOKUP($A85,[7]装备表!$AS:$DU,I$1,FALSE))=TRUE,0,VLOOKUP($A85,[7]装备表!$AS:$DU,I$1,FALSE))</f>
        <v>0</v>
      </c>
      <c r="J85">
        <f>IF(ISERROR(VLOOKUP($A85,[7]装备表!$AS:$DU,J$1,FALSE))=TRUE,0,VLOOKUP($A85,[7]装备表!$AS:$DU,J$1,FALSE))</f>
        <v>0</v>
      </c>
      <c r="K85">
        <f>IF(ISERROR(VLOOKUP($A85,[7]装备表!$AS:$DU,K$1,FALSE))=TRUE,0,VLOOKUP($A85,[7]装备表!$AS:$DU,K$1,FALSE))</f>
        <v>17</v>
      </c>
      <c r="L85">
        <f>IF(ISERROR(VLOOKUP($A85,[7]装备表!$AS:$DU,L$1,FALSE))=TRUE,0,VLOOKUP($A85,[7]装备表!$AS:$DU,L$1,FALSE))</f>
        <v>1</v>
      </c>
      <c r="M85">
        <f>IF(ISERROR(VLOOKUP($A85,[7]装备表!$AS:$DU,M$1,FALSE))=TRUE,0,VLOOKUP($A85,[7]装备表!$AS:$DU,M$1,FALSE))</f>
        <v>49</v>
      </c>
      <c r="N85">
        <f>IF(ISERROR(VLOOKUP($A85,[7]装备表!$AS:$DU,N$1,FALSE))=TRUE,0,VLOOKUP($A85,[7]装备表!$AS:$DU,N$1,FALSE))</f>
        <v>0</v>
      </c>
      <c r="O85">
        <f>IF(ISERROR(VLOOKUP($A85,[7]装备表!$AS:$DU,O$1,FALSE))=TRUE,0,VLOOKUP($A85,[7]装备表!$AS:$DU,O$1,FALSE))</f>
        <v>0</v>
      </c>
      <c r="P85">
        <f>IF(ISERROR(VLOOKUP($A85,[7]装备表!$AS:$DU,P$1,FALSE))=TRUE,0,VLOOKUP($A85,[7]装备表!$AS:$DU,P$1,FALSE))</f>
        <v>0</v>
      </c>
      <c r="Q85">
        <f>IF(ISERROR(VLOOKUP($A85,[7]装备表!$AS:$DU,Q$1,FALSE))=TRUE,0,VLOOKUP($A85,[7]装备表!$AS:$DU,Q$1,FALSE))</f>
        <v>0</v>
      </c>
      <c r="R85">
        <f>IF(ISERROR(VLOOKUP($A85,[7]装备表!$AS:$DU,R$1,FALSE))=TRUE,0,VLOOKUP($A85,[7]装备表!$AS:$DU,R$1,FALSE))</f>
        <v>0</v>
      </c>
      <c r="S85">
        <f>IF(ISERROR(VLOOKUP($A85,[7]装备表!$AS:$DU,S$1,FALSE))=TRUE,0,VLOOKUP($A85,[7]装备表!$AS:$DU,S$1,FALSE))</f>
        <v>0</v>
      </c>
      <c r="T85">
        <f>IF(ISERROR(VLOOKUP($A85,[7]装备表!$AS:$DU,T$1,FALSE))=TRUE,0,VLOOKUP($A85,[7]装备表!$AS:$DU,T$1,FALSE))</f>
        <v>0</v>
      </c>
      <c r="U85">
        <f>IF(ISERROR(VLOOKUP($A85,[7]装备表!$AS:$DU,U$1,FALSE))=TRUE,0,VLOOKUP($A85,[7]装备表!$AS:$DU,U$1,FALSE))</f>
        <v>0</v>
      </c>
      <c r="V85">
        <f>IF(ISERROR(VLOOKUP($A85,[7]装备表!$AS:$DU,V$1,FALSE))=TRUE,0,VLOOKUP($A85,[7]装备表!$AS:$DU,V$1,FALSE))</f>
        <v>0</v>
      </c>
      <c r="W85">
        <f>IF(ISERROR(VLOOKUP($A85,[7]装备表!$AS:$DU,W$1,FALSE))=TRUE,0,VLOOKUP($A85,[7]装备表!$AS:$DU,W$1,FALSE))</f>
        <v>0</v>
      </c>
      <c r="X85">
        <f>IF(ISERROR(VLOOKUP($A85,[7]装备表!$AS:$DU,X$1,FALSE))=TRUE,0,VLOOKUP($A85,[7]装备表!$AS:$DU,X$1,FALSE))</f>
        <v>0</v>
      </c>
      <c r="Y85">
        <f>IF(ISERROR(VLOOKUP($A85,[7]装备表!$AS:$DU,Y$1,FALSE))=TRUE,0,VLOOKUP($A85,[7]装备表!$AS:$DU,Y$1,FALSE))</f>
        <v>0</v>
      </c>
      <c r="Z85">
        <f>IF(ISERROR(VLOOKUP($A85,[7]装备表!$AS:$DU,Z$1,FALSE))=TRUE,0,VLOOKUP($A85,[7]装备表!$AS:$DU,Z$1,FALSE))</f>
        <v>0</v>
      </c>
      <c r="AA85">
        <f>IF(ISERROR(VLOOKUP($A85,[7]装备表!$AS:$DU,AA$1,FALSE))=TRUE,0,VLOOKUP($A85,[7]装备表!$AS:$DU,AA$1,FALSE))</f>
        <v>0</v>
      </c>
      <c r="AB85">
        <f>IF(ISERROR(VLOOKUP($A85,[7]装备表!$AS:$DU,AB$1,FALSE))=TRUE,0,VLOOKUP($A85,[7]装备表!$AS:$DU,AB$1,FALSE))</f>
        <v>0</v>
      </c>
      <c r="AC85">
        <f>IF(ISERROR(VLOOKUP($A85,[7]装备表!$AS:$DU,AC$1,FALSE))=TRUE,0,VLOOKUP($A85,[7]装备表!$AS:$DU,AC$1,FALSE))</f>
        <v>0</v>
      </c>
      <c r="AD85">
        <f>IF(ISERROR(VLOOKUP($A85,[7]装备表!$AS:$DU,AD$1,FALSE))=TRUE,0,VLOOKUP($A85,[7]装备表!$AS:$DU,AD$1,FALSE))</f>
        <v>0</v>
      </c>
      <c r="AE85">
        <f>IF(ISERROR(VLOOKUP($A85,[7]装备表!$AS:$DU,AE$1,FALSE))=TRUE,0,VLOOKUP($A85,[7]装备表!$AS:$DU,AE$1,FALSE))</f>
        <v>0</v>
      </c>
      <c r="AF85">
        <f>IF(ISERROR(VLOOKUP($A85,[7]装备表!$AS:$DU,AF$1,FALSE))=TRUE,0,VLOOKUP($A85,[7]装备表!$AS:$DU,AF$1,FALSE))</f>
        <v>0</v>
      </c>
      <c r="AG85">
        <f>IF(ISERROR(VLOOKUP($A85,[7]装备表!$AS:$DU,AG$1,FALSE))=TRUE,0,VLOOKUP($A85,[7]装备表!$AS:$DU,AG$1,FALSE))</f>
        <v>0</v>
      </c>
      <c r="AH85">
        <f>IF(ISERROR(VLOOKUP($A85,[7]装备表!$AS:$DU,AH$1,FALSE))=TRUE,0,VLOOKUP($A85,[7]装备表!$AS:$DU,AH$1,FALSE))</f>
        <v>0</v>
      </c>
      <c r="AI85">
        <f>IF(ISERROR(VLOOKUP($A85,[7]装备表!$AS:$DU,AI$1,FALSE))=TRUE,0,VLOOKUP($A85,[7]装备表!$AS:$DU,AI$1,FALSE))</f>
        <v>0</v>
      </c>
      <c r="AJ85">
        <f>IF(ISERROR(VLOOKUP($A85,[7]装备表!$AS:$DU,AJ$1,FALSE))=TRUE,0,VLOOKUP($A85,[7]装备表!$AS:$DU,AJ$1,FALSE))</f>
        <v>0</v>
      </c>
      <c r="AK85">
        <f>IF(ISERROR(VLOOKUP($A85,[7]装备表!$AS:$DU,AK$1,FALSE))=TRUE,0,VLOOKUP($A85,[7]装备表!$AS:$DU,AK$1,FALSE))</f>
        <v>0</v>
      </c>
      <c r="AL85">
        <f>IF(ISERROR(VLOOKUP($A85,[7]装备表!$AS:$DU,AL$1,FALSE))=TRUE,0,VLOOKUP($A85,[7]装备表!$AS:$DU,AL$1,FALSE))</f>
        <v>0</v>
      </c>
      <c r="AM85">
        <f>IF(ISERROR(VLOOKUP($A85,[7]装备表!$AS:$DU,AM$1,FALSE))=TRUE,0,VLOOKUP($A85,[7]装备表!$AS:$DU,AM$1,FALSE))</f>
        <v>0</v>
      </c>
      <c r="AN85">
        <f>IF(ISERROR(VLOOKUP($A85,[7]装备表!$AS:$DU,AN$1,FALSE))=TRUE,0,VLOOKUP($A85,[7]装备表!$AS:$DU,AN$1,FALSE))</f>
        <v>0</v>
      </c>
      <c r="AT85" s="35">
        <v>1320002</v>
      </c>
      <c r="AU85" s="35" t="s">
        <v>446</v>
      </c>
      <c r="AV85">
        <v>10083</v>
      </c>
      <c r="AW85">
        <v>10083</v>
      </c>
      <c r="AX85">
        <v>5</v>
      </c>
    </row>
    <row r="86" spans="1:50" ht="16.5">
      <c r="A86" s="33">
        <v>1310036</v>
      </c>
      <c r="B86" t="str">
        <f>IF(ISERROR(VLOOKUP($A86,[7]装备表!$AS:$DU,B$1,FALSE))=TRUE,0,VLOOKUP($A86,[7]装备表!$AS:$DU,B$1,FALSE))</f>
        <v>种子发射器</v>
      </c>
      <c r="C86">
        <f t="shared" si="8"/>
        <v>10074</v>
      </c>
      <c r="D86">
        <f t="shared" si="6"/>
        <v>180</v>
      </c>
      <c r="E86">
        <f t="shared" si="7"/>
        <v>10074</v>
      </c>
      <c r="F86">
        <f>IF(ISERROR(VLOOKUP($A86,[7]装备表!$AS:$DU,F$1,FALSE))=TRUE,0,VLOOKUP($A86,[7]装备表!$AS:$DU,F$1,FALSE))</f>
        <v>3</v>
      </c>
      <c r="G86">
        <f>IF(ISERROR(VLOOKUP($A86,[7]装备表!$AS:$DU,G$1,FALSE))=TRUE,0,VLOOKUP($A86,[7]装备表!$AS:$DU,G$1,FALSE))</f>
        <v>1</v>
      </c>
      <c r="H86">
        <f>IF(ISERROR(VLOOKUP($A86,[7]装备表!$AS:$DU,H$1,FALSE))=TRUE,0,VLOOKUP($A86,[7]装备表!$AS:$DU,H$1,FALSE))</f>
        <v>72</v>
      </c>
      <c r="I86">
        <f>IF(ISERROR(VLOOKUP($A86,[7]装备表!$AS:$DU,I$1,FALSE))=TRUE,0,VLOOKUP($A86,[7]装备表!$AS:$DU,I$1,FALSE))</f>
        <v>0</v>
      </c>
      <c r="J86">
        <f>IF(ISERROR(VLOOKUP($A86,[7]装备表!$AS:$DU,J$1,FALSE))=TRUE,0,VLOOKUP($A86,[7]装备表!$AS:$DU,J$1,FALSE))</f>
        <v>0</v>
      </c>
      <c r="K86">
        <f>IF(ISERROR(VLOOKUP($A86,[7]装备表!$AS:$DU,K$1,FALSE))=TRUE,0,VLOOKUP($A86,[7]装备表!$AS:$DU,K$1,FALSE))</f>
        <v>15</v>
      </c>
      <c r="L86">
        <f>IF(ISERROR(VLOOKUP($A86,[7]装备表!$AS:$DU,L$1,FALSE))=TRUE,0,VLOOKUP($A86,[7]装备表!$AS:$DU,L$1,FALSE))</f>
        <v>1</v>
      </c>
      <c r="M86">
        <f>IF(ISERROR(VLOOKUP($A86,[7]装备表!$AS:$DU,M$1,FALSE))=TRUE,0,VLOOKUP($A86,[7]装备表!$AS:$DU,M$1,FALSE))</f>
        <v>154</v>
      </c>
      <c r="N86">
        <f>IF(ISERROR(VLOOKUP($A86,[7]装备表!$AS:$DU,N$1,FALSE))=TRUE,0,VLOOKUP($A86,[7]装备表!$AS:$DU,N$1,FALSE))</f>
        <v>0</v>
      </c>
      <c r="O86">
        <f>IF(ISERROR(VLOOKUP($A86,[7]装备表!$AS:$DU,O$1,FALSE))=TRUE,0,VLOOKUP($A86,[7]装备表!$AS:$DU,O$1,FALSE))</f>
        <v>0</v>
      </c>
      <c r="P86">
        <f>IF(ISERROR(VLOOKUP($A86,[7]装备表!$AS:$DU,P$1,FALSE))=TRUE,0,VLOOKUP($A86,[7]装备表!$AS:$DU,P$1,FALSE))</f>
        <v>0</v>
      </c>
      <c r="Q86">
        <f>IF(ISERROR(VLOOKUP($A86,[7]装备表!$AS:$DU,Q$1,FALSE))=TRUE,0,VLOOKUP($A86,[7]装备表!$AS:$DU,Q$1,FALSE))</f>
        <v>0</v>
      </c>
      <c r="R86">
        <f>IF(ISERROR(VLOOKUP($A86,[7]装备表!$AS:$DU,R$1,FALSE))=TRUE,0,VLOOKUP($A86,[7]装备表!$AS:$DU,R$1,FALSE))</f>
        <v>0</v>
      </c>
      <c r="S86">
        <f>IF(ISERROR(VLOOKUP($A86,[7]装备表!$AS:$DU,S$1,FALSE))=TRUE,0,VLOOKUP($A86,[7]装备表!$AS:$DU,S$1,FALSE))</f>
        <v>0</v>
      </c>
      <c r="T86">
        <f>IF(ISERROR(VLOOKUP($A86,[7]装备表!$AS:$DU,T$1,FALSE))=TRUE,0,VLOOKUP($A86,[7]装备表!$AS:$DU,T$1,FALSE))</f>
        <v>0</v>
      </c>
      <c r="U86">
        <f>IF(ISERROR(VLOOKUP($A86,[7]装备表!$AS:$DU,U$1,FALSE))=TRUE,0,VLOOKUP($A86,[7]装备表!$AS:$DU,U$1,FALSE))</f>
        <v>0</v>
      </c>
      <c r="V86">
        <f>IF(ISERROR(VLOOKUP($A86,[7]装备表!$AS:$DU,V$1,FALSE))=TRUE,0,VLOOKUP($A86,[7]装备表!$AS:$DU,V$1,FALSE))</f>
        <v>0</v>
      </c>
      <c r="W86">
        <f>IF(ISERROR(VLOOKUP($A86,[7]装备表!$AS:$DU,W$1,FALSE))=TRUE,0,VLOOKUP($A86,[7]装备表!$AS:$DU,W$1,FALSE))</f>
        <v>0</v>
      </c>
      <c r="X86">
        <f>IF(ISERROR(VLOOKUP($A86,[7]装备表!$AS:$DU,X$1,FALSE))=TRUE,0,VLOOKUP($A86,[7]装备表!$AS:$DU,X$1,FALSE))</f>
        <v>0</v>
      </c>
      <c r="Y86">
        <f>IF(ISERROR(VLOOKUP($A86,[7]装备表!$AS:$DU,Y$1,FALSE))=TRUE,0,VLOOKUP($A86,[7]装备表!$AS:$DU,Y$1,FALSE))</f>
        <v>0</v>
      </c>
      <c r="Z86">
        <f>IF(ISERROR(VLOOKUP($A86,[7]装备表!$AS:$DU,Z$1,FALSE))=TRUE,0,VLOOKUP($A86,[7]装备表!$AS:$DU,Z$1,FALSE))</f>
        <v>0</v>
      </c>
      <c r="AA86">
        <f>IF(ISERROR(VLOOKUP($A86,[7]装备表!$AS:$DU,AA$1,FALSE))=TRUE,0,VLOOKUP($A86,[7]装备表!$AS:$DU,AA$1,FALSE))</f>
        <v>0</v>
      </c>
      <c r="AB86">
        <f>IF(ISERROR(VLOOKUP($A86,[7]装备表!$AS:$DU,AB$1,FALSE))=TRUE,0,VLOOKUP($A86,[7]装备表!$AS:$DU,AB$1,FALSE))</f>
        <v>0</v>
      </c>
      <c r="AC86">
        <f>IF(ISERROR(VLOOKUP($A86,[7]装备表!$AS:$DU,AC$1,FALSE))=TRUE,0,VLOOKUP($A86,[7]装备表!$AS:$DU,AC$1,FALSE))</f>
        <v>0</v>
      </c>
      <c r="AD86">
        <f>IF(ISERROR(VLOOKUP($A86,[7]装备表!$AS:$DU,AD$1,FALSE))=TRUE,0,VLOOKUP($A86,[7]装备表!$AS:$DU,AD$1,FALSE))</f>
        <v>0</v>
      </c>
      <c r="AE86">
        <f>IF(ISERROR(VLOOKUP($A86,[7]装备表!$AS:$DU,AE$1,FALSE))=TRUE,0,VLOOKUP($A86,[7]装备表!$AS:$DU,AE$1,FALSE))</f>
        <v>0</v>
      </c>
      <c r="AF86">
        <f>IF(ISERROR(VLOOKUP($A86,[7]装备表!$AS:$DU,AF$1,FALSE))=TRUE,0,VLOOKUP($A86,[7]装备表!$AS:$DU,AF$1,FALSE))</f>
        <v>0</v>
      </c>
      <c r="AG86">
        <f>IF(ISERROR(VLOOKUP($A86,[7]装备表!$AS:$DU,AG$1,FALSE))=TRUE,0,VLOOKUP($A86,[7]装备表!$AS:$DU,AG$1,FALSE))</f>
        <v>0</v>
      </c>
      <c r="AH86">
        <f>IF(ISERROR(VLOOKUP($A86,[7]装备表!$AS:$DU,AH$1,FALSE))=TRUE,0,VLOOKUP($A86,[7]装备表!$AS:$DU,AH$1,FALSE))</f>
        <v>0</v>
      </c>
      <c r="AI86">
        <f>IF(ISERROR(VLOOKUP($A86,[7]装备表!$AS:$DU,AI$1,FALSE))=TRUE,0,VLOOKUP($A86,[7]装备表!$AS:$DU,AI$1,FALSE))</f>
        <v>0</v>
      </c>
      <c r="AJ86">
        <f>IF(ISERROR(VLOOKUP($A86,[7]装备表!$AS:$DU,AJ$1,FALSE))=TRUE,0,VLOOKUP($A86,[7]装备表!$AS:$DU,AJ$1,FALSE))</f>
        <v>0</v>
      </c>
      <c r="AK86">
        <f>IF(ISERROR(VLOOKUP($A86,[7]装备表!$AS:$DU,AK$1,FALSE))=TRUE,0,VLOOKUP($A86,[7]装备表!$AS:$DU,AK$1,FALSE))</f>
        <v>0</v>
      </c>
      <c r="AL86">
        <f>IF(ISERROR(VLOOKUP($A86,[7]装备表!$AS:$DU,AL$1,FALSE))=TRUE,0,VLOOKUP($A86,[7]装备表!$AS:$DU,AL$1,FALSE))</f>
        <v>0</v>
      </c>
      <c r="AM86">
        <f>IF(ISERROR(VLOOKUP($A86,[7]装备表!$AS:$DU,AM$1,FALSE))=TRUE,0,VLOOKUP($A86,[7]装备表!$AS:$DU,AM$1,FALSE))</f>
        <v>0</v>
      </c>
      <c r="AN86">
        <f>IF(ISERROR(VLOOKUP($A86,[7]装备表!$AS:$DU,AN$1,FALSE))=TRUE,0,VLOOKUP($A86,[7]装备表!$AS:$DU,AN$1,FALSE))</f>
        <v>0</v>
      </c>
      <c r="AT86" s="35">
        <v>1320003</v>
      </c>
      <c r="AU86" s="35" t="s">
        <v>447</v>
      </c>
      <c r="AV86">
        <v>10084</v>
      </c>
      <c r="AW86">
        <v>10084</v>
      </c>
      <c r="AX86">
        <v>5</v>
      </c>
    </row>
    <row r="87" spans="1:50" ht="16.5">
      <c r="A87" s="33">
        <v>1310037</v>
      </c>
      <c r="B87" t="str">
        <f>IF(ISERROR(VLOOKUP($A87,[7]装备表!$AS:$DU,B$1,FALSE))=TRUE,0,VLOOKUP($A87,[7]装备表!$AS:$DU,B$1,FALSE))</f>
        <v>幽灵巨剑</v>
      </c>
      <c r="C87">
        <f t="shared" si="8"/>
        <v>10075</v>
      </c>
      <c r="D87">
        <f t="shared" si="6"/>
        <v>240</v>
      </c>
      <c r="E87">
        <f t="shared" si="7"/>
        <v>10075</v>
      </c>
      <c r="F87">
        <f>IF(ISERROR(VLOOKUP($A87,[7]装备表!$AS:$DU,F$1,FALSE))=TRUE,0,VLOOKUP($A87,[7]装备表!$AS:$DU,F$1,FALSE))</f>
        <v>3</v>
      </c>
      <c r="G87">
        <f>IF(ISERROR(VLOOKUP($A87,[7]装备表!$AS:$DU,G$1,FALSE))=TRUE,0,VLOOKUP($A87,[7]装备表!$AS:$DU,G$1,FALSE))</f>
        <v>1</v>
      </c>
      <c r="H87">
        <f>IF(ISERROR(VLOOKUP($A87,[7]装备表!$AS:$DU,H$1,FALSE))=TRUE,0,VLOOKUP($A87,[7]装备表!$AS:$DU,H$1,FALSE))</f>
        <v>75</v>
      </c>
      <c r="I87">
        <f>IF(ISERROR(VLOOKUP($A87,[7]装备表!$AS:$DU,I$1,FALSE))=TRUE,0,VLOOKUP($A87,[7]装备表!$AS:$DU,I$1,FALSE))</f>
        <v>0</v>
      </c>
      <c r="J87">
        <f>IF(ISERROR(VLOOKUP($A87,[7]装备表!$AS:$DU,J$1,FALSE))=TRUE,0,VLOOKUP($A87,[7]装备表!$AS:$DU,J$1,FALSE))</f>
        <v>0</v>
      </c>
      <c r="K87">
        <f>IF(ISERROR(VLOOKUP($A87,[7]装备表!$AS:$DU,K$1,FALSE))=TRUE,0,VLOOKUP($A87,[7]装备表!$AS:$DU,K$1,FALSE))</f>
        <v>17</v>
      </c>
      <c r="L87">
        <f>IF(ISERROR(VLOOKUP($A87,[7]装备表!$AS:$DU,L$1,FALSE))=TRUE,0,VLOOKUP($A87,[7]装备表!$AS:$DU,L$1,FALSE))</f>
        <v>1</v>
      </c>
      <c r="M87">
        <f>IF(ISERROR(VLOOKUP($A87,[7]装备表!$AS:$DU,M$1,FALSE))=TRUE,0,VLOOKUP($A87,[7]装备表!$AS:$DU,M$1,FALSE))</f>
        <v>50</v>
      </c>
      <c r="N87">
        <f>IF(ISERROR(VLOOKUP($A87,[7]装备表!$AS:$DU,N$1,FALSE))=TRUE,0,VLOOKUP($A87,[7]装备表!$AS:$DU,N$1,FALSE))</f>
        <v>0</v>
      </c>
      <c r="O87">
        <f>IF(ISERROR(VLOOKUP($A87,[7]装备表!$AS:$DU,O$1,FALSE))=TRUE,0,VLOOKUP($A87,[7]装备表!$AS:$DU,O$1,FALSE))</f>
        <v>0</v>
      </c>
      <c r="P87">
        <f>IF(ISERROR(VLOOKUP($A87,[7]装备表!$AS:$DU,P$1,FALSE))=TRUE,0,VLOOKUP($A87,[7]装备表!$AS:$DU,P$1,FALSE))</f>
        <v>0</v>
      </c>
      <c r="Q87">
        <f>IF(ISERROR(VLOOKUP($A87,[7]装备表!$AS:$DU,Q$1,FALSE))=TRUE,0,VLOOKUP($A87,[7]装备表!$AS:$DU,Q$1,FALSE))</f>
        <v>0</v>
      </c>
      <c r="R87">
        <f>IF(ISERROR(VLOOKUP($A87,[7]装备表!$AS:$DU,R$1,FALSE))=TRUE,0,VLOOKUP($A87,[7]装备表!$AS:$DU,R$1,FALSE))</f>
        <v>0</v>
      </c>
      <c r="S87">
        <f>IF(ISERROR(VLOOKUP($A87,[7]装备表!$AS:$DU,S$1,FALSE))=TRUE,0,VLOOKUP($A87,[7]装备表!$AS:$DU,S$1,FALSE))</f>
        <v>0</v>
      </c>
      <c r="T87">
        <f>IF(ISERROR(VLOOKUP($A87,[7]装备表!$AS:$DU,T$1,FALSE))=TRUE,0,VLOOKUP($A87,[7]装备表!$AS:$DU,T$1,FALSE))</f>
        <v>0</v>
      </c>
      <c r="U87">
        <f>IF(ISERROR(VLOOKUP($A87,[7]装备表!$AS:$DU,U$1,FALSE))=TRUE,0,VLOOKUP($A87,[7]装备表!$AS:$DU,U$1,FALSE))</f>
        <v>0</v>
      </c>
      <c r="V87">
        <f>IF(ISERROR(VLOOKUP($A87,[7]装备表!$AS:$DU,V$1,FALSE))=TRUE,0,VLOOKUP($A87,[7]装备表!$AS:$DU,V$1,FALSE))</f>
        <v>0</v>
      </c>
      <c r="W87">
        <f>IF(ISERROR(VLOOKUP($A87,[7]装备表!$AS:$DU,W$1,FALSE))=TRUE,0,VLOOKUP($A87,[7]装备表!$AS:$DU,W$1,FALSE))</f>
        <v>0</v>
      </c>
      <c r="X87">
        <f>IF(ISERROR(VLOOKUP($A87,[7]装备表!$AS:$DU,X$1,FALSE))=TRUE,0,VLOOKUP($A87,[7]装备表!$AS:$DU,X$1,FALSE))</f>
        <v>0</v>
      </c>
      <c r="Y87">
        <f>IF(ISERROR(VLOOKUP($A87,[7]装备表!$AS:$DU,Y$1,FALSE))=TRUE,0,VLOOKUP($A87,[7]装备表!$AS:$DU,Y$1,FALSE))</f>
        <v>0</v>
      </c>
      <c r="Z87">
        <f>IF(ISERROR(VLOOKUP($A87,[7]装备表!$AS:$DU,Z$1,FALSE))=TRUE,0,VLOOKUP($A87,[7]装备表!$AS:$DU,Z$1,FALSE))</f>
        <v>0</v>
      </c>
      <c r="AA87">
        <f>IF(ISERROR(VLOOKUP($A87,[7]装备表!$AS:$DU,AA$1,FALSE))=TRUE,0,VLOOKUP($A87,[7]装备表!$AS:$DU,AA$1,FALSE))</f>
        <v>0</v>
      </c>
      <c r="AB87">
        <f>IF(ISERROR(VLOOKUP($A87,[7]装备表!$AS:$DU,AB$1,FALSE))=TRUE,0,VLOOKUP($A87,[7]装备表!$AS:$DU,AB$1,FALSE))</f>
        <v>0</v>
      </c>
      <c r="AC87">
        <f>IF(ISERROR(VLOOKUP($A87,[7]装备表!$AS:$DU,AC$1,FALSE))=TRUE,0,VLOOKUP($A87,[7]装备表!$AS:$DU,AC$1,FALSE))</f>
        <v>0</v>
      </c>
      <c r="AD87">
        <f>IF(ISERROR(VLOOKUP($A87,[7]装备表!$AS:$DU,AD$1,FALSE))=TRUE,0,VLOOKUP($A87,[7]装备表!$AS:$DU,AD$1,FALSE))</f>
        <v>0</v>
      </c>
      <c r="AE87">
        <f>IF(ISERROR(VLOOKUP($A87,[7]装备表!$AS:$DU,AE$1,FALSE))=TRUE,0,VLOOKUP($A87,[7]装备表!$AS:$DU,AE$1,FALSE))</f>
        <v>0</v>
      </c>
      <c r="AF87">
        <f>IF(ISERROR(VLOOKUP($A87,[7]装备表!$AS:$DU,AF$1,FALSE))=TRUE,0,VLOOKUP($A87,[7]装备表!$AS:$DU,AF$1,FALSE))</f>
        <v>0</v>
      </c>
      <c r="AG87">
        <f>IF(ISERROR(VLOOKUP($A87,[7]装备表!$AS:$DU,AG$1,FALSE))=TRUE,0,VLOOKUP($A87,[7]装备表!$AS:$DU,AG$1,FALSE))</f>
        <v>0</v>
      </c>
      <c r="AH87">
        <f>IF(ISERROR(VLOOKUP($A87,[7]装备表!$AS:$DU,AH$1,FALSE))=TRUE,0,VLOOKUP($A87,[7]装备表!$AS:$DU,AH$1,FALSE))</f>
        <v>0</v>
      </c>
      <c r="AI87">
        <f>IF(ISERROR(VLOOKUP($A87,[7]装备表!$AS:$DU,AI$1,FALSE))=TRUE,0,VLOOKUP($A87,[7]装备表!$AS:$DU,AI$1,FALSE))</f>
        <v>0</v>
      </c>
      <c r="AJ87">
        <f>IF(ISERROR(VLOOKUP($A87,[7]装备表!$AS:$DU,AJ$1,FALSE))=TRUE,0,VLOOKUP($A87,[7]装备表!$AS:$DU,AJ$1,FALSE))</f>
        <v>0</v>
      </c>
      <c r="AK87">
        <f>IF(ISERROR(VLOOKUP($A87,[7]装备表!$AS:$DU,AK$1,FALSE))=TRUE,0,VLOOKUP($A87,[7]装备表!$AS:$DU,AK$1,FALSE))</f>
        <v>0</v>
      </c>
      <c r="AL87">
        <f>IF(ISERROR(VLOOKUP($A87,[7]装备表!$AS:$DU,AL$1,FALSE))=TRUE,0,VLOOKUP($A87,[7]装备表!$AS:$DU,AL$1,FALSE))</f>
        <v>0</v>
      </c>
      <c r="AM87">
        <f>IF(ISERROR(VLOOKUP($A87,[7]装备表!$AS:$DU,AM$1,FALSE))=TRUE,0,VLOOKUP($A87,[7]装备表!$AS:$DU,AM$1,FALSE))</f>
        <v>0</v>
      </c>
      <c r="AN87">
        <f>IF(ISERROR(VLOOKUP($A87,[7]装备表!$AS:$DU,AN$1,FALSE))=TRUE,0,VLOOKUP($A87,[7]装备表!$AS:$DU,AN$1,FALSE))</f>
        <v>0</v>
      </c>
      <c r="AT87" s="35">
        <v>1320004</v>
      </c>
      <c r="AU87" s="35" t="s">
        <v>448</v>
      </c>
      <c r="AV87">
        <v>10085</v>
      </c>
      <c r="AW87">
        <v>10085</v>
      </c>
      <c r="AX87">
        <v>5</v>
      </c>
    </row>
    <row r="88" spans="1:50" ht="16.5">
      <c r="A88" s="33">
        <v>1310038</v>
      </c>
      <c r="B88" t="str">
        <f>IF(ISERROR(VLOOKUP($A88,[7]装备表!$AS:$DU,B$1,FALSE))=TRUE,0,VLOOKUP($A88,[7]装备表!$AS:$DU,B$1,FALSE))</f>
        <v>白骨十字弓</v>
      </c>
      <c r="C88">
        <f t="shared" si="8"/>
        <v>10076</v>
      </c>
      <c r="D88">
        <f t="shared" si="6"/>
        <v>240</v>
      </c>
      <c r="E88">
        <f t="shared" si="7"/>
        <v>10076</v>
      </c>
      <c r="F88">
        <f>IF(ISERROR(VLOOKUP($A88,[7]装备表!$AS:$DU,F$1,FALSE))=TRUE,0,VLOOKUP($A88,[7]装备表!$AS:$DU,F$1,FALSE))</f>
        <v>3</v>
      </c>
      <c r="G88">
        <f>IF(ISERROR(VLOOKUP($A88,[7]装备表!$AS:$DU,G$1,FALSE))=TRUE,0,VLOOKUP($A88,[7]装备表!$AS:$DU,G$1,FALSE))</f>
        <v>1</v>
      </c>
      <c r="H88">
        <f>IF(ISERROR(VLOOKUP($A88,[7]装备表!$AS:$DU,H$1,FALSE))=TRUE,0,VLOOKUP($A88,[7]装备表!$AS:$DU,H$1,FALSE))</f>
        <v>90</v>
      </c>
      <c r="I88">
        <f>IF(ISERROR(VLOOKUP($A88,[7]装备表!$AS:$DU,I$1,FALSE))=TRUE,0,VLOOKUP($A88,[7]装备表!$AS:$DU,I$1,FALSE))</f>
        <v>0</v>
      </c>
      <c r="J88">
        <f>IF(ISERROR(VLOOKUP($A88,[7]装备表!$AS:$DU,J$1,FALSE))=TRUE,0,VLOOKUP($A88,[7]装备表!$AS:$DU,J$1,FALSE))</f>
        <v>0</v>
      </c>
      <c r="K88">
        <f>IF(ISERROR(VLOOKUP($A88,[7]装备表!$AS:$DU,K$1,FALSE))=TRUE,0,VLOOKUP($A88,[7]装备表!$AS:$DU,K$1,FALSE))</f>
        <v>15</v>
      </c>
      <c r="L88">
        <f>IF(ISERROR(VLOOKUP($A88,[7]装备表!$AS:$DU,L$1,FALSE))=TRUE,0,VLOOKUP($A88,[7]装备表!$AS:$DU,L$1,FALSE))</f>
        <v>1</v>
      </c>
      <c r="M88">
        <f>IF(ISERROR(VLOOKUP($A88,[7]装备表!$AS:$DU,M$1,FALSE))=TRUE,0,VLOOKUP($A88,[7]装备表!$AS:$DU,M$1,FALSE))</f>
        <v>156</v>
      </c>
      <c r="N88">
        <f>IF(ISERROR(VLOOKUP($A88,[7]装备表!$AS:$DU,N$1,FALSE))=TRUE,0,VLOOKUP($A88,[7]装备表!$AS:$DU,N$1,FALSE))</f>
        <v>0</v>
      </c>
      <c r="O88">
        <f>IF(ISERROR(VLOOKUP($A88,[7]装备表!$AS:$DU,O$1,FALSE))=TRUE,0,VLOOKUP($A88,[7]装备表!$AS:$DU,O$1,FALSE))</f>
        <v>0</v>
      </c>
      <c r="P88">
        <f>IF(ISERROR(VLOOKUP($A88,[7]装备表!$AS:$DU,P$1,FALSE))=TRUE,0,VLOOKUP($A88,[7]装备表!$AS:$DU,P$1,FALSE))</f>
        <v>0</v>
      </c>
      <c r="Q88">
        <f>IF(ISERROR(VLOOKUP($A88,[7]装备表!$AS:$DU,Q$1,FALSE))=TRUE,0,VLOOKUP($A88,[7]装备表!$AS:$DU,Q$1,FALSE))</f>
        <v>0</v>
      </c>
      <c r="R88">
        <f>IF(ISERROR(VLOOKUP($A88,[7]装备表!$AS:$DU,R$1,FALSE))=TRUE,0,VLOOKUP($A88,[7]装备表!$AS:$DU,R$1,FALSE))</f>
        <v>0</v>
      </c>
      <c r="S88">
        <f>IF(ISERROR(VLOOKUP($A88,[7]装备表!$AS:$DU,S$1,FALSE))=TRUE,0,VLOOKUP($A88,[7]装备表!$AS:$DU,S$1,FALSE))</f>
        <v>0</v>
      </c>
      <c r="T88">
        <f>IF(ISERROR(VLOOKUP($A88,[7]装备表!$AS:$DU,T$1,FALSE))=TRUE,0,VLOOKUP($A88,[7]装备表!$AS:$DU,T$1,FALSE))</f>
        <v>0</v>
      </c>
      <c r="U88">
        <f>IF(ISERROR(VLOOKUP($A88,[7]装备表!$AS:$DU,U$1,FALSE))=TRUE,0,VLOOKUP($A88,[7]装备表!$AS:$DU,U$1,FALSE))</f>
        <v>0</v>
      </c>
      <c r="V88">
        <f>IF(ISERROR(VLOOKUP($A88,[7]装备表!$AS:$DU,V$1,FALSE))=TRUE,0,VLOOKUP($A88,[7]装备表!$AS:$DU,V$1,FALSE))</f>
        <v>0</v>
      </c>
      <c r="W88">
        <f>IF(ISERROR(VLOOKUP($A88,[7]装备表!$AS:$DU,W$1,FALSE))=TRUE,0,VLOOKUP($A88,[7]装备表!$AS:$DU,W$1,FALSE))</f>
        <v>0</v>
      </c>
      <c r="X88">
        <f>IF(ISERROR(VLOOKUP($A88,[7]装备表!$AS:$DU,X$1,FALSE))=TRUE,0,VLOOKUP($A88,[7]装备表!$AS:$DU,X$1,FALSE))</f>
        <v>0</v>
      </c>
      <c r="Y88">
        <f>IF(ISERROR(VLOOKUP($A88,[7]装备表!$AS:$DU,Y$1,FALSE))=TRUE,0,VLOOKUP($A88,[7]装备表!$AS:$DU,Y$1,FALSE))</f>
        <v>0</v>
      </c>
      <c r="Z88">
        <f>IF(ISERROR(VLOOKUP($A88,[7]装备表!$AS:$DU,Z$1,FALSE))=TRUE,0,VLOOKUP($A88,[7]装备表!$AS:$DU,Z$1,FALSE))</f>
        <v>0</v>
      </c>
      <c r="AA88">
        <f>IF(ISERROR(VLOOKUP($A88,[7]装备表!$AS:$DU,AA$1,FALSE))=TRUE,0,VLOOKUP($A88,[7]装备表!$AS:$DU,AA$1,FALSE))</f>
        <v>0</v>
      </c>
      <c r="AB88">
        <f>IF(ISERROR(VLOOKUP($A88,[7]装备表!$AS:$DU,AB$1,FALSE))=TRUE,0,VLOOKUP($A88,[7]装备表!$AS:$DU,AB$1,FALSE))</f>
        <v>0</v>
      </c>
      <c r="AC88">
        <f>IF(ISERROR(VLOOKUP($A88,[7]装备表!$AS:$DU,AC$1,FALSE))=TRUE,0,VLOOKUP($A88,[7]装备表!$AS:$DU,AC$1,FALSE))</f>
        <v>0</v>
      </c>
      <c r="AD88">
        <f>IF(ISERROR(VLOOKUP($A88,[7]装备表!$AS:$DU,AD$1,FALSE))=TRUE,0,VLOOKUP($A88,[7]装备表!$AS:$DU,AD$1,FALSE))</f>
        <v>0</v>
      </c>
      <c r="AE88">
        <f>IF(ISERROR(VLOOKUP($A88,[7]装备表!$AS:$DU,AE$1,FALSE))=TRUE,0,VLOOKUP($A88,[7]装备表!$AS:$DU,AE$1,FALSE))</f>
        <v>0</v>
      </c>
      <c r="AF88">
        <f>IF(ISERROR(VLOOKUP($A88,[7]装备表!$AS:$DU,AF$1,FALSE))=TRUE,0,VLOOKUP($A88,[7]装备表!$AS:$DU,AF$1,FALSE))</f>
        <v>0</v>
      </c>
      <c r="AG88">
        <f>IF(ISERROR(VLOOKUP($A88,[7]装备表!$AS:$DU,AG$1,FALSE))=TRUE,0,VLOOKUP($A88,[7]装备表!$AS:$DU,AG$1,FALSE))</f>
        <v>0</v>
      </c>
      <c r="AH88">
        <f>IF(ISERROR(VLOOKUP($A88,[7]装备表!$AS:$DU,AH$1,FALSE))=TRUE,0,VLOOKUP($A88,[7]装备表!$AS:$DU,AH$1,FALSE))</f>
        <v>0</v>
      </c>
      <c r="AI88">
        <f>IF(ISERROR(VLOOKUP($A88,[7]装备表!$AS:$DU,AI$1,FALSE))=TRUE,0,VLOOKUP($A88,[7]装备表!$AS:$DU,AI$1,FALSE))</f>
        <v>0</v>
      </c>
      <c r="AJ88">
        <f>IF(ISERROR(VLOOKUP($A88,[7]装备表!$AS:$DU,AJ$1,FALSE))=TRUE,0,VLOOKUP($A88,[7]装备表!$AS:$DU,AJ$1,FALSE))</f>
        <v>0</v>
      </c>
      <c r="AK88">
        <f>IF(ISERROR(VLOOKUP($A88,[7]装备表!$AS:$DU,AK$1,FALSE))=TRUE,0,VLOOKUP($A88,[7]装备表!$AS:$DU,AK$1,FALSE))</f>
        <v>0</v>
      </c>
      <c r="AL88">
        <f>IF(ISERROR(VLOOKUP($A88,[7]装备表!$AS:$DU,AL$1,FALSE))=TRUE,0,VLOOKUP($A88,[7]装备表!$AS:$DU,AL$1,FALSE))</f>
        <v>0</v>
      </c>
      <c r="AM88">
        <f>IF(ISERROR(VLOOKUP($A88,[7]装备表!$AS:$DU,AM$1,FALSE))=TRUE,0,VLOOKUP($A88,[7]装备表!$AS:$DU,AM$1,FALSE))</f>
        <v>0</v>
      </c>
      <c r="AN88">
        <f>IF(ISERROR(VLOOKUP($A88,[7]装备表!$AS:$DU,AN$1,FALSE))=TRUE,0,VLOOKUP($A88,[7]装备表!$AS:$DU,AN$1,FALSE))</f>
        <v>0</v>
      </c>
      <c r="AT88" s="35">
        <v>1320005</v>
      </c>
      <c r="AU88" s="35" t="s">
        <v>449</v>
      </c>
      <c r="AV88">
        <v>10086</v>
      </c>
      <c r="AW88">
        <v>10086</v>
      </c>
      <c r="AX88">
        <v>5</v>
      </c>
    </row>
    <row r="89" spans="1:50" ht="16.5">
      <c r="A89" s="33">
        <v>1310039</v>
      </c>
      <c r="B89" t="str">
        <f>IF(ISERROR(VLOOKUP($A89,[7]装备表!$AS:$DU,B$1,FALSE))=TRUE,0,VLOOKUP($A89,[7]装备表!$AS:$DU,B$1,FALSE))</f>
        <v>亡灵之书</v>
      </c>
      <c r="C89">
        <f t="shared" si="8"/>
        <v>10077</v>
      </c>
      <c r="D89">
        <f t="shared" si="6"/>
        <v>240</v>
      </c>
      <c r="E89">
        <f t="shared" si="7"/>
        <v>10077</v>
      </c>
      <c r="F89">
        <f>IF(ISERROR(VLOOKUP($A89,[7]装备表!$AS:$DU,F$1,FALSE))=TRUE,0,VLOOKUP($A89,[7]装备表!$AS:$DU,F$1,FALSE))</f>
        <v>4</v>
      </c>
      <c r="G89">
        <f>IF(ISERROR(VLOOKUP($A89,[7]装备表!$AS:$DU,G$1,FALSE))=TRUE,0,VLOOKUP($A89,[7]装备表!$AS:$DU,G$1,FALSE))</f>
        <v>1</v>
      </c>
      <c r="H89">
        <f>IF(ISERROR(VLOOKUP($A89,[7]装备表!$AS:$DU,H$1,FALSE))=TRUE,0,VLOOKUP($A89,[7]装备表!$AS:$DU,H$1,FALSE))</f>
        <v>125</v>
      </c>
      <c r="I89">
        <f>IF(ISERROR(VLOOKUP($A89,[7]装备表!$AS:$DU,I$1,FALSE))=TRUE,0,VLOOKUP($A89,[7]装备表!$AS:$DU,I$1,FALSE))</f>
        <v>0</v>
      </c>
      <c r="J89">
        <f>IF(ISERROR(VLOOKUP($A89,[7]装备表!$AS:$DU,J$1,FALSE))=TRUE,0,VLOOKUP($A89,[7]装备表!$AS:$DU,J$1,FALSE))</f>
        <v>0</v>
      </c>
      <c r="K89">
        <f>IF(ISERROR(VLOOKUP($A89,[7]装备表!$AS:$DU,K$1,FALSE))=TRUE,0,VLOOKUP($A89,[7]装备表!$AS:$DU,K$1,FALSE))</f>
        <v>18</v>
      </c>
      <c r="L89">
        <f>IF(ISERROR(VLOOKUP($A89,[7]装备表!$AS:$DU,L$1,FALSE))=TRUE,0,VLOOKUP($A89,[7]装备表!$AS:$DU,L$1,FALSE))</f>
        <v>1</v>
      </c>
      <c r="M89">
        <f>IF(ISERROR(VLOOKUP($A89,[7]装备表!$AS:$DU,M$1,FALSE))=TRUE,0,VLOOKUP($A89,[7]装备表!$AS:$DU,M$1,FALSE))</f>
        <v>72</v>
      </c>
      <c r="N89">
        <f>IF(ISERROR(VLOOKUP($A89,[7]装备表!$AS:$DU,N$1,FALSE))=TRUE,0,VLOOKUP($A89,[7]装备表!$AS:$DU,N$1,FALSE))</f>
        <v>0</v>
      </c>
      <c r="O89">
        <f>IF(ISERROR(VLOOKUP($A89,[7]装备表!$AS:$DU,O$1,FALSE))=TRUE,0,VLOOKUP($A89,[7]装备表!$AS:$DU,O$1,FALSE))</f>
        <v>0</v>
      </c>
      <c r="P89">
        <f>IF(ISERROR(VLOOKUP($A89,[7]装备表!$AS:$DU,P$1,FALSE))=TRUE,0,VLOOKUP($A89,[7]装备表!$AS:$DU,P$1,FALSE))</f>
        <v>0</v>
      </c>
      <c r="Q89">
        <f>IF(ISERROR(VLOOKUP($A89,[7]装备表!$AS:$DU,Q$1,FALSE))=TRUE,0,VLOOKUP($A89,[7]装备表!$AS:$DU,Q$1,FALSE))</f>
        <v>0</v>
      </c>
      <c r="R89">
        <f>IF(ISERROR(VLOOKUP($A89,[7]装备表!$AS:$DU,R$1,FALSE))=TRUE,0,VLOOKUP($A89,[7]装备表!$AS:$DU,R$1,FALSE))</f>
        <v>0</v>
      </c>
      <c r="S89">
        <f>IF(ISERROR(VLOOKUP($A89,[7]装备表!$AS:$DU,S$1,FALSE))=TRUE,0,VLOOKUP($A89,[7]装备表!$AS:$DU,S$1,FALSE))</f>
        <v>0</v>
      </c>
      <c r="T89">
        <f>IF(ISERROR(VLOOKUP($A89,[7]装备表!$AS:$DU,T$1,FALSE))=TRUE,0,VLOOKUP($A89,[7]装备表!$AS:$DU,T$1,FALSE))</f>
        <v>0</v>
      </c>
      <c r="U89">
        <f>IF(ISERROR(VLOOKUP($A89,[7]装备表!$AS:$DU,U$1,FALSE))=TRUE,0,VLOOKUP($A89,[7]装备表!$AS:$DU,U$1,FALSE))</f>
        <v>0</v>
      </c>
      <c r="V89">
        <f>IF(ISERROR(VLOOKUP($A89,[7]装备表!$AS:$DU,V$1,FALSE))=TRUE,0,VLOOKUP($A89,[7]装备表!$AS:$DU,V$1,FALSE))</f>
        <v>0</v>
      </c>
      <c r="W89">
        <f>IF(ISERROR(VLOOKUP($A89,[7]装备表!$AS:$DU,W$1,FALSE))=TRUE,0,VLOOKUP($A89,[7]装备表!$AS:$DU,W$1,FALSE))</f>
        <v>0</v>
      </c>
      <c r="X89">
        <f>IF(ISERROR(VLOOKUP($A89,[7]装备表!$AS:$DU,X$1,FALSE))=TRUE,0,VLOOKUP($A89,[7]装备表!$AS:$DU,X$1,FALSE))</f>
        <v>0</v>
      </c>
      <c r="Y89">
        <f>IF(ISERROR(VLOOKUP($A89,[7]装备表!$AS:$DU,Y$1,FALSE))=TRUE,0,VLOOKUP($A89,[7]装备表!$AS:$DU,Y$1,FALSE))</f>
        <v>0</v>
      </c>
      <c r="Z89">
        <f>IF(ISERROR(VLOOKUP($A89,[7]装备表!$AS:$DU,Z$1,FALSE))=TRUE,0,VLOOKUP($A89,[7]装备表!$AS:$DU,Z$1,FALSE))</f>
        <v>0</v>
      </c>
      <c r="AA89">
        <f>IF(ISERROR(VLOOKUP($A89,[7]装备表!$AS:$DU,AA$1,FALSE))=TRUE,0,VLOOKUP($A89,[7]装备表!$AS:$DU,AA$1,FALSE))</f>
        <v>0</v>
      </c>
      <c r="AB89">
        <f>IF(ISERROR(VLOOKUP($A89,[7]装备表!$AS:$DU,AB$1,FALSE))=TRUE,0,VLOOKUP($A89,[7]装备表!$AS:$DU,AB$1,FALSE))</f>
        <v>0</v>
      </c>
      <c r="AC89">
        <f>IF(ISERROR(VLOOKUP($A89,[7]装备表!$AS:$DU,AC$1,FALSE))=TRUE,0,VLOOKUP($A89,[7]装备表!$AS:$DU,AC$1,FALSE))</f>
        <v>0</v>
      </c>
      <c r="AD89">
        <f>IF(ISERROR(VLOOKUP($A89,[7]装备表!$AS:$DU,AD$1,FALSE))=TRUE,0,VLOOKUP($A89,[7]装备表!$AS:$DU,AD$1,FALSE))</f>
        <v>0</v>
      </c>
      <c r="AE89">
        <f>IF(ISERROR(VLOOKUP($A89,[7]装备表!$AS:$DU,AE$1,FALSE))=TRUE,0,VLOOKUP($A89,[7]装备表!$AS:$DU,AE$1,FALSE))</f>
        <v>0</v>
      </c>
      <c r="AF89">
        <f>IF(ISERROR(VLOOKUP($A89,[7]装备表!$AS:$DU,AF$1,FALSE))=TRUE,0,VLOOKUP($A89,[7]装备表!$AS:$DU,AF$1,FALSE))</f>
        <v>0</v>
      </c>
      <c r="AG89">
        <f>IF(ISERROR(VLOOKUP($A89,[7]装备表!$AS:$DU,AG$1,FALSE))=TRUE,0,VLOOKUP($A89,[7]装备表!$AS:$DU,AG$1,FALSE))</f>
        <v>0</v>
      </c>
      <c r="AH89">
        <f>IF(ISERROR(VLOOKUP($A89,[7]装备表!$AS:$DU,AH$1,FALSE))=TRUE,0,VLOOKUP($A89,[7]装备表!$AS:$DU,AH$1,FALSE))</f>
        <v>0</v>
      </c>
      <c r="AI89">
        <f>IF(ISERROR(VLOOKUP($A89,[7]装备表!$AS:$DU,AI$1,FALSE))=TRUE,0,VLOOKUP($A89,[7]装备表!$AS:$DU,AI$1,FALSE))</f>
        <v>0</v>
      </c>
      <c r="AJ89">
        <f>IF(ISERROR(VLOOKUP($A89,[7]装备表!$AS:$DU,AJ$1,FALSE))=TRUE,0,VLOOKUP($A89,[7]装备表!$AS:$DU,AJ$1,FALSE))</f>
        <v>0</v>
      </c>
      <c r="AK89">
        <f>IF(ISERROR(VLOOKUP($A89,[7]装备表!$AS:$DU,AK$1,FALSE))=TRUE,0,VLOOKUP($A89,[7]装备表!$AS:$DU,AK$1,FALSE))</f>
        <v>0</v>
      </c>
      <c r="AL89">
        <f>IF(ISERROR(VLOOKUP($A89,[7]装备表!$AS:$DU,AL$1,FALSE))=TRUE,0,VLOOKUP($A89,[7]装备表!$AS:$DU,AL$1,FALSE))</f>
        <v>0</v>
      </c>
      <c r="AM89">
        <f>IF(ISERROR(VLOOKUP($A89,[7]装备表!$AS:$DU,AM$1,FALSE))=TRUE,0,VLOOKUP($A89,[7]装备表!$AS:$DU,AM$1,FALSE))</f>
        <v>0</v>
      </c>
      <c r="AN89">
        <f>IF(ISERROR(VLOOKUP($A89,[7]装备表!$AS:$DU,AN$1,FALSE))=TRUE,0,VLOOKUP($A89,[7]装备表!$AS:$DU,AN$1,FALSE))</f>
        <v>0</v>
      </c>
      <c r="AT89" s="35">
        <v>1320006</v>
      </c>
      <c r="AU89" s="35" t="s">
        <v>450</v>
      </c>
      <c r="AV89">
        <v>10087</v>
      </c>
      <c r="AW89">
        <v>10087</v>
      </c>
      <c r="AX89">
        <v>5</v>
      </c>
    </row>
    <row r="90" spans="1:50" ht="16.5">
      <c r="A90" s="33">
        <v>1310040</v>
      </c>
      <c r="B90" t="str">
        <f>IF(ISERROR(VLOOKUP($A90,[7]装备表!$AS:$DU,B$1,FALSE))=TRUE,0,VLOOKUP($A90,[7]装备表!$AS:$DU,B$1,FALSE))</f>
        <v>死亡权杖</v>
      </c>
      <c r="C90">
        <f t="shared" si="8"/>
        <v>10078</v>
      </c>
      <c r="D90">
        <f t="shared" si="6"/>
        <v>240</v>
      </c>
      <c r="E90">
        <f t="shared" si="7"/>
        <v>10078</v>
      </c>
      <c r="F90">
        <f>IF(ISERROR(VLOOKUP($A90,[7]装备表!$AS:$DU,F$1,FALSE))=TRUE,0,VLOOKUP($A90,[7]装备表!$AS:$DU,F$1,FALSE))</f>
        <v>4</v>
      </c>
      <c r="G90">
        <f>IF(ISERROR(VLOOKUP($A90,[7]装备表!$AS:$DU,G$1,FALSE))=TRUE,0,VLOOKUP($A90,[7]装备表!$AS:$DU,G$1,FALSE))</f>
        <v>1</v>
      </c>
      <c r="H90">
        <f>IF(ISERROR(VLOOKUP($A90,[7]装备表!$AS:$DU,H$1,FALSE))=TRUE,0,VLOOKUP($A90,[7]装备表!$AS:$DU,H$1,FALSE))</f>
        <v>137</v>
      </c>
      <c r="I90">
        <f>IF(ISERROR(VLOOKUP($A90,[7]装备表!$AS:$DU,I$1,FALSE))=TRUE,0,VLOOKUP($A90,[7]装备表!$AS:$DU,I$1,FALSE))</f>
        <v>0</v>
      </c>
      <c r="J90">
        <f>IF(ISERROR(VLOOKUP($A90,[7]装备表!$AS:$DU,J$1,FALSE))=TRUE,0,VLOOKUP($A90,[7]装备表!$AS:$DU,J$1,FALSE))</f>
        <v>0</v>
      </c>
      <c r="K90">
        <f>IF(ISERROR(VLOOKUP($A90,[7]装备表!$AS:$DU,K$1,FALSE))=TRUE,0,VLOOKUP($A90,[7]装备表!$AS:$DU,K$1,FALSE))</f>
        <v>16</v>
      </c>
      <c r="L90">
        <f>IF(ISERROR(VLOOKUP($A90,[7]装备表!$AS:$DU,L$1,FALSE))=TRUE,0,VLOOKUP($A90,[7]装备表!$AS:$DU,L$1,FALSE))</f>
        <v>1</v>
      </c>
      <c r="M90">
        <f>IF(ISERROR(VLOOKUP($A90,[7]装备表!$AS:$DU,M$1,FALSE))=TRUE,0,VLOOKUP($A90,[7]装备表!$AS:$DU,M$1,FALSE))</f>
        <v>156</v>
      </c>
      <c r="N90">
        <f>IF(ISERROR(VLOOKUP($A90,[7]装备表!$AS:$DU,N$1,FALSE))=TRUE,0,VLOOKUP($A90,[7]装备表!$AS:$DU,N$1,FALSE))</f>
        <v>0</v>
      </c>
      <c r="O90">
        <f>IF(ISERROR(VLOOKUP($A90,[7]装备表!$AS:$DU,O$1,FALSE))=TRUE,0,VLOOKUP($A90,[7]装备表!$AS:$DU,O$1,FALSE))</f>
        <v>0</v>
      </c>
      <c r="P90">
        <f>IF(ISERROR(VLOOKUP($A90,[7]装备表!$AS:$DU,P$1,FALSE))=TRUE,0,VLOOKUP($A90,[7]装备表!$AS:$DU,P$1,FALSE))</f>
        <v>0</v>
      </c>
      <c r="Q90">
        <f>IF(ISERROR(VLOOKUP($A90,[7]装备表!$AS:$DU,Q$1,FALSE))=TRUE,0,VLOOKUP($A90,[7]装备表!$AS:$DU,Q$1,FALSE))</f>
        <v>0</v>
      </c>
      <c r="R90">
        <f>IF(ISERROR(VLOOKUP($A90,[7]装备表!$AS:$DU,R$1,FALSE))=TRUE,0,VLOOKUP($A90,[7]装备表!$AS:$DU,R$1,FALSE))</f>
        <v>0</v>
      </c>
      <c r="S90">
        <f>IF(ISERROR(VLOOKUP($A90,[7]装备表!$AS:$DU,S$1,FALSE))=TRUE,0,VLOOKUP($A90,[7]装备表!$AS:$DU,S$1,FALSE))</f>
        <v>0</v>
      </c>
      <c r="T90">
        <f>IF(ISERROR(VLOOKUP($A90,[7]装备表!$AS:$DU,T$1,FALSE))=TRUE,0,VLOOKUP($A90,[7]装备表!$AS:$DU,T$1,FALSE))</f>
        <v>0</v>
      </c>
      <c r="U90">
        <f>IF(ISERROR(VLOOKUP($A90,[7]装备表!$AS:$DU,U$1,FALSE))=TRUE,0,VLOOKUP($A90,[7]装备表!$AS:$DU,U$1,FALSE))</f>
        <v>0</v>
      </c>
      <c r="V90">
        <f>IF(ISERROR(VLOOKUP($A90,[7]装备表!$AS:$DU,V$1,FALSE))=TRUE,0,VLOOKUP($A90,[7]装备表!$AS:$DU,V$1,FALSE))</f>
        <v>0</v>
      </c>
      <c r="W90">
        <f>IF(ISERROR(VLOOKUP($A90,[7]装备表!$AS:$DU,W$1,FALSE))=TRUE,0,VLOOKUP($A90,[7]装备表!$AS:$DU,W$1,FALSE))</f>
        <v>0</v>
      </c>
      <c r="X90">
        <f>IF(ISERROR(VLOOKUP($A90,[7]装备表!$AS:$DU,X$1,FALSE))=TRUE,0,VLOOKUP($A90,[7]装备表!$AS:$DU,X$1,FALSE))</f>
        <v>0</v>
      </c>
      <c r="Y90">
        <f>IF(ISERROR(VLOOKUP($A90,[7]装备表!$AS:$DU,Y$1,FALSE))=TRUE,0,VLOOKUP($A90,[7]装备表!$AS:$DU,Y$1,FALSE))</f>
        <v>0</v>
      </c>
      <c r="Z90">
        <f>IF(ISERROR(VLOOKUP($A90,[7]装备表!$AS:$DU,Z$1,FALSE))=TRUE,0,VLOOKUP($A90,[7]装备表!$AS:$DU,Z$1,FALSE))</f>
        <v>0</v>
      </c>
      <c r="AA90">
        <f>IF(ISERROR(VLOOKUP($A90,[7]装备表!$AS:$DU,AA$1,FALSE))=TRUE,0,VLOOKUP($A90,[7]装备表!$AS:$DU,AA$1,FALSE))</f>
        <v>0</v>
      </c>
      <c r="AB90">
        <f>IF(ISERROR(VLOOKUP($A90,[7]装备表!$AS:$DU,AB$1,FALSE))=TRUE,0,VLOOKUP($A90,[7]装备表!$AS:$DU,AB$1,FALSE))</f>
        <v>0</v>
      </c>
      <c r="AC90">
        <f>IF(ISERROR(VLOOKUP($A90,[7]装备表!$AS:$DU,AC$1,FALSE))=TRUE,0,VLOOKUP($A90,[7]装备表!$AS:$DU,AC$1,FALSE))</f>
        <v>0</v>
      </c>
      <c r="AD90">
        <f>IF(ISERROR(VLOOKUP($A90,[7]装备表!$AS:$DU,AD$1,FALSE))=TRUE,0,VLOOKUP($A90,[7]装备表!$AS:$DU,AD$1,FALSE))</f>
        <v>0</v>
      </c>
      <c r="AE90">
        <f>IF(ISERROR(VLOOKUP($A90,[7]装备表!$AS:$DU,AE$1,FALSE))=TRUE,0,VLOOKUP($A90,[7]装备表!$AS:$DU,AE$1,FALSE))</f>
        <v>0</v>
      </c>
      <c r="AF90">
        <f>IF(ISERROR(VLOOKUP($A90,[7]装备表!$AS:$DU,AF$1,FALSE))=TRUE,0,VLOOKUP($A90,[7]装备表!$AS:$DU,AF$1,FALSE))</f>
        <v>0</v>
      </c>
      <c r="AG90">
        <f>IF(ISERROR(VLOOKUP($A90,[7]装备表!$AS:$DU,AG$1,FALSE))=TRUE,0,VLOOKUP($A90,[7]装备表!$AS:$DU,AG$1,FALSE))</f>
        <v>0</v>
      </c>
      <c r="AH90">
        <f>IF(ISERROR(VLOOKUP($A90,[7]装备表!$AS:$DU,AH$1,FALSE))=TRUE,0,VLOOKUP($A90,[7]装备表!$AS:$DU,AH$1,FALSE))</f>
        <v>0</v>
      </c>
      <c r="AI90">
        <f>IF(ISERROR(VLOOKUP($A90,[7]装备表!$AS:$DU,AI$1,FALSE))=TRUE,0,VLOOKUP($A90,[7]装备表!$AS:$DU,AI$1,FALSE))</f>
        <v>0</v>
      </c>
      <c r="AJ90">
        <f>IF(ISERROR(VLOOKUP($A90,[7]装备表!$AS:$DU,AJ$1,FALSE))=TRUE,0,VLOOKUP($A90,[7]装备表!$AS:$DU,AJ$1,FALSE))</f>
        <v>0</v>
      </c>
      <c r="AK90">
        <f>IF(ISERROR(VLOOKUP($A90,[7]装备表!$AS:$DU,AK$1,FALSE))=TRUE,0,VLOOKUP($A90,[7]装备表!$AS:$DU,AK$1,FALSE))</f>
        <v>0</v>
      </c>
      <c r="AL90">
        <f>IF(ISERROR(VLOOKUP($A90,[7]装备表!$AS:$DU,AL$1,FALSE))=TRUE,0,VLOOKUP($A90,[7]装备表!$AS:$DU,AL$1,FALSE))</f>
        <v>0</v>
      </c>
      <c r="AM90">
        <f>IF(ISERROR(VLOOKUP($A90,[7]装备表!$AS:$DU,AM$1,FALSE))=TRUE,0,VLOOKUP($A90,[7]装备表!$AS:$DU,AM$1,FALSE))</f>
        <v>0</v>
      </c>
      <c r="AN90">
        <f>IF(ISERROR(VLOOKUP($A90,[7]装备表!$AS:$DU,AN$1,FALSE))=TRUE,0,VLOOKUP($A90,[7]装备表!$AS:$DU,AN$1,FALSE))</f>
        <v>0</v>
      </c>
      <c r="AT90" s="35">
        <v>1320007</v>
      </c>
      <c r="AU90" s="35" t="s">
        <v>451</v>
      </c>
      <c r="AV90">
        <v>10088</v>
      </c>
      <c r="AW90">
        <v>10088</v>
      </c>
      <c r="AX90">
        <v>15</v>
      </c>
    </row>
    <row r="91" spans="1:50" ht="16.5">
      <c r="A91" s="33">
        <v>1310041</v>
      </c>
      <c r="B91" t="str">
        <f>IF(ISERROR(VLOOKUP($A91,[7]装备表!$AS:$DU,B$1,FALSE))=TRUE,0,VLOOKUP($A91,[7]装备表!$AS:$DU,B$1,FALSE))</f>
        <v>毒瘴炮筒</v>
      </c>
      <c r="C91">
        <f t="shared" si="8"/>
        <v>10079</v>
      </c>
      <c r="D91">
        <f t="shared" si="6"/>
        <v>240</v>
      </c>
      <c r="E91">
        <f t="shared" si="7"/>
        <v>10079</v>
      </c>
      <c r="F91">
        <f>IF(ISERROR(VLOOKUP($A91,[7]装备表!$AS:$DU,F$1,FALSE))=TRUE,0,VLOOKUP($A91,[7]装备表!$AS:$DU,F$1,FALSE))</f>
        <v>3</v>
      </c>
      <c r="G91">
        <f>IF(ISERROR(VLOOKUP($A91,[7]装备表!$AS:$DU,G$1,FALSE))=TRUE,0,VLOOKUP($A91,[7]装备表!$AS:$DU,G$1,FALSE))</f>
        <v>1</v>
      </c>
      <c r="H91">
        <f>IF(ISERROR(VLOOKUP($A91,[7]装备表!$AS:$DU,H$1,FALSE))=TRUE,0,VLOOKUP($A91,[7]装备表!$AS:$DU,H$1,FALSE))</f>
        <v>97</v>
      </c>
      <c r="I91">
        <f>IF(ISERROR(VLOOKUP($A91,[7]装备表!$AS:$DU,I$1,FALSE))=TRUE,0,VLOOKUP($A91,[7]装备表!$AS:$DU,I$1,FALSE))</f>
        <v>0</v>
      </c>
      <c r="J91">
        <f>IF(ISERROR(VLOOKUP($A91,[7]装备表!$AS:$DU,J$1,FALSE))=TRUE,0,VLOOKUP($A91,[7]装备表!$AS:$DU,J$1,FALSE))</f>
        <v>0</v>
      </c>
      <c r="K91">
        <f>IF(ISERROR(VLOOKUP($A91,[7]装备表!$AS:$DU,K$1,FALSE))=TRUE,0,VLOOKUP($A91,[7]装备表!$AS:$DU,K$1,FALSE))</f>
        <v>17</v>
      </c>
      <c r="L91">
        <f>IF(ISERROR(VLOOKUP($A91,[7]装备表!$AS:$DU,L$1,FALSE))=TRUE,0,VLOOKUP($A91,[7]装备表!$AS:$DU,L$1,FALSE))</f>
        <v>1</v>
      </c>
      <c r="M91">
        <f>IF(ISERROR(VLOOKUP($A91,[7]装备表!$AS:$DU,M$1,FALSE))=TRUE,0,VLOOKUP($A91,[7]装备表!$AS:$DU,M$1,FALSE))</f>
        <v>72</v>
      </c>
      <c r="N91">
        <f>IF(ISERROR(VLOOKUP($A91,[7]装备表!$AS:$DU,N$1,FALSE))=TRUE,0,VLOOKUP($A91,[7]装备表!$AS:$DU,N$1,FALSE))</f>
        <v>0</v>
      </c>
      <c r="O91">
        <f>IF(ISERROR(VLOOKUP($A91,[7]装备表!$AS:$DU,O$1,FALSE))=TRUE,0,VLOOKUP($A91,[7]装备表!$AS:$DU,O$1,FALSE))</f>
        <v>0</v>
      </c>
      <c r="P91">
        <f>IF(ISERROR(VLOOKUP($A91,[7]装备表!$AS:$DU,P$1,FALSE))=TRUE,0,VLOOKUP($A91,[7]装备表!$AS:$DU,P$1,FALSE))</f>
        <v>0</v>
      </c>
      <c r="Q91">
        <f>IF(ISERROR(VLOOKUP($A91,[7]装备表!$AS:$DU,Q$1,FALSE))=TRUE,0,VLOOKUP($A91,[7]装备表!$AS:$DU,Q$1,FALSE))</f>
        <v>0</v>
      </c>
      <c r="R91">
        <f>IF(ISERROR(VLOOKUP($A91,[7]装备表!$AS:$DU,R$1,FALSE))=TRUE,0,VLOOKUP($A91,[7]装备表!$AS:$DU,R$1,FALSE))</f>
        <v>0</v>
      </c>
      <c r="S91">
        <f>IF(ISERROR(VLOOKUP($A91,[7]装备表!$AS:$DU,S$1,FALSE))=TRUE,0,VLOOKUP($A91,[7]装备表!$AS:$DU,S$1,FALSE))</f>
        <v>0</v>
      </c>
      <c r="T91">
        <f>IF(ISERROR(VLOOKUP($A91,[7]装备表!$AS:$DU,T$1,FALSE))=TRUE,0,VLOOKUP($A91,[7]装备表!$AS:$DU,T$1,FALSE))</f>
        <v>0</v>
      </c>
      <c r="U91">
        <f>IF(ISERROR(VLOOKUP($A91,[7]装备表!$AS:$DU,U$1,FALSE))=TRUE,0,VLOOKUP($A91,[7]装备表!$AS:$DU,U$1,FALSE))</f>
        <v>0</v>
      </c>
      <c r="V91">
        <f>IF(ISERROR(VLOOKUP($A91,[7]装备表!$AS:$DU,V$1,FALSE))=TRUE,0,VLOOKUP($A91,[7]装备表!$AS:$DU,V$1,FALSE))</f>
        <v>0</v>
      </c>
      <c r="W91">
        <f>IF(ISERROR(VLOOKUP($A91,[7]装备表!$AS:$DU,W$1,FALSE))=TRUE,0,VLOOKUP($A91,[7]装备表!$AS:$DU,W$1,FALSE))</f>
        <v>0</v>
      </c>
      <c r="X91">
        <f>IF(ISERROR(VLOOKUP($A91,[7]装备表!$AS:$DU,X$1,FALSE))=TRUE,0,VLOOKUP($A91,[7]装备表!$AS:$DU,X$1,FALSE))</f>
        <v>0</v>
      </c>
      <c r="Y91">
        <f>IF(ISERROR(VLOOKUP($A91,[7]装备表!$AS:$DU,Y$1,FALSE))=TRUE,0,VLOOKUP($A91,[7]装备表!$AS:$DU,Y$1,FALSE))</f>
        <v>0</v>
      </c>
      <c r="Z91">
        <f>IF(ISERROR(VLOOKUP($A91,[7]装备表!$AS:$DU,Z$1,FALSE))=TRUE,0,VLOOKUP($A91,[7]装备表!$AS:$DU,Z$1,FALSE))</f>
        <v>0</v>
      </c>
      <c r="AA91">
        <f>IF(ISERROR(VLOOKUP($A91,[7]装备表!$AS:$DU,AA$1,FALSE))=TRUE,0,VLOOKUP($A91,[7]装备表!$AS:$DU,AA$1,FALSE))</f>
        <v>0</v>
      </c>
      <c r="AB91">
        <f>IF(ISERROR(VLOOKUP($A91,[7]装备表!$AS:$DU,AB$1,FALSE))=TRUE,0,VLOOKUP($A91,[7]装备表!$AS:$DU,AB$1,FALSE))</f>
        <v>0</v>
      </c>
      <c r="AC91">
        <f>IF(ISERROR(VLOOKUP($A91,[7]装备表!$AS:$DU,AC$1,FALSE))=TRUE,0,VLOOKUP($A91,[7]装备表!$AS:$DU,AC$1,FALSE))</f>
        <v>0</v>
      </c>
      <c r="AD91">
        <f>IF(ISERROR(VLOOKUP($A91,[7]装备表!$AS:$DU,AD$1,FALSE))=TRUE,0,VLOOKUP($A91,[7]装备表!$AS:$DU,AD$1,FALSE))</f>
        <v>0</v>
      </c>
      <c r="AE91">
        <f>IF(ISERROR(VLOOKUP($A91,[7]装备表!$AS:$DU,AE$1,FALSE))=TRUE,0,VLOOKUP($A91,[7]装备表!$AS:$DU,AE$1,FALSE))</f>
        <v>0</v>
      </c>
      <c r="AF91">
        <f>IF(ISERROR(VLOOKUP($A91,[7]装备表!$AS:$DU,AF$1,FALSE))=TRUE,0,VLOOKUP($A91,[7]装备表!$AS:$DU,AF$1,FALSE))</f>
        <v>0</v>
      </c>
      <c r="AG91">
        <f>IF(ISERROR(VLOOKUP($A91,[7]装备表!$AS:$DU,AG$1,FALSE))=TRUE,0,VLOOKUP($A91,[7]装备表!$AS:$DU,AG$1,FALSE))</f>
        <v>0</v>
      </c>
      <c r="AH91">
        <f>IF(ISERROR(VLOOKUP($A91,[7]装备表!$AS:$DU,AH$1,FALSE))=TRUE,0,VLOOKUP($A91,[7]装备表!$AS:$DU,AH$1,FALSE))</f>
        <v>0</v>
      </c>
      <c r="AI91">
        <f>IF(ISERROR(VLOOKUP($A91,[7]装备表!$AS:$DU,AI$1,FALSE))=TRUE,0,VLOOKUP($A91,[7]装备表!$AS:$DU,AI$1,FALSE))</f>
        <v>0</v>
      </c>
      <c r="AJ91">
        <f>IF(ISERROR(VLOOKUP($A91,[7]装备表!$AS:$DU,AJ$1,FALSE))=TRUE,0,VLOOKUP($A91,[7]装备表!$AS:$DU,AJ$1,FALSE))</f>
        <v>0</v>
      </c>
      <c r="AK91">
        <f>IF(ISERROR(VLOOKUP($A91,[7]装备表!$AS:$DU,AK$1,FALSE))=TRUE,0,VLOOKUP($A91,[7]装备表!$AS:$DU,AK$1,FALSE))</f>
        <v>0</v>
      </c>
      <c r="AL91">
        <f>IF(ISERROR(VLOOKUP($A91,[7]装备表!$AS:$DU,AL$1,FALSE))=TRUE,0,VLOOKUP($A91,[7]装备表!$AS:$DU,AL$1,FALSE))</f>
        <v>0</v>
      </c>
      <c r="AM91">
        <f>IF(ISERROR(VLOOKUP($A91,[7]装备表!$AS:$DU,AM$1,FALSE))=TRUE,0,VLOOKUP($A91,[7]装备表!$AS:$DU,AM$1,FALSE))</f>
        <v>0</v>
      </c>
      <c r="AN91">
        <f>IF(ISERROR(VLOOKUP($A91,[7]装备表!$AS:$DU,AN$1,FALSE))=TRUE,0,VLOOKUP($A91,[7]装备表!$AS:$DU,AN$1,FALSE))</f>
        <v>0</v>
      </c>
      <c r="AT91" s="35">
        <v>1320008</v>
      </c>
      <c r="AU91" s="35" t="s">
        <v>452</v>
      </c>
      <c r="AV91">
        <v>10089</v>
      </c>
      <c r="AW91">
        <v>10089</v>
      </c>
      <c r="AX91">
        <v>15</v>
      </c>
    </row>
    <row r="92" spans="1:50" ht="16.5">
      <c r="A92" s="33">
        <v>1310042</v>
      </c>
      <c r="B92" t="str">
        <f>IF(ISERROR(VLOOKUP($A92,[7]装备表!$AS:$DU,B$1,FALSE))=TRUE,0,VLOOKUP($A92,[7]装备表!$AS:$DU,B$1,FALSE))</f>
        <v>夺命镰刀</v>
      </c>
      <c r="C92">
        <f t="shared" si="8"/>
        <v>10080</v>
      </c>
      <c r="D92">
        <f t="shared" si="6"/>
        <v>240</v>
      </c>
      <c r="E92">
        <f t="shared" si="7"/>
        <v>10080</v>
      </c>
      <c r="F92">
        <f>IF(ISERROR(VLOOKUP($A92,[7]装备表!$AS:$DU,F$1,FALSE))=TRUE,0,VLOOKUP($A92,[7]装备表!$AS:$DU,F$1,FALSE))</f>
        <v>3</v>
      </c>
      <c r="G92">
        <f>IF(ISERROR(VLOOKUP($A92,[7]装备表!$AS:$DU,G$1,FALSE))=TRUE,0,VLOOKUP($A92,[7]装备表!$AS:$DU,G$1,FALSE))</f>
        <v>1</v>
      </c>
      <c r="H92">
        <f>IF(ISERROR(VLOOKUP($A92,[7]装备表!$AS:$DU,H$1,FALSE))=TRUE,0,VLOOKUP($A92,[7]装备表!$AS:$DU,H$1,FALSE))</f>
        <v>90</v>
      </c>
      <c r="I92">
        <f>IF(ISERROR(VLOOKUP($A92,[7]装备表!$AS:$DU,I$1,FALSE))=TRUE,0,VLOOKUP($A92,[7]装备表!$AS:$DU,I$1,FALSE))</f>
        <v>0</v>
      </c>
      <c r="J92">
        <f>IF(ISERROR(VLOOKUP($A92,[7]装备表!$AS:$DU,J$1,FALSE))=TRUE,0,VLOOKUP($A92,[7]装备表!$AS:$DU,J$1,FALSE))</f>
        <v>0</v>
      </c>
      <c r="K92">
        <f>IF(ISERROR(VLOOKUP($A92,[7]装备表!$AS:$DU,K$1,FALSE))=TRUE,0,VLOOKUP($A92,[7]装备表!$AS:$DU,K$1,FALSE))</f>
        <v>15</v>
      </c>
      <c r="L92">
        <f>IF(ISERROR(VLOOKUP($A92,[7]装备表!$AS:$DU,L$1,FALSE))=TRUE,0,VLOOKUP($A92,[7]装备表!$AS:$DU,L$1,FALSE))</f>
        <v>1</v>
      </c>
      <c r="M92">
        <f>IF(ISERROR(VLOOKUP($A92,[7]装备表!$AS:$DU,M$1,FALSE))=TRUE,0,VLOOKUP($A92,[7]装备表!$AS:$DU,M$1,FALSE))</f>
        <v>194</v>
      </c>
      <c r="N92">
        <f>IF(ISERROR(VLOOKUP($A92,[7]装备表!$AS:$DU,N$1,FALSE))=TRUE,0,VLOOKUP($A92,[7]装备表!$AS:$DU,N$1,FALSE))</f>
        <v>0</v>
      </c>
      <c r="O92">
        <f>IF(ISERROR(VLOOKUP($A92,[7]装备表!$AS:$DU,O$1,FALSE))=TRUE,0,VLOOKUP($A92,[7]装备表!$AS:$DU,O$1,FALSE))</f>
        <v>0</v>
      </c>
      <c r="P92">
        <f>IF(ISERROR(VLOOKUP($A92,[7]装备表!$AS:$DU,P$1,FALSE))=TRUE,0,VLOOKUP($A92,[7]装备表!$AS:$DU,P$1,FALSE))</f>
        <v>0</v>
      </c>
      <c r="Q92">
        <f>IF(ISERROR(VLOOKUP($A92,[7]装备表!$AS:$DU,Q$1,FALSE))=TRUE,0,VLOOKUP($A92,[7]装备表!$AS:$DU,Q$1,FALSE))</f>
        <v>0</v>
      </c>
      <c r="R92">
        <f>IF(ISERROR(VLOOKUP($A92,[7]装备表!$AS:$DU,R$1,FALSE))=TRUE,0,VLOOKUP($A92,[7]装备表!$AS:$DU,R$1,FALSE))</f>
        <v>0</v>
      </c>
      <c r="S92">
        <f>IF(ISERROR(VLOOKUP($A92,[7]装备表!$AS:$DU,S$1,FALSE))=TRUE,0,VLOOKUP($A92,[7]装备表!$AS:$DU,S$1,FALSE))</f>
        <v>0</v>
      </c>
      <c r="T92">
        <f>IF(ISERROR(VLOOKUP($A92,[7]装备表!$AS:$DU,T$1,FALSE))=TRUE,0,VLOOKUP($A92,[7]装备表!$AS:$DU,T$1,FALSE))</f>
        <v>0</v>
      </c>
      <c r="U92">
        <f>IF(ISERROR(VLOOKUP($A92,[7]装备表!$AS:$DU,U$1,FALSE))=TRUE,0,VLOOKUP($A92,[7]装备表!$AS:$DU,U$1,FALSE))</f>
        <v>0</v>
      </c>
      <c r="V92">
        <f>IF(ISERROR(VLOOKUP($A92,[7]装备表!$AS:$DU,V$1,FALSE))=TRUE,0,VLOOKUP($A92,[7]装备表!$AS:$DU,V$1,FALSE))</f>
        <v>0</v>
      </c>
      <c r="W92">
        <f>IF(ISERROR(VLOOKUP($A92,[7]装备表!$AS:$DU,W$1,FALSE))=TRUE,0,VLOOKUP($A92,[7]装备表!$AS:$DU,W$1,FALSE))</f>
        <v>0</v>
      </c>
      <c r="X92">
        <f>IF(ISERROR(VLOOKUP($A92,[7]装备表!$AS:$DU,X$1,FALSE))=TRUE,0,VLOOKUP($A92,[7]装备表!$AS:$DU,X$1,FALSE))</f>
        <v>0</v>
      </c>
      <c r="Y92">
        <f>IF(ISERROR(VLOOKUP($A92,[7]装备表!$AS:$DU,Y$1,FALSE))=TRUE,0,VLOOKUP($A92,[7]装备表!$AS:$DU,Y$1,FALSE))</f>
        <v>0</v>
      </c>
      <c r="Z92">
        <f>IF(ISERROR(VLOOKUP($A92,[7]装备表!$AS:$DU,Z$1,FALSE))=TRUE,0,VLOOKUP($A92,[7]装备表!$AS:$DU,Z$1,FALSE))</f>
        <v>0</v>
      </c>
      <c r="AA92">
        <f>IF(ISERROR(VLOOKUP($A92,[7]装备表!$AS:$DU,AA$1,FALSE))=TRUE,0,VLOOKUP($A92,[7]装备表!$AS:$DU,AA$1,FALSE))</f>
        <v>0</v>
      </c>
      <c r="AB92">
        <f>IF(ISERROR(VLOOKUP($A92,[7]装备表!$AS:$DU,AB$1,FALSE))=TRUE,0,VLOOKUP($A92,[7]装备表!$AS:$DU,AB$1,FALSE))</f>
        <v>0</v>
      </c>
      <c r="AC92">
        <f>IF(ISERROR(VLOOKUP($A92,[7]装备表!$AS:$DU,AC$1,FALSE))=TRUE,0,VLOOKUP($A92,[7]装备表!$AS:$DU,AC$1,FALSE))</f>
        <v>0</v>
      </c>
      <c r="AD92">
        <f>IF(ISERROR(VLOOKUP($A92,[7]装备表!$AS:$DU,AD$1,FALSE))=TRUE,0,VLOOKUP($A92,[7]装备表!$AS:$DU,AD$1,FALSE))</f>
        <v>0</v>
      </c>
      <c r="AE92">
        <f>IF(ISERROR(VLOOKUP($A92,[7]装备表!$AS:$DU,AE$1,FALSE))=TRUE,0,VLOOKUP($A92,[7]装备表!$AS:$DU,AE$1,FALSE))</f>
        <v>0</v>
      </c>
      <c r="AF92">
        <f>IF(ISERROR(VLOOKUP($A92,[7]装备表!$AS:$DU,AF$1,FALSE))=TRUE,0,VLOOKUP($A92,[7]装备表!$AS:$DU,AF$1,FALSE))</f>
        <v>0</v>
      </c>
      <c r="AG92">
        <f>IF(ISERROR(VLOOKUP($A92,[7]装备表!$AS:$DU,AG$1,FALSE))=TRUE,0,VLOOKUP($A92,[7]装备表!$AS:$DU,AG$1,FALSE))</f>
        <v>0</v>
      </c>
      <c r="AH92">
        <f>IF(ISERROR(VLOOKUP($A92,[7]装备表!$AS:$DU,AH$1,FALSE))=TRUE,0,VLOOKUP($A92,[7]装备表!$AS:$DU,AH$1,FALSE))</f>
        <v>0</v>
      </c>
      <c r="AI92">
        <f>IF(ISERROR(VLOOKUP($A92,[7]装备表!$AS:$DU,AI$1,FALSE))=TRUE,0,VLOOKUP($A92,[7]装备表!$AS:$DU,AI$1,FALSE))</f>
        <v>0</v>
      </c>
      <c r="AJ92">
        <f>IF(ISERROR(VLOOKUP($A92,[7]装备表!$AS:$DU,AJ$1,FALSE))=TRUE,0,VLOOKUP($A92,[7]装备表!$AS:$DU,AJ$1,FALSE))</f>
        <v>0</v>
      </c>
      <c r="AK92">
        <f>IF(ISERROR(VLOOKUP($A92,[7]装备表!$AS:$DU,AK$1,FALSE))=TRUE,0,VLOOKUP($A92,[7]装备表!$AS:$DU,AK$1,FALSE))</f>
        <v>0</v>
      </c>
      <c r="AL92">
        <f>IF(ISERROR(VLOOKUP($A92,[7]装备表!$AS:$DU,AL$1,FALSE))=TRUE,0,VLOOKUP($A92,[7]装备表!$AS:$DU,AL$1,FALSE))</f>
        <v>0</v>
      </c>
      <c r="AM92">
        <f>IF(ISERROR(VLOOKUP($A92,[7]装备表!$AS:$DU,AM$1,FALSE))=TRUE,0,VLOOKUP($A92,[7]装备表!$AS:$DU,AM$1,FALSE))</f>
        <v>0</v>
      </c>
      <c r="AN92">
        <f>IF(ISERROR(VLOOKUP($A92,[7]装备表!$AS:$DU,AN$1,FALSE))=TRUE,0,VLOOKUP($A92,[7]装备表!$AS:$DU,AN$1,FALSE))</f>
        <v>0</v>
      </c>
      <c r="AT92" s="35">
        <v>1320009</v>
      </c>
      <c r="AU92" s="35" t="s">
        <v>453</v>
      </c>
      <c r="AV92">
        <v>10090</v>
      </c>
      <c r="AW92">
        <v>10090</v>
      </c>
      <c r="AX92">
        <v>15</v>
      </c>
    </row>
    <row r="93" spans="1:50" ht="16.5">
      <c r="A93" s="33">
        <v>1310043</v>
      </c>
      <c r="B93" t="str">
        <f>IF(ISERROR(VLOOKUP($A93,[7]装备表!$AS:$DU,B$1,FALSE))=TRUE,0,VLOOKUP($A93,[7]装备表!$AS:$DU,B$1,FALSE))</f>
        <v>深渊战弓</v>
      </c>
      <c r="C93">
        <f t="shared" si="8"/>
        <v>10081</v>
      </c>
      <c r="D93">
        <f t="shared" si="6"/>
        <v>240</v>
      </c>
      <c r="E93">
        <f t="shared" si="7"/>
        <v>10081</v>
      </c>
      <c r="F93">
        <f>IF(ISERROR(VLOOKUP($A93,[7]装备表!$AS:$DU,F$1,FALSE))=TRUE,0,VLOOKUP($A93,[7]装备表!$AS:$DU,F$1,FALSE))</f>
        <v>3</v>
      </c>
      <c r="G93">
        <f>IF(ISERROR(VLOOKUP($A93,[7]装备表!$AS:$DU,G$1,FALSE))=TRUE,0,VLOOKUP($A93,[7]装备表!$AS:$DU,G$1,FALSE))</f>
        <v>1</v>
      </c>
      <c r="H93">
        <f>IF(ISERROR(VLOOKUP($A93,[7]装备表!$AS:$DU,H$1,FALSE))=TRUE,0,VLOOKUP($A93,[7]装备表!$AS:$DU,H$1,FALSE))</f>
        <v>67</v>
      </c>
      <c r="I93">
        <f>IF(ISERROR(VLOOKUP($A93,[7]装备表!$AS:$DU,I$1,FALSE))=TRUE,0,VLOOKUP($A93,[7]装备表!$AS:$DU,I$1,FALSE))</f>
        <v>0</v>
      </c>
      <c r="J93">
        <f>IF(ISERROR(VLOOKUP($A93,[7]装备表!$AS:$DU,J$1,FALSE))=TRUE,0,VLOOKUP($A93,[7]装备表!$AS:$DU,J$1,FALSE))</f>
        <v>0</v>
      </c>
      <c r="K93">
        <f>IF(ISERROR(VLOOKUP($A93,[7]装备表!$AS:$DU,K$1,FALSE))=TRUE,0,VLOOKUP($A93,[7]装备表!$AS:$DU,K$1,FALSE))</f>
        <v>0</v>
      </c>
      <c r="L93">
        <f>IF(ISERROR(VLOOKUP($A93,[7]装备表!$AS:$DU,L$1,FALSE))=TRUE,0,VLOOKUP($A93,[7]装备表!$AS:$DU,L$1,FALSE))</f>
        <v>0</v>
      </c>
      <c r="M93">
        <f>IF(ISERROR(VLOOKUP($A93,[7]装备表!$AS:$DU,M$1,FALSE))=TRUE,0,VLOOKUP($A93,[7]装备表!$AS:$DU,M$1,FALSE))</f>
        <v>0</v>
      </c>
      <c r="N93">
        <f>IF(ISERROR(VLOOKUP($A93,[7]装备表!$AS:$DU,N$1,FALSE))=TRUE,0,VLOOKUP($A93,[7]装备表!$AS:$DU,N$1,FALSE))</f>
        <v>0</v>
      </c>
      <c r="O93">
        <f>IF(ISERROR(VLOOKUP($A93,[7]装备表!$AS:$DU,O$1,FALSE))=TRUE,0,VLOOKUP($A93,[7]装备表!$AS:$DU,O$1,FALSE))</f>
        <v>0</v>
      </c>
      <c r="P93">
        <f>IF(ISERROR(VLOOKUP($A93,[7]装备表!$AS:$DU,P$1,FALSE))=TRUE,0,VLOOKUP($A93,[7]装备表!$AS:$DU,P$1,FALSE))</f>
        <v>0</v>
      </c>
      <c r="Q93">
        <f>IF(ISERROR(VLOOKUP($A93,[7]装备表!$AS:$DU,Q$1,FALSE))=TRUE,0,VLOOKUP($A93,[7]装备表!$AS:$DU,Q$1,FALSE))</f>
        <v>0</v>
      </c>
      <c r="R93">
        <f>IF(ISERROR(VLOOKUP($A93,[7]装备表!$AS:$DU,R$1,FALSE))=TRUE,0,VLOOKUP($A93,[7]装备表!$AS:$DU,R$1,FALSE))</f>
        <v>0</v>
      </c>
      <c r="S93">
        <f>IF(ISERROR(VLOOKUP($A93,[7]装备表!$AS:$DU,S$1,FALSE))=TRUE,0,VLOOKUP($A93,[7]装备表!$AS:$DU,S$1,FALSE))</f>
        <v>0</v>
      </c>
      <c r="T93">
        <f>IF(ISERROR(VLOOKUP($A93,[7]装备表!$AS:$DU,T$1,FALSE))=TRUE,0,VLOOKUP($A93,[7]装备表!$AS:$DU,T$1,FALSE))</f>
        <v>0</v>
      </c>
      <c r="U93">
        <f>IF(ISERROR(VLOOKUP($A93,[7]装备表!$AS:$DU,U$1,FALSE))=TRUE,0,VLOOKUP($A93,[7]装备表!$AS:$DU,U$1,FALSE))</f>
        <v>0</v>
      </c>
      <c r="V93">
        <f>IF(ISERROR(VLOOKUP($A93,[7]装备表!$AS:$DU,V$1,FALSE))=TRUE,0,VLOOKUP($A93,[7]装备表!$AS:$DU,V$1,FALSE))</f>
        <v>0</v>
      </c>
      <c r="W93">
        <f>IF(ISERROR(VLOOKUP($A93,[7]装备表!$AS:$DU,W$1,FALSE))=TRUE,0,VLOOKUP($A93,[7]装备表!$AS:$DU,W$1,FALSE))</f>
        <v>0</v>
      </c>
      <c r="X93">
        <f>IF(ISERROR(VLOOKUP($A93,[7]装备表!$AS:$DU,X$1,FALSE))=TRUE,0,VLOOKUP($A93,[7]装备表!$AS:$DU,X$1,FALSE))</f>
        <v>0</v>
      </c>
      <c r="Y93">
        <f>IF(ISERROR(VLOOKUP($A93,[7]装备表!$AS:$DU,Y$1,FALSE))=TRUE,0,VLOOKUP($A93,[7]装备表!$AS:$DU,Y$1,FALSE))</f>
        <v>0</v>
      </c>
      <c r="Z93">
        <f>IF(ISERROR(VLOOKUP($A93,[7]装备表!$AS:$DU,Z$1,FALSE))=TRUE,0,VLOOKUP($A93,[7]装备表!$AS:$DU,Z$1,FALSE))</f>
        <v>0</v>
      </c>
      <c r="AA93">
        <f>IF(ISERROR(VLOOKUP($A93,[7]装备表!$AS:$DU,AA$1,FALSE))=TRUE,0,VLOOKUP($A93,[7]装备表!$AS:$DU,AA$1,FALSE))</f>
        <v>0</v>
      </c>
      <c r="AB93">
        <f>IF(ISERROR(VLOOKUP($A93,[7]装备表!$AS:$DU,AB$1,FALSE))=TRUE,0,VLOOKUP($A93,[7]装备表!$AS:$DU,AB$1,FALSE))</f>
        <v>0</v>
      </c>
      <c r="AC93">
        <f>IF(ISERROR(VLOOKUP($A93,[7]装备表!$AS:$DU,AC$1,FALSE))=TRUE,0,VLOOKUP($A93,[7]装备表!$AS:$DU,AC$1,FALSE))</f>
        <v>0</v>
      </c>
      <c r="AD93">
        <f>IF(ISERROR(VLOOKUP($A93,[7]装备表!$AS:$DU,AD$1,FALSE))=TRUE,0,VLOOKUP($A93,[7]装备表!$AS:$DU,AD$1,FALSE))</f>
        <v>0</v>
      </c>
      <c r="AE93">
        <f>IF(ISERROR(VLOOKUP($A93,[7]装备表!$AS:$DU,AE$1,FALSE))=TRUE,0,VLOOKUP($A93,[7]装备表!$AS:$DU,AE$1,FALSE))</f>
        <v>0</v>
      </c>
      <c r="AF93">
        <f>IF(ISERROR(VLOOKUP($A93,[7]装备表!$AS:$DU,AF$1,FALSE))=TRUE,0,VLOOKUP($A93,[7]装备表!$AS:$DU,AF$1,FALSE))</f>
        <v>0</v>
      </c>
      <c r="AG93">
        <f>IF(ISERROR(VLOOKUP($A93,[7]装备表!$AS:$DU,AG$1,FALSE))=TRUE,0,VLOOKUP($A93,[7]装备表!$AS:$DU,AG$1,FALSE))</f>
        <v>0</v>
      </c>
      <c r="AH93">
        <f>IF(ISERROR(VLOOKUP($A93,[7]装备表!$AS:$DU,AH$1,FALSE))=TRUE,0,VLOOKUP($A93,[7]装备表!$AS:$DU,AH$1,FALSE))</f>
        <v>0</v>
      </c>
      <c r="AI93">
        <f>IF(ISERROR(VLOOKUP($A93,[7]装备表!$AS:$DU,AI$1,FALSE))=TRUE,0,VLOOKUP($A93,[7]装备表!$AS:$DU,AI$1,FALSE))</f>
        <v>0</v>
      </c>
      <c r="AJ93">
        <f>IF(ISERROR(VLOOKUP($A93,[7]装备表!$AS:$DU,AJ$1,FALSE))=TRUE,0,VLOOKUP($A93,[7]装备表!$AS:$DU,AJ$1,FALSE))</f>
        <v>0</v>
      </c>
      <c r="AK93">
        <f>IF(ISERROR(VLOOKUP($A93,[7]装备表!$AS:$DU,AK$1,FALSE))=TRUE,0,VLOOKUP($A93,[7]装备表!$AS:$DU,AK$1,FALSE))</f>
        <v>0</v>
      </c>
      <c r="AL93">
        <f>IF(ISERROR(VLOOKUP($A93,[7]装备表!$AS:$DU,AL$1,FALSE))=TRUE,0,VLOOKUP($A93,[7]装备表!$AS:$DU,AL$1,FALSE))</f>
        <v>0</v>
      </c>
      <c r="AM93">
        <f>IF(ISERROR(VLOOKUP($A93,[7]装备表!$AS:$DU,AM$1,FALSE))=TRUE,0,VLOOKUP($A93,[7]装备表!$AS:$DU,AM$1,FALSE))</f>
        <v>0</v>
      </c>
      <c r="AN93">
        <f>IF(ISERROR(VLOOKUP($A93,[7]装备表!$AS:$DU,AN$1,FALSE))=TRUE,0,VLOOKUP($A93,[7]装备表!$AS:$DU,AN$1,FALSE))</f>
        <v>0</v>
      </c>
      <c r="AT93" s="35">
        <v>1320010</v>
      </c>
      <c r="AU93" s="35" t="s">
        <v>454</v>
      </c>
      <c r="AV93">
        <v>10091</v>
      </c>
      <c r="AW93">
        <v>10091</v>
      </c>
      <c r="AX93">
        <v>15</v>
      </c>
    </row>
    <row r="94" spans="1:50" ht="16.5">
      <c r="A94" s="33">
        <v>1310044</v>
      </c>
      <c r="B94" t="str">
        <f>IF(ISERROR(VLOOKUP($A94,[7]装备表!$AS:$DU,B$1,FALSE))=TRUE,0,VLOOKUP($A94,[7]装备表!$AS:$DU,B$1,FALSE))</f>
        <v>蝠翼回旋标</v>
      </c>
      <c r="C94">
        <f t="shared" si="8"/>
        <v>10208</v>
      </c>
      <c r="D94">
        <f t="shared" si="6"/>
        <v>60</v>
      </c>
      <c r="E94">
        <f t="shared" si="7"/>
        <v>10208</v>
      </c>
      <c r="F94">
        <f>IF(ISERROR(VLOOKUP($A94,[7]装备表!$AS:$DU,F$1,FALSE))=TRUE,0,VLOOKUP($A94,[7]装备表!$AS:$DU,F$1,FALSE))</f>
        <v>3</v>
      </c>
      <c r="G94">
        <f>IF(ISERROR(VLOOKUP($A94,[7]装备表!$AS:$DU,G$1,FALSE))=TRUE,0,VLOOKUP($A94,[7]装备表!$AS:$DU,G$1,FALSE))</f>
        <v>1</v>
      </c>
      <c r="H94">
        <f>IF(ISERROR(VLOOKUP($A94,[7]装备表!$AS:$DU,H$1,FALSE))=TRUE,0,VLOOKUP($A94,[7]装备表!$AS:$DU,H$1,FALSE))</f>
        <v>25</v>
      </c>
      <c r="I94">
        <f>IF(ISERROR(VLOOKUP($A94,[7]装备表!$AS:$DU,I$1,FALSE))=TRUE,0,VLOOKUP($A94,[7]装备表!$AS:$DU,I$1,FALSE))</f>
        <v>0</v>
      </c>
      <c r="J94">
        <f>IF(ISERROR(VLOOKUP($A94,[7]装备表!$AS:$DU,J$1,FALSE))=TRUE,0,VLOOKUP($A94,[7]装备表!$AS:$DU,J$1,FALSE))</f>
        <v>0</v>
      </c>
      <c r="K94">
        <f>IF(ISERROR(VLOOKUP($A94,[7]装备表!$AS:$DU,K$1,FALSE))=TRUE,0,VLOOKUP($A94,[7]装备表!$AS:$DU,K$1,FALSE))</f>
        <v>0</v>
      </c>
      <c r="L94">
        <f>IF(ISERROR(VLOOKUP($A94,[7]装备表!$AS:$DU,L$1,FALSE))=TRUE,0,VLOOKUP($A94,[7]装备表!$AS:$DU,L$1,FALSE))</f>
        <v>0</v>
      </c>
      <c r="M94">
        <f>IF(ISERROR(VLOOKUP($A94,[7]装备表!$AS:$DU,M$1,FALSE))=TRUE,0,VLOOKUP($A94,[7]装备表!$AS:$DU,M$1,FALSE))</f>
        <v>0</v>
      </c>
      <c r="N94">
        <f>IF(ISERROR(VLOOKUP($A94,[7]装备表!$AS:$DU,N$1,FALSE))=TRUE,0,VLOOKUP($A94,[7]装备表!$AS:$DU,N$1,FALSE))</f>
        <v>0</v>
      </c>
      <c r="O94">
        <f>IF(ISERROR(VLOOKUP($A94,[7]装备表!$AS:$DU,O$1,FALSE))=TRUE,0,VLOOKUP($A94,[7]装备表!$AS:$DU,O$1,FALSE))</f>
        <v>0</v>
      </c>
      <c r="P94">
        <f>IF(ISERROR(VLOOKUP($A94,[7]装备表!$AS:$DU,P$1,FALSE))=TRUE,0,VLOOKUP($A94,[7]装备表!$AS:$DU,P$1,FALSE))</f>
        <v>0</v>
      </c>
      <c r="Q94">
        <f>IF(ISERROR(VLOOKUP($A94,[7]装备表!$AS:$DU,Q$1,FALSE))=TRUE,0,VLOOKUP($A94,[7]装备表!$AS:$DU,Q$1,FALSE))</f>
        <v>0</v>
      </c>
      <c r="R94">
        <f>IF(ISERROR(VLOOKUP($A94,[7]装备表!$AS:$DU,R$1,FALSE))=TRUE,0,VLOOKUP($A94,[7]装备表!$AS:$DU,R$1,FALSE))</f>
        <v>0</v>
      </c>
      <c r="S94">
        <f>IF(ISERROR(VLOOKUP($A94,[7]装备表!$AS:$DU,S$1,FALSE))=TRUE,0,VLOOKUP($A94,[7]装备表!$AS:$DU,S$1,FALSE))</f>
        <v>0</v>
      </c>
      <c r="T94">
        <f>IF(ISERROR(VLOOKUP($A94,[7]装备表!$AS:$DU,T$1,FALSE))=TRUE,0,VLOOKUP($A94,[7]装备表!$AS:$DU,T$1,FALSE))</f>
        <v>0</v>
      </c>
      <c r="U94">
        <f>IF(ISERROR(VLOOKUP($A94,[7]装备表!$AS:$DU,U$1,FALSE))=TRUE,0,VLOOKUP($A94,[7]装备表!$AS:$DU,U$1,FALSE))</f>
        <v>0</v>
      </c>
      <c r="V94">
        <f>IF(ISERROR(VLOOKUP($A94,[7]装备表!$AS:$DU,V$1,FALSE))=TRUE,0,VLOOKUP($A94,[7]装备表!$AS:$DU,V$1,FALSE))</f>
        <v>0</v>
      </c>
      <c r="W94">
        <f>IF(ISERROR(VLOOKUP($A94,[7]装备表!$AS:$DU,W$1,FALSE))=TRUE,0,VLOOKUP($A94,[7]装备表!$AS:$DU,W$1,FALSE))</f>
        <v>0</v>
      </c>
      <c r="X94">
        <f>IF(ISERROR(VLOOKUP($A94,[7]装备表!$AS:$DU,X$1,FALSE))=TRUE,0,VLOOKUP($A94,[7]装备表!$AS:$DU,X$1,FALSE))</f>
        <v>0</v>
      </c>
      <c r="Y94">
        <f>IF(ISERROR(VLOOKUP($A94,[7]装备表!$AS:$DU,Y$1,FALSE))=TRUE,0,VLOOKUP($A94,[7]装备表!$AS:$DU,Y$1,FALSE))</f>
        <v>0</v>
      </c>
      <c r="Z94">
        <f>IF(ISERROR(VLOOKUP($A94,[7]装备表!$AS:$DU,Z$1,FALSE))=TRUE,0,VLOOKUP($A94,[7]装备表!$AS:$DU,Z$1,FALSE))</f>
        <v>0</v>
      </c>
      <c r="AA94">
        <f>IF(ISERROR(VLOOKUP($A94,[7]装备表!$AS:$DU,AA$1,FALSE))=TRUE,0,VLOOKUP($A94,[7]装备表!$AS:$DU,AA$1,FALSE))</f>
        <v>0</v>
      </c>
      <c r="AB94">
        <f>IF(ISERROR(VLOOKUP($A94,[7]装备表!$AS:$DU,AB$1,FALSE))=TRUE,0,VLOOKUP($A94,[7]装备表!$AS:$DU,AB$1,FALSE))</f>
        <v>0</v>
      </c>
      <c r="AC94">
        <f>IF(ISERROR(VLOOKUP($A94,[7]装备表!$AS:$DU,AC$1,FALSE))=TRUE,0,VLOOKUP($A94,[7]装备表!$AS:$DU,AC$1,FALSE))</f>
        <v>0</v>
      </c>
      <c r="AD94">
        <f>IF(ISERROR(VLOOKUP($A94,[7]装备表!$AS:$DU,AD$1,FALSE))=TRUE,0,VLOOKUP($A94,[7]装备表!$AS:$DU,AD$1,FALSE))</f>
        <v>0</v>
      </c>
      <c r="AE94">
        <f>IF(ISERROR(VLOOKUP($A94,[7]装备表!$AS:$DU,AE$1,FALSE))=TRUE,0,VLOOKUP($A94,[7]装备表!$AS:$DU,AE$1,FALSE))</f>
        <v>0</v>
      </c>
      <c r="AF94">
        <f>IF(ISERROR(VLOOKUP($A94,[7]装备表!$AS:$DU,AF$1,FALSE))=TRUE,0,VLOOKUP($A94,[7]装备表!$AS:$DU,AF$1,FALSE))</f>
        <v>0</v>
      </c>
      <c r="AG94">
        <f>IF(ISERROR(VLOOKUP($A94,[7]装备表!$AS:$DU,AG$1,FALSE))=TRUE,0,VLOOKUP($A94,[7]装备表!$AS:$DU,AG$1,FALSE))</f>
        <v>0</v>
      </c>
      <c r="AH94">
        <f>IF(ISERROR(VLOOKUP($A94,[7]装备表!$AS:$DU,AH$1,FALSE))=TRUE,0,VLOOKUP($A94,[7]装备表!$AS:$DU,AH$1,FALSE))</f>
        <v>0</v>
      </c>
      <c r="AI94">
        <f>IF(ISERROR(VLOOKUP($A94,[7]装备表!$AS:$DU,AI$1,FALSE))=TRUE,0,VLOOKUP($A94,[7]装备表!$AS:$DU,AI$1,FALSE))</f>
        <v>0</v>
      </c>
      <c r="AJ94">
        <f>IF(ISERROR(VLOOKUP($A94,[7]装备表!$AS:$DU,AJ$1,FALSE))=TRUE,0,VLOOKUP($A94,[7]装备表!$AS:$DU,AJ$1,FALSE))</f>
        <v>0</v>
      </c>
      <c r="AK94">
        <f>IF(ISERROR(VLOOKUP($A94,[7]装备表!$AS:$DU,AK$1,FALSE))=TRUE,0,VLOOKUP($A94,[7]装备表!$AS:$DU,AK$1,FALSE))</f>
        <v>0</v>
      </c>
      <c r="AL94">
        <f>IF(ISERROR(VLOOKUP($A94,[7]装备表!$AS:$DU,AL$1,FALSE))=TRUE,0,VLOOKUP($A94,[7]装备表!$AS:$DU,AL$1,FALSE))</f>
        <v>0</v>
      </c>
      <c r="AM94">
        <f>IF(ISERROR(VLOOKUP($A94,[7]装备表!$AS:$DU,AM$1,FALSE))=TRUE,0,VLOOKUP($A94,[7]装备表!$AS:$DU,AM$1,FALSE))</f>
        <v>0</v>
      </c>
      <c r="AN94">
        <f>IF(ISERROR(VLOOKUP($A94,[7]装备表!$AS:$DU,AN$1,FALSE))=TRUE,0,VLOOKUP($A94,[7]装备表!$AS:$DU,AN$1,FALSE))</f>
        <v>0</v>
      </c>
      <c r="AT94" s="35">
        <v>1320011</v>
      </c>
      <c r="AU94" s="35" t="s">
        <v>455</v>
      </c>
      <c r="AV94">
        <v>10092</v>
      </c>
      <c r="AW94">
        <v>10092</v>
      </c>
      <c r="AX94">
        <v>15</v>
      </c>
    </row>
    <row r="95" spans="1:50" ht="16.5">
      <c r="A95" s="33">
        <v>1310045</v>
      </c>
      <c r="B95" t="str">
        <f>IF(ISERROR(VLOOKUP($A95,[7]装备表!$AS:$DU,B$1,FALSE))=TRUE,0,VLOOKUP($A95,[7]装备表!$AS:$DU,B$1,FALSE))</f>
        <v>地火魔杖</v>
      </c>
      <c r="C95">
        <f t="shared" si="8"/>
        <v>10209</v>
      </c>
      <c r="D95">
        <f t="shared" si="6"/>
        <v>60</v>
      </c>
      <c r="E95">
        <f t="shared" si="7"/>
        <v>10209</v>
      </c>
      <c r="F95">
        <f>IF(ISERROR(VLOOKUP($A95,[7]装备表!$AS:$DU,F$1,FALSE))=TRUE,0,VLOOKUP($A95,[7]装备表!$AS:$DU,F$1,FALSE))</f>
        <v>4</v>
      </c>
      <c r="G95">
        <f>IF(ISERROR(VLOOKUP($A95,[7]装备表!$AS:$DU,G$1,FALSE))=TRUE,0,VLOOKUP($A95,[7]装备表!$AS:$DU,G$1,FALSE))</f>
        <v>1</v>
      </c>
      <c r="H95">
        <f>IF(ISERROR(VLOOKUP($A95,[7]装备表!$AS:$DU,H$1,FALSE))=TRUE,0,VLOOKUP($A95,[7]装备表!$AS:$DU,H$1,FALSE))</f>
        <v>44</v>
      </c>
      <c r="I95">
        <f>IF(ISERROR(VLOOKUP($A95,[7]装备表!$AS:$DU,I$1,FALSE))=TRUE,0,VLOOKUP($A95,[7]装备表!$AS:$DU,I$1,FALSE))</f>
        <v>0</v>
      </c>
      <c r="J95">
        <f>IF(ISERROR(VLOOKUP($A95,[7]装备表!$AS:$DU,J$1,FALSE))=TRUE,0,VLOOKUP($A95,[7]装备表!$AS:$DU,J$1,FALSE))</f>
        <v>0</v>
      </c>
      <c r="K95">
        <f>IF(ISERROR(VLOOKUP($A95,[7]装备表!$AS:$DU,K$1,FALSE))=TRUE,0,VLOOKUP($A95,[7]装备表!$AS:$DU,K$1,FALSE))</f>
        <v>16</v>
      </c>
      <c r="L95">
        <f>IF(ISERROR(VLOOKUP($A95,[7]装备表!$AS:$DU,L$1,FALSE))=TRUE,0,VLOOKUP($A95,[7]装备表!$AS:$DU,L$1,FALSE))</f>
        <v>1</v>
      </c>
      <c r="M95">
        <f>IF(ISERROR(VLOOKUP($A95,[7]装备表!$AS:$DU,M$1,FALSE))=TRUE,0,VLOOKUP($A95,[7]装备表!$AS:$DU,M$1,FALSE))</f>
        <v>172</v>
      </c>
      <c r="N95">
        <f>IF(ISERROR(VLOOKUP($A95,[7]装备表!$AS:$DU,N$1,FALSE))=TRUE,0,VLOOKUP($A95,[7]装备表!$AS:$DU,N$1,FALSE))</f>
        <v>0</v>
      </c>
      <c r="O95">
        <f>IF(ISERROR(VLOOKUP($A95,[7]装备表!$AS:$DU,O$1,FALSE))=TRUE,0,VLOOKUP($A95,[7]装备表!$AS:$DU,O$1,FALSE))</f>
        <v>0</v>
      </c>
      <c r="P95">
        <f>IF(ISERROR(VLOOKUP($A95,[7]装备表!$AS:$DU,P$1,FALSE))=TRUE,0,VLOOKUP($A95,[7]装备表!$AS:$DU,P$1,FALSE))</f>
        <v>0</v>
      </c>
      <c r="Q95">
        <f>IF(ISERROR(VLOOKUP($A95,[7]装备表!$AS:$DU,Q$1,FALSE))=TRUE,0,VLOOKUP($A95,[7]装备表!$AS:$DU,Q$1,FALSE))</f>
        <v>0</v>
      </c>
      <c r="R95">
        <f>IF(ISERROR(VLOOKUP($A95,[7]装备表!$AS:$DU,R$1,FALSE))=TRUE,0,VLOOKUP($A95,[7]装备表!$AS:$DU,R$1,FALSE))</f>
        <v>0</v>
      </c>
      <c r="S95">
        <f>IF(ISERROR(VLOOKUP($A95,[7]装备表!$AS:$DU,S$1,FALSE))=TRUE,0,VLOOKUP($A95,[7]装备表!$AS:$DU,S$1,FALSE))</f>
        <v>0</v>
      </c>
      <c r="T95">
        <f>IF(ISERROR(VLOOKUP($A95,[7]装备表!$AS:$DU,T$1,FALSE))=TRUE,0,VLOOKUP($A95,[7]装备表!$AS:$DU,T$1,FALSE))</f>
        <v>0</v>
      </c>
      <c r="U95">
        <f>IF(ISERROR(VLOOKUP($A95,[7]装备表!$AS:$DU,U$1,FALSE))=TRUE,0,VLOOKUP($A95,[7]装备表!$AS:$DU,U$1,FALSE))</f>
        <v>0</v>
      </c>
      <c r="V95">
        <f>IF(ISERROR(VLOOKUP($A95,[7]装备表!$AS:$DU,V$1,FALSE))=TRUE,0,VLOOKUP($A95,[7]装备表!$AS:$DU,V$1,FALSE))</f>
        <v>0</v>
      </c>
      <c r="W95">
        <f>IF(ISERROR(VLOOKUP($A95,[7]装备表!$AS:$DU,W$1,FALSE))=TRUE,0,VLOOKUP($A95,[7]装备表!$AS:$DU,W$1,FALSE))</f>
        <v>0</v>
      </c>
      <c r="X95">
        <f>IF(ISERROR(VLOOKUP($A95,[7]装备表!$AS:$DU,X$1,FALSE))=TRUE,0,VLOOKUP($A95,[7]装备表!$AS:$DU,X$1,FALSE))</f>
        <v>0</v>
      </c>
      <c r="Y95">
        <f>IF(ISERROR(VLOOKUP($A95,[7]装备表!$AS:$DU,Y$1,FALSE))=TRUE,0,VLOOKUP($A95,[7]装备表!$AS:$DU,Y$1,FALSE))</f>
        <v>0</v>
      </c>
      <c r="Z95">
        <f>IF(ISERROR(VLOOKUP($A95,[7]装备表!$AS:$DU,Z$1,FALSE))=TRUE,0,VLOOKUP($A95,[7]装备表!$AS:$DU,Z$1,FALSE))</f>
        <v>0</v>
      </c>
      <c r="AA95">
        <f>IF(ISERROR(VLOOKUP($A95,[7]装备表!$AS:$DU,AA$1,FALSE))=TRUE,0,VLOOKUP($A95,[7]装备表!$AS:$DU,AA$1,FALSE))</f>
        <v>0</v>
      </c>
      <c r="AB95">
        <f>IF(ISERROR(VLOOKUP($A95,[7]装备表!$AS:$DU,AB$1,FALSE))=TRUE,0,VLOOKUP($A95,[7]装备表!$AS:$DU,AB$1,FALSE))</f>
        <v>0</v>
      </c>
      <c r="AC95">
        <f>IF(ISERROR(VLOOKUP($A95,[7]装备表!$AS:$DU,AC$1,FALSE))=TRUE,0,VLOOKUP($A95,[7]装备表!$AS:$DU,AC$1,FALSE))</f>
        <v>0</v>
      </c>
      <c r="AD95">
        <f>IF(ISERROR(VLOOKUP($A95,[7]装备表!$AS:$DU,AD$1,FALSE))=TRUE,0,VLOOKUP($A95,[7]装备表!$AS:$DU,AD$1,FALSE))</f>
        <v>0</v>
      </c>
      <c r="AE95">
        <f>IF(ISERROR(VLOOKUP($A95,[7]装备表!$AS:$DU,AE$1,FALSE))=TRUE,0,VLOOKUP($A95,[7]装备表!$AS:$DU,AE$1,FALSE))</f>
        <v>0</v>
      </c>
      <c r="AF95">
        <f>IF(ISERROR(VLOOKUP($A95,[7]装备表!$AS:$DU,AF$1,FALSE))=TRUE,0,VLOOKUP($A95,[7]装备表!$AS:$DU,AF$1,FALSE))</f>
        <v>0</v>
      </c>
      <c r="AG95">
        <f>IF(ISERROR(VLOOKUP($A95,[7]装备表!$AS:$DU,AG$1,FALSE))=TRUE,0,VLOOKUP($A95,[7]装备表!$AS:$DU,AG$1,FALSE))</f>
        <v>0</v>
      </c>
      <c r="AH95">
        <f>IF(ISERROR(VLOOKUP($A95,[7]装备表!$AS:$DU,AH$1,FALSE))=TRUE,0,VLOOKUP($A95,[7]装备表!$AS:$DU,AH$1,FALSE))</f>
        <v>0</v>
      </c>
      <c r="AI95">
        <f>IF(ISERROR(VLOOKUP($A95,[7]装备表!$AS:$DU,AI$1,FALSE))=TRUE,0,VLOOKUP($A95,[7]装备表!$AS:$DU,AI$1,FALSE))</f>
        <v>0</v>
      </c>
      <c r="AJ95">
        <f>IF(ISERROR(VLOOKUP($A95,[7]装备表!$AS:$DU,AJ$1,FALSE))=TRUE,0,VLOOKUP($A95,[7]装备表!$AS:$DU,AJ$1,FALSE))</f>
        <v>0</v>
      </c>
      <c r="AK95">
        <f>IF(ISERROR(VLOOKUP($A95,[7]装备表!$AS:$DU,AK$1,FALSE))=TRUE,0,VLOOKUP($A95,[7]装备表!$AS:$DU,AK$1,FALSE))</f>
        <v>0</v>
      </c>
      <c r="AL95">
        <f>IF(ISERROR(VLOOKUP($A95,[7]装备表!$AS:$DU,AL$1,FALSE))=TRUE,0,VLOOKUP($A95,[7]装备表!$AS:$DU,AL$1,FALSE))</f>
        <v>0</v>
      </c>
      <c r="AM95">
        <f>IF(ISERROR(VLOOKUP($A95,[7]装备表!$AS:$DU,AM$1,FALSE))=TRUE,0,VLOOKUP($A95,[7]装备表!$AS:$DU,AM$1,FALSE))</f>
        <v>0</v>
      </c>
      <c r="AN95">
        <f>IF(ISERROR(VLOOKUP($A95,[7]装备表!$AS:$DU,AN$1,FALSE))=TRUE,0,VLOOKUP($A95,[7]装备表!$AS:$DU,AN$1,FALSE))</f>
        <v>0</v>
      </c>
      <c r="AT95" s="35">
        <v>1320012</v>
      </c>
      <c r="AU95" s="35" t="s">
        <v>456</v>
      </c>
      <c r="AV95">
        <v>10093</v>
      </c>
      <c r="AW95">
        <v>10093</v>
      </c>
      <c r="AX95">
        <v>15</v>
      </c>
    </row>
    <row r="96" spans="1:50" ht="16.5">
      <c r="A96" s="33">
        <v>1310046</v>
      </c>
      <c r="B96" t="str">
        <f>IF(ISERROR(VLOOKUP($A96,[7]装备表!$AS:$DU,B$1,FALSE))=TRUE,0,VLOOKUP($A96,[7]装备表!$AS:$DU,B$1,FALSE))</f>
        <v>燃烧巨锤</v>
      </c>
      <c r="C96">
        <f t="shared" si="8"/>
        <v>10210</v>
      </c>
      <c r="D96">
        <f t="shared" si="6"/>
        <v>60</v>
      </c>
      <c r="E96">
        <f t="shared" si="7"/>
        <v>10210</v>
      </c>
      <c r="F96">
        <f>IF(ISERROR(VLOOKUP($A96,[7]装备表!$AS:$DU,F$1,FALSE))=TRUE,0,VLOOKUP($A96,[7]装备表!$AS:$DU,F$1,FALSE))</f>
        <v>3</v>
      </c>
      <c r="G96">
        <f>IF(ISERROR(VLOOKUP($A96,[7]装备表!$AS:$DU,G$1,FALSE))=TRUE,0,VLOOKUP($A96,[7]装备表!$AS:$DU,G$1,FALSE))</f>
        <v>1</v>
      </c>
      <c r="H96">
        <f>IF(ISERROR(VLOOKUP($A96,[7]装备表!$AS:$DU,H$1,FALSE))=TRUE,0,VLOOKUP($A96,[7]装备表!$AS:$DU,H$1,FALSE))</f>
        <v>39</v>
      </c>
      <c r="I96">
        <f>IF(ISERROR(VLOOKUP($A96,[7]装备表!$AS:$DU,I$1,FALSE))=TRUE,0,VLOOKUP($A96,[7]装备表!$AS:$DU,I$1,FALSE))</f>
        <v>0</v>
      </c>
      <c r="J96">
        <f>IF(ISERROR(VLOOKUP($A96,[7]装备表!$AS:$DU,J$1,FALSE))=TRUE,0,VLOOKUP($A96,[7]装备表!$AS:$DU,J$1,FALSE))</f>
        <v>0</v>
      </c>
      <c r="K96">
        <f>IF(ISERROR(VLOOKUP($A96,[7]装备表!$AS:$DU,K$1,FALSE))=TRUE,0,VLOOKUP($A96,[7]装备表!$AS:$DU,K$1,FALSE))</f>
        <v>0</v>
      </c>
      <c r="L96">
        <f>IF(ISERROR(VLOOKUP($A96,[7]装备表!$AS:$DU,L$1,FALSE))=TRUE,0,VLOOKUP($A96,[7]装备表!$AS:$DU,L$1,FALSE))</f>
        <v>0</v>
      </c>
      <c r="M96">
        <f>IF(ISERROR(VLOOKUP($A96,[7]装备表!$AS:$DU,M$1,FALSE))=TRUE,0,VLOOKUP($A96,[7]装备表!$AS:$DU,M$1,FALSE))</f>
        <v>0</v>
      </c>
      <c r="N96">
        <f>IF(ISERROR(VLOOKUP($A96,[7]装备表!$AS:$DU,N$1,FALSE))=TRUE,0,VLOOKUP($A96,[7]装备表!$AS:$DU,N$1,FALSE))</f>
        <v>0</v>
      </c>
      <c r="O96">
        <f>IF(ISERROR(VLOOKUP($A96,[7]装备表!$AS:$DU,O$1,FALSE))=TRUE,0,VLOOKUP($A96,[7]装备表!$AS:$DU,O$1,FALSE))</f>
        <v>0</v>
      </c>
      <c r="P96">
        <f>IF(ISERROR(VLOOKUP($A96,[7]装备表!$AS:$DU,P$1,FALSE))=TRUE,0,VLOOKUP($A96,[7]装备表!$AS:$DU,P$1,FALSE))</f>
        <v>0</v>
      </c>
      <c r="Q96">
        <f>IF(ISERROR(VLOOKUP($A96,[7]装备表!$AS:$DU,Q$1,FALSE))=TRUE,0,VLOOKUP($A96,[7]装备表!$AS:$DU,Q$1,FALSE))</f>
        <v>0</v>
      </c>
      <c r="R96">
        <f>IF(ISERROR(VLOOKUP($A96,[7]装备表!$AS:$DU,R$1,FALSE))=TRUE,0,VLOOKUP($A96,[7]装备表!$AS:$DU,R$1,FALSE))</f>
        <v>0</v>
      </c>
      <c r="S96">
        <f>IF(ISERROR(VLOOKUP($A96,[7]装备表!$AS:$DU,S$1,FALSE))=TRUE,0,VLOOKUP($A96,[7]装备表!$AS:$DU,S$1,FALSE))</f>
        <v>0</v>
      </c>
      <c r="T96">
        <f>IF(ISERROR(VLOOKUP($A96,[7]装备表!$AS:$DU,T$1,FALSE))=TRUE,0,VLOOKUP($A96,[7]装备表!$AS:$DU,T$1,FALSE))</f>
        <v>0</v>
      </c>
      <c r="U96">
        <f>IF(ISERROR(VLOOKUP($A96,[7]装备表!$AS:$DU,U$1,FALSE))=TRUE,0,VLOOKUP($A96,[7]装备表!$AS:$DU,U$1,FALSE))</f>
        <v>0</v>
      </c>
      <c r="V96">
        <f>IF(ISERROR(VLOOKUP($A96,[7]装备表!$AS:$DU,V$1,FALSE))=TRUE,0,VLOOKUP($A96,[7]装备表!$AS:$DU,V$1,FALSE))</f>
        <v>0</v>
      </c>
      <c r="W96">
        <f>IF(ISERROR(VLOOKUP($A96,[7]装备表!$AS:$DU,W$1,FALSE))=TRUE,0,VLOOKUP($A96,[7]装备表!$AS:$DU,W$1,FALSE))</f>
        <v>0</v>
      </c>
      <c r="X96">
        <f>IF(ISERROR(VLOOKUP($A96,[7]装备表!$AS:$DU,X$1,FALSE))=TRUE,0,VLOOKUP($A96,[7]装备表!$AS:$DU,X$1,FALSE))</f>
        <v>0</v>
      </c>
      <c r="Y96">
        <f>IF(ISERROR(VLOOKUP($A96,[7]装备表!$AS:$DU,Y$1,FALSE))=TRUE,0,VLOOKUP($A96,[7]装备表!$AS:$DU,Y$1,FALSE))</f>
        <v>0</v>
      </c>
      <c r="Z96">
        <f>IF(ISERROR(VLOOKUP($A96,[7]装备表!$AS:$DU,Z$1,FALSE))=TRUE,0,VLOOKUP($A96,[7]装备表!$AS:$DU,Z$1,FALSE))</f>
        <v>0</v>
      </c>
      <c r="AA96">
        <f>IF(ISERROR(VLOOKUP($A96,[7]装备表!$AS:$DU,AA$1,FALSE))=TRUE,0,VLOOKUP($A96,[7]装备表!$AS:$DU,AA$1,FALSE))</f>
        <v>0</v>
      </c>
      <c r="AB96">
        <f>IF(ISERROR(VLOOKUP($A96,[7]装备表!$AS:$DU,AB$1,FALSE))=TRUE,0,VLOOKUP($A96,[7]装备表!$AS:$DU,AB$1,FALSE))</f>
        <v>0</v>
      </c>
      <c r="AC96">
        <f>IF(ISERROR(VLOOKUP($A96,[7]装备表!$AS:$DU,AC$1,FALSE))=TRUE,0,VLOOKUP($A96,[7]装备表!$AS:$DU,AC$1,FALSE))</f>
        <v>0</v>
      </c>
      <c r="AD96">
        <f>IF(ISERROR(VLOOKUP($A96,[7]装备表!$AS:$DU,AD$1,FALSE))=TRUE,0,VLOOKUP($A96,[7]装备表!$AS:$DU,AD$1,FALSE))</f>
        <v>0</v>
      </c>
      <c r="AE96">
        <f>IF(ISERROR(VLOOKUP($A96,[7]装备表!$AS:$DU,AE$1,FALSE))=TRUE,0,VLOOKUP($A96,[7]装备表!$AS:$DU,AE$1,FALSE))</f>
        <v>0</v>
      </c>
      <c r="AF96">
        <f>IF(ISERROR(VLOOKUP($A96,[7]装备表!$AS:$DU,AF$1,FALSE))=TRUE,0,VLOOKUP($A96,[7]装备表!$AS:$DU,AF$1,FALSE))</f>
        <v>0</v>
      </c>
      <c r="AG96">
        <f>IF(ISERROR(VLOOKUP($A96,[7]装备表!$AS:$DU,AG$1,FALSE))=TRUE,0,VLOOKUP($A96,[7]装备表!$AS:$DU,AG$1,FALSE))</f>
        <v>0</v>
      </c>
      <c r="AH96">
        <f>IF(ISERROR(VLOOKUP($A96,[7]装备表!$AS:$DU,AH$1,FALSE))=TRUE,0,VLOOKUP($A96,[7]装备表!$AS:$DU,AH$1,FALSE))</f>
        <v>0</v>
      </c>
      <c r="AI96">
        <f>IF(ISERROR(VLOOKUP($A96,[7]装备表!$AS:$DU,AI$1,FALSE))=TRUE,0,VLOOKUP($A96,[7]装备表!$AS:$DU,AI$1,FALSE))</f>
        <v>0</v>
      </c>
      <c r="AJ96">
        <f>IF(ISERROR(VLOOKUP($A96,[7]装备表!$AS:$DU,AJ$1,FALSE))=TRUE,0,VLOOKUP($A96,[7]装备表!$AS:$DU,AJ$1,FALSE))</f>
        <v>0</v>
      </c>
      <c r="AK96">
        <f>IF(ISERROR(VLOOKUP($A96,[7]装备表!$AS:$DU,AK$1,FALSE))=TRUE,0,VLOOKUP($A96,[7]装备表!$AS:$DU,AK$1,FALSE))</f>
        <v>0</v>
      </c>
      <c r="AL96">
        <f>IF(ISERROR(VLOOKUP($A96,[7]装备表!$AS:$DU,AL$1,FALSE))=TRUE,0,VLOOKUP($A96,[7]装备表!$AS:$DU,AL$1,FALSE))</f>
        <v>0</v>
      </c>
      <c r="AM96">
        <f>IF(ISERROR(VLOOKUP($A96,[7]装备表!$AS:$DU,AM$1,FALSE))=TRUE,0,VLOOKUP($A96,[7]装备表!$AS:$DU,AM$1,FALSE))</f>
        <v>0</v>
      </c>
      <c r="AN96">
        <f>IF(ISERROR(VLOOKUP($A96,[7]装备表!$AS:$DU,AN$1,FALSE))=TRUE,0,VLOOKUP($A96,[7]装备表!$AS:$DU,AN$1,FALSE))</f>
        <v>0</v>
      </c>
      <c r="AT96" s="35">
        <v>1320013</v>
      </c>
      <c r="AU96" s="35" t="s">
        <v>457</v>
      </c>
      <c r="AV96">
        <v>10094</v>
      </c>
      <c r="AW96">
        <v>10094</v>
      </c>
      <c r="AX96">
        <v>25</v>
      </c>
    </row>
    <row r="97" spans="1:50" ht="16.5">
      <c r="A97" s="33">
        <v>1310047</v>
      </c>
      <c r="B97" t="str">
        <f>IF(ISERROR(VLOOKUP($A97,[7]装备表!$AS:$DU,B$1,FALSE))=TRUE,0,VLOOKUP($A97,[7]装备表!$AS:$DU,B$1,FALSE))</f>
        <v>狂兽拳刃</v>
      </c>
      <c r="C97">
        <f t="shared" si="8"/>
        <v>10211</v>
      </c>
      <c r="D97">
        <f t="shared" si="6"/>
        <v>60</v>
      </c>
      <c r="E97">
        <f t="shared" si="7"/>
        <v>10211</v>
      </c>
      <c r="F97">
        <f>IF(ISERROR(VLOOKUP($A97,[7]装备表!$AS:$DU,F$1,FALSE))=TRUE,0,VLOOKUP($A97,[7]装备表!$AS:$DU,F$1,FALSE))</f>
        <v>3</v>
      </c>
      <c r="G97">
        <f>IF(ISERROR(VLOOKUP($A97,[7]装备表!$AS:$DU,G$1,FALSE))=TRUE,0,VLOOKUP($A97,[7]装备表!$AS:$DU,G$1,FALSE))</f>
        <v>1</v>
      </c>
      <c r="H97">
        <f>IF(ISERROR(VLOOKUP($A97,[7]装备表!$AS:$DU,H$1,FALSE))=TRUE,0,VLOOKUP($A97,[7]装备表!$AS:$DU,H$1,FALSE))</f>
        <v>25</v>
      </c>
      <c r="I97">
        <f>IF(ISERROR(VLOOKUP($A97,[7]装备表!$AS:$DU,I$1,FALSE))=TRUE,0,VLOOKUP($A97,[7]装备表!$AS:$DU,I$1,FALSE))</f>
        <v>0</v>
      </c>
      <c r="J97">
        <f>IF(ISERROR(VLOOKUP($A97,[7]装备表!$AS:$DU,J$1,FALSE))=TRUE,0,VLOOKUP($A97,[7]装备表!$AS:$DU,J$1,FALSE))</f>
        <v>0</v>
      </c>
      <c r="K97">
        <f>IF(ISERROR(VLOOKUP($A97,[7]装备表!$AS:$DU,K$1,FALSE))=TRUE,0,VLOOKUP($A97,[7]装备表!$AS:$DU,K$1,FALSE))</f>
        <v>0</v>
      </c>
      <c r="L97">
        <f>IF(ISERROR(VLOOKUP($A97,[7]装备表!$AS:$DU,L$1,FALSE))=TRUE,0,VLOOKUP($A97,[7]装备表!$AS:$DU,L$1,FALSE))</f>
        <v>0</v>
      </c>
      <c r="M97">
        <f>IF(ISERROR(VLOOKUP($A97,[7]装备表!$AS:$DU,M$1,FALSE))=TRUE,0,VLOOKUP($A97,[7]装备表!$AS:$DU,M$1,FALSE))</f>
        <v>0</v>
      </c>
      <c r="N97">
        <f>IF(ISERROR(VLOOKUP($A97,[7]装备表!$AS:$DU,N$1,FALSE))=TRUE,0,VLOOKUP($A97,[7]装备表!$AS:$DU,N$1,FALSE))</f>
        <v>0</v>
      </c>
      <c r="O97">
        <f>IF(ISERROR(VLOOKUP($A97,[7]装备表!$AS:$DU,O$1,FALSE))=TRUE,0,VLOOKUP($A97,[7]装备表!$AS:$DU,O$1,FALSE))</f>
        <v>0</v>
      </c>
      <c r="P97">
        <f>IF(ISERROR(VLOOKUP($A97,[7]装备表!$AS:$DU,P$1,FALSE))=TRUE,0,VLOOKUP($A97,[7]装备表!$AS:$DU,P$1,FALSE))</f>
        <v>0</v>
      </c>
      <c r="Q97">
        <f>IF(ISERROR(VLOOKUP($A97,[7]装备表!$AS:$DU,Q$1,FALSE))=TRUE,0,VLOOKUP($A97,[7]装备表!$AS:$DU,Q$1,FALSE))</f>
        <v>0</v>
      </c>
      <c r="R97">
        <f>IF(ISERROR(VLOOKUP($A97,[7]装备表!$AS:$DU,R$1,FALSE))=TRUE,0,VLOOKUP($A97,[7]装备表!$AS:$DU,R$1,FALSE))</f>
        <v>0</v>
      </c>
      <c r="S97">
        <f>IF(ISERROR(VLOOKUP($A97,[7]装备表!$AS:$DU,S$1,FALSE))=TRUE,0,VLOOKUP($A97,[7]装备表!$AS:$DU,S$1,FALSE))</f>
        <v>0</v>
      </c>
      <c r="T97">
        <f>IF(ISERROR(VLOOKUP($A97,[7]装备表!$AS:$DU,T$1,FALSE))=TRUE,0,VLOOKUP($A97,[7]装备表!$AS:$DU,T$1,FALSE))</f>
        <v>0</v>
      </c>
      <c r="U97">
        <f>IF(ISERROR(VLOOKUP($A97,[7]装备表!$AS:$DU,U$1,FALSE))=TRUE,0,VLOOKUP($A97,[7]装备表!$AS:$DU,U$1,FALSE))</f>
        <v>0</v>
      </c>
      <c r="V97">
        <f>IF(ISERROR(VLOOKUP($A97,[7]装备表!$AS:$DU,V$1,FALSE))=TRUE,0,VLOOKUP($A97,[7]装备表!$AS:$DU,V$1,FALSE))</f>
        <v>0</v>
      </c>
      <c r="W97">
        <f>IF(ISERROR(VLOOKUP($A97,[7]装备表!$AS:$DU,W$1,FALSE))=TRUE,0,VLOOKUP($A97,[7]装备表!$AS:$DU,W$1,FALSE))</f>
        <v>0</v>
      </c>
      <c r="X97">
        <f>IF(ISERROR(VLOOKUP($A97,[7]装备表!$AS:$DU,X$1,FALSE))=TRUE,0,VLOOKUP($A97,[7]装备表!$AS:$DU,X$1,FALSE))</f>
        <v>0</v>
      </c>
      <c r="Y97">
        <f>IF(ISERROR(VLOOKUP($A97,[7]装备表!$AS:$DU,Y$1,FALSE))=TRUE,0,VLOOKUP($A97,[7]装备表!$AS:$DU,Y$1,FALSE))</f>
        <v>0</v>
      </c>
      <c r="Z97">
        <f>IF(ISERROR(VLOOKUP($A97,[7]装备表!$AS:$DU,Z$1,FALSE))=TRUE,0,VLOOKUP($A97,[7]装备表!$AS:$DU,Z$1,FALSE))</f>
        <v>0</v>
      </c>
      <c r="AA97">
        <f>IF(ISERROR(VLOOKUP($A97,[7]装备表!$AS:$DU,AA$1,FALSE))=TRUE,0,VLOOKUP($A97,[7]装备表!$AS:$DU,AA$1,FALSE))</f>
        <v>0</v>
      </c>
      <c r="AB97">
        <f>IF(ISERROR(VLOOKUP($A97,[7]装备表!$AS:$DU,AB$1,FALSE))=TRUE,0,VLOOKUP($A97,[7]装备表!$AS:$DU,AB$1,FALSE))</f>
        <v>0</v>
      </c>
      <c r="AC97">
        <f>IF(ISERROR(VLOOKUP($A97,[7]装备表!$AS:$DU,AC$1,FALSE))=TRUE,0,VLOOKUP($A97,[7]装备表!$AS:$DU,AC$1,FALSE))</f>
        <v>0</v>
      </c>
      <c r="AD97">
        <f>IF(ISERROR(VLOOKUP($A97,[7]装备表!$AS:$DU,AD$1,FALSE))=TRUE,0,VLOOKUP($A97,[7]装备表!$AS:$DU,AD$1,FALSE))</f>
        <v>0</v>
      </c>
      <c r="AE97">
        <f>IF(ISERROR(VLOOKUP($A97,[7]装备表!$AS:$DU,AE$1,FALSE))=TRUE,0,VLOOKUP($A97,[7]装备表!$AS:$DU,AE$1,FALSE))</f>
        <v>0</v>
      </c>
      <c r="AF97">
        <f>IF(ISERROR(VLOOKUP($A97,[7]装备表!$AS:$DU,AF$1,FALSE))=TRUE,0,VLOOKUP($A97,[7]装备表!$AS:$DU,AF$1,FALSE))</f>
        <v>0</v>
      </c>
      <c r="AG97">
        <f>IF(ISERROR(VLOOKUP($A97,[7]装备表!$AS:$DU,AG$1,FALSE))=TRUE,0,VLOOKUP($A97,[7]装备表!$AS:$DU,AG$1,FALSE))</f>
        <v>0</v>
      </c>
      <c r="AH97">
        <f>IF(ISERROR(VLOOKUP($A97,[7]装备表!$AS:$DU,AH$1,FALSE))=TRUE,0,VLOOKUP($A97,[7]装备表!$AS:$DU,AH$1,FALSE))</f>
        <v>0</v>
      </c>
      <c r="AI97">
        <f>IF(ISERROR(VLOOKUP($A97,[7]装备表!$AS:$DU,AI$1,FALSE))=TRUE,0,VLOOKUP($A97,[7]装备表!$AS:$DU,AI$1,FALSE))</f>
        <v>0</v>
      </c>
      <c r="AJ97">
        <f>IF(ISERROR(VLOOKUP($A97,[7]装备表!$AS:$DU,AJ$1,FALSE))=TRUE,0,VLOOKUP($A97,[7]装备表!$AS:$DU,AJ$1,FALSE))</f>
        <v>0</v>
      </c>
      <c r="AK97">
        <f>IF(ISERROR(VLOOKUP($A97,[7]装备表!$AS:$DU,AK$1,FALSE))=TRUE,0,VLOOKUP($A97,[7]装备表!$AS:$DU,AK$1,FALSE))</f>
        <v>0</v>
      </c>
      <c r="AL97">
        <f>IF(ISERROR(VLOOKUP($A97,[7]装备表!$AS:$DU,AL$1,FALSE))=TRUE,0,VLOOKUP($A97,[7]装备表!$AS:$DU,AL$1,FALSE))</f>
        <v>0</v>
      </c>
      <c r="AM97">
        <f>IF(ISERROR(VLOOKUP($A97,[7]装备表!$AS:$DU,AM$1,FALSE))=TRUE,0,VLOOKUP($A97,[7]装备表!$AS:$DU,AM$1,FALSE))</f>
        <v>0</v>
      </c>
      <c r="AN97">
        <f>IF(ISERROR(VLOOKUP($A97,[7]装备表!$AS:$DU,AN$1,FALSE))=TRUE,0,VLOOKUP($A97,[7]装备表!$AS:$DU,AN$1,FALSE))</f>
        <v>0</v>
      </c>
      <c r="AT97" s="35">
        <v>1320014</v>
      </c>
      <c r="AU97" s="35" t="s">
        <v>458</v>
      </c>
      <c r="AV97">
        <v>10095</v>
      </c>
      <c r="AW97">
        <v>10095</v>
      </c>
      <c r="AX97">
        <v>25</v>
      </c>
    </row>
    <row r="98" spans="1:50" ht="16.5">
      <c r="A98" s="33">
        <v>1310048</v>
      </c>
      <c r="B98" t="str">
        <f>IF(ISERROR(VLOOKUP($A98,[7]装备表!$AS:$DU,B$1,FALSE))=TRUE,0,VLOOKUP($A98,[7]装备表!$AS:$DU,B$1,FALSE))</f>
        <v>恶魔叉</v>
      </c>
      <c r="C98">
        <f t="shared" si="8"/>
        <v>10222</v>
      </c>
      <c r="D98">
        <f t="shared" si="6"/>
        <v>400</v>
      </c>
      <c r="E98">
        <f t="shared" si="7"/>
        <v>10222</v>
      </c>
      <c r="F98">
        <f>IF(ISERROR(VLOOKUP($A98,[7]装备表!$AS:$DU,F$1,FALSE))=TRUE,0,VLOOKUP($A98,[7]装备表!$AS:$DU,F$1,FALSE))</f>
        <v>4</v>
      </c>
      <c r="G98">
        <f>IF(ISERROR(VLOOKUP($A98,[7]装备表!$AS:$DU,G$1,FALSE))=TRUE,0,VLOOKUP($A98,[7]装备表!$AS:$DU,G$1,FALSE))</f>
        <v>1</v>
      </c>
      <c r="H98">
        <f>IF(ISERROR(VLOOKUP($A98,[7]装备表!$AS:$DU,H$1,FALSE))=TRUE,0,VLOOKUP($A98,[7]装备表!$AS:$DU,H$1,FALSE))</f>
        <v>220</v>
      </c>
      <c r="I98">
        <f>IF(ISERROR(VLOOKUP($A98,[7]装备表!$AS:$DU,I$1,FALSE))=TRUE,0,VLOOKUP($A98,[7]装备表!$AS:$DU,I$1,FALSE))</f>
        <v>0</v>
      </c>
      <c r="J98">
        <f>IF(ISERROR(VLOOKUP($A98,[7]装备表!$AS:$DU,J$1,FALSE))=TRUE,0,VLOOKUP($A98,[7]装备表!$AS:$DU,J$1,FALSE))</f>
        <v>0</v>
      </c>
      <c r="K98">
        <f>IF(ISERROR(VLOOKUP($A98,[7]装备表!$AS:$DU,K$1,FALSE))=TRUE,0,VLOOKUP($A98,[7]装备表!$AS:$DU,K$1,FALSE))</f>
        <v>16</v>
      </c>
      <c r="L98">
        <f>IF(ISERROR(VLOOKUP($A98,[7]装备表!$AS:$DU,L$1,FALSE))=TRUE,0,VLOOKUP($A98,[7]装备表!$AS:$DU,L$1,FALSE))</f>
        <v>1</v>
      </c>
      <c r="M98">
        <f>IF(ISERROR(VLOOKUP($A98,[7]装备表!$AS:$DU,M$1,FALSE))=TRUE,0,VLOOKUP($A98,[7]装备表!$AS:$DU,M$1,FALSE))</f>
        <v>159</v>
      </c>
      <c r="N98">
        <f>IF(ISERROR(VLOOKUP($A98,[7]装备表!$AS:$DU,N$1,FALSE))=TRUE,0,VLOOKUP($A98,[7]装备表!$AS:$DU,N$1,FALSE))</f>
        <v>0</v>
      </c>
      <c r="O98">
        <f>IF(ISERROR(VLOOKUP($A98,[7]装备表!$AS:$DU,O$1,FALSE))=TRUE,0,VLOOKUP($A98,[7]装备表!$AS:$DU,O$1,FALSE))</f>
        <v>0</v>
      </c>
      <c r="P98">
        <f>IF(ISERROR(VLOOKUP($A98,[7]装备表!$AS:$DU,P$1,FALSE))=TRUE,0,VLOOKUP($A98,[7]装备表!$AS:$DU,P$1,FALSE))</f>
        <v>0</v>
      </c>
      <c r="Q98">
        <f>IF(ISERROR(VLOOKUP($A98,[7]装备表!$AS:$DU,Q$1,FALSE))=TRUE,0,VLOOKUP($A98,[7]装备表!$AS:$DU,Q$1,FALSE))</f>
        <v>0</v>
      </c>
      <c r="R98">
        <f>IF(ISERROR(VLOOKUP($A98,[7]装备表!$AS:$DU,R$1,FALSE))=TRUE,0,VLOOKUP($A98,[7]装备表!$AS:$DU,R$1,FALSE))</f>
        <v>0</v>
      </c>
      <c r="S98">
        <f>IF(ISERROR(VLOOKUP($A98,[7]装备表!$AS:$DU,S$1,FALSE))=TRUE,0,VLOOKUP($A98,[7]装备表!$AS:$DU,S$1,FALSE))</f>
        <v>0</v>
      </c>
      <c r="T98">
        <f>IF(ISERROR(VLOOKUP($A98,[7]装备表!$AS:$DU,T$1,FALSE))=TRUE,0,VLOOKUP($A98,[7]装备表!$AS:$DU,T$1,FALSE))</f>
        <v>0</v>
      </c>
      <c r="U98">
        <f>IF(ISERROR(VLOOKUP($A98,[7]装备表!$AS:$DU,U$1,FALSE))=TRUE,0,VLOOKUP($A98,[7]装备表!$AS:$DU,U$1,FALSE))</f>
        <v>0</v>
      </c>
      <c r="V98">
        <f>IF(ISERROR(VLOOKUP($A98,[7]装备表!$AS:$DU,V$1,FALSE))=TRUE,0,VLOOKUP($A98,[7]装备表!$AS:$DU,V$1,FALSE))</f>
        <v>0</v>
      </c>
      <c r="W98">
        <f>IF(ISERROR(VLOOKUP($A98,[7]装备表!$AS:$DU,W$1,FALSE))=TRUE,0,VLOOKUP($A98,[7]装备表!$AS:$DU,W$1,FALSE))</f>
        <v>0</v>
      </c>
      <c r="X98">
        <f>IF(ISERROR(VLOOKUP($A98,[7]装备表!$AS:$DU,X$1,FALSE))=TRUE,0,VLOOKUP($A98,[7]装备表!$AS:$DU,X$1,FALSE))</f>
        <v>0</v>
      </c>
      <c r="Y98">
        <f>IF(ISERROR(VLOOKUP($A98,[7]装备表!$AS:$DU,Y$1,FALSE))=TRUE,0,VLOOKUP($A98,[7]装备表!$AS:$DU,Y$1,FALSE))</f>
        <v>0</v>
      </c>
      <c r="Z98">
        <f>IF(ISERROR(VLOOKUP($A98,[7]装备表!$AS:$DU,Z$1,FALSE))=TRUE,0,VLOOKUP($A98,[7]装备表!$AS:$DU,Z$1,FALSE))</f>
        <v>0</v>
      </c>
      <c r="AA98">
        <f>IF(ISERROR(VLOOKUP($A98,[7]装备表!$AS:$DU,AA$1,FALSE))=TRUE,0,VLOOKUP($A98,[7]装备表!$AS:$DU,AA$1,FALSE))</f>
        <v>0</v>
      </c>
      <c r="AB98">
        <f>IF(ISERROR(VLOOKUP($A98,[7]装备表!$AS:$DU,AB$1,FALSE))=TRUE,0,VLOOKUP($A98,[7]装备表!$AS:$DU,AB$1,FALSE))</f>
        <v>0</v>
      </c>
      <c r="AC98">
        <f>IF(ISERROR(VLOOKUP($A98,[7]装备表!$AS:$DU,AC$1,FALSE))=TRUE,0,VLOOKUP($A98,[7]装备表!$AS:$DU,AC$1,FALSE))</f>
        <v>0</v>
      </c>
      <c r="AD98">
        <f>IF(ISERROR(VLOOKUP($A98,[7]装备表!$AS:$DU,AD$1,FALSE))=TRUE,0,VLOOKUP($A98,[7]装备表!$AS:$DU,AD$1,FALSE))</f>
        <v>0</v>
      </c>
      <c r="AE98">
        <f>IF(ISERROR(VLOOKUP($A98,[7]装备表!$AS:$DU,AE$1,FALSE))=TRUE,0,VLOOKUP($A98,[7]装备表!$AS:$DU,AE$1,FALSE))</f>
        <v>0</v>
      </c>
      <c r="AF98">
        <f>IF(ISERROR(VLOOKUP($A98,[7]装备表!$AS:$DU,AF$1,FALSE))=TRUE,0,VLOOKUP($A98,[7]装备表!$AS:$DU,AF$1,FALSE))</f>
        <v>0</v>
      </c>
      <c r="AG98">
        <f>IF(ISERROR(VLOOKUP($A98,[7]装备表!$AS:$DU,AG$1,FALSE))=TRUE,0,VLOOKUP($A98,[7]装备表!$AS:$DU,AG$1,FALSE))</f>
        <v>0</v>
      </c>
      <c r="AH98">
        <f>IF(ISERROR(VLOOKUP($A98,[7]装备表!$AS:$DU,AH$1,FALSE))=TRUE,0,VLOOKUP($A98,[7]装备表!$AS:$DU,AH$1,FALSE))</f>
        <v>0</v>
      </c>
      <c r="AI98">
        <f>IF(ISERROR(VLOOKUP($A98,[7]装备表!$AS:$DU,AI$1,FALSE))=TRUE,0,VLOOKUP($A98,[7]装备表!$AS:$DU,AI$1,FALSE))</f>
        <v>0</v>
      </c>
      <c r="AJ98">
        <f>IF(ISERROR(VLOOKUP($A98,[7]装备表!$AS:$DU,AJ$1,FALSE))=TRUE,0,VLOOKUP($A98,[7]装备表!$AS:$DU,AJ$1,FALSE))</f>
        <v>0</v>
      </c>
      <c r="AK98">
        <f>IF(ISERROR(VLOOKUP($A98,[7]装备表!$AS:$DU,AK$1,FALSE))=TRUE,0,VLOOKUP($A98,[7]装备表!$AS:$DU,AK$1,FALSE))</f>
        <v>0</v>
      </c>
      <c r="AL98">
        <f>IF(ISERROR(VLOOKUP($A98,[7]装备表!$AS:$DU,AL$1,FALSE))=TRUE,0,VLOOKUP($A98,[7]装备表!$AS:$DU,AL$1,FALSE))</f>
        <v>0</v>
      </c>
      <c r="AM98">
        <f>IF(ISERROR(VLOOKUP($A98,[7]装备表!$AS:$DU,AM$1,FALSE))=TRUE,0,VLOOKUP($A98,[7]装备表!$AS:$DU,AM$1,FALSE))</f>
        <v>0</v>
      </c>
      <c r="AN98">
        <f>IF(ISERROR(VLOOKUP($A98,[7]装备表!$AS:$DU,AN$1,FALSE))=TRUE,0,VLOOKUP($A98,[7]装备表!$AS:$DU,AN$1,FALSE))</f>
        <v>0</v>
      </c>
      <c r="AT98" s="35">
        <v>1320015</v>
      </c>
      <c r="AU98" s="35" t="s">
        <v>459</v>
      </c>
      <c r="AV98">
        <v>10096</v>
      </c>
      <c r="AW98">
        <v>10096</v>
      </c>
      <c r="AX98">
        <v>25</v>
      </c>
    </row>
    <row r="99" spans="1:50" ht="16.5">
      <c r="A99" s="33">
        <v>1310049</v>
      </c>
      <c r="B99" t="str">
        <f>IF(ISERROR(VLOOKUP($A99,[7]装备表!$AS:$DU,B$1,FALSE))=TRUE,0,VLOOKUP($A99,[7]装备表!$AS:$DU,B$1,FALSE))</f>
        <v>地狱刺刃</v>
      </c>
      <c r="C99">
        <f t="shared" si="8"/>
        <v>10223</v>
      </c>
      <c r="D99">
        <f t="shared" ref="D99:D130" si="9">IF(ISERROR(VLOOKUP(A99,$AT:$AX,5,FALSE))=TRUE,0,VLOOKUP(A99,$AT:$AX,5,FALSE))</f>
        <v>400</v>
      </c>
      <c r="E99">
        <f t="shared" ref="E99:E130" si="10">IF(ISERROR(VLOOKUP(A99,$AT:$AX,4,FALSE))=TRUE,0,VLOOKUP(A99,$AT:$AX,4,FALSE))</f>
        <v>10223</v>
      </c>
      <c r="F99">
        <f>IF(ISERROR(VLOOKUP($A99,[7]装备表!$AS:$DU,F$1,FALSE))=TRUE,0,VLOOKUP($A99,[7]装备表!$AS:$DU,F$1,FALSE))</f>
        <v>3</v>
      </c>
      <c r="G99">
        <f>IF(ISERROR(VLOOKUP($A99,[7]装备表!$AS:$DU,G$1,FALSE))=TRUE,0,VLOOKUP($A99,[7]装备表!$AS:$DU,G$1,FALSE))</f>
        <v>1</v>
      </c>
      <c r="H99">
        <f>IF(ISERROR(VLOOKUP($A99,[7]装备表!$AS:$DU,H$1,FALSE))=TRUE,0,VLOOKUP($A99,[7]装备表!$AS:$DU,H$1,FALSE))</f>
        <v>108</v>
      </c>
      <c r="I99">
        <f>IF(ISERROR(VLOOKUP($A99,[7]装备表!$AS:$DU,I$1,FALSE))=TRUE,0,VLOOKUP($A99,[7]装备表!$AS:$DU,I$1,FALSE))</f>
        <v>0</v>
      </c>
      <c r="J99">
        <f>IF(ISERROR(VLOOKUP($A99,[7]装备表!$AS:$DU,J$1,FALSE))=TRUE,0,VLOOKUP($A99,[7]装备表!$AS:$DU,J$1,FALSE))</f>
        <v>0</v>
      </c>
      <c r="K99">
        <f>IF(ISERROR(VLOOKUP($A99,[7]装备表!$AS:$DU,K$1,FALSE))=TRUE,0,VLOOKUP($A99,[7]装备表!$AS:$DU,K$1,FALSE))</f>
        <v>0</v>
      </c>
      <c r="L99">
        <f>IF(ISERROR(VLOOKUP($A99,[7]装备表!$AS:$DU,L$1,FALSE))=TRUE,0,VLOOKUP($A99,[7]装备表!$AS:$DU,L$1,FALSE))</f>
        <v>0</v>
      </c>
      <c r="M99">
        <f>IF(ISERROR(VLOOKUP($A99,[7]装备表!$AS:$DU,M$1,FALSE))=TRUE,0,VLOOKUP($A99,[7]装备表!$AS:$DU,M$1,FALSE))</f>
        <v>0</v>
      </c>
      <c r="N99">
        <f>IF(ISERROR(VLOOKUP($A99,[7]装备表!$AS:$DU,N$1,FALSE))=TRUE,0,VLOOKUP($A99,[7]装备表!$AS:$DU,N$1,FALSE))</f>
        <v>0</v>
      </c>
      <c r="O99">
        <f>IF(ISERROR(VLOOKUP($A99,[7]装备表!$AS:$DU,O$1,FALSE))=TRUE,0,VLOOKUP($A99,[7]装备表!$AS:$DU,O$1,FALSE))</f>
        <v>0</v>
      </c>
      <c r="P99">
        <f>IF(ISERROR(VLOOKUP($A99,[7]装备表!$AS:$DU,P$1,FALSE))=TRUE,0,VLOOKUP($A99,[7]装备表!$AS:$DU,P$1,FALSE))</f>
        <v>0</v>
      </c>
      <c r="Q99">
        <f>IF(ISERROR(VLOOKUP($A99,[7]装备表!$AS:$DU,Q$1,FALSE))=TRUE,0,VLOOKUP($A99,[7]装备表!$AS:$DU,Q$1,FALSE))</f>
        <v>0</v>
      </c>
      <c r="R99">
        <f>IF(ISERROR(VLOOKUP($A99,[7]装备表!$AS:$DU,R$1,FALSE))=TRUE,0,VLOOKUP($A99,[7]装备表!$AS:$DU,R$1,FALSE))</f>
        <v>0</v>
      </c>
      <c r="S99">
        <f>IF(ISERROR(VLOOKUP($A99,[7]装备表!$AS:$DU,S$1,FALSE))=TRUE,0,VLOOKUP($A99,[7]装备表!$AS:$DU,S$1,FALSE))</f>
        <v>0</v>
      </c>
      <c r="T99">
        <f>IF(ISERROR(VLOOKUP($A99,[7]装备表!$AS:$DU,T$1,FALSE))=TRUE,0,VLOOKUP($A99,[7]装备表!$AS:$DU,T$1,FALSE))</f>
        <v>0</v>
      </c>
      <c r="U99">
        <f>IF(ISERROR(VLOOKUP($A99,[7]装备表!$AS:$DU,U$1,FALSE))=TRUE,0,VLOOKUP($A99,[7]装备表!$AS:$DU,U$1,FALSE))</f>
        <v>0</v>
      </c>
      <c r="V99">
        <f>IF(ISERROR(VLOOKUP($A99,[7]装备表!$AS:$DU,V$1,FALSE))=TRUE,0,VLOOKUP($A99,[7]装备表!$AS:$DU,V$1,FALSE))</f>
        <v>0</v>
      </c>
      <c r="W99">
        <f>IF(ISERROR(VLOOKUP($A99,[7]装备表!$AS:$DU,W$1,FALSE))=TRUE,0,VLOOKUP($A99,[7]装备表!$AS:$DU,W$1,FALSE))</f>
        <v>0</v>
      </c>
      <c r="X99">
        <f>IF(ISERROR(VLOOKUP($A99,[7]装备表!$AS:$DU,X$1,FALSE))=TRUE,0,VLOOKUP($A99,[7]装备表!$AS:$DU,X$1,FALSE))</f>
        <v>0</v>
      </c>
      <c r="Y99">
        <f>IF(ISERROR(VLOOKUP($A99,[7]装备表!$AS:$DU,Y$1,FALSE))=TRUE,0,VLOOKUP($A99,[7]装备表!$AS:$DU,Y$1,FALSE))</f>
        <v>0</v>
      </c>
      <c r="Z99">
        <f>IF(ISERROR(VLOOKUP($A99,[7]装备表!$AS:$DU,Z$1,FALSE))=TRUE,0,VLOOKUP($A99,[7]装备表!$AS:$DU,Z$1,FALSE))</f>
        <v>0</v>
      </c>
      <c r="AA99">
        <f>IF(ISERROR(VLOOKUP($A99,[7]装备表!$AS:$DU,AA$1,FALSE))=TRUE,0,VLOOKUP($A99,[7]装备表!$AS:$DU,AA$1,FALSE))</f>
        <v>0</v>
      </c>
      <c r="AB99">
        <f>IF(ISERROR(VLOOKUP($A99,[7]装备表!$AS:$DU,AB$1,FALSE))=TRUE,0,VLOOKUP($A99,[7]装备表!$AS:$DU,AB$1,FALSE))</f>
        <v>0</v>
      </c>
      <c r="AC99">
        <f>IF(ISERROR(VLOOKUP($A99,[7]装备表!$AS:$DU,AC$1,FALSE))=TRUE,0,VLOOKUP($A99,[7]装备表!$AS:$DU,AC$1,FALSE))</f>
        <v>0</v>
      </c>
      <c r="AD99">
        <f>IF(ISERROR(VLOOKUP($A99,[7]装备表!$AS:$DU,AD$1,FALSE))=TRUE,0,VLOOKUP($A99,[7]装备表!$AS:$DU,AD$1,FALSE))</f>
        <v>0</v>
      </c>
      <c r="AE99">
        <f>IF(ISERROR(VLOOKUP($A99,[7]装备表!$AS:$DU,AE$1,FALSE))=TRUE,0,VLOOKUP($A99,[7]装备表!$AS:$DU,AE$1,FALSE))</f>
        <v>0</v>
      </c>
      <c r="AF99">
        <f>IF(ISERROR(VLOOKUP($A99,[7]装备表!$AS:$DU,AF$1,FALSE))=TRUE,0,VLOOKUP($A99,[7]装备表!$AS:$DU,AF$1,FALSE))</f>
        <v>0</v>
      </c>
      <c r="AG99">
        <f>IF(ISERROR(VLOOKUP($A99,[7]装备表!$AS:$DU,AG$1,FALSE))=TRUE,0,VLOOKUP($A99,[7]装备表!$AS:$DU,AG$1,FALSE))</f>
        <v>0</v>
      </c>
      <c r="AH99">
        <f>IF(ISERROR(VLOOKUP($A99,[7]装备表!$AS:$DU,AH$1,FALSE))=TRUE,0,VLOOKUP($A99,[7]装备表!$AS:$DU,AH$1,FALSE))</f>
        <v>0</v>
      </c>
      <c r="AI99">
        <f>IF(ISERROR(VLOOKUP($A99,[7]装备表!$AS:$DU,AI$1,FALSE))=TRUE,0,VLOOKUP($A99,[7]装备表!$AS:$DU,AI$1,FALSE))</f>
        <v>0</v>
      </c>
      <c r="AJ99">
        <f>IF(ISERROR(VLOOKUP($A99,[7]装备表!$AS:$DU,AJ$1,FALSE))=TRUE,0,VLOOKUP($A99,[7]装备表!$AS:$DU,AJ$1,FALSE))</f>
        <v>0</v>
      </c>
      <c r="AK99">
        <f>IF(ISERROR(VLOOKUP($A99,[7]装备表!$AS:$DU,AK$1,FALSE))=TRUE,0,VLOOKUP($A99,[7]装备表!$AS:$DU,AK$1,FALSE))</f>
        <v>0</v>
      </c>
      <c r="AL99">
        <f>IF(ISERROR(VLOOKUP($A99,[7]装备表!$AS:$DU,AL$1,FALSE))=TRUE,0,VLOOKUP($A99,[7]装备表!$AS:$DU,AL$1,FALSE))</f>
        <v>0</v>
      </c>
      <c r="AM99">
        <f>IF(ISERROR(VLOOKUP($A99,[7]装备表!$AS:$DU,AM$1,FALSE))=TRUE,0,VLOOKUP($A99,[7]装备表!$AS:$DU,AM$1,FALSE))</f>
        <v>0</v>
      </c>
      <c r="AN99">
        <f>IF(ISERROR(VLOOKUP($A99,[7]装备表!$AS:$DU,AN$1,FALSE))=TRUE,0,VLOOKUP($A99,[7]装备表!$AS:$DU,AN$1,FALSE))</f>
        <v>0</v>
      </c>
      <c r="AT99" s="35">
        <v>1320016</v>
      </c>
      <c r="AU99" s="35" t="s">
        <v>460</v>
      </c>
      <c r="AV99">
        <v>10097</v>
      </c>
      <c r="AW99">
        <v>10097</v>
      </c>
      <c r="AX99">
        <v>25</v>
      </c>
    </row>
    <row r="100" spans="1:50" ht="16.5">
      <c r="A100" s="33">
        <v>1310050</v>
      </c>
      <c r="B100" t="str">
        <f>IF(ISERROR(VLOOKUP($A100,[7]装备表!$AS:$DU,B$1,FALSE))=TRUE,0,VLOOKUP($A100,[7]装备表!$AS:$DU,B$1,FALSE))</f>
        <v>熔岩爆破筒</v>
      </c>
      <c r="C100">
        <f t="shared" si="8"/>
        <v>10224</v>
      </c>
      <c r="D100">
        <f t="shared" si="9"/>
        <v>400</v>
      </c>
      <c r="E100">
        <f t="shared" si="10"/>
        <v>10224</v>
      </c>
      <c r="F100">
        <f>IF(ISERROR(VLOOKUP($A100,[7]装备表!$AS:$DU,F$1,FALSE))=TRUE,0,VLOOKUP($A100,[7]装备表!$AS:$DU,F$1,FALSE))</f>
        <v>3</v>
      </c>
      <c r="G100">
        <f>IF(ISERROR(VLOOKUP($A100,[7]装备表!$AS:$DU,G$1,FALSE))=TRUE,0,VLOOKUP($A100,[7]装备表!$AS:$DU,G$1,FALSE))</f>
        <v>1</v>
      </c>
      <c r="H100">
        <f>IF(ISERROR(VLOOKUP($A100,[7]装备表!$AS:$DU,H$1,FALSE))=TRUE,0,VLOOKUP($A100,[7]装备表!$AS:$DU,H$1,FALSE))</f>
        <v>156</v>
      </c>
      <c r="I100">
        <f>IF(ISERROR(VLOOKUP($A100,[7]装备表!$AS:$DU,I$1,FALSE))=TRUE,0,VLOOKUP($A100,[7]装备表!$AS:$DU,I$1,FALSE))</f>
        <v>0</v>
      </c>
      <c r="J100">
        <f>IF(ISERROR(VLOOKUP($A100,[7]装备表!$AS:$DU,J$1,FALSE))=TRUE,0,VLOOKUP($A100,[7]装备表!$AS:$DU,J$1,FALSE))</f>
        <v>0</v>
      </c>
      <c r="K100">
        <f>IF(ISERROR(VLOOKUP($A100,[7]装备表!$AS:$DU,K$1,FALSE))=TRUE,0,VLOOKUP($A100,[7]装备表!$AS:$DU,K$1,FALSE))</f>
        <v>17</v>
      </c>
      <c r="L100">
        <f>IF(ISERROR(VLOOKUP($A100,[7]装备表!$AS:$DU,L$1,FALSE))=TRUE,0,VLOOKUP($A100,[7]装备表!$AS:$DU,L$1,FALSE))</f>
        <v>1</v>
      </c>
      <c r="M100">
        <f>IF(ISERROR(VLOOKUP($A100,[7]装备表!$AS:$DU,M$1,FALSE))=TRUE,0,VLOOKUP($A100,[7]装备表!$AS:$DU,M$1,FALSE))</f>
        <v>77</v>
      </c>
      <c r="N100">
        <f>IF(ISERROR(VLOOKUP($A100,[7]装备表!$AS:$DU,N$1,FALSE))=TRUE,0,VLOOKUP($A100,[7]装备表!$AS:$DU,N$1,FALSE))</f>
        <v>0</v>
      </c>
      <c r="O100">
        <f>IF(ISERROR(VLOOKUP($A100,[7]装备表!$AS:$DU,O$1,FALSE))=TRUE,0,VLOOKUP($A100,[7]装备表!$AS:$DU,O$1,FALSE))</f>
        <v>0</v>
      </c>
      <c r="P100">
        <f>IF(ISERROR(VLOOKUP($A100,[7]装备表!$AS:$DU,P$1,FALSE))=TRUE,0,VLOOKUP($A100,[7]装备表!$AS:$DU,P$1,FALSE))</f>
        <v>0</v>
      </c>
      <c r="Q100">
        <f>IF(ISERROR(VLOOKUP($A100,[7]装备表!$AS:$DU,Q$1,FALSE))=TRUE,0,VLOOKUP($A100,[7]装备表!$AS:$DU,Q$1,FALSE))</f>
        <v>0</v>
      </c>
      <c r="R100">
        <f>IF(ISERROR(VLOOKUP($A100,[7]装备表!$AS:$DU,R$1,FALSE))=TRUE,0,VLOOKUP($A100,[7]装备表!$AS:$DU,R$1,FALSE))</f>
        <v>0</v>
      </c>
      <c r="S100">
        <f>IF(ISERROR(VLOOKUP($A100,[7]装备表!$AS:$DU,S$1,FALSE))=TRUE,0,VLOOKUP($A100,[7]装备表!$AS:$DU,S$1,FALSE))</f>
        <v>0</v>
      </c>
      <c r="T100">
        <f>IF(ISERROR(VLOOKUP($A100,[7]装备表!$AS:$DU,T$1,FALSE))=TRUE,0,VLOOKUP($A100,[7]装备表!$AS:$DU,T$1,FALSE))</f>
        <v>0</v>
      </c>
      <c r="U100">
        <f>IF(ISERROR(VLOOKUP($A100,[7]装备表!$AS:$DU,U$1,FALSE))=TRUE,0,VLOOKUP($A100,[7]装备表!$AS:$DU,U$1,FALSE))</f>
        <v>0</v>
      </c>
      <c r="V100">
        <f>IF(ISERROR(VLOOKUP($A100,[7]装备表!$AS:$DU,V$1,FALSE))=TRUE,0,VLOOKUP($A100,[7]装备表!$AS:$DU,V$1,FALSE))</f>
        <v>0</v>
      </c>
      <c r="W100">
        <f>IF(ISERROR(VLOOKUP($A100,[7]装备表!$AS:$DU,W$1,FALSE))=TRUE,0,VLOOKUP($A100,[7]装备表!$AS:$DU,W$1,FALSE))</f>
        <v>0</v>
      </c>
      <c r="X100">
        <f>IF(ISERROR(VLOOKUP($A100,[7]装备表!$AS:$DU,X$1,FALSE))=TRUE,0,VLOOKUP($A100,[7]装备表!$AS:$DU,X$1,FALSE))</f>
        <v>0</v>
      </c>
      <c r="Y100">
        <f>IF(ISERROR(VLOOKUP($A100,[7]装备表!$AS:$DU,Y$1,FALSE))=TRUE,0,VLOOKUP($A100,[7]装备表!$AS:$DU,Y$1,FALSE))</f>
        <v>0</v>
      </c>
      <c r="Z100">
        <f>IF(ISERROR(VLOOKUP($A100,[7]装备表!$AS:$DU,Z$1,FALSE))=TRUE,0,VLOOKUP($A100,[7]装备表!$AS:$DU,Z$1,FALSE))</f>
        <v>0</v>
      </c>
      <c r="AA100">
        <f>IF(ISERROR(VLOOKUP($A100,[7]装备表!$AS:$DU,AA$1,FALSE))=TRUE,0,VLOOKUP($A100,[7]装备表!$AS:$DU,AA$1,FALSE))</f>
        <v>0</v>
      </c>
      <c r="AB100">
        <f>IF(ISERROR(VLOOKUP($A100,[7]装备表!$AS:$DU,AB$1,FALSE))=TRUE,0,VLOOKUP($A100,[7]装备表!$AS:$DU,AB$1,FALSE))</f>
        <v>0</v>
      </c>
      <c r="AC100">
        <f>IF(ISERROR(VLOOKUP($A100,[7]装备表!$AS:$DU,AC$1,FALSE))=TRUE,0,VLOOKUP($A100,[7]装备表!$AS:$DU,AC$1,FALSE))</f>
        <v>0</v>
      </c>
      <c r="AD100">
        <f>IF(ISERROR(VLOOKUP($A100,[7]装备表!$AS:$DU,AD$1,FALSE))=TRUE,0,VLOOKUP($A100,[7]装备表!$AS:$DU,AD$1,FALSE))</f>
        <v>0</v>
      </c>
      <c r="AE100">
        <f>IF(ISERROR(VLOOKUP($A100,[7]装备表!$AS:$DU,AE$1,FALSE))=TRUE,0,VLOOKUP($A100,[7]装备表!$AS:$DU,AE$1,FALSE))</f>
        <v>0</v>
      </c>
      <c r="AF100">
        <f>IF(ISERROR(VLOOKUP($A100,[7]装备表!$AS:$DU,AF$1,FALSE))=TRUE,0,VLOOKUP($A100,[7]装备表!$AS:$DU,AF$1,FALSE))</f>
        <v>0</v>
      </c>
      <c r="AG100">
        <f>IF(ISERROR(VLOOKUP($A100,[7]装备表!$AS:$DU,AG$1,FALSE))=TRUE,0,VLOOKUP($A100,[7]装备表!$AS:$DU,AG$1,FALSE))</f>
        <v>0</v>
      </c>
      <c r="AH100">
        <f>IF(ISERROR(VLOOKUP($A100,[7]装备表!$AS:$DU,AH$1,FALSE))=TRUE,0,VLOOKUP($A100,[7]装备表!$AS:$DU,AH$1,FALSE))</f>
        <v>0</v>
      </c>
      <c r="AI100">
        <f>IF(ISERROR(VLOOKUP($A100,[7]装备表!$AS:$DU,AI$1,FALSE))=TRUE,0,VLOOKUP($A100,[7]装备表!$AS:$DU,AI$1,FALSE))</f>
        <v>0</v>
      </c>
      <c r="AJ100">
        <f>IF(ISERROR(VLOOKUP($A100,[7]装备表!$AS:$DU,AJ$1,FALSE))=TRUE,0,VLOOKUP($A100,[7]装备表!$AS:$DU,AJ$1,FALSE))</f>
        <v>0</v>
      </c>
      <c r="AK100">
        <f>IF(ISERROR(VLOOKUP($A100,[7]装备表!$AS:$DU,AK$1,FALSE))=TRUE,0,VLOOKUP($A100,[7]装备表!$AS:$DU,AK$1,FALSE))</f>
        <v>0</v>
      </c>
      <c r="AL100">
        <f>IF(ISERROR(VLOOKUP($A100,[7]装备表!$AS:$DU,AL$1,FALSE))=TRUE,0,VLOOKUP($A100,[7]装备表!$AS:$DU,AL$1,FALSE))</f>
        <v>0</v>
      </c>
      <c r="AM100">
        <f>IF(ISERROR(VLOOKUP($A100,[7]装备表!$AS:$DU,AM$1,FALSE))=TRUE,0,VLOOKUP($A100,[7]装备表!$AS:$DU,AM$1,FALSE))</f>
        <v>0</v>
      </c>
      <c r="AN100">
        <f>IF(ISERROR(VLOOKUP($A100,[7]装备表!$AS:$DU,AN$1,FALSE))=TRUE,0,VLOOKUP($A100,[7]装备表!$AS:$DU,AN$1,FALSE))</f>
        <v>0</v>
      </c>
      <c r="AT100" s="35">
        <v>1320017</v>
      </c>
      <c r="AU100" s="35" t="s">
        <v>461</v>
      </c>
      <c r="AV100">
        <v>10098</v>
      </c>
      <c r="AW100">
        <v>10098</v>
      </c>
      <c r="AX100">
        <v>25</v>
      </c>
    </row>
    <row r="101" spans="1:50" ht="16.5">
      <c r="A101" s="33">
        <v>1310051</v>
      </c>
      <c r="B101" t="str">
        <f>IF(ISERROR(VLOOKUP($A101,[7]装备表!$AS:$DU,B$1,FALSE))=TRUE,0,VLOOKUP($A101,[7]装备表!$AS:$DU,B$1,FALSE))</f>
        <v>炼狱战斧</v>
      </c>
      <c r="C101">
        <f t="shared" si="8"/>
        <v>10225</v>
      </c>
      <c r="D101">
        <f t="shared" si="9"/>
        <v>400</v>
      </c>
      <c r="E101">
        <f t="shared" si="10"/>
        <v>10225</v>
      </c>
      <c r="F101">
        <f>IF(ISERROR(VLOOKUP($A101,[7]装备表!$AS:$DU,F$1,FALSE))=TRUE,0,VLOOKUP($A101,[7]装备表!$AS:$DU,F$1,FALSE))</f>
        <v>3</v>
      </c>
      <c r="G101">
        <f>IF(ISERROR(VLOOKUP($A101,[7]装备表!$AS:$DU,G$1,FALSE))=TRUE,0,VLOOKUP($A101,[7]装备表!$AS:$DU,G$1,FALSE))</f>
        <v>1</v>
      </c>
      <c r="H101">
        <f>IF(ISERROR(VLOOKUP($A101,[7]装备表!$AS:$DU,H$1,FALSE))=TRUE,0,VLOOKUP($A101,[7]装备表!$AS:$DU,H$1,FALSE))</f>
        <v>168</v>
      </c>
      <c r="I101">
        <f>IF(ISERROR(VLOOKUP($A101,[7]装备表!$AS:$DU,I$1,FALSE))=TRUE,0,VLOOKUP($A101,[7]装备表!$AS:$DU,I$1,FALSE))</f>
        <v>0</v>
      </c>
      <c r="J101">
        <f>IF(ISERROR(VLOOKUP($A101,[7]装备表!$AS:$DU,J$1,FALSE))=TRUE,0,VLOOKUP($A101,[7]装备表!$AS:$DU,J$1,FALSE))</f>
        <v>0</v>
      </c>
      <c r="K101">
        <f>IF(ISERROR(VLOOKUP($A101,[7]装备表!$AS:$DU,K$1,FALSE))=TRUE,0,VLOOKUP($A101,[7]装备表!$AS:$DU,K$1,FALSE))</f>
        <v>0</v>
      </c>
      <c r="L101">
        <f>IF(ISERROR(VLOOKUP($A101,[7]装备表!$AS:$DU,L$1,FALSE))=TRUE,0,VLOOKUP($A101,[7]装备表!$AS:$DU,L$1,FALSE))</f>
        <v>0</v>
      </c>
      <c r="M101">
        <f>IF(ISERROR(VLOOKUP($A101,[7]装备表!$AS:$DU,M$1,FALSE))=TRUE,0,VLOOKUP($A101,[7]装备表!$AS:$DU,M$1,FALSE))</f>
        <v>0</v>
      </c>
      <c r="N101">
        <f>IF(ISERROR(VLOOKUP($A101,[7]装备表!$AS:$DU,N$1,FALSE))=TRUE,0,VLOOKUP($A101,[7]装备表!$AS:$DU,N$1,FALSE))</f>
        <v>0</v>
      </c>
      <c r="O101">
        <f>IF(ISERROR(VLOOKUP($A101,[7]装备表!$AS:$DU,O$1,FALSE))=TRUE,0,VLOOKUP($A101,[7]装备表!$AS:$DU,O$1,FALSE))</f>
        <v>0</v>
      </c>
      <c r="P101">
        <f>IF(ISERROR(VLOOKUP($A101,[7]装备表!$AS:$DU,P$1,FALSE))=TRUE,0,VLOOKUP($A101,[7]装备表!$AS:$DU,P$1,FALSE))</f>
        <v>0</v>
      </c>
      <c r="Q101">
        <f>IF(ISERROR(VLOOKUP($A101,[7]装备表!$AS:$DU,Q$1,FALSE))=TRUE,0,VLOOKUP($A101,[7]装备表!$AS:$DU,Q$1,FALSE))</f>
        <v>0</v>
      </c>
      <c r="R101">
        <f>IF(ISERROR(VLOOKUP($A101,[7]装备表!$AS:$DU,R$1,FALSE))=TRUE,0,VLOOKUP($A101,[7]装备表!$AS:$DU,R$1,FALSE))</f>
        <v>0</v>
      </c>
      <c r="S101">
        <f>IF(ISERROR(VLOOKUP($A101,[7]装备表!$AS:$DU,S$1,FALSE))=TRUE,0,VLOOKUP($A101,[7]装备表!$AS:$DU,S$1,FALSE))</f>
        <v>0</v>
      </c>
      <c r="T101">
        <f>IF(ISERROR(VLOOKUP($A101,[7]装备表!$AS:$DU,T$1,FALSE))=TRUE,0,VLOOKUP($A101,[7]装备表!$AS:$DU,T$1,FALSE))</f>
        <v>0</v>
      </c>
      <c r="U101">
        <f>IF(ISERROR(VLOOKUP($A101,[7]装备表!$AS:$DU,U$1,FALSE))=TRUE,0,VLOOKUP($A101,[7]装备表!$AS:$DU,U$1,FALSE))</f>
        <v>0</v>
      </c>
      <c r="V101">
        <f>IF(ISERROR(VLOOKUP($A101,[7]装备表!$AS:$DU,V$1,FALSE))=TRUE,0,VLOOKUP($A101,[7]装备表!$AS:$DU,V$1,FALSE))</f>
        <v>0</v>
      </c>
      <c r="W101">
        <f>IF(ISERROR(VLOOKUP($A101,[7]装备表!$AS:$DU,W$1,FALSE))=TRUE,0,VLOOKUP($A101,[7]装备表!$AS:$DU,W$1,FALSE))</f>
        <v>0</v>
      </c>
      <c r="X101">
        <f>IF(ISERROR(VLOOKUP($A101,[7]装备表!$AS:$DU,X$1,FALSE))=TRUE,0,VLOOKUP($A101,[7]装备表!$AS:$DU,X$1,FALSE))</f>
        <v>0</v>
      </c>
      <c r="Y101">
        <f>IF(ISERROR(VLOOKUP($A101,[7]装备表!$AS:$DU,Y$1,FALSE))=TRUE,0,VLOOKUP($A101,[7]装备表!$AS:$DU,Y$1,FALSE))</f>
        <v>0</v>
      </c>
      <c r="Z101">
        <f>IF(ISERROR(VLOOKUP($A101,[7]装备表!$AS:$DU,Z$1,FALSE))=TRUE,0,VLOOKUP($A101,[7]装备表!$AS:$DU,Z$1,FALSE))</f>
        <v>0</v>
      </c>
      <c r="AA101">
        <f>IF(ISERROR(VLOOKUP($A101,[7]装备表!$AS:$DU,AA$1,FALSE))=TRUE,0,VLOOKUP($A101,[7]装备表!$AS:$DU,AA$1,FALSE))</f>
        <v>0</v>
      </c>
      <c r="AB101">
        <f>IF(ISERROR(VLOOKUP($A101,[7]装备表!$AS:$DU,AB$1,FALSE))=TRUE,0,VLOOKUP($A101,[7]装备表!$AS:$DU,AB$1,FALSE))</f>
        <v>0</v>
      </c>
      <c r="AC101">
        <f>IF(ISERROR(VLOOKUP($A101,[7]装备表!$AS:$DU,AC$1,FALSE))=TRUE,0,VLOOKUP($A101,[7]装备表!$AS:$DU,AC$1,FALSE))</f>
        <v>0</v>
      </c>
      <c r="AD101">
        <f>IF(ISERROR(VLOOKUP($A101,[7]装备表!$AS:$DU,AD$1,FALSE))=TRUE,0,VLOOKUP($A101,[7]装备表!$AS:$DU,AD$1,FALSE))</f>
        <v>0</v>
      </c>
      <c r="AE101">
        <f>IF(ISERROR(VLOOKUP($A101,[7]装备表!$AS:$DU,AE$1,FALSE))=TRUE,0,VLOOKUP($A101,[7]装备表!$AS:$DU,AE$1,FALSE))</f>
        <v>0</v>
      </c>
      <c r="AF101">
        <f>IF(ISERROR(VLOOKUP($A101,[7]装备表!$AS:$DU,AF$1,FALSE))=TRUE,0,VLOOKUP($A101,[7]装备表!$AS:$DU,AF$1,FALSE))</f>
        <v>0</v>
      </c>
      <c r="AG101">
        <f>IF(ISERROR(VLOOKUP($A101,[7]装备表!$AS:$DU,AG$1,FALSE))=TRUE,0,VLOOKUP($A101,[7]装备表!$AS:$DU,AG$1,FALSE))</f>
        <v>0</v>
      </c>
      <c r="AH101">
        <f>IF(ISERROR(VLOOKUP($A101,[7]装备表!$AS:$DU,AH$1,FALSE))=TRUE,0,VLOOKUP($A101,[7]装备表!$AS:$DU,AH$1,FALSE))</f>
        <v>0</v>
      </c>
      <c r="AI101">
        <f>IF(ISERROR(VLOOKUP($A101,[7]装备表!$AS:$DU,AI$1,FALSE))=TRUE,0,VLOOKUP($A101,[7]装备表!$AS:$DU,AI$1,FALSE))</f>
        <v>0</v>
      </c>
      <c r="AJ101">
        <f>IF(ISERROR(VLOOKUP($A101,[7]装备表!$AS:$DU,AJ$1,FALSE))=TRUE,0,VLOOKUP($A101,[7]装备表!$AS:$DU,AJ$1,FALSE))</f>
        <v>0</v>
      </c>
      <c r="AK101">
        <f>IF(ISERROR(VLOOKUP($A101,[7]装备表!$AS:$DU,AK$1,FALSE))=TRUE,0,VLOOKUP($A101,[7]装备表!$AS:$DU,AK$1,FALSE))</f>
        <v>0</v>
      </c>
      <c r="AL101">
        <f>IF(ISERROR(VLOOKUP($A101,[7]装备表!$AS:$DU,AL$1,FALSE))=TRUE,0,VLOOKUP($A101,[7]装备表!$AS:$DU,AL$1,FALSE))</f>
        <v>0</v>
      </c>
      <c r="AM101">
        <f>IF(ISERROR(VLOOKUP($A101,[7]装备表!$AS:$DU,AM$1,FALSE))=TRUE,0,VLOOKUP($A101,[7]装备表!$AS:$DU,AM$1,FALSE))</f>
        <v>0</v>
      </c>
      <c r="AN101">
        <f>IF(ISERROR(VLOOKUP($A101,[7]装备表!$AS:$DU,AN$1,FALSE))=TRUE,0,VLOOKUP($A101,[7]装备表!$AS:$DU,AN$1,FALSE))</f>
        <v>0</v>
      </c>
      <c r="AT101" s="35">
        <v>1320018</v>
      </c>
      <c r="AU101" s="35" t="s">
        <v>462</v>
      </c>
      <c r="AV101">
        <v>10099</v>
      </c>
      <c r="AW101">
        <v>10099</v>
      </c>
      <c r="AX101">
        <v>25</v>
      </c>
    </row>
    <row r="102" spans="1:50" ht="16.5">
      <c r="A102" s="33">
        <v>1310052</v>
      </c>
      <c r="B102" t="str">
        <f>IF(ISERROR(VLOOKUP($A102,[7]装备表!$AS:$DU,B$1,FALSE))=TRUE,0,VLOOKUP($A102,[7]装备表!$AS:$DU,B$1,FALSE))</f>
        <v>血龙爪</v>
      </c>
      <c r="C102">
        <f t="shared" si="8"/>
        <v>10221</v>
      </c>
      <c r="D102">
        <f t="shared" si="9"/>
        <v>60</v>
      </c>
      <c r="E102">
        <f t="shared" si="10"/>
        <v>10221</v>
      </c>
      <c r="F102">
        <f>IF(ISERROR(VLOOKUP($A102,[7]装备表!$AS:$DU,F$1,FALSE))=TRUE,0,VLOOKUP($A102,[7]装备表!$AS:$DU,F$1,FALSE))</f>
        <v>3</v>
      </c>
      <c r="G102">
        <f>IF(ISERROR(VLOOKUP($A102,[7]装备表!$AS:$DU,G$1,FALSE))=TRUE,0,VLOOKUP($A102,[7]装备表!$AS:$DU,G$1,FALSE))</f>
        <v>1</v>
      </c>
      <c r="H102">
        <f>IF(ISERROR(VLOOKUP($A102,[7]装备表!$AS:$DU,H$1,FALSE))=TRUE,0,VLOOKUP($A102,[7]装备表!$AS:$DU,H$1,FALSE))</f>
        <v>63</v>
      </c>
      <c r="I102">
        <f>IF(ISERROR(VLOOKUP($A102,[7]装备表!$AS:$DU,I$1,FALSE))=TRUE,0,VLOOKUP($A102,[7]装备表!$AS:$DU,I$1,FALSE))</f>
        <v>0</v>
      </c>
      <c r="J102">
        <f>IF(ISERROR(VLOOKUP($A102,[7]装备表!$AS:$DU,J$1,FALSE))=TRUE,0,VLOOKUP($A102,[7]装备表!$AS:$DU,J$1,FALSE))</f>
        <v>0</v>
      </c>
      <c r="K102">
        <f>IF(ISERROR(VLOOKUP($A102,[7]装备表!$AS:$DU,K$1,FALSE))=TRUE,0,VLOOKUP($A102,[7]装备表!$AS:$DU,K$1,FALSE))</f>
        <v>0</v>
      </c>
      <c r="L102">
        <f>IF(ISERROR(VLOOKUP($A102,[7]装备表!$AS:$DU,L$1,FALSE))=TRUE,0,VLOOKUP($A102,[7]装备表!$AS:$DU,L$1,FALSE))</f>
        <v>0</v>
      </c>
      <c r="M102">
        <f>IF(ISERROR(VLOOKUP($A102,[7]装备表!$AS:$DU,M$1,FALSE))=TRUE,0,VLOOKUP($A102,[7]装备表!$AS:$DU,M$1,FALSE))</f>
        <v>0</v>
      </c>
      <c r="N102">
        <f>IF(ISERROR(VLOOKUP($A102,[7]装备表!$AS:$DU,N$1,FALSE))=TRUE,0,VLOOKUP($A102,[7]装备表!$AS:$DU,N$1,FALSE))</f>
        <v>0</v>
      </c>
      <c r="O102">
        <f>IF(ISERROR(VLOOKUP($A102,[7]装备表!$AS:$DU,O$1,FALSE))=TRUE,0,VLOOKUP($A102,[7]装备表!$AS:$DU,O$1,FALSE))</f>
        <v>0</v>
      </c>
      <c r="P102">
        <f>IF(ISERROR(VLOOKUP($A102,[7]装备表!$AS:$DU,P$1,FALSE))=TRUE,0,VLOOKUP($A102,[7]装备表!$AS:$DU,P$1,FALSE))</f>
        <v>0</v>
      </c>
      <c r="Q102">
        <f>IF(ISERROR(VLOOKUP($A102,[7]装备表!$AS:$DU,Q$1,FALSE))=TRUE,0,VLOOKUP($A102,[7]装备表!$AS:$DU,Q$1,FALSE))</f>
        <v>0</v>
      </c>
      <c r="R102">
        <f>IF(ISERROR(VLOOKUP($A102,[7]装备表!$AS:$DU,R$1,FALSE))=TRUE,0,VLOOKUP($A102,[7]装备表!$AS:$DU,R$1,FALSE))</f>
        <v>0</v>
      </c>
      <c r="S102">
        <f>IF(ISERROR(VLOOKUP($A102,[7]装备表!$AS:$DU,S$1,FALSE))=TRUE,0,VLOOKUP($A102,[7]装备表!$AS:$DU,S$1,FALSE))</f>
        <v>0</v>
      </c>
      <c r="T102">
        <f>IF(ISERROR(VLOOKUP($A102,[7]装备表!$AS:$DU,T$1,FALSE))=TRUE,0,VLOOKUP($A102,[7]装备表!$AS:$DU,T$1,FALSE))</f>
        <v>0</v>
      </c>
      <c r="U102">
        <f>IF(ISERROR(VLOOKUP($A102,[7]装备表!$AS:$DU,U$1,FALSE))=TRUE,0,VLOOKUP($A102,[7]装备表!$AS:$DU,U$1,FALSE))</f>
        <v>0</v>
      </c>
      <c r="V102">
        <f>IF(ISERROR(VLOOKUP($A102,[7]装备表!$AS:$DU,V$1,FALSE))=TRUE,0,VLOOKUP($A102,[7]装备表!$AS:$DU,V$1,FALSE))</f>
        <v>0</v>
      </c>
      <c r="W102">
        <f>IF(ISERROR(VLOOKUP($A102,[7]装备表!$AS:$DU,W$1,FALSE))=TRUE,0,VLOOKUP($A102,[7]装备表!$AS:$DU,W$1,FALSE))</f>
        <v>0</v>
      </c>
      <c r="X102">
        <f>IF(ISERROR(VLOOKUP($A102,[7]装备表!$AS:$DU,X$1,FALSE))=TRUE,0,VLOOKUP($A102,[7]装备表!$AS:$DU,X$1,FALSE))</f>
        <v>0</v>
      </c>
      <c r="Y102">
        <f>IF(ISERROR(VLOOKUP($A102,[7]装备表!$AS:$DU,Y$1,FALSE))=TRUE,0,VLOOKUP($A102,[7]装备表!$AS:$DU,Y$1,FALSE))</f>
        <v>0</v>
      </c>
      <c r="Z102">
        <f>IF(ISERROR(VLOOKUP($A102,[7]装备表!$AS:$DU,Z$1,FALSE))=TRUE,0,VLOOKUP($A102,[7]装备表!$AS:$DU,Z$1,FALSE))</f>
        <v>0</v>
      </c>
      <c r="AA102">
        <f>IF(ISERROR(VLOOKUP($A102,[7]装备表!$AS:$DU,AA$1,FALSE))=TRUE,0,VLOOKUP($A102,[7]装备表!$AS:$DU,AA$1,FALSE))</f>
        <v>0</v>
      </c>
      <c r="AB102">
        <f>IF(ISERROR(VLOOKUP($A102,[7]装备表!$AS:$DU,AB$1,FALSE))=TRUE,0,VLOOKUP($A102,[7]装备表!$AS:$DU,AB$1,FALSE))</f>
        <v>0</v>
      </c>
      <c r="AC102">
        <f>IF(ISERROR(VLOOKUP($A102,[7]装备表!$AS:$DU,AC$1,FALSE))=TRUE,0,VLOOKUP($A102,[7]装备表!$AS:$DU,AC$1,FALSE))</f>
        <v>0</v>
      </c>
      <c r="AD102">
        <f>IF(ISERROR(VLOOKUP($A102,[7]装备表!$AS:$DU,AD$1,FALSE))=TRUE,0,VLOOKUP($A102,[7]装备表!$AS:$DU,AD$1,FALSE))</f>
        <v>0</v>
      </c>
      <c r="AE102">
        <f>IF(ISERROR(VLOOKUP($A102,[7]装备表!$AS:$DU,AE$1,FALSE))=TRUE,0,VLOOKUP($A102,[7]装备表!$AS:$DU,AE$1,FALSE))</f>
        <v>0</v>
      </c>
      <c r="AF102">
        <f>IF(ISERROR(VLOOKUP($A102,[7]装备表!$AS:$DU,AF$1,FALSE))=TRUE,0,VLOOKUP($A102,[7]装备表!$AS:$DU,AF$1,FALSE))</f>
        <v>0</v>
      </c>
      <c r="AG102">
        <f>IF(ISERROR(VLOOKUP($A102,[7]装备表!$AS:$DU,AG$1,FALSE))=TRUE,0,VLOOKUP($A102,[7]装备表!$AS:$DU,AG$1,FALSE))</f>
        <v>0</v>
      </c>
      <c r="AH102">
        <f>IF(ISERROR(VLOOKUP($A102,[7]装备表!$AS:$DU,AH$1,FALSE))=TRUE,0,VLOOKUP($A102,[7]装备表!$AS:$DU,AH$1,FALSE))</f>
        <v>0</v>
      </c>
      <c r="AI102">
        <f>IF(ISERROR(VLOOKUP($A102,[7]装备表!$AS:$DU,AI$1,FALSE))=TRUE,0,VLOOKUP($A102,[7]装备表!$AS:$DU,AI$1,FALSE))</f>
        <v>0</v>
      </c>
      <c r="AJ102">
        <f>IF(ISERROR(VLOOKUP($A102,[7]装备表!$AS:$DU,AJ$1,FALSE))=TRUE,0,VLOOKUP($A102,[7]装备表!$AS:$DU,AJ$1,FALSE))</f>
        <v>0</v>
      </c>
      <c r="AK102">
        <f>IF(ISERROR(VLOOKUP($A102,[7]装备表!$AS:$DU,AK$1,FALSE))=TRUE,0,VLOOKUP($A102,[7]装备表!$AS:$DU,AK$1,FALSE))</f>
        <v>0</v>
      </c>
      <c r="AL102">
        <f>IF(ISERROR(VLOOKUP($A102,[7]装备表!$AS:$DU,AL$1,FALSE))=TRUE,0,VLOOKUP($A102,[7]装备表!$AS:$DU,AL$1,FALSE))</f>
        <v>0</v>
      </c>
      <c r="AM102">
        <f>IF(ISERROR(VLOOKUP($A102,[7]装备表!$AS:$DU,AM$1,FALSE))=TRUE,0,VLOOKUP($A102,[7]装备表!$AS:$DU,AM$1,FALSE))</f>
        <v>0</v>
      </c>
      <c r="AN102">
        <f>IF(ISERROR(VLOOKUP($A102,[7]装备表!$AS:$DU,AN$1,FALSE))=TRUE,0,VLOOKUP($A102,[7]装备表!$AS:$DU,AN$1,FALSE))</f>
        <v>0</v>
      </c>
      <c r="AT102" s="35">
        <v>1320019</v>
      </c>
      <c r="AU102" s="35" t="s">
        <v>463</v>
      </c>
      <c r="AV102">
        <v>10100</v>
      </c>
      <c r="AW102">
        <v>10100</v>
      </c>
      <c r="AX102">
        <v>40</v>
      </c>
    </row>
    <row r="103" spans="1:50" ht="16.5">
      <c r="A103" s="33">
        <v>1310053</v>
      </c>
      <c r="B103" t="str">
        <f>IF(ISERROR(VLOOKUP($A103,[7]装备表!$AS:$DU,B$1,FALSE))=TRUE,0,VLOOKUP($A103,[7]装备表!$AS:$DU,B$1,FALSE))</f>
        <v>长柄重锤</v>
      </c>
      <c r="C103">
        <f t="shared" ref="C103:C134" si="11">IF(ISERROR(VLOOKUP(A103,$AT:$AX,3,FALSE))=TRUE,0,VLOOKUP(A103,$AT:$AX,3,FALSE))</f>
        <v>10230</v>
      </c>
      <c r="D103">
        <f t="shared" si="9"/>
        <v>100</v>
      </c>
      <c r="E103">
        <f t="shared" si="10"/>
        <v>10230</v>
      </c>
      <c r="F103">
        <f>IF(ISERROR(VLOOKUP($A103,[7]装备表!$AS:$DU,F$1,FALSE))=TRUE,0,VLOOKUP($A103,[7]装备表!$AS:$DU,F$1,FALSE))</f>
        <v>3</v>
      </c>
      <c r="G103">
        <f>IF(ISERROR(VLOOKUP($A103,[7]装备表!$AS:$DU,G$1,FALSE))=TRUE,0,VLOOKUP($A103,[7]装备表!$AS:$DU,G$1,FALSE))</f>
        <v>1</v>
      </c>
      <c r="H103">
        <f>IF(ISERROR(VLOOKUP($A103,[7]装备表!$AS:$DU,H$1,FALSE))=TRUE,0,VLOOKUP($A103,[7]装备表!$AS:$DU,H$1,FALSE))</f>
        <v>54</v>
      </c>
      <c r="I103">
        <f>IF(ISERROR(VLOOKUP($A103,[7]装备表!$AS:$DU,I$1,FALSE))=TRUE,0,VLOOKUP($A103,[7]装备表!$AS:$DU,I$1,FALSE))</f>
        <v>0</v>
      </c>
      <c r="J103">
        <f>IF(ISERROR(VLOOKUP($A103,[7]装备表!$AS:$DU,J$1,FALSE))=TRUE,0,VLOOKUP($A103,[7]装备表!$AS:$DU,J$1,FALSE))</f>
        <v>0</v>
      </c>
      <c r="K103">
        <f>IF(ISERROR(VLOOKUP($A103,[7]装备表!$AS:$DU,K$1,FALSE))=TRUE,0,VLOOKUP($A103,[7]装备表!$AS:$DU,K$1,FALSE))</f>
        <v>0</v>
      </c>
      <c r="L103">
        <f>IF(ISERROR(VLOOKUP($A103,[7]装备表!$AS:$DU,L$1,FALSE))=TRUE,0,VLOOKUP($A103,[7]装备表!$AS:$DU,L$1,FALSE))</f>
        <v>0</v>
      </c>
      <c r="M103">
        <f>IF(ISERROR(VLOOKUP($A103,[7]装备表!$AS:$DU,M$1,FALSE))=TRUE,0,VLOOKUP($A103,[7]装备表!$AS:$DU,M$1,FALSE))</f>
        <v>0</v>
      </c>
      <c r="N103">
        <f>IF(ISERROR(VLOOKUP($A103,[7]装备表!$AS:$DU,N$1,FALSE))=TRUE,0,VLOOKUP($A103,[7]装备表!$AS:$DU,N$1,FALSE))</f>
        <v>0</v>
      </c>
      <c r="O103">
        <f>IF(ISERROR(VLOOKUP($A103,[7]装备表!$AS:$DU,O$1,FALSE))=TRUE,0,VLOOKUP($A103,[7]装备表!$AS:$DU,O$1,FALSE))</f>
        <v>0</v>
      </c>
      <c r="P103">
        <f>IF(ISERROR(VLOOKUP($A103,[7]装备表!$AS:$DU,P$1,FALSE))=TRUE,0,VLOOKUP($A103,[7]装备表!$AS:$DU,P$1,FALSE))</f>
        <v>0</v>
      </c>
      <c r="Q103">
        <f>IF(ISERROR(VLOOKUP($A103,[7]装备表!$AS:$DU,Q$1,FALSE))=TRUE,0,VLOOKUP($A103,[7]装备表!$AS:$DU,Q$1,FALSE))</f>
        <v>0</v>
      </c>
      <c r="R103">
        <f>IF(ISERROR(VLOOKUP($A103,[7]装备表!$AS:$DU,R$1,FALSE))=TRUE,0,VLOOKUP($A103,[7]装备表!$AS:$DU,R$1,FALSE))</f>
        <v>0</v>
      </c>
      <c r="S103">
        <f>IF(ISERROR(VLOOKUP($A103,[7]装备表!$AS:$DU,S$1,FALSE))=TRUE,0,VLOOKUP($A103,[7]装备表!$AS:$DU,S$1,FALSE))</f>
        <v>0</v>
      </c>
      <c r="T103">
        <f>IF(ISERROR(VLOOKUP($A103,[7]装备表!$AS:$DU,T$1,FALSE))=TRUE,0,VLOOKUP($A103,[7]装备表!$AS:$DU,T$1,FALSE))</f>
        <v>0</v>
      </c>
      <c r="U103">
        <f>IF(ISERROR(VLOOKUP($A103,[7]装备表!$AS:$DU,U$1,FALSE))=TRUE,0,VLOOKUP($A103,[7]装备表!$AS:$DU,U$1,FALSE))</f>
        <v>0</v>
      </c>
      <c r="V103">
        <f>IF(ISERROR(VLOOKUP($A103,[7]装备表!$AS:$DU,V$1,FALSE))=TRUE,0,VLOOKUP($A103,[7]装备表!$AS:$DU,V$1,FALSE))</f>
        <v>0</v>
      </c>
      <c r="W103">
        <f>IF(ISERROR(VLOOKUP($A103,[7]装备表!$AS:$DU,W$1,FALSE))=TRUE,0,VLOOKUP($A103,[7]装备表!$AS:$DU,W$1,FALSE))</f>
        <v>0</v>
      </c>
      <c r="X103">
        <f>IF(ISERROR(VLOOKUP($A103,[7]装备表!$AS:$DU,X$1,FALSE))=TRUE,0,VLOOKUP($A103,[7]装备表!$AS:$DU,X$1,FALSE))</f>
        <v>0</v>
      </c>
      <c r="Y103">
        <f>IF(ISERROR(VLOOKUP($A103,[7]装备表!$AS:$DU,Y$1,FALSE))=TRUE,0,VLOOKUP($A103,[7]装备表!$AS:$DU,Y$1,FALSE))</f>
        <v>0</v>
      </c>
      <c r="Z103">
        <f>IF(ISERROR(VLOOKUP($A103,[7]装备表!$AS:$DU,Z$1,FALSE))=TRUE,0,VLOOKUP($A103,[7]装备表!$AS:$DU,Z$1,FALSE))</f>
        <v>0</v>
      </c>
      <c r="AA103">
        <f>IF(ISERROR(VLOOKUP($A103,[7]装备表!$AS:$DU,AA$1,FALSE))=TRUE,0,VLOOKUP($A103,[7]装备表!$AS:$DU,AA$1,FALSE))</f>
        <v>0</v>
      </c>
      <c r="AB103">
        <f>IF(ISERROR(VLOOKUP($A103,[7]装备表!$AS:$DU,AB$1,FALSE))=TRUE,0,VLOOKUP($A103,[7]装备表!$AS:$DU,AB$1,FALSE))</f>
        <v>0</v>
      </c>
      <c r="AC103">
        <f>IF(ISERROR(VLOOKUP($A103,[7]装备表!$AS:$DU,AC$1,FALSE))=TRUE,0,VLOOKUP($A103,[7]装备表!$AS:$DU,AC$1,FALSE))</f>
        <v>0</v>
      </c>
      <c r="AD103">
        <f>IF(ISERROR(VLOOKUP($A103,[7]装备表!$AS:$DU,AD$1,FALSE))=TRUE,0,VLOOKUP($A103,[7]装备表!$AS:$DU,AD$1,FALSE))</f>
        <v>0</v>
      </c>
      <c r="AE103">
        <f>IF(ISERROR(VLOOKUP($A103,[7]装备表!$AS:$DU,AE$1,FALSE))=TRUE,0,VLOOKUP($A103,[7]装备表!$AS:$DU,AE$1,FALSE))</f>
        <v>0</v>
      </c>
      <c r="AF103">
        <f>IF(ISERROR(VLOOKUP($A103,[7]装备表!$AS:$DU,AF$1,FALSE))=TRUE,0,VLOOKUP($A103,[7]装备表!$AS:$DU,AF$1,FALSE))</f>
        <v>0</v>
      </c>
      <c r="AG103">
        <f>IF(ISERROR(VLOOKUP($A103,[7]装备表!$AS:$DU,AG$1,FALSE))=TRUE,0,VLOOKUP($A103,[7]装备表!$AS:$DU,AG$1,FALSE))</f>
        <v>0</v>
      </c>
      <c r="AH103">
        <f>IF(ISERROR(VLOOKUP($A103,[7]装备表!$AS:$DU,AH$1,FALSE))=TRUE,0,VLOOKUP($A103,[7]装备表!$AS:$DU,AH$1,FALSE))</f>
        <v>0</v>
      </c>
      <c r="AI103">
        <f>IF(ISERROR(VLOOKUP($A103,[7]装备表!$AS:$DU,AI$1,FALSE))=TRUE,0,VLOOKUP($A103,[7]装备表!$AS:$DU,AI$1,FALSE))</f>
        <v>0</v>
      </c>
      <c r="AJ103">
        <f>IF(ISERROR(VLOOKUP($A103,[7]装备表!$AS:$DU,AJ$1,FALSE))=TRUE,0,VLOOKUP($A103,[7]装备表!$AS:$DU,AJ$1,FALSE))</f>
        <v>0</v>
      </c>
      <c r="AK103">
        <f>IF(ISERROR(VLOOKUP($A103,[7]装备表!$AS:$DU,AK$1,FALSE))=TRUE,0,VLOOKUP($A103,[7]装备表!$AS:$DU,AK$1,FALSE))</f>
        <v>0</v>
      </c>
      <c r="AL103">
        <f>IF(ISERROR(VLOOKUP($A103,[7]装备表!$AS:$DU,AL$1,FALSE))=TRUE,0,VLOOKUP($A103,[7]装备表!$AS:$DU,AL$1,FALSE))</f>
        <v>0</v>
      </c>
      <c r="AM103">
        <f>IF(ISERROR(VLOOKUP($A103,[7]装备表!$AS:$DU,AM$1,FALSE))=TRUE,0,VLOOKUP($A103,[7]装备表!$AS:$DU,AM$1,FALSE))</f>
        <v>0</v>
      </c>
      <c r="AN103">
        <f>IF(ISERROR(VLOOKUP($A103,[7]装备表!$AS:$DU,AN$1,FALSE))=TRUE,0,VLOOKUP($A103,[7]装备表!$AS:$DU,AN$1,FALSE))</f>
        <v>0</v>
      </c>
      <c r="AT103" s="35">
        <v>1320020</v>
      </c>
      <c r="AU103" s="35" t="s">
        <v>464</v>
      </c>
      <c r="AV103">
        <v>10101</v>
      </c>
      <c r="AW103">
        <v>10101</v>
      </c>
      <c r="AX103">
        <v>40</v>
      </c>
    </row>
    <row r="104" spans="1:50" ht="16.5">
      <c r="A104" s="33">
        <v>1310054</v>
      </c>
      <c r="B104" t="str">
        <f>IF(ISERROR(VLOOKUP($A104,[7]装备表!$AS:$DU,B$1,FALSE))=TRUE,0,VLOOKUP($A104,[7]装备表!$AS:$DU,B$1,FALSE))</f>
        <v>夺魂镰刀</v>
      </c>
      <c r="C104">
        <f t="shared" si="11"/>
        <v>10231</v>
      </c>
      <c r="D104">
        <f t="shared" si="9"/>
        <v>100</v>
      </c>
      <c r="E104">
        <f t="shared" si="10"/>
        <v>10231</v>
      </c>
      <c r="F104">
        <f>IF(ISERROR(VLOOKUP($A104,[7]装备表!$AS:$DU,F$1,FALSE))=TRUE,0,VLOOKUP($A104,[7]装备表!$AS:$DU,F$1,FALSE))</f>
        <v>3</v>
      </c>
      <c r="G104">
        <f>IF(ISERROR(VLOOKUP($A104,[7]装备表!$AS:$DU,G$1,FALSE))=TRUE,0,VLOOKUP($A104,[7]装备表!$AS:$DU,G$1,FALSE))</f>
        <v>1</v>
      </c>
      <c r="H104">
        <f>IF(ISERROR(VLOOKUP($A104,[7]装备表!$AS:$DU,H$1,FALSE))=TRUE,0,VLOOKUP($A104,[7]装备表!$AS:$DU,H$1,FALSE))</f>
        <v>46</v>
      </c>
      <c r="I104">
        <f>IF(ISERROR(VLOOKUP($A104,[7]装备表!$AS:$DU,I$1,FALSE))=TRUE,0,VLOOKUP($A104,[7]装备表!$AS:$DU,I$1,FALSE))</f>
        <v>0</v>
      </c>
      <c r="J104">
        <f>IF(ISERROR(VLOOKUP($A104,[7]装备表!$AS:$DU,J$1,FALSE))=TRUE,0,VLOOKUP($A104,[7]装备表!$AS:$DU,J$1,FALSE))</f>
        <v>0</v>
      </c>
      <c r="K104">
        <f>IF(ISERROR(VLOOKUP($A104,[7]装备表!$AS:$DU,K$1,FALSE))=TRUE,0,VLOOKUP($A104,[7]装备表!$AS:$DU,K$1,FALSE))</f>
        <v>15</v>
      </c>
      <c r="L104">
        <f>IF(ISERROR(VLOOKUP($A104,[7]装备表!$AS:$DU,L$1,FALSE))=TRUE,0,VLOOKUP($A104,[7]装备表!$AS:$DU,L$1,FALSE))</f>
        <v>1</v>
      </c>
      <c r="M104">
        <f>IF(ISERROR(VLOOKUP($A104,[7]装备表!$AS:$DU,M$1,FALSE))=TRUE,0,VLOOKUP($A104,[7]装备表!$AS:$DU,M$1,FALSE))</f>
        <v>218</v>
      </c>
      <c r="N104">
        <f>IF(ISERROR(VLOOKUP($A104,[7]装备表!$AS:$DU,N$1,FALSE))=TRUE,0,VLOOKUP($A104,[7]装备表!$AS:$DU,N$1,FALSE))</f>
        <v>0</v>
      </c>
      <c r="O104">
        <f>IF(ISERROR(VLOOKUP($A104,[7]装备表!$AS:$DU,O$1,FALSE))=TRUE,0,VLOOKUP($A104,[7]装备表!$AS:$DU,O$1,FALSE))</f>
        <v>0</v>
      </c>
      <c r="P104">
        <f>IF(ISERROR(VLOOKUP($A104,[7]装备表!$AS:$DU,P$1,FALSE))=TRUE,0,VLOOKUP($A104,[7]装备表!$AS:$DU,P$1,FALSE))</f>
        <v>0</v>
      </c>
      <c r="Q104">
        <f>IF(ISERROR(VLOOKUP($A104,[7]装备表!$AS:$DU,Q$1,FALSE))=TRUE,0,VLOOKUP($A104,[7]装备表!$AS:$DU,Q$1,FALSE))</f>
        <v>0</v>
      </c>
      <c r="R104">
        <f>IF(ISERROR(VLOOKUP($A104,[7]装备表!$AS:$DU,R$1,FALSE))=TRUE,0,VLOOKUP($A104,[7]装备表!$AS:$DU,R$1,FALSE))</f>
        <v>0</v>
      </c>
      <c r="S104">
        <f>IF(ISERROR(VLOOKUP($A104,[7]装备表!$AS:$DU,S$1,FALSE))=TRUE,0,VLOOKUP($A104,[7]装备表!$AS:$DU,S$1,FALSE))</f>
        <v>0</v>
      </c>
      <c r="T104">
        <f>IF(ISERROR(VLOOKUP($A104,[7]装备表!$AS:$DU,T$1,FALSE))=TRUE,0,VLOOKUP($A104,[7]装备表!$AS:$DU,T$1,FALSE))</f>
        <v>0</v>
      </c>
      <c r="U104">
        <f>IF(ISERROR(VLOOKUP($A104,[7]装备表!$AS:$DU,U$1,FALSE))=TRUE,0,VLOOKUP($A104,[7]装备表!$AS:$DU,U$1,FALSE))</f>
        <v>0</v>
      </c>
      <c r="V104">
        <f>IF(ISERROR(VLOOKUP($A104,[7]装备表!$AS:$DU,V$1,FALSE))=TRUE,0,VLOOKUP($A104,[7]装备表!$AS:$DU,V$1,FALSE))</f>
        <v>0</v>
      </c>
      <c r="W104">
        <f>IF(ISERROR(VLOOKUP($A104,[7]装备表!$AS:$DU,W$1,FALSE))=TRUE,0,VLOOKUP($A104,[7]装备表!$AS:$DU,W$1,FALSE))</f>
        <v>0</v>
      </c>
      <c r="X104">
        <f>IF(ISERROR(VLOOKUP($A104,[7]装备表!$AS:$DU,X$1,FALSE))=TRUE,0,VLOOKUP($A104,[7]装备表!$AS:$DU,X$1,FALSE))</f>
        <v>0</v>
      </c>
      <c r="Y104">
        <f>IF(ISERROR(VLOOKUP($A104,[7]装备表!$AS:$DU,Y$1,FALSE))=TRUE,0,VLOOKUP($A104,[7]装备表!$AS:$DU,Y$1,FALSE))</f>
        <v>0</v>
      </c>
      <c r="Z104">
        <f>IF(ISERROR(VLOOKUP($A104,[7]装备表!$AS:$DU,Z$1,FALSE))=TRUE,0,VLOOKUP($A104,[7]装备表!$AS:$DU,Z$1,FALSE))</f>
        <v>0</v>
      </c>
      <c r="AA104">
        <f>IF(ISERROR(VLOOKUP($A104,[7]装备表!$AS:$DU,AA$1,FALSE))=TRUE,0,VLOOKUP($A104,[7]装备表!$AS:$DU,AA$1,FALSE))</f>
        <v>0</v>
      </c>
      <c r="AB104">
        <f>IF(ISERROR(VLOOKUP($A104,[7]装备表!$AS:$DU,AB$1,FALSE))=TRUE,0,VLOOKUP($A104,[7]装备表!$AS:$DU,AB$1,FALSE))</f>
        <v>0</v>
      </c>
      <c r="AC104">
        <f>IF(ISERROR(VLOOKUP($A104,[7]装备表!$AS:$DU,AC$1,FALSE))=TRUE,0,VLOOKUP($A104,[7]装备表!$AS:$DU,AC$1,FALSE))</f>
        <v>0</v>
      </c>
      <c r="AD104">
        <f>IF(ISERROR(VLOOKUP($A104,[7]装备表!$AS:$DU,AD$1,FALSE))=TRUE,0,VLOOKUP($A104,[7]装备表!$AS:$DU,AD$1,FALSE))</f>
        <v>0</v>
      </c>
      <c r="AE104">
        <f>IF(ISERROR(VLOOKUP($A104,[7]装备表!$AS:$DU,AE$1,FALSE))=TRUE,0,VLOOKUP($A104,[7]装备表!$AS:$DU,AE$1,FALSE))</f>
        <v>0</v>
      </c>
      <c r="AF104">
        <f>IF(ISERROR(VLOOKUP($A104,[7]装备表!$AS:$DU,AF$1,FALSE))=TRUE,0,VLOOKUP($A104,[7]装备表!$AS:$DU,AF$1,FALSE))</f>
        <v>0</v>
      </c>
      <c r="AG104">
        <f>IF(ISERROR(VLOOKUP($A104,[7]装备表!$AS:$DU,AG$1,FALSE))=TRUE,0,VLOOKUP($A104,[7]装备表!$AS:$DU,AG$1,FALSE))</f>
        <v>0</v>
      </c>
      <c r="AH104">
        <f>IF(ISERROR(VLOOKUP($A104,[7]装备表!$AS:$DU,AH$1,FALSE))=TRUE,0,VLOOKUP($A104,[7]装备表!$AS:$DU,AH$1,FALSE))</f>
        <v>0</v>
      </c>
      <c r="AI104">
        <f>IF(ISERROR(VLOOKUP($A104,[7]装备表!$AS:$DU,AI$1,FALSE))=TRUE,0,VLOOKUP($A104,[7]装备表!$AS:$DU,AI$1,FALSE))</f>
        <v>0</v>
      </c>
      <c r="AJ104">
        <f>IF(ISERROR(VLOOKUP($A104,[7]装备表!$AS:$DU,AJ$1,FALSE))=TRUE,0,VLOOKUP($A104,[7]装备表!$AS:$DU,AJ$1,FALSE))</f>
        <v>0</v>
      </c>
      <c r="AK104">
        <f>IF(ISERROR(VLOOKUP($A104,[7]装备表!$AS:$DU,AK$1,FALSE))=TRUE,0,VLOOKUP($A104,[7]装备表!$AS:$DU,AK$1,FALSE))</f>
        <v>0</v>
      </c>
      <c r="AL104">
        <f>IF(ISERROR(VLOOKUP($A104,[7]装备表!$AS:$DU,AL$1,FALSE))=TRUE,0,VLOOKUP($A104,[7]装备表!$AS:$DU,AL$1,FALSE))</f>
        <v>0</v>
      </c>
      <c r="AM104">
        <f>IF(ISERROR(VLOOKUP($A104,[7]装备表!$AS:$DU,AM$1,FALSE))=TRUE,0,VLOOKUP($A104,[7]装备表!$AS:$DU,AM$1,FALSE))</f>
        <v>0</v>
      </c>
      <c r="AN104">
        <f>IF(ISERROR(VLOOKUP($A104,[7]装备表!$AS:$DU,AN$1,FALSE))=TRUE,0,VLOOKUP($A104,[7]装备表!$AS:$DU,AN$1,FALSE))</f>
        <v>0</v>
      </c>
      <c r="AT104" s="35">
        <v>1320021</v>
      </c>
      <c r="AU104" s="35" t="s">
        <v>465</v>
      </c>
      <c r="AV104">
        <v>10102</v>
      </c>
      <c r="AW104">
        <v>10102</v>
      </c>
      <c r="AX104">
        <v>40</v>
      </c>
    </row>
    <row r="105" spans="1:50" ht="16.5">
      <c r="A105" s="33">
        <v>1310055</v>
      </c>
      <c r="B105" t="str">
        <f>IF(ISERROR(VLOOKUP($A105,[7]装备表!$AS:$DU,B$1,FALSE))=TRUE,0,VLOOKUP($A105,[7]装备表!$AS:$DU,B$1,FALSE))</f>
        <v>白骨之王</v>
      </c>
      <c r="C105">
        <f t="shared" si="11"/>
        <v>10232</v>
      </c>
      <c r="D105">
        <f t="shared" si="9"/>
        <v>100</v>
      </c>
      <c r="E105">
        <f t="shared" si="10"/>
        <v>10232</v>
      </c>
      <c r="F105">
        <f>IF(ISERROR(VLOOKUP($A105,[7]装备表!$AS:$DU,F$1,FALSE))=TRUE,0,VLOOKUP($A105,[7]装备表!$AS:$DU,F$1,FALSE))</f>
        <v>3</v>
      </c>
      <c r="G105">
        <f>IF(ISERROR(VLOOKUP($A105,[7]装备表!$AS:$DU,G$1,FALSE))=TRUE,0,VLOOKUP($A105,[7]装备表!$AS:$DU,G$1,FALSE))</f>
        <v>1</v>
      </c>
      <c r="H105">
        <f>IF(ISERROR(VLOOKUP($A105,[7]装备表!$AS:$DU,H$1,FALSE))=TRUE,0,VLOOKUP($A105,[7]装备表!$AS:$DU,H$1,FALSE))</f>
        <v>39</v>
      </c>
      <c r="I105">
        <f>IF(ISERROR(VLOOKUP($A105,[7]装备表!$AS:$DU,I$1,FALSE))=TRUE,0,VLOOKUP($A105,[7]装备表!$AS:$DU,I$1,FALSE))</f>
        <v>0</v>
      </c>
      <c r="J105">
        <f>IF(ISERROR(VLOOKUP($A105,[7]装备表!$AS:$DU,J$1,FALSE))=TRUE,0,VLOOKUP($A105,[7]装备表!$AS:$DU,J$1,FALSE))</f>
        <v>0</v>
      </c>
      <c r="K105">
        <f>IF(ISERROR(VLOOKUP($A105,[7]装备表!$AS:$DU,K$1,FALSE))=TRUE,0,VLOOKUP($A105,[7]装备表!$AS:$DU,K$1,FALSE))</f>
        <v>17</v>
      </c>
      <c r="L105">
        <f>IF(ISERROR(VLOOKUP($A105,[7]装备表!$AS:$DU,L$1,FALSE))=TRUE,0,VLOOKUP($A105,[7]装备表!$AS:$DU,L$1,FALSE))</f>
        <v>1</v>
      </c>
      <c r="M105">
        <f>IF(ISERROR(VLOOKUP($A105,[7]装备表!$AS:$DU,M$1,FALSE))=TRUE,0,VLOOKUP($A105,[7]装备表!$AS:$DU,M$1,FALSE))</f>
        <v>53</v>
      </c>
      <c r="N105">
        <f>IF(ISERROR(VLOOKUP($A105,[7]装备表!$AS:$DU,N$1,FALSE))=TRUE,0,VLOOKUP($A105,[7]装备表!$AS:$DU,N$1,FALSE))</f>
        <v>0</v>
      </c>
      <c r="O105">
        <f>IF(ISERROR(VLOOKUP($A105,[7]装备表!$AS:$DU,O$1,FALSE))=TRUE,0,VLOOKUP($A105,[7]装备表!$AS:$DU,O$1,FALSE))</f>
        <v>0</v>
      </c>
      <c r="P105">
        <f>IF(ISERROR(VLOOKUP($A105,[7]装备表!$AS:$DU,P$1,FALSE))=TRUE,0,VLOOKUP($A105,[7]装备表!$AS:$DU,P$1,FALSE))</f>
        <v>0</v>
      </c>
      <c r="Q105">
        <f>IF(ISERROR(VLOOKUP($A105,[7]装备表!$AS:$DU,Q$1,FALSE))=TRUE,0,VLOOKUP($A105,[7]装备表!$AS:$DU,Q$1,FALSE))</f>
        <v>0</v>
      </c>
      <c r="R105">
        <f>IF(ISERROR(VLOOKUP($A105,[7]装备表!$AS:$DU,R$1,FALSE))=TRUE,0,VLOOKUP($A105,[7]装备表!$AS:$DU,R$1,FALSE))</f>
        <v>0</v>
      </c>
      <c r="S105">
        <f>IF(ISERROR(VLOOKUP($A105,[7]装备表!$AS:$DU,S$1,FALSE))=TRUE,0,VLOOKUP($A105,[7]装备表!$AS:$DU,S$1,FALSE))</f>
        <v>0</v>
      </c>
      <c r="T105">
        <f>IF(ISERROR(VLOOKUP($A105,[7]装备表!$AS:$DU,T$1,FALSE))=TRUE,0,VLOOKUP($A105,[7]装备表!$AS:$DU,T$1,FALSE))</f>
        <v>0</v>
      </c>
      <c r="U105">
        <f>IF(ISERROR(VLOOKUP($A105,[7]装备表!$AS:$DU,U$1,FALSE))=TRUE,0,VLOOKUP($A105,[7]装备表!$AS:$DU,U$1,FALSE))</f>
        <v>0</v>
      </c>
      <c r="V105">
        <f>IF(ISERROR(VLOOKUP($A105,[7]装备表!$AS:$DU,V$1,FALSE))=TRUE,0,VLOOKUP($A105,[7]装备表!$AS:$DU,V$1,FALSE))</f>
        <v>0</v>
      </c>
      <c r="W105">
        <f>IF(ISERROR(VLOOKUP($A105,[7]装备表!$AS:$DU,W$1,FALSE))=TRUE,0,VLOOKUP($A105,[7]装备表!$AS:$DU,W$1,FALSE))</f>
        <v>0</v>
      </c>
      <c r="X105">
        <f>IF(ISERROR(VLOOKUP($A105,[7]装备表!$AS:$DU,X$1,FALSE))=TRUE,0,VLOOKUP($A105,[7]装备表!$AS:$DU,X$1,FALSE))</f>
        <v>0</v>
      </c>
      <c r="Y105">
        <f>IF(ISERROR(VLOOKUP($A105,[7]装备表!$AS:$DU,Y$1,FALSE))=TRUE,0,VLOOKUP($A105,[7]装备表!$AS:$DU,Y$1,FALSE))</f>
        <v>0</v>
      </c>
      <c r="Z105">
        <f>IF(ISERROR(VLOOKUP($A105,[7]装备表!$AS:$DU,Z$1,FALSE))=TRUE,0,VLOOKUP($A105,[7]装备表!$AS:$DU,Z$1,FALSE))</f>
        <v>0</v>
      </c>
      <c r="AA105">
        <f>IF(ISERROR(VLOOKUP($A105,[7]装备表!$AS:$DU,AA$1,FALSE))=TRUE,0,VLOOKUP($A105,[7]装备表!$AS:$DU,AA$1,FALSE))</f>
        <v>0</v>
      </c>
      <c r="AB105">
        <f>IF(ISERROR(VLOOKUP($A105,[7]装备表!$AS:$DU,AB$1,FALSE))=TRUE,0,VLOOKUP($A105,[7]装备表!$AS:$DU,AB$1,FALSE))</f>
        <v>0</v>
      </c>
      <c r="AC105">
        <f>IF(ISERROR(VLOOKUP($A105,[7]装备表!$AS:$DU,AC$1,FALSE))=TRUE,0,VLOOKUP($A105,[7]装备表!$AS:$DU,AC$1,FALSE))</f>
        <v>0</v>
      </c>
      <c r="AD105">
        <f>IF(ISERROR(VLOOKUP($A105,[7]装备表!$AS:$DU,AD$1,FALSE))=TRUE,0,VLOOKUP($A105,[7]装备表!$AS:$DU,AD$1,FALSE))</f>
        <v>0</v>
      </c>
      <c r="AE105">
        <f>IF(ISERROR(VLOOKUP($A105,[7]装备表!$AS:$DU,AE$1,FALSE))=TRUE,0,VLOOKUP($A105,[7]装备表!$AS:$DU,AE$1,FALSE))</f>
        <v>0</v>
      </c>
      <c r="AF105">
        <f>IF(ISERROR(VLOOKUP($A105,[7]装备表!$AS:$DU,AF$1,FALSE))=TRUE,0,VLOOKUP($A105,[7]装备表!$AS:$DU,AF$1,FALSE))</f>
        <v>0</v>
      </c>
      <c r="AG105">
        <f>IF(ISERROR(VLOOKUP($A105,[7]装备表!$AS:$DU,AG$1,FALSE))=TRUE,0,VLOOKUP($A105,[7]装备表!$AS:$DU,AG$1,FALSE))</f>
        <v>0</v>
      </c>
      <c r="AH105">
        <f>IF(ISERROR(VLOOKUP($A105,[7]装备表!$AS:$DU,AH$1,FALSE))=TRUE,0,VLOOKUP($A105,[7]装备表!$AS:$DU,AH$1,FALSE))</f>
        <v>0</v>
      </c>
      <c r="AI105">
        <f>IF(ISERROR(VLOOKUP($A105,[7]装备表!$AS:$DU,AI$1,FALSE))=TRUE,0,VLOOKUP($A105,[7]装备表!$AS:$DU,AI$1,FALSE))</f>
        <v>0</v>
      </c>
      <c r="AJ105">
        <f>IF(ISERROR(VLOOKUP($A105,[7]装备表!$AS:$DU,AJ$1,FALSE))=TRUE,0,VLOOKUP($A105,[7]装备表!$AS:$DU,AJ$1,FALSE))</f>
        <v>0</v>
      </c>
      <c r="AK105">
        <f>IF(ISERROR(VLOOKUP($A105,[7]装备表!$AS:$DU,AK$1,FALSE))=TRUE,0,VLOOKUP($A105,[7]装备表!$AS:$DU,AK$1,FALSE))</f>
        <v>0</v>
      </c>
      <c r="AL105">
        <f>IF(ISERROR(VLOOKUP($A105,[7]装备表!$AS:$DU,AL$1,FALSE))=TRUE,0,VLOOKUP($A105,[7]装备表!$AS:$DU,AL$1,FALSE))</f>
        <v>0</v>
      </c>
      <c r="AM105">
        <f>IF(ISERROR(VLOOKUP($A105,[7]装备表!$AS:$DU,AM$1,FALSE))=TRUE,0,VLOOKUP($A105,[7]装备表!$AS:$DU,AM$1,FALSE))</f>
        <v>0</v>
      </c>
      <c r="AN105">
        <f>IF(ISERROR(VLOOKUP($A105,[7]装备表!$AS:$DU,AN$1,FALSE))=TRUE,0,VLOOKUP($A105,[7]装备表!$AS:$DU,AN$1,FALSE))</f>
        <v>0</v>
      </c>
      <c r="AT105" s="35">
        <v>1320022</v>
      </c>
      <c r="AU105" s="35" t="s">
        <v>466</v>
      </c>
      <c r="AV105">
        <v>10103</v>
      </c>
      <c r="AW105">
        <v>10103</v>
      </c>
      <c r="AX105">
        <v>40</v>
      </c>
    </row>
    <row r="106" spans="1:50" ht="16.5">
      <c r="A106" s="33">
        <v>1310056</v>
      </c>
      <c r="B106" t="str">
        <f>IF(ISERROR(VLOOKUP($A106,[7]装备表!$AS:$DU,B$1,FALSE))=TRUE,0,VLOOKUP($A106,[7]装备表!$AS:$DU,B$1,FALSE))</f>
        <v>怨魂骨杖</v>
      </c>
      <c r="C106">
        <f t="shared" si="11"/>
        <v>10233</v>
      </c>
      <c r="D106">
        <f t="shared" si="9"/>
        <v>100</v>
      </c>
      <c r="E106">
        <f t="shared" si="10"/>
        <v>10233</v>
      </c>
      <c r="F106">
        <f>IF(ISERROR(VLOOKUP($A106,[7]装备表!$AS:$DU,F$1,FALSE))=TRUE,0,VLOOKUP($A106,[7]装备表!$AS:$DU,F$1,FALSE))</f>
        <v>4</v>
      </c>
      <c r="G106">
        <f>IF(ISERROR(VLOOKUP($A106,[7]装备表!$AS:$DU,G$1,FALSE))=TRUE,0,VLOOKUP($A106,[7]装备表!$AS:$DU,G$1,FALSE))</f>
        <v>1</v>
      </c>
      <c r="H106">
        <f>IF(ISERROR(VLOOKUP($A106,[7]装备表!$AS:$DU,H$1,FALSE))=TRUE,0,VLOOKUP($A106,[7]装备表!$AS:$DU,H$1,FALSE))</f>
        <v>60</v>
      </c>
      <c r="I106">
        <f>IF(ISERROR(VLOOKUP($A106,[7]装备表!$AS:$DU,I$1,FALSE))=TRUE,0,VLOOKUP($A106,[7]装备表!$AS:$DU,I$1,FALSE))</f>
        <v>0</v>
      </c>
      <c r="J106">
        <f>IF(ISERROR(VLOOKUP($A106,[7]装备表!$AS:$DU,J$1,FALSE))=TRUE,0,VLOOKUP($A106,[7]装备表!$AS:$DU,J$1,FALSE))</f>
        <v>0</v>
      </c>
      <c r="K106">
        <f>IF(ISERROR(VLOOKUP($A106,[7]装备表!$AS:$DU,K$1,FALSE))=TRUE,0,VLOOKUP($A106,[7]装备表!$AS:$DU,K$1,FALSE))</f>
        <v>16</v>
      </c>
      <c r="L106">
        <f>IF(ISERROR(VLOOKUP($A106,[7]装备表!$AS:$DU,L$1,FALSE))=TRUE,0,VLOOKUP($A106,[7]装备表!$AS:$DU,L$1,FALSE))</f>
        <v>1</v>
      </c>
      <c r="M106">
        <f>IF(ISERROR(VLOOKUP($A106,[7]装备表!$AS:$DU,M$1,FALSE))=TRUE,0,VLOOKUP($A106,[7]装备表!$AS:$DU,M$1,FALSE))</f>
        <v>175</v>
      </c>
      <c r="N106">
        <f>IF(ISERROR(VLOOKUP($A106,[7]装备表!$AS:$DU,N$1,FALSE))=TRUE,0,VLOOKUP($A106,[7]装备表!$AS:$DU,N$1,FALSE))</f>
        <v>0</v>
      </c>
      <c r="O106">
        <f>IF(ISERROR(VLOOKUP($A106,[7]装备表!$AS:$DU,O$1,FALSE))=TRUE,0,VLOOKUP($A106,[7]装备表!$AS:$DU,O$1,FALSE))</f>
        <v>0</v>
      </c>
      <c r="P106">
        <f>IF(ISERROR(VLOOKUP($A106,[7]装备表!$AS:$DU,P$1,FALSE))=TRUE,0,VLOOKUP($A106,[7]装备表!$AS:$DU,P$1,FALSE))</f>
        <v>0</v>
      </c>
      <c r="Q106">
        <f>IF(ISERROR(VLOOKUP($A106,[7]装备表!$AS:$DU,Q$1,FALSE))=TRUE,0,VLOOKUP($A106,[7]装备表!$AS:$DU,Q$1,FALSE))</f>
        <v>0</v>
      </c>
      <c r="R106">
        <f>IF(ISERROR(VLOOKUP($A106,[7]装备表!$AS:$DU,R$1,FALSE))=TRUE,0,VLOOKUP($A106,[7]装备表!$AS:$DU,R$1,FALSE))</f>
        <v>0</v>
      </c>
      <c r="S106">
        <f>IF(ISERROR(VLOOKUP($A106,[7]装备表!$AS:$DU,S$1,FALSE))=TRUE,0,VLOOKUP($A106,[7]装备表!$AS:$DU,S$1,FALSE))</f>
        <v>0</v>
      </c>
      <c r="T106">
        <f>IF(ISERROR(VLOOKUP($A106,[7]装备表!$AS:$DU,T$1,FALSE))=TRUE,0,VLOOKUP($A106,[7]装备表!$AS:$DU,T$1,FALSE))</f>
        <v>0</v>
      </c>
      <c r="U106">
        <f>IF(ISERROR(VLOOKUP($A106,[7]装备表!$AS:$DU,U$1,FALSE))=TRUE,0,VLOOKUP($A106,[7]装备表!$AS:$DU,U$1,FALSE))</f>
        <v>0</v>
      </c>
      <c r="V106">
        <f>IF(ISERROR(VLOOKUP($A106,[7]装备表!$AS:$DU,V$1,FALSE))=TRUE,0,VLOOKUP($A106,[7]装备表!$AS:$DU,V$1,FALSE))</f>
        <v>0</v>
      </c>
      <c r="W106">
        <f>IF(ISERROR(VLOOKUP($A106,[7]装备表!$AS:$DU,W$1,FALSE))=TRUE,0,VLOOKUP($A106,[7]装备表!$AS:$DU,W$1,FALSE))</f>
        <v>0</v>
      </c>
      <c r="X106">
        <f>IF(ISERROR(VLOOKUP($A106,[7]装备表!$AS:$DU,X$1,FALSE))=TRUE,0,VLOOKUP($A106,[7]装备表!$AS:$DU,X$1,FALSE))</f>
        <v>0</v>
      </c>
      <c r="Y106">
        <f>IF(ISERROR(VLOOKUP($A106,[7]装备表!$AS:$DU,Y$1,FALSE))=TRUE,0,VLOOKUP($A106,[7]装备表!$AS:$DU,Y$1,FALSE))</f>
        <v>0</v>
      </c>
      <c r="Z106">
        <f>IF(ISERROR(VLOOKUP($A106,[7]装备表!$AS:$DU,Z$1,FALSE))=TRUE,0,VLOOKUP($A106,[7]装备表!$AS:$DU,Z$1,FALSE))</f>
        <v>0</v>
      </c>
      <c r="AA106">
        <f>IF(ISERROR(VLOOKUP($A106,[7]装备表!$AS:$DU,AA$1,FALSE))=TRUE,0,VLOOKUP($A106,[7]装备表!$AS:$DU,AA$1,FALSE))</f>
        <v>0</v>
      </c>
      <c r="AB106">
        <f>IF(ISERROR(VLOOKUP($A106,[7]装备表!$AS:$DU,AB$1,FALSE))=TRUE,0,VLOOKUP($A106,[7]装备表!$AS:$DU,AB$1,FALSE))</f>
        <v>0</v>
      </c>
      <c r="AC106">
        <f>IF(ISERROR(VLOOKUP($A106,[7]装备表!$AS:$DU,AC$1,FALSE))=TRUE,0,VLOOKUP($A106,[7]装备表!$AS:$DU,AC$1,FALSE))</f>
        <v>0</v>
      </c>
      <c r="AD106">
        <f>IF(ISERROR(VLOOKUP($A106,[7]装备表!$AS:$DU,AD$1,FALSE))=TRUE,0,VLOOKUP($A106,[7]装备表!$AS:$DU,AD$1,FALSE))</f>
        <v>0</v>
      </c>
      <c r="AE106">
        <f>IF(ISERROR(VLOOKUP($A106,[7]装备表!$AS:$DU,AE$1,FALSE))=TRUE,0,VLOOKUP($A106,[7]装备表!$AS:$DU,AE$1,FALSE))</f>
        <v>0</v>
      </c>
      <c r="AF106">
        <f>IF(ISERROR(VLOOKUP($A106,[7]装备表!$AS:$DU,AF$1,FALSE))=TRUE,0,VLOOKUP($A106,[7]装备表!$AS:$DU,AF$1,FALSE))</f>
        <v>0</v>
      </c>
      <c r="AG106">
        <f>IF(ISERROR(VLOOKUP($A106,[7]装备表!$AS:$DU,AG$1,FALSE))=TRUE,0,VLOOKUP($A106,[7]装备表!$AS:$DU,AG$1,FALSE))</f>
        <v>0</v>
      </c>
      <c r="AH106">
        <f>IF(ISERROR(VLOOKUP($A106,[7]装备表!$AS:$DU,AH$1,FALSE))=TRUE,0,VLOOKUP($A106,[7]装备表!$AS:$DU,AH$1,FALSE))</f>
        <v>0</v>
      </c>
      <c r="AI106">
        <f>IF(ISERROR(VLOOKUP($A106,[7]装备表!$AS:$DU,AI$1,FALSE))=TRUE,0,VLOOKUP($A106,[7]装备表!$AS:$DU,AI$1,FALSE))</f>
        <v>0</v>
      </c>
      <c r="AJ106">
        <f>IF(ISERROR(VLOOKUP($A106,[7]装备表!$AS:$DU,AJ$1,FALSE))=TRUE,0,VLOOKUP($A106,[7]装备表!$AS:$DU,AJ$1,FALSE))</f>
        <v>0</v>
      </c>
      <c r="AK106">
        <f>IF(ISERROR(VLOOKUP($A106,[7]装备表!$AS:$DU,AK$1,FALSE))=TRUE,0,VLOOKUP($A106,[7]装备表!$AS:$DU,AK$1,FALSE))</f>
        <v>0</v>
      </c>
      <c r="AL106">
        <f>IF(ISERROR(VLOOKUP($A106,[7]装备表!$AS:$DU,AL$1,FALSE))=TRUE,0,VLOOKUP($A106,[7]装备表!$AS:$DU,AL$1,FALSE))</f>
        <v>0</v>
      </c>
      <c r="AM106">
        <f>IF(ISERROR(VLOOKUP($A106,[7]装备表!$AS:$DU,AM$1,FALSE))=TRUE,0,VLOOKUP($A106,[7]装备表!$AS:$DU,AM$1,FALSE))</f>
        <v>0</v>
      </c>
      <c r="AN106">
        <f>IF(ISERROR(VLOOKUP($A106,[7]装备表!$AS:$DU,AN$1,FALSE))=TRUE,0,VLOOKUP($A106,[7]装备表!$AS:$DU,AN$1,FALSE))</f>
        <v>0</v>
      </c>
      <c r="AT106" s="35">
        <v>1320023</v>
      </c>
      <c r="AU106" s="35" t="s">
        <v>467</v>
      </c>
      <c r="AV106">
        <v>10104</v>
      </c>
      <c r="AW106">
        <v>10104</v>
      </c>
      <c r="AX106">
        <v>40</v>
      </c>
    </row>
    <row r="107" spans="1:50" ht="16.5">
      <c r="A107" s="33">
        <v>1310057</v>
      </c>
      <c r="B107" t="str">
        <f>IF(ISERROR(VLOOKUP($A107,[7]装备表!$AS:$DU,B$1,FALSE))=TRUE,0,VLOOKUP($A107,[7]装备表!$AS:$DU,B$1,FALSE))</f>
        <v>夜幕凝视者</v>
      </c>
      <c r="C107">
        <f t="shared" si="11"/>
        <v>10234</v>
      </c>
      <c r="D107">
        <f t="shared" si="9"/>
        <v>100</v>
      </c>
      <c r="E107">
        <f t="shared" si="10"/>
        <v>10234</v>
      </c>
      <c r="F107">
        <f>IF(ISERROR(VLOOKUP($A107,[7]装备表!$AS:$DU,F$1,FALSE))=TRUE,0,VLOOKUP($A107,[7]装备表!$AS:$DU,F$1,FALSE))</f>
        <v>3</v>
      </c>
      <c r="G107">
        <f>IF(ISERROR(VLOOKUP($A107,[7]装备表!$AS:$DU,G$1,FALSE))=TRUE,0,VLOOKUP($A107,[7]装备表!$AS:$DU,G$1,FALSE))</f>
        <v>1</v>
      </c>
      <c r="H107">
        <f>IF(ISERROR(VLOOKUP($A107,[7]装备表!$AS:$DU,H$1,FALSE))=TRUE,0,VLOOKUP($A107,[7]装备表!$AS:$DU,H$1,FALSE))</f>
        <v>34</v>
      </c>
      <c r="I107">
        <f>IF(ISERROR(VLOOKUP($A107,[7]装备表!$AS:$DU,I$1,FALSE))=TRUE,0,VLOOKUP($A107,[7]装备表!$AS:$DU,I$1,FALSE))</f>
        <v>0</v>
      </c>
      <c r="J107">
        <f>IF(ISERROR(VLOOKUP($A107,[7]装备表!$AS:$DU,J$1,FALSE))=TRUE,0,VLOOKUP($A107,[7]装备表!$AS:$DU,J$1,FALSE))</f>
        <v>0</v>
      </c>
      <c r="K107">
        <f>IF(ISERROR(VLOOKUP($A107,[7]装备表!$AS:$DU,K$1,FALSE))=TRUE,0,VLOOKUP($A107,[7]装备表!$AS:$DU,K$1,FALSE))</f>
        <v>0</v>
      </c>
      <c r="L107">
        <f>IF(ISERROR(VLOOKUP($A107,[7]装备表!$AS:$DU,L$1,FALSE))=TRUE,0,VLOOKUP($A107,[7]装备表!$AS:$DU,L$1,FALSE))</f>
        <v>0</v>
      </c>
      <c r="M107">
        <f>IF(ISERROR(VLOOKUP($A107,[7]装备表!$AS:$DU,M$1,FALSE))=TRUE,0,VLOOKUP($A107,[7]装备表!$AS:$DU,M$1,FALSE))</f>
        <v>0</v>
      </c>
      <c r="N107">
        <f>IF(ISERROR(VLOOKUP($A107,[7]装备表!$AS:$DU,N$1,FALSE))=TRUE,0,VLOOKUP($A107,[7]装备表!$AS:$DU,N$1,FALSE))</f>
        <v>0</v>
      </c>
      <c r="O107">
        <f>IF(ISERROR(VLOOKUP($A107,[7]装备表!$AS:$DU,O$1,FALSE))=TRUE,0,VLOOKUP($A107,[7]装备表!$AS:$DU,O$1,FALSE))</f>
        <v>0</v>
      </c>
      <c r="P107">
        <f>IF(ISERROR(VLOOKUP($A107,[7]装备表!$AS:$DU,P$1,FALSE))=TRUE,0,VLOOKUP($A107,[7]装备表!$AS:$DU,P$1,FALSE))</f>
        <v>0</v>
      </c>
      <c r="Q107">
        <f>IF(ISERROR(VLOOKUP($A107,[7]装备表!$AS:$DU,Q$1,FALSE))=TRUE,0,VLOOKUP($A107,[7]装备表!$AS:$DU,Q$1,FALSE))</f>
        <v>0</v>
      </c>
      <c r="R107">
        <f>IF(ISERROR(VLOOKUP($A107,[7]装备表!$AS:$DU,R$1,FALSE))=TRUE,0,VLOOKUP($A107,[7]装备表!$AS:$DU,R$1,FALSE))</f>
        <v>0</v>
      </c>
      <c r="S107">
        <f>IF(ISERROR(VLOOKUP($A107,[7]装备表!$AS:$DU,S$1,FALSE))=TRUE,0,VLOOKUP($A107,[7]装备表!$AS:$DU,S$1,FALSE))</f>
        <v>0</v>
      </c>
      <c r="T107">
        <f>IF(ISERROR(VLOOKUP($A107,[7]装备表!$AS:$DU,T$1,FALSE))=TRUE,0,VLOOKUP($A107,[7]装备表!$AS:$DU,T$1,FALSE))</f>
        <v>0</v>
      </c>
      <c r="U107">
        <f>IF(ISERROR(VLOOKUP($A107,[7]装备表!$AS:$DU,U$1,FALSE))=TRUE,0,VLOOKUP($A107,[7]装备表!$AS:$DU,U$1,FALSE))</f>
        <v>0</v>
      </c>
      <c r="V107">
        <f>IF(ISERROR(VLOOKUP($A107,[7]装备表!$AS:$DU,V$1,FALSE))=TRUE,0,VLOOKUP($A107,[7]装备表!$AS:$DU,V$1,FALSE))</f>
        <v>0</v>
      </c>
      <c r="W107">
        <f>IF(ISERROR(VLOOKUP($A107,[7]装备表!$AS:$DU,W$1,FALSE))=TRUE,0,VLOOKUP($A107,[7]装备表!$AS:$DU,W$1,FALSE))</f>
        <v>0</v>
      </c>
      <c r="X107">
        <f>IF(ISERROR(VLOOKUP($A107,[7]装备表!$AS:$DU,X$1,FALSE))=TRUE,0,VLOOKUP($A107,[7]装备表!$AS:$DU,X$1,FALSE))</f>
        <v>0</v>
      </c>
      <c r="Y107">
        <f>IF(ISERROR(VLOOKUP($A107,[7]装备表!$AS:$DU,Y$1,FALSE))=TRUE,0,VLOOKUP($A107,[7]装备表!$AS:$DU,Y$1,FALSE))</f>
        <v>0</v>
      </c>
      <c r="Z107">
        <f>IF(ISERROR(VLOOKUP($A107,[7]装备表!$AS:$DU,Z$1,FALSE))=TRUE,0,VLOOKUP($A107,[7]装备表!$AS:$DU,Z$1,FALSE))</f>
        <v>0</v>
      </c>
      <c r="AA107">
        <f>IF(ISERROR(VLOOKUP($A107,[7]装备表!$AS:$DU,AA$1,FALSE))=TRUE,0,VLOOKUP($A107,[7]装备表!$AS:$DU,AA$1,FALSE))</f>
        <v>0</v>
      </c>
      <c r="AB107">
        <f>IF(ISERROR(VLOOKUP($A107,[7]装备表!$AS:$DU,AB$1,FALSE))=TRUE,0,VLOOKUP($A107,[7]装备表!$AS:$DU,AB$1,FALSE))</f>
        <v>0</v>
      </c>
      <c r="AC107">
        <f>IF(ISERROR(VLOOKUP($A107,[7]装备表!$AS:$DU,AC$1,FALSE))=TRUE,0,VLOOKUP($A107,[7]装备表!$AS:$DU,AC$1,FALSE))</f>
        <v>0</v>
      </c>
      <c r="AD107">
        <f>IF(ISERROR(VLOOKUP($A107,[7]装备表!$AS:$DU,AD$1,FALSE))=TRUE,0,VLOOKUP($A107,[7]装备表!$AS:$DU,AD$1,FALSE))</f>
        <v>0</v>
      </c>
      <c r="AE107">
        <f>IF(ISERROR(VLOOKUP($A107,[7]装备表!$AS:$DU,AE$1,FALSE))=TRUE,0,VLOOKUP($A107,[7]装备表!$AS:$DU,AE$1,FALSE))</f>
        <v>0</v>
      </c>
      <c r="AF107">
        <f>IF(ISERROR(VLOOKUP($A107,[7]装备表!$AS:$DU,AF$1,FALSE))=TRUE,0,VLOOKUP($A107,[7]装备表!$AS:$DU,AF$1,FALSE))</f>
        <v>0</v>
      </c>
      <c r="AG107">
        <f>IF(ISERROR(VLOOKUP($A107,[7]装备表!$AS:$DU,AG$1,FALSE))=TRUE,0,VLOOKUP($A107,[7]装备表!$AS:$DU,AG$1,FALSE))</f>
        <v>0</v>
      </c>
      <c r="AH107">
        <f>IF(ISERROR(VLOOKUP($A107,[7]装备表!$AS:$DU,AH$1,FALSE))=TRUE,0,VLOOKUP($A107,[7]装备表!$AS:$DU,AH$1,FALSE))</f>
        <v>0</v>
      </c>
      <c r="AI107">
        <f>IF(ISERROR(VLOOKUP($A107,[7]装备表!$AS:$DU,AI$1,FALSE))=TRUE,0,VLOOKUP($A107,[7]装备表!$AS:$DU,AI$1,FALSE))</f>
        <v>0</v>
      </c>
      <c r="AJ107">
        <f>IF(ISERROR(VLOOKUP($A107,[7]装备表!$AS:$DU,AJ$1,FALSE))=TRUE,0,VLOOKUP($A107,[7]装备表!$AS:$DU,AJ$1,FALSE))</f>
        <v>0</v>
      </c>
      <c r="AK107">
        <f>IF(ISERROR(VLOOKUP($A107,[7]装备表!$AS:$DU,AK$1,FALSE))=TRUE,0,VLOOKUP($A107,[7]装备表!$AS:$DU,AK$1,FALSE))</f>
        <v>0</v>
      </c>
      <c r="AL107">
        <f>IF(ISERROR(VLOOKUP($A107,[7]装备表!$AS:$DU,AL$1,FALSE))=TRUE,0,VLOOKUP($A107,[7]装备表!$AS:$DU,AL$1,FALSE))</f>
        <v>0</v>
      </c>
      <c r="AM107">
        <f>IF(ISERROR(VLOOKUP($A107,[7]装备表!$AS:$DU,AM$1,FALSE))=TRUE,0,VLOOKUP($A107,[7]装备表!$AS:$DU,AM$1,FALSE))</f>
        <v>0</v>
      </c>
      <c r="AN107">
        <f>IF(ISERROR(VLOOKUP($A107,[7]装备表!$AS:$DU,AN$1,FALSE))=TRUE,0,VLOOKUP($A107,[7]装备表!$AS:$DU,AN$1,FALSE))</f>
        <v>0</v>
      </c>
      <c r="AT107" s="35">
        <v>1320024</v>
      </c>
      <c r="AU107" s="35" t="s">
        <v>468</v>
      </c>
      <c r="AV107">
        <v>10105</v>
      </c>
      <c r="AW107">
        <v>10105</v>
      </c>
      <c r="AX107">
        <v>40</v>
      </c>
    </row>
    <row r="108" spans="1:50" ht="16.5">
      <c r="A108" s="33">
        <v>1310058</v>
      </c>
      <c r="B108" t="str">
        <f>IF(ISERROR(VLOOKUP($A108,[7]装备表!$AS:$DU,B$1,FALSE))=TRUE,0,VLOOKUP($A108,[7]装备表!$AS:$DU,B$1,FALSE))</f>
        <v>长老之杖</v>
      </c>
      <c r="C108">
        <f t="shared" si="11"/>
        <v>10242</v>
      </c>
      <c r="D108">
        <f t="shared" si="9"/>
        <v>140</v>
      </c>
      <c r="E108">
        <f t="shared" si="10"/>
        <v>10242</v>
      </c>
      <c r="F108">
        <f>IF(ISERROR(VLOOKUP($A108,[7]装备表!$AS:$DU,F$1,FALSE))=TRUE,0,VLOOKUP($A108,[7]装备表!$AS:$DU,F$1,FALSE))</f>
        <v>4</v>
      </c>
      <c r="G108">
        <f>IF(ISERROR(VLOOKUP($A108,[7]装备表!$AS:$DU,G$1,FALSE))=TRUE,0,VLOOKUP($A108,[7]装备表!$AS:$DU,G$1,FALSE))</f>
        <v>1</v>
      </c>
      <c r="H108">
        <f>IF(ISERROR(VLOOKUP($A108,[7]装备表!$AS:$DU,H$1,FALSE))=TRUE,0,VLOOKUP($A108,[7]装备表!$AS:$DU,H$1,FALSE))</f>
        <v>82</v>
      </c>
      <c r="I108">
        <f>IF(ISERROR(VLOOKUP($A108,[7]装备表!$AS:$DU,I$1,FALSE))=TRUE,0,VLOOKUP($A108,[7]装备表!$AS:$DU,I$1,FALSE))</f>
        <v>0</v>
      </c>
      <c r="J108">
        <f>IF(ISERROR(VLOOKUP($A108,[7]装备表!$AS:$DU,J$1,FALSE))=TRUE,0,VLOOKUP($A108,[7]装备表!$AS:$DU,J$1,FALSE))</f>
        <v>0</v>
      </c>
      <c r="K108">
        <f>IF(ISERROR(VLOOKUP($A108,[7]装备表!$AS:$DU,K$1,FALSE))=TRUE,0,VLOOKUP($A108,[7]装备表!$AS:$DU,K$1,FALSE))</f>
        <v>16</v>
      </c>
      <c r="L108">
        <f>IF(ISERROR(VLOOKUP($A108,[7]装备表!$AS:$DU,L$1,FALSE))=TRUE,0,VLOOKUP($A108,[7]装备表!$AS:$DU,L$1,FALSE))</f>
        <v>1</v>
      </c>
      <c r="M108">
        <f>IF(ISERROR(VLOOKUP($A108,[7]装备表!$AS:$DU,M$1,FALSE))=TRUE,0,VLOOKUP($A108,[7]装备表!$AS:$DU,M$1,FALSE))</f>
        <v>152</v>
      </c>
      <c r="N108">
        <f>IF(ISERROR(VLOOKUP($A108,[7]装备表!$AS:$DU,N$1,FALSE))=TRUE,0,VLOOKUP($A108,[7]装备表!$AS:$DU,N$1,FALSE))</f>
        <v>0</v>
      </c>
      <c r="O108">
        <f>IF(ISERROR(VLOOKUP($A108,[7]装备表!$AS:$DU,O$1,FALSE))=TRUE,0,VLOOKUP($A108,[7]装备表!$AS:$DU,O$1,FALSE))</f>
        <v>0</v>
      </c>
      <c r="P108">
        <f>IF(ISERROR(VLOOKUP($A108,[7]装备表!$AS:$DU,P$1,FALSE))=TRUE,0,VLOOKUP($A108,[7]装备表!$AS:$DU,P$1,FALSE))</f>
        <v>0</v>
      </c>
      <c r="Q108">
        <f>IF(ISERROR(VLOOKUP($A108,[7]装备表!$AS:$DU,Q$1,FALSE))=TRUE,0,VLOOKUP($A108,[7]装备表!$AS:$DU,Q$1,FALSE))</f>
        <v>0</v>
      </c>
      <c r="R108">
        <f>IF(ISERROR(VLOOKUP($A108,[7]装备表!$AS:$DU,R$1,FALSE))=TRUE,0,VLOOKUP($A108,[7]装备表!$AS:$DU,R$1,FALSE))</f>
        <v>0</v>
      </c>
      <c r="S108">
        <f>IF(ISERROR(VLOOKUP($A108,[7]装备表!$AS:$DU,S$1,FALSE))=TRUE,0,VLOOKUP($A108,[7]装备表!$AS:$DU,S$1,FALSE))</f>
        <v>0</v>
      </c>
      <c r="T108">
        <f>IF(ISERROR(VLOOKUP($A108,[7]装备表!$AS:$DU,T$1,FALSE))=TRUE,0,VLOOKUP($A108,[7]装备表!$AS:$DU,T$1,FALSE))</f>
        <v>0</v>
      </c>
      <c r="U108">
        <f>IF(ISERROR(VLOOKUP($A108,[7]装备表!$AS:$DU,U$1,FALSE))=TRUE,0,VLOOKUP($A108,[7]装备表!$AS:$DU,U$1,FALSE))</f>
        <v>0</v>
      </c>
      <c r="V108">
        <f>IF(ISERROR(VLOOKUP($A108,[7]装备表!$AS:$DU,V$1,FALSE))=TRUE,0,VLOOKUP($A108,[7]装备表!$AS:$DU,V$1,FALSE))</f>
        <v>0</v>
      </c>
      <c r="W108">
        <f>IF(ISERROR(VLOOKUP($A108,[7]装备表!$AS:$DU,W$1,FALSE))=TRUE,0,VLOOKUP($A108,[7]装备表!$AS:$DU,W$1,FALSE))</f>
        <v>0</v>
      </c>
      <c r="X108">
        <f>IF(ISERROR(VLOOKUP($A108,[7]装备表!$AS:$DU,X$1,FALSE))=TRUE,0,VLOOKUP($A108,[7]装备表!$AS:$DU,X$1,FALSE))</f>
        <v>0</v>
      </c>
      <c r="Y108">
        <f>IF(ISERROR(VLOOKUP($A108,[7]装备表!$AS:$DU,Y$1,FALSE))=TRUE,0,VLOOKUP($A108,[7]装备表!$AS:$DU,Y$1,FALSE))</f>
        <v>0</v>
      </c>
      <c r="Z108">
        <f>IF(ISERROR(VLOOKUP($A108,[7]装备表!$AS:$DU,Z$1,FALSE))=TRUE,0,VLOOKUP($A108,[7]装备表!$AS:$DU,Z$1,FALSE))</f>
        <v>0</v>
      </c>
      <c r="AA108">
        <f>IF(ISERROR(VLOOKUP($A108,[7]装备表!$AS:$DU,AA$1,FALSE))=TRUE,0,VLOOKUP($A108,[7]装备表!$AS:$DU,AA$1,FALSE))</f>
        <v>0</v>
      </c>
      <c r="AB108">
        <f>IF(ISERROR(VLOOKUP($A108,[7]装备表!$AS:$DU,AB$1,FALSE))=TRUE,0,VLOOKUP($A108,[7]装备表!$AS:$DU,AB$1,FALSE))</f>
        <v>0</v>
      </c>
      <c r="AC108">
        <f>IF(ISERROR(VLOOKUP($A108,[7]装备表!$AS:$DU,AC$1,FALSE))=TRUE,0,VLOOKUP($A108,[7]装备表!$AS:$DU,AC$1,FALSE))</f>
        <v>0</v>
      </c>
      <c r="AD108">
        <f>IF(ISERROR(VLOOKUP($A108,[7]装备表!$AS:$DU,AD$1,FALSE))=TRUE,0,VLOOKUP($A108,[7]装备表!$AS:$DU,AD$1,FALSE))</f>
        <v>0</v>
      </c>
      <c r="AE108">
        <f>IF(ISERROR(VLOOKUP($A108,[7]装备表!$AS:$DU,AE$1,FALSE))=TRUE,0,VLOOKUP($A108,[7]装备表!$AS:$DU,AE$1,FALSE))</f>
        <v>0</v>
      </c>
      <c r="AF108">
        <f>IF(ISERROR(VLOOKUP($A108,[7]装备表!$AS:$DU,AF$1,FALSE))=TRUE,0,VLOOKUP($A108,[7]装备表!$AS:$DU,AF$1,FALSE))</f>
        <v>0</v>
      </c>
      <c r="AG108">
        <f>IF(ISERROR(VLOOKUP($A108,[7]装备表!$AS:$DU,AG$1,FALSE))=TRUE,0,VLOOKUP($A108,[7]装备表!$AS:$DU,AG$1,FALSE))</f>
        <v>0</v>
      </c>
      <c r="AH108">
        <f>IF(ISERROR(VLOOKUP($A108,[7]装备表!$AS:$DU,AH$1,FALSE))=TRUE,0,VLOOKUP($A108,[7]装备表!$AS:$DU,AH$1,FALSE))</f>
        <v>0</v>
      </c>
      <c r="AI108">
        <f>IF(ISERROR(VLOOKUP($A108,[7]装备表!$AS:$DU,AI$1,FALSE))=TRUE,0,VLOOKUP($A108,[7]装备表!$AS:$DU,AI$1,FALSE))</f>
        <v>0</v>
      </c>
      <c r="AJ108">
        <f>IF(ISERROR(VLOOKUP($A108,[7]装备表!$AS:$DU,AJ$1,FALSE))=TRUE,0,VLOOKUP($A108,[7]装备表!$AS:$DU,AJ$1,FALSE))</f>
        <v>0</v>
      </c>
      <c r="AK108">
        <f>IF(ISERROR(VLOOKUP($A108,[7]装备表!$AS:$DU,AK$1,FALSE))=TRUE,0,VLOOKUP($A108,[7]装备表!$AS:$DU,AK$1,FALSE))</f>
        <v>0</v>
      </c>
      <c r="AL108">
        <f>IF(ISERROR(VLOOKUP($A108,[7]装备表!$AS:$DU,AL$1,FALSE))=TRUE,0,VLOOKUP($A108,[7]装备表!$AS:$DU,AL$1,FALSE))</f>
        <v>0</v>
      </c>
      <c r="AM108">
        <f>IF(ISERROR(VLOOKUP($A108,[7]装备表!$AS:$DU,AM$1,FALSE))=TRUE,0,VLOOKUP($A108,[7]装备表!$AS:$DU,AM$1,FALSE))</f>
        <v>0</v>
      </c>
      <c r="AN108">
        <f>IF(ISERROR(VLOOKUP($A108,[7]装备表!$AS:$DU,AN$1,FALSE))=TRUE,0,VLOOKUP($A108,[7]装备表!$AS:$DU,AN$1,FALSE))</f>
        <v>0</v>
      </c>
      <c r="AT108" s="9">
        <v>1320025</v>
      </c>
      <c r="AU108" s="9" t="s">
        <v>469</v>
      </c>
      <c r="AV108">
        <v>10106</v>
      </c>
      <c r="AW108">
        <v>10106</v>
      </c>
      <c r="AX108">
        <v>60</v>
      </c>
    </row>
    <row r="109" spans="1:50" ht="16.5">
      <c r="A109" s="33">
        <v>1310059</v>
      </c>
      <c r="B109" t="str">
        <f>IF(ISERROR(VLOOKUP($A109,[7]装备表!$AS:$DU,B$1,FALSE))=TRUE,0,VLOOKUP($A109,[7]装备表!$AS:$DU,B$1,FALSE))</f>
        <v>女巫扫帚</v>
      </c>
      <c r="C109">
        <f t="shared" si="11"/>
        <v>10243</v>
      </c>
      <c r="D109">
        <f t="shared" si="9"/>
        <v>40</v>
      </c>
      <c r="E109">
        <f t="shared" si="10"/>
        <v>10243</v>
      </c>
      <c r="F109">
        <f>IF(ISERROR(VLOOKUP($A109,[7]装备表!$AS:$DU,F$1,FALSE))=TRUE,0,VLOOKUP($A109,[7]装备表!$AS:$DU,F$1,FALSE))</f>
        <v>3</v>
      </c>
      <c r="G109">
        <f>IF(ISERROR(VLOOKUP($A109,[7]装备表!$AS:$DU,G$1,FALSE))=TRUE,0,VLOOKUP($A109,[7]装备表!$AS:$DU,G$1,FALSE))</f>
        <v>1</v>
      </c>
      <c r="H109">
        <f>IF(ISERROR(VLOOKUP($A109,[7]装备表!$AS:$DU,H$1,FALSE))=TRUE,0,VLOOKUP($A109,[7]装备表!$AS:$DU,H$1,FALSE))</f>
        <v>18</v>
      </c>
      <c r="I109">
        <f>IF(ISERROR(VLOOKUP($A109,[7]装备表!$AS:$DU,I$1,FALSE))=TRUE,0,VLOOKUP($A109,[7]装备表!$AS:$DU,I$1,FALSE))</f>
        <v>0</v>
      </c>
      <c r="J109">
        <f>IF(ISERROR(VLOOKUP($A109,[7]装备表!$AS:$DU,J$1,FALSE))=TRUE,0,VLOOKUP($A109,[7]装备表!$AS:$DU,J$1,FALSE))</f>
        <v>0</v>
      </c>
      <c r="K109">
        <f>IF(ISERROR(VLOOKUP($A109,[7]装备表!$AS:$DU,K$1,FALSE))=TRUE,0,VLOOKUP($A109,[7]装备表!$AS:$DU,K$1,FALSE))</f>
        <v>15</v>
      </c>
      <c r="L109">
        <f>IF(ISERROR(VLOOKUP($A109,[7]装备表!$AS:$DU,L$1,FALSE))=TRUE,0,VLOOKUP($A109,[7]装备表!$AS:$DU,L$1,FALSE))</f>
        <v>1</v>
      </c>
      <c r="M109">
        <f>IF(ISERROR(VLOOKUP($A109,[7]装备表!$AS:$DU,M$1,FALSE))=TRUE,0,VLOOKUP($A109,[7]装备表!$AS:$DU,M$1,FALSE))</f>
        <v>167</v>
      </c>
      <c r="N109">
        <f>IF(ISERROR(VLOOKUP($A109,[7]装备表!$AS:$DU,N$1,FALSE))=TRUE,0,VLOOKUP($A109,[7]装备表!$AS:$DU,N$1,FALSE))</f>
        <v>0</v>
      </c>
      <c r="O109">
        <f>IF(ISERROR(VLOOKUP($A109,[7]装备表!$AS:$DU,O$1,FALSE))=TRUE,0,VLOOKUP($A109,[7]装备表!$AS:$DU,O$1,FALSE))</f>
        <v>0</v>
      </c>
      <c r="P109">
        <f>IF(ISERROR(VLOOKUP($A109,[7]装备表!$AS:$DU,P$1,FALSE))=TRUE,0,VLOOKUP($A109,[7]装备表!$AS:$DU,P$1,FALSE))</f>
        <v>0</v>
      </c>
      <c r="Q109">
        <f>IF(ISERROR(VLOOKUP($A109,[7]装备表!$AS:$DU,Q$1,FALSE))=TRUE,0,VLOOKUP($A109,[7]装备表!$AS:$DU,Q$1,FALSE))</f>
        <v>0</v>
      </c>
      <c r="R109">
        <f>IF(ISERROR(VLOOKUP($A109,[7]装备表!$AS:$DU,R$1,FALSE))=TRUE,0,VLOOKUP($A109,[7]装备表!$AS:$DU,R$1,FALSE))</f>
        <v>0</v>
      </c>
      <c r="S109">
        <f>IF(ISERROR(VLOOKUP($A109,[7]装备表!$AS:$DU,S$1,FALSE))=TRUE,0,VLOOKUP($A109,[7]装备表!$AS:$DU,S$1,FALSE))</f>
        <v>0</v>
      </c>
      <c r="T109">
        <f>IF(ISERROR(VLOOKUP($A109,[7]装备表!$AS:$DU,T$1,FALSE))=TRUE,0,VLOOKUP($A109,[7]装备表!$AS:$DU,T$1,FALSE))</f>
        <v>0</v>
      </c>
      <c r="U109">
        <f>IF(ISERROR(VLOOKUP($A109,[7]装备表!$AS:$DU,U$1,FALSE))=TRUE,0,VLOOKUP($A109,[7]装备表!$AS:$DU,U$1,FALSE))</f>
        <v>0</v>
      </c>
      <c r="V109">
        <f>IF(ISERROR(VLOOKUP($A109,[7]装备表!$AS:$DU,V$1,FALSE))=TRUE,0,VLOOKUP($A109,[7]装备表!$AS:$DU,V$1,FALSE))</f>
        <v>0</v>
      </c>
      <c r="W109">
        <f>IF(ISERROR(VLOOKUP($A109,[7]装备表!$AS:$DU,W$1,FALSE))=TRUE,0,VLOOKUP($A109,[7]装备表!$AS:$DU,W$1,FALSE))</f>
        <v>0</v>
      </c>
      <c r="X109">
        <f>IF(ISERROR(VLOOKUP($A109,[7]装备表!$AS:$DU,X$1,FALSE))=TRUE,0,VLOOKUP($A109,[7]装备表!$AS:$DU,X$1,FALSE))</f>
        <v>0</v>
      </c>
      <c r="Y109">
        <f>IF(ISERROR(VLOOKUP($A109,[7]装备表!$AS:$DU,Y$1,FALSE))=TRUE,0,VLOOKUP($A109,[7]装备表!$AS:$DU,Y$1,FALSE))</f>
        <v>0</v>
      </c>
      <c r="Z109">
        <f>IF(ISERROR(VLOOKUP($A109,[7]装备表!$AS:$DU,Z$1,FALSE))=TRUE,0,VLOOKUP($A109,[7]装备表!$AS:$DU,Z$1,FALSE))</f>
        <v>0</v>
      </c>
      <c r="AA109">
        <f>IF(ISERROR(VLOOKUP($A109,[7]装备表!$AS:$DU,AA$1,FALSE))=TRUE,0,VLOOKUP($A109,[7]装备表!$AS:$DU,AA$1,FALSE))</f>
        <v>0</v>
      </c>
      <c r="AB109">
        <f>IF(ISERROR(VLOOKUP($A109,[7]装备表!$AS:$DU,AB$1,FALSE))=TRUE,0,VLOOKUP($A109,[7]装备表!$AS:$DU,AB$1,FALSE))</f>
        <v>0</v>
      </c>
      <c r="AC109">
        <f>IF(ISERROR(VLOOKUP($A109,[7]装备表!$AS:$DU,AC$1,FALSE))=TRUE,0,VLOOKUP($A109,[7]装备表!$AS:$DU,AC$1,FALSE))</f>
        <v>0</v>
      </c>
      <c r="AD109">
        <f>IF(ISERROR(VLOOKUP($A109,[7]装备表!$AS:$DU,AD$1,FALSE))=TRUE,0,VLOOKUP($A109,[7]装备表!$AS:$DU,AD$1,FALSE))</f>
        <v>0</v>
      </c>
      <c r="AE109">
        <f>IF(ISERROR(VLOOKUP($A109,[7]装备表!$AS:$DU,AE$1,FALSE))=TRUE,0,VLOOKUP($A109,[7]装备表!$AS:$DU,AE$1,FALSE))</f>
        <v>0</v>
      </c>
      <c r="AF109">
        <f>IF(ISERROR(VLOOKUP($A109,[7]装备表!$AS:$DU,AF$1,FALSE))=TRUE,0,VLOOKUP($A109,[7]装备表!$AS:$DU,AF$1,FALSE))</f>
        <v>0</v>
      </c>
      <c r="AG109">
        <f>IF(ISERROR(VLOOKUP($A109,[7]装备表!$AS:$DU,AG$1,FALSE))=TRUE,0,VLOOKUP($A109,[7]装备表!$AS:$DU,AG$1,FALSE))</f>
        <v>0</v>
      </c>
      <c r="AH109">
        <f>IF(ISERROR(VLOOKUP($A109,[7]装备表!$AS:$DU,AH$1,FALSE))=TRUE,0,VLOOKUP($A109,[7]装备表!$AS:$DU,AH$1,FALSE))</f>
        <v>0</v>
      </c>
      <c r="AI109">
        <f>IF(ISERROR(VLOOKUP($A109,[7]装备表!$AS:$DU,AI$1,FALSE))=TRUE,0,VLOOKUP($A109,[7]装备表!$AS:$DU,AI$1,FALSE))</f>
        <v>0</v>
      </c>
      <c r="AJ109">
        <f>IF(ISERROR(VLOOKUP($A109,[7]装备表!$AS:$DU,AJ$1,FALSE))=TRUE,0,VLOOKUP($A109,[7]装备表!$AS:$DU,AJ$1,FALSE))</f>
        <v>0</v>
      </c>
      <c r="AK109">
        <f>IF(ISERROR(VLOOKUP($A109,[7]装备表!$AS:$DU,AK$1,FALSE))=TRUE,0,VLOOKUP($A109,[7]装备表!$AS:$DU,AK$1,FALSE))</f>
        <v>0</v>
      </c>
      <c r="AL109">
        <f>IF(ISERROR(VLOOKUP($A109,[7]装备表!$AS:$DU,AL$1,FALSE))=TRUE,0,VLOOKUP($A109,[7]装备表!$AS:$DU,AL$1,FALSE))</f>
        <v>0</v>
      </c>
      <c r="AM109">
        <f>IF(ISERROR(VLOOKUP($A109,[7]装备表!$AS:$DU,AM$1,FALSE))=TRUE,0,VLOOKUP($A109,[7]装备表!$AS:$DU,AM$1,FALSE))</f>
        <v>0</v>
      </c>
      <c r="AN109">
        <f>IF(ISERROR(VLOOKUP($A109,[7]装备表!$AS:$DU,AN$1,FALSE))=TRUE,0,VLOOKUP($A109,[7]装备表!$AS:$DU,AN$1,FALSE))</f>
        <v>0</v>
      </c>
      <c r="AT109" s="9">
        <v>1320026</v>
      </c>
      <c r="AU109" s="9" t="s">
        <v>470</v>
      </c>
      <c r="AV109">
        <v>10107</v>
      </c>
      <c r="AW109">
        <v>10107</v>
      </c>
      <c r="AX109">
        <v>60</v>
      </c>
    </row>
    <row r="110" spans="1:50" ht="16.5">
      <c r="A110" s="33">
        <v>1310060</v>
      </c>
      <c r="B110" t="str">
        <f>IF(ISERROR(VLOOKUP($A110,[7]装备表!$AS:$DU,B$1,FALSE))=TRUE,0,VLOOKUP($A110,[7]装备表!$AS:$DU,B$1,FALSE))</f>
        <v>刀匕双绝</v>
      </c>
      <c r="C110">
        <f t="shared" si="11"/>
        <v>10244</v>
      </c>
      <c r="D110">
        <f t="shared" si="9"/>
        <v>60</v>
      </c>
      <c r="E110">
        <f t="shared" si="10"/>
        <v>10244</v>
      </c>
      <c r="F110">
        <f>IF(ISERROR(VLOOKUP($A110,[7]装备表!$AS:$DU,F$1,FALSE))=TRUE,0,VLOOKUP($A110,[7]装备表!$AS:$DU,F$1,FALSE))</f>
        <v>3</v>
      </c>
      <c r="G110">
        <f>IF(ISERROR(VLOOKUP($A110,[7]装备表!$AS:$DU,G$1,FALSE))=TRUE,0,VLOOKUP($A110,[7]装备表!$AS:$DU,G$1,FALSE))</f>
        <v>1</v>
      </c>
      <c r="H110">
        <f>IF(ISERROR(VLOOKUP($A110,[7]装备表!$AS:$DU,H$1,FALSE))=TRUE,0,VLOOKUP($A110,[7]装备表!$AS:$DU,H$1,FALSE))</f>
        <v>20</v>
      </c>
      <c r="I110">
        <f>IF(ISERROR(VLOOKUP($A110,[7]装备表!$AS:$DU,I$1,FALSE))=TRUE,0,VLOOKUP($A110,[7]装备表!$AS:$DU,I$1,FALSE))</f>
        <v>0</v>
      </c>
      <c r="J110">
        <f>IF(ISERROR(VLOOKUP($A110,[7]装备表!$AS:$DU,J$1,FALSE))=TRUE,0,VLOOKUP($A110,[7]装备表!$AS:$DU,J$1,FALSE))</f>
        <v>0</v>
      </c>
      <c r="K110">
        <f>IF(ISERROR(VLOOKUP($A110,[7]装备表!$AS:$DU,K$1,FALSE))=TRUE,0,VLOOKUP($A110,[7]装备表!$AS:$DU,K$1,FALSE))</f>
        <v>0</v>
      </c>
      <c r="L110">
        <f>IF(ISERROR(VLOOKUP($A110,[7]装备表!$AS:$DU,L$1,FALSE))=TRUE,0,VLOOKUP($A110,[7]装备表!$AS:$DU,L$1,FALSE))</f>
        <v>0</v>
      </c>
      <c r="M110">
        <f>IF(ISERROR(VLOOKUP($A110,[7]装备表!$AS:$DU,M$1,FALSE))=TRUE,0,VLOOKUP($A110,[7]装备表!$AS:$DU,M$1,FALSE))</f>
        <v>0</v>
      </c>
      <c r="N110">
        <f>IF(ISERROR(VLOOKUP($A110,[7]装备表!$AS:$DU,N$1,FALSE))=TRUE,0,VLOOKUP($A110,[7]装备表!$AS:$DU,N$1,FALSE))</f>
        <v>0</v>
      </c>
      <c r="O110">
        <f>IF(ISERROR(VLOOKUP($A110,[7]装备表!$AS:$DU,O$1,FALSE))=TRUE,0,VLOOKUP($A110,[7]装备表!$AS:$DU,O$1,FALSE))</f>
        <v>0</v>
      </c>
      <c r="P110">
        <f>IF(ISERROR(VLOOKUP($A110,[7]装备表!$AS:$DU,P$1,FALSE))=TRUE,0,VLOOKUP($A110,[7]装备表!$AS:$DU,P$1,FALSE))</f>
        <v>0</v>
      </c>
      <c r="Q110">
        <f>IF(ISERROR(VLOOKUP($A110,[7]装备表!$AS:$DU,Q$1,FALSE))=TRUE,0,VLOOKUP($A110,[7]装备表!$AS:$DU,Q$1,FALSE))</f>
        <v>0</v>
      </c>
      <c r="R110">
        <f>IF(ISERROR(VLOOKUP($A110,[7]装备表!$AS:$DU,R$1,FALSE))=TRUE,0,VLOOKUP($A110,[7]装备表!$AS:$DU,R$1,FALSE))</f>
        <v>0</v>
      </c>
      <c r="S110">
        <f>IF(ISERROR(VLOOKUP($A110,[7]装备表!$AS:$DU,S$1,FALSE))=TRUE,0,VLOOKUP($A110,[7]装备表!$AS:$DU,S$1,FALSE))</f>
        <v>0</v>
      </c>
      <c r="T110">
        <f>IF(ISERROR(VLOOKUP($A110,[7]装备表!$AS:$DU,T$1,FALSE))=TRUE,0,VLOOKUP($A110,[7]装备表!$AS:$DU,T$1,FALSE))</f>
        <v>0</v>
      </c>
      <c r="U110">
        <f>IF(ISERROR(VLOOKUP($A110,[7]装备表!$AS:$DU,U$1,FALSE))=TRUE,0,VLOOKUP($A110,[7]装备表!$AS:$DU,U$1,FALSE))</f>
        <v>0</v>
      </c>
      <c r="V110">
        <f>IF(ISERROR(VLOOKUP($A110,[7]装备表!$AS:$DU,V$1,FALSE))=TRUE,0,VLOOKUP($A110,[7]装备表!$AS:$DU,V$1,FALSE))</f>
        <v>0</v>
      </c>
      <c r="W110">
        <f>IF(ISERROR(VLOOKUP($A110,[7]装备表!$AS:$DU,W$1,FALSE))=TRUE,0,VLOOKUP($A110,[7]装备表!$AS:$DU,W$1,FALSE))</f>
        <v>0</v>
      </c>
      <c r="X110">
        <f>IF(ISERROR(VLOOKUP($A110,[7]装备表!$AS:$DU,X$1,FALSE))=TRUE,0,VLOOKUP($A110,[7]装备表!$AS:$DU,X$1,FALSE))</f>
        <v>0</v>
      </c>
      <c r="Y110">
        <f>IF(ISERROR(VLOOKUP($A110,[7]装备表!$AS:$DU,Y$1,FALSE))=TRUE,0,VLOOKUP($A110,[7]装备表!$AS:$DU,Y$1,FALSE))</f>
        <v>0</v>
      </c>
      <c r="Z110">
        <f>IF(ISERROR(VLOOKUP($A110,[7]装备表!$AS:$DU,Z$1,FALSE))=TRUE,0,VLOOKUP($A110,[7]装备表!$AS:$DU,Z$1,FALSE))</f>
        <v>0</v>
      </c>
      <c r="AA110">
        <f>IF(ISERROR(VLOOKUP($A110,[7]装备表!$AS:$DU,AA$1,FALSE))=TRUE,0,VLOOKUP($A110,[7]装备表!$AS:$DU,AA$1,FALSE))</f>
        <v>0</v>
      </c>
      <c r="AB110">
        <f>IF(ISERROR(VLOOKUP($A110,[7]装备表!$AS:$DU,AB$1,FALSE))=TRUE,0,VLOOKUP($A110,[7]装备表!$AS:$DU,AB$1,FALSE))</f>
        <v>0</v>
      </c>
      <c r="AC110">
        <f>IF(ISERROR(VLOOKUP($A110,[7]装备表!$AS:$DU,AC$1,FALSE))=TRUE,0,VLOOKUP($A110,[7]装备表!$AS:$DU,AC$1,FALSE))</f>
        <v>0</v>
      </c>
      <c r="AD110">
        <f>IF(ISERROR(VLOOKUP($A110,[7]装备表!$AS:$DU,AD$1,FALSE))=TRUE,0,VLOOKUP($A110,[7]装备表!$AS:$DU,AD$1,FALSE))</f>
        <v>0</v>
      </c>
      <c r="AE110">
        <f>IF(ISERROR(VLOOKUP($A110,[7]装备表!$AS:$DU,AE$1,FALSE))=TRUE,0,VLOOKUP($A110,[7]装备表!$AS:$DU,AE$1,FALSE))</f>
        <v>0</v>
      </c>
      <c r="AF110">
        <f>IF(ISERROR(VLOOKUP($A110,[7]装备表!$AS:$DU,AF$1,FALSE))=TRUE,0,VLOOKUP($A110,[7]装备表!$AS:$DU,AF$1,FALSE))</f>
        <v>0</v>
      </c>
      <c r="AG110">
        <f>IF(ISERROR(VLOOKUP($A110,[7]装备表!$AS:$DU,AG$1,FALSE))=TRUE,0,VLOOKUP($A110,[7]装备表!$AS:$DU,AG$1,FALSE))</f>
        <v>0</v>
      </c>
      <c r="AH110">
        <f>IF(ISERROR(VLOOKUP($A110,[7]装备表!$AS:$DU,AH$1,FALSE))=TRUE,0,VLOOKUP($A110,[7]装备表!$AS:$DU,AH$1,FALSE))</f>
        <v>0</v>
      </c>
      <c r="AI110">
        <f>IF(ISERROR(VLOOKUP($A110,[7]装备表!$AS:$DU,AI$1,FALSE))=TRUE,0,VLOOKUP($A110,[7]装备表!$AS:$DU,AI$1,FALSE))</f>
        <v>0</v>
      </c>
      <c r="AJ110">
        <f>IF(ISERROR(VLOOKUP($A110,[7]装备表!$AS:$DU,AJ$1,FALSE))=TRUE,0,VLOOKUP($A110,[7]装备表!$AS:$DU,AJ$1,FALSE))</f>
        <v>0</v>
      </c>
      <c r="AK110">
        <f>IF(ISERROR(VLOOKUP($A110,[7]装备表!$AS:$DU,AK$1,FALSE))=TRUE,0,VLOOKUP($A110,[7]装备表!$AS:$DU,AK$1,FALSE))</f>
        <v>0</v>
      </c>
      <c r="AL110">
        <f>IF(ISERROR(VLOOKUP($A110,[7]装备表!$AS:$DU,AL$1,FALSE))=TRUE,0,VLOOKUP($A110,[7]装备表!$AS:$DU,AL$1,FALSE))</f>
        <v>0</v>
      </c>
      <c r="AM110">
        <f>IF(ISERROR(VLOOKUP($A110,[7]装备表!$AS:$DU,AM$1,FALSE))=TRUE,0,VLOOKUP($A110,[7]装备表!$AS:$DU,AM$1,FALSE))</f>
        <v>0</v>
      </c>
      <c r="AN110">
        <f>IF(ISERROR(VLOOKUP($A110,[7]装备表!$AS:$DU,AN$1,FALSE))=TRUE,0,VLOOKUP($A110,[7]装备表!$AS:$DU,AN$1,FALSE))</f>
        <v>0</v>
      </c>
      <c r="AT110" s="9">
        <v>1320027</v>
      </c>
      <c r="AU110" s="9" t="s">
        <v>471</v>
      </c>
      <c r="AV110">
        <v>10108</v>
      </c>
      <c r="AW110">
        <v>10108</v>
      </c>
      <c r="AX110">
        <v>60</v>
      </c>
    </row>
    <row r="111" spans="1:50" ht="16.5">
      <c r="A111" s="33">
        <v>1310061</v>
      </c>
      <c r="B111" t="str">
        <f>IF(ISERROR(VLOOKUP($A111,[7]装备表!$AS:$DU,B$1,FALSE))=TRUE,0,VLOOKUP($A111,[7]装备表!$AS:$DU,B$1,FALSE))</f>
        <v>莫洛托夫鸡尾酒</v>
      </c>
      <c r="C111">
        <f t="shared" si="11"/>
        <v>10245</v>
      </c>
      <c r="D111">
        <f t="shared" si="9"/>
        <v>100</v>
      </c>
      <c r="E111">
        <f t="shared" si="10"/>
        <v>10245</v>
      </c>
      <c r="F111">
        <f>IF(ISERROR(VLOOKUP($A111,[7]装备表!$AS:$DU,F$1,FALSE))=TRUE,0,VLOOKUP($A111,[7]装备表!$AS:$DU,F$1,FALSE))</f>
        <v>4</v>
      </c>
      <c r="G111">
        <f>IF(ISERROR(VLOOKUP($A111,[7]装备表!$AS:$DU,G$1,FALSE))=TRUE,0,VLOOKUP($A111,[7]装备表!$AS:$DU,G$1,FALSE))</f>
        <v>1</v>
      </c>
      <c r="H111">
        <f>IF(ISERROR(VLOOKUP($A111,[7]装备表!$AS:$DU,H$1,FALSE))=TRUE,0,VLOOKUP($A111,[7]装备表!$AS:$DU,H$1,FALSE))</f>
        <v>60</v>
      </c>
      <c r="I111">
        <f>IF(ISERROR(VLOOKUP($A111,[7]装备表!$AS:$DU,I$1,FALSE))=TRUE,0,VLOOKUP($A111,[7]装备表!$AS:$DU,I$1,FALSE))</f>
        <v>0</v>
      </c>
      <c r="J111">
        <f>IF(ISERROR(VLOOKUP($A111,[7]装备表!$AS:$DU,J$1,FALSE))=TRUE,0,VLOOKUP($A111,[7]装备表!$AS:$DU,J$1,FALSE))</f>
        <v>0</v>
      </c>
      <c r="K111">
        <f>IF(ISERROR(VLOOKUP($A111,[7]装备表!$AS:$DU,K$1,FALSE))=TRUE,0,VLOOKUP($A111,[7]装备表!$AS:$DU,K$1,FALSE))</f>
        <v>16</v>
      </c>
      <c r="L111">
        <f>IF(ISERROR(VLOOKUP($A111,[7]装备表!$AS:$DU,L$1,FALSE))=TRUE,0,VLOOKUP($A111,[7]装备表!$AS:$DU,L$1,FALSE))</f>
        <v>1</v>
      </c>
      <c r="M111">
        <f>IF(ISERROR(VLOOKUP($A111,[7]装备表!$AS:$DU,M$1,FALSE))=TRUE,0,VLOOKUP($A111,[7]装备表!$AS:$DU,M$1,FALSE))</f>
        <v>150</v>
      </c>
      <c r="N111">
        <f>IF(ISERROR(VLOOKUP($A111,[7]装备表!$AS:$DU,N$1,FALSE))=TRUE,0,VLOOKUP($A111,[7]装备表!$AS:$DU,N$1,FALSE))</f>
        <v>0</v>
      </c>
      <c r="O111">
        <f>IF(ISERROR(VLOOKUP($A111,[7]装备表!$AS:$DU,O$1,FALSE))=TRUE,0,VLOOKUP($A111,[7]装备表!$AS:$DU,O$1,FALSE))</f>
        <v>0</v>
      </c>
      <c r="P111">
        <f>IF(ISERROR(VLOOKUP($A111,[7]装备表!$AS:$DU,P$1,FALSE))=TRUE,0,VLOOKUP($A111,[7]装备表!$AS:$DU,P$1,FALSE))</f>
        <v>0</v>
      </c>
      <c r="Q111">
        <f>IF(ISERROR(VLOOKUP($A111,[7]装备表!$AS:$DU,Q$1,FALSE))=TRUE,0,VLOOKUP($A111,[7]装备表!$AS:$DU,Q$1,FALSE))</f>
        <v>0</v>
      </c>
      <c r="R111">
        <f>IF(ISERROR(VLOOKUP($A111,[7]装备表!$AS:$DU,R$1,FALSE))=TRUE,0,VLOOKUP($A111,[7]装备表!$AS:$DU,R$1,FALSE))</f>
        <v>0</v>
      </c>
      <c r="S111">
        <f>IF(ISERROR(VLOOKUP($A111,[7]装备表!$AS:$DU,S$1,FALSE))=TRUE,0,VLOOKUP($A111,[7]装备表!$AS:$DU,S$1,FALSE))</f>
        <v>0</v>
      </c>
      <c r="T111">
        <f>IF(ISERROR(VLOOKUP($A111,[7]装备表!$AS:$DU,T$1,FALSE))=TRUE,0,VLOOKUP($A111,[7]装备表!$AS:$DU,T$1,FALSE))</f>
        <v>0</v>
      </c>
      <c r="U111">
        <f>IF(ISERROR(VLOOKUP($A111,[7]装备表!$AS:$DU,U$1,FALSE))=TRUE,0,VLOOKUP($A111,[7]装备表!$AS:$DU,U$1,FALSE))</f>
        <v>0</v>
      </c>
      <c r="V111">
        <f>IF(ISERROR(VLOOKUP($A111,[7]装备表!$AS:$DU,V$1,FALSE))=TRUE,0,VLOOKUP($A111,[7]装备表!$AS:$DU,V$1,FALSE))</f>
        <v>0</v>
      </c>
      <c r="W111">
        <f>IF(ISERROR(VLOOKUP($A111,[7]装备表!$AS:$DU,W$1,FALSE))=TRUE,0,VLOOKUP($A111,[7]装备表!$AS:$DU,W$1,FALSE))</f>
        <v>0</v>
      </c>
      <c r="X111">
        <f>IF(ISERROR(VLOOKUP($A111,[7]装备表!$AS:$DU,X$1,FALSE))=TRUE,0,VLOOKUP($A111,[7]装备表!$AS:$DU,X$1,FALSE))</f>
        <v>0</v>
      </c>
      <c r="Y111">
        <f>IF(ISERROR(VLOOKUP($A111,[7]装备表!$AS:$DU,Y$1,FALSE))=TRUE,0,VLOOKUP($A111,[7]装备表!$AS:$DU,Y$1,FALSE))</f>
        <v>0</v>
      </c>
      <c r="Z111">
        <f>IF(ISERROR(VLOOKUP($A111,[7]装备表!$AS:$DU,Z$1,FALSE))=TRUE,0,VLOOKUP($A111,[7]装备表!$AS:$DU,Z$1,FALSE))</f>
        <v>0</v>
      </c>
      <c r="AA111">
        <f>IF(ISERROR(VLOOKUP($A111,[7]装备表!$AS:$DU,AA$1,FALSE))=TRUE,0,VLOOKUP($A111,[7]装备表!$AS:$DU,AA$1,FALSE))</f>
        <v>0</v>
      </c>
      <c r="AB111">
        <f>IF(ISERROR(VLOOKUP($A111,[7]装备表!$AS:$DU,AB$1,FALSE))=TRUE,0,VLOOKUP($A111,[7]装备表!$AS:$DU,AB$1,FALSE))</f>
        <v>0</v>
      </c>
      <c r="AC111">
        <f>IF(ISERROR(VLOOKUP($A111,[7]装备表!$AS:$DU,AC$1,FALSE))=TRUE,0,VLOOKUP($A111,[7]装备表!$AS:$DU,AC$1,FALSE))</f>
        <v>0</v>
      </c>
      <c r="AD111">
        <f>IF(ISERROR(VLOOKUP($A111,[7]装备表!$AS:$DU,AD$1,FALSE))=TRUE,0,VLOOKUP($A111,[7]装备表!$AS:$DU,AD$1,FALSE))</f>
        <v>0</v>
      </c>
      <c r="AE111">
        <f>IF(ISERROR(VLOOKUP($A111,[7]装备表!$AS:$DU,AE$1,FALSE))=TRUE,0,VLOOKUP($A111,[7]装备表!$AS:$DU,AE$1,FALSE))</f>
        <v>0</v>
      </c>
      <c r="AF111">
        <f>IF(ISERROR(VLOOKUP($A111,[7]装备表!$AS:$DU,AF$1,FALSE))=TRUE,0,VLOOKUP($A111,[7]装备表!$AS:$DU,AF$1,FALSE))</f>
        <v>0</v>
      </c>
      <c r="AG111">
        <f>IF(ISERROR(VLOOKUP($A111,[7]装备表!$AS:$DU,AG$1,FALSE))=TRUE,0,VLOOKUP($A111,[7]装备表!$AS:$DU,AG$1,FALSE))</f>
        <v>0</v>
      </c>
      <c r="AH111">
        <f>IF(ISERROR(VLOOKUP($A111,[7]装备表!$AS:$DU,AH$1,FALSE))=TRUE,0,VLOOKUP($A111,[7]装备表!$AS:$DU,AH$1,FALSE))</f>
        <v>0</v>
      </c>
      <c r="AI111">
        <f>IF(ISERROR(VLOOKUP($A111,[7]装备表!$AS:$DU,AI$1,FALSE))=TRUE,0,VLOOKUP($A111,[7]装备表!$AS:$DU,AI$1,FALSE))</f>
        <v>0</v>
      </c>
      <c r="AJ111">
        <f>IF(ISERROR(VLOOKUP($A111,[7]装备表!$AS:$DU,AJ$1,FALSE))=TRUE,0,VLOOKUP($A111,[7]装备表!$AS:$DU,AJ$1,FALSE))</f>
        <v>0</v>
      </c>
      <c r="AK111">
        <f>IF(ISERROR(VLOOKUP($A111,[7]装备表!$AS:$DU,AK$1,FALSE))=TRUE,0,VLOOKUP($A111,[7]装备表!$AS:$DU,AK$1,FALSE))</f>
        <v>0</v>
      </c>
      <c r="AL111">
        <f>IF(ISERROR(VLOOKUP($A111,[7]装备表!$AS:$DU,AL$1,FALSE))=TRUE,0,VLOOKUP($A111,[7]装备表!$AS:$DU,AL$1,FALSE))</f>
        <v>0</v>
      </c>
      <c r="AM111">
        <f>IF(ISERROR(VLOOKUP($A111,[7]装备表!$AS:$DU,AM$1,FALSE))=TRUE,0,VLOOKUP($A111,[7]装备表!$AS:$DU,AM$1,FALSE))</f>
        <v>0</v>
      </c>
      <c r="AN111">
        <f>IF(ISERROR(VLOOKUP($A111,[7]装备表!$AS:$DU,AN$1,FALSE))=TRUE,0,VLOOKUP($A111,[7]装备表!$AS:$DU,AN$1,FALSE))</f>
        <v>0</v>
      </c>
      <c r="AT111" s="9">
        <v>1320028</v>
      </c>
      <c r="AU111" s="9" t="s">
        <v>472</v>
      </c>
      <c r="AV111">
        <v>10109</v>
      </c>
      <c r="AW111">
        <v>10109</v>
      </c>
      <c r="AX111">
        <v>60</v>
      </c>
    </row>
    <row r="112" spans="1:50" ht="16.5">
      <c r="A112" s="33">
        <v>1310062</v>
      </c>
      <c r="B112" t="str">
        <f>IF(ISERROR(VLOOKUP($A112,[7]装备表!$AS:$DU,B$1,FALSE))=TRUE,0,VLOOKUP($A112,[7]装备表!$AS:$DU,B$1,FALSE))</f>
        <v>鲨鱼枪</v>
      </c>
      <c r="C112">
        <f t="shared" si="11"/>
        <v>10246</v>
      </c>
      <c r="D112">
        <f t="shared" si="9"/>
        <v>140</v>
      </c>
      <c r="E112">
        <f t="shared" si="10"/>
        <v>10246</v>
      </c>
      <c r="F112">
        <f>IF(ISERROR(VLOOKUP($A112,[7]装备表!$AS:$DU,F$1,FALSE))=TRUE,0,VLOOKUP($A112,[7]装备表!$AS:$DU,F$1,FALSE))</f>
        <v>3</v>
      </c>
      <c r="G112">
        <f>IF(ISERROR(VLOOKUP($A112,[7]装备表!$AS:$DU,G$1,FALSE))=TRUE,0,VLOOKUP($A112,[7]装备表!$AS:$DU,G$1,FALSE))</f>
        <v>1</v>
      </c>
      <c r="H112">
        <f>IF(ISERROR(VLOOKUP($A112,[7]装备表!$AS:$DU,H$1,FALSE))=TRUE,0,VLOOKUP($A112,[7]装备表!$AS:$DU,H$1,FALSE))</f>
        <v>58</v>
      </c>
      <c r="I112">
        <f>IF(ISERROR(VLOOKUP($A112,[7]装备表!$AS:$DU,I$1,FALSE))=TRUE,0,VLOOKUP($A112,[7]装备表!$AS:$DU,I$1,FALSE))</f>
        <v>0</v>
      </c>
      <c r="J112">
        <f>IF(ISERROR(VLOOKUP($A112,[7]装备表!$AS:$DU,J$1,FALSE))=TRUE,0,VLOOKUP($A112,[7]装备表!$AS:$DU,J$1,FALSE))</f>
        <v>0</v>
      </c>
      <c r="K112">
        <f>IF(ISERROR(VLOOKUP($A112,[7]装备表!$AS:$DU,K$1,FALSE))=TRUE,0,VLOOKUP($A112,[7]装备表!$AS:$DU,K$1,FALSE))</f>
        <v>17</v>
      </c>
      <c r="L112">
        <f>IF(ISERROR(VLOOKUP($A112,[7]装备表!$AS:$DU,L$1,FALSE))=TRUE,0,VLOOKUP($A112,[7]装备表!$AS:$DU,L$1,FALSE))</f>
        <v>1</v>
      </c>
      <c r="M112">
        <f>IF(ISERROR(VLOOKUP($A112,[7]装备表!$AS:$DU,M$1,FALSE))=TRUE,0,VLOOKUP($A112,[7]装备表!$AS:$DU,M$1,FALSE))</f>
        <v>67</v>
      </c>
      <c r="N112">
        <f>IF(ISERROR(VLOOKUP($A112,[7]装备表!$AS:$DU,N$1,FALSE))=TRUE,0,VLOOKUP($A112,[7]装备表!$AS:$DU,N$1,FALSE))</f>
        <v>0</v>
      </c>
      <c r="O112">
        <f>IF(ISERROR(VLOOKUP($A112,[7]装备表!$AS:$DU,O$1,FALSE))=TRUE,0,VLOOKUP($A112,[7]装备表!$AS:$DU,O$1,FALSE))</f>
        <v>0</v>
      </c>
      <c r="P112">
        <f>IF(ISERROR(VLOOKUP($A112,[7]装备表!$AS:$DU,P$1,FALSE))=TRUE,0,VLOOKUP($A112,[7]装备表!$AS:$DU,P$1,FALSE))</f>
        <v>0</v>
      </c>
      <c r="Q112">
        <f>IF(ISERROR(VLOOKUP($A112,[7]装备表!$AS:$DU,Q$1,FALSE))=TRUE,0,VLOOKUP($A112,[7]装备表!$AS:$DU,Q$1,FALSE))</f>
        <v>0</v>
      </c>
      <c r="R112">
        <f>IF(ISERROR(VLOOKUP($A112,[7]装备表!$AS:$DU,R$1,FALSE))=TRUE,0,VLOOKUP($A112,[7]装备表!$AS:$DU,R$1,FALSE))</f>
        <v>0</v>
      </c>
      <c r="S112">
        <f>IF(ISERROR(VLOOKUP($A112,[7]装备表!$AS:$DU,S$1,FALSE))=TRUE,0,VLOOKUP($A112,[7]装备表!$AS:$DU,S$1,FALSE))</f>
        <v>0</v>
      </c>
      <c r="T112">
        <f>IF(ISERROR(VLOOKUP($A112,[7]装备表!$AS:$DU,T$1,FALSE))=TRUE,0,VLOOKUP($A112,[7]装备表!$AS:$DU,T$1,FALSE))</f>
        <v>0</v>
      </c>
      <c r="U112">
        <f>IF(ISERROR(VLOOKUP($A112,[7]装备表!$AS:$DU,U$1,FALSE))=TRUE,0,VLOOKUP($A112,[7]装备表!$AS:$DU,U$1,FALSE))</f>
        <v>0</v>
      </c>
      <c r="V112">
        <f>IF(ISERROR(VLOOKUP($A112,[7]装备表!$AS:$DU,V$1,FALSE))=TRUE,0,VLOOKUP($A112,[7]装备表!$AS:$DU,V$1,FALSE))</f>
        <v>0</v>
      </c>
      <c r="W112">
        <f>IF(ISERROR(VLOOKUP($A112,[7]装备表!$AS:$DU,W$1,FALSE))=TRUE,0,VLOOKUP($A112,[7]装备表!$AS:$DU,W$1,FALSE))</f>
        <v>0</v>
      </c>
      <c r="X112">
        <f>IF(ISERROR(VLOOKUP($A112,[7]装备表!$AS:$DU,X$1,FALSE))=TRUE,0,VLOOKUP($A112,[7]装备表!$AS:$DU,X$1,FALSE))</f>
        <v>0</v>
      </c>
      <c r="Y112">
        <f>IF(ISERROR(VLOOKUP($A112,[7]装备表!$AS:$DU,Y$1,FALSE))=TRUE,0,VLOOKUP($A112,[7]装备表!$AS:$DU,Y$1,FALSE))</f>
        <v>0</v>
      </c>
      <c r="Z112">
        <f>IF(ISERROR(VLOOKUP($A112,[7]装备表!$AS:$DU,Z$1,FALSE))=TRUE,0,VLOOKUP($A112,[7]装备表!$AS:$DU,Z$1,FALSE))</f>
        <v>0</v>
      </c>
      <c r="AA112">
        <f>IF(ISERROR(VLOOKUP($A112,[7]装备表!$AS:$DU,AA$1,FALSE))=TRUE,0,VLOOKUP($A112,[7]装备表!$AS:$DU,AA$1,FALSE))</f>
        <v>0</v>
      </c>
      <c r="AB112">
        <f>IF(ISERROR(VLOOKUP($A112,[7]装备表!$AS:$DU,AB$1,FALSE))=TRUE,0,VLOOKUP($A112,[7]装备表!$AS:$DU,AB$1,FALSE))</f>
        <v>0</v>
      </c>
      <c r="AC112">
        <f>IF(ISERROR(VLOOKUP($A112,[7]装备表!$AS:$DU,AC$1,FALSE))=TRUE,0,VLOOKUP($A112,[7]装备表!$AS:$DU,AC$1,FALSE))</f>
        <v>0</v>
      </c>
      <c r="AD112">
        <f>IF(ISERROR(VLOOKUP($A112,[7]装备表!$AS:$DU,AD$1,FALSE))=TRUE,0,VLOOKUP($A112,[7]装备表!$AS:$DU,AD$1,FALSE))</f>
        <v>0</v>
      </c>
      <c r="AE112">
        <f>IF(ISERROR(VLOOKUP($A112,[7]装备表!$AS:$DU,AE$1,FALSE))=TRUE,0,VLOOKUP($A112,[7]装备表!$AS:$DU,AE$1,FALSE))</f>
        <v>0</v>
      </c>
      <c r="AF112">
        <f>IF(ISERROR(VLOOKUP($A112,[7]装备表!$AS:$DU,AF$1,FALSE))=TRUE,0,VLOOKUP($A112,[7]装备表!$AS:$DU,AF$1,FALSE))</f>
        <v>0</v>
      </c>
      <c r="AG112">
        <f>IF(ISERROR(VLOOKUP($A112,[7]装备表!$AS:$DU,AG$1,FALSE))=TRUE,0,VLOOKUP($A112,[7]装备表!$AS:$DU,AG$1,FALSE))</f>
        <v>0</v>
      </c>
      <c r="AH112">
        <f>IF(ISERROR(VLOOKUP($A112,[7]装备表!$AS:$DU,AH$1,FALSE))=TRUE,0,VLOOKUP($A112,[7]装备表!$AS:$DU,AH$1,FALSE))</f>
        <v>0</v>
      </c>
      <c r="AI112">
        <f>IF(ISERROR(VLOOKUP($A112,[7]装备表!$AS:$DU,AI$1,FALSE))=TRUE,0,VLOOKUP($A112,[7]装备表!$AS:$DU,AI$1,FALSE))</f>
        <v>0</v>
      </c>
      <c r="AJ112">
        <f>IF(ISERROR(VLOOKUP($A112,[7]装备表!$AS:$DU,AJ$1,FALSE))=TRUE,0,VLOOKUP($A112,[7]装备表!$AS:$DU,AJ$1,FALSE))</f>
        <v>0</v>
      </c>
      <c r="AK112">
        <f>IF(ISERROR(VLOOKUP($A112,[7]装备表!$AS:$DU,AK$1,FALSE))=TRUE,0,VLOOKUP($A112,[7]装备表!$AS:$DU,AK$1,FALSE))</f>
        <v>0</v>
      </c>
      <c r="AL112">
        <f>IF(ISERROR(VLOOKUP($A112,[7]装备表!$AS:$DU,AL$1,FALSE))=TRUE,0,VLOOKUP($A112,[7]装备表!$AS:$DU,AL$1,FALSE))</f>
        <v>0</v>
      </c>
      <c r="AM112">
        <f>IF(ISERROR(VLOOKUP($A112,[7]装备表!$AS:$DU,AM$1,FALSE))=TRUE,0,VLOOKUP($A112,[7]装备表!$AS:$DU,AM$1,FALSE))</f>
        <v>0</v>
      </c>
      <c r="AN112">
        <f>IF(ISERROR(VLOOKUP($A112,[7]装备表!$AS:$DU,AN$1,FALSE))=TRUE,0,VLOOKUP($A112,[7]装备表!$AS:$DU,AN$1,FALSE))</f>
        <v>0</v>
      </c>
      <c r="AT112" s="9">
        <v>1320029</v>
      </c>
      <c r="AU112" s="9" t="s">
        <v>473</v>
      </c>
      <c r="AV112">
        <v>10110</v>
      </c>
      <c r="AW112">
        <v>10110</v>
      </c>
      <c r="AX112">
        <v>60</v>
      </c>
    </row>
    <row r="113" spans="1:50" ht="16.5">
      <c r="A113" s="33">
        <v>1310063</v>
      </c>
      <c r="B113" t="str">
        <f>IF(ISERROR(VLOOKUP($A113,[7]装备表!$AS:$DU,B$1,FALSE))=TRUE,0,VLOOKUP($A113,[7]装备表!$AS:$DU,B$1,FALSE))</f>
        <v>蛛网枪</v>
      </c>
      <c r="C113">
        <f t="shared" si="11"/>
        <v>10247</v>
      </c>
      <c r="D113">
        <f t="shared" si="9"/>
        <v>180</v>
      </c>
      <c r="E113">
        <f t="shared" si="10"/>
        <v>10247</v>
      </c>
      <c r="F113">
        <f>IF(ISERROR(VLOOKUP($A113,[7]装备表!$AS:$DU,F$1,FALSE))=TRUE,0,VLOOKUP($A113,[7]装备表!$AS:$DU,F$1,FALSE))</f>
        <v>3</v>
      </c>
      <c r="G113">
        <f>IF(ISERROR(VLOOKUP($A113,[7]装备表!$AS:$DU,G$1,FALSE))=TRUE,0,VLOOKUP($A113,[7]装备表!$AS:$DU,G$1,FALSE))</f>
        <v>1</v>
      </c>
      <c r="H113">
        <f>IF(ISERROR(VLOOKUP($A113,[7]装备表!$AS:$DU,H$1,FALSE))=TRUE,0,VLOOKUP($A113,[7]装备表!$AS:$DU,H$1,FALSE))</f>
        <v>72</v>
      </c>
      <c r="I113">
        <f>IF(ISERROR(VLOOKUP($A113,[7]装备表!$AS:$DU,I$1,FALSE))=TRUE,0,VLOOKUP($A113,[7]装备表!$AS:$DU,I$1,FALSE))</f>
        <v>0</v>
      </c>
      <c r="J113">
        <f>IF(ISERROR(VLOOKUP($A113,[7]装备表!$AS:$DU,J$1,FALSE))=TRUE,0,VLOOKUP($A113,[7]装备表!$AS:$DU,J$1,FALSE))</f>
        <v>0</v>
      </c>
      <c r="K113">
        <f>IF(ISERROR(VLOOKUP($A113,[7]装备表!$AS:$DU,K$1,FALSE))=TRUE,0,VLOOKUP($A113,[7]装备表!$AS:$DU,K$1,FALSE))</f>
        <v>15</v>
      </c>
      <c r="L113">
        <f>IF(ISERROR(VLOOKUP($A113,[7]装备表!$AS:$DU,L$1,FALSE))=TRUE,0,VLOOKUP($A113,[7]装备表!$AS:$DU,L$1,FALSE))</f>
        <v>1</v>
      </c>
      <c r="M113">
        <f>IF(ISERROR(VLOOKUP($A113,[7]装备表!$AS:$DU,M$1,FALSE))=TRUE,0,VLOOKUP($A113,[7]装备表!$AS:$DU,M$1,FALSE))</f>
        <v>154</v>
      </c>
      <c r="N113">
        <f>IF(ISERROR(VLOOKUP($A113,[7]装备表!$AS:$DU,N$1,FALSE))=TRUE,0,VLOOKUP($A113,[7]装备表!$AS:$DU,N$1,FALSE))</f>
        <v>0</v>
      </c>
      <c r="O113">
        <f>IF(ISERROR(VLOOKUP($A113,[7]装备表!$AS:$DU,O$1,FALSE))=TRUE,0,VLOOKUP($A113,[7]装备表!$AS:$DU,O$1,FALSE))</f>
        <v>0</v>
      </c>
      <c r="P113">
        <f>IF(ISERROR(VLOOKUP($A113,[7]装备表!$AS:$DU,P$1,FALSE))=TRUE,0,VLOOKUP($A113,[7]装备表!$AS:$DU,P$1,FALSE))</f>
        <v>0</v>
      </c>
      <c r="Q113">
        <f>IF(ISERROR(VLOOKUP($A113,[7]装备表!$AS:$DU,Q$1,FALSE))=TRUE,0,VLOOKUP($A113,[7]装备表!$AS:$DU,Q$1,FALSE))</f>
        <v>0</v>
      </c>
      <c r="R113">
        <f>IF(ISERROR(VLOOKUP($A113,[7]装备表!$AS:$DU,R$1,FALSE))=TRUE,0,VLOOKUP($A113,[7]装备表!$AS:$DU,R$1,FALSE))</f>
        <v>0</v>
      </c>
      <c r="S113">
        <f>IF(ISERROR(VLOOKUP($A113,[7]装备表!$AS:$DU,S$1,FALSE))=TRUE,0,VLOOKUP($A113,[7]装备表!$AS:$DU,S$1,FALSE))</f>
        <v>0</v>
      </c>
      <c r="T113">
        <f>IF(ISERROR(VLOOKUP($A113,[7]装备表!$AS:$DU,T$1,FALSE))=TRUE,0,VLOOKUP($A113,[7]装备表!$AS:$DU,T$1,FALSE))</f>
        <v>0</v>
      </c>
      <c r="U113">
        <f>IF(ISERROR(VLOOKUP($A113,[7]装备表!$AS:$DU,U$1,FALSE))=TRUE,0,VLOOKUP($A113,[7]装备表!$AS:$DU,U$1,FALSE))</f>
        <v>0</v>
      </c>
      <c r="V113">
        <f>IF(ISERROR(VLOOKUP($A113,[7]装备表!$AS:$DU,V$1,FALSE))=TRUE,0,VLOOKUP($A113,[7]装备表!$AS:$DU,V$1,FALSE))</f>
        <v>0</v>
      </c>
      <c r="W113">
        <f>IF(ISERROR(VLOOKUP($A113,[7]装备表!$AS:$DU,W$1,FALSE))=TRUE,0,VLOOKUP($A113,[7]装备表!$AS:$DU,W$1,FALSE))</f>
        <v>0</v>
      </c>
      <c r="X113">
        <f>IF(ISERROR(VLOOKUP($A113,[7]装备表!$AS:$DU,X$1,FALSE))=TRUE,0,VLOOKUP($A113,[7]装备表!$AS:$DU,X$1,FALSE))</f>
        <v>0</v>
      </c>
      <c r="Y113">
        <f>IF(ISERROR(VLOOKUP($A113,[7]装备表!$AS:$DU,Y$1,FALSE))=TRUE,0,VLOOKUP($A113,[7]装备表!$AS:$DU,Y$1,FALSE))</f>
        <v>0</v>
      </c>
      <c r="Z113">
        <f>IF(ISERROR(VLOOKUP($A113,[7]装备表!$AS:$DU,Z$1,FALSE))=TRUE,0,VLOOKUP($A113,[7]装备表!$AS:$DU,Z$1,FALSE))</f>
        <v>0</v>
      </c>
      <c r="AA113">
        <f>IF(ISERROR(VLOOKUP($A113,[7]装备表!$AS:$DU,AA$1,FALSE))=TRUE,0,VLOOKUP($A113,[7]装备表!$AS:$DU,AA$1,FALSE))</f>
        <v>0</v>
      </c>
      <c r="AB113">
        <f>IF(ISERROR(VLOOKUP($A113,[7]装备表!$AS:$DU,AB$1,FALSE))=TRUE,0,VLOOKUP($A113,[7]装备表!$AS:$DU,AB$1,FALSE))</f>
        <v>0</v>
      </c>
      <c r="AC113">
        <f>IF(ISERROR(VLOOKUP($A113,[7]装备表!$AS:$DU,AC$1,FALSE))=TRUE,0,VLOOKUP($A113,[7]装备表!$AS:$DU,AC$1,FALSE))</f>
        <v>0</v>
      </c>
      <c r="AD113">
        <f>IF(ISERROR(VLOOKUP($A113,[7]装备表!$AS:$DU,AD$1,FALSE))=TRUE,0,VLOOKUP($A113,[7]装备表!$AS:$DU,AD$1,FALSE))</f>
        <v>0</v>
      </c>
      <c r="AE113">
        <f>IF(ISERROR(VLOOKUP($A113,[7]装备表!$AS:$DU,AE$1,FALSE))=TRUE,0,VLOOKUP($A113,[7]装备表!$AS:$DU,AE$1,FALSE))</f>
        <v>0</v>
      </c>
      <c r="AF113">
        <f>IF(ISERROR(VLOOKUP($A113,[7]装备表!$AS:$DU,AF$1,FALSE))=TRUE,0,VLOOKUP($A113,[7]装备表!$AS:$DU,AF$1,FALSE))</f>
        <v>0</v>
      </c>
      <c r="AG113">
        <f>IF(ISERROR(VLOOKUP($A113,[7]装备表!$AS:$DU,AG$1,FALSE))=TRUE,0,VLOOKUP($A113,[7]装备表!$AS:$DU,AG$1,FALSE))</f>
        <v>0</v>
      </c>
      <c r="AH113">
        <f>IF(ISERROR(VLOOKUP($A113,[7]装备表!$AS:$DU,AH$1,FALSE))=TRUE,0,VLOOKUP($A113,[7]装备表!$AS:$DU,AH$1,FALSE))</f>
        <v>0</v>
      </c>
      <c r="AI113">
        <f>IF(ISERROR(VLOOKUP($A113,[7]装备表!$AS:$DU,AI$1,FALSE))=TRUE,0,VLOOKUP($A113,[7]装备表!$AS:$DU,AI$1,FALSE))</f>
        <v>0</v>
      </c>
      <c r="AJ113">
        <f>IF(ISERROR(VLOOKUP($A113,[7]装备表!$AS:$DU,AJ$1,FALSE))=TRUE,0,VLOOKUP($A113,[7]装备表!$AS:$DU,AJ$1,FALSE))</f>
        <v>0</v>
      </c>
      <c r="AK113">
        <f>IF(ISERROR(VLOOKUP($A113,[7]装备表!$AS:$DU,AK$1,FALSE))=TRUE,0,VLOOKUP($A113,[7]装备表!$AS:$DU,AK$1,FALSE))</f>
        <v>0</v>
      </c>
      <c r="AL113">
        <f>IF(ISERROR(VLOOKUP($A113,[7]装备表!$AS:$DU,AL$1,FALSE))=TRUE,0,VLOOKUP($A113,[7]装备表!$AS:$DU,AL$1,FALSE))</f>
        <v>0</v>
      </c>
      <c r="AM113">
        <f>IF(ISERROR(VLOOKUP($A113,[7]装备表!$AS:$DU,AM$1,FALSE))=TRUE,0,VLOOKUP($A113,[7]装备表!$AS:$DU,AM$1,FALSE))</f>
        <v>0</v>
      </c>
      <c r="AN113">
        <f>IF(ISERROR(VLOOKUP($A113,[7]装备表!$AS:$DU,AN$1,FALSE))=TRUE,0,VLOOKUP($A113,[7]装备表!$AS:$DU,AN$1,FALSE))</f>
        <v>0</v>
      </c>
      <c r="AT113" s="9">
        <v>1320030</v>
      </c>
      <c r="AU113" s="9" t="s">
        <v>474</v>
      </c>
      <c r="AV113">
        <v>10111</v>
      </c>
      <c r="AW113">
        <v>10111</v>
      </c>
      <c r="AX113">
        <v>60</v>
      </c>
    </row>
    <row r="114" spans="1:50" ht="16.5">
      <c r="A114" s="33">
        <v>1310064</v>
      </c>
      <c r="B114" t="str">
        <f>IF(ISERROR(VLOOKUP($A114,[7]装备表!$AS:$DU,B$1,FALSE))=TRUE,0,VLOOKUP($A114,[7]装备表!$AS:$DU,B$1,FALSE))</f>
        <v>三叉戟</v>
      </c>
      <c r="C114">
        <f t="shared" si="11"/>
        <v>10248</v>
      </c>
      <c r="D114">
        <f t="shared" si="9"/>
        <v>60</v>
      </c>
      <c r="E114">
        <f t="shared" si="10"/>
        <v>10248</v>
      </c>
      <c r="F114">
        <f>IF(ISERROR(VLOOKUP($A114,[7]装备表!$AS:$DU,F$1,FALSE))=TRUE,0,VLOOKUP($A114,[7]装备表!$AS:$DU,F$1,FALSE))</f>
        <v>4</v>
      </c>
      <c r="G114">
        <f>IF(ISERROR(VLOOKUP($A114,[7]装备表!$AS:$DU,G$1,FALSE))=TRUE,0,VLOOKUP($A114,[7]装备表!$AS:$DU,G$1,FALSE))</f>
        <v>1</v>
      </c>
      <c r="H114">
        <f>IF(ISERROR(VLOOKUP($A114,[7]装备表!$AS:$DU,H$1,FALSE))=TRUE,0,VLOOKUP($A114,[7]装备表!$AS:$DU,H$1,FALSE))</f>
        <v>44</v>
      </c>
      <c r="I114">
        <f>IF(ISERROR(VLOOKUP($A114,[7]装备表!$AS:$DU,I$1,FALSE))=TRUE,0,VLOOKUP($A114,[7]装备表!$AS:$DU,I$1,FALSE))</f>
        <v>0</v>
      </c>
      <c r="J114">
        <f>IF(ISERROR(VLOOKUP($A114,[7]装备表!$AS:$DU,J$1,FALSE))=TRUE,0,VLOOKUP($A114,[7]装备表!$AS:$DU,J$1,FALSE))</f>
        <v>0</v>
      </c>
      <c r="K114">
        <f>IF(ISERROR(VLOOKUP($A114,[7]装备表!$AS:$DU,K$1,FALSE))=TRUE,0,VLOOKUP($A114,[7]装备表!$AS:$DU,K$1,FALSE))</f>
        <v>16</v>
      </c>
      <c r="L114">
        <f>IF(ISERROR(VLOOKUP($A114,[7]装备表!$AS:$DU,L$1,FALSE))=TRUE,0,VLOOKUP($A114,[7]装备表!$AS:$DU,L$1,FALSE))</f>
        <v>1</v>
      </c>
      <c r="M114">
        <f>IF(ISERROR(VLOOKUP($A114,[7]装备表!$AS:$DU,M$1,FALSE))=TRUE,0,VLOOKUP($A114,[7]装备表!$AS:$DU,M$1,FALSE))</f>
        <v>136</v>
      </c>
      <c r="N114">
        <f>IF(ISERROR(VLOOKUP($A114,[7]装备表!$AS:$DU,N$1,FALSE))=TRUE,0,VLOOKUP($A114,[7]装备表!$AS:$DU,N$1,FALSE))</f>
        <v>0</v>
      </c>
      <c r="O114">
        <f>IF(ISERROR(VLOOKUP($A114,[7]装备表!$AS:$DU,O$1,FALSE))=TRUE,0,VLOOKUP($A114,[7]装备表!$AS:$DU,O$1,FALSE))</f>
        <v>0</v>
      </c>
      <c r="P114">
        <f>IF(ISERROR(VLOOKUP($A114,[7]装备表!$AS:$DU,P$1,FALSE))=TRUE,0,VLOOKUP($A114,[7]装备表!$AS:$DU,P$1,FALSE))</f>
        <v>0</v>
      </c>
      <c r="Q114">
        <f>IF(ISERROR(VLOOKUP($A114,[7]装备表!$AS:$DU,Q$1,FALSE))=TRUE,0,VLOOKUP($A114,[7]装备表!$AS:$DU,Q$1,FALSE))</f>
        <v>0</v>
      </c>
      <c r="R114">
        <f>IF(ISERROR(VLOOKUP($A114,[7]装备表!$AS:$DU,R$1,FALSE))=TRUE,0,VLOOKUP($A114,[7]装备表!$AS:$DU,R$1,FALSE))</f>
        <v>0</v>
      </c>
      <c r="S114">
        <f>IF(ISERROR(VLOOKUP($A114,[7]装备表!$AS:$DU,S$1,FALSE))=TRUE,0,VLOOKUP($A114,[7]装备表!$AS:$DU,S$1,FALSE))</f>
        <v>0</v>
      </c>
      <c r="T114">
        <f>IF(ISERROR(VLOOKUP($A114,[7]装备表!$AS:$DU,T$1,FALSE))=TRUE,0,VLOOKUP($A114,[7]装备表!$AS:$DU,T$1,FALSE))</f>
        <v>0</v>
      </c>
      <c r="U114">
        <f>IF(ISERROR(VLOOKUP($A114,[7]装备表!$AS:$DU,U$1,FALSE))=TRUE,0,VLOOKUP($A114,[7]装备表!$AS:$DU,U$1,FALSE))</f>
        <v>0</v>
      </c>
      <c r="V114">
        <f>IF(ISERROR(VLOOKUP($A114,[7]装备表!$AS:$DU,V$1,FALSE))=TRUE,0,VLOOKUP($A114,[7]装备表!$AS:$DU,V$1,FALSE))</f>
        <v>0</v>
      </c>
      <c r="W114">
        <f>IF(ISERROR(VLOOKUP($A114,[7]装备表!$AS:$DU,W$1,FALSE))=TRUE,0,VLOOKUP($A114,[7]装备表!$AS:$DU,W$1,FALSE))</f>
        <v>0</v>
      </c>
      <c r="X114">
        <f>IF(ISERROR(VLOOKUP($A114,[7]装备表!$AS:$DU,X$1,FALSE))=TRUE,0,VLOOKUP($A114,[7]装备表!$AS:$DU,X$1,FALSE))</f>
        <v>0</v>
      </c>
      <c r="Y114">
        <f>IF(ISERROR(VLOOKUP($A114,[7]装备表!$AS:$DU,Y$1,FALSE))=TRUE,0,VLOOKUP($A114,[7]装备表!$AS:$DU,Y$1,FALSE))</f>
        <v>0</v>
      </c>
      <c r="Z114">
        <f>IF(ISERROR(VLOOKUP($A114,[7]装备表!$AS:$DU,Z$1,FALSE))=TRUE,0,VLOOKUP($A114,[7]装备表!$AS:$DU,Z$1,FALSE))</f>
        <v>0</v>
      </c>
      <c r="AA114">
        <f>IF(ISERROR(VLOOKUP($A114,[7]装备表!$AS:$DU,AA$1,FALSE))=TRUE,0,VLOOKUP($A114,[7]装备表!$AS:$DU,AA$1,FALSE))</f>
        <v>0</v>
      </c>
      <c r="AB114">
        <f>IF(ISERROR(VLOOKUP($A114,[7]装备表!$AS:$DU,AB$1,FALSE))=TRUE,0,VLOOKUP($A114,[7]装备表!$AS:$DU,AB$1,FALSE))</f>
        <v>0</v>
      </c>
      <c r="AC114">
        <f>IF(ISERROR(VLOOKUP($A114,[7]装备表!$AS:$DU,AC$1,FALSE))=TRUE,0,VLOOKUP($A114,[7]装备表!$AS:$DU,AC$1,FALSE))</f>
        <v>0</v>
      </c>
      <c r="AD114">
        <f>IF(ISERROR(VLOOKUP($A114,[7]装备表!$AS:$DU,AD$1,FALSE))=TRUE,0,VLOOKUP($A114,[7]装备表!$AS:$DU,AD$1,FALSE))</f>
        <v>0</v>
      </c>
      <c r="AE114">
        <f>IF(ISERROR(VLOOKUP($A114,[7]装备表!$AS:$DU,AE$1,FALSE))=TRUE,0,VLOOKUP($A114,[7]装备表!$AS:$DU,AE$1,FALSE))</f>
        <v>0</v>
      </c>
      <c r="AF114">
        <f>IF(ISERROR(VLOOKUP($A114,[7]装备表!$AS:$DU,AF$1,FALSE))=TRUE,0,VLOOKUP($A114,[7]装备表!$AS:$DU,AF$1,FALSE))</f>
        <v>0</v>
      </c>
      <c r="AG114">
        <f>IF(ISERROR(VLOOKUP($A114,[7]装备表!$AS:$DU,AG$1,FALSE))=TRUE,0,VLOOKUP($A114,[7]装备表!$AS:$DU,AG$1,FALSE))</f>
        <v>0</v>
      </c>
      <c r="AH114">
        <f>IF(ISERROR(VLOOKUP($A114,[7]装备表!$AS:$DU,AH$1,FALSE))=TRUE,0,VLOOKUP($A114,[7]装备表!$AS:$DU,AH$1,FALSE))</f>
        <v>0</v>
      </c>
      <c r="AI114">
        <f>IF(ISERROR(VLOOKUP($A114,[7]装备表!$AS:$DU,AI$1,FALSE))=TRUE,0,VLOOKUP($A114,[7]装备表!$AS:$DU,AI$1,FALSE))</f>
        <v>0</v>
      </c>
      <c r="AJ114">
        <f>IF(ISERROR(VLOOKUP($A114,[7]装备表!$AS:$DU,AJ$1,FALSE))=TRUE,0,VLOOKUP($A114,[7]装备表!$AS:$DU,AJ$1,FALSE))</f>
        <v>0</v>
      </c>
      <c r="AK114">
        <f>IF(ISERROR(VLOOKUP($A114,[7]装备表!$AS:$DU,AK$1,FALSE))=TRUE,0,VLOOKUP($A114,[7]装备表!$AS:$DU,AK$1,FALSE))</f>
        <v>0</v>
      </c>
      <c r="AL114">
        <f>IF(ISERROR(VLOOKUP($A114,[7]装备表!$AS:$DU,AL$1,FALSE))=TRUE,0,VLOOKUP($A114,[7]装备表!$AS:$DU,AL$1,FALSE))</f>
        <v>0</v>
      </c>
      <c r="AM114">
        <f>IF(ISERROR(VLOOKUP($A114,[7]装备表!$AS:$DU,AM$1,FALSE))=TRUE,0,VLOOKUP($A114,[7]装备表!$AS:$DU,AM$1,FALSE))</f>
        <v>0</v>
      </c>
      <c r="AN114">
        <f>IF(ISERROR(VLOOKUP($A114,[7]装备表!$AS:$DU,AN$1,FALSE))=TRUE,0,VLOOKUP($A114,[7]装备表!$AS:$DU,AN$1,FALSE))</f>
        <v>0</v>
      </c>
      <c r="AT114" s="35">
        <v>1320031</v>
      </c>
      <c r="AU114" s="35" t="s">
        <v>476</v>
      </c>
      <c r="AV114">
        <v>10112</v>
      </c>
      <c r="AW114">
        <v>10112</v>
      </c>
      <c r="AX114">
        <v>100</v>
      </c>
    </row>
    <row r="115" spans="1:50" ht="16.5">
      <c r="A115" s="33">
        <v>1310065</v>
      </c>
      <c r="B115" t="str">
        <f>IF(ISERROR(VLOOKUP($A115,[7]装备表!$AS:$DU,B$1,FALSE))=TRUE,0,VLOOKUP($A115,[7]装备表!$AS:$DU,B$1,FALSE))</f>
        <v>占卜水晶</v>
      </c>
      <c r="C115">
        <f t="shared" si="11"/>
        <v>10249</v>
      </c>
      <c r="D115">
        <f t="shared" si="9"/>
        <v>60</v>
      </c>
      <c r="E115">
        <f t="shared" si="10"/>
        <v>10249</v>
      </c>
      <c r="F115">
        <f>IF(ISERROR(VLOOKUP($A115,[7]装备表!$AS:$DU,F$1,FALSE))=TRUE,0,VLOOKUP($A115,[7]装备表!$AS:$DU,F$1,FALSE))</f>
        <v>4</v>
      </c>
      <c r="G115">
        <f>IF(ISERROR(VLOOKUP($A115,[7]装备表!$AS:$DU,G$1,FALSE))=TRUE,0,VLOOKUP($A115,[7]装备表!$AS:$DU,G$1,FALSE))</f>
        <v>1</v>
      </c>
      <c r="H115">
        <f>IF(ISERROR(VLOOKUP($A115,[7]装备表!$AS:$DU,H$1,FALSE))=TRUE,0,VLOOKUP($A115,[7]装备表!$AS:$DU,H$1,FALSE))</f>
        <v>40</v>
      </c>
      <c r="I115">
        <f>IF(ISERROR(VLOOKUP($A115,[7]装备表!$AS:$DU,I$1,FALSE))=TRUE,0,VLOOKUP($A115,[7]装备表!$AS:$DU,I$1,FALSE))</f>
        <v>0</v>
      </c>
      <c r="J115">
        <f>IF(ISERROR(VLOOKUP($A115,[7]装备表!$AS:$DU,J$1,FALSE))=TRUE,0,VLOOKUP($A115,[7]装备表!$AS:$DU,J$1,FALSE))</f>
        <v>0</v>
      </c>
      <c r="K115">
        <f>IF(ISERROR(VLOOKUP($A115,[7]装备表!$AS:$DU,K$1,FALSE))=TRUE,0,VLOOKUP($A115,[7]装备表!$AS:$DU,K$1,FALSE))</f>
        <v>18</v>
      </c>
      <c r="L115">
        <f>IF(ISERROR(VLOOKUP($A115,[7]装备表!$AS:$DU,L$1,FALSE))=TRUE,0,VLOOKUP($A115,[7]装备表!$AS:$DU,L$1,FALSE))</f>
        <v>1</v>
      </c>
      <c r="M115">
        <f>IF(ISERROR(VLOOKUP($A115,[7]装备表!$AS:$DU,M$1,FALSE))=TRUE,0,VLOOKUP($A115,[7]装备表!$AS:$DU,M$1,FALSE))</f>
        <v>57</v>
      </c>
      <c r="N115">
        <f>IF(ISERROR(VLOOKUP($A115,[7]装备表!$AS:$DU,N$1,FALSE))=TRUE,0,VLOOKUP($A115,[7]装备表!$AS:$DU,N$1,FALSE))</f>
        <v>0</v>
      </c>
      <c r="O115">
        <f>IF(ISERROR(VLOOKUP($A115,[7]装备表!$AS:$DU,O$1,FALSE))=TRUE,0,VLOOKUP($A115,[7]装备表!$AS:$DU,O$1,FALSE))</f>
        <v>0</v>
      </c>
      <c r="P115">
        <f>IF(ISERROR(VLOOKUP($A115,[7]装备表!$AS:$DU,P$1,FALSE))=TRUE,0,VLOOKUP($A115,[7]装备表!$AS:$DU,P$1,FALSE))</f>
        <v>0</v>
      </c>
      <c r="Q115">
        <f>IF(ISERROR(VLOOKUP($A115,[7]装备表!$AS:$DU,Q$1,FALSE))=TRUE,0,VLOOKUP($A115,[7]装备表!$AS:$DU,Q$1,FALSE))</f>
        <v>0</v>
      </c>
      <c r="R115">
        <f>IF(ISERROR(VLOOKUP($A115,[7]装备表!$AS:$DU,R$1,FALSE))=TRUE,0,VLOOKUP($A115,[7]装备表!$AS:$DU,R$1,FALSE))</f>
        <v>0</v>
      </c>
      <c r="S115">
        <f>IF(ISERROR(VLOOKUP($A115,[7]装备表!$AS:$DU,S$1,FALSE))=TRUE,0,VLOOKUP($A115,[7]装备表!$AS:$DU,S$1,FALSE))</f>
        <v>0</v>
      </c>
      <c r="T115">
        <f>IF(ISERROR(VLOOKUP($A115,[7]装备表!$AS:$DU,T$1,FALSE))=TRUE,0,VLOOKUP($A115,[7]装备表!$AS:$DU,T$1,FALSE))</f>
        <v>0</v>
      </c>
      <c r="U115">
        <f>IF(ISERROR(VLOOKUP($A115,[7]装备表!$AS:$DU,U$1,FALSE))=TRUE,0,VLOOKUP($A115,[7]装备表!$AS:$DU,U$1,FALSE))</f>
        <v>0</v>
      </c>
      <c r="V115">
        <f>IF(ISERROR(VLOOKUP($A115,[7]装备表!$AS:$DU,V$1,FALSE))=TRUE,0,VLOOKUP($A115,[7]装备表!$AS:$DU,V$1,FALSE))</f>
        <v>0</v>
      </c>
      <c r="W115">
        <f>IF(ISERROR(VLOOKUP($A115,[7]装备表!$AS:$DU,W$1,FALSE))=TRUE,0,VLOOKUP($A115,[7]装备表!$AS:$DU,W$1,FALSE))</f>
        <v>0</v>
      </c>
      <c r="X115">
        <f>IF(ISERROR(VLOOKUP($A115,[7]装备表!$AS:$DU,X$1,FALSE))=TRUE,0,VLOOKUP($A115,[7]装备表!$AS:$DU,X$1,FALSE))</f>
        <v>0</v>
      </c>
      <c r="Y115">
        <f>IF(ISERROR(VLOOKUP($A115,[7]装备表!$AS:$DU,Y$1,FALSE))=TRUE,0,VLOOKUP($A115,[7]装备表!$AS:$DU,Y$1,FALSE))</f>
        <v>0</v>
      </c>
      <c r="Z115">
        <f>IF(ISERROR(VLOOKUP($A115,[7]装备表!$AS:$DU,Z$1,FALSE))=TRUE,0,VLOOKUP($A115,[7]装备表!$AS:$DU,Z$1,FALSE))</f>
        <v>0</v>
      </c>
      <c r="AA115">
        <f>IF(ISERROR(VLOOKUP($A115,[7]装备表!$AS:$DU,AA$1,FALSE))=TRUE,0,VLOOKUP($A115,[7]装备表!$AS:$DU,AA$1,FALSE))</f>
        <v>0</v>
      </c>
      <c r="AB115">
        <f>IF(ISERROR(VLOOKUP($A115,[7]装备表!$AS:$DU,AB$1,FALSE))=TRUE,0,VLOOKUP($A115,[7]装备表!$AS:$DU,AB$1,FALSE))</f>
        <v>0</v>
      </c>
      <c r="AC115">
        <f>IF(ISERROR(VLOOKUP($A115,[7]装备表!$AS:$DU,AC$1,FALSE))=TRUE,0,VLOOKUP($A115,[7]装备表!$AS:$DU,AC$1,FALSE))</f>
        <v>0</v>
      </c>
      <c r="AD115">
        <f>IF(ISERROR(VLOOKUP($A115,[7]装备表!$AS:$DU,AD$1,FALSE))=TRUE,0,VLOOKUP($A115,[7]装备表!$AS:$DU,AD$1,FALSE))</f>
        <v>0</v>
      </c>
      <c r="AE115">
        <f>IF(ISERROR(VLOOKUP($A115,[7]装备表!$AS:$DU,AE$1,FALSE))=TRUE,0,VLOOKUP($A115,[7]装备表!$AS:$DU,AE$1,FALSE))</f>
        <v>0</v>
      </c>
      <c r="AF115">
        <f>IF(ISERROR(VLOOKUP($A115,[7]装备表!$AS:$DU,AF$1,FALSE))=TRUE,0,VLOOKUP($A115,[7]装备表!$AS:$DU,AF$1,FALSE))</f>
        <v>0</v>
      </c>
      <c r="AG115">
        <f>IF(ISERROR(VLOOKUP($A115,[7]装备表!$AS:$DU,AG$1,FALSE))=TRUE,0,VLOOKUP($A115,[7]装备表!$AS:$DU,AG$1,FALSE))</f>
        <v>0</v>
      </c>
      <c r="AH115">
        <f>IF(ISERROR(VLOOKUP($A115,[7]装备表!$AS:$DU,AH$1,FALSE))=TRUE,0,VLOOKUP($A115,[7]装备表!$AS:$DU,AH$1,FALSE))</f>
        <v>0</v>
      </c>
      <c r="AI115">
        <f>IF(ISERROR(VLOOKUP($A115,[7]装备表!$AS:$DU,AI$1,FALSE))=TRUE,0,VLOOKUP($A115,[7]装备表!$AS:$DU,AI$1,FALSE))</f>
        <v>0</v>
      </c>
      <c r="AJ115">
        <f>IF(ISERROR(VLOOKUP($A115,[7]装备表!$AS:$DU,AJ$1,FALSE))=TRUE,0,VLOOKUP($A115,[7]装备表!$AS:$DU,AJ$1,FALSE))</f>
        <v>0</v>
      </c>
      <c r="AK115">
        <f>IF(ISERROR(VLOOKUP($A115,[7]装备表!$AS:$DU,AK$1,FALSE))=TRUE,0,VLOOKUP($A115,[7]装备表!$AS:$DU,AK$1,FALSE))</f>
        <v>0</v>
      </c>
      <c r="AL115">
        <f>IF(ISERROR(VLOOKUP($A115,[7]装备表!$AS:$DU,AL$1,FALSE))=TRUE,0,VLOOKUP($A115,[7]装备表!$AS:$DU,AL$1,FALSE))</f>
        <v>0</v>
      </c>
      <c r="AM115">
        <f>IF(ISERROR(VLOOKUP($A115,[7]装备表!$AS:$DU,AM$1,FALSE))=TRUE,0,VLOOKUP($A115,[7]装备表!$AS:$DU,AM$1,FALSE))</f>
        <v>0</v>
      </c>
      <c r="AN115">
        <f>IF(ISERROR(VLOOKUP($A115,[7]装备表!$AS:$DU,AN$1,FALSE))=TRUE,0,VLOOKUP($A115,[7]装备表!$AS:$DU,AN$1,FALSE))</f>
        <v>0</v>
      </c>
      <c r="AT115" s="35">
        <v>1320032</v>
      </c>
      <c r="AU115" s="35" t="s">
        <v>477</v>
      </c>
      <c r="AV115">
        <v>10113</v>
      </c>
      <c r="AW115">
        <v>10113</v>
      </c>
      <c r="AX115">
        <v>100</v>
      </c>
    </row>
    <row r="116" spans="1:50" ht="16.5">
      <c r="A116" s="33">
        <v>1310066</v>
      </c>
      <c r="B116" t="str">
        <f>IF(ISERROR(VLOOKUP($A116,[7]装备表!$AS:$DU,B$1,FALSE))=TRUE,0,VLOOKUP($A116,[7]装备表!$AS:$DU,B$1,FALSE))</f>
        <v>三叉戟</v>
      </c>
      <c r="C116">
        <f t="shared" si="11"/>
        <v>10250</v>
      </c>
      <c r="D116">
        <f t="shared" si="9"/>
        <v>100</v>
      </c>
      <c r="E116">
        <f t="shared" si="10"/>
        <v>10250</v>
      </c>
      <c r="F116">
        <f>IF(ISERROR(VLOOKUP($A116,[7]装备表!$AS:$DU,F$1,FALSE))=TRUE,0,VLOOKUP($A116,[7]装备表!$AS:$DU,F$1,FALSE))</f>
        <v>4</v>
      </c>
      <c r="G116">
        <f>IF(ISERROR(VLOOKUP($A116,[7]装备表!$AS:$DU,G$1,FALSE))=TRUE,0,VLOOKUP($A116,[7]装备表!$AS:$DU,G$1,FALSE))</f>
        <v>1</v>
      </c>
      <c r="H116">
        <f>IF(ISERROR(VLOOKUP($A116,[7]装备表!$AS:$DU,H$1,FALSE))=TRUE,0,VLOOKUP($A116,[7]装备表!$AS:$DU,H$1,FALSE))</f>
        <v>60</v>
      </c>
      <c r="I116">
        <f>IF(ISERROR(VLOOKUP($A116,[7]装备表!$AS:$DU,I$1,FALSE))=TRUE,0,VLOOKUP($A116,[7]装备表!$AS:$DU,I$1,FALSE))</f>
        <v>0</v>
      </c>
      <c r="J116">
        <f>IF(ISERROR(VLOOKUP($A116,[7]装备表!$AS:$DU,J$1,FALSE))=TRUE,0,VLOOKUP($A116,[7]装备表!$AS:$DU,J$1,FALSE))</f>
        <v>0</v>
      </c>
      <c r="K116">
        <f>IF(ISERROR(VLOOKUP($A116,[7]装备表!$AS:$DU,K$1,FALSE))=TRUE,0,VLOOKUP($A116,[7]装备表!$AS:$DU,K$1,FALSE))</f>
        <v>16</v>
      </c>
      <c r="L116">
        <f>IF(ISERROR(VLOOKUP($A116,[7]装备表!$AS:$DU,L$1,FALSE))=TRUE,0,VLOOKUP($A116,[7]装备表!$AS:$DU,L$1,FALSE))</f>
        <v>1</v>
      </c>
      <c r="M116">
        <f>IF(ISERROR(VLOOKUP($A116,[7]装备表!$AS:$DU,M$1,FALSE))=TRUE,0,VLOOKUP($A116,[7]装备表!$AS:$DU,M$1,FALSE))</f>
        <v>150</v>
      </c>
      <c r="N116">
        <f>IF(ISERROR(VLOOKUP($A116,[7]装备表!$AS:$DU,N$1,FALSE))=TRUE,0,VLOOKUP($A116,[7]装备表!$AS:$DU,N$1,FALSE))</f>
        <v>0</v>
      </c>
      <c r="O116">
        <f>IF(ISERROR(VLOOKUP($A116,[7]装备表!$AS:$DU,O$1,FALSE))=TRUE,0,VLOOKUP($A116,[7]装备表!$AS:$DU,O$1,FALSE))</f>
        <v>0</v>
      </c>
      <c r="P116">
        <f>IF(ISERROR(VLOOKUP($A116,[7]装备表!$AS:$DU,P$1,FALSE))=TRUE,0,VLOOKUP($A116,[7]装备表!$AS:$DU,P$1,FALSE))</f>
        <v>0</v>
      </c>
      <c r="Q116">
        <f>IF(ISERROR(VLOOKUP($A116,[7]装备表!$AS:$DU,Q$1,FALSE))=TRUE,0,VLOOKUP($A116,[7]装备表!$AS:$DU,Q$1,FALSE))</f>
        <v>0</v>
      </c>
      <c r="R116">
        <f>IF(ISERROR(VLOOKUP($A116,[7]装备表!$AS:$DU,R$1,FALSE))=TRUE,0,VLOOKUP($A116,[7]装备表!$AS:$DU,R$1,FALSE))</f>
        <v>0</v>
      </c>
      <c r="S116">
        <f>IF(ISERROR(VLOOKUP($A116,[7]装备表!$AS:$DU,S$1,FALSE))=TRUE,0,VLOOKUP($A116,[7]装备表!$AS:$DU,S$1,FALSE))</f>
        <v>0</v>
      </c>
      <c r="T116">
        <f>IF(ISERROR(VLOOKUP($A116,[7]装备表!$AS:$DU,T$1,FALSE))=TRUE,0,VLOOKUP($A116,[7]装备表!$AS:$DU,T$1,FALSE))</f>
        <v>0</v>
      </c>
      <c r="U116">
        <f>IF(ISERROR(VLOOKUP($A116,[7]装备表!$AS:$DU,U$1,FALSE))=TRUE,0,VLOOKUP($A116,[7]装备表!$AS:$DU,U$1,FALSE))</f>
        <v>0</v>
      </c>
      <c r="V116">
        <f>IF(ISERROR(VLOOKUP($A116,[7]装备表!$AS:$DU,V$1,FALSE))=TRUE,0,VLOOKUP($A116,[7]装备表!$AS:$DU,V$1,FALSE))</f>
        <v>0</v>
      </c>
      <c r="W116">
        <f>IF(ISERROR(VLOOKUP($A116,[7]装备表!$AS:$DU,W$1,FALSE))=TRUE,0,VLOOKUP($A116,[7]装备表!$AS:$DU,W$1,FALSE))</f>
        <v>0</v>
      </c>
      <c r="X116">
        <f>IF(ISERROR(VLOOKUP($A116,[7]装备表!$AS:$DU,X$1,FALSE))=TRUE,0,VLOOKUP($A116,[7]装备表!$AS:$DU,X$1,FALSE))</f>
        <v>0</v>
      </c>
      <c r="Y116">
        <f>IF(ISERROR(VLOOKUP($A116,[7]装备表!$AS:$DU,Y$1,FALSE))=TRUE,0,VLOOKUP($A116,[7]装备表!$AS:$DU,Y$1,FALSE))</f>
        <v>0</v>
      </c>
      <c r="Z116">
        <f>IF(ISERROR(VLOOKUP($A116,[7]装备表!$AS:$DU,Z$1,FALSE))=TRUE,0,VLOOKUP($A116,[7]装备表!$AS:$DU,Z$1,FALSE))</f>
        <v>0</v>
      </c>
      <c r="AA116">
        <f>IF(ISERROR(VLOOKUP($A116,[7]装备表!$AS:$DU,AA$1,FALSE))=TRUE,0,VLOOKUP($A116,[7]装备表!$AS:$DU,AA$1,FALSE))</f>
        <v>0</v>
      </c>
      <c r="AB116">
        <f>IF(ISERROR(VLOOKUP($A116,[7]装备表!$AS:$DU,AB$1,FALSE))=TRUE,0,VLOOKUP($A116,[7]装备表!$AS:$DU,AB$1,FALSE))</f>
        <v>0</v>
      </c>
      <c r="AC116">
        <f>IF(ISERROR(VLOOKUP($A116,[7]装备表!$AS:$DU,AC$1,FALSE))=TRUE,0,VLOOKUP($A116,[7]装备表!$AS:$DU,AC$1,FALSE))</f>
        <v>0</v>
      </c>
      <c r="AD116">
        <f>IF(ISERROR(VLOOKUP($A116,[7]装备表!$AS:$DU,AD$1,FALSE))=TRUE,0,VLOOKUP($A116,[7]装备表!$AS:$DU,AD$1,FALSE))</f>
        <v>0</v>
      </c>
      <c r="AE116">
        <f>IF(ISERROR(VLOOKUP($A116,[7]装备表!$AS:$DU,AE$1,FALSE))=TRUE,0,VLOOKUP($A116,[7]装备表!$AS:$DU,AE$1,FALSE))</f>
        <v>0</v>
      </c>
      <c r="AF116">
        <f>IF(ISERROR(VLOOKUP($A116,[7]装备表!$AS:$DU,AF$1,FALSE))=TRUE,0,VLOOKUP($A116,[7]装备表!$AS:$DU,AF$1,FALSE))</f>
        <v>0</v>
      </c>
      <c r="AG116">
        <f>IF(ISERROR(VLOOKUP($A116,[7]装备表!$AS:$DU,AG$1,FALSE))=TRUE,0,VLOOKUP($A116,[7]装备表!$AS:$DU,AG$1,FALSE))</f>
        <v>0</v>
      </c>
      <c r="AH116">
        <f>IF(ISERROR(VLOOKUP($A116,[7]装备表!$AS:$DU,AH$1,FALSE))=TRUE,0,VLOOKUP($A116,[7]装备表!$AS:$DU,AH$1,FALSE))</f>
        <v>0</v>
      </c>
      <c r="AI116">
        <f>IF(ISERROR(VLOOKUP($A116,[7]装备表!$AS:$DU,AI$1,FALSE))=TRUE,0,VLOOKUP($A116,[7]装备表!$AS:$DU,AI$1,FALSE))</f>
        <v>0</v>
      </c>
      <c r="AJ116">
        <f>IF(ISERROR(VLOOKUP($A116,[7]装备表!$AS:$DU,AJ$1,FALSE))=TRUE,0,VLOOKUP($A116,[7]装备表!$AS:$DU,AJ$1,FALSE))</f>
        <v>0</v>
      </c>
      <c r="AK116">
        <f>IF(ISERROR(VLOOKUP($A116,[7]装备表!$AS:$DU,AK$1,FALSE))=TRUE,0,VLOOKUP($A116,[7]装备表!$AS:$DU,AK$1,FALSE))</f>
        <v>0</v>
      </c>
      <c r="AL116">
        <f>IF(ISERROR(VLOOKUP($A116,[7]装备表!$AS:$DU,AL$1,FALSE))=TRUE,0,VLOOKUP($A116,[7]装备表!$AS:$DU,AL$1,FALSE))</f>
        <v>0</v>
      </c>
      <c r="AM116">
        <f>IF(ISERROR(VLOOKUP($A116,[7]装备表!$AS:$DU,AM$1,FALSE))=TRUE,0,VLOOKUP($A116,[7]装备表!$AS:$DU,AM$1,FALSE))</f>
        <v>0</v>
      </c>
      <c r="AN116">
        <f>IF(ISERROR(VLOOKUP($A116,[7]装备表!$AS:$DU,AN$1,FALSE))=TRUE,0,VLOOKUP($A116,[7]装备表!$AS:$DU,AN$1,FALSE))</f>
        <v>0</v>
      </c>
      <c r="AT116" s="35">
        <v>1320033</v>
      </c>
      <c r="AU116" s="35" t="s">
        <v>478</v>
      </c>
      <c r="AV116">
        <v>10114</v>
      </c>
      <c r="AW116">
        <v>10114</v>
      </c>
      <c r="AX116">
        <v>100</v>
      </c>
    </row>
    <row r="117" spans="1:50" ht="16.5">
      <c r="A117" s="33">
        <v>1310067</v>
      </c>
      <c r="B117" t="str">
        <f>IF(ISERROR(VLOOKUP($A117,[7]装备表!$AS:$DU,B$1,FALSE))=TRUE,0,VLOOKUP($A117,[7]装备表!$AS:$DU,B$1,FALSE))</f>
        <v>三叉戟</v>
      </c>
      <c r="C117">
        <f t="shared" si="11"/>
        <v>10251</v>
      </c>
      <c r="D117">
        <f t="shared" si="9"/>
        <v>140</v>
      </c>
      <c r="E117">
        <f t="shared" si="10"/>
        <v>10251</v>
      </c>
      <c r="F117">
        <f>IF(ISERROR(VLOOKUP($A117,[7]装备表!$AS:$DU,F$1,FALSE))=TRUE,0,VLOOKUP($A117,[7]装备表!$AS:$DU,F$1,FALSE))</f>
        <v>4</v>
      </c>
      <c r="G117">
        <f>IF(ISERROR(VLOOKUP($A117,[7]装备表!$AS:$DU,G$1,FALSE))=TRUE,0,VLOOKUP($A117,[7]装备表!$AS:$DU,G$1,FALSE))</f>
        <v>1</v>
      </c>
      <c r="H117">
        <f>IF(ISERROR(VLOOKUP($A117,[7]装备表!$AS:$DU,H$1,FALSE))=TRUE,0,VLOOKUP($A117,[7]装备表!$AS:$DU,H$1,FALSE))</f>
        <v>82</v>
      </c>
      <c r="I117">
        <f>IF(ISERROR(VLOOKUP($A117,[7]装备表!$AS:$DU,I$1,FALSE))=TRUE,0,VLOOKUP($A117,[7]装备表!$AS:$DU,I$1,FALSE))</f>
        <v>0</v>
      </c>
      <c r="J117">
        <f>IF(ISERROR(VLOOKUP($A117,[7]装备表!$AS:$DU,J$1,FALSE))=TRUE,0,VLOOKUP($A117,[7]装备表!$AS:$DU,J$1,FALSE))</f>
        <v>0</v>
      </c>
      <c r="K117">
        <f>IF(ISERROR(VLOOKUP($A117,[7]装备表!$AS:$DU,K$1,FALSE))=TRUE,0,VLOOKUP($A117,[7]装备表!$AS:$DU,K$1,FALSE))</f>
        <v>16</v>
      </c>
      <c r="L117">
        <f>IF(ISERROR(VLOOKUP($A117,[7]装备表!$AS:$DU,L$1,FALSE))=TRUE,0,VLOOKUP($A117,[7]装备表!$AS:$DU,L$1,FALSE))</f>
        <v>1</v>
      </c>
      <c r="M117">
        <f>IF(ISERROR(VLOOKUP($A117,[7]装备表!$AS:$DU,M$1,FALSE))=TRUE,0,VLOOKUP($A117,[7]装备表!$AS:$DU,M$1,FALSE))</f>
        <v>152</v>
      </c>
      <c r="N117">
        <f>IF(ISERROR(VLOOKUP($A117,[7]装备表!$AS:$DU,N$1,FALSE))=TRUE,0,VLOOKUP($A117,[7]装备表!$AS:$DU,N$1,FALSE))</f>
        <v>0</v>
      </c>
      <c r="O117">
        <f>IF(ISERROR(VLOOKUP($A117,[7]装备表!$AS:$DU,O$1,FALSE))=TRUE,0,VLOOKUP($A117,[7]装备表!$AS:$DU,O$1,FALSE))</f>
        <v>0</v>
      </c>
      <c r="P117">
        <f>IF(ISERROR(VLOOKUP($A117,[7]装备表!$AS:$DU,P$1,FALSE))=TRUE,0,VLOOKUP($A117,[7]装备表!$AS:$DU,P$1,FALSE))</f>
        <v>0</v>
      </c>
      <c r="Q117">
        <f>IF(ISERROR(VLOOKUP($A117,[7]装备表!$AS:$DU,Q$1,FALSE))=TRUE,0,VLOOKUP($A117,[7]装备表!$AS:$DU,Q$1,FALSE))</f>
        <v>0</v>
      </c>
      <c r="R117">
        <f>IF(ISERROR(VLOOKUP($A117,[7]装备表!$AS:$DU,R$1,FALSE))=TRUE,0,VLOOKUP($A117,[7]装备表!$AS:$DU,R$1,FALSE))</f>
        <v>0</v>
      </c>
      <c r="S117">
        <f>IF(ISERROR(VLOOKUP($A117,[7]装备表!$AS:$DU,S$1,FALSE))=TRUE,0,VLOOKUP($A117,[7]装备表!$AS:$DU,S$1,FALSE))</f>
        <v>0</v>
      </c>
      <c r="T117">
        <f>IF(ISERROR(VLOOKUP($A117,[7]装备表!$AS:$DU,T$1,FALSE))=TRUE,0,VLOOKUP($A117,[7]装备表!$AS:$DU,T$1,FALSE))</f>
        <v>0</v>
      </c>
      <c r="U117">
        <f>IF(ISERROR(VLOOKUP($A117,[7]装备表!$AS:$DU,U$1,FALSE))=TRUE,0,VLOOKUP($A117,[7]装备表!$AS:$DU,U$1,FALSE))</f>
        <v>0</v>
      </c>
      <c r="V117">
        <f>IF(ISERROR(VLOOKUP($A117,[7]装备表!$AS:$DU,V$1,FALSE))=TRUE,0,VLOOKUP($A117,[7]装备表!$AS:$DU,V$1,FALSE))</f>
        <v>0</v>
      </c>
      <c r="W117">
        <f>IF(ISERROR(VLOOKUP($A117,[7]装备表!$AS:$DU,W$1,FALSE))=TRUE,0,VLOOKUP($A117,[7]装备表!$AS:$DU,W$1,FALSE))</f>
        <v>0</v>
      </c>
      <c r="X117">
        <f>IF(ISERROR(VLOOKUP($A117,[7]装备表!$AS:$DU,X$1,FALSE))=TRUE,0,VLOOKUP($A117,[7]装备表!$AS:$DU,X$1,FALSE))</f>
        <v>0</v>
      </c>
      <c r="Y117">
        <f>IF(ISERROR(VLOOKUP($A117,[7]装备表!$AS:$DU,Y$1,FALSE))=TRUE,0,VLOOKUP($A117,[7]装备表!$AS:$DU,Y$1,FALSE))</f>
        <v>0</v>
      </c>
      <c r="Z117">
        <f>IF(ISERROR(VLOOKUP($A117,[7]装备表!$AS:$DU,Z$1,FALSE))=TRUE,0,VLOOKUP($A117,[7]装备表!$AS:$DU,Z$1,FALSE))</f>
        <v>0</v>
      </c>
      <c r="AA117">
        <f>IF(ISERROR(VLOOKUP($A117,[7]装备表!$AS:$DU,AA$1,FALSE))=TRUE,0,VLOOKUP($A117,[7]装备表!$AS:$DU,AA$1,FALSE))</f>
        <v>0</v>
      </c>
      <c r="AB117">
        <f>IF(ISERROR(VLOOKUP($A117,[7]装备表!$AS:$DU,AB$1,FALSE))=TRUE,0,VLOOKUP($A117,[7]装备表!$AS:$DU,AB$1,FALSE))</f>
        <v>0</v>
      </c>
      <c r="AC117">
        <f>IF(ISERROR(VLOOKUP($A117,[7]装备表!$AS:$DU,AC$1,FALSE))=TRUE,0,VLOOKUP($A117,[7]装备表!$AS:$DU,AC$1,FALSE))</f>
        <v>0</v>
      </c>
      <c r="AD117">
        <f>IF(ISERROR(VLOOKUP($A117,[7]装备表!$AS:$DU,AD$1,FALSE))=TRUE,0,VLOOKUP($A117,[7]装备表!$AS:$DU,AD$1,FALSE))</f>
        <v>0</v>
      </c>
      <c r="AE117">
        <f>IF(ISERROR(VLOOKUP($A117,[7]装备表!$AS:$DU,AE$1,FALSE))=TRUE,0,VLOOKUP($A117,[7]装备表!$AS:$DU,AE$1,FALSE))</f>
        <v>0</v>
      </c>
      <c r="AF117">
        <f>IF(ISERROR(VLOOKUP($A117,[7]装备表!$AS:$DU,AF$1,FALSE))=TRUE,0,VLOOKUP($A117,[7]装备表!$AS:$DU,AF$1,FALSE))</f>
        <v>0</v>
      </c>
      <c r="AG117">
        <f>IF(ISERROR(VLOOKUP($A117,[7]装备表!$AS:$DU,AG$1,FALSE))=TRUE,0,VLOOKUP($A117,[7]装备表!$AS:$DU,AG$1,FALSE))</f>
        <v>0</v>
      </c>
      <c r="AH117">
        <f>IF(ISERROR(VLOOKUP($A117,[7]装备表!$AS:$DU,AH$1,FALSE))=TRUE,0,VLOOKUP($A117,[7]装备表!$AS:$DU,AH$1,FALSE))</f>
        <v>0</v>
      </c>
      <c r="AI117">
        <f>IF(ISERROR(VLOOKUP($A117,[7]装备表!$AS:$DU,AI$1,FALSE))=TRUE,0,VLOOKUP($A117,[7]装备表!$AS:$DU,AI$1,FALSE))</f>
        <v>0</v>
      </c>
      <c r="AJ117">
        <f>IF(ISERROR(VLOOKUP($A117,[7]装备表!$AS:$DU,AJ$1,FALSE))=TRUE,0,VLOOKUP($A117,[7]装备表!$AS:$DU,AJ$1,FALSE))</f>
        <v>0</v>
      </c>
      <c r="AK117">
        <f>IF(ISERROR(VLOOKUP($A117,[7]装备表!$AS:$DU,AK$1,FALSE))=TRUE,0,VLOOKUP($A117,[7]装备表!$AS:$DU,AK$1,FALSE))</f>
        <v>0</v>
      </c>
      <c r="AL117">
        <f>IF(ISERROR(VLOOKUP($A117,[7]装备表!$AS:$DU,AL$1,FALSE))=TRUE,0,VLOOKUP($A117,[7]装备表!$AS:$DU,AL$1,FALSE))</f>
        <v>0</v>
      </c>
      <c r="AM117">
        <f>IF(ISERROR(VLOOKUP($A117,[7]装备表!$AS:$DU,AM$1,FALSE))=TRUE,0,VLOOKUP($A117,[7]装备表!$AS:$DU,AM$1,FALSE))</f>
        <v>0</v>
      </c>
      <c r="AN117">
        <f>IF(ISERROR(VLOOKUP($A117,[7]装备表!$AS:$DU,AN$1,FALSE))=TRUE,0,VLOOKUP($A117,[7]装备表!$AS:$DU,AN$1,FALSE))</f>
        <v>0</v>
      </c>
      <c r="AT117" s="35">
        <v>1320034</v>
      </c>
      <c r="AU117" s="35" t="s">
        <v>479</v>
      </c>
      <c r="AV117">
        <v>10115</v>
      </c>
      <c r="AW117">
        <v>10115</v>
      </c>
      <c r="AX117">
        <v>100</v>
      </c>
    </row>
    <row r="118" spans="1:50" ht="16.5">
      <c r="A118" s="33">
        <v>1310068</v>
      </c>
      <c r="B118" t="str">
        <f>IF(ISERROR(VLOOKUP($A118,[7]装备表!$AS:$DU,B$1,FALSE))=TRUE,0,VLOOKUP($A118,[7]装备表!$AS:$DU,B$1,FALSE))</f>
        <v>三叉戟</v>
      </c>
      <c r="C118">
        <f t="shared" si="11"/>
        <v>10252</v>
      </c>
      <c r="D118">
        <f t="shared" si="9"/>
        <v>180</v>
      </c>
      <c r="E118">
        <f t="shared" si="10"/>
        <v>10252</v>
      </c>
      <c r="F118">
        <f>IF(ISERROR(VLOOKUP($A118,[7]装备表!$AS:$DU,F$1,FALSE))=TRUE,0,VLOOKUP($A118,[7]装备表!$AS:$DU,F$1,FALSE))</f>
        <v>4</v>
      </c>
      <c r="G118">
        <f>IF(ISERROR(VLOOKUP($A118,[7]装备表!$AS:$DU,G$1,FALSE))=TRUE,0,VLOOKUP($A118,[7]装备表!$AS:$DU,G$1,FALSE))</f>
        <v>1</v>
      </c>
      <c r="H118">
        <f>IF(ISERROR(VLOOKUP($A118,[7]装备表!$AS:$DU,H$1,FALSE))=TRUE,0,VLOOKUP($A118,[7]装备表!$AS:$DU,H$1,FALSE))</f>
        <v>110</v>
      </c>
      <c r="I118">
        <f>IF(ISERROR(VLOOKUP($A118,[7]装备表!$AS:$DU,I$1,FALSE))=TRUE,0,VLOOKUP($A118,[7]装备表!$AS:$DU,I$1,FALSE))</f>
        <v>0</v>
      </c>
      <c r="J118">
        <f>IF(ISERROR(VLOOKUP($A118,[7]装备表!$AS:$DU,J$1,FALSE))=TRUE,0,VLOOKUP($A118,[7]装备表!$AS:$DU,J$1,FALSE))</f>
        <v>0</v>
      </c>
      <c r="K118">
        <f>IF(ISERROR(VLOOKUP($A118,[7]装备表!$AS:$DU,K$1,FALSE))=TRUE,0,VLOOKUP($A118,[7]装备表!$AS:$DU,K$1,FALSE))</f>
        <v>16</v>
      </c>
      <c r="L118">
        <f>IF(ISERROR(VLOOKUP($A118,[7]装备表!$AS:$DU,L$1,FALSE))=TRUE,0,VLOOKUP($A118,[7]装备表!$AS:$DU,L$1,FALSE))</f>
        <v>1</v>
      </c>
      <c r="M118">
        <f>IF(ISERROR(VLOOKUP($A118,[7]装备表!$AS:$DU,M$1,FALSE))=TRUE,0,VLOOKUP($A118,[7]装备表!$AS:$DU,M$1,FALSE))</f>
        <v>154</v>
      </c>
      <c r="N118">
        <f>IF(ISERROR(VLOOKUP($A118,[7]装备表!$AS:$DU,N$1,FALSE))=TRUE,0,VLOOKUP($A118,[7]装备表!$AS:$DU,N$1,FALSE))</f>
        <v>0</v>
      </c>
      <c r="O118">
        <f>IF(ISERROR(VLOOKUP($A118,[7]装备表!$AS:$DU,O$1,FALSE))=TRUE,0,VLOOKUP($A118,[7]装备表!$AS:$DU,O$1,FALSE))</f>
        <v>0</v>
      </c>
      <c r="P118">
        <f>IF(ISERROR(VLOOKUP($A118,[7]装备表!$AS:$DU,P$1,FALSE))=TRUE,0,VLOOKUP($A118,[7]装备表!$AS:$DU,P$1,FALSE))</f>
        <v>0</v>
      </c>
      <c r="Q118">
        <f>IF(ISERROR(VLOOKUP($A118,[7]装备表!$AS:$DU,Q$1,FALSE))=TRUE,0,VLOOKUP($A118,[7]装备表!$AS:$DU,Q$1,FALSE))</f>
        <v>0</v>
      </c>
      <c r="R118">
        <f>IF(ISERROR(VLOOKUP($A118,[7]装备表!$AS:$DU,R$1,FALSE))=TRUE,0,VLOOKUP($A118,[7]装备表!$AS:$DU,R$1,FALSE))</f>
        <v>0</v>
      </c>
      <c r="S118">
        <f>IF(ISERROR(VLOOKUP($A118,[7]装备表!$AS:$DU,S$1,FALSE))=TRUE,0,VLOOKUP($A118,[7]装备表!$AS:$DU,S$1,FALSE))</f>
        <v>0</v>
      </c>
      <c r="T118">
        <f>IF(ISERROR(VLOOKUP($A118,[7]装备表!$AS:$DU,T$1,FALSE))=TRUE,0,VLOOKUP($A118,[7]装备表!$AS:$DU,T$1,FALSE))</f>
        <v>0</v>
      </c>
      <c r="U118">
        <f>IF(ISERROR(VLOOKUP($A118,[7]装备表!$AS:$DU,U$1,FALSE))=TRUE,0,VLOOKUP($A118,[7]装备表!$AS:$DU,U$1,FALSE))</f>
        <v>0</v>
      </c>
      <c r="V118">
        <f>IF(ISERROR(VLOOKUP($A118,[7]装备表!$AS:$DU,V$1,FALSE))=TRUE,0,VLOOKUP($A118,[7]装备表!$AS:$DU,V$1,FALSE))</f>
        <v>0</v>
      </c>
      <c r="W118">
        <f>IF(ISERROR(VLOOKUP($A118,[7]装备表!$AS:$DU,W$1,FALSE))=TRUE,0,VLOOKUP($A118,[7]装备表!$AS:$DU,W$1,FALSE))</f>
        <v>0</v>
      </c>
      <c r="X118">
        <f>IF(ISERROR(VLOOKUP($A118,[7]装备表!$AS:$DU,X$1,FALSE))=TRUE,0,VLOOKUP($A118,[7]装备表!$AS:$DU,X$1,FALSE))</f>
        <v>0</v>
      </c>
      <c r="Y118">
        <f>IF(ISERROR(VLOOKUP($A118,[7]装备表!$AS:$DU,Y$1,FALSE))=TRUE,0,VLOOKUP($A118,[7]装备表!$AS:$DU,Y$1,FALSE))</f>
        <v>0</v>
      </c>
      <c r="Z118">
        <f>IF(ISERROR(VLOOKUP($A118,[7]装备表!$AS:$DU,Z$1,FALSE))=TRUE,0,VLOOKUP($A118,[7]装备表!$AS:$DU,Z$1,FALSE))</f>
        <v>0</v>
      </c>
      <c r="AA118">
        <f>IF(ISERROR(VLOOKUP($A118,[7]装备表!$AS:$DU,AA$1,FALSE))=TRUE,0,VLOOKUP($A118,[7]装备表!$AS:$DU,AA$1,FALSE))</f>
        <v>0</v>
      </c>
      <c r="AB118">
        <f>IF(ISERROR(VLOOKUP($A118,[7]装备表!$AS:$DU,AB$1,FALSE))=TRUE,0,VLOOKUP($A118,[7]装备表!$AS:$DU,AB$1,FALSE))</f>
        <v>0</v>
      </c>
      <c r="AC118">
        <f>IF(ISERROR(VLOOKUP($A118,[7]装备表!$AS:$DU,AC$1,FALSE))=TRUE,0,VLOOKUP($A118,[7]装备表!$AS:$DU,AC$1,FALSE))</f>
        <v>0</v>
      </c>
      <c r="AD118">
        <f>IF(ISERROR(VLOOKUP($A118,[7]装备表!$AS:$DU,AD$1,FALSE))=TRUE,0,VLOOKUP($A118,[7]装备表!$AS:$DU,AD$1,FALSE))</f>
        <v>0</v>
      </c>
      <c r="AE118">
        <f>IF(ISERROR(VLOOKUP($A118,[7]装备表!$AS:$DU,AE$1,FALSE))=TRUE,0,VLOOKUP($A118,[7]装备表!$AS:$DU,AE$1,FALSE))</f>
        <v>0</v>
      </c>
      <c r="AF118">
        <f>IF(ISERROR(VLOOKUP($A118,[7]装备表!$AS:$DU,AF$1,FALSE))=TRUE,0,VLOOKUP($A118,[7]装备表!$AS:$DU,AF$1,FALSE))</f>
        <v>0</v>
      </c>
      <c r="AG118">
        <f>IF(ISERROR(VLOOKUP($A118,[7]装备表!$AS:$DU,AG$1,FALSE))=TRUE,0,VLOOKUP($A118,[7]装备表!$AS:$DU,AG$1,FALSE))</f>
        <v>0</v>
      </c>
      <c r="AH118">
        <f>IF(ISERROR(VLOOKUP($A118,[7]装备表!$AS:$DU,AH$1,FALSE))=TRUE,0,VLOOKUP($A118,[7]装备表!$AS:$DU,AH$1,FALSE))</f>
        <v>0</v>
      </c>
      <c r="AI118">
        <f>IF(ISERROR(VLOOKUP($A118,[7]装备表!$AS:$DU,AI$1,FALSE))=TRUE,0,VLOOKUP($A118,[7]装备表!$AS:$DU,AI$1,FALSE))</f>
        <v>0</v>
      </c>
      <c r="AJ118">
        <f>IF(ISERROR(VLOOKUP($A118,[7]装备表!$AS:$DU,AJ$1,FALSE))=TRUE,0,VLOOKUP($A118,[7]装备表!$AS:$DU,AJ$1,FALSE))</f>
        <v>0</v>
      </c>
      <c r="AK118">
        <f>IF(ISERROR(VLOOKUP($A118,[7]装备表!$AS:$DU,AK$1,FALSE))=TRUE,0,VLOOKUP($A118,[7]装备表!$AS:$DU,AK$1,FALSE))</f>
        <v>0</v>
      </c>
      <c r="AL118">
        <f>IF(ISERROR(VLOOKUP($A118,[7]装备表!$AS:$DU,AL$1,FALSE))=TRUE,0,VLOOKUP($A118,[7]装备表!$AS:$DU,AL$1,FALSE))</f>
        <v>0</v>
      </c>
      <c r="AM118">
        <f>IF(ISERROR(VLOOKUP($A118,[7]装备表!$AS:$DU,AM$1,FALSE))=TRUE,0,VLOOKUP($A118,[7]装备表!$AS:$DU,AM$1,FALSE))</f>
        <v>0</v>
      </c>
      <c r="AN118">
        <f>IF(ISERROR(VLOOKUP($A118,[7]装备表!$AS:$DU,AN$1,FALSE))=TRUE,0,VLOOKUP($A118,[7]装备表!$AS:$DU,AN$1,FALSE))</f>
        <v>0</v>
      </c>
      <c r="AT118" s="35">
        <v>1320035</v>
      </c>
      <c r="AU118" s="35" t="s">
        <v>480</v>
      </c>
      <c r="AV118">
        <v>10116</v>
      </c>
      <c r="AW118">
        <v>10116</v>
      </c>
      <c r="AX118">
        <v>100</v>
      </c>
    </row>
    <row r="119" spans="1:50" ht="16.5">
      <c r="A119" s="33">
        <v>1310069</v>
      </c>
      <c r="B119" t="str">
        <f>IF(ISERROR(VLOOKUP($A119,[7]装备表!$AS:$DU,B$1,FALSE))=TRUE,0,VLOOKUP($A119,[7]装备表!$AS:$DU,B$1,FALSE))</f>
        <v>三叉戟</v>
      </c>
      <c r="C119">
        <f t="shared" si="11"/>
        <v>10253</v>
      </c>
      <c r="D119">
        <f t="shared" si="9"/>
        <v>240</v>
      </c>
      <c r="E119">
        <f t="shared" si="10"/>
        <v>10253</v>
      </c>
      <c r="F119">
        <f>IF(ISERROR(VLOOKUP($A119,[7]装备表!$AS:$DU,F$1,FALSE))=TRUE,0,VLOOKUP($A119,[7]装备表!$AS:$DU,F$1,FALSE))</f>
        <v>4</v>
      </c>
      <c r="G119">
        <f>IF(ISERROR(VLOOKUP($A119,[7]装备表!$AS:$DU,G$1,FALSE))=TRUE,0,VLOOKUP($A119,[7]装备表!$AS:$DU,G$1,FALSE))</f>
        <v>1</v>
      </c>
      <c r="H119">
        <f>IF(ISERROR(VLOOKUP($A119,[7]装备表!$AS:$DU,H$1,FALSE))=TRUE,0,VLOOKUP($A119,[7]装备表!$AS:$DU,H$1,FALSE))</f>
        <v>137</v>
      </c>
      <c r="I119">
        <f>IF(ISERROR(VLOOKUP($A119,[7]装备表!$AS:$DU,I$1,FALSE))=TRUE,0,VLOOKUP($A119,[7]装备表!$AS:$DU,I$1,FALSE))</f>
        <v>0</v>
      </c>
      <c r="J119">
        <f>IF(ISERROR(VLOOKUP($A119,[7]装备表!$AS:$DU,J$1,FALSE))=TRUE,0,VLOOKUP($A119,[7]装备表!$AS:$DU,J$1,FALSE))</f>
        <v>0</v>
      </c>
      <c r="K119">
        <f>IF(ISERROR(VLOOKUP($A119,[7]装备表!$AS:$DU,K$1,FALSE))=TRUE,0,VLOOKUP($A119,[7]装备表!$AS:$DU,K$1,FALSE))</f>
        <v>16</v>
      </c>
      <c r="L119">
        <f>IF(ISERROR(VLOOKUP($A119,[7]装备表!$AS:$DU,L$1,FALSE))=TRUE,0,VLOOKUP($A119,[7]装备表!$AS:$DU,L$1,FALSE))</f>
        <v>1</v>
      </c>
      <c r="M119">
        <f>IF(ISERROR(VLOOKUP($A119,[7]装备表!$AS:$DU,M$1,FALSE))=TRUE,0,VLOOKUP($A119,[7]装备表!$AS:$DU,M$1,FALSE))</f>
        <v>156</v>
      </c>
      <c r="N119">
        <f>IF(ISERROR(VLOOKUP($A119,[7]装备表!$AS:$DU,N$1,FALSE))=TRUE,0,VLOOKUP($A119,[7]装备表!$AS:$DU,N$1,FALSE))</f>
        <v>0</v>
      </c>
      <c r="O119">
        <f>IF(ISERROR(VLOOKUP($A119,[7]装备表!$AS:$DU,O$1,FALSE))=TRUE,0,VLOOKUP($A119,[7]装备表!$AS:$DU,O$1,FALSE))</f>
        <v>0</v>
      </c>
      <c r="P119">
        <f>IF(ISERROR(VLOOKUP($A119,[7]装备表!$AS:$DU,P$1,FALSE))=TRUE,0,VLOOKUP($A119,[7]装备表!$AS:$DU,P$1,FALSE))</f>
        <v>0</v>
      </c>
      <c r="Q119">
        <f>IF(ISERROR(VLOOKUP($A119,[7]装备表!$AS:$DU,Q$1,FALSE))=TRUE,0,VLOOKUP($A119,[7]装备表!$AS:$DU,Q$1,FALSE))</f>
        <v>0</v>
      </c>
      <c r="R119">
        <f>IF(ISERROR(VLOOKUP($A119,[7]装备表!$AS:$DU,R$1,FALSE))=TRUE,0,VLOOKUP($A119,[7]装备表!$AS:$DU,R$1,FALSE))</f>
        <v>0</v>
      </c>
      <c r="S119">
        <f>IF(ISERROR(VLOOKUP($A119,[7]装备表!$AS:$DU,S$1,FALSE))=TRUE,0,VLOOKUP($A119,[7]装备表!$AS:$DU,S$1,FALSE))</f>
        <v>0</v>
      </c>
      <c r="T119">
        <f>IF(ISERROR(VLOOKUP($A119,[7]装备表!$AS:$DU,T$1,FALSE))=TRUE,0,VLOOKUP($A119,[7]装备表!$AS:$DU,T$1,FALSE))</f>
        <v>0</v>
      </c>
      <c r="U119">
        <f>IF(ISERROR(VLOOKUP($A119,[7]装备表!$AS:$DU,U$1,FALSE))=TRUE,0,VLOOKUP($A119,[7]装备表!$AS:$DU,U$1,FALSE))</f>
        <v>0</v>
      </c>
      <c r="V119">
        <f>IF(ISERROR(VLOOKUP($A119,[7]装备表!$AS:$DU,V$1,FALSE))=TRUE,0,VLOOKUP($A119,[7]装备表!$AS:$DU,V$1,FALSE))</f>
        <v>0</v>
      </c>
      <c r="W119">
        <f>IF(ISERROR(VLOOKUP($A119,[7]装备表!$AS:$DU,W$1,FALSE))=TRUE,0,VLOOKUP($A119,[7]装备表!$AS:$DU,W$1,FALSE))</f>
        <v>0</v>
      </c>
      <c r="X119">
        <f>IF(ISERROR(VLOOKUP($A119,[7]装备表!$AS:$DU,X$1,FALSE))=TRUE,0,VLOOKUP($A119,[7]装备表!$AS:$DU,X$1,FALSE))</f>
        <v>0</v>
      </c>
      <c r="Y119">
        <f>IF(ISERROR(VLOOKUP($A119,[7]装备表!$AS:$DU,Y$1,FALSE))=TRUE,0,VLOOKUP($A119,[7]装备表!$AS:$DU,Y$1,FALSE))</f>
        <v>0</v>
      </c>
      <c r="Z119">
        <f>IF(ISERROR(VLOOKUP($A119,[7]装备表!$AS:$DU,Z$1,FALSE))=TRUE,0,VLOOKUP($A119,[7]装备表!$AS:$DU,Z$1,FALSE))</f>
        <v>0</v>
      </c>
      <c r="AA119">
        <f>IF(ISERROR(VLOOKUP($A119,[7]装备表!$AS:$DU,AA$1,FALSE))=TRUE,0,VLOOKUP($A119,[7]装备表!$AS:$DU,AA$1,FALSE))</f>
        <v>0</v>
      </c>
      <c r="AB119">
        <f>IF(ISERROR(VLOOKUP($A119,[7]装备表!$AS:$DU,AB$1,FALSE))=TRUE,0,VLOOKUP($A119,[7]装备表!$AS:$DU,AB$1,FALSE))</f>
        <v>0</v>
      </c>
      <c r="AC119">
        <f>IF(ISERROR(VLOOKUP($A119,[7]装备表!$AS:$DU,AC$1,FALSE))=TRUE,0,VLOOKUP($A119,[7]装备表!$AS:$DU,AC$1,FALSE))</f>
        <v>0</v>
      </c>
      <c r="AD119">
        <f>IF(ISERROR(VLOOKUP($A119,[7]装备表!$AS:$DU,AD$1,FALSE))=TRUE,0,VLOOKUP($A119,[7]装备表!$AS:$DU,AD$1,FALSE))</f>
        <v>0</v>
      </c>
      <c r="AE119">
        <f>IF(ISERROR(VLOOKUP($A119,[7]装备表!$AS:$DU,AE$1,FALSE))=TRUE,0,VLOOKUP($A119,[7]装备表!$AS:$DU,AE$1,FALSE))</f>
        <v>0</v>
      </c>
      <c r="AF119">
        <f>IF(ISERROR(VLOOKUP($A119,[7]装备表!$AS:$DU,AF$1,FALSE))=TRUE,0,VLOOKUP($A119,[7]装备表!$AS:$DU,AF$1,FALSE))</f>
        <v>0</v>
      </c>
      <c r="AG119">
        <f>IF(ISERROR(VLOOKUP($A119,[7]装备表!$AS:$DU,AG$1,FALSE))=TRUE,0,VLOOKUP($A119,[7]装备表!$AS:$DU,AG$1,FALSE))</f>
        <v>0</v>
      </c>
      <c r="AH119">
        <f>IF(ISERROR(VLOOKUP($A119,[7]装备表!$AS:$DU,AH$1,FALSE))=TRUE,0,VLOOKUP($A119,[7]装备表!$AS:$DU,AH$1,FALSE))</f>
        <v>0</v>
      </c>
      <c r="AI119">
        <f>IF(ISERROR(VLOOKUP($A119,[7]装备表!$AS:$DU,AI$1,FALSE))=TRUE,0,VLOOKUP($A119,[7]装备表!$AS:$DU,AI$1,FALSE))</f>
        <v>0</v>
      </c>
      <c r="AJ119">
        <f>IF(ISERROR(VLOOKUP($A119,[7]装备表!$AS:$DU,AJ$1,FALSE))=TRUE,0,VLOOKUP($A119,[7]装备表!$AS:$DU,AJ$1,FALSE))</f>
        <v>0</v>
      </c>
      <c r="AK119">
        <f>IF(ISERROR(VLOOKUP($A119,[7]装备表!$AS:$DU,AK$1,FALSE))=TRUE,0,VLOOKUP($A119,[7]装备表!$AS:$DU,AK$1,FALSE))</f>
        <v>0</v>
      </c>
      <c r="AL119">
        <f>IF(ISERROR(VLOOKUP($A119,[7]装备表!$AS:$DU,AL$1,FALSE))=TRUE,0,VLOOKUP($A119,[7]装备表!$AS:$DU,AL$1,FALSE))</f>
        <v>0</v>
      </c>
      <c r="AM119">
        <f>IF(ISERROR(VLOOKUP($A119,[7]装备表!$AS:$DU,AM$1,FALSE))=TRUE,0,VLOOKUP($A119,[7]装备表!$AS:$DU,AM$1,FALSE))</f>
        <v>0</v>
      </c>
      <c r="AN119">
        <f>IF(ISERROR(VLOOKUP($A119,[7]装备表!$AS:$DU,AN$1,FALSE))=TRUE,0,VLOOKUP($A119,[7]装备表!$AS:$DU,AN$1,FALSE))</f>
        <v>0</v>
      </c>
      <c r="AT119" s="35">
        <v>1320036</v>
      </c>
      <c r="AU119" s="35" t="s">
        <v>481</v>
      </c>
      <c r="AV119">
        <v>10117</v>
      </c>
      <c r="AW119">
        <v>10117</v>
      </c>
      <c r="AX119">
        <v>100</v>
      </c>
    </row>
    <row r="120" spans="1:50" ht="16.5">
      <c r="A120" s="33">
        <v>1310070</v>
      </c>
      <c r="B120" t="str">
        <f>IF(ISERROR(VLOOKUP($A120,[7]装备表!$AS:$DU,B$1,FALSE))=TRUE,0,VLOOKUP($A120,[7]装备表!$AS:$DU,B$1,FALSE))</f>
        <v>三叉戟</v>
      </c>
      <c r="C120">
        <f t="shared" si="11"/>
        <v>10254</v>
      </c>
      <c r="D120">
        <f t="shared" si="9"/>
        <v>300</v>
      </c>
      <c r="E120">
        <f t="shared" si="10"/>
        <v>10254</v>
      </c>
      <c r="F120">
        <f>IF(ISERROR(VLOOKUP($A120,[7]装备表!$AS:$DU,F$1,FALSE))=TRUE,0,VLOOKUP($A120,[7]装备表!$AS:$DU,F$1,FALSE))</f>
        <v>4</v>
      </c>
      <c r="G120">
        <f>IF(ISERROR(VLOOKUP($A120,[7]装备表!$AS:$DU,G$1,FALSE))=TRUE,0,VLOOKUP($A120,[7]装备表!$AS:$DU,G$1,FALSE))</f>
        <v>1</v>
      </c>
      <c r="H120">
        <f>IF(ISERROR(VLOOKUP($A120,[7]装备表!$AS:$DU,H$1,FALSE))=TRUE,0,VLOOKUP($A120,[7]装备表!$AS:$DU,H$1,FALSE))</f>
        <v>165</v>
      </c>
      <c r="I120">
        <f>IF(ISERROR(VLOOKUP($A120,[7]装备表!$AS:$DU,I$1,FALSE))=TRUE,0,VLOOKUP($A120,[7]装备表!$AS:$DU,I$1,FALSE))</f>
        <v>0</v>
      </c>
      <c r="J120">
        <f>IF(ISERROR(VLOOKUP($A120,[7]装备表!$AS:$DU,J$1,FALSE))=TRUE,0,VLOOKUP($A120,[7]装备表!$AS:$DU,J$1,FALSE))</f>
        <v>0</v>
      </c>
      <c r="K120">
        <f>IF(ISERROR(VLOOKUP($A120,[7]装备表!$AS:$DU,K$1,FALSE))=TRUE,0,VLOOKUP($A120,[7]装备表!$AS:$DU,K$1,FALSE))</f>
        <v>16</v>
      </c>
      <c r="L120">
        <f>IF(ISERROR(VLOOKUP($A120,[7]装备表!$AS:$DU,L$1,FALSE))=TRUE,0,VLOOKUP($A120,[7]装备表!$AS:$DU,L$1,FALSE))</f>
        <v>1</v>
      </c>
      <c r="M120">
        <f>IF(ISERROR(VLOOKUP($A120,[7]装备表!$AS:$DU,M$1,FALSE))=TRUE,0,VLOOKUP($A120,[7]装备表!$AS:$DU,M$1,FALSE))</f>
        <v>184</v>
      </c>
      <c r="N120">
        <f>IF(ISERROR(VLOOKUP($A120,[7]装备表!$AS:$DU,N$1,FALSE))=TRUE,0,VLOOKUP($A120,[7]装备表!$AS:$DU,N$1,FALSE))</f>
        <v>0</v>
      </c>
      <c r="O120">
        <f>IF(ISERROR(VLOOKUP($A120,[7]装备表!$AS:$DU,O$1,FALSE))=TRUE,0,VLOOKUP($A120,[7]装备表!$AS:$DU,O$1,FALSE))</f>
        <v>0</v>
      </c>
      <c r="P120">
        <f>IF(ISERROR(VLOOKUP($A120,[7]装备表!$AS:$DU,P$1,FALSE))=TRUE,0,VLOOKUP($A120,[7]装备表!$AS:$DU,P$1,FALSE))</f>
        <v>0</v>
      </c>
      <c r="Q120">
        <f>IF(ISERROR(VLOOKUP($A120,[7]装备表!$AS:$DU,Q$1,FALSE))=TRUE,0,VLOOKUP($A120,[7]装备表!$AS:$DU,Q$1,FALSE))</f>
        <v>0</v>
      </c>
      <c r="R120">
        <f>IF(ISERROR(VLOOKUP($A120,[7]装备表!$AS:$DU,R$1,FALSE))=TRUE,0,VLOOKUP($A120,[7]装备表!$AS:$DU,R$1,FALSE))</f>
        <v>0</v>
      </c>
      <c r="S120">
        <f>IF(ISERROR(VLOOKUP($A120,[7]装备表!$AS:$DU,S$1,FALSE))=TRUE,0,VLOOKUP($A120,[7]装备表!$AS:$DU,S$1,FALSE))</f>
        <v>0</v>
      </c>
      <c r="T120">
        <f>IF(ISERROR(VLOOKUP($A120,[7]装备表!$AS:$DU,T$1,FALSE))=TRUE,0,VLOOKUP($A120,[7]装备表!$AS:$DU,T$1,FALSE))</f>
        <v>0</v>
      </c>
      <c r="U120">
        <f>IF(ISERROR(VLOOKUP($A120,[7]装备表!$AS:$DU,U$1,FALSE))=TRUE,0,VLOOKUP($A120,[7]装备表!$AS:$DU,U$1,FALSE))</f>
        <v>0</v>
      </c>
      <c r="V120">
        <f>IF(ISERROR(VLOOKUP($A120,[7]装备表!$AS:$DU,V$1,FALSE))=TRUE,0,VLOOKUP($A120,[7]装备表!$AS:$DU,V$1,FALSE))</f>
        <v>0</v>
      </c>
      <c r="W120">
        <f>IF(ISERROR(VLOOKUP($A120,[7]装备表!$AS:$DU,W$1,FALSE))=TRUE,0,VLOOKUP($A120,[7]装备表!$AS:$DU,W$1,FALSE))</f>
        <v>0</v>
      </c>
      <c r="X120">
        <f>IF(ISERROR(VLOOKUP($A120,[7]装备表!$AS:$DU,X$1,FALSE))=TRUE,0,VLOOKUP($A120,[7]装备表!$AS:$DU,X$1,FALSE))</f>
        <v>0</v>
      </c>
      <c r="Y120">
        <f>IF(ISERROR(VLOOKUP($A120,[7]装备表!$AS:$DU,Y$1,FALSE))=TRUE,0,VLOOKUP($A120,[7]装备表!$AS:$DU,Y$1,FALSE))</f>
        <v>0</v>
      </c>
      <c r="Z120">
        <f>IF(ISERROR(VLOOKUP($A120,[7]装备表!$AS:$DU,Z$1,FALSE))=TRUE,0,VLOOKUP($A120,[7]装备表!$AS:$DU,Z$1,FALSE))</f>
        <v>0</v>
      </c>
      <c r="AA120">
        <f>IF(ISERROR(VLOOKUP($A120,[7]装备表!$AS:$DU,AA$1,FALSE))=TRUE,0,VLOOKUP($A120,[7]装备表!$AS:$DU,AA$1,FALSE))</f>
        <v>0</v>
      </c>
      <c r="AB120">
        <f>IF(ISERROR(VLOOKUP($A120,[7]装备表!$AS:$DU,AB$1,FALSE))=TRUE,0,VLOOKUP($A120,[7]装备表!$AS:$DU,AB$1,FALSE))</f>
        <v>0</v>
      </c>
      <c r="AC120">
        <f>IF(ISERROR(VLOOKUP($A120,[7]装备表!$AS:$DU,AC$1,FALSE))=TRUE,0,VLOOKUP($A120,[7]装备表!$AS:$DU,AC$1,FALSE))</f>
        <v>0</v>
      </c>
      <c r="AD120">
        <f>IF(ISERROR(VLOOKUP($A120,[7]装备表!$AS:$DU,AD$1,FALSE))=TRUE,0,VLOOKUP($A120,[7]装备表!$AS:$DU,AD$1,FALSE))</f>
        <v>0</v>
      </c>
      <c r="AE120">
        <f>IF(ISERROR(VLOOKUP($A120,[7]装备表!$AS:$DU,AE$1,FALSE))=TRUE,0,VLOOKUP($A120,[7]装备表!$AS:$DU,AE$1,FALSE))</f>
        <v>0</v>
      </c>
      <c r="AF120">
        <f>IF(ISERROR(VLOOKUP($A120,[7]装备表!$AS:$DU,AF$1,FALSE))=TRUE,0,VLOOKUP($A120,[7]装备表!$AS:$DU,AF$1,FALSE))</f>
        <v>0</v>
      </c>
      <c r="AG120">
        <f>IF(ISERROR(VLOOKUP($A120,[7]装备表!$AS:$DU,AG$1,FALSE))=TRUE,0,VLOOKUP($A120,[7]装备表!$AS:$DU,AG$1,FALSE))</f>
        <v>0</v>
      </c>
      <c r="AH120">
        <f>IF(ISERROR(VLOOKUP($A120,[7]装备表!$AS:$DU,AH$1,FALSE))=TRUE,0,VLOOKUP($A120,[7]装备表!$AS:$DU,AH$1,FALSE))</f>
        <v>0</v>
      </c>
      <c r="AI120">
        <f>IF(ISERROR(VLOOKUP($A120,[7]装备表!$AS:$DU,AI$1,FALSE))=TRUE,0,VLOOKUP($A120,[7]装备表!$AS:$DU,AI$1,FALSE))</f>
        <v>0</v>
      </c>
      <c r="AJ120">
        <f>IF(ISERROR(VLOOKUP($A120,[7]装备表!$AS:$DU,AJ$1,FALSE))=TRUE,0,VLOOKUP($A120,[7]装备表!$AS:$DU,AJ$1,FALSE))</f>
        <v>0</v>
      </c>
      <c r="AK120">
        <f>IF(ISERROR(VLOOKUP($A120,[7]装备表!$AS:$DU,AK$1,FALSE))=TRUE,0,VLOOKUP($A120,[7]装备表!$AS:$DU,AK$1,FALSE))</f>
        <v>0</v>
      </c>
      <c r="AL120">
        <f>IF(ISERROR(VLOOKUP($A120,[7]装备表!$AS:$DU,AL$1,FALSE))=TRUE,0,VLOOKUP($A120,[7]装备表!$AS:$DU,AL$1,FALSE))</f>
        <v>0</v>
      </c>
      <c r="AM120">
        <f>IF(ISERROR(VLOOKUP($A120,[7]装备表!$AS:$DU,AM$1,FALSE))=TRUE,0,VLOOKUP($A120,[7]装备表!$AS:$DU,AM$1,FALSE))</f>
        <v>0</v>
      </c>
      <c r="AN120">
        <f>IF(ISERROR(VLOOKUP($A120,[7]装备表!$AS:$DU,AN$1,FALSE))=TRUE,0,VLOOKUP($A120,[7]装备表!$AS:$DU,AN$1,FALSE))</f>
        <v>0</v>
      </c>
      <c r="AT120" s="35">
        <v>1320037</v>
      </c>
      <c r="AU120" s="35" t="s">
        <v>482</v>
      </c>
      <c r="AV120">
        <v>10118</v>
      </c>
      <c r="AW120">
        <v>10118</v>
      </c>
      <c r="AX120">
        <v>140</v>
      </c>
    </row>
    <row r="121" spans="1:50" ht="16.5">
      <c r="A121" s="33">
        <v>1310071</v>
      </c>
      <c r="B121" t="str">
        <f>IF(ISERROR(VLOOKUP($A121,[7]装备表!$AS:$DU,B$1,FALSE))=TRUE,0,VLOOKUP($A121,[7]装备表!$AS:$DU,B$1,FALSE))</f>
        <v>三叉戟</v>
      </c>
      <c r="C121">
        <f t="shared" si="11"/>
        <v>10255</v>
      </c>
      <c r="D121">
        <f t="shared" si="9"/>
        <v>400</v>
      </c>
      <c r="E121">
        <f t="shared" si="10"/>
        <v>10255</v>
      </c>
      <c r="F121">
        <f>IF(ISERROR(VLOOKUP($A121,[7]装备表!$AS:$DU,F$1,FALSE))=TRUE,0,VLOOKUP($A121,[7]装备表!$AS:$DU,F$1,FALSE))</f>
        <v>4</v>
      </c>
      <c r="G121">
        <f>IF(ISERROR(VLOOKUP($A121,[7]装备表!$AS:$DU,G$1,FALSE))=TRUE,0,VLOOKUP($A121,[7]装备表!$AS:$DU,G$1,FALSE))</f>
        <v>1</v>
      </c>
      <c r="H121">
        <f>IF(ISERROR(VLOOKUP($A121,[7]装备表!$AS:$DU,H$1,FALSE))=TRUE,0,VLOOKUP($A121,[7]装备表!$AS:$DU,H$1,FALSE))</f>
        <v>220</v>
      </c>
      <c r="I121">
        <f>IF(ISERROR(VLOOKUP($A121,[7]装备表!$AS:$DU,I$1,FALSE))=TRUE,0,VLOOKUP($A121,[7]装备表!$AS:$DU,I$1,FALSE))</f>
        <v>0</v>
      </c>
      <c r="J121">
        <f>IF(ISERROR(VLOOKUP($A121,[7]装备表!$AS:$DU,J$1,FALSE))=TRUE,0,VLOOKUP($A121,[7]装备表!$AS:$DU,J$1,FALSE))</f>
        <v>0</v>
      </c>
      <c r="K121">
        <f>IF(ISERROR(VLOOKUP($A121,[7]装备表!$AS:$DU,K$1,FALSE))=TRUE,0,VLOOKUP($A121,[7]装备表!$AS:$DU,K$1,FALSE))</f>
        <v>16</v>
      </c>
      <c r="L121">
        <f>IF(ISERROR(VLOOKUP($A121,[7]装备表!$AS:$DU,L$1,FALSE))=TRUE,0,VLOOKUP($A121,[7]装备表!$AS:$DU,L$1,FALSE))</f>
        <v>1</v>
      </c>
      <c r="M121">
        <f>IF(ISERROR(VLOOKUP($A121,[7]装备表!$AS:$DU,M$1,FALSE))=TRUE,0,VLOOKUP($A121,[7]装备表!$AS:$DU,M$1,FALSE))</f>
        <v>186</v>
      </c>
      <c r="N121">
        <f>IF(ISERROR(VLOOKUP($A121,[7]装备表!$AS:$DU,N$1,FALSE))=TRUE,0,VLOOKUP($A121,[7]装备表!$AS:$DU,N$1,FALSE))</f>
        <v>0</v>
      </c>
      <c r="O121">
        <f>IF(ISERROR(VLOOKUP($A121,[7]装备表!$AS:$DU,O$1,FALSE))=TRUE,0,VLOOKUP($A121,[7]装备表!$AS:$DU,O$1,FALSE))</f>
        <v>0</v>
      </c>
      <c r="P121">
        <f>IF(ISERROR(VLOOKUP($A121,[7]装备表!$AS:$DU,P$1,FALSE))=TRUE,0,VLOOKUP($A121,[7]装备表!$AS:$DU,P$1,FALSE))</f>
        <v>0</v>
      </c>
      <c r="Q121">
        <f>IF(ISERROR(VLOOKUP($A121,[7]装备表!$AS:$DU,Q$1,FALSE))=TRUE,0,VLOOKUP($A121,[7]装备表!$AS:$DU,Q$1,FALSE))</f>
        <v>0</v>
      </c>
      <c r="R121">
        <f>IF(ISERROR(VLOOKUP($A121,[7]装备表!$AS:$DU,R$1,FALSE))=TRUE,0,VLOOKUP($A121,[7]装备表!$AS:$DU,R$1,FALSE))</f>
        <v>0</v>
      </c>
      <c r="S121">
        <f>IF(ISERROR(VLOOKUP($A121,[7]装备表!$AS:$DU,S$1,FALSE))=TRUE,0,VLOOKUP($A121,[7]装备表!$AS:$DU,S$1,FALSE))</f>
        <v>0</v>
      </c>
      <c r="T121">
        <f>IF(ISERROR(VLOOKUP($A121,[7]装备表!$AS:$DU,T$1,FALSE))=TRUE,0,VLOOKUP($A121,[7]装备表!$AS:$DU,T$1,FALSE))</f>
        <v>0</v>
      </c>
      <c r="U121">
        <f>IF(ISERROR(VLOOKUP($A121,[7]装备表!$AS:$DU,U$1,FALSE))=TRUE,0,VLOOKUP($A121,[7]装备表!$AS:$DU,U$1,FALSE))</f>
        <v>0</v>
      </c>
      <c r="V121">
        <f>IF(ISERROR(VLOOKUP($A121,[7]装备表!$AS:$DU,V$1,FALSE))=TRUE,0,VLOOKUP($A121,[7]装备表!$AS:$DU,V$1,FALSE))</f>
        <v>0</v>
      </c>
      <c r="W121">
        <f>IF(ISERROR(VLOOKUP($A121,[7]装备表!$AS:$DU,W$1,FALSE))=TRUE,0,VLOOKUP($A121,[7]装备表!$AS:$DU,W$1,FALSE))</f>
        <v>0</v>
      </c>
      <c r="X121">
        <f>IF(ISERROR(VLOOKUP($A121,[7]装备表!$AS:$DU,X$1,FALSE))=TRUE,0,VLOOKUP($A121,[7]装备表!$AS:$DU,X$1,FALSE))</f>
        <v>0</v>
      </c>
      <c r="Y121">
        <f>IF(ISERROR(VLOOKUP($A121,[7]装备表!$AS:$DU,Y$1,FALSE))=TRUE,0,VLOOKUP($A121,[7]装备表!$AS:$DU,Y$1,FALSE))</f>
        <v>0</v>
      </c>
      <c r="Z121">
        <f>IF(ISERROR(VLOOKUP($A121,[7]装备表!$AS:$DU,Z$1,FALSE))=TRUE,0,VLOOKUP($A121,[7]装备表!$AS:$DU,Z$1,FALSE))</f>
        <v>0</v>
      </c>
      <c r="AA121">
        <f>IF(ISERROR(VLOOKUP($A121,[7]装备表!$AS:$DU,AA$1,FALSE))=TRUE,0,VLOOKUP($A121,[7]装备表!$AS:$DU,AA$1,FALSE))</f>
        <v>0</v>
      </c>
      <c r="AB121">
        <f>IF(ISERROR(VLOOKUP($A121,[7]装备表!$AS:$DU,AB$1,FALSE))=TRUE,0,VLOOKUP($A121,[7]装备表!$AS:$DU,AB$1,FALSE))</f>
        <v>0</v>
      </c>
      <c r="AC121">
        <f>IF(ISERROR(VLOOKUP($A121,[7]装备表!$AS:$DU,AC$1,FALSE))=TRUE,0,VLOOKUP($A121,[7]装备表!$AS:$DU,AC$1,FALSE))</f>
        <v>0</v>
      </c>
      <c r="AD121">
        <f>IF(ISERROR(VLOOKUP($A121,[7]装备表!$AS:$DU,AD$1,FALSE))=TRUE,0,VLOOKUP($A121,[7]装备表!$AS:$DU,AD$1,FALSE))</f>
        <v>0</v>
      </c>
      <c r="AE121">
        <f>IF(ISERROR(VLOOKUP($A121,[7]装备表!$AS:$DU,AE$1,FALSE))=TRUE,0,VLOOKUP($A121,[7]装备表!$AS:$DU,AE$1,FALSE))</f>
        <v>0</v>
      </c>
      <c r="AF121">
        <f>IF(ISERROR(VLOOKUP($A121,[7]装备表!$AS:$DU,AF$1,FALSE))=TRUE,0,VLOOKUP($A121,[7]装备表!$AS:$DU,AF$1,FALSE))</f>
        <v>0</v>
      </c>
      <c r="AG121">
        <f>IF(ISERROR(VLOOKUP($A121,[7]装备表!$AS:$DU,AG$1,FALSE))=TRUE,0,VLOOKUP($A121,[7]装备表!$AS:$DU,AG$1,FALSE))</f>
        <v>0</v>
      </c>
      <c r="AH121">
        <f>IF(ISERROR(VLOOKUP($A121,[7]装备表!$AS:$DU,AH$1,FALSE))=TRUE,0,VLOOKUP($A121,[7]装备表!$AS:$DU,AH$1,FALSE))</f>
        <v>0</v>
      </c>
      <c r="AI121">
        <f>IF(ISERROR(VLOOKUP($A121,[7]装备表!$AS:$DU,AI$1,FALSE))=TRUE,0,VLOOKUP($A121,[7]装备表!$AS:$DU,AI$1,FALSE))</f>
        <v>0</v>
      </c>
      <c r="AJ121">
        <f>IF(ISERROR(VLOOKUP($A121,[7]装备表!$AS:$DU,AJ$1,FALSE))=TRUE,0,VLOOKUP($A121,[7]装备表!$AS:$DU,AJ$1,FALSE))</f>
        <v>0</v>
      </c>
      <c r="AK121">
        <f>IF(ISERROR(VLOOKUP($A121,[7]装备表!$AS:$DU,AK$1,FALSE))=TRUE,0,VLOOKUP($A121,[7]装备表!$AS:$DU,AK$1,FALSE))</f>
        <v>0</v>
      </c>
      <c r="AL121">
        <f>IF(ISERROR(VLOOKUP($A121,[7]装备表!$AS:$DU,AL$1,FALSE))=TRUE,0,VLOOKUP($A121,[7]装备表!$AS:$DU,AL$1,FALSE))</f>
        <v>0</v>
      </c>
      <c r="AM121">
        <f>IF(ISERROR(VLOOKUP($A121,[7]装备表!$AS:$DU,AM$1,FALSE))=TRUE,0,VLOOKUP($A121,[7]装备表!$AS:$DU,AM$1,FALSE))</f>
        <v>0</v>
      </c>
      <c r="AN121">
        <f>IF(ISERROR(VLOOKUP($A121,[7]装备表!$AS:$DU,AN$1,FALSE))=TRUE,0,VLOOKUP($A121,[7]装备表!$AS:$DU,AN$1,FALSE))</f>
        <v>0</v>
      </c>
      <c r="AT121" s="35">
        <v>1320038</v>
      </c>
      <c r="AU121" s="35" t="s">
        <v>483</v>
      </c>
      <c r="AV121">
        <v>10119</v>
      </c>
      <c r="AW121">
        <v>10119</v>
      </c>
      <c r="AX121">
        <v>140</v>
      </c>
    </row>
    <row r="122" spans="1:50" ht="16.5">
      <c r="A122" s="33">
        <v>1310072</v>
      </c>
      <c r="B122" s="33" t="str">
        <f t="shared" ref="B122:B143" si="12">VLOOKUP(A122,AT:AU,2,FALSE)</f>
        <v>五芒星的诅咒</v>
      </c>
      <c r="C122" s="33">
        <f t="shared" si="11"/>
        <v>10285</v>
      </c>
      <c r="D122" s="33">
        <f t="shared" si="9"/>
        <v>140</v>
      </c>
      <c r="E122" s="33">
        <f t="shared" si="10"/>
        <v>10285</v>
      </c>
      <c r="F122" s="33">
        <f>IF(ISERROR(VLOOKUP($A122,[7]装备表!$AS:$DU,F$1,FALSE))=TRUE,0,VLOOKUP($A122,[7]装备表!$AS:$DU,F$1,FALSE))</f>
        <v>4</v>
      </c>
      <c r="G122" s="33">
        <f>IF(ISERROR(VLOOKUP($A122,[7]装备表!$AS:$DU,G$1,FALSE))=TRUE,0,VLOOKUP($A122,[7]装备表!$AS:$DU,G$1,FALSE))</f>
        <v>1</v>
      </c>
      <c r="H122" s="33">
        <f>IF(ISERROR(VLOOKUP($A122,[7]装备表!$AS:$DU,H$1,FALSE))=TRUE,0,VLOOKUP($A122,[7]装备表!$AS:$DU,H$1,FALSE))</f>
        <v>75</v>
      </c>
      <c r="I122" s="33">
        <f>IF(ISERROR(VLOOKUP($A122,[7]装备表!$AS:$DU,I$1,FALSE))=TRUE,0,VLOOKUP($A122,[7]装备表!$AS:$DU,I$1,FALSE))</f>
        <v>0</v>
      </c>
      <c r="J122" s="33">
        <f>IF(ISERROR(VLOOKUP($A122,[7]装备表!$AS:$DU,J$1,FALSE))=TRUE,0,VLOOKUP($A122,[7]装备表!$AS:$DU,J$1,FALSE))</f>
        <v>0</v>
      </c>
      <c r="K122" s="33">
        <f>IF(ISERROR(VLOOKUP($A122,[7]装备表!$AS:$DU,K$1,FALSE))=TRUE,0,VLOOKUP($A122,[7]装备表!$AS:$DU,K$1,FALSE))</f>
        <v>18</v>
      </c>
      <c r="L122" s="33">
        <f>IF(ISERROR(VLOOKUP($A122,[7]装备表!$AS:$DU,L$1,FALSE))=TRUE,0,VLOOKUP($A122,[7]装备表!$AS:$DU,L$1,FALSE))</f>
        <v>1</v>
      </c>
      <c r="M122" s="33">
        <f>IF(ISERROR(VLOOKUP($A122,[7]装备表!$AS:$DU,M$1,FALSE))=TRUE,0,VLOOKUP($A122,[7]装备表!$AS:$DU,M$1,FALSE))</f>
        <v>78</v>
      </c>
      <c r="N122" s="33">
        <f>IF(ISERROR(VLOOKUP($A122,[7]装备表!$AS:$DU,N$1,FALSE))=TRUE,0,VLOOKUP($A122,[7]装备表!$AS:$DU,N$1,FALSE))</f>
        <v>0</v>
      </c>
      <c r="O122" s="33">
        <f>IF(ISERROR(VLOOKUP($A122,[7]装备表!$AS:$DU,O$1,FALSE))=TRUE,0,VLOOKUP($A122,[7]装备表!$AS:$DU,O$1,FALSE))</f>
        <v>0</v>
      </c>
      <c r="P122" s="33">
        <f>IF(ISERROR(VLOOKUP($A122,[7]装备表!$AS:$DU,P$1,FALSE))=TRUE,0,VLOOKUP($A122,[7]装备表!$AS:$DU,P$1,FALSE))</f>
        <v>0</v>
      </c>
      <c r="Q122" s="33">
        <f>IF(ISERROR(VLOOKUP($A122,[7]装备表!$AS:$DU,Q$1,FALSE))=TRUE,0,VLOOKUP($A122,[7]装备表!$AS:$DU,Q$1,FALSE))</f>
        <v>0</v>
      </c>
      <c r="R122" s="33">
        <f>IF(ISERROR(VLOOKUP($A122,[7]装备表!$AS:$DU,R$1,FALSE))=TRUE,0,VLOOKUP($A122,[7]装备表!$AS:$DU,R$1,FALSE))</f>
        <v>0</v>
      </c>
      <c r="S122" s="33">
        <f>IF(ISERROR(VLOOKUP($A122,[7]装备表!$AS:$DU,S$1,FALSE))=TRUE,0,VLOOKUP($A122,[7]装备表!$AS:$DU,S$1,FALSE))</f>
        <v>0</v>
      </c>
      <c r="T122" s="33">
        <f>IF(ISERROR(VLOOKUP($A122,[7]装备表!$AS:$DU,T$1,FALSE))=TRUE,0,VLOOKUP($A122,[7]装备表!$AS:$DU,T$1,FALSE))</f>
        <v>0</v>
      </c>
      <c r="U122" s="33">
        <f>IF(ISERROR(VLOOKUP($A122,[7]装备表!$AS:$DU,U$1,FALSE))=TRUE,0,VLOOKUP($A122,[7]装备表!$AS:$DU,U$1,FALSE))</f>
        <v>0</v>
      </c>
      <c r="V122" s="33">
        <f>IF(ISERROR(VLOOKUP($A122,[7]装备表!$AS:$DU,V$1,FALSE))=TRUE,0,VLOOKUP($A122,[7]装备表!$AS:$DU,V$1,FALSE))</f>
        <v>0</v>
      </c>
      <c r="W122" s="33">
        <f>IF(ISERROR(VLOOKUP($A122,[7]装备表!$AS:$DU,W$1,FALSE))=TRUE,0,VLOOKUP($A122,[7]装备表!$AS:$DU,W$1,FALSE))</f>
        <v>0</v>
      </c>
      <c r="X122" s="33">
        <f>IF(ISERROR(VLOOKUP($A122,[7]装备表!$AS:$DU,X$1,FALSE))=TRUE,0,VLOOKUP($A122,[7]装备表!$AS:$DU,X$1,FALSE))</f>
        <v>0</v>
      </c>
      <c r="Y122" s="33">
        <f>IF(ISERROR(VLOOKUP($A122,[7]装备表!$AS:$DU,Y$1,FALSE))=TRUE,0,VLOOKUP($A122,[7]装备表!$AS:$DU,Y$1,FALSE))</f>
        <v>0</v>
      </c>
      <c r="Z122" s="33">
        <f>IF(ISERROR(VLOOKUP($A122,[7]装备表!$AS:$DU,Z$1,FALSE))=TRUE,0,VLOOKUP($A122,[7]装备表!$AS:$DU,Z$1,FALSE))</f>
        <v>0</v>
      </c>
      <c r="AA122" s="33">
        <f>IF(ISERROR(VLOOKUP($A122,[7]装备表!$AS:$DU,AA$1,FALSE))=TRUE,0,VLOOKUP($A122,[7]装备表!$AS:$DU,AA$1,FALSE))</f>
        <v>0</v>
      </c>
      <c r="AB122" s="33">
        <f>IF(ISERROR(VLOOKUP($A122,[7]装备表!$AS:$DU,AB$1,FALSE))=TRUE,0,VLOOKUP($A122,[7]装备表!$AS:$DU,AB$1,FALSE))</f>
        <v>0</v>
      </c>
      <c r="AC122" s="33">
        <f>IF(ISERROR(VLOOKUP($A122,[7]装备表!$AS:$DU,AC$1,FALSE))=TRUE,0,VLOOKUP($A122,[7]装备表!$AS:$DU,AC$1,FALSE))</f>
        <v>0</v>
      </c>
      <c r="AD122" s="33">
        <f>IF(ISERROR(VLOOKUP($A122,[7]装备表!$AS:$DU,AD$1,FALSE))=TRUE,0,VLOOKUP($A122,[7]装备表!$AS:$DU,AD$1,FALSE))</f>
        <v>0</v>
      </c>
      <c r="AE122" s="33">
        <f>IF(ISERROR(VLOOKUP($A122,[7]装备表!$AS:$DU,AE$1,FALSE))=TRUE,0,VLOOKUP($A122,[7]装备表!$AS:$DU,AE$1,FALSE))</f>
        <v>0</v>
      </c>
      <c r="AF122" s="33">
        <f>IF(ISERROR(VLOOKUP($A122,[7]装备表!$AS:$DU,AF$1,FALSE))=TRUE,0,VLOOKUP($A122,[7]装备表!$AS:$DU,AF$1,FALSE))</f>
        <v>0</v>
      </c>
      <c r="AG122" s="33">
        <f>IF(ISERROR(VLOOKUP($A122,[7]装备表!$AS:$DU,AG$1,FALSE))=TRUE,0,VLOOKUP($A122,[7]装备表!$AS:$DU,AG$1,FALSE))</f>
        <v>0</v>
      </c>
      <c r="AH122" s="33">
        <f>IF(ISERROR(VLOOKUP($A122,[7]装备表!$AS:$DU,AH$1,FALSE))=TRUE,0,VLOOKUP($A122,[7]装备表!$AS:$DU,AH$1,FALSE))</f>
        <v>0</v>
      </c>
      <c r="AI122" s="33">
        <f>IF(ISERROR(VLOOKUP($A122,[7]装备表!$AS:$DU,AI$1,FALSE))=TRUE,0,VLOOKUP($A122,[7]装备表!$AS:$DU,AI$1,FALSE))</f>
        <v>0</v>
      </c>
      <c r="AJ122" s="33">
        <f>IF(ISERROR(VLOOKUP($A122,[7]装备表!$AS:$DU,AJ$1,FALSE))=TRUE,0,VLOOKUP($A122,[7]装备表!$AS:$DU,AJ$1,FALSE))</f>
        <v>0</v>
      </c>
      <c r="AK122" s="33">
        <f>IF(ISERROR(VLOOKUP($A122,[7]装备表!$AS:$DU,AK$1,FALSE))=TRUE,0,VLOOKUP($A122,[7]装备表!$AS:$DU,AK$1,FALSE))</f>
        <v>0</v>
      </c>
      <c r="AL122" s="33">
        <f>IF(ISERROR(VLOOKUP($A122,[7]装备表!$AS:$DU,AL$1,FALSE))=TRUE,0,VLOOKUP($A122,[7]装备表!$AS:$DU,AL$1,FALSE))</f>
        <v>0</v>
      </c>
      <c r="AM122" s="33">
        <f>IF(ISERROR(VLOOKUP($A122,[7]装备表!$AS:$DU,AM$1,FALSE))=TRUE,0,VLOOKUP($A122,[7]装备表!$AS:$DU,AM$1,FALSE))</f>
        <v>0</v>
      </c>
      <c r="AN122" s="33">
        <f>IF(ISERROR(VLOOKUP($A122,[7]装备表!$AS:$DU,AN$1,FALSE))=TRUE,0,VLOOKUP($A122,[7]装备表!$AS:$DU,AN$1,FALSE))</f>
        <v>0</v>
      </c>
      <c r="AT122" s="1"/>
      <c r="AU122" s="1"/>
    </row>
    <row r="123" spans="1:50" ht="16.5">
      <c r="A123" s="33">
        <v>1310073</v>
      </c>
      <c r="B123" s="33" t="str">
        <f t="shared" si="12"/>
        <v>恶魔号角</v>
      </c>
      <c r="C123" s="33">
        <f t="shared" si="11"/>
        <v>10286</v>
      </c>
      <c r="D123" s="33">
        <f t="shared" si="9"/>
        <v>140</v>
      </c>
      <c r="E123" s="33">
        <f t="shared" si="10"/>
        <v>10286</v>
      </c>
      <c r="F123" s="33">
        <f>IF(ISERROR(VLOOKUP($A123,[7]装备表!$AS:$DU,F$1,FALSE))=TRUE,0,VLOOKUP($A123,[7]装备表!$AS:$DU,F$1,FALSE))</f>
        <v>3</v>
      </c>
      <c r="G123" s="33">
        <f>IF(ISERROR(VLOOKUP($A123,[7]装备表!$AS:$DU,G$1,FALSE))=TRUE,0,VLOOKUP($A123,[7]装备表!$AS:$DU,G$1,FALSE))</f>
        <v>1</v>
      </c>
      <c r="H123" s="33">
        <f>IF(ISERROR(VLOOKUP($A123,[7]装备表!$AS:$DU,H$1,FALSE))=TRUE,0,VLOOKUP($A123,[7]装备表!$AS:$DU,H$1,FALSE))</f>
        <v>63</v>
      </c>
      <c r="I123" s="33">
        <f>IF(ISERROR(VLOOKUP($A123,[7]装备表!$AS:$DU,I$1,FALSE))=TRUE,0,VLOOKUP($A123,[7]装备表!$AS:$DU,I$1,FALSE))</f>
        <v>0</v>
      </c>
      <c r="J123" s="33">
        <f>IF(ISERROR(VLOOKUP($A123,[7]装备表!$AS:$DU,J$1,FALSE))=TRUE,0,VLOOKUP($A123,[7]装备表!$AS:$DU,J$1,FALSE))</f>
        <v>0</v>
      </c>
      <c r="K123" s="33">
        <f>IF(ISERROR(VLOOKUP($A123,[7]装备表!$AS:$DU,K$1,FALSE))=TRUE,0,VLOOKUP($A123,[7]装备表!$AS:$DU,K$1,FALSE))</f>
        <v>15</v>
      </c>
      <c r="L123" s="33">
        <f>IF(ISERROR(VLOOKUP($A123,[7]装备表!$AS:$DU,L$1,FALSE))=TRUE,0,VLOOKUP($A123,[7]装备表!$AS:$DU,L$1,FALSE))</f>
        <v>1</v>
      </c>
      <c r="M123" s="33">
        <f>IF(ISERROR(VLOOKUP($A123,[7]装备表!$AS:$DU,M$1,FALSE))=TRUE,0,VLOOKUP($A123,[7]装备表!$AS:$DU,M$1,FALSE))</f>
        <v>177</v>
      </c>
      <c r="N123" s="33">
        <f>IF(ISERROR(VLOOKUP($A123,[7]装备表!$AS:$DU,N$1,FALSE))=TRUE,0,VLOOKUP($A123,[7]装备表!$AS:$DU,N$1,FALSE))</f>
        <v>0</v>
      </c>
      <c r="O123" s="33">
        <f>IF(ISERROR(VLOOKUP($A123,[7]装备表!$AS:$DU,O$1,FALSE))=TRUE,0,VLOOKUP($A123,[7]装备表!$AS:$DU,O$1,FALSE))</f>
        <v>0</v>
      </c>
      <c r="P123" s="33">
        <f>IF(ISERROR(VLOOKUP($A123,[7]装备表!$AS:$DU,P$1,FALSE))=TRUE,0,VLOOKUP($A123,[7]装备表!$AS:$DU,P$1,FALSE))</f>
        <v>0</v>
      </c>
      <c r="Q123" s="33">
        <f>IF(ISERROR(VLOOKUP($A123,[7]装备表!$AS:$DU,Q$1,FALSE))=TRUE,0,VLOOKUP($A123,[7]装备表!$AS:$DU,Q$1,FALSE))</f>
        <v>0</v>
      </c>
      <c r="R123" s="33">
        <f>IF(ISERROR(VLOOKUP($A123,[7]装备表!$AS:$DU,R$1,FALSE))=TRUE,0,VLOOKUP($A123,[7]装备表!$AS:$DU,R$1,FALSE))</f>
        <v>0</v>
      </c>
      <c r="S123" s="33">
        <f>IF(ISERROR(VLOOKUP($A123,[7]装备表!$AS:$DU,S$1,FALSE))=TRUE,0,VLOOKUP($A123,[7]装备表!$AS:$DU,S$1,FALSE))</f>
        <v>0</v>
      </c>
      <c r="T123" s="33">
        <f>IF(ISERROR(VLOOKUP($A123,[7]装备表!$AS:$DU,T$1,FALSE))=TRUE,0,VLOOKUP($A123,[7]装备表!$AS:$DU,T$1,FALSE))</f>
        <v>0</v>
      </c>
      <c r="U123" s="33">
        <f>IF(ISERROR(VLOOKUP($A123,[7]装备表!$AS:$DU,U$1,FALSE))=TRUE,0,VLOOKUP($A123,[7]装备表!$AS:$DU,U$1,FALSE))</f>
        <v>0</v>
      </c>
      <c r="V123" s="33">
        <f>IF(ISERROR(VLOOKUP($A123,[7]装备表!$AS:$DU,V$1,FALSE))=TRUE,0,VLOOKUP($A123,[7]装备表!$AS:$DU,V$1,FALSE))</f>
        <v>0</v>
      </c>
      <c r="W123" s="33">
        <f>IF(ISERROR(VLOOKUP($A123,[7]装备表!$AS:$DU,W$1,FALSE))=TRUE,0,VLOOKUP($A123,[7]装备表!$AS:$DU,W$1,FALSE))</f>
        <v>0</v>
      </c>
      <c r="X123" s="33">
        <f>IF(ISERROR(VLOOKUP($A123,[7]装备表!$AS:$DU,X$1,FALSE))=TRUE,0,VLOOKUP($A123,[7]装备表!$AS:$DU,X$1,FALSE))</f>
        <v>0</v>
      </c>
      <c r="Y123" s="33">
        <f>IF(ISERROR(VLOOKUP($A123,[7]装备表!$AS:$DU,Y$1,FALSE))=TRUE,0,VLOOKUP($A123,[7]装备表!$AS:$DU,Y$1,FALSE))</f>
        <v>0</v>
      </c>
      <c r="Z123" s="33">
        <f>IF(ISERROR(VLOOKUP($A123,[7]装备表!$AS:$DU,Z$1,FALSE))=TRUE,0,VLOOKUP($A123,[7]装备表!$AS:$DU,Z$1,FALSE))</f>
        <v>0</v>
      </c>
      <c r="AA123" s="33">
        <f>IF(ISERROR(VLOOKUP($A123,[7]装备表!$AS:$DU,AA$1,FALSE))=TRUE,0,VLOOKUP($A123,[7]装备表!$AS:$DU,AA$1,FALSE))</f>
        <v>0</v>
      </c>
      <c r="AB123" s="33">
        <f>IF(ISERROR(VLOOKUP($A123,[7]装备表!$AS:$DU,AB$1,FALSE))=TRUE,0,VLOOKUP($A123,[7]装备表!$AS:$DU,AB$1,FALSE))</f>
        <v>0</v>
      </c>
      <c r="AC123" s="33">
        <f>IF(ISERROR(VLOOKUP($A123,[7]装备表!$AS:$DU,AC$1,FALSE))=TRUE,0,VLOOKUP($A123,[7]装备表!$AS:$DU,AC$1,FALSE))</f>
        <v>0</v>
      </c>
      <c r="AD123" s="33">
        <f>IF(ISERROR(VLOOKUP($A123,[7]装备表!$AS:$DU,AD$1,FALSE))=TRUE,0,VLOOKUP($A123,[7]装备表!$AS:$DU,AD$1,FALSE))</f>
        <v>0</v>
      </c>
      <c r="AE123" s="33">
        <f>IF(ISERROR(VLOOKUP($A123,[7]装备表!$AS:$DU,AE$1,FALSE))=TRUE,0,VLOOKUP($A123,[7]装备表!$AS:$DU,AE$1,FALSE))</f>
        <v>0</v>
      </c>
      <c r="AF123" s="33">
        <f>IF(ISERROR(VLOOKUP($A123,[7]装备表!$AS:$DU,AF$1,FALSE))=TRUE,0,VLOOKUP($A123,[7]装备表!$AS:$DU,AF$1,FALSE))</f>
        <v>0</v>
      </c>
      <c r="AG123" s="33">
        <f>IF(ISERROR(VLOOKUP($A123,[7]装备表!$AS:$DU,AG$1,FALSE))=TRUE,0,VLOOKUP($A123,[7]装备表!$AS:$DU,AG$1,FALSE))</f>
        <v>0</v>
      </c>
      <c r="AH123" s="33">
        <f>IF(ISERROR(VLOOKUP($A123,[7]装备表!$AS:$DU,AH$1,FALSE))=TRUE,0,VLOOKUP($A123,[7]装备表!$AS:$DU,AH$1,FALSE))</f>
        <v>0</v>
      </c>
      <c r="AI123" s="33">
        <f>IF(ISERROR(VLOOKUP($A123,[7]装备表!$AS:$DU,AI$1,FALSE))=TRUE,0,VLOOKUP($A123,[7]装备表!$AS:$DU,AI$1,FALSE))</f>
        <v>0</v>
      </c>
      <c r="AJ123" s="33">
        <f>IF(ISERROR(VLOOKUP($A123,[7]装备表!$AS:$DU,AJ$1,FALSE))=TRUE,0,VLOOKUP($A123,[7]装备表!$AS:$DU,AJ$1,FALSE))</f>
        <v>0</v>
      </c>
      <c r="AK123" s="33">
        <f>IF(ISERROR(VLOOKUP($A123,[7]装备表!$AS:$DU,AK$1,FALSE))=TRUE,0,VLOOKUP($A123,[7]装备表!$AS:$DU,AK$1,FALSE))</f>
        <v>0</v>
      </c>
      <c r="AL123" s="33">
        <f>IF(ISERROR(VLOOKUP($A123,[7]装备表!$AS:$DU,AL$1,FALSE))=TRUE,0,VLOOKUP($A123,[7]装备表!$AS:$DU,AL$1,FALSE))</f>
        <v>0</v>
      </c>
      <c r="AM123" s="33">
        <f>IF(ISERROR(VLOOKUP($A123,[7]装备表!$AS:$DU,AM$1,FALSE))=TRUE,0,VLOOKUP($A123,[7]装备表!$AS:$DU,AM$1,FALSE))</f>
        <v>0</v>
      </c>
      <c r="AN123" s="33">
        <f>IF(ISERROR(VLOOKUP($A123,[7]装备表!$AS:$DU,AN$1,FALSE))=TRUE,0,VLOOKUP($A123,[7]装备表!$AS:$DU,AN$1,FALSE))</f>
        <v>0</v>
      </c>
      <c r="AT123" s="1"/>
      <c r="AU123" s="1"/>
    </row>
    <row r="124" spans="1:50" ht="16.5">
      <c r="A124" s="33">
        <v>1310074</v>
      </c>
      <c r="B124" s="33" t="str">
        <f t="shared" si="12"/>
        <v>魔神法杖</v>
      </c>
      <c r="C124" s="33">
        <f t="shared" si="11"/>
        <v>10287</v>
      </c>
      <c r="D124" s="33">
        <f t="shared" si="9"/>
        <v>140</v>
      </c>
      <c r="E124" s="33">
        <f t="shared" si="10"/>
        <v>10287</v>
      </c>
      <c r="F124" s="33">
        <f>IF(ISERROR(VLOOKUP($A124,[7]装备表!$AS:$DU,F$1,FALSE))=TRUE,0,VLOOKUP($A124,[7]装备表!$AS:$DU,F$1,FALSE))</f>
        <v>4</v>
      </c>
      <c r="G124" s="33">
        <f>IF(ISERROR(VLOOKUP($A124,[7]装备表!$AS:$DU,G$1,FALSE))=TRUE,0,VLOOKUP($A124,[7]装备表!$AS:$DU,G$1,FALSE))</f>
        <v>1</v>
      </c>
      <c r="H124" s="33">
        <f>IF(ISERROR(VLOOKUP($A124,[7]装备表!$AS:$DU,H$1,FALSE))=TRUE,0,VLOOKUP($A124,[7]装备表!$AS:$DU,H$1,FALSE))</f>
        <v>82</v>
      </c>
      <c r="I124" s="33">
        <f>IF(ISERROR(VLOOKUP($A124,[7]装备表!$AS:$DU,I$1,FALSE))=TRUE,0,VLOOKUP($A124,[7]装备表!$AS:$DU,I$1,FALSE))</f>
        <v>0</v>
      </c>
      <c r="J124" s="33">
        <f>IF(ISERROR(VLOOKUP($A124,[7]装备表!$AS:$DU,J$1,FALSE))=TRUE,0,VLOOKUP($A124,[7]装备表!$AS:$DU,J$1,FALSE))</f>
        <v>0</v>
      </c>
      <c r="K124" s="33">
        <f>IF(ISERROR(VLOOKUP($A124,[7]装备表!$AS:$DU,K$1,FALSE))=TRUE,0,VLOOKUP($A124,[7]装备表!$AS:$DU,K$1,FALSE))</f>
        <v>16</v>
      </c>
      <c r="L124" s="33">
        <f>IF(ISERROR(VLOOKUP($A124,[7]装备表!$AS:$DU,L$1,FALSE))=TRUE,0,VLOOKUP($A124,[7]装备表!$AS:$DU,L$1,FALSE))</f>
        <v>1</v>
      </c>
      <c r="M124" s="33">
        <f>IF(ISERROR(VLOOKUP($A124,[7]装备表!$AS:$DU,M$1,FALSE))=TRUE,0,VLOOKUP($A124,[7]装备表!$AS:$DU,M$1,FALSE))</f>
        <v>177</v>
      </c>
      <c r="N124" s="33">
        <f>IF(ISERROR(VLOOKUP($A124,[7]装备表!$AS:$DU,N$1,FALSE))=TRUE,0,VLOOKUP($A124,[7]装备表!$AS:$DU,N$1,FALSE))</f>
        <v>0</v>
      </c>
      <c r="O124" s="33">
        <f>IF(ISERROR(VLOOKUP($A124,[7]装备表!$AS:$DU,O$1,FALSE))=TRUE,0,VLOOKUP($A124,[7]装备表!$AS:$DU,O$1,FALSE))</f>
        <v>0</v>
      </c>
      <c r="P124" s="33">
        <f>IF(ISERROR(VLOOKUP($A124,[7]装备表!$AS:$DU,P$1,FALSE))=TRUE,0,VLOOKUP($A124,[7]装备表!$AS:$DU,P$1,FALSE))</f>
        <v>0</v>
      </c>
      <c r="Q124" s="33">
        <f>IF(ISERROR(VLOOKUP($A124,[7]装备表!$AS:$DU,Q$1,FALSE))=TRUE,0,VLOOKUP($A124,[7]装备表!$AS:$DU,Q$1,FALSE))</f>
        <v>0</v>
      </c>
      <c r="R124" s="33">
        <f>IF(ISERROR(VLOOKUP($A124,[7]装备表!$AS:$DU,R$1,FALSE))=TRUE,0,VLOOKUP($A124,[7]装备表!$AS:$DU,R$1,FALSE))</f>
        <v>0</v>
      </c>
      <c r="S124" s="33">
        <f>IF(ISERROR(VLOOKUP($A124,[7]装备表!$AS:$DU,S$1,FALSE))=TRUE,0,VLOOKUP($A124,[7]装备表!$AS:$DU,S$1,FALSE))</f>
        <v>0</v>
      </c>
      <c r="T124" s="33">
        <f>IF(ISERROR(VLOOKUP($A124,[7]装备表!$AS:$DU,T$1,FALSE))=TRUE,0,VLOOKUP($A124,[7]装备表!$AS:$DU,T$1,FALSE))</f>
        <v>0</v>
      </c>
      <c r="U124" s="33">
        <f>IF(ISERROR(VLOOKUP($A124,[7]装备表!$AS:$DU,U$1,FALSE))=TRUE,0,VLOOKUP($A124,[7]装备表!$AS:$DU,U$1,FALSE))</f>
        <v>0</v>
      </c>
      <c r="V124" s="33">
        <f>IF(ISERROR(VLOOKUP($A124,[7]装备表!$AS:$DU,V$1,FALSE))=TRUE,0,VLOOKUP($A124,[7]装备表!$AS:$DU,V$1,FALSE))</f>
        <v>0</v>
      </c>
      <c r="W124" s="33">
        <f>IF(ISERROR(VLOOKUP($A124,[7]装备表!$AS:$DU,W$1,FALSE))=TRUE,0,VLOOKUP($A124,[7]装备表!$AS:$DU,W$1,FALSE))</f>
        <v>0</v>
      </c>
      <c r="X124" s="33">
        <f>IF(ISERROR(VLOOKUP($A124,[7]装备表!$AS:$DU,X$1,FALSE))=TRUE,0,VLOOKUP($A124,[7]装备表!$AS:$DU,X$1,FALSE))</f>
        <v>0</v>
      </c>
      <c r="Y124" s="33">
        <f>IF(ISERROR(VLOOKUP($A124,[7]装备表!$AS:$DU,Y$1,FALSE))=TRUE,0,VLOOKUP($A124,[7]装备表!$AS:$DU,Y$1,FALSE))</f>
        <v>0</v>
      </c>
      <c r="Z124" s="33">
        <f>IF(ISERROR(VLOOKUP($A124,[7]装备表!$AS:$DU,Z$1,FALSE))=TRUE,0,VLOOKUP($A124,[7]装备表!$AS:$DU,Z$1,FALSE))</f>
        <v>0</v>
      </c>
      <c r="AA124" s="33">
        <f>IF(ISERROR(VLOOKUP($A124,[7]装备表!$AS:$DU,AA$1,FALSE))=TRUE,0,VLOOKUP($A124,[7]装备表!$AS:$DU,AA$1,FALSE))</f>
        <v>0</v>
      </c>
      <c r="AB124" s="33">
        <f>IF(ISERROR(VLOOKUP($A124,[7]装备表!$AS:$DU,AB$1,FALSE))=TRUE,0,VLOOKUP($A124,[7]装备表!$AS:$DU,AB$1,FALSE))</f>
        <v>0</v>
      </c>
      <c r="AC124" s="33">
        <f>IF(ISERROR(VLOOKUP($A124,[7]装备表!$AS:$DU,AC$1,FALSE))=TRUE,0,VLOOKUP($A124,[7]装备表!$AS:$DU,AC$1,FALSE))</f>
        <v>0</v>
      </c>
      <c r="AD124" s="33">
        <f>IF(ISERROR(VLOOKUP($A124,[7]装备表!$AS:$DU,AD$1,FALSE))=TRUE,0,VLOOKUP($A124,[7]装备表!$AS:$DU,AD$1,FALSE))</f>
        <v>0</v>
      </c>
      <c r="AE124" s="33">
        <f>IF(ISERROR(VLOOKUP($A124,[7]装备表!$AS:$DU,AE$1,FALSE))=TRUE,0,VLOOKUP($A124,[7]装备表!$AS:$DU,AE$1,FALSE))</f>
        <v>0</v>
      </c>
      <c r="AF124" s="33">
        <f>IF(ISERROR(VLOOKUP($A124,[7]装备表!$AS:$DU,AF$1,FALSE))=TRUE,0,VLOOKUP($A124,[7]装备表!$AS:$DU,AF$1,FALSE))</f>
        <v>0</v>
      </c>
      <c r="AG124" s="33">
        <f>IF(ISERROR(VLOOKUP($A124,[7]装备表!$AS:$DU,AG$1,FALSE))=TRUE,0,VLOOKUP($A124,[7]装备表!$AS:$DU,AG$1,FALSE))</f>
        <v>0</v>
      </c>
      <c r="AH124" s="33">
        <f>IF(ISERROR(VLOOKUP($A124,[7]装备表!$AS:$DU,AH$1,FALSE))=TRUE,0,VLOOKUP($A124,[7]装备表!$AS:$DU,AH$1,FALSE))</f>
        <v>0</v>
      </c>
      <c r="AI124" s="33">
        <f>IF(ISERROR(VLOOKUP($A124,[7]装备表!$AS:$DU,AI$1,FALSE))=TRUE,0,VLOOKUP($A124,[7]装备表!$AS:$DU,AI$1,FALSE))</f>
        <v>0</v>
      </c>
      <c r="AJ124" s="33">
        <f>IF(ISERROR(VLOOKUP($A124,[7]装备表!$AS:$DU,AJ$1,FALSE))=TRUE,0,VLOOKUP($A124,[7]装备表!$AS:$DU,AJ$1,FALSE))</f>
        <v>0</v>
      </c>
      <c r="AK124" s="33">
        <f>IF(ISERROR(VLOOKUP($A124,[7]装备表!$AS:$DU,AK$1,FALSE))=TRUE,0,VLOOKUP($A124,[7]装备表!$AS:$DU,AK$1,FALSE))</f>
        <v>0</v>
      </c>
      <c r="AL124" s="33">
        <f>IF(ISERROR(VLOOKUP($A124,[7]装备表!$AS:$DU,AL$1,FALSE))=TRUE,0,VLOOKUP($A124,[7]装备表!$AS:$DU,AL$1,FALSE))</f>
        <v>0</v>
      </c>
      <c r="AM124" s="33">
        <f>IF(ISERROR(VLOOKUP($A124,[7]装备表!$AS:$DU,AM$1,FALSE))=TRUE,0,VLOOKUP($A124,[7]装备表!$AS:$DU,AM$1,FALSE))</f>
        <v>0</v>
      </c>
      <c r="AN124" s="33">
        <f>IF(ISERROR(VLOOKUP($A124,[7]装备表!$AS:$DU,AN$1,FALSE))=TRUE,0,VLOOKUP($A124,[7]装备表!$AS:$DU,AN$1,FALSE))</f>
        <v>0</v>
      </c>
      <c r="AT124" s="1"/>
      <c r="AU124" s="1"/>
    </row>
    <row r="125" spans="1:50" ht="16.5">
      <c r="A125" s="33">
        <v>1310075</v>
      </c>
      <c r="B125" s="33" t="str">
        <f t="shared" si="12"/>
        <v>棒棒糖</v>
      </c>
      <c r="C125" s="33">
        <f t="shared" si="11"/>
        <v>10289</v>
      </c>
      <c r="D125" s="33">
        <f t="shared" si="9"/>
        <v>140</v>
      </c>
      <c r="E125" s="33">
        <f t="shared" si="10"/>
        <v>10289</v>
      </c>
      <c r="F125" s="33">
        <f>IF(ISERROR(VLOOKUP($A125,[7]装备表!$AS:$DU,F$1,FALSE))=TRUE,0,VLOOKUP($A125,[7]装备表!$AS:$DU,F$1,FALSE))</f>
        <v>3</v>
      </c>
      <c r="G125" s="33">
        <f>IF(ISERROR(VLOOKUP($A125,[7]装备表!$AS:$DU,G$1,FALSE))=TRUE,0,VLOOKUP($A125,[7]装备表!$AS:$DU,G$1,FALSE))</f>
        <v>1</v>
      </c>
      <c r="H125" s="33">
        <f>IF(ISERROR(VLOOKUP($A125,[7]装备表!$AS:$DU,H$1,FALSE))=TRUE,0,VLOOKUP($A125,[7]装备表!$AS:$DU,H$1,FALSE))</f>
        <v>47</v>
      </c>
      <c r="I125" s="33">
        <f>IF(ISERROR(VLOOKUP($A125,[7]装备表!$AS:$DU,I$1,FALSE))=TRUE,0,VLOOKUP($A125,[7]装备表!$AS:$DU,I$1,FALSE))</f>
        <v>0</v>
      </c>
      <c r="J125" s="33">
        <f>IF(ISERROR(VLOOKUP($A125,[7]装备表!$AS:$DU,J$1,FALSE))=TRUE,0,VLOOKUP($A125,[7]装备表!$AS:$DU,J$1,FALSE))</f>
        <v>0</v>
      </c>
      <c r="K125" s="33">
        <f>IF(ISERROR(VLOOKUP($A125,[7]装备表!$AS:$DU,K$1,FALSE))=TRUE,0,VLOOKUP($A125,[7]装备表!$AS:$DU,K$1,FALSE))</f>
        <v>0</v>
      </c>
      <c r="L125" s="33">
        <f>IF(ISERROR(VLOOKUP($A125,[7]装备表!$AS:$DU,L$1,FALSE))=TRUE,0,VLOOKUP($A125,[7]装备表!$AS:$DU,L$1,FALSE))</f>
        <v>0</v>
      </c>
      <c r="M125" s="33">
        <f>IF(ISERROR(VLOOKUP($A125,[7]装备表!$AS:$DU,M$1,FALSE))=TRUE,0,VLOOKUP($A125,[7]装备表!$AS:$DU,M$1,FALSE))</f>
        <v>0</v>
      </c>
      <c r="N125" s="33">
        <f>IF(ISERROR(VLOOKUP($A125,[7]装备表!$AS:$DU,N$1,FALSE))=TRUE,0,VLOOKUP($A125,[7]装备表!$AS:$DU,N$1,FALSE))</f>
        <v>0</v>
      </c>
      <c r="O125" s="33">
        <f>IF(ISERROR(VLOOKUP($A125,[7]装备表!$AS:$DU,O$1,FALSE))=TRUE,0,VLOOKUP($A125,[7]装备表!$AS:$DU,O$1,FALSE))</f>
        <v>0</v>
      </c>
      <c r="P125" s="33">
        <f>IF(ISERROR(VLOOKUP($A125,[7]装备表!$AS:$DU,P$1,FALSE))=TRUE,0,VLOOKUP($A125,[7]装备表!$AS:$DU,P$1,FALSE))</f>
        <v>0</v>
      </c>
      <c r="Q125" s="33">
        <f>IF(ISERROR(VLOOKUP($A125,[7]装备表!$AS:$DU,Q$1,FALSE))=TRUE,0,VLOOKUP($A125,[7]装备表!$AS:$DU,Q$1,FALSE))</f>
        <v>0</v>
      </c>
      <c r="R125" s="33">
        <f>IF(ISERROR(VLOOKUP($A125,[7]装备表!$AS:$DU,R$1,FALSE))=TRUE,0,VLOOKUP($A125,[7]装备表!$AS:$DU,R$1,FALSE))</f>
        <v>0</v>
      </c>
      <c r="S125" s="33">
        <f>IF(ISERROR(VLOOKUP($A125,[7]装备表!$AS:$DU,S$1,FALSE))=TRUE,0,VLOOKUP($A125,[7]装备表!$AS:$DU,S$1,FALSE))</f>
        <v>0</v>
      </c>
      <c r="T125" s="33">
        <f>IF(ISERROR(VLOOKUP($A125,[7]装备表!$AS:$DU,T$1,FALSE))=TRUE,0,VLOOKUP($A125,[7]装备表!$AS:$DU,T$1,FALSE))</f>
        <v>0</v>
      </c>
      <c r="U125" s="33">
        <f>IF(ISERROR(VLOOKUP($A125,[7]装备表!$AS:$DU,U$1,FALSE))=TRUE,0,VLOOKUP($A125,[7]装备表!$AS:$DU,U$1,FALSE))</f>
        <v>0</v>
      </c>
      <c r="V125" s="33">
        <f>IF(ISERROR(VLOOKUP($A125,[7]装备表!$AS:$DU,V$1,FALSE))=TRUE,0,VLOOKUP($A125,[7]装备表!$AS:$DU,V$1,FALSE))</f>
        <v>0</v>
      </c>
      <c r="W125" s="33">
        <f>IF(ISERROR(VLOOKUP($A125,[7]装备表!$AS:$DU,W$1,FALSE))=TRUE,0,VLOOKUP($A125,[7]装备表!$AS:$DU,W$1,FALSE))</f>
        <v>0</v>
      </c>
      <c r="X125" s="33">
        <f>IF(ISERROR(VLOOKUP($A125,[7]装备表!$AS:$DU,X$1,FALSE))=TRUE,0,VLOOKUP($A125,[7]装备表!$AS:$DU,X$1,FALSE))</f>
        <v>0</v>
      </c>
      <c r="Y125" s="33">
        <f>IF(ISERROR(VLOOKUP($A125,[7]装备表!$AS:$DU,Y$1,FALSE))=TRUE,0,VLOOKUP($A125,[7]装备表!$AS:$DU,Y$1,FALSE))</f>
        <v>0</v>
      </c>
      <c r="Z125" s="33">
        <f>IF(ISERROR(VLOOKUP($A125,[7]装备表!$AS:$DU,Z$1,FALSE))=TRUE,0,VLOOKUP($A125,[7]装备表!$AS:$DU,Z$1,FALSE))</f>
        <v>0</v>
      </c>
      <c r="AA125" s="33">
        <f>IF(ISERROR(VLOOKUP($A125,[7]装备表!$AS:$DU,AA$1,FALSE))=TRUE,0,VLOOKUP($A125,[7]装备表!$AS:$DU,AA$1,FALSE))</f>
        <v>0</v>
      </c>
      <c r="AB125" s="33">
        <f>IF(ISERROR(VLOOKUP($A125,[7]装备表!$AS:$DU,AB$1,FALSE))=TRUE,0,VLOOKUP($A125,[7]装备表!$AS:$DU,AB$1,FALSE))</f>
        <v>0</v>
      </c>
      <c r="AC125" s="33">
        <f>IF(ISERROR(VLOOKUP($A125,[7]装备表!$AS:$DU,AC$1,FALSE))=TRUE,0,VLOOKUP($A125,[7]装备表!$AS:$DU,AC$1,FALSE))</f>
        <v>0</v>
      </c>
      <c r="AD125" s="33">
        <f>IF(ISERROR(VLOOKUP($A125,[7]装备表!$AS:$DU,AD$1,FALSE))=TRUE,0,VLOOKUP($A125,[7]装备表!$AS:$DU,AD$1,FALSE))</f>
        <v>0</v>
      </c>
      <c r="AE125" s="33">
        <f>IF(ISERROR(VLOOKUP($A125,[7]装备表!$AS:$DU,AE$1,FALSE))=TRUE,0,VLOOKUP($A125,[7]装备表!$AS:$DU,AE$1,FALSE))</f>
        <v>0</v>
      </c>
      <c r="AF125" s="33">
        <f>IF(ISERROR(VLOOKUP($A125,[7]装备表!$AS:$DU,AF$1,FALSE))=TRUE,0,VLOOKUP($A125,[7]装备表!$AS:$DU,AF$1,FALSE))</f>
        <v>0</v>
      </c>
      <c r="AG125" s="33">
        <f>IF(ISERROR(VLOOKUP($A125,[7]装备表!$AS:$DU,AG$1,FALSE))=TRUE,0,VLOOKUP($A125,[7]装备表!$AS:$DU,AG$1,FALSE))</f>
        <v>0</v>
      </c>
      <c r="AH125" s="33">
        <f>IF(ISERROR(VLOOKUP($A125,[7]装备表!$AS:$DU,AH$1,FALSE))=TRUE,0,VLOOKUP($A125,[7]装备表!$AS:$DU,AH$1,FALSE))</f>
        <v>0</v>
      </c>
      <c r="AI125" s="33">
        <f>IF(ISERROR(VLOOKUP($A125,[7]装备表!$AS:$DU,AI$1,FALSE))=TRUE,0,VLOOKUP($A125,[7]装备表!$AS:$DU,AI$1,FALSE))</f>
        <v>0</v>
      </c>
      <c r="AJ125" s="33">
        <f>IF(ISERROR(VLOOKUP($A125,[7]装备表!$AS:$DU,AJ$1,FALSE))=TRUE,0,VLOOKUP($A125,[7]装备表!$AS:$DU,AJ$1,FALSE))</f>
        <v>0</v>
      </c>
      <c r="AK125" s="33">
        <f>IF(ISERROR(VLOOKUP($A125,[7]装备表!$AS:$DU,AK$1,FALSE))=TRUE,0,VLOOKUP($A125,[7]装备表!$AS:$DU,AK$1,FALSE))</f>
        <v>0</v>
      </c>
      <c r="AL125" s="33">
        <f>IF(ISERROR(VLOOKUP($A125,[7]装备表!$AS:$DU,AL$1,FALSE))=TRUE,0,VLOOKUP($A125,[7]装备表!$AS:$DU,AL$1,FALSE))</f>
        <v>0</v>
      </c>
      <c r="AM125" s="33">
        <f>IF(ISERROR(VLOOKUP($A125,[7]装备表!$AS:$DU,AM$1,FALSE))=TRUE,0,VLOOKUP($A125,[7]装备表!$AS:$DU,AM$1,FALSE))</f>
        <v>0</v>
      </c>
      <c r="AN125" s="33">
        <f>IF(ISERROR(VLOOKUP($A125,[7]装备表!$AS:$DU,AN$1,FALSE))=TRUE,0,VLOOKUP($A125,[7]装备表!$AS:$DU,AN$1,FALSE))</f>
        <v>0</v>
      </c>
      <c r="AT125" s="1"/>
      <c r="AU125" s="1"/>
    </row>
    <row r="126" spans="1:50" ht="16.5">
      <c r="A126" s="33">
        <v>1310076</v>
      </c>
      <c r="B126" s="33" t="str">
        <f t="shared" si="12"/>
        <v>蛛网枪</v>
      </c>
      <c r="C126" s="33">
        <f t="shared" si="11"/>
        <v>10290</v>
      </c>
      <c r="D126" s="33">
        <f t="shared" si="9"/>
        <v>100</v>
      </c>
      <c r="E126" s="33">
        <f t="shared" si="10"/>
        <v>10290</v>
      </c>
      <c r="F126" s="33">
        <f>IF(ISERROR(VLOOKUP($A126,[7]装备表!$AS:$DU,F$1,FALSE))=TRUE,0,VLOOKUP($A126,[7]装备表!$AS:$DU,F$1,FALSE))</f>
        <v>3</v>
      </c>
      <c r="G126" s="33">
        <f>IF(ISERROR(VLOOKUP($A126,[7]装备表!$AS:$DU,G$1,FALSE))=TRUE,0,VLOOKUP($A126,[7]装备表!$AS:$DU,G$1,FALSE))</f>
        <v>1</v>
      </c>
      <c r="H126" s="33">
        <f>IF(ISERROR(VLOOKUP($A126,[7]装备表!$AS:$DU,H$1,FALSE))=TRUE,0,VLOOKUP($A126,[7]装备表!$AS:$DU,H$1,FALSE))</f>
        <v>40</v>
      </c>
      <c r="I126" s="33">
        <f>IF(ISERROR(VLOOKUP($A126,[7]装备表!$AS:$DU,I$1,FALSE))=TRUE,0,VLOOKUP($A126,[7]装备表!$AS:$DU,I$1,FALSE))</f>
        <v>0</v>
      </c>
      <c r="J126" s="33">
        <f>IF(ISERROR(VLOOKUP($A126,[7]装备表!$AS:$DU,J$1,FALSE))=TRUE,0,VLOOKUP($A126,[7]装备表!$AS:$DU,J$1,FALSE))</f>
        <v>0</v>
      </c>
      <c r="K126" s="33">
        <f>IF(ISERROR(VLOOKUP($A126,[7]装备表!$AS:$DU,K$1,FALSE))=TRUE,0,VLOOKUP($A126,[7]装备表!$AS:$DU,K$1,FALSE))</f>
        <v>15</v>
      </c>
      <c r="L126" s="33">
        <f>IF(ISERROR(VLOOKUP($A126,[7]装备表!$AS:$DU,L$1,FALSE))=TRUE,0,VLOOKUP($A126,[7]装备表!$AS:$DU,L$1,FALSE))</f>
        <v>1</v>
      </c>
      <c r="M126" s="33">
        <f>IF(ISERROR(VLOOKUP($A126,[7]装备表!$AS:$DU,M$1,FALSE))=TRUE,0,VLOOKUP($A126,[7]装备表!$AS:$DU,M$1,FALSE))</f>
        <v>150</v>
      </c>
      <c r="N126" s="33">
        <f>IF(ISERROR(VLOOKUP($A126,[7]装备表!$AS:$DU,N$1,FALSE))=TRUE,0,VLOOKUP($A126,[7]装备表!$AS:$DU,N$1,FALSE))</f>
        <v>0</v>
      </c>
      <c r="O126" s="33">
        <f>IF(ISERROR(VLOOKUP($A126,[7]装备表!$AS:$DU,O$1,FALSE))=TRUE,0,VLOOKUP($A126,[7]装备表!$AS:$DU,O$1,FALSE))</f>
        <v>0</v>
      </c>
      <c r="P126" s="33">
        <f>IF(ISERROR(VLOOKUP($A126,[7]装备表!$AS:$DU,P$1,FALSE))=TRUE,0,VLOOKUP($A126,[7]装备表!$AS:$DU,P$1,FALSE))</f>
        <v>0</v>
      </c>
      <c r="Q126" s="33">
        <f>IF(ISERROR(VLOOKUP($A126,[7]装备表!$AS:$DU,Q$1,FALSE))=TRUE,0,VLOOKUP($A126,[7]装备表!$AS:$DU,Q$1,FALSE))</f>
        <v>0</v>
      </c>
      <c r="R126" s="33">
        <f>IF(ISERROR(VLOOKUP($A126,[7]装备表!$AS:$DU,R$1,FALSE))=TRUE,0,VLOOKUP($A126,[7]装备表!$AS:$DU,R$1,FALSE))</f>
        <v>0</v>
      </c>
      <c r="S126" s="33">
        <f>IF(ISERROR(VLOOKUP($A126,[7]装备表!$AS:$DU,S$1,FALSE))=TRUE,0,VLOOKUP($A126,[7]装备表!$AS:$DU,S$1,FALSE))</f>
        <v>0</v>
      </c>
      <c r="T126" s="33">
        <f>IF(ISERROR(VLOOKUP($A126,[7]装备表!$AS:$DU,T$1,FALSE))=TRUE,0,VLOOKUP($A126,[7]装备表!$AS:$DU,T$1,FALSE))</f>
        <v>0</v>
      </c>
      <c r="U126" s="33">
        <f>IF(ISERROR(VLOOKUP($A126,[7]装备表!$AS:$DU,U$1,FALSE))=TRUE,0,VLOOKUP($A126,[7]装备表!$AS:$DU,U$1,FALSE))</f>
        <v>0</v>
      </c>
      <c r="V126" s="33">
        <f>IF(ISERROR(VLOOKUP($A126,[7]装备表!$AS:$DU,V$1,FALSE))=TRUE,0,VLOOKUP($A126,[7]装备表!$AS:$DU,V$1,FALSE))</f>
        <v>0</v>
      </c>
      <c r="W126" s="33">
        <f>IF(ISERROR(VLOOKUP($A126,[7]装备表!$AS:$DU,W$1,FALSE))=TRUE,0,VLOOKUP($A126,[7]装备表!$AS:$DU,W$1,FALSE))</f>
        <v>0</v>
      </c>
      <c r="X126" s="33">
        <f>IF(ISERROR(VLOOKUP($A126,[7]装备表!$AS:$DU,X$1,FALSE))=TRUE,0,VLOOKUP($A126,[7]装备表!$AS:$DU,X$1,FALSE))</f>
        <v>0</v>
      </c>
      <c r="Y126" s="33">
        <f>IF(ISERROR(VLOOKUP($A126,[7]装备表!$AS:$DU,Y$1,FALSE))=TRUE,0,VLOOKUP($A126,[7]装备表!$AS:$DU,Y$1,FALSE))</f>
        <v>0</v>
      </c>
      <c r="Z126" s="33">
        <f>IF(ISERROR(VLOOKUP($A126,[7]装备表!$AS:$DU,Z$1,FALSE))=TRUE,0,VLOOKUP($A126,[7]装备表!$AS:$DU,Z$1,FALSE))</f>
        <v>0</v>
      </c>
      <c r="AA126" s="33">
        <f>IF(ISERROR(VLOOKUP($A126,[7]装备表!$AS:$DU,AA$1,FALSE))=TRUE,0,VLOOKUP($A126,[7]装备表!$AS:$DU,AA$1,FALSE))</f>
        <v>0</v>
      </c>
      <c r="AB126" s="33">
        <f>IF(ISERROR(VLOOKUP($A126,[7]装备表!$AS:$DU,AB$1,FALSE))=TRUE,0,VLOOKUP($A126,[7]装备表!$AS:$DU,AB$1,FALSE))</f>
        <v>0</v>
      </c>
      <c r="AC126" s="33">
        <f>IF(ISERROR(VLOOKUP($A126,[7]装备表!$AS:$DU,AC$1,FALSE))=TRUE,0,VLOOKUP($A126,[7]装备表!$AS:$DU,AC$1,FALSE))</f>
        <v>0</v>
      </c>
      <c r="AD126" s="33">
        <f>IF(ISERROR(VLOOKUP($A126,[7]装备表!$AS:$DU,AD$1,FALSE))=TRUE,0,VLOOKUP($A126,[7]装备表!$AS:$DU,AD$1,FALSE))</f>
        <v>0</v>
      </c>
      <c r="AE126" s="33">
        <f>IF(ISERROR(VLOOKUP($A126,[7]装备表!$AS:$DU,AE$1,FALSE))=TRUE,0,VLOOKUP($A126,[7]装备表!$AS:$DU,AE$1,FALSE))</f>
        <v>0</v>
      </c>
      <c r="AF126" s="33">
        <f>IF(ISERROR(VLOOKUP($A126,[7]装备表!$AS:$DU,AF$1,FALSE))=TRUE,0,VLOOKUP($A126,[7]装备表!$AS:$DU,AF$1,FALSE))</f>
        <v>0</v>
      </c>
      <c r="AG126" s="33">
        <f>IF(ISERROR(VLOOKUP($A126,[7]装备表!$AS:$DU,AG$1,FALSE))=TRUE,0,VLOOKUP($A126,[7]装备表!$AS:$DU,AG$1,FALSE))</f>
        <v>0</v>
      </c>
      <c r="AH126" s="33">
        <f>IF(ISERROR(VLOOKUP($A126,[7]装备表!$AS:$DU,AH$1,FALSE))=TRUE,0,VLOOKUP($A126,[7]装备表!$AS:$DU,AH$1,FALSE))</f>
        <v>0</v>
      </c>
      <c r="AI126" s="33">
        <f>IF(ISERROR(VLOOKUP($A126,[7]装备表!$AS:$DU,AI$1,FALSE))=TRUE,0,VLOOKUP($A126,[7]装备表!$AS:$DU,AI$1,FALSE))</f>
        <v>0</v>
      </c>
      <c r="AJ126" s="33">
        <f>IF(ISERROR(VLOOKUP($A126,[7]装备表!$AS:$DU,AJ$1,FALSE))=TRUE,0,VLOOKUP($A126,[7]装备表!$AS:$DU,AJ$1,FALSE))</f>
        <v>0</v>
      </c>
      <c r="AK126" s="33">
        <f>IF(ISERROR(VLOOKUP($A126,[7]装备表!$AS:$DU,AK$1,FALSE))=TRUE,0,VLOOKUP($A126,[7]装备表!$AS:$DU,AK$1,FALSE))</f>
        <v>0</v>
      </c>
      <c r="AL126" s="33">
        <f>IF(ISERROR(VLOOKUP($A126,[7]装备表!$AS:$DU,AL$1,FALSE))=TRUE,0,VLOOKUP($A126,[7]装备表!$AS:$DU,AL$1,FALSE))</f>
        <v>0</v>
      </c>
      <c r="AM126" s="33">
        <f>IF(ISERROR(VLOOKUP($A126,[7]装备表!$AS:$DU,AM$1,FALSE))=TRUE,0,VLOOKUP($A126,[7]装备表!$AS:$DU,AM$1,FALSE))</f>
        <v>0</v>
      </c>
      <c r="AN126" s="33">
        <f>IF(ISERROR(VLOOKUP($A126,[7]装备表!$AS:$DU,AN$1,FALSE))=TRUE,0,VLOOKUP($A126,[7]装备表!$AS:$DU,AN$1,FALSE))</f>
        <v>0</v>
      </c>
      <c r="AT126" s="1"/>
      <c r="AU126" s="1"/>
    </row>
    <row r="127" spans="1:50" ht="16.5">
      <c r="A127" s="33">
        <v>1310077</v>
      </c>
      <c r="B127" s="33" t="str">
        <f t="shared" si="12"/>
        <v>齿轮战斗锤</v>
      </c>
      <c r="C127" s="33">
        <f t="shared" si="11"/>
        <v>10291</v>
      </c>
      <c r="D127" s="33">
        <f t="shared" si="9"/>
        <v>180</v>
      </c>
      <c r="E127" s="33">
        <f t="shared" si="10"/>
        <v>10291</v>
      </c>
      <c r="F127" s="33">
        <f>IF(ISERROR(VLOOKUP($A127,[7]装备表!$AS:$DU,F$1,FALSE))=TRUE,0,VLOOKUP($A127,[7]装备表!$AS:$DU,F$1,FALSE))</f>
        <v>3</v>
      </c>
      <c r="G127" s="33">
        <f>IF(ISERROR(VLOOKUP($A127,[7]装备表!$AS:$DU,G$1,FALSE))=TRUE,0,VLOOKUP($A127,[7]装备表!$AS:$DU,G$1,FALSE))</f>
        <v>1</v>
      </c>
      <c r="H127" s="33">
        <f>IF(ISERROR(VLOOKUP($A127,[7]装备表!$AS:$DU,H$1,FALSE))=TRUE,0,VLOOKUP($A127,[7]装备表!$AS:$DU,H$1,FALSE))</f>
        <v>98</v>
      </c>
      <c r="I127" s="33">
        <f>IF(ISERROR(VLOOKUP($A127,[7]装备表!$AS:$DU,I$1,FALSE))=TRUE,0,VLOOKUP($A127,[7]装备表!$AS:$DU,I$1,FALSE))</f>
        <v>0</v>
      </c>
      <c r="J127" s="33">
        <f>IF(ISERROR(VLOOKUP($A127,[7]装备表!$AS:$DU,J$1,FALSE))=TRUE,0,VLOOKUP($A127,[7]装备表!$AS:$DU,J$1,FALSE))</f>
        <v>0</v>
      </c>
      <c r="K127" s="33">
        <f>IF(ISERROR(VLOOKUP($A127,[7]装备表!$AS:$DU,K$1,FALSE))=TRUE,0,VLOOKUP($A127,[7]装备表!$AS:$DU,K$1,FALSE))</f>
        <v>0</v>
      </c>
      <c r="L127" s="33">
        <f>IF(ISERROR(VLOOKUP($A127,[7]装备表!$AS:$DU,L$1,FALSE))=TRUE,0,VLOOKUP($A127,[7]装备表!$AS:$DU,L$1,FALSE))</f>
        <v>0</v>
      </c>
      <c r="M127" s="33">
        <f>IF(ISERROR(VLOOKUP($A127,[7]装备表!$AS:$DU,M$1,FALSE))=TRUE,0,VLOOKUP($A127,[7]装备表!$AS:$DU,M$1,FALSE))</f>
        <v>0</v>
      </c>
      <c r="N127" s="33">
        <f>IF(ISERROR(VLOOKUP($A127,[7]装备表!$AS:$DU,N$1,FALSE))=TRUE,0,VLOOKUP($A127,[7]装备表!$AS:$DU,N$1,FALSE))</f>
        <v>0</v>
      </c>
      <c r="O127" s="33">
        <f>IF(ISERROR(VLOOKUP($A127,[7]装备表!$AS:$DU,O$1,FALSE))=TRUE,0,VLOOKUP($A127,[7]装备表!$AS:$DU,O$1,FALSE))</f>
        <v>0</v>
      </c>
      <c r="P127" s="33">
        <f>IF(ISERROR(VLOOKUP($A127,[7]装备表!$AS:$DU,P$1,FALSE))=TRUE,0,VLOOKUP($A127,[7]装备表!$AS:$DU,P$1,FALSE))</f>
        <v>0</v>
      </c>
      <c r="Q127" s="33">
        <f>IF(ISERROR(VLOOKUP($A127,[7]装备表!$AS:$DU,Q$1,FALSE))=TRUE,0,VLOOKUP($A127,[7]装备表!$AS:$DU,Q$1,FALSE))</f>
        <v>0</v>
      </c>
      <c r="R127" s="33">
        <f>IF(ISERROR(VLOOKUP($A127,[7]装备表!$AS:$DU,R$1,FALSE))=TRUE,0,VLOOKUP($A127,[7]装备表!$AS:$DU,R$1,FALSE))</f>
        <v>0</v>
      </c>
      <c r="S127" s="33">
        <f>IF(ISERROR(VLOOKUP($A127,[7]装备表!$AS:$DU,S$1,FALSE))=TRUE,0,VLOOKUP($A127,[7]装备表!$AS:$DU,S$1,FALSE))</f>
        <v>0</v>
      </c>
      <c r="T127" s="33">
        <f>IF(ISERROR(VLOOKUP($A127,[7]装备表!$AS:$DU,T$1,FALSE))=TRUE,0,VLOOKUP($A127,[7]装备表!$AS:$DU,T$1,FALSE))</f>
        <v>0</v>
      </c>
      <c r="U127" s="33">
        <f>IF(ISERROR(VLOOKUP($A127,[7]装备表!$AS:$DU,U$1,FALSE))=TRUE,0,VLOOKUP($A127,[7]装备表!$AS:$DU,U$1,FALSE))</f>
        <v>0</v>
      </c>
      <c r="V127" s="33">
        <f>IF(ISERROR(VLOOKUP($A127,[7]装备表!$AS:$DU,V$1,FALSE))=TRUE,0,VLOOKUP($A127,[7]装备表!$AS:$DU,V$1,FALSE))</f>
        <v>0</v>
      </c>
      <c r="W127" s="33">
        <f>IF(ISERROR(VLOOKUP($A127,[7]装备表!$AS:$DU,W$1,FALSE))=TRUE,0,VLOOKUP($A127,[7]装备表!$AS:$DU,W$1,FALSE))</f>
        <v>0</v>
      </c>
      <c r="X127" s="33">
        <f>IF(ISERROR(VLOOKUP($A127,[7]装备表!$AS:$DU,X$1,FALSE))=TRUE,0,VLOOKUP($A127,[7]装备表!$AS:$DU,X$1,FALSE))</f>
        <v>0</v>
      </c>
      <c r="Y127" s="33">
        <f>IF(ISERROR(VLOOKUP($A127,[7]装备表!$AS:$DU,Y$1,FALSE))=TRUE,0,VLOOKUP($A127,[7]装备表!$AS:$DU,Y$1,FALSE))</f>
        <v>0</v>
      </c>
      <c r="Z127" s="33">
        <f>IF(ISERROR(VLOOKUP($A127,[7]装备表!$AS:$DU,Z$1,FALSE))=TRUE,0,VLOOKUP($A127,[7]装备表!$AS:$DU,Z$1,FALSE))</f>
        <v>0</v>
      </c>
      <c r="AA127" s="33">
        <f>IF(ISERROR(VLOOKUP($A127,[7]装备表!$AS:$DU,AA$1,FALSE))=TRUE,0,VLOOKUP($A127,[7]装备表!$AS:$DU,AA$1,FALSE))</f>
        <v>0</v>
      </c>
      <c r="AB127" s="33">
        <f>IF(ISERROR(VLOOKUP($A127,[7]装备表!$AS:$DU,AB$1,FALSE))=TRUE,0,VLOOKUP($A127,[7]装备表!$AS:$DU,AB$1,FALSE))</f>
        <v>0</v>
      </c>
      <c r="AC127" s="33">
        <f>IF(ISERROR(VLOOKUP($A127,[7]装备表!$AS:$DU,AC$1,FALSE))=TRUE,0,VLOOKUP($A127,[7]装备表!$AS:$DU,AC$1,FALSE))</f>
        <v>0</v>
      </c>
      <c r="AD127" s="33">
        <f>IF(ISERROR(VLOOKUP($A127,[7]装备表!$AS:$DU,AD$1,FALSE))=TRUE,0,VLOOKUP($A127,[7]装备表!$AS:$DU,AD$1,FALSE))</f>
        <v>0</v>
      </c>
      <c r="AE127" s="33">
        <f>IF(ISERROR(VLOOKUP($A127,[7]装备表!$AS:$DU,AE$1,FALSE))=TRUE,0,VLOOKUP($A127,[7]装备表!$AS:$DU,AE$1,FALSE))</f>
        <v>0</v>
      </c>
      <c r="AF127" s="33">
        <f>IF(ISERROR(VLOOKUP($A127,[7]装备表!$AS:$DU,AF$1,FALSE))=TRUE,0,VLOOKUP($A127,[7]装备表!$AS:$DU,AF$1,FALSE))</f>
        <v>0</v>
      </c>
      <c r="AG127" s="33">
        <f>IF(ISERROR(VLOOKUP($A127,[7]装备表!$AS:$DU,AG$1,FALSE))=TRUE,0,VLOOKUP($A127,[7]装备表!$AS:$DU,AG$1,FALSE))</f>
        <v>0</v>
      </c>
      <c r="AH127" s="33">
        <f>IF(ISERROR(VLOOKUP($A127,[7]装备表!$AS:$DU,AH$1,FALSE))=TRUE,0,VLOOKUP($A127,[7]装备表!$AS:$DU,AH$1,FALSE))</f>
        <v>0</v>
      </c>
      <c r="AI127" s="33">
        <f>IF(ISERROR(VLOOKUP($A127,[7]装备表!$AS:$DU,AI$1,FALSE))=TRUE,0,VLOOKUP($A127,[7]装备表!$AS:$DU,AI$1,FALSE))</f>
        <v>0</v>
      </c>
      <c r="AJ127" s="33">
        <f>IF(ISERROR(VLOOKUP($A127,[7]装备表!$AS:$DU,AJ$1,FALSE))=TRUE,0,VLOOKUP($A127,[7]装备表!$AS:$DU,AJ$1,FALSE))</f>
        <v>0</v>
      </c>
      <c r="AK127" s="33">
        <f>IF(ISERROR(VLOOKUP($A127,[7]装备表!$AS:$DU,AK$1,FALSE))=TRUE,0,VLOOKUP($A127,[7]装备表!$AS:$DU,AK$1,FALSE))</f>
        <v>0</v>
      </c>
      <c r="AL127" s="33">
        <f>IF(ISERROR(VLOOKUP($A127,[7]装备表!$AS:$DU,AL$1,FALSE))=TRUE,0,VLOOKUP($A127,[7]装备表!$AS:$DU,AL$1,FALSE))</f>
        <v>0</v>
      </c>
      <c r="AM127" s="33">
        <f>IF(ISERROR(VLOOKUP($A127,[7]装备表!$AS:$DU,AM$1,FALSE))=TRUE,0,VLOOKUP($A127,[7]装备表!$AS:$DU,AM$1,FALSE))</f>
        <v>0</v>
      </c>
      <c r="AN127" s="33">
        <f>IF(ISERROR(VLOOKUP($A127,[7]装备表!$AS:$DU,AN$1,FALSE))=TRUE,0,VLOOKUP($A127,[7]装备表!$AS:$DU,AN$1,FALSE))</f>
        <v>0</v>
      </c>
      <c r="AT127" s="1"/>
      <c r="AU127" s="1"/>
    </row>
    <row r="128" spans="1:50" ht="16.5">
      <c r="A128" s="33">
        <v>1310078</v>
      </c>
      <c r="B128" s="33" t="str">
        <f t="shared" si="12"/>
        <v>动力匕首</v>
      </c>
      <c r="C128" s="33">
        <f t="shared" si="11"/>
        <v>10292</v>
      </c>
      <c r="D128" s="33">
        <f t="shared" si="9"/>
        <v>180</v>
      </c>
      <c r="E128" s="33">
        <f t="shared" si="10"/>
        <v>10292</v>
      </c>
      <c r="F128" s="33">
        <f>IF(ISERROR(VLOOKUP($A128,[7]装备表!$AS:$DU,F$1,FALSE))=TRUE,0,VLOOKUP($A128,[7]装备表!$AS:$DU,F$1,FALSE))</f>
        <v>3</v>
      </c>
      <c r="G128" s="33">
        <f>IF(ISERROR(VLOOKUP($A128,[7]装备表!$AS:$DU,G$1,FALSE))=TRUE,0,VLOOKUP($A128,[7]装备表!$AS:$DU,G$1,FALSE))</f>
        <v>1</v>
      </c>
      <c r="H128" s="33">
        <f>IF(ISERROR(VLOOKUP($A128,[7]装备表!$AS:$DU,H$1,FALSE))=TRUE,0,VLOOKUP($A128,[7]装备表!$AS:$DU,H$1,FALSE))</f>
        <v>63</v>
      </c>
      <c r="I128" s="33">
        <f>IF(ISERROR(VLOOKUP($A128,[7]装备表!$AS:$DU,I$1,FALSE))=TRUE,0,VLOOKUP($A128,[7]装备表!$AS:$DU,I$1,FALSE))</f>
        <v>0</v>
      </c>
      <c r="J128" s="33">
        <f>IF(ISERROR(VLOOKUP($A128,[7]装备表!$AS:$DU,J$1,FALSE))=TRUE,0,VLOOKUP($A128,[7]装备表!$AS:$DU,J$1,FALSE))</f>
        <v>0</v>
      </c>
      <c r="K128" s="33">
        <f>IF(ISERROR(VLOOKUP($A128,[7]装备表!$AS:$DU,K$1,FALSE))=TRUE,0,VLOOKUP($A128,[7]装备表!$AS:$DU,K$1,FALSE))</f>
        <v>0</v>
      </c>
      <c r="L128" s="33">
        <f>IF(ISERROR(VLOOKUP($A128,[7]装备表!$AS:$DU,L$1,FALSE))=TRUE,0,VLOOKUP($A128,[7]装备表!$AS:$DU,L$1,FALSE))</f>
        <v>0</v>
      </c>
      <c r="M128" s="33">
        <f>IF(ISERROR(VLOOKUP($A128,[7]装备表!$AS:$DU,M$1,FALSE))=TRUE,0,VLOOKUP($A128,[7]装备表!$AS:$DU,M$1,FALSE))</f>
        <v>0</v>
      </c>
      <c r="N128" s="33">
        <f>IF(ISERROR(VLOOKUP($A128,[7]装备表!$AS:$DU,N$1,FALSE))=TRUE,0,VLOOKUP($A128,[7]装备表!$AS:$DU,N$1,FALSE))</f>
        <v>0</v>
      </c>
      <c r="O128" s="33">
        <f>IF(ISERROR(VLOOKUP($A128,[7]装备表!$AS:$DU,O$1,FALSE))=TRUE,0,VLOOKUP($A128,[7]装备表!$AS:$DU,O$1,FALSE))</f>
        <v>0</v>
      </c>
      <c r="P128" s="33">
        <f>IF(ISERROR(VLOOKUP($A128,[7]装备表!$AS:$DU,P$1,FALSE))=TRUE,0,VLOOKUP($A128,[7]装备表!$AS:$DU,P$1,FALSE))</f>
        <v>0</v>
      </c>
      <c r="Q128" s="33">
        <f>IF(ISERROR(VLOOKUP($A128,[7]装备表!$AS:$DU,Q$1,FALSE))=TRUE,0,VLOOKUP($A128,[7]装备表!$AS:$DU,Q$1,FALSE))</f>
        <v>0</v>
      </c>
      <c r="R128" s="33">
        <f>IF(ISERROR(VLOOKUP($A128,[7]装备表!$AS:$DU,R$1,FALSE))=TRUE,0,VLOOKUP($A128,[7]装备表!$AS:$DU,R$1,FALSE))</f>
        <v>0</v>
      </c>
      <c r="S128" s="33">
        <f>IF(ISERROR(VLOOKUP($A128,[7]装备表!$AS:$DU,S$1,FALSE))=TRUE,0,VLOOKUP($A128,[7]装备表!$AS:$DU,S$1,FALSE))</f>
        <v>0</v>
      </c>
      <c r="T128" s="33">
        <f>IF(ISERROR(VLOOKUP($A128,[7]装备表!$AS:$DU,T$1,FALSE))=TRUE,0,VLOOKUP($A128,[7]装备表!$AS:$DU,T$1,FALSE))</f>
        <v>0</v>
      </c>
      <c r="U128" s="33">
        <f>IF(ISERROR(VLOOKUP($A128,[7]装备表!$AS:$DU,U$1,FALSE))=TRUE,0,VLOOKUP($A128,[7]装备表!$AS:$DU,U$1,FALSE))</f>
        <v>0</v>
      </c>
      <c r="V128" s="33">
        <f>IF(ISERROR(VLOOKUP($A128,[7]装备表!$AS:$DU,V$1,FALSE))=TRUE,0,VLOOKUP($A128,[7]装备表!$AS:$DU,V$1,FALSE))</f>
        <v>0</v>
      </c>
      <c r="W128" s="33">
        <f>IF(ISERROR(VLOOKUP($A128,[7]装备表!$AS:$DU,W$1,FALSE))=TRUE,0,VLOOKUP($A128,[7]装备表!$AS:$DU,W$1,FALSE))</f>
        <v>0</v>
      </c>
      <c r="X128" s="33">
        <f>IF(ISERROR(VLOOKUP($A128,[7]装备表!$AS:$DU,X$1,FALSE))=TRUE,0,VLOOKUP($A128,[7]装备表!$AS:$DU,X$1,FALSE))</f>
        <v>0</v>
      </c>
      <c r="Y128" s="33">
        <f>IF(ISERROR(VLOOKUP($A128,[7]装备表!$AS:$DU,Y$1,FALSE))=TRUE,0,VLOOKUP($A128,[7]装备表!$AS:$DU,Y$1,FALSE))</f>
        <v>0</v>
      </c>
      <c r="Z128" s="33">
        <f>IF(ISERROR(VLOOKUP($A128,[7]装备表!$AS:$DU,Z$1,FALSE))=TRUE,0,VLOOKUP($A128,[7]装备表!$AS:$DU,Z$1,FALSE))</f>
        <v>0</v>
      </c>
      <c r="AA128" s="33">
        <f>IF(ISERROR(VLOOKUP($A128,[7]装备表!$AS:$DU,AA$1,FALSE))=TRUE,0,VLOOKUP($A128,[7]装备表!$AS:$DU,AA$1,FALSE))</f>
        <v>0</v>
      </c>
      <c r="AB128" s="33">
        <f>IF(ISERROR(VLOOKUP($A128,[7]装备表!$AS:$DU,AB$1,FALSE))=TRUE,0,VLOOKUP($A128,[7]装备表!$AS:$DU,AB$1,FALSE))</f>
        <v>0</v>
      </c>
      <c r="AC128" s="33">
        <f>IF(ISERROR(VLOOKUP($A128,[7]装备表!$AS:$DU,AC$1,FALSE))=TRUE,0,VLOOKUP($A128,[7]装备表!$AS:$DU,AC$1,FALSE))</f>
        <v>0</v>
      </c>
      <c r="AD128" s="33">
        <f>IF(ISERROR(VLOOKUP($A128,[7]装备表!$AS:$DU,AD$1,FALSE))=TRUE,0,VLOOKUP($A128,[7]装备表!$AS:$DU,AD$1,FALSE))</f>
        <v>0</v>
      </c>
      <c r="AE128" s="33">
        <f>IF(ISERROR(VLOOKUP($A128,[7]装备表!$AS:$DU,AE$1,FALSE))=TRUE,0,VLOOKUP($A128,[7]装备表!$AS:$DU,AE$1,FALSE))</f>
        <v>0</v>
      </c>
      <c r="AF128" s="33">
        <f>IF(ISERROR(VLOOKUP($A128,[7]装备表!$AS:$DU,AF$1,FALSE))=TRUE,0,VLOOKUP($A128,[7]装备表!$AS:$DU,AF$1,FALSE))</f>
        <v>0</v>
      </c>
      <c r="AG128" s="33">
        <f>IF(ISERROR(VLOOKUP($A128,[7]装备表!$AS:$DU,AG$1,FALSE))=TRUE,0,VLOOKUP($A128,[7]装备表!$AS:$DU,AG$1,FALSE))</f>
        <v>0</v>
      </c>
      <c r="AH128" s="33">
        <f>IF(ISERROR(VLOOKUP($A128,[7]装备表!$AS:$DU,AH$1,FALSE))=TRUE,0,VLOOKUP($A128,[7]装备表!$AS:$DU,AH$1,FALSE))</f>
        <v>0</v>
      </c>
      <c r="AI128" s="33">
        <f>IF(ISERROR(VLOOKUP($A128,[7]装备表!$AS:$DU,AI$1,FALSE))=TRUE,0,VLOOKUP($A128,[7]装备表!$AS:$DU,AI$1,FALSE))</f>
        <v>0</v>
      </c>
      <c r="AJ128" s="33">
        <f>IF(ISERROR(VLOOKUP($A128,[7]装备表!$AS:$DU,AJ$1,FALSE))=TRUE,0,VLOOKUP($A128,[7]装备表!$AS:$DU,AJ$1,FALSE))</f>
        <v>0</v>
      </c>
      <c r="AK128" s="33">
        <f>IF(ISERROR(VLOOKUP($A128,[7]装备表!$AS:$DU,AK$1,FALSE))=TRUE,0,VLOOKUP($A128,[7]装备表!$AS:$DU,AK$1,FALSE))</f>
        <v>0</v>
      </c>
      <c r="AL128" s="33">
        <f>IF(ISERROR(VLOOKUP($A128,[7]装备表!$AS:$DU,AL$1,FALSE))=TRUE,0,VLOOKUP($A128,[7]装备表!$AS:$DU,AL$1,FALSE))</f>
        <v>0</v>
      </c>
      <c r="AM128" s="33">
        <f>IF(ISERROR(VLOOKUP($A128,[7]装备表!$AS:$DU,AM$1,FALSE))=TRUE,0,VLOOKUP($A128,[7]装备表!$AS:$DU,AM$1,FALSE))</f>
        <v>0</v>
      </c>
      <c r="AN128" s="33">
        <f>IF(ISERROR(VLOOKUP($A128,[7]装备表!$AS:$DU,AN$1,FALSE))=TRUE,0,VLOOKUP($A128,[7]装备表!$AS:$DU,AN$1,FALSE))</f>
        <v>0</v>
      </c>
      <c r="AT128" s="1"/>
      <c r="AU128" s="1"/>
    </row>
    <row r="129" spans="1:47" ht="16.5">
      <c r="A129" s="33">
        <v>1310079</v>
      </c>
      <c r="B129" s="33" t="str">
        <f t="shared" si="12"/>
        <v>锯齿长剑</v>
      </c>
      <c r="C129" s="33">
        <f t="shared" si="11"/>
        <v>10293</v>
      </c>
      <c r="D129" s="33">
        <f t="shared" si="9"/>
        <v>180</v>
      </c>
      <c r="E129" s="33">
        <f t="shared" si="10"/>
        <v>10293</v>
      </c>
      <c r="F129" s="33">
        <f>IF(ISERROR(VLOOKUP($A129,[7]装备表!$AS:$DU,F$1,FALSE))=TRUE,0,VLOOKUP($A129,[7]装备表!$AS:$DU,F$1,FALSE))</f>
        <v>3</v>
      </c>
      <c r="G129" s="33">
        <f>IF(ISERROR(VLOOKUP($A129,[7]装备表!$AS:$DU,G$1,FALSE))=TRUE,0,VLOOKUP($A129,[7]装备表!$AS:$DU,G$1,FALSE))</f>
        <v>1</v>
      </c>
      <c r="H129" s="33">
        <f>IF(ISERROR(VLOOKUP($A129,[7]装备表!$AS:$DU,H$1,FALSE))=TRUE,0,VLOOKUP($A129,[7]装备表!$AS:$DU,H$1,FALSE))</f>
        <v>70</v>
      </c>
      <c r="I129" s="33">
        <f>IF(ISERROR(VLOOKUP($A129,[7]装备表!$AS:$DU,I$1,FALSE))=TRUE,0,VLOOKUP($A129,[7]装备表!$AS:$DU,I$1,FALSE))</f>
        <v>0</v>
      </c>
      <c r="J129" s="33">
        <f>IF(ISERROR(VLOOKUP($A129,[7]装备表!$AS:$DU,J$1,FALSE))=TRUE,0,VLOOKUP($A129,[7]装备表!$AS:$DU,J$1,FALSE))</f>
        <v>0</v>
      </c>
      <c r="K129" s="33">
        <f>IF(ISERROR(VLOOKUP($A129,[7]装备表!$AS:$DU,K$1,FALSE))=TRUE,0,VLOOKUP($A129,[7]装备表!$AS:$DU,K$1,FALSE))</f>
        <v>17</v>
      </c>
      <c r="L129" s="33">
        <f>IF(ISERROR(VLOOKUP($A129,[7]装备表!$AS:$DU,L$1,FALSE))=TRUE,0,VLOOKUP($A129,[7]装备表!$AS:$DU,L$1,FALSE))</f>
        <v>1</v>
      </c>
      <c r="M129" s="33">
        <f>IF(ISERROR(VLOOKUP($A129,[7]装备表!$AS:$DU,M$1,FALSE))=TRUE,0,VLOOKUP($A129,[7]装备表!$AS:$DU,M$1,FALSE))</f>
        <v>57</v>
      </c>
      <c r="N129" s="33">
        <f>IF(ISERROR(VLOOKUP($A129,[7]装备表!$AS:$DU,N$1,FALSE))=TRUE,0,VLOOKUP($A129,[7]装备表!$AS:$DU,N$1,FALSE))</f>
        <v>0</v>
      </c>
      <c r="O129" s="33">
        <f>IF(ISERROR(VLOOKUP($A129,[7]装备表!$AS:$DU,O$1,FALSE))=TRUE,0,VLOOKUP($A129,[7]装备表!$AS:$DU,O$1,FALSE))</f>
        <v>0</v>
      </c>
      <c r="P129" s="33">
        <f>IF(ISERROR(VLOOKUP($A129,[7]装备表!$AS:$DU,P$1,FALSE))=TRUE,0,VLOOKUP($A129,[7]装备表!$AS:$DU,P$1,FALSE))</f>
        <v>0</v>
      </c>
      <c r="Q129" s="33">
        <f>IF(ISERROR(VLOOKUP($A129,[7]装备表!$AS:$DU,Q$1,FALSE))=TRUE,0,VLOOKUP($A129,[7]装备表!$AS:$DU,Q$1,FALSE))</f>
        <v>0</v>
      </c>
      <c r="R129" s="33">
        <f>IF(ISERROR(VLOOKUP($A129,[7]装备表!$AS:$DU,R$1,FALSE))=TRUE,0,VLOOKUP($A129,[7]装备表!$AS:$DU,R$1,FALSE))</f>
        <v>0</v>
      </c>
      <c r="S129" s="33">
        <f>IF(ISERROR(VLOOKUP($A129,[7]装备表!$AS:$DU,S$1,FALSE))=TRUE,0,VLOOKUP($A129,[7]装备表!$AS:$DU,S$1,FALSE))</f>
        <v>0</v>
      </c>
      <c r="T129" s="33">
        <f>IF(ISERROR(VLOOKUP($A129,[7]装备表!$AS:$DU,T$1,FALSE))=TRUE,0,VLOOKUP($A129,[7]装备表!$AS:$DU,T$1,FALSE))</f>
        <v>0</v>
      </c>
      <c r="U129" s="33">
        <f>IF(ISERROR(VLOOKUP($A129,[7]装备表!$AS:$DU,U$1,FALSE))=TRUE,0,VLOOKUP($A129,[7]装备表!$AS:$DU,U$1,FALSE))</f>
        <v>0</v>
      </c>
      <c r="V129" s="33">
        <f>IF(ISERROR(VLOOKUP($A129,[7]装备表!$AS:$DU,V$1,FALSE))=TRUE,0,VLOOKUP($A129,[7]装备表!$AS:$DU,V$1,FALSE))</f>
        <v>0</v>
      </c>
      <c r="W129" s="33">
        <f>IF(ISERROR(VLOOKUP($A129,[7]装备表!$AS:$DU,W$1,FALSE))=TRUE,0,VLOOKUP($A129,[7]装备表!$AS:$DU,W$1,FALSE))</f>
        <v>0</v>
      </c>
      <c r="X129" s="33">
        <f>IF(ISERROR(VLOOKUP($A129,[7]装备表!$AS:$DU,X$1,FALSE))=TRUE,0,VLOOKUP($A129,[7]装备表!$AS:$DU,X$1,FALSE))</f>
        <v>0</v>
      </c>
      <c r="Y129" s="33">
        <f>IF(ISERROR(VLOOKUP($A129,[7]装备表!$AS:$DU,Y$1,FALSE))=TRUE,0,VLOOKUP($A129,[7]装备表!$AS:$DU,Y$1,FALSE))</f>
        <v>0</v>
      </c>
      <c r="Z129" s="33">
        <f>IF(ISERROR(VLOOKUP($A129,[7]装备表!$AS:$DU,Z$1,FALSE))=TRUE,0,VLOOKUP($A129,[7]装备表!$AS:$DU,Z$1,FALSE))</f>
        <v>0</v>
      </c>
      <c r="AA129" s="33">
        <f>IF(ISERROR(VLOOKUP($A129,[7]装备表!$AS:$DU,AA$1,FALSE))=TRUE,0,VLOOKUP($A129,[7]装备表!$AS:$DU,AA$1,FALSE))</f>
        <v>0</v>
      </c>
      <c r="AB129" s="33">
        <f>IF(ISERROR(VLOOKUP($A129,[7]装备表!$AS:$DU,AB$1,FALSE))=TRUE,0,VLOOKUP($A129,[7]装备表!$AS:$DU,AB$1,FALSE))</f>
        <v>0</v>
      </c>
      <c r="AC129" s="33">
        <f>IF(ISERROR(VLOOKUP($A129,[7]装备表!$AS:$DU,AC$1,FALSE))=TRUE,0,VLOOKUP($A129,[7]装备表!$AS:$DU,AC$1,FALSE))</f>
        <v>0</v>
      </c>
      <c r="AD129" s="33">
        <f>IF(ISERROR(VLOOKUP($A129,[7]装备表!$AS:$DU,AD$1,FALSE))=TRUE,0,VLOOKUP($A129,[7]装备表!$AS:$DU,AD$1,FALSE))</f>
        <v>0</v>
      </c>
      <c r="AE129" s="33">
        <f>IF(ISERROR(VLOOKUP($A129,[7]装备表!$AS:$DU,AE$1,FALSE))=TRUE,0,VLOOKUP($A129,[7]装备表!$AS:$DU,AE$1,FALSE))</f>
        <v>0</v>
      </c>
      <c r="AF129" s="33">
        <f>IF(ISERROR(VLOOKUP($A129,[7]装备表!$AS:$DU,AF$1,FALSE))=TRUE,0,VLOOKUP($A129,[7]装备表!$AS:$DU,AF$1,FALSE))</f>
        <v>0</v>
      </c>
      <c r="AG129" s="33">
        <f>IF(ISERROR(VLOOKUP($A129,[7]装备表!$AS:$DU,AG$1,FALSE))=TRUE,0,VLOOKUP($A129,[7]装备表!$AS:$DU,AG$1,FALSE))</f>
        <v>0</v>
      </c>
      <c r="AH129" s="33">
        <f>IF(ISERROR(VLOOKUP($A129,[7]装备表!$AS:$DU,AH$1,FALSE))=TRUE,0,VLOOKUP($A129,[7]装备表!$AS:$DU,AH$1,FALSE))</f>
        <v>0</v>
      </c>
      <c r="AI129" s="33">
        <f>IF(ISERROR(VLOOKUP($A129,[7]装备表!$AS:$DU,AI$1,FALSE))=TRUE,0,VLOOKUP($A129,[7]装备表!$AS:$DU,AI$1,FALSE))</f>
        <v>0</v>
      </c>
      <c r="AJ129" s="33">
        <f>IF(ISERROR(VLOOKUP($A129,[7]装备表!$AS:$DU,AJ$1,FALSE))=TRUE,0,VLOOKUP($A129,[7]装备表!$AS:$DU,AJ$1,FALSE))</f>
        <v>0</v>
      </c>
      <c r="AK129" s="33">
        <f>IF(ISERROR(VLOOKUP($A129,[7]装备表!$AS:$DU,AK$1,FALSE))=TRUE,0,VLOOKUP($A129,[7]装备表!$AS:$DU,AK$1,FALSE))</f>
        <v>0</v>
      </c>
      <c r="AL129" s="33">
        <f>IF(ISERROR(VLOOKUP($A129,[7]装备表!$AS:$DU,AL$1,FALSE))=TRUE,0,VLOOKUP($A129,[7]装备表!$AS:$DU,AL$1,FALSE))</f>
        <v>0</v>
      </c>
      <c r="AM129" s="33">
        <f>IF(ISERROR(VLOOKUP($A129,[7]装备表!$AS:$DU,AM$1,FALSE))=TRUE,0,VLOOKUP($A129,[7]装备表!$AS:$DU,AM$1,FALSE))</f>
        <v>0</v>
      </c>
      <c r="AN129" s="33">
        <f>IF(ISERROR(VLOOKUP($A129,[7]装备表!$AS:$DU,AN$1,FALSE))=TRUE,0,VLOOKUP($A129,[7]装备表!$AS:$DU,AN$1,FALSE))</f>
        <v>0</v>
      </c>
      <c r="AT129" s="1"/>
      <c r="AU129" s="1"/>
    </row>
    <row r="130" spans="1:47" ht="16.5">
      <c r="A130" s="33">
        <v>1310080</v>
      </c>
      <c r="B130" s="33" t="str">
        <f t="shared" si="12"/>
        <v>蒸汽冲锋枪</v>
      </c>
      <c r="C130" s="33">
        <f t="shared" si="11"/>
        <v>10294</v>
      </c>
      <c r="D130" s="33">
        <f t="shared" si="9"/>
        <v>180</v>
      </c>
      <c r="E130" s="33">
        <f t="shared" si="10"/>
        <v>10294</v>
      </c>
      <c r="F130" s="33">
        <f>IF(ISERROR(VLOOKUP($A130,[7]装备表!$AS:$DU,F$1,FALSE))=TRUE,0,VLOOKUP($A130,[7]装备表!$AS:$DU,F$1,FALSE))</f>
        <v>3</v>
      </c>
      <c r="G130" s="33">
        <f>IF(ISERROR(VLOOKUP($A130,[7]装备表!$AS:$DU,G$1,FALSE))=TRUE,0,VLOOKUP($A130,[7]装备表!$AS:$DU,G$1,FALSE))</f>
        <v>1</v>
      </c>
      <c r="H130" s="33">
        <f>IF(ISERROR(VLOOKUP($A130,[7]装备表!$AS:$DU,H$1,FALSE))=TRUE,0,VLOOKUP($A130,[7]装备表!$AS:$DU,H$1,FALSE))</f>
        <v>84</v>
      </c>
      <c r="I130" s="33">
        <f>IF(ISERROR(VLOOKUP($A130,[7]装备表!$AS:$DU,I$1,FALSE))=TRUE,0,VLOOKUP($A130,[7]装备表!$AS:$DU,I$1,FALSE))</f>
        <v>0</v>
      </c>
      <c r="J130" s="33">
        <f>IF(ISERROR(VLOOKUP($A130,[7]装备表!$AS:$DU,J$1,FALSE))=TRUE,0,VLOOKUP($A130,[7]装备表!$AS:$DU,J$1,FALSE))</f>
        <v>0</v>
      </c>
      <c r="K130" s="33">
        <f>IF(ISERROR(VLOOKUP($A130,[7]装备表!$AS:$DU,K$1,FALSE))=TRUE,0,VLOOKUP($A130,[7]装备表!$AS:$DU,K$1,FALSE))</f>
        <v>15</v>
      </c>
      <c r="L130" s="33">
        <f>IF(ISERROR(VLOOKUP($A130,[7]装备表!$AS:$DU,L$1,FALSE))=TRUE,0,VLOOKUP($A130,[7]装备表!$AS:$DU,L$1,FALSE))</f>
        <v>1</v>
      </c>
      <c r="M130" s="33">
        <f>IF(ISERROR(VLOOKUP($A130,[7]装备表!$AS:$DU,M$1,FALSE))=TRUE,0,VLOOKUP($A130,[7]装备表!$AS:$DU,M$1,FALSE))</f>
        <v>179</v>
      </c>
      <c r="N130" s="33">
        <f>IF(ISERROR(VLOOKUP($A130,[7]装备表!$AS:$DU,N$1,FALSE))=TRUE,0,VLOOKUP($A130,[7]装备表!$AS:$DU,N$1,FALSE))</f>
        <v>0</v>
      </c>
      <c r="O130" s="33">
        <f>IF(ISERROR(VLOOKUP($A130,[7]装备表!$AS:$DU,O$1,FALSE))=TRUE,0,VLOOKUP($A130,[7]装备表!$AS:$DU,O$1,FALSE))</f>
        <v>0</v>
      </c>
      <c r="P130" s="33">
        <f>IF(ISERROR(VLOOKUP($A130,[7]装备表!$AS:$DU,P$1,FALSE))=TRUE,0,VLOOKUP($A130,[7]装备表!$AS:$DU,P$1,FALSE))</f>
        <v>0</v>
      </c>
      <c r="Q130" s="33">
        <f>IF(ISERROR(VLOOKUP($A130,[7]装备表!$AS:$DU,Q$1,FALSE))=TRUE,0,VLOOKUP($A130,[7]装备表!$AS:$DU,Q$1,FALSE))</f>
        <v>0</v>
      </c>
      <c r="R130" s="33">
        <f>IF(ISERROR(VLOOKUP($A130,[7]装备表!$AS:$DU,R$1,FALSE))=TRUE,0,VLOOKUP($A130,[7]装备表!$AS:$DU,R$1,FALSE))</f>
        <v>0</v>
      </c>
      <c r="S130" s="33">
        <f>IF(ISERROR(VLOOKUP($A130,[7]装备表!$AS:$DU,S$1,FALSE))=TRUE,0,VLOOKUP($A130,[7]装备表!$AS:$DU,S$1,FALSE))</f>
        <v>0</v>
      </c>
      <c r="T130" s="33">
        <f>IF(ISERROR(VLOOKUP($A130,[7]装备表!$AS:$DU,T$1,FALSE))=TRUE,0,VLOOKUP($A130,[7]装备表!$AS:$DU,T$1,FALSE))</f>
        <v>0</v>
      </c>
      <c r="U130" s="33">
        <f>IF(ISERROR(VLOOKUP($A130,[7]装备表!$AS:$DU,U$1,FALSE))=TRUE,0,VLOOKUP($A130,[7]装备表!$AS:$DU,U$1,FALSE))</f>
        <v>0</v>
      </c>
      <c r="V130" s="33">
        <f>IF(ISERROR(VLOOKUP($A130,[7]装备表!$AS:$DU,V$1,FALSE))=TRUE,0,VLOOKUP($A130,[7]装备表!$AS:$DU,V$1,FALSE))</f>
        <v>0</v>
      </c>
      <c r="W130" s="33">
        <f>IF(ISERROR(VLOOKUP($A130,[7]装备表!$AS:$DU,W$1,FALSE))=TRUE,0,VLOOKUP($A130,[7]装备表!$AS:$DU,W$1,FALSE))</f>
        <v>0</v>
      </c>
      <c r="X130" s="33">
        <f>IF(ISERROR(VLOOKUP($A130,[7]装备表!$AS:$DU,X$1,FALSE))=TRUE,0,VLOOKUP($A130,[7]装备表!$AS:$DU,X$1,FALSE))</f>
        <v>0</v>
      </c>
      <c r="Y130" s="33">
        <f>IF(ISERROR(VLOOKUP($A130,[7]装备表!$AS:$DU,Y$1,FALSE))=TRUE,0,VLOOKUP($A130,[7]装备表!$AS:$DU,Y$1,FALSE))</f>
        <v>0</v>
      </c>
      <c r="Z130" s="33">
        <f>IF(ISERROR(VLOOKUP($A130,[7]装备表!$AS:$DU,Z$1,FALSE))=TRUE,0,VLOOKUP($A130,[7]装备表!$AS:$DU,Z$1,FALSE))</f>
        <v>0</v>
      </c>
      <c r="AA130" s="33">
        <f>IF(ISERROR(VLOOKUP($A130,[7]装备表!$AS:$DU,AA$1,FALSE))=TRUE,0,VLOOKUP($A130,[7]装备表!$AS:$DU,AA$1,FALSE))</f>
        <v>0</v>
      </c>
      <c r="AB130" s="33">
        <f>IF(ISERROR(VLOOKUP($A130,[7]装备表!$AS:$DU,AB$1,FALSE))=TRUE,0,VLOOKUP($A130,[7]装备表!$AS:$DU,AB$1,FALSE))</f>
        <v>0</v>
      </c>
      <c r="AC130" s="33">
        <f>IF(ISERROR(VLOOKUP($A130,[7]装备表!$AS:$DU,AC$1,FALSE))=TRUE,0,VLOOKUP($A130,[7]装备表!$AS:$DU,AC$1,FALSE))</f>
        <v>0</v>
      </c>
      <c r="AD130" s="33">
        <f>IF(ISERROR(VLOOKUP($A130,[7]装备表!$AS:$DU,AD$1,FALSE))=TRUE,0,VLOOKUP($A130,[7]装备表!$AS:$DU,AD$1,FALSE))</f>
        <v>0</v>
      </c>
      <c r="AE130" s="33">
        <f>IF(ISERROR(VLOOKUP($A130,[7]装备表!$AS:$DU,AE$1,FALSE))=TRUE,0,VLOOKUP($A130,[7]装备表!$AS:$DU,AE$1,FALSE))</f>
        <v>0</v>
      </c>
      <c r="AF130" s="33">
        <f>IF(ISERROR(VLOOKUP($A130,[7]装备表!$AS:$DU,AF$1,FALSE))=TRUE,0,VLOOKUP($A130,[7]装备表!$AS:$DU,AF$1,FALSE))</f>
        <v>0</v>
      </c>
      <c r="AG130" s="33">
        <f>IF(ISERROR(VLOOKUP($A130,[7]装备表!$AS:$DU,AG$1,FALSE))=TRUE,0,VLOOKUP($A130,[7]装备表!$AS:$DU,AG$1,FALSE))</f>
        <v>0</v>
      </c>
      <c r="AH130" s="33">
        <f>IF(ISERROR(VLOOKUP($A130,[7]装备表!$AS:$DU,AH$1,FALSE))=TRUE,0,VLOOKUP($A130,[7]装备表!$AS:$DU,AH$1,FALSE))</f>
        <v>0</v>
      </c>
      <c r="AI130" s="33">
        <f>IF(ISERROR(VLOOKUP($A130,[7]装备表!$AS:$DU,AI$1,FALSE))=TRUE,0,VLOOKUP($A130,[7]装备表!$AS:$DU,AI$1,FALSE))</f>
        <v>0</v>
      </c>
      <c r="AJ130" s="33">
        <f>IF(ISERROR(VLOOKUP($A130,[7]装备表!$AS:$DU,AJ$1,FALSE))=TRUE,0,VLOOKUP($A130,[7]装备表!$AS:$DU,AJ$1,FALSE))</f>
        <v>0</v>
      </c>
      <c r="AK130" s="33">
        <f>IF(ISERROR(VLOOKUP($A130,[7]装备表!$AS:$DU,AK$1,FALSE))=TRUE,0,VLOOKUP($A130,[7]装备表!$AS:$DU,AK$1,FALSE))</f>
        <v>0</v>
      </c>
      <c r="AL130" s="33">
        <f>IF(ISERROR(VLOOKUP($A130,[7]装备表!$AS:$DU,AL$1,FALSE))=TRUE,0,VLOOKUP($A130,[7]装备表!$AS:$DU,AL$1,FALSE))</f>
        <v>0</v>
      </c>
      <c r="AM130" s="33">
        <f>IF(ISERROR(VLOOKUP($A130,[7]装备表!$AS:$DU,AM$1,FALSE))=TRUE,0,VLOOKUP($A130,[7]装备表!$AS:$DU,AM$1,FALSE))</f>
        <v>0</v>
      </c>
      <c r="AN130" s="33">
        <f>IF(ISERROR(VLOOKUP($A130,[7]装备表!$AS:$DU,AN$1,FALSE))=TRUE,0,VLOOKUP($A130,[7]装备表!$AS:$DU,AN$1,FALSE))</f>
        <v>0</v>
      </c>
      <c r="AT130" s="1"/>
      <c r="AU130" s="1"/>
    </row>
    <row r="131" spans="1:47" ht="16.5">
      <c r="A131" s="33">
        <v>1310081</v>
      </c>
      <c r="B131" s="33" t="str">
        <f t="shared" si="12"/>
        <v>科技魔棒</v>
      </c>
      <c r="C131" s="33">
        <f t="shared" si="11"/>
        <v>10295</v>
      </c>
      <c r="D131" s="33">
        <f t="shared" ref="D131:D143" si="13">IF(ISERROR(VLOOKUP(A131,$AT:$AX,5,FALSE))=TRUE,0,VLOOKUP(A131,$AT:$AX,5,FALSE))</f>
        <v>180</v>
      </c>
      <c r="E131" s="33">
        <f t="shared" ref="E131:E143" si="14">IF(ISERROR(VLOOKUP(A131,$AT:$AX,4,FALSE))=TRUE,0,VLOOKUP(A131,$AT:$AX,4,FALSE))</f>
        <v>10295</v>
      </c>
      <c r="F131" s="33">
        <f>IF(ISERROR(VLOOKUP($A131,[7]装备表!$AS:$DU,F$1,FALSE))=TRUE,0,VLOOKUP($A131,[7]装备表!$AS:$DU,F$1,FALSE))</f>
        <v>4</v>
      </c>
      <c r="G131" s="33">
        <f>IF(ISERROR(VLOOKUP($A131,[7]装备表!$AS:$DU,G$1,FALSE))=TRUE,0,VLOOKUP($A131,[7]装备表!$AS:$DU,G$1,FALSE))</f>
        <v>1</v>
      </c>
      <c r="H131" s="33">
        <f>IF(ISERROR(VLOOKUP($A131,[7]装备表!$AS:$DU,H$1,FALSE))=TRUE,0,VLOOKUP($A131,[7]装备表!$AS:$DU,H$1,FALSE))</f>
        <v>110</v>
      </c>
      <c r="I131" s="33">
        <f>IF(ISERROR(VLOOKUP($A131,[7]装备表!$AS:$DU,I$1,FALSE))=TRUE,0,VLOOKUP($A131,[7]装备表!$AS:$DU,I$1,FALSE))</f>
        <v>0</v>
      </c>
      <c r="J131" s="33">
        <f>IF(ISERROR(VLOOKUP($A131,[7]装备表!$AS:$DU,J$1,FALSE))=TRUE,0,VLOOKUP($A131,[7]装备表!$AS:$DU,J$1,FALSE))</f>
        <v>0</v>
      </c>
      <c r="K131" s="33">
        <f>IF(ISERROR(VLOOKUP($A131,[7]装备表!$AS:$DU,K$1,FALSE))=TRUE,0,VLOOKUP($A131,[7]装备表!$AS:$DU,K$1,FALSE))</f>
        <v>16</v>
      </c>
      <c r="L131" s="33">
        <f>IF(ISERROR(VLOOKUP($A131,[7]装备表!$AS:$DU,L$1,FALSE))=TRUE,0,VLOOKUP($A131,[7]装备表!$AS:$DU,L$1,FALSE))</f>
        <v>1</v>
      </c>
      <c r="M131" s="33">
        <f>IF(ISERROR(VLOOKUP($A131,[7]装备表!$AS:$DU,M$1,FALSE))=TRUE,0,VLOOKUP($A131,[7]装备表!$AS:$DU,M$1,FALSE))</f>
        <v>179</v>
      </c>
      <c r="N131" s="33">
        <f>IF(ISERROR(VLOOKUP($A131,[7]装备表!$AS:$DU,N$1,FALSE))=TRUE,0,VLOOKUP($A131,[7]装备表!$AS:$DU,N$1,FALSE))</f>
        <v>0</v>
      </c>
      <c r="O131" s="33">
        <f>IF(ISERROR(VLOOKUP($A131,[7]装备表!$AS:$DU,O$1,FALSE))=TRUE,0,VLOOKUP($A131,[7]装备表!$AS:$DU,O$1,FALSE))</f>
        <v>0</v>
      </c>
      <c r="P131" s="33">
        <f>IF(ISERROR(VLOOKUP($A131,[7]装备表!$AS:$DU,P$1,FALSE))=TRUE,0,VLOOKUP($A131,[7]装备表!$AS:$DU,P$1,FALSE))</f>
        <v>0</v>
      </c>
      <c r="Q131" s="33">
        <f>IF(ISERROR(VLOOKUP($A131,[7]装备表!$AS:$DU,Q$1,FALSE))=TRUE,0,VLOOKUP($A131,[7]装备表!$AS:$DU,Q$1,FALSE))</f>
        <v>0</v>
      </c>
      <c r="R131" s="33">
        <f>IF(ISERROR(VLOOKUP($A131,[7]装备表!$AS:$DU,R$1,FALSE))=TRUE,0,VLOOKUP($A131,[7]装备表!$AS:$DU,R$1,FALSE))</f>
        <v>0</v>
      </c>
      <c r="S131" s="33">
        <f>IF(ISERROR(VLOOKUP($A131,[7]装备表!$AS:$DU,S$1,FALSE))=TRUE,0,VLOOKUP($A131,[7]装备表!$AS:$DU,S$1,FALSE))</f>
        <v>0</v>
      </c>
      <c r="T131" s="33">
        <f>IF(ISERROR(VLOOKUP($A131,[7]装备表!$AS:$DU,T$1,FALSE))=TRUE,0,VLOOKUP($A131,[7]装备表!$AS:$DU,T$1,FALSE))</f>
        <v>0</v>
      </c>
      <c r="U131" s="33">
        <f>IF(ISERROR(VLOOKUP($A131,[7]装备表!$AS:$DU,U$1,FALSE))=TRUE,0,VLOOKUP($A131,[7]装备表!$AS:$DU,U$1,FALSE))</f>
        <v>0</v>
      </c>
      <c r="V131" s="33">
        <f>IF(ISERROR(VLOOKUP($A131,[7]装备表!$AS:$DU,V$1,FALSE))=TRUE,0,VLOOKUP($A131,[7]装备表!$AS:$DU,V$1,FALSE))</f>
        <v>0</v>
      </c>
      <c r="W131" s="33">
        <f>IF(ISERROR(VLOOKUP($A131,[7]装备表!$AS:$DU,W$1,FALSE))=TRUE,0,VLOOKUP($A131,[7]装备表!$AS:$DU,W$1,FALSE))</f>
        <v>0</v>
      </c>
      <c r="X131" s="33">
        <f>IF(ISERROR(VLOOKUP($A131,[7]装备表!$AS:$DU,X$1,FALSE))=TRUE,0,VLOOKUP($A131,[7]装备表!$AS:$DU,X$1,FALSE))</f>
        <v>0</v>
      </c>
      <c r="Y131" s="33">
        <f>IF(ISERROR(VLOOKUP($A131,[7]装备表!$AS:$DU,Y$1,FALSE))=TRUE,0,VLOOKUP($A131,[7]装备表!$AS:$DU,Y$1,FALSE))</f>
        <v>0</v>
      </c>
      <c r="Z131" s="33">
        <f>IF(ISERROR(VLOOKUP($A131,[7]装备表!$AS:$DU,Z$1,FALSE))=TRUE,0,VLOOKUP($A131,[7]装备表!$AS:$DU,Z$1,FALSE))</f>
        <v>0</v>
      </c>
      <c r="AA131" s="33">
        <f>IF(ISERROR(VLOOKUP($A131,[7]装备表!$AS:$DU,AA$1,FALSE))=TRUE,0,VLOOKUP($A131,[7]装备表!$AS:$DU,AA$1,FALSE))</f>
        <v>0</v>
      </c>
      <c r="AB131" s="33">
        <f>IF(ISERROR(VLOOKUP($A131,[7]装备表!$AS:$DU,AB$1,FALSE))=TRUE,0,VLOOKUP($A131,[7]装备表!$AS:$DU,AB$1,FALSE))</f>
        <v>0</v>
      </c>
      <c r="AC131" s="33">
        <f>IF(ISERROR(VLOOKUP($A131,[7]装备表!$AS:$DU,AC$1,FALSE))=TRUE,0,VLOOKUP($A131,[7]装备表!$AS:$DU,AC$1,FALSE))</f>
        <v>0</v>
      </c>
      <c r="AD131" s="33">
        <f>IF(ISERROR(VLOOKUP($A131,[7]装备表!$AS:$DU,AD$1,FALSE))=TRUE,0,VLOOKUP($A131,[7]装备表!$AS:$DU,AD$1,FALSE))</f>
        <v>0</v>
      </c>
      <c r="AE131" s="33">
        <f>IF(ISERROR(VLOOKUP($A131,[7]装备表!$AS:$DU,AE$1,FALSE))=TRUE,0,VLOOKUP($A131,[7]装备表!$AS:$DU,AE$1,FALSE))</f>
        <v>0</v>
      </c>
      <c r="AF131" s="33">
        <f>IF(ISERROR(VLOOKUP($A131,[7]装备表!$AS:$DU,AF$1,FALSE))=TRUE,0,VLOOKUP($A131,[7]装备表!$AS:$DU,AF$1,FALSE))</f>
        <v>0</v>
      </c>
      <c r="AG131" s="33">
        <f>IF(ISERROR(VLOOKUP($A131,[7]装备表!$AS:$DU,AG$1,FALSE))=TRUE,0,VLOOKUP($A131,[7]装备表!$AS:$DU,AG$1,FALSE))</f>
        <v>0</v>
      </c>
      <c r="AH131" s="33">
        <f>IF(ISERROR(VLOOKUP($A131,[7]装备表!$AS:$DU,AH$1,FALSE))=TRUE,0,VLOOKUP($A131,[7]装备表!$AS:$DU,AH$1,FALSE))</f>
        <v>0</v>
      </c>
      <c r="AI131" s="33">
        <f>IF(ISERROR(VLOOKUP($A131,[7]装备表!$AS:$DU,AI$1,FALSE))=TRUE,0,VLOOKUP($A131,[7]装备表!$AS:$DU,AI$1,FALSE))</f>
        <v>0</v>
      </c>
      <c r="AJ131" s="33">
        <f>IF(ISERROR(VLOOKUP($A131,[7]装备表!$AS:$DU,AJ$1,FALSE))=TRUE,0,VLOOKUP($A131,[7]装备表!$AS:$DU,AJ$1,FALSE))</f>
        <v>0</v>
      </c>
      <c r="AK131" s="33">
        <f>IF(ISERROR(VLOOKUP($A131,[7]装备表!$AS:$DU,AK$1,FALSE))=TRUE,0,VLOOKUP($A131,[7]装备表!$AS:$DU,AK$1,FALSE))</f>
        <v>0</v>
      </c>
      <c r="AL131" s="33">
        <f>IF(ISERROR(VLOOKUP($A131,[7]装备表!$AS:$DU,AL$1,FALSE))=TRUE,0,VLOOKUP($A131,[7]装备表!$AS:$DU,AL$1,FALSE))</f>
        <v>0</v>
      </c>
      <c r="AM131" s="33">
        <f>IF(ISERROR(VLOOKUP($A131,[7]装备表!$AS:$DU,AM$1,FALSE))=TRUE,0,VLOOKUP($A131,[7]装备表!$AS:$DU,AM$1,FALSE))</f>
        <v>0</v>
      </c>
      <c r="AN131" s="33">
        <f>IF(ISERROR(VLOOKUP($A131,[7]装备表!$AS:$DU,AN$1,FALSE))=TRUE,0,VLOOKUP($A131,[7]装备表!$AS:$DU,AN$1,FALSE))</f>
        <v>0</v>
      </c>
      <c r="AT131" s="1"/>
      <c r="AU131" s="1"/>
    </row>
    <row r="132" spans="1:47" ht="16.5">
      <c r="A132" s="33">
        <v>1310082</v>
      </c>
      <c r="B132" s="33" t="str">
        <f t="shared" si="12"/>
        <v>聚能发射器</v>
      </c>
      <c r="C132" s="33">
        <f t="shared" si="11"/>
        <v>10296</v>
      </c>
      <c r="D132" s="33">
        <f t="shared" si="13"/>
        <v>180</v>
      </c>
      <c r="E132" s="33">
        <f t="shared" si="14"/>
        <v>10296</v>
      </c>
      <c r="F132" s="33">
        <f>IF(ISERROR(VLOOKUP($A132,[7]装备表!$AS:$DU,F$1,FALSE))=TRUE,0,VLOOKUP($A132,[7]装备表!$AS:$DU,F$1,FALSE))</f>
        <v>3</v>
      </c>
      <c r="G132" s="33">
        <f>IF(ISERROR(VLOOKUP($A132,[7]装备表!$AS:$DU,G$1,FALSE))=TRUE,0,VLOOKUP($A132,[7]装备表!$AS:$DU,G$1,FALSE))</f>
        <v>1</v>
      </c>
      <c r="H132" s="33">
        <f>IF(ISERROR(VLOOKUP($A132,[7]装备表!$AS:$DU,H$1,FALSE))=TRUE,0,VLOOKUP($A132,[7]装备表!$AS:$DU,H$1,FALSE))</f>
        <v>91</v>
      </c>
      <c r="I132" s="33">
        <f>IF(ISERROR(VLOOKUP($A132,[7]装备表!$AS:$DU,I$1,FALSE))=TRUE,0,VLOOKUP($A132,[7]装备表!$AS:$DU,I$1,FALSE))</f>
        <v>0</v>
      </c>
      <c r="J132" s="33">
        <f>IF(ISERROR(VLOOKUP($A132,[7]装备表!$AS:$DU,J$1,FALSE))=TRUE,0,VLOOKUP($A132,[7]装备表!$AS:$DU,J$1,FALSE))</f>
        <v>0</v>
      </c>
      <c r="K132" s="33">
        <f>IF(ISERROR(VLOOKUP($A132,[7]装备表!$AS:$DU,K$1,FALSE))=TRUE,0,VLOOKUP($A132,[7]装备表!$AS:$DU,K$1,FALSE))</f>
        <v>17</v>
      </c>
      <c r="L132" s="33">
        <f>IF(ISERROR(VLOOKUP($A132,[7]装备表!$AS:$DU,L$1,FALSE))=TRUE,0,VLOOKUP($A132,[7]装备表!$AS:$DU,L$1,FALSE))</f>
        <v>1</v>
      </c>
      <c r="M132" s="33">
        <f>IF(ISERROR(VLOOKUP($A132,[7]装备表!$AS:$DU,M$1,FALSE))=TRUE,0,VLOOKUP($A132,[7]装备表!$AS:$DU,M$1,FALSE))</f>
        <v>81</v>
      </c>
      <c r="N132" s="33">
        <f>IF(ISERROR(VLOOKUP($A132,[7]装备表!$AS:$DU,N$1,FALSE))=TRUE,0,VLOOKUP($A132,[7]装备表!$AS:$DU,N$1,FALSE))</f>
        <v>0</v>
      </c>
      <c r="O132" s="33">
        <f>IF(ISERROR(VLOOKUP($A132,[7]装备表!$AS:$DU,O$1,FALSE))=TRUE,0,VLOOKUP($A132,[7]装备表!$AS:$DU,O$1,FALSE))</f>
        <v>0</v>
      </c>
      <c r="P132" s="33">
        <f>IF(ISERROR(VLOOKUP($A132,[7]装备表!$AS:$DU,P$1,FALSE))=TRUE,0,VLOOKUP($A132,[7]装备表!$AS:$DU,P$1,FALSE))</f>
        <v>0</v>
      </c>
      <c r="Q132" s="33">
        <f>IF(ISERROR(VLOOKUP($A132,[7]装备表!$AS:$DU,Q$1,FALSE))=TRUE,0,VLOOKUP($A132,[7]装备表!$AS:$DU,Q$1,FALSE))</f>
        <v>0</v>
      </c>
      <c r="R132" s="33">
        <f>IF(ISERROR(VLOOKUP($A132,[7]装备表!$AS:$DU,R$1,FALSE))=TRUE,0,VLOOKUP($A132,[7]装备表!$AS:$DU,R$1,FALSE))</f>
        <v>0</v>
      </c>
      <c r="S132" s="33">
        <f>IF(ISERROR(VLOOKUP($A132,[7]装备表!$AS:$DU,S$1,FALSE))=TRUE,0,VLOOKUP($A132,[7]装备表!$AS:$DU,S$1,FALSE))</f>
        <v>0</v>
      </c>
      <c r="T132" s="33">
        <f>IF(ISERROR(VLOOKUP($A132,[7]装备表!$AS:$DU,T$1,FALSE))=TRUE,0,VLOOKUP($A132,[7]装备表!$AS:$DU,T$1,FALSE))</f>
        <v>0</v>
      </c>
      <c r="U132" s="33">
        <f>IF(ISERROR(VLOOKUP($A132,[7]装备表!$AS:$DU,U$1,FALSE))=TRUE,0,VLOOKUP($A132,[7]装备表!$AS:$DU,U$1,FALSE))</f>
        <v>0</v>
      </c>
      <c r="V132" s="33">
        <f>IF(ISERROR(VLOOKUP($A132,[7]装备表!$AS:$DU,V$1,FALSE))=TRUE,0,VLOOKUP($A132,[7]装备表!$AS:$DU,V$1,FALSE))</f>
        <v>0</v>
      </c>
      <c r="W132" s="33">
        <f>IF(ISERROR(VLOOKUP($A132,[7]装备表!$AS:$DU,W$1,FALSE))=TRUE,0,VLOOKUP($A132,[7]装备表!$AS:$DU,W$1,FALSE))</f>
        <v>0</v>
      </c>
      <c r="X132" s="33">
        <f>IF(ISERROR(VLOOKUP($A132,[7]装备表!$AS:$DU,X$1,FALSE))=TRUE,0,VLOOKUP($A132,[7]装备表!$AS:$DU,X$1,FALSE))</f>
        <v>0</v>
      </c>
      <c r="Y132" s="33">
        <f>IF(ISERROR(VLOOKUP($A132,[7]装备表!$AS:$DU,Y$1,FALSE))=TRUE,0,VLOOKUP($A132,[7]装备表!$AS:$DU,Y$1,FALSE))</f>
        <v>0</v>
      </c>
      <c r="Z132" s="33">
        <f>IF(ISERROR(VLOOKUP($A132,[7]装备表!$AS:$DU,Z$1,FALSE))=TRUE,0,VLOOKUP($A132,[7]装备表!$AS:$DU,Z$1,FALSE))</f>
        <v>0</v>
      </c>
      <c r="AA132" s="33">
        <f>IF(ISERROR(VLOOKUP($A132,[7]装备表!$AS:$DU,AA$1,FALSE))=TRUE,0,VLOOKUP($A132,[7]装备表!$AS:$DU,AA$1,FALSE))</f>
        <v>0</v>
      </c>
      <c r="AB132" s="33">
        <f>IF(ISERROR(VLOOKUP($A132,[7]装备表!$AS:$DU,AB$1,FALSE))=TRUE,0,VLOOKUP($A132,[7]装备表!$AS:$DU,AB$1,FALSE))</f>
        <v>0</v>
      </c>
      <c r="AC132" s="33">
        <f>IF(ISERROR(VLOOKUP($A132,[7]装备表!$AS:$DU,AC$1,FALSE))=TRUE,0,VLOOKUP($A132,[7]装备表!$AS:$DU,AC$1,FALSE))</f>
        <v>0</v>
      </c>
      <c r="AD132" s="33">
        <f>IF(ISERROR(VLOOKUP($A132,[7]装备表!$AS:$DU,AD$1,FALSE))=TRUE,0,VLOOKUP($A132,[7]装备表!$AS:$DU,AD$1,FALSE))</f>
        <v>0</v>
      </c>
      <c r="AE132" s="33">
        <f>IF(ISERROR(VLOOKUP($A132,[7]装备表!$AS:$DU,AE$1,FALSE))=TRUE,0,VLOOKUP($A132,[7]装备表!$AS:$DU,AE$1,FALSE))</f>
        <v>0</v>
      </c>
      <c r="AF132" s="33">
        <f>IF(ISERROR(VLOOKUP($A132,[7]装备表!$AS:$DU,AF$1,FALSE))=TRUE,0,VLOOKUP($A132,[7]装备表!$AS:$DU,AF$1,FALSE))</f>
        <v>0</v>
      </c>
      <c r="AG132" s="33">
        <f>IF(ISERROR(VLOOKUP($A132,[7]装备表!$AS:$DU,AG$1,FALSE))=TRUE,0,VLOOKUP($A132,[7]装备表!$AS:$DU,AG$1,FALSE))</f>
        <v>0</v>
      </c>
      <c r="AH132" s="33">
        <f>IF(ISERROR(VLOOKUP($A132,[7]装备表!$AS:$DU,AH$1,FALSE))=TRUE,0,VLOOKUP($A132,[7]装备表!$AS:$DU,AH$1,FALSE))</f>
        <v>0</v>
      </c>
      <c r="AI132" s="33">
        <f>IF(ISERROR(VLOOKUP($A132,[7]装备表!$AS:$DU,AI$1,FALSE))=TRUE,0,VLOOKUP($A132,[7]装备表!$AS:$DU,AI$1,FALSE))</f>
        <v>0</v>
      </c>
      <c r="AJ132" s="33">
        <f>IF(ISERROR(VLOOKUP($A132,[7]装备表!$AS:$DU,AJ$1,FALSE))=TRUE,0,VLOOKUP($A132,[7]装备表!$AS:$DU,AJ$1,FALSE))</f>
        <v>0</v>
      </c>
      <c r="AK132" s="33">
        <f>IF(ISERROR(VLOOKUP($A132,[7]装备表!$AS:$DU,AK$1,FALSE))=TRUE,0,VLOOKUP($A132,[7]装备表!$AS:$DU,AK$1,FALSE))</f>
        <v>0</v>
      </c>
      <c r="AL132" s="33">
        <f>IF(ISERROR(VLOOKUP($A132,[7]装备表!$AS:$DU,AL$1,FALSE))=TRUE,0,VLOOKUP($A132,[7]装备表!$AS:$DU,AL$1,FALSE))</f>
        <v>0</v>
      </c>
      <c r="AM132" s="33">
        <f>IF(ISERROR(VLOOKUP($A132,[7]装备表!$AS:$DU,AM$1,FALSE))=TRUE,0,VLOOKUP($A132,[7]装备表!$AS:$DU,AM$1,FALSE))</f>
        <v>0</v>
      </c>
      <c r="AN132" s="33">
        <f>IF(ISERROR(VLOOKUP($A132,[7]装备表!$AS:$DU,AN$1,FALSE))=TRUE,0,VLOOKUP($A132,[7]装备表!$AS:$DU,AN$1,FALSE))</f>
        <v>0</v>
      </c>
      <c r="AT132" s="1"/>
      <c r="AU132" s="1"/>
    </row>
    <row r="133" spans="1:47" ht="16.5">
      <c r="A133" s="33">
        <v>1310083</v>
      </c>
      <c r="B133" s="33" t="str">
        <f t="shared" si="12"/>
        <v>火焰喷射器</v>
      </c>
      <c r="C133" s="33">
        <f t="shared" si="11"/>
        <v>10297</v>
      </c>
      <c r="D133" s="33">
        <f t="shared" si="13"/>
        <v>180</v>
      </c>
      <c r="E133" s="33">
        <f t="shared" si="14"/>
        <v>10297</v>
      </c>
      <c r="F133" s="33">
        <f>IF(ISERROR(VLOOKUP($A133,[7]装备表!$AS:$DU,F$1,FALSE))=TRUE,0,VLOOKUP($A133,[7]装备表!$AS:$DU,F$1,FALSE))</f>
        <v>4</v>
      </c>
      <c r="G133" s="33">
        <f>IF(ISERROR(VLOOKUP($A133,[7]装备表!$AS:$DU,G$1,FALSE))=TRUE,0,VLOOKUP($A133,[7]装备表!$AS:$DU,G$1,FALSE))</f>
        <v>1</v>
      </c>
      <c r="H133" s="33">
        <f>IF(ISERROR(VLOOKUP($A133,[7]装备表!$AS:$DU,H$1,FALSE))=TRUE,0,VLOOKUP($A133,[7]装备表!$AS:$DU,H$1,FALSE))</f>
        <v>110</v>
      </c>
      <c r="I133" s="33">
        <f>IF(ISERROR(VLOOKUP($A133,[7]装备表!$AS:$DU,I$1,FALSE))=TRUE,0,VLOOKUP($A133,[7]装备表!$AS:$DU,I$1,FALSE))</f>
        <v>0</v>
      </c>
      <c r="J133" s="33">
        <f>IF(ISERROR(VLOOKUP($A133,[7]装备表!$AS:$DU,J$1,FALSE))=TRUE,0,VLOOKUP($A133,[7]装备表!$AS:$DU,J$1,FALSE))</f>
        <v>0</v>
      </c>
      <c r="K133" s="33">
        <f>IF(ISERROR(VLOOKUP($A133,[7]装备表!$AS:$DU,K$1,FALSE))=TRUE,0,VLOOKUP($A133,[7]装备表!$AS:$DU,K$1,FALSE))</f>
        <v>16</v>
      </c>
      <c r="L133" s="33">
        <f>IF(ISERROR(VLOOKUP($A133,[7]装备表!$AS:$DU,L$1,FALSE))=TRUE,0,VLOOKUP($A133,[7]装备表!$AS:$DU,L$1,FALSE))</f>
        <v>1</v>
      </c>
      <c r="M133" s="33">
        <f>IF(ISERROR(VLOOKUP($A133,[7]装备表!$AS:$DU,M$1,FALSE))=TRUE,0,VLOOKUP($A133,[7]装备表!$AS:$DU,M$1,FALSE))</f>
        <v>179</v>
      </c>
      <c r="N133" s="33">
        <f>IF(ISERROR(VLOOKUP($A133,[7]装备表!$AS:$DU,N$1,FALSE))=TRUE,0,VLOOKUP($A133,[7]装备表!$AS:$DU,N$1,FALSE))</f>
        <v>0</v>
      </c>
      <c r="O133" s="33">
        <f>IF(ISERROR(VLOOKUP($A133,[7]装备表!$AS:$DU,O$1,FALSE))=TRUE,0,VLOOKUP($A133,[7]装备表!$AS:$DU,O$1,FALSE))</f>
        <v>0</v>
      </c>
      <c r="P133" s="33">
        <f>IF(ISERROR(VLOOKUP($A133,[7]装备表!$AS:$DU,P$1,FALSE))=TRUE,0,VLOOKUP($A133,[7]装备表!$AS:$DU,P$1,FALSE))</f>
        <v>0</v>
      </c>
      <c r="Q133" s="33">
        <f>IF(ISERROR(VLOOKUP($A133,[7]装备表!$AS:$DU,Q$1,FALSE))=TRUE,0,VLOOKUP($A133,[7]装备表!$AS:$DU,Q$1,FALSE))</f>
        <v>0</v>
      </c>
      <c r="R133" s="33">
        <f>IF(ISERROR(VLOOKUP($A133,[7]装备表!$AS:$DU,R$1,FALSE))=TRUE,0,VLOOKUP($A133,[7]装备表!$AS:$DU,R$1,FALSE))</f>
        <v>0</v>
      </c>
      <c r="S133" s="33">
        <f>IF(ISERROR(VLOOKUP($A133,[7]装备表!$AS:$DU,S$1,FALSE))=TRUE,0,VLOOKUP($A133,[7]装备表!$AS:$DU,S$1,FALSE))</f>
        <v>0</v>
      </c>
      <c r="T133" s="33">
        <f>IF(ISERROR(VLOOKUP($A133,[7]装备表!$AS:$DU,T$1,FALSE))=TRUE,0,VLOOKUP($A133,[7]装备表!$AS:$DU,T$1,FALSE))</f>
        <v>0</v>
      </c>
      <c r="U133" s="33">
        <f>IF(ISERROR(VLOOKUP($A133,[7]装备表!$AS:$DU,U$1,FALSE))=TRUE,0,VLOOKUP($A133,[7]装备表!$AS:$DU,U$1,FALSE))</f>
        <v>0</v>
      </c>
      <c r="V133" s="33">
        <f>IF(ISERROR(VLOOKUP($A133,[7]装备表!$AS:$DU,V$1,FALSE))=TRUE,0,VLOOKUP($A133,[7]装备表!$AS:$DU,V$1,FALSE))</f>
        <v>0</v>
      </c>
      <c r="W133" s="33">
        <f>IF(ISERROR(VLOOKUP($A133,[7]装备表!$AS:$DU,W$1,FALSE))=TRUE,0,VLOOKUP($A133,[7]装备表!$AS:$DU,W$1,FALSE))</f>
        <v>0</v>
      </c>
      <c r="X133" s="33">
        <f>IF(ISERROR(VLOOKUP($A133,[7]装备表!$AS:$DU,X$1,FALSE))=TRUE,0,VLOOKUP($A133,[7]装备表!$AS:$DU,X$1,FALSE))</f>
        <v>0</v>
      </c>
      <c r="Y133" s="33">
        <f>IF(ISERROR(VLOOKUP($A133,[7]装备表!$AS:$DU,Y$1,FALSE))=TRUE,0,VLOOKUP($A133,[7]装备表!$AS:$DU,Y$1,FALSE))</f>
        <v>0</v>
      </c>
      <c r="Z133" s="33">
        <f>IF(ISERROR(VLOOKUP($A133,[7]装备表!$AS:$DU,Z$1,FALSE))=TRUE,0,VLOOKUP($A133,[7]装备表!$AS:$DU,Z$1,FALSE))</f>
        <v>0</v>
      </c>
      <c r="AA133" s="33">
        <f>IF(ISERROR(VLOOKUP($A133,[7]装备表!$AS:$DU,AA$1,FALSE))=TRUE,0,VLOOKUP($A133,[7]装备表!$AS:$DU,AA$1,FALSE))</f>
        <v>0</v>
      </c>
      <c r="AB133" s="33">
        <f>IF(ISERROR(VLOOKUP($A133,[7]装备表!$AS:$DU,AB$1,FALSE))=TRUE,0,VLOOKUP($A133,[7]装备表!$AS:$DU,AB$1,FALSE))</f>
        <v>0</v>
      </c>
      <c r="AC133" s="33">
        <f>IF(ISERROR(VLOOKUP($A133,[7]装备表!$AS:$DU,AC$1,FALSE))=TRUE,0,VLOOKUP($A133,[7]装备表!$AS:$DU,AC$1,FALSE))</f>
        <v>0</v>
      </c>
      <c r="AD133" s="33">
        <f>IF(ISERROR(VLOOKUP($A133,[7]装备表!$AS:$DU,AD$1,FALSE))=TRUE,0,VLOOKUP($A133,[7]装备表!$AS:$DU,AD$1,FALSE))</f>
        <v>0</v>
      </c>
      <c r="AE133" s="33">
        <f>IF(ISERROR(VLOOKUP($A133,[7]装备表!$AS:$DU,AE$1,FALSE))=TRUE,0,VLOOKUP($A133,[7]装备表!$AS:$DU,AE$1,FALSE))</f>
        <v>0</v>
      </c>
      <c r="AF133" s="33">
        <f>IF(ISERROR(VLOOKUP($A133,[7]装备表!$AS:$DU,AF$1,FALSE))=TRUE,0,VLOOKUP($A133,[7]装备表!$AS:$DU,AF$1,FALSE))</f>
        <v>0</v>
      </c>
      <c r="AG133" s="33">
        <f>IF(ISERROR(VLOOKUP($A133,[7]装备表!$AS:$DU,AG$1,FALSE))=TRUE,0,VLOOKUP($A133,[7]装备表!$AS:$DU,AG$1,FALSE))</f>
        <v>0</v>
      </c>
      <c r="AH133" s="33">
        <f>IF(ISERROR(VLOOKUP($A133,[7]装备表!$AS:$DU,AH$1,FALSE))=TRUE,0,VLOOKUP($A133,[7]装备表!$AS:$DU,AH$1,FALSE))</f>
        <v>0</v>
      </c>
      <c r="AI133" s="33">
        <f>IF(ISERROR(VLOOKUP($A133,[7]装备表!$AS:$DU,AI$1,FALSE))=TRUE,0,VLOOKUP($A133,[7]装备表!$AS:$DU,AI$1,FALSE))</f>
        <v>0</v>
      </c>
      <c r="AJ133" s="33">
        <f>IF(ISERROR(VLOOKUP($A133,[7]装备表!$AS:$DU,AJ$1,FALSE))=TRUE,0,VLOOKUP($A133,[7]装备表!$AS:$DU,AJ$1,FALSE))</f>
        <v>0</v>
      </c>
      <c r="AK133" s="33">
        <f>IF(ISERROR(VLOOKUP($A133,[7]装备表!$AS:$DU,AK$1,FALSE))=TRUE,0,VLOOKUP($A133,[7]装备表!$AS:$DU,AK$1,FALSE))</f>
        <v>0</v>
      </c>
      <c r="AL133" s="33">
        <f>IF(ISERROR(VLOOKUP($A133,[7]装备表!$AS:$DU,AL$1,FALSE))=TRUE,0,VLOOKUP($A133,[7]装备表!$AS:$DU,AL$1,FALSE))</f>
        <v>0</v>
      </c>
      <c r="AM133" s="33">
        <f>IF(ISERROR(VLOOKUP($A133,[7]装备表!$AS:$DU,AM$1,FALSE))=TRUE,0,VLOOKUP($A133,[7]装备表!$AS:$DU,AM$1,FALSE))</f>
        <v>0</v>
      </c>
      <c r="AN133" s="33">
        <f>IF(ISERROR(VLOOKUP($A133,[7]装备表!$AS:$DU,AN$1,FALSE))=TRUE,0,VLOOKUP($A133,[7]装备表!$AS:$DU,AN$1,FALSE))</f>
        <v>0</v>
      </c>
      <c r="AT133" s="1"/>
      <c r="AU133" s="1"/>
    </row>
    <row r="134" spans="1:47" ht="16.5">
      <c r="A134" s="33">
        <v>1310084</v>
      </c>
      <c r="B134" s="33" t="str">
        <f t="shared" si="12"/>
        <v>机械巨镰</v>
      </c>
      <c r="C134" s="33">
        <f t="shared" si="11"/>
        <v>10298</v>
      </c>
      <c r="D134" s="33">
        <f t="shared" si="13"/>
        <v>180</v>
      </c>
      <c r="E134" s="33">
        <f t="shared" si="14"/>
        <v>10298</v>
      </c>
      <c r="F134" s="33">
        <f>IF(ISERROR(VLOOKUP($A134,[7]装备表!$AS:$DU,F$1,FALSE))=TRUE,0,VLOOKUP($A134,[7]装备表!$AS:$DU,F$1,FALSE))</f>
        <v>3</v>
      </c>
      <c r="G134" s="33">
        <f>IF(ISERROR(VLOOKUP($A134,[7]装备表!$AS:$DU,G$1,FALSE))=TRUE,0,VLOOKUP($A134,[7]装备表!$AS:$DU,G$1,FALSE))</f>
        <v>1</v>
      </c>
      <c r="H134" s="33">
        <f>IF(ISERROR(VLOOKUP($A134,[7]装备表!$AS:$DU,H$1,FALSE))=TRUE,0,VLOOKUP($A134,[7]装备表!$AS:$DU,H$1,FALSE))</f>
        <v>84</v>
      </c>
      <c r="I134" s="33">
        <f>IF(ISERROR(VLOOKUP($A134,[7]装备表!$AS:$DU,I$1,FALSE))=TRUE,0,VLOOKUP($A134,[7]装备表!$AS:$DU,I$1,FALSE))</f>
        <v>0</v>
      </c>
      <c r="J134" s="33">
        <f>IF(ISERROR(VLOOKUP($A134,[7]装备表!$AS:$DU,J$1,FALSE))=TRUE,0,VLOOKUP($A134,[7]装备表!$AS:$DU,J$1,FALSE))</f>
        <v>0</v>
      </c>
      <c r="K134" s="33">
        <f>IF(ISERROR(VLOOKUP($A134,[7]装备表!$AS:$DU,K$1,FALSE))=TRUE,0,VLOOKUP($A134,[7]装备表!$AS:$DU,K$1,FALSE))</f>
        <v>15</v>
      </c>
      <c r="L134" s="33">
        <f>IF(ISERROR(VLOOKUP($A134,[7]装备表!$AS:$DU,L$1,FALSE))=TRUE,0,VLOOKUP($A134,[7]装备表!$AS:$DU,L$1,FALSE))</f>
        <v>1</v>
      </c>
      <c r="M134" s="33">
        <f>IF(ISERROR(VLOOKUP($A134,[7]装备表!$AS:$DU,M$1,FALSE))=TRUE,0,VLOOKUP($A134,[7]装备表!$AS:$DU,M$1,FALSE))</f>
        <v>224</v>
      </c>
      <c r="N134" s="33">
        <f>IF(ISERROR(VLOOKUP($A134,[7]装备表!$AS:$DU,N$1,FALSE))=TRUE,0,VLOOKUP($A134,[7]装备表!$AS:$DU,N$1,FALSE))</f>
        <v>0</v>
      </c>
      <c r="O134" s="33">
        <f>IF(ISERROR(VLOOKUP($A134,[7]装备表!$AS:$DU,O$1,FALSE))=TRUE,0,VLOOKUP($A134,[7]装备表!$AS:$DU,O$1,FALSE))</f>
        <v>0</v>
      </c>
      <c r="P134" s="33">
        <f>IF(ISERROR(VLOOKUP($A134,[7]装备表!$AS:$DU,P$1,FALSE))=TRUE,0,VLOOKUP($A134,[7]装备表!$AS:$DU,P$1,FALSE))</f>
        <v>0</v>
      </c>
      <c r="Q134" s="33">
        <f>IF(ISERROR(VLOOKUP($A134,[7]装备表!$AS:$DU,Q$1,FALSE))=TRUE,0,VLOOKUP($A134,[7]装备表!$AS:$DU,Q$1,FALSE))</f>
        <v>0</v>
      </c>
      <c r="R134" s="33">
        <f>IF(ISERROR(VLOOKUP($A134,[7]装备表!$AS:$DU,R$1,FALSE))=TRUE,0,VLOOKUP($A134,[7]装备表!$AS:$DU,R$1,FALSE))</f>
        <v>0</v>
      </c>
      <c r="S134" s="33">
        <f>IF(ISERROR(VLOOKUP($A134,[7]装备表!$AS:$DU,S$1,FALSE))=TRUE,0,VLOOKUP($A134,[7]装备表!$AS:$DU,S$1,FALSE))</f>
        <v>0</v>
      </c>
      <c r="T134" s="33">
        <f>IF(ISERROR(VLOOKUP($A134,[7]装备表!$AS:$DU,T$1,FALSE))=TRUE,0,VLOOKUP($A134,[7]装备表!$AS:$DU,T$1,FALSE))</f>
        <v>0</v>
      </c>
      <c r="U134" s="33">
        <f>IF(ISERROR(VLOOKUP($A134,[7]装备表!$AS:$DU,U$1,FALSE))=TRUE,0,VLOOKUP($A134,[7]装备表!$AS:$DU,U$1,FALSE))</f>
        <v>0</v>
      </c>
      <c r="V134" s="33">
        <f>IF(ISERROR(VLOOKUP($A134,[7]装备表!$AS:$DU,V$1,FALSE))=TRUE,0,VLOOKUP($A134,[7]装备表!$AS:$DU,V$1,FALSE))</f>
        <v>0</v>
      </c>
      <c r="W134" s="33">
        <f>IF(ISERROR(VLOOKUP($A134,[7]装备表!$AS:$DU,W$1,FALSE))=TRUE,0,VLOOKUP($A134,[7]装备表!$AS:$DU,W$1,FALSE))</f>
        <v>0</v>
      </c>
      <c r="X134" s="33">
        <f>IF(ISERROR(VLOOKUP($A134,[7]装备表!$AS:$DU,X$1,FALSE))=TRUE,0,VLOOKUP($A134,[7]装备表!$AS:$DU,X$1,FALSE))</f>
        <v>0</v>
      </c>
      <c r="Y134" s="33">
        <f>IF(ISERROR(VLOOKUP($A134,[7]装备表!$AS:$DU,Y$1,FALSE))=TRUE,0,VLOOKUP($A134,[7]装备表!$AS:$DU,Y$1,FALSE))</f>
        <v>0</v>
      </c>
      <c r="Z134" s="33">
        <f>IF(ISERROR(VLOOKUP($A134,[7]装备表!$AS:$DU,Z$1,FALSE))=TRUE,0,VLOOKUP($A134,[7]装备表!$AS:$DU,Z$1,FALSE))</f>
        <v>0</v>
      </c>
      <c r="AA134" s="33">
        <f>IF(ISERROR(VLOOKUP($A134,[7]装备表!$AS:$DU,AA$1,FALSE))=TRUE,0,VLOOKUP($A134,[7]装备表!$AS:$DU,AA$1,FALSE))</f>
        <v>0</v>
      </c>
      <c r="AB134" s="33">
        <f>IF(ISERROR(VLOOKUP($A134,[7]装备表!$AS:$DU,AB$1,FALSE))=TRUE,0,VLOOKUP($A134,[7]装备表!$AS:$DU,AB$1,FALSE))</f>
        <v>0</v>
      </c>
      <c r="AC134" s="33">
        <f>IF(ISERROR(VLOOKUP($A134,[7]装备表!$AS:$DU,AC$1,FALSE))=TRUE,0,VLOOKUP($A134,[7]装备表!$AS:$DU,AC$1,FALSE))</f>
        <v>0</v>
      </c>
      <c r="AD134" s="33">
        <f>IF(ISERROR(VLOOKUP($A134,[7]装备表!$AS:$DU,AD$1,FALSE))=TRUE,0,VLOOKUP($A134,[7]装备表!$AS:$DU,AD$1,FALSE))</f>
        <v>0</v>
      </c>
      <c r="AE134" s="33">
        <f>IF(ISERROR(VLOOKUP($A134,[7]装备表!$AS:$DU,AE$1,FALSE))=TRUE,0,VLOOKUP($A134,[7]装备表!$AS:$DU,AE$1,FALSE))</f>
        <v>0</v>
      </c>
      <c r="AF134" s="33">
        <f>IF(ISERROR(VLOOKUP($A134,[7]装备表!$AS:$DU,AF$1,FALSE))=TRUE,0,VLOOKUP($A134,[7]装备表!$AS:$DU,AF$1,FALSE))</f>
        <v>0</v>
      </c>
      <c r="AG134" s="33">
        <f>IF(ISERROR(VLOOKUP($A134,[7]装备表!$AS:$DU,AG$1,FALSE))=TRUE,0,VLOOKUP($A134,[7]装备表!$AS:$DU,AG$1,FALSE))</f>
        <v>0</v>
      </c>
      <c r="AH134" s="33">
        <f>IF(ISERROR(VLOOKUP($A134,[7]装备表!$AS:$DU,AH$1,FALSE))=TRUE,0,VLOOKUP($A134,[7]装备表!$AS:$DU,AH$1,FALSE))</f>
        <v>0</v>
      </c>
      <c r="AI134" s="33">
        <f>IF(ISERROR(VLOOKUP($A134,[7]装备表!$AS:$DU,AI$1,FALSE))=TRUE,0,VLOOKUP($A134,[7]装备表!$AS:$DU,AI$1,FALSE))</f>
        <v>0</v>
      </c>
      <c r="AJ134" s="33">
        <f>IF(ISERROR(VLOOKUP($A134,[7]装备表!$AS:$DU,AJ$1,FALSE))=TRUE,0,VLOOKUP($A134,[7]装备表!$AS:$DU,AJ$1,FALSE))</f>
        <v>0</v>
      </c>
      <c r="AK134" s="33">
        <f>IF(ISERROR(VLOOKUP($A134,[7]装备表!$AS:$DU,AK$1,FALSE))=TRUE,0,VLOOKUP($A134,[7]装备表!$AS:$DU,AK$1,FALSE))</f>
        <v>0</v>
      </c>
      <c r="AL134" s="33">
        <f>IF(ISERROR(VLOOKUP($A134,[7]装备表!$AS:$DU,AL$1,FALSE))=TRUE,0,VLOOKUP($A134,[7]装备表!$AS:$DU,AL$1,FALSE))</f>
        <v>0</v>
      </c>
      <c r="AM134" s="33">
        <f>IF(ISERROR(VLOOKUP($A134,[7]装备表!$AS:$DU,AM$1,FALSE))=TRUE,0,VLOOKUP($A134,[7]装备表!$AS:$DU,AM$1,FALSE))</f>
        <v>0</v>
      </c>
      <c r="AN134" s="33">
        <f>IF(ISERROR(VLOOKUP($A134,[7]装备表!$AS:$DU,AN$1,FALSE))=TRUE,0,VLOOKUP($A134,[7]装备表!$AS:$DU,AN$1,FALSE))</f>
        <v>0</v>
      </c>
      <c r="AT134" s="1"/>
      <c r="AU134" s="1"/>
    </row>
    <row r="135" spans="1:47" ht="16.5">
      <c r="A135" s="36">
        <v>1310085</v>
      </c>
      <c r="B135" s="36" t="str">
        <f t="shared" si="12"/>
        <v>棒棒糖</v>
      </c>
      <c r="C135" s="36">
        <f t="shared" ref="C135:C143" si="15">IF(ISERROR(VLOOKUP(A135,$AT:$AX,3,FALSE))=TRUE,0,VLOOKUP(A135,$AT:$AX,3,FALSE))</f>
        <v>10338</v>
      </c>
      <c r="D135" s="36">
        <f t="shared" si="13"/>
        <v>180</v>
      </c>
      <c r="E135">
        <f t="shared" si="14"/>
        <v>10338</v>
      </c>
      <c r="F135" s="36">
        <f>IF(ISERROR(VLOOKUP($A135,[7]装备表!$AS:$DU,F$1,FALSE))=TRUE,0,VLOOKUP($A135,[7]装备表!$AS:$DU,F$1,FALSE))</f>
        <v>3</v>
      </c>
      <c r="G135" s="36">
        <f>IF(ISERROR(VLOOKUP($A135,[7]装备表!$AS:$DU,G$1,FALSE))=TRUE,0,VLOOKUP($A135,[7]装备表!$AS:$DU,G$1,FALSE))</f>
        <v>1</v>
      </c>
      <c r="H135" s="36">
        <f>IF(ISERROR(VLOOKUP($A135,[7]装备表!$AS:$DU,H$1,FALSE))=TRUE,0,VLOOKUP($A135,[7]装备表!$AS:$DU,H$1,FALSE))</f>
        <v>63</v>
      </c>
      <c r="I135" s="36">
        <f>IF(ISERROR(VLOOKUP($A135,[7]装备表!$AS:$DU,I$1,FALSE))=TRUE,0,VLOOKUP($A135,[7]装备表!$AS:$DU,I$1,FALSE))</f>
        <v>0</v>
      </c>
      <c r="J135" s="36">
        <f>IF(ISERROR(VLOOKUP($A135,[7]装备表!$AS:$DU,J$1,FALSE))=TRUE,0,VLOOKUP($A135,[7]装备表!$AS:$DU,J$1,FALSE))</f>
        <v>0</v>
      </c>
      <c r="K135" s="36">
        <f>IF(ISERROR(VLOOKUP($A135,[7]装备表!$AS:$DU,K$1,FALSE))=TRUE,0,VLOOKUP($A135,[7]装备表!$AS:$DU,K$1,FALSE))</f>
        <v>0</v>
      </c>
      <c r="L135" s="36">
        <f>IF(ISERROR(VLOOKUP($A135,[7]装备表!$AS:$DU,L$1,FALSE))=TRUE,0,VLOOKUP($A135,[7]装备表!$AS:$DU,L$1,FALSE))</f>
        <v>0</v>
      </c>
      <c r="M135" s="36">
        <f>IF(ISERROR(VLOOKUP($A135,[7]装备表!$AS:$DU,M$1,FALSE))=TRUE,0,VLOOKUP($A135,[7]装备表!$AS:$DU,M$1,FALSE))</f>
        <v>0</v>
      </c>
      <c r="N135" s="36">
        <f>IF(ISERROR(VLOOKUP($A135,[7]装备表!$AS:$DU,N$1,FALSE))=TRUE,0,VLOOKUP($A135,[7]装备表!$AS:$DU,N$1,FALSE))</f>
        <v>0</v>
      </c>
      <c r="O135" s="36">
        <f>IF(ISERROR(VLOOKUP($A135,[7]装备表!$AS:$DU,O$1,FALSE))=TRUE,0,VLOOKUP($A135,[7]装备表!$AS:$DU,O$1,FALSE))</f>
        <v>0</v>
      </c>
      <c r="P135" s="36">
        <f>IF(ISERROR(VLOOKUP($A135,[7]装备表!$AS:$DU,P$1,FALSE))=TRUE,0,VLOOKUP($A135,[7]装备表!$AS:$DU,P$1,FALSE))</f>
        <v>0</v>
      </c>
      <c r="Q135" s="36">
        <f>IF(ISERROR(VLOOKUP($A135,[7]装备表!$AS:$DU,Q$1,FALSE))=TRUE,0,VLOOKUP($A135,[7]装备表!$AS:$DU,Q$1,FALSE))</f>
        <v>0</v>
      </c>
      <c r="R135" s="36">
        <f>IF(ISERROR(VLOOKUP($A135,[7]装备表!$AS:$DU,R$1,FALSE))=TRUE,0,VLOOKUP($A135,[7]装备表!$AS:$DU,R$1,FALSE))</f>
        <v>0</v>
      </c>
      <c r="S135" s="36">
        <f>IF(ISERROR(VLOOKUP($A135,[7]装备表!$AS:$DU,S$1,FALSE))=TRUE,0,VLOOKUP($A135,[7]装备表!$AS:$DU,S$1,FALSE))</f>
        <v>0</v>
      </c>
      <c r="T135" s="36">
        <f>IF(ISERROR(VLOOKUP($A135,[7]装备表!$AS:$DU,T$1,FALSE))=TRUE,0,VLOOKUP($A135,[7]装备表!$AS:$DU,T$1,FALSE))</f>
        <v>0</v>
      </c>
      <c r="U135" s="36">
        <f>IF(ISERROR(VLOOKUP($A135,[7]装备表!$AS:$DU,U$1,FALSE))=TRUE,0,VLOOKUP($A135,[7]装备表!$AS:$DU,U$1,FALSE))</f>
        <v>0</v>
      </c>
      <c r="V135" s="36">
        <f>IF(ISERROR(VLOOKUP($A135,[7]装备表!$AS:$DU,V$1,FALSE))=TRUE,0,VLOOKUP($A135,[7]装备表!$AS:$DU,V$1,FALSE))</f>
        <v>0</v>
      </c>
      <c r="W135" s="36">
        <f>IF(ISERROR(VLOOKUP($A135,[7]装备表!$AS:$DU,W$1,FALSE))=TRUE,0,VLOOKUP($A135,[7]装备表!$AS:$DU,W$1,FALSE))</f>
        <v>0</v>
      </c>
      <c r="X135" s="36">
        <f>IF(ISERROR(VLOOKUP($A135,[7]装备表!$AS:$DU,X$1,FALSE))=TRUE,0,VLOOKUP($A135,[7]装备表!$AS:$DU,X$1,FALSE))</f>
        <v>0</v>
      </c>
      <c r="Y135" s="36">
        <f>IF(ISERROR(VLOOKUP($A135,[7]装备表!$AS:$DU,Y$1,FALSE))=TRUE,0,VLOOKUP($A135,[7]装备表!$AS:$DU,Y$1,FALSE))</f>
        <v>0</v>
      </c>
      <c r="Z135" s="36">
        <f>IF(ISERROR(VLOOKUP($A135,[7]装备表!$AS:$DU,Z$1,FALSE))=TRUE,0,VLOOKUP($A135,[7]装备表!$AS:$DU,Z$1,FALSE))</f>
        <v>0</v>
      </c>
      <c r="AA135" s="36">
        <f>IF(ISERROR(VLOOKUP($A135,[7]装备表!$AS:$DU,AA$1,FALSE))=TRUE,0,VLOOKUP($A135,[7]装备表!$AS:$DU,AA$1,FALSE))</f>
        <v>0</v>
      </c>
      <c r="AB135" s="36">
        <f>IF(ISERROR(VLOOKUP($A135,[7]装备表!$AS:$DU,AB$1,FALSE))=TRUE,0,VLOOKUP($A135,[7]装备表!$AS:$DU,AB$1,FALSE))</f>
        <v>0</v>
      </c>
      <c r="AC135" s="36">
        <f>IF(ISERROR(VLOOKUP($A135,[7]装备表!$AS:$DU,AC$1,FALSE))=TRUE,0,VLOOKUP($A135,[7]装备表!$AS:$DU,AC$1,FALSE))</f>
        <v>0</v>
      </c>
      <c r="AD135" s="36">
        <f>IF(ISERROR(VLOOKUP($A135,[7]装备表!$AS:$DU,AD$1,FALSE))=TRUE,0,VLOOKUP($A135,[7]装备表!$AS:$DU,AD$1,FALSE))</f>
        <v>0</v>
      </c>
      <c r="AE135" s="36">
        <f>IF(ISERROR(VLOOKUP($A135,[7]装备表!$AS:$DU,AE$1,FALSE))=TRUE,0,VLOOKUP($A135,[7]装备表!$AS:$DU,AE$1,FALSE))</f>
        <v>0</v>
      </c>
      <c r="AF135" s="36">
        <f>IF(ISERROR(VLOOKUP($A135,[7]装备表!$AS:$DU,AF$1,FALSE))=TRUE,0,VLOOKUP($A135,[7]装备表!$AS:$DU,AF$1,FALSE))</f>
        <v>0</v>
      </c>
      <c r="AG135" s="36">
        <f>IF(ISERROR(VLOOKUP($A135,[7]装备表!$AS:$DU,AG$1,FALSE))=TRUE,0,VLOOKUP($A135,[7]装备表!$AS:$DU,AG$1,FALSE))</f>
        <v>0</v>
      </c>
      <c r="AH135" s="36">
        <f>IF(ISERROR(VLOOKUP($A135,[7]装备表!$AS:$DU,AH$1,FALSE))=TRUE,0,VLOOKUP($A135,[7]装备表!$AS:$DU,AH$1,FALSE))</f>
        <v>0</v>
      </c>
      <c r="AI135" s="36">
        <f>IF(ISERROR(VLOOKUP($A135,[7]装备表!$AS:$DU,AI$1,FALSE))=TRUE,0,VLOOKUP($A135,[7]装备表!$AS:$DU,AI$1,FALSE))</f>
        <v>0</v>
      </c>
      <c r="AJ135" s="36">
        <f>IF(ISERROR(VLOOKUP($A135,[7]装备表!$AS:$DU,AJ$1,FALSE))=TRUE,0,VLOOKUP($A135,[7]装备表!$AS:$DU,AJ$1,FALSE))</f>
        <v>0</v>
      </c>
      <c r="AK135" s="36">
        <f>IF(ISERROR(VLOOKUP($A135,[7]装备表!$AS:$DU,AK$1,FALSE))=TRUE,0,VLOOKUP($A135,[7]装备表!$AS:$DU,AK$1,FALSE))</f>
        <v>0</v>
      </c>
      <c r="AL135" s="36">
        <f>IF(ISERROR(VLOOKUP($A135,[7]装备表!$AS:$DU,AL$1,FALSE))=TRUE,0,VLOOKUP($A135,[7]装备表!$AS:$DU,AL$1,FALSE))</f>
        <v>0</v>
      </c>
      <c r="AM135" s="36">
        <f>IF(ISERROR(VLOOKUP($A135,[7]装备表!$AS:$DU,AM$1,FALSE))=TRUE,0,VLOOKUP($A135,[7]装备表!$AS:$DU,AM$1,FALSE))</f>
        <v>0</v>
      </c>
      <c r="AN135" s="36">
        <f>IF(ISERROR(VLOOKUP($A135,[7]装备表!$AS:$DU,AN$1,FALSE))=TRUE,0,VLOOKUP($A135,[7]装备表!$AS:$DU,AN$1,FALSE))</f>
        <v>0</v>
      </c>
      <c r="AT135" s="9"/>
      <c r="AU135" s="9"/>
    </row>
    <row r="136" spans="1:47" ht="16.5">
      <c r="A136" s="36">
        <v>1310086</v>
      </c>
      <c r="B136" s="36" t="str">
        <f t="shared" si="12"/>
        <v>棒棒糖</v>
      </c>
      <c r="C136" s="36">
        <f t="shared" si="15"/>
        <v>10339</v>
      </c>
      <c r="D136" s="36">
        <f t="shared" si="13"/>
        <v>240</v>
      </c>
      <c r="E136">
        <f t="shared" si="14"/>
        <v>10339</v>
      </c>
      <c r="F136" s="36">
        <f>IF(ISERROR(VLOOKUP($A136,[7]装备表!$AS:$DU,F$1,FALSE))=TRUE,0,VLOOKUP($A136,[7]装备表!$AS:$DU,F$1,FALSE))</f>
        <v>3</v>
      </c>
      <c r="G136" s="36">
        <f>IF(ISERROR(VLOOKUP($A136,[7]装备表!$AS:$DU,G$1,FALSE))=TRUE,0,VLOOKUP($A136,[7]装备表!$AS:$DU,G$1,FALSE))</f>
        <v>1</v>
      </c>
      <c r="H136" s="36">
        <f>IF(ISERROR(VLOOKUP($A136,[7]装备表!$AS:$DU,H$1,FALSE))=TRUE,0,VLOOKUP($A136,[7]装备表!$AS:$DU,H$1,FALSE))</f>
        <v>78</v>
      </c>
      <c r="I136" s="36">
        <f>IF(ISERROR(VLOOKUP($A136,[7]装备表!$AS:$DU,I$1,FALSE))=TRUE,0,VLOOKUP($A136,[7]装备表!$AS:$DU,I$1,FALSE))</f>
        <v>0</v>
      </c>
      <c r="J136" s="36">
        <f>IF(ISERROR(VLOOKUP($A136,[7]装备表!$AS:$DU,J$1,FALSE))=TRUE,0,VLOOKUP($A136,[7]装备表!$AS:$DU,J$1,FALSE))</f>
        <v>0</v>
      </c>
      <c r="K136" s="36">
        <f>IF(ISERROR(VLOOKUP($A136,[7]装备表!$AS:$DU,K$1,FALSE))=TRUE,0,VLOOKUP($A136,[7]装备表!$AS:$DU,K$1,FALSE))</f>
        <v>0</v>
      </c>
      <c r="L136" s="36">
        <f>IF(ISERROR(VLOOKUP($A136,[7]装备表!$AS:$DU,L$1,FALSE))=TRUE,0,VLOOKUP($A136,[7]装备表!$AS:$DU,L$1,FALSE))</f>
        <v>0</v>
      </c>
      <c r="M136" s="36">
        <f>IF(ISERROR(VLOOKUP($A136,[7]装备表!$AS:$DU,M$1,FALSE))=TRUE,0,VLOOKUP($A136,[7]装备表!$AS:$DU,M$1,FALSE))</f>
        <v>0</v>
      </c>
      <c r="N136" s="36">
        <f>IF(ISERROR(VLOOKUP($A136,[7]装备表!$AS:$DU,N$1,FALSE))=TRUE,0,VLOOKUP($A136,[7]装备表!$AS:$DU,N$1,FALSE))</f>
        <v>0</v>
      </c>
      <c r="O136" s="36">
        <f>IF(ISERROR(VLOOKUP($A136,[7]装备表!$AS:$DU,O$1,FALSE))=TRUE,0,VLOOKUP($A136,[7]装备表!$AS:$DU,O$1,FALSE))</f>
        <v>0</v>
      </c>
      <c r="P136" s="36">
        <f>IF(ISERROR(VLOOKUP($A136,[7]装备表!$AS:$DU,P$1,FALSE))=TRUE,0,VLOOKUP($A136,[7]装备表!$AS:$DU,P$1,FALSE))</f>
        <v>0</v>
      </c>
      <c r="Q136" s="36">
        <f>IF(ISERROR(VLOOKUP($A136,[7]装备表!$AS:$DU,Q$1,FALSE))=TRUE,0,VLOOKUP($A136,[7]装备表!$AS:$DU,Q$1,FALSE))</f>
        <v>0</v>
      </c>
      <c r="R136" s="36">
        <f>IF(ISERROR(VLOOKUP($A136,[7]装备表!$AS:$DU,R$1,FALSE))=TRUE,0,VLOOKUP($A136,[7]装备表!$AS:$DU,R$1,FALSE))</f>
        <v>0</v>
      </c>
      <c r="S136" s="36">
        <f>IF(ISERROR(VLOOKUP($A136,[7]装备表!$AS:$DU,S$1,FALSE))=TRUE,0,VLOOKUP($A136,[7]装备表!$AS:$DU,S$1,FALSE))</f>
        <v>0</v>
      </c>
      <c r="T136" s="36">
        <f>IF(ISERROR(VLOOKUP($A136,[7]装备表!$AS:$DU,T$1,FALSE))=TRUE,0,VLOOKUP($A136,[7]装备表!$AS:$DU,T$1,FALSE))</f>
        <v>0</v>
      </c>
      <c r="U136" s="36">
        <f>IF(ISERROR(VLOOKUP($A136,[7]装备表!$AS:$DU,U$1,FALSE))=TRUE,0,VLOOKUP($A136,[7]装备表!$AS:$DU,U$1,FALSE))</f>
        <v>0</v>
      </c>
      <c r="V136" s="36">
        <f>IF(ISERROR(VLOOKUP($A136,[7]装备表!$AS:$DU,V$1,FALSE))=TRUE,0,VLOOKUP($A136,[7]装备表!$AS:$DU,V$1,FALSE))</f>
        <v>0</v>
      </c>
      <c r="W136" s="36">
        <f>IF(ISERROR(VLOOKUP($A136,[7]装备表!$AS:$DU,W$1,FALSE))=TRUE,0,VLOOKUP($A136,[7]装备表!$AS:$DU,W$1,FALSE))</f>
        <v>0</v>
      </c>
      <c r="X136" s="36">
        <f>IF(ISERROR(VLOOKUP($A136,[7]装备表!$AS:$DU,X$1,FALSE))=TRUE,0,VLOOKUP($A136,[7]装备表!$AS:$DU,X$1,FALSE))</f>
        <v>0</v>
      </c>
      <c r="Y136" s="36">
        <f>IF(ISERROR(VLOOKUP($A136,[7]装备表!$AS:$DU,Y$1,FALSE))=TRUE,0,VLOOKUP($A136,[7]装备表!$AS:$DU,Y$1,FALSE))</f>
        <v>0</v>
      </c>
      <c r="Z136" s="36">
        <f>IF(ISERROR(VLOOKUP($A136,[7]装备表!$AS:$DU,Z$1,FALSE))=TRUE,0,VLOOKUP($A136,[7]装备表!$AS:$DU,Z$1,FALSE))</f>
        <v>0</v>
      </c>
      <c r="AA136" s="36">
        <f>IF(ISERROR(VLOOKUP($A136,[7]装备表!$AS:$DU,AA$1,FALSE))=TRUE,0,VLOOKUP($A136,[7]装备表!$AS:$DU,AA$1,FALSE))</f>
        <v>0</v>
      </c>
      <c r="AB136" s="36">
        <f>IF(ISERROR(VLOOKUP($A136,[7]装备表!$AS:$DU,AB$1,FALSE))=TRUE,0,VLOOKUP($A136,[7]装备表!$AS:$DU,AB$1,FALSE))</f>
        <v>0</v>
      </c>
      <c r="AC136" s="36">
        <f>IF(ISERROR(VLOOKUP($A136,[7]装备表!$AS:$DU,AC$1,FALSE))=TRUE,0,VLOOKUP($A136,[7]装备表!$AS:$DU,AC$1,FALSE))</f>
        <v>0</v>
      </c>
      <c r="AD136" s="36">
        <f>IF(ISERROR(VLOOKUP($A136,[7]装备表!$AS:$DU,AD$1,FALSE))=TRUE,0,VLOOKUP($A136,[7]装备表!$AS:$DU,AD$1,FALSE))</f>
        <v>0</v>
      </c>
      <c r="AE136" s="36">
        <f>IF(ISERROR(VLOOKUP($A136,[7]装备表!$AS:$DU,AE$1,FALSE))=TRUE,0,VLOOKUP($A136,[7]装备表!$AS:$DU,AE$1,FALSE))</f>
        <v>0</v>
      </c>
      <c r="AF136" s="36">
        <f>IF(ISERROR(VLOOKUP($A136,[7]装备表!$AS:$DU,AF$1,FALSE))=TRUE,0,VLOOKUP($A136,[7]装备表!$AS:$DU,AF$1,FALSE))</f>
        <v>0</v>
      </c>
      <c r="AG136" s="36">
        <f>IF(ISERROR(VLOOKUP($A136,[7]装备表!$AS:$DU,AG$1,FALSE))=TRUE,0,VLOOKUP($A136,[7]装备表!$AS:$DU,AG$1,FALSE))</f>
        <v>0</v>
      </c>
      <c r="AH136" s="36">
        <f>IF(ISERROR(VLOOKUP($A136,[7]装备表!$AS:$DU,AH$1,FALSE))=TRUE,0,VLOOKUP($A136,[7]装备表!$AS:$DU,AH$1,FALSE))</f>
        <v>0</v>
      </c>
      <c r="AI136" s="36">
        <f>IF(ISERROR(VLOOKUP($A136,[7]装备表!$AS:$DU,AI$1,FALSE))=TRUE,0,VLOOKUP($A136,[7]装备表!$AS:$DU,AI$1,FALSE))</f>
        <v>0</v>
      </c>
      <c r="AJ136" s="36">
        <f>IF(ISERROR(VLOOKUP($A136,[7]装备表!$AS:$DU,AJ$1,FALSE))=TRUE,0,VLOOKUP($A136,[7]装备表!$AS:$DU,AJ$1,FALSE))</f>
        <v>0</v>
      </c>
      <c r="AK136" s="36">
        <f>IF(ISERROR(VLOOKUP($A136,[7]装备表!$AS:$DU,AK$1,FALSE))=TRUE,0,VLOOKUP($A136,[7]装备表!$AS:$DU,AK$1,FALSE))</f>
        <v>0</v>
      </c>
      <c r="AL136" s="36">
        <f>IF(ISERROR(VLOOKUP($A136,[7]装备表!$AS:$DU,AL$1,FALSE))=TRUE,0,VLOOKUP($A136,[7]装备表!$AS:$DU,AL$1,FALSE))</f>
        <v>0</v>
      </c>
      <c r="AM136" s="36">
        <f>IF(ISERROR(VLOOKUP($A136,[7]装备表!$AS:$DU,AM$1,FALSE))=TRUE,0,VLOOKUP($A136,[7]装备表!$AS:$DU,AM$1,FALSE))</f>
        <v>0</v>
      </c>
      <c r="AN136" s="36">
        <f>IF(ISERROR(VLOOKUP($A136,[7]装备表!$AS:$DU,AN$1,FALSE))=TRUE,0,VLOOKUP($A136,[7]装备表!$AS:$DU,AN$1,FALSE))</f>
        <v>0</v>
      </c>
      <c r="AT136" s="9"/>
      <c r="AU136" s="9"/>
    </row>
    <row r="137" spans="1:47" ht="16.5">
      <c r="A137" s="36">
        <v>1310087</v>
      </c>
      <c r="B137" s="36" t="str">
        <f t="shared" si="12"/>
        <v>棒棒糖</v>
      </c>
      <c r="C137" s="36">
        <f t="shared" si="15"/>
        <v>10340</v>
      </c>
      <c r="D137" s="36">
        <f t="shared" si="13"/>
        <v>300</v>
      </c>
      <c r="E137">
        <f t="shared" si="14"/>
        <v>10340</v>
      </c>
      <c r="F137" s="36">
        <f>IF(ISERROR(VLOOKUP($A137,[7]装备表!$AS:$DU,F$1,FALSE))=TRUE,0,VLOOKUP($A137,[7]装备表!$AS:$DU,F$1,FALSE))</f>
        <v>3</v>
      </c>
      <c r="G137" s="36">
        <f>IF(ISERROR(VLOOKUP($A137,[7]装备表!$AS:$DU,G$1,FALSE))=TRUE,0,VLOOKUP($A137,[7]装备表!$AS:$DU,G$1,FALSE))</f>
        <v>1</v>
      </c>
      <c r="H137" s="36">
        <f>IF(ISERROR(VLOOKUP($A137,[7]装备表!$AS:$DU,H$1,FALSE))=TRUE,0,VLOOKUP($A137,[7]装备表!$AS:$DU,H$1,FALSE))</f>
        <v>95</v>
      </c>
      <c r="I137" s="36">
        <f>IF(ISERROR(VLOOKUP($A137,[7]装备表!$AS:$DU,I$1,FALSE))=TRUE,0,VLOOKUP($A137,[7]装备表!$AS:$DU,I$1,FALSE))</f>
        <v>0</v>
      </c>
      <c r="J137" s="36">
        <f>IF(ISERROR(VLOOKUP($A137,[7]装备表!$AS:$DU,J$1,FALSE))=TRUE,0,VLOOKUP($A137,[7]装备表!$AS:$DU,J$1,FALSE))</f>
        <v>0</v>
      </c>
      <c r="K137" s="36">
        <f>IF(ISERROR(VLOOKUP($A137,[7]装备表!$AS:$DU,K$1,FALSE))=TRUE,0,VLOOKUP($A137,[7]装备表!$AS:$DU,K$1,FALSE))</f>
        <v>0</v>
      </c>
      <c r="L137" s="36">
        <f>IF(ISERROR(VLOOKUP($A137,[7]装备表!$AS:$DU,L$1,FALSE))=TRUE,0,VLOOKUP($A137,[7]装备表!$AS:$DU,L$1,FALSE))</f>
        <v>0</v>
      </c>
      <c r="M137" s="36">
        <f>IF(ISERROR(VLOOKUP($A137,[7]装备表!$AS:$DU,M$1,FALSE))=TRUE,0,VLOOKUP($A137,[7]装备表!$AS:$DU,M$1,FALSE))</f>
        <v>0</v>
      </c>
      <c r="N137" s="36">
        <f>IF(ISERROR(VLOOKUP($A137,[7]装备表!$AS:$DU,N$1,FALSE))=TRUE,0,VLOOKUP($A137,[7]装备表!$AS:$DU,N$1,FALSE))</f>
        <v>0</v>
      </c>
      <c r="O137" s="36">
        <f>IF(ISERROR(VLOOKUP($A137,[7]装备表!$AS:$DU,O$1,FALSE))=TRUE,0,VLOOKUP($A137,[7]装备表!$AS:$DU,O$1,FALSE))</f>
        <v>0</v>
      </c>
      <c r="P137" s="36">
        <f>IF(ISERROR(VLOOKUP($A137,[7]装备表!$AS:$DU,P$1,FALSE))=TRUE,0,VLOOKUP($A137,[7]装备表!$AS:$DU,P$1,FALSE))</f>
        <v>0</v>
      </c>
      <c r="Q137" s="36">
        <f>IF(ISERROR(VLOOKUP($A137,[7]装备表!$AS:$DU,Q$1,FALSE))=TRUE,0,VLOOKUP($A137,[7]装备表!$AS:$DU,Q$1,FALSE))</f>
        <v>0</v>
      </c>
      <c r="R137" s="36">
        <f>IF(ISERROR(VLOOKUP($A137,[7]装备表!$AS:$DU,R$1,FALSE))=TRUE,0,VLOOKUP($A137,[7]装备表!$AS:$DU,R$1,FALSE))</f>
        <v>0</v>
      </c>
      <c r="S137" s="36">
        <f>IF(ISERROR(VLOOKUP($A137,[7]装备表!$AS:$DU,S$1,FALSE))=TRUE,0,VLOOKUP($A137,[7]装备表!$AS:$DU,S$1,FALSE))</f>
        <v>0</v>
      </c>
      <c r="T137" s="36">
        <f>IF(ISERROR(VLOOKUP($A137,[7]装备表!$AS:$DU,T$1,FALSE))=TRUE,0,VLOOKUP($A137,[7]装备表!$AS:$DU,T$1,FALSE))</f>
        <v>0</v>
      </c>
      <c r="U137" s="36">
        <f>IF(ISERROR(VLOOKUP($A137,[7]装备表!$AS:$DU,U$1,FALSE))=TRUE,0,VLOOKUP($A137,[7]装备表!$AS:$DU,U$1,FALSE))</f>
        <v>0</v>
      </c>
      <c r="V137" s="36">
        <f>IF(ISERROR(VLOOKUP($A137,[7]装备表!$AS:$DU,V$1,FALSE))=TRUE,0,VLOOKUP($A137,[7]装备表!$AS:$DU,V$1,FALSE))</f>
        <v>0</v>
      </c>
      <c r="W137" s="36">
        <f>IF(ISERROR(VLOOKUP($A137,[7]装备表!$AS:$DU,W$1,FALSE))=TRUE,0,VLOOKUP($A137,[7]装备表!$AS:$DU,W$1,FALSE))</f>
        <v>0</v>
      </c>
      <c r="X137" s="36">
        <f>IF(ISERROR(VLOOKUP($A137,[7]装备表!$AS:$DU,X$1,FALSE))=TRUE,0,VLOOKUP($A137,[7]装备表!$AS:$DU,X$1,FALSE))</f>
        <v>0</v>
      </c>
      <c r="Y137" s="36">
        <f>IF(ISERROR(VLOOKUP($A137,[7]装备表!$AS:$DU,Y$1,FALSE))=TRUE,0,VLOOKUP($A137,[7]装备表!$AS:$DU,Y$1,FALSE))</f>
        <v>0</v>
      </c>
      <c r="Z137" s="36">
        <f>IF(ISERROR(VLOOKUP($A137,[7]装备表!$AS:$DU,Z$1,FALSE))=TRUE,0,VLOOKUP($A137,[7]装备表!$AS:$DU,Z$1,FALSE))</f>
        <v>0</v>
      </c>
      <c r="AA137" s="36">
        <f>IF(ISERROR(VLOOKUP($A137,[7]装备表!$AS:$DU,AA$1,FALSE))=TRUE,0,VLOOKUP($A137,[7]装备表!$AS:$DU,AA$1,FALSE))</f>
        <v>0</v>
      </c>
      <c r="AB137" s="36">
        <f>IF(ISERROR(VLOOKUP($A137,[7]装备表!$AS:$DU,AB$1,FALSE))=TRUE,0,VLOOKUP($A137,[7]装备表!$AS:$DU,AB$1,FALSE))</f>
        <v>0</v>
      </c>
      <c r="AC137" s="36">
        <f>IF(ISERROR(VLOOKUP($A137,[7]装备表!$AS:$DU,AC$1,FALSE))=TRUE,0,VLOOKUP($A137,[7]装备表!$AS:$DU,AC$1,FALSE))</f>
        <v>0</v>
      </c>
      <c r="AD137" s="36">
        <f>IF(ISERROR(VLOOKUP($A137,[7]装备表!$AS:$DU,AD$1,FALSE))=TRUE,0,VLOOKUP($A137,[7]装备表!$AS:$DU,AD$1,FALSE))</f>
        <v>0</v>
      </c>
      <c r="AE137" s="36">
        <f>IF(ISERROR(VLOOKUP($A137,[7]装备表!$AS:$DU,AE$1,FALSE))=TRUE,0,VLOOKUP($A137,[7]装备表!$AS:$DU,AE$1,FALSE))</f>
        <v>0</v>
      </c>
      <c r="AF137" s="36">
        <f>IF(ISERROR(VLOOKUP($A137,[7]装备表!$AS:$DU,AF$1,FALSE))=TRUE,0,VLOOKUP($A137,[7]装备表!$AS:$DU,AF$1,FALSE))</f>
        <v>0</v>
      </c>
      <c r="AG137" s="36">
        <f>IF(ISERROR(VLOOKUP($A137,[7]装备表!$AS:$DU,AG$1,FALSE))=TRUE,0,VLOOKUP($A137,[7]装备表!$AS:$DU,AG$1,FALSE))</f>
        <v>0</v>
      </c>
      <c r="AH137" s="36">
        <f>IF(ISERROR(VLOOKUP($A137,[7]装备表!$AS:$DU,AH$1,FALSE))=TRUE,0,VLOOKUP($A137,[7]装备表!$AS:$DU,AH$1,FALSE))</f>
        <v>0</v>
      </c>
      <c r="AI137" s="36">
        <f>IF(ISERROR(VLOOKUP($A137,[7]装备表!$AS:$DU,AI$1,FALSE))=TRUE,0,VLOOKUP($A137,[7]装备表!$AS:$DU,AI$1,FALSE))</f>
        <v>0</v>
      </c>
      <c r="AJ137" s="36">
        <f>IF(ISERROR(VLOOKUP($A137,[7]装备表!$AS:$DU,AJ$1,FALSE))=TRUE,0,VLOOKUP($A137,[7]装备表!$AS:$DU,AJ$1,FALSE))</f>
        <v>0</v>
      </c>
      <c r="AK137" s="36">
        <f>IF(ISERROR(VLOOKUP($A137,[7]装备表!$AS:$DU,AK$1,FALSE))=TRUE,0,VLOOKUP($A137,[7]装备表!$AS:$DU,AK$1,FALSE))</f>
        <v>0</v>
      </c>
      <c r="AL137" s="36">
        <f>IF(ISERROR(VLOOKUP($A137,[7]装备表!$AS:$DU,AL$1,FALSE))=TRUE,0,VLOOKUP($A137,[7]装备表!$AS:$DU,AL$1,FALSE))</f>
        <v>0</v>
      </c>
      <c r="AM137" s="36">
        <f>IF(ISERROR(VLOOKUP($A137,[7]装备表!$AS:$DU,AM$1,FALSE))=TRUE,0,VLOOKUP($A137,[7]装备表!$AS:$DU,AM$1,FALSE))</f>
        <v>0</v>
      </c>
      <c r="AN137" s="36">
        <f>IF(ISERROR(VLOOKUP($A137,[7]装备表!$AS:$DU,AN$1,FALSE))=TRUE,0,VLOOKUP($A137,[7]装备表!$AS:$DU,AN$1,FALSE))</f>
        <v>0</v>
      </c>
      <c r="AT137" s="9"/>
      <c r="AU137" s="9"/>
    </row>
    <row r="138" spans="1:47" ht="16.5">
      <c r="A138" s="36">
        <v>1310088</v>
      </c>
      <c r="B138" s="36" t="str">
        <f t="shared" si="12"/>
        <v>棒棒糖</v>
      </c>
      <c r="C138" s="36">
        <f t="shared" si="15"/>
        <v>10341</v>
      </c>
      <c r="D138" s="36">
        <f t="shared" si="13"/>
        <v>400</v>
      </c>
      <c r="E138">
        <f t="shared" si="14"/>
        <v>10341</v>
      </c>
      <c r="F138" s="36">
        <f>IF(ISERROR(VLOOKUP($A138,[7]装备表!$AS:$DU,F$1,FALSE))=TRUE,0,VLOOKUP($A138,[7]装备表!$AS:$DU,F$1,FALSE))</f>
        <v>3</v>
      </c>
      <c r="G138" s="36">
        <f>IF(ISERROR(VLOOKUP($A138,[7]装备表!$AS:$DU,G$1,FALSE))=TRUE,0,VLOOKUP($A138,[7]装备表!$AS:$DU,G$1,FALSE))</f>
        <v>1</v>
      </c>
      <c r="H138" s="36">
        <f>IF(ISERROR(VLOOKUP($A138,[7]装备表!$AS:$DU,H$1,FALSE))=TRUE,0,VLOOKUP($A138,[7]装备表!$AS:$DU,H$1,FALSE))</f>
        <v>126</v>
      </c>
      <c r="I138" s="36">
        <f>IF(ISERROR(VLOOKUP($A138,[7]装备表!$AS:$DU,I$1,FALSE))=TRUE,0,VLOOKUP($A138,[7]装备表!$AS:$DU,I$1,FALSE))</f>
        <v>0</v>
      </c>
      <c r="J138" s="36">
        <f>IF(ISERROR(VLOOKUP($A138,[7]装备表!$AS:$DU,J$1,FALSE))=TRUE,0,VLOOKUP($A138,[7]装备表!$AS:$DU,J$1,FALSE))</f>
        <v>0</v>
      </c>
      <c r="K138" s="36">
        <f>IF(ISERROR(VLOOKUP($A138,[7]装备表!$AS:$DU,K$1,FALSE))=TRUE,0,VLOOKUP($A138,[7]装备表!$AS:$DU,K$1,FALSE))</f>
        <v>0</v>
      </c>
      <c r="L138" s="36">
        <f>IF(ISERROR(VLOOKUP($A138,[7]装备表!$AS:$DU,L$1,FALSE))=TRUE,0,VLOOKUP($A138,[7]装备表!$AS:$DU,L$1,FALSE))</f>
        <v>0</v>
      </c>
      <c r="M138" s="36">
        <f>IF(ISERROR(VLOOKUP($A138,[7]装备表!$AS:$DU,M$1,FALSE))=TRUE,0,VLOOKUP($A138,[7]装备表!$AS:$DU,M$1,FALSE))</f>
        <v>0</v>
      </c>
      <c r="N138" s="36">
        <f>IF(ISERROR(VLOOKUP($A138,[7]装备表!$AS:$DU,N$1,FALSE))=TRUE,0,VLOOKUP($A138,[7]装备表!$AS:$DU,N$1,FALSE))</f>
        <v>0</v>
      </c>
      <c r="O138" s="36">
        <f>IF(ISERROR(VLOOKUP($A138,[7]装备表!$AS:$DU,O$1,FALSE))=TRUE,0,VLOOKUP($A138,[7]装备表!$AS:$DU,O$1,FALSE))</f>
        <v>0</v>
      </c>
      <c r="P138" s="36">
        <f>IF(ISERROR(VLOOKUP($A138,[7]装备表!$AS:$DU,P$1,FALSE))=TRUE,0,VLOOKUP($A138,[7]装备表!$AS:$DU,P$1,FALSE))</f>
        <v>0</v>
      </c>
      <c r="Q138" s="36">
        <f>IF(ISERROR(VLOOKUP($A138,[7]装备表!$AS:$DU,Q$1,FALSE))=TRUE,0,VLOOKUP($A138,[7]装备表!$AS:$DU,Q$1,FALSE))</f>
        <v>0</v>
      </c>
      <c r="R138" s="36">
        <f>IF(ISERROR(VLOOKUP($A138,[7]装备表!$AS:$DU,R$1,FALSE))=TRUE,0,VLOOKUP($A138,[7]装备表!$AS:$DU,R$1,FALSE))</f>
        <v>0</v>
      </c>
      <c r="S138" s="36">
        <f>IF(ISERROR(VLOOKUP($A138,[7]装备表!$AS:$DU,S$1,FALSE))=TRUE,0,VLOOKUP($A138,[7]装备表!$AS:$DU,S$1,FALSE))</f>
        <v>0</v>
      </c>
      <c r="T138" s="36">
        <f>IF(ISERROR(VLOOKUP($A138,[7]装备表!$AS:$DU,T$1,FALSE))=TRUE,0,VLOOKUP($A138,[7]装备表!$AS:$DU,T$1,FALSE))</f>
        <v>0</v>
      </c>
      <c r="U138" s="36">
        <f>IF(ISERROR(VLOOKUP($A138,[7]装备表!$AS:$DU,U$1,FALSE))=TRUE,0,VLOOKUP($A138,[7]装备表!$AS:$DU,U$1,FALSE))</f>
        <v>0</v>
      </c>
      <c r="V138" s="36">
        <f>IF(ISERROR(VLOOKUP($A138,[7]装备表!$AS:$DU,V$1,FALSE))=TRUE,0,VLOOKUP($A138,[7]装备表!$AS:$DU,V$1,FALSE))</f>
        <v>0</v>
      </c>
      <c r="W138" s="36">
        <f>IF(ISERROR(VLOOKUP($A138,[7]装备表!$AS:$DU,W$1,FALSE))=TRUE,0,VLOOKUP($A138,[7]装备表!$AS:$DU,W$1,FALSE))</f>
        <v>0</v>
      </c>
      <c r="X138" s="36">
        <f>IF(ISERROR(VLOOKUP($A138,[7]装备表!$AS:$DU,X$1,FALSE))=TRUE,0,VLOOKUP($A138,[7]装备表!$AS:$DU,X$1,FALSE))</f>
        <v>0</v>
      </c>
      <c r="Y138" s="36">
        <f>IF(ISERROR(VLOOKUP($A138,[7]装备表!$AS:$DU,Y$1,FALSE))=TRUE,0,VLOOKUP($A138,[7]装备表!$AS:$DU,Y$1,FALSE))</f>
        <v>0</v>
      </c>
      <c r="Z138" s="36">
        <f>IF(ISERROR(VLOOKUP($A138,[7]装备表!$AS:$DU,Z$1,FALSE))=TRUE,0,VLOOKUP($A138,[7]装备表!$AS:$DU,Z$1,FALSE))</f>
        <v>0</v>
      </c>
      <c r="AA138" s="36">
        <f>IF(ISERROR(VLOOKUP($A138,[7]装备表!$AS:$DU,AA$1,FALSE))=TRUE,0,VLOOKUP($A138,[7]装备表!$AS:$DU,AA$1,FALSE))</f>
        <v>0</v>
      </c>
      <c r="AB138" s="36">
        <f>IF(ISERROR(VLOOKUP($A138,[7]装备表!$AS:$DU,AB$1,FALSE))=TRUE,0,VLOOKUP($A138,[7]装备表!$AS:$DU,AB$1,FALSE))</f>
        <v>0</v>
      </c>
      <c r="AC138" s="36">
        <f>IF(ISERROR(VLOOKUP($A138,[7]装备表!$AS:$DU,AC$1,FALSE))=TRUE,0,VLOOKUP($A138,[7]装备表!$AS:$DU,AC$1,FALSE))</f>
        <v>0</v>
      </c>
      <c r="AD138" s="36">
        <f>IF(ISERROR(VLOOKUP($A138,[7]装备表!$AS:$DU,AD$1,FALSE))=TRUE,0,VLOOKUP($A138,[7]装备表!$AS:$DU,AD$1,FALSE))</f>
        <v>0</v>
      </c>
      <c r="AE138" s="36">
        <f>IF(ISERROR(VLOOKUP($A138,[7]装备表!$AS:$DU,AE$1,FALSE))=TRUE,0,VLOOKUP($A138,[7]装备表!$AS:$DU,AE$1,FALSE))</f>
        <v>0</v>
      </c>
      <c r="AF138" s="36">
        <f>IF(ISERROR(VLOOKUP($A138,[7]装备表!$AS:$DU,AF$1,FALSE))=TRUE,0,VLOOKUP($A138,[7]装备表!$AS:$DU,AF$1,FALSE))</f>
        <v>0</v>
      </c>
      <c r="AG138" s="36">
        <f>IF(ISERROR(VLOOKUP($A138,[7]装备表!$AS:$DU,AG$1,FALSE))=TRUE,0,VLOOKUP($A138,[7]装备表!$AS:$DU,AG$1,FALSE))</f>
        <v>0</v>
      </c>
      <c r="AH138" s="36">
        <f>IF(ISERROR(VLOOKUP($A138,[7]装备表!$AS:$DU,AH$1,FALSE))=TRUE,0,VLOOKUP($A138,[7]装备表!$AS:$DU,AH$1,FALSE))</f>
        <v>0</v>
      </c>
      <c r="AI138" s="36">
        <f>IF(ISERROR(VLOOKUP($A138,[7]装备表!$AS:$DU,AI$1,FALSE))=TRUE,0,VLOOKUP($A138,[7]装备表!$AS:$DU,AI$1,FALSE))</f>
        <v>0</v>
      </c>
      <c r="AJ138" s="36">
        <f>IF(ISERROR(VLOOKUP($A138,[7]装备表!$AS:$DU,AJ$1,FALSE))=TRUE,0,VLOOKUP($A138,[7]装备表!$AS:$DU,AJ$1,FALSE))</f>
        <v>0</v>
      </c>
      <c r="AK138" s="36">
        <f>IF(ISERROR(VLOOKUP($A138,[7]装备表!$AS:$DU,AK$1,FALSE))=TRUE,0,VLOOKUP($A138,[7]装备表!$AS:$DU,AK$1,FALSE))</f>
        <v>0</v>
      </c>
      <c r="AL138" s="36">
        <f>IF(ISERROR(VLOOKUP($A138,[7]装备表!$AS:$DU,AL$1,FALSE))=TRUE,0,VLOOKUP($A138,[7]装备表!$AS:$DU,AL$1,FALSE))</f>
        <v>0</v>
      </c>
      <c r="AM138" s="36">
        <f>IF(ISERROR(VLOOKUP($A138,[7]装备表!$AS:$DU,AM$1,FALSE))=TRUE,0,VLOOKUP($A138,[7]装备表!$AS:$DU,AM$1,FALSE))</f>
        <v>0</v>
      </c>
      <c r="AN138" s="36">
        <f>IF(ISERROR(VLOOKUP($A138,[7]装备表!$AS:$DU,AN$1,FALSE))=TRUE,0,VLOOKUP($A138,[7]装备表!$AS:$DU,AN$1,FALSE))</f>
        <v>0</v>
      </c>
      <c r="AT138" s="9"/>
      <c r="AU138" s="9"/>
    </row>
    <row r="139" spans="1:47" ht="16.5">
      <c r="A139" s="36">
        <v>1310089</v>
      </c>
      <c r="B139" s="36" t="str">
        <f t="shared" si="12"/>
        <v>蛛网枪</v>
      </c>
      <c r="C139" s="36">
        <f t="shared" si="15"/>
        <v>10342</v>
      </c>
      <c r="D139" s="36">
        <f t="shared" si="13"/>
        <v>140</v>
      </c>
      <c r="E139">
        <f t="shared" si="14"/>
        <v>10342</v>
      </c>
      <c r="F139" s="36">
        <f>IF(ISERROR(VLOOKUP($A139,[7]装备表!$AS:$DU,F$1,FALSE))=TRUE,0,VLOOKUP($A139,[7]装备表!$AS:$DU,F$1,FALSE))</f>
        <v>3</v>
      </c>
      <c r="G139" s="36">
        <f>IF(ISERROR(VLOOKUP($A139,[7]装备表!$AS:$DU,G$1,FALSE))=TRUE,0,VLOOKUP($A139,[7]装备表!$AS:$DU,G$1,FALSE))</f>
        <v>1</v>
      </c>
      <c r="H139" s="36">
        <f>IF(ISERROR(VLOOKUP($A139,[7]装备表!$AS:$DU,H$1,FALSE))=TRUE,0,VLOOKUP($A139,[7]装备表!$AS:$DU,H$1,FALSE))</f>
        <v>63</v>
      </c>
      <c r="I139" s="36">
        <f>IF(ISERROR(VLOOKUP($A139,[7]装备表!$AS:$DU,I$1,FALSE))=TRUE,0,VLOOKUP($A139,[7]装备表!$AS:$DU,I$1,FALSE))</f>
        <v>0</v>
      </c>
      <c r="J139" s="36">
        <f>IF(ISERROR(VLOOKUP($A139,[7]装备表!$AS:$DU,J$1,FALSE))=TRUE,0,VLOOKUP($A139,[7]装备表!$AS:$DU,J$1,FALSE))</f>
        <v>0</v>
      </c>
      <c r="K139" s="36">
        <f>IF(ISERROR(VLOOKUP($A139,[7]装备表!$AS:$DU,K$1,FALSE))=TRUE,0,VLOOKUP($A139,[7]装备表!$AS:$DU,K$1,FALSE))</f>
        <v>15</v>
      </c>
      <c r="L139" s="36">
        <f>IF(ISERROR(VLOOKUP($A139,[7]装备表!$AS:$DU,L$1,FALSE))=TRUE,0,VLOOKUP($A139,[7]装备表!$AS:$DU,L$1,FALSE))</f>
        <v>1</v>
      </c>
      <c r="M139" s="36">
        <f>IF(ISERROR(VLOOKUP($A139,[7]装备表!$AS:$DU,M$1,FALSE))=TRUE,0,VLOOKUP($A139,[7]装备表!$AS:$DU,M$1,FALSE))</f>
        <v>177</v>
      </c>
      <c r="N139" s="36">
        <f>IF(ISERROR(VLOOKUP($A139,[7]装备表!$AS:$DU,N$1,FALSE))=TRUE,0,VLOOKUP($A139,[7]装备表!$AS:$DU,N$1,FALSE))</f>
        <v>0</v>
      </c>
      <c r="O139" s="36">
        <f>IF(ISERROR(VLOOKUP($A139,[7]装备表!$AS:$DU,O$1,FALSE))=TRUE,0,VLOOKUP($A139,[7]装备表!$AS:$DU,O$1,FALSE))</f>
        <v>0</v>
      </c>
      <c r="P139" s="36">
        <f>IF(ISERROR(VLOOKUP($A139,[7]装备表!$AS:$DU,P$1,FALSE))=TRUE,0,VLOOKUP($A139,[7]装备表!$AS:$DU,P$1,FALSE))</f>
        <v>0</v>
      </c>
      <c r="Q139" s="36">
        <f>IF(ISERROR(VLOOKUP($A139,[7]装备表!$AS:$DU,Q$1,FALSE))=TRUE,0,VLOOKUP($A139,[7]装备表!$AS:$DU,Q$1,FALSE))</f>
        <v>0</v>
      </c>
      <c r="R139" s="36">
        <f>IF(ISERROR(VLOOKUP($A139,[7]装备表!$AS:$DU,R$1,FALSE))=TRUE,0,VLOOKUP($A139,[7]装备表!$AS:$DU,R$1,FALSE))</f>
        <v>0</v>
      </c>
      <c r="S139" s="36">
        <f>IF(ISERROR(VLOOKUP($A139,[7]装备表!$AS:$DU,S$1,FALSE))=TRUE,0,VLOOKUP($A139,[7]装备表!$AS:$DU,S$1,FALSE))</f>
        <v>0</v>
      </c>
      <c r="T139" s="36">
        <f>IF(ISERROR(VLOOKUP($A139,[7]装备表!$AS:$DU,T$1,FALSE))=TRUE,0,VLOOKUP($A139,[7]装备表!$AS:$DU,T$1,FALSE))</f>
        <v>0</v>
      </c>
      <c r="U139" s="36">
        <f>IF(ISERROR(VLOOKUP($A139,[7]装备表!$AS:$DU,U$1,FALSE))=TRUE,0,VLOOKUP($A139,[7]装备表!$AS:$DU,U$1,FALSE))</f>
        <v>0</v>
      </c>
      <c r="V139" s="36">
        <f>IF(ISERROR(VLOOKUP($A139,[7]装备表!$AS:$DU,V$1,FALSE))=TRUE,0,VLOOKUP($A139,[7]装备表!$AS:$DU,V$1,FALSE))</f>
        <v>0</v>
      </c>
      <c r="W139" s="36">
        <f>IF(ISERROR(VLOOKUP($A139,[7]装备表!$AS:$DU,W$1,FALSE))=TRUE,0,VLOOKUP($A139,[7]装备表!$AS:$DU,W$1,FALSE))</f>
        <v>0</v>
      </c>
      <c r="X139" s="36">
        <f>IF(ISERROR(VLOOKUP($A139,[7]装备表!$AS:$DU,X$1,FALSE))=TRUE,0,VLOOKUP($A139,[7]装备表!$AS:$DU,X$1,FALSE))</f>
        <v>0</v>
      </c>
      <c r="Y139" s="36">
        <f>IF(ISERROR(VLOOKUP($A139,[7]装备表!$AS:$DU,Y$1,FALSE))=TRUE,0,VLOOKUP($A139,[7]装备表!$AS:$DU,Y$1,FALSE))</f>
        <v>0</v>
      </c>
      <c r="Z139" s="36">
        <f>IF(ISERROR(VLOOKUP($A139,[7]装备表!$AS:$DU,Z$1,FALSE))=TRUE,0,VLOOKUP($A139,[7]装备表!$AS:$DU,Z$1,FALSE))</f>
        <v>0</v>
      </c>
      <c r="AA139" s="36">
        <f>IF(ISERROR(VLOOKUP($A139,[7]装备表!$AS:$DU,AA$1,FALSE))=TRUE,0,VLOOKUP($A139,[7]装备表!$AS:$DU,AA$1,FALSE))</f>
        <v>0</v>
      </c>
      <c r="AB139" s="36">
        <f>IF(ISERROR(VLOOKUP($A139,[7]装备表!$AS:$DU,AB$1,FALSE))=TRUE,0,VLOOKUP($A139,[7]装备表!$AS:$DU,AB$1,FALSE))</f>
        <v>0</v>
      </c>
      <c r="AC139" s="36">
        <f>IF(ISERROR(VLOOKUP($A139,[7]装备表!$AS:$DU,AC$1,FALSE))=TRUE,0,VLOOKUP($A139,[7]装备表!$AS:$DU,AC$1,FALSE))</f>
        <v>0</v>
      </c>
      <c r="AD139" s="36">
        <f>IF(ISERROR(VLOOKUP($A139,[7]装备表!$AS:$DU,AD$1,FALSE))=TRUE,0,VLOOKUP($A139,[7]装备表!$AS:$DU,AD$1,FALSE))</f>
        <v>0</v>
      </c>
      <c r="AE139" s="36">
        <f>IF(ISERROR(VLOOKUP($A139,[7]装备表!$AS:$DU,AE$1,FALSE))=TRUE,0,VLOOKUP($A139,[7]装备表!$AS:$DU,AE$1,FALSE))</f>
        <v>0</v>
      </c>
      <c r="AF139" s="36">
        <f>IF(ISERROR(VLOOKUP($A139,[7]装备表!$AS:$DU,AF$1,FALSE))=TRUE,0,VLOOKUP($A139,[7]装备表!$AS:$DU,AF$1,FALSE))</f>
        <v>0</v>
      </c>
      <c r="AG139" s="36">
        <f>IF(ISERROR(VLOOKUP($A139,[7]装备表!$AS:$DU,AG$1,FALSE))=TRUE,0,VLOOKUP($A139,[7]装备表!$AS:$DU,AG$1,FALSE))</f>
        <v>0</v>
      </c>
      <c r="AH139" s="36">
        <f>IF(ISERROR(VLOOKUP($A139,[7]装备表!$AS:$DU,AH$1,FALSE))=TRUE,0,VLOOKUP($A139,[7]装备表!$AS:$DU,AH$1,FALSE))</f>
        <v>0</v>
      </c>
      <c r="AI139" s="36">
        <f>IF(ISERROR(VLOOKUP($A139,[7]装备表!$AS:$DU,AI$1,FALSE))=TRUE,0,VLOOKUP($A139,[7]装备表!$AS:$DU,AI$1,FALSE))</f>
        <v>0</v>
      </c>
      <c r="AJ139" s="36">
        <f>IF(ISERROR(VLOOKUP($A139,[7]装备表!$AS:$DU,AJ$1,FALSE))=TRUE,0,VLOOKUP($A139,[7]装备表!$AS:$DU,AJ$1,FALSE))</f>
        <v>0</v>
      </c>
      <c r="AK139" s="36">
        <f>IF(ISERROR(VLOOKUP($A139,[7]装备表!$AS:$DU,AK$1,FALSE))=TRUE,0,VLOOKUP($A139,[7]装备表!$AS:$DU,AK$1,FALSE))</f>
        <v>0</v>
      </c>
      <c r="AL139" s="36">
        <f>IF(ISERROR(VLOOKUP($A139,[7]装备表!$AS:$DU,AL$1,FALSE))=TRUE,0,VLOOKUP($A139,[7]装备表!$AS:$DU,AL$1,FALSE))</f>
        <v>0</v>
      </c>
      <c r="AM139" s="36">
        <f>IF(ISERROR(VLOOKUP($A139,[7]装备表!$AS:$DU,AM$1,FALSE))=TRUE,0,VLOOKUP($A139,[7]装备表!$AS:$DU,AM$1,FALSE))</f>
        <v>0</v>
      </c>
      <c r="AN139" s="36">
        <f>IF(ISERROR(VLOOKUP($A139,[7]装备表!$AS:$DU,AN$1,FALSE))=TRUE,0,VLOOKUP($A139,[7]装备表!$AS:$DU,AN$1,FALSE))</f>
        <v>0</v>
      </c>
      <c r="AT139" s="9"/>
      <c r="AU139" s="9"/>
    </row>
    <row r="140" spans="1:47" ht="16.5">
      <c r="A140" s="36">
        <v>1310090</v>
      </c>
      <c r="B140" s="36" t="str">
        <f t="shared" si="12"/>
        <v>蛛网枪</v>
      </c>
      <c r="C140" s="36">
        <f t="shared" si="15"/>
        <v>10343</v>
      </c>
      <c r="D140" s="36">
        <f t="shared" si="13"/>
        <v>180</v>
      </c>
      <c r="E140">
        <f t="shared" si="14"/>
        <v>10343</v>
      </c>
      <c r="F140" s="36">
        <f>IF(ISERROR(VLOOKUP($A140,[7]装备表!$AS:$DU,F$1,FALSE))=TRUE,0,VLOOKUP($A140,[7]装备表!$AS:$DU,F$1,FALSE))</f>
        <v>3</v>
      </c>
      <c r="G140" s="36">
        <f>IF(ISERROR(VLOOKUP($A140,[7]装备表!$AS:$DU,G$1,FALSE))=TRUE,0,VLOOKUP($A140,[7]装备表!$AS:$DU,G$1,FALSE))</f>
        <v>1</v>
      </c>
      <c r="H140" s="36">
        <f>IF(ISERROR(VLOOKUP($A140,[7]装备表!$AS:$DU,H$1,FALSE))=TRUE,0,VLOOKUP($A140,[7]装备表!$AS:$DU,H$1,FALSE))</f>
        <v>84</v>
      </c>
      <c r="I140" s="36">
        <f>IF(ISERROR(VLOOKUP($A140,[7]装备表!$AS:$DU,I$1,FALSE))=TRUE,0,VLOOKUP($A140,[7]装备表!$AS:$DU,I$1,FALSE))</f>
        <v>0</v>
      </c>
      <c r="J140" s="36">
        <f>IF(ISERROR(VLOOKUP($A140,[7]装备表!$AS:$DU,J$1,FALSE))=TRUE,0,VLOOKUP($A140,[7]装备表!$AS:$DU,J$1,FALSE))</f>
        <v>0</v>
      </c>
      <c r="K140" s="36">
        <f>IF(ISERROR(VLOOKUP($A140,[7]装备表!$AS:$DU,K$1,FALSE))=TRUE,0,VLOOKUP($A140,[7]装备表!$AS:$DU,K$1,FALSE))</f>
        <v>15</v>
      </c>
      <c r="L140" s="36">
        <f>IF(ISERROR(VLOOKUP($A140,[7]装备表!$AS:$DU,L$1,FALSE))=TRUE,0,VLOOKUP($A140,[7]装备表!$AS:$DU,L$1,FALSE))</f>
        <v>1</v>
      </c>
      <c r="M140" s="36">
        <f>IF(ISERROR(VLOOKUP($A140,[7]装备表!$AS:$DU,M$1,FALSE))=TRUE,0,VLOOKUP($A140,[7]装备表!$AS:$DU,M$1,FALSE))</f>
        <v>179</v>
      </c>
      <c r="N140" s="36">
        <f>IF(ISERROR(VLOOKUP($A140,[7]装备表!$AS:$DU,N$1,FALSE))=TRUE,0,VLOOKUP($A140,[7]装备表!$AS:$DU,N$1,FALSE))</f>
        <v>0</v>
      </c>
      <c r="O140" s="36">
        <f>IF(ISERROR(VLOOKUP($A140,[7]装备表!$AS:$DU,O$1,FALSE))=TRUE,0,VLOOKUP($A140,[7]装备表!$AS:$DU,O$1,FALSE))</f>
        <v>0</v>
      </c>
      <c r="P140" s="36">
        <f>IF(ISERROR(VLOOKUP($A140,[7]装备表!$AS:$DU,P$1,FALSE))=TRUE,0,VLOOKUP($A140,[7]装备表!$AS:$DU,P$1,FALSE))</f>
        <v>0</v>
      </c>
      <c r="Q140" s="36">
        <f>IF(ISERROR(VLOOKUP($A140,[7]装备表!$AS:$DU,Q$1,FALSE))=TRUE,0,VLOOKUP($A140,[7]装备表!$AS:$DU,Q$1,FALSE))</f>
        <v>0</v>
      </c>
      <c r="R140" s="36">
        <f>IF(ISERROR(VLOOKUP($A140,[7]装备表!$AS:$DU,R$1,FALSE))=TRUE,0,VLOOKUP($A140,[7]装备表!$AS:$DU,R$1,FALSE))</f>
        <v>0</v>
      </c>
      <c r="S140" s="36">
        <f>IF(ISERROR(VLOOKUP($A140,[7]装备表!$AS:$DU,S$1,FALSE))=TRUE,0,VLOOKUP($A140,[7]装备表!$AS:$DU,S$1,FALSE))</f>
        <v>0</v>
      </c>
      <c r="T140" s="36">
        <f>IF(ISERROR(VLOOKUP($A140,[7]装备表!$AS:$DU,T$1,FALSE))=TRUE,0,VLOOKUP($A140,[7]装备表!$AS:$DU,T$1,FALSE))</f>
        <v>0</v>
      </c>
      <c r="U140" s="36">
        <f>IF(ISERROR(VLOOKUP($A140,[7]装备表!$AS:$DU,U$1,FALSE))=TRUE,0,VLOOKUP($A140,[7]装备表!$AS:$DU,U$1,FALSE))</f>
        <v>0</v>
      </c>
      <c r="V140" s="36">
        <f>IF(ISERROR(VLOOKUP($A140,[7]装备表!$AS:$DU,V$1,FALSE))=TRUE,0,VLOOKUP($A140,[7]装备表!$AS:$DU,V$1,FALSE))</f>
        <v>0</v>
      </c>
      <c r="W140" s="36">
        <f>IF(ISERROR(VLOOKUP($A140,[7]装备表!$AS:$DU,W$1,FALSE))=TRUE,0,VLOOKUP($A140,[7]装备表!$AS:$DU,W$1,FALSE))</f>
        <v>0</v>
      </c>
      <c r="X140" s="36">
        <f>IF(ISERROR(VLOOKUP($A140,[7]装备表!$AS:$DU,X$1,FALSE))=TRUE,0,VLOOKUP($A140,[7]装备表!$AS:$DU,X$1,FALSE))</f>
        <v>0</v>
      </c>
      <c r="Y140" s="36">
        <f>IF(ISERROR(VLOOKUP($A140,[7]装备表!$AS:$DU,Y$1,FALSE))=TRUE,0,VLOOKUP($A140,[7]装备表!$AS:$DU,Y$1,FALSE))</f>
        <v>0</v>
      </c>
      <c r="Z140" s="36">
        <f>IF(ISERROR(VLOOKUP($A140,[7]装备表!$AS:$DU,Z$1,FALSE))=TRUE,0,VLOOKUP($A140,[7]装备表!$AS:$DU,Z$1,FALSE))</f>
        <v>0</v>
      </c>
      <c r="AA140" s="36">
        <f>IF(ISERROR(VLOOKUP($A140,[7]装备表!$AS:$DU,AA$1,FALSE))=TRUE,0,VLOOKUP($A140,[7]装备表!$AS:$DU,AA$1,FALSE))</f>
        <v>0</v>
      </c>
      <c r="AB140" s="36">
        <f>IF(ISERROR(VLOOKUP($A140,[7]装备表!$AS:$DU,AB$1,FALSE))=TRUE,0,VLOOKUP($A140,[7]装备表!$AS:$DU,AB$1,FALSE))</f>
        <v>0</v>
      </c>
      <c r="AC140" s="36">
        <f>IF(ISERROR(VLOOKUP($A140,[7]装备表!$AS:$DU,AC$1,FALSE))=TRUE,0,VLOOKUP($A140,[7]装备表!$AS:$DU,AC$1,FALSE))</f>
        <v>0</v>
      </c>
      <c r="AD140" s="36">
        <f>IF(ISERROR(VLOOKUP($A140,[7]装备表!$AS:$DU,AD$1,FALSE))=TRUE,0,VLOOKUP($A140,[7]装备表!$AS:$DU,AD$1,FALSE))</f>
        <v>0</v>
      </c>
      <c r="AE140" s="36">
        <f>IF(ISERROR(VLOOKUP($A140,[7]装备表!$AS:$DU,AE$1,FALSE))=TRUE,0,VLOOKUP($A140,[7]装备表!$AS:$DU,AE$1,FALSE))</f>
        <v>0</v>
      </c>
      <c r="AF140" s="36">
        <f>IF(ISERROR(VLOOKUP($A140,[7]装备表!$AS:$DU,AF$1,FALSE))=TRUE,0,VLOOKUP($A140,[7]装备表!$AS:$DU,AF$1,FALSE))</f>
        <v>0</v>
      </c>
      <c r="AG140" s="36">
        <f>IF(ISERROR(VLOOKUP($A140,[7]装备表!$AS:$DU,AG$1,FALSE))=TRUE,0,VLOOKUP($A140,[7]装备表!$AS:$DU,AG$1,FALSE))</f>
        <v>0</v>
      </c>
      <c r="AH140" s="36">
        <f>IF(ISERROR(VLOOKUP($A140,[7]装备表!$AS:$DU,AH$1,FALSE))=TRUE,0,VLOOKUP($A140,[7]装备表!$AS:$DU,AH$1,FALSE))</f>
        <v>0</v>
      </c>
      <c r="AI140" s="36">
        <f>IF(ISERROR(VLOOKUP($A140,[7]装备表!$AS:$DU,AI$1,FALSE))=TRUE,0,VLOOKUP($A140,[7]装备表!$AS:$DU,AI$1,FALSE))</f>
        <v>0</v>
      </c>
      <c r="AJ140" s="36">
        <f>IF(ISERROR(VLOOKUP($A140,[7]装备表!$AS:$DU,AJ$1,FALSE))=TRUE,0,VLOOKUP($A140,[7]装备表!$AS:$DU,AJ$1,FALSE))</f>
        <v>0</v>
      </c>
      <c r="AK140" s="36">
        <f>IF(ISERROR(VLOOKUP($A140,[7]装备表!$AS:$DU,AK$1,FALSE))=TRUE,0,VLOOKUP($A140,[7]装备表!$AS:$DU,AK$1,FALSE))</f>
        <v>0</v>
      </c>
      <c r="AL140" s="36">
        <f>IF(ISERROR(VLOOKUP($A140,[7]装备表!$AS:$DU,AL$1,FALSE))=TRUE,0,VLOOKUP($A140,[7]装备表!$AS:$DU,AL$1,FALSE))</f>
        <v>0</v>
      </c>
      <c r="AM140" s="36">
        <f>IF(ISERROR(VLOOKUP($A140,[7]装备表!$AS:$DU,AM$1,FALSE))=TRUE,0,VLOOKUP($A140,[7]装备表!$AS:$DU,AM$1,FALSE))</f>
        <v>0</v>
      </c>
      <c r="AN140" s="36">
        <f>IF(ISERROR(VLOOKUP($A140,[7]装备表!$AS:$DU,AN$1,FALSE))=TRUE,0,VLOOKUP($A140,[7]装备表!$AS:$DU,AN$1,FALSE))</f>
        <v>0</v>
      </c>
      <c r="AT140" s="9"/>
      <c r="AU140" s="9"/>
    </row>
    <row r="141" spans="1:47" ht="16.5">
      <c r="A141" s="36">
        <v>1310091</v>
      </c>
      <c r="B141" s="36" t="str">
        <f t="shared" si="12"/>
        <v>蛛网枪</v>
      </c>
      <c r="C141" s="36">
        <f t="shared" si="15"/>
        <v>10344</v>
      </c>
      <c r="D141" s="36">
        <f t="shared" si="13"/>
        <v>240</v>
      </c>
      <c r="E141">
        <f t="shared" si="14"/>
        <v>10344</v>
      </c>
      <c r="F141" s="36">
        <f>IF(ISERROR(VLOOKUP($A141,[7]装备表!$AS:$DU,F$1,FALSE))=TRUE,0,VLOOKUP($A141,[7]装备表!$AS:$DU,F$1,FALSE))</f>
        <v>3</v>
      </c>
      <c r="G141" s="36">
        <f>IF(ISERROR(VLOOKUP($A141,[7]装备表!$AS:$DU,G$1,FALSE))=TRUE,0,VLOOKUP($A141,[7]装备表!$AS:$DU,G$1,FALSE))</f>
        <v>1</v>
      </c>
      <c r="H141" s="36">
        <f>IF(ISERROR(VLOOKUP($A141,[7]装备表!$AS:$DU,H$1,FALSE))=TRUE,0,VLOOKUP($A141,[7]装备表!$AS:$DU,H$1,FALSE))</f>
        <v>105</v>
      </c>
      <c r="I141" s="36">
        <f>IF(ISERROR(VLOOKUP($A141,[7]装备表!$AS:$DU,I$1,FALSE))=TRUE,0,VLOOKUP($A141,[7]装备表!$AS:$DU,I$1,FALSE))</f>
        <v>0</v>
      </c>
      <c r="J141" s="36">
        <f>IF(ISERROR(VLOOKUP($A141,[7]装备表!$AS:$DU,J$1,FALSE))=TRUE,0,VLOOKUP($A141,[7]装备表!$AS:$DU,J$1,FALSE))</f>
        <v>0</v>
      </c>
      <c r="K141" s="36">
        <f>IF(ISERROR(VLOOKUP($A141,[7]装备表!$AS:$DU,K$1,FALSE))=TRUE,0,VLOOKUP($A141,[7]装备表!$AS:$DU,K$1,FALSE))</f>
        <v>15</v>
      </c>
      <c r="L141" s="36">
        <f>IF(ISERROR(VLOOKUP($A141,[7]装备表!$AS:$DU,L$1,FALSE))=TRUE,0,VLOOKUP($A141,[7]装备表!$AS:$DU,L$1,FALSE))</f>
        <v>1</v>
      </c>
      <c r="M141" s="36">
        <f>IF(ISERROR(VLOOKUP($A141,[7]装备表!$AS:$DU,M$1,FALSE))=TRUE,0,VLOOKUP($A141,[7]装备表!$AS:$DU,M$1,FALSE))</f>
        <v>181</v>
      </c>
      <c r="N141" s="36">
        <f>IF(ISERROR(VLOOKUP($A141,[7]装备表!$AS:$DU,N$1,FALSE))=TRUE,0,VLOOKUP($A141,[7]装备表!$AS:$DU,N$1,FALSE))</f>
        <v>0</v>
      </c>
      <c r="O141" s="36">
        <f>IF(ISERROR(VLOOKUP($A141,[7]装备表!$AS:$DU,O$1,FALSE))=TRUE,0,VLOOKUP($A141,[7]装备表!$AS:$DU,O$1,FALSE))</f>
        <v>0</v>
      </c>
      <c r="P141" s="36">
        <f>IF(ISERROR(VLOOKUP($A141,[7]装备表!$AS:$DU,P$1,FALSE))=TRUE,0,VLOOKUP($A141,[7]装备表!$AS:$DU,P$1,FALSE))</f>
        <v>0</v>
      </c>
      <c r="Q141" s="36">
        <f>IF(ISERROR(VLOOKUP($A141,[7]装备表!$AS:$DU,Q$1,FALSE))=TRUE,0,VLOOKUP($A141,[7]装备表!$AS:$DU,Q$1,FALSE))</f>
        <v>0</v>
      </c>
      <c r="R141" s="36">
        <f>IF(ISERROR(VLOOKUP($A141,[7]装备表!$AS:$DU,R$1,FALSE))=TRUE,0,VLOOKUP($A141,[7]装备表!$AS:$DU,R$1,FALSE))</f>
        <v>0</v>
      </c>
      <c r="S141" s="36">
        <f>IF(ISERROR(VLOOKUP($A141,[7]装备表!$AS:$DU,S$1,FALSE))=TRUE,0,VLOOKUP($A141,[7]装备表!$AS:$DU,S$1,FALSE))</f>
        <v>0</v>
      </c>
      <c r="T141" s="36">
        <f>IF(ISERROR(VLOOKUP($A141,[7]装备表!$AS:$DU,T$1,FALSE))=TRUE,0,VLOOKUP($A141,[7]装备表!$AS:$DU,T$1,FALSE))</f>
        <v>0</v>
      </c>
      <c r="U141" s="36">
        <f>IF(ISERROR(VLOOKUP($A141,[7]装备表!$AS:$DU,U$1,FALSE))=TRUE,0,VLOOKUP($A141,[7]装备表!$AS:$DU,U$1,FALSE))</f>
        <v>0</v>
      </c>
      <c r="V141" s="36">
        <f>IF(ISERROR(VLOOKUP($A141,[7]装备表!$AS:$DU,V$1,FALSE))=TRUE,0,VLOOKUP($A141,[7]装备表!$AS:$DU,V$1,FALSE))</f>
        <v>0</v>
      </c>
      <c r="W141" s="36">
        <f>IF(ISERROR(VLOOKUP($A141,[7]装备表!$AS:$DU,W$1,FALSE))=TRUE,0,VLOOKUP($A141,[7]装备表!$AS:$DU,W$1,FALSE))</f>
        <v>0</v>
      </c>
      <c r="X141" s="36">
        <f>IF(ISERROR(VLOOKUP($A141,[7]装备表!$AS:$DU,X$1,FALSE))=TRUE,0,VLOOKUP($A141,[7]装备表!$AS:$DU,X$1,FALSE))</f>
        <v>0</v>
      </c>
      <c r="Y141" s="36">
        <f>IF(ISERROR(VLOOKUP($A141,[7]装备表!$AS:$DU,Y$1,FALSE))=TRUE,0,VLOOKUP($A141,[7]装备表!$AS:$DU,Y$1,FALSE))</f>
        <v>0</v>
      </c>
      <c r="Z141" s="36">
        <f>IF(ISERROR(VLOOKUP($A141,[7]装备表!$AS:$DU,Z$1,FALSE))=TRUE,0,VLOOKUP($A141,[7]装备表!$AS:$DU,Z$1,FALSE))</f>
        <v>0</v>
      </c>
      <c r="AA141" s="36">
        <f>IF(ISERROR(VLOOKUP($A141,[7]装备表!$AS:$DU,AA$1,FALSE))=TRUE,0,VLOOKUP($A141,[7]装备表!$AS:$DU,AA$1,FALSE))</f>
        <v>0</v>
      </c>
      <c r="AB141" s="36">
        <f>IF(ISERROR(VLOOKUP($A141,[7]装备表!$AS:$DU,AB$1,FALSE))=TRUE,0,VLOOKUP($A141,[7]装备表!$AS:$DU,AB$1,FALSE))</f>
        <v>0</v>
      </c>
      <c r="AC141" s="36">
        <f>IF(ISERROR(VLOOKUP($A141,[7]装备表!$AS:$DU,AC$1,FALSE))=TRUE,0,VLOOKUP($A141,[7]装备表!$AS:$DU,AC$1,FALSE))</f>
        <v>0</v>
      </c>
      <c r="AD141" s="36">
        <f>IF(ISERROR(VLOOKUP($A141,[7]装备表!$AS:$DU,AD$1,FALSE))=TRUE,0,VLOOKUP($A141,[7]装备表!$AS:$DU,AD$1,FALSE))</f>
        <v>0</v>
      </c>
      <c r="AE141" s="36">
        <f>IF(ISERROR(VLOOKUP($A141,[7]装备表!$AS:$DU,AE$1,FALSE))=TRUE,0,VLOOKUP($A141,[7]装备表!$AS:$DU,AE$1,FALSE))</f>
        <v>0</v>
      </c>
      <c r="AF141" s="36">
        <f>IF(ISERROR(VLOOKUP($A141,[7]装备表!$AS:$DU,AF$1,FALSE))=TRUE,0,VLOOKUP($A141,[7]装备表!$AS:$DU,AF$1,FALSE))</f>
        <v>0</v>
      </c>
      <c r="AG141" s="36">
        <f>IF(ISERROR(VLOOKUP($A141,[7]装备表!$AS:$DU,AG$1,FALSE))=TRUE,0,VLOOKUP($A141,[7]装备表!$AS:$DU,AG$1,FALSE))</f>
        <v>0</v>
      </c>
      <c r="AH141" s="36">
        <f>IF(ISERROR(VLOOKUP($A141,[7]装备表!$AS:$DU,AH$1,FALSE))=TRUE,0,VLOOKUP($A141,[7]装备表!$AS:$DU,AH$1,FALSE))</f>
        <v>0</v>
      </c>
      <c r="AI141" s="36">
        <f>IF(ISERROR(VLOOKUP($A141,[7]装备表!$AS:$DU,AI$1,FALSE))=TRUE,0,VLOOKUP($A141,[7]装备表!$AS:$DU,AI$1,FALSE))</f>
        <v>0</v>
      </c>
      <c r="AJ141" s="36">
        <f>IF(ISERROR(VLOOKUP($A141,[7]装备表!$AS:$DU,AJ$1,FALSE))=TRUE,0,VLOOKUP($A141,[7]装备表!$AS:$DU,AJ$1,FALSE))</f>
        <v>0</v>
      </c>
      <c r="AK141" s="36">
        <f>IF(ISERROR(VLOOKUP($A141,[7]装备表!$AS:$DU,AK$1,FALSE))=TRUE,0,VLOOKUP($A141,[7]装备表!$AS:$DU,AK$1,FALSE))</f>
        <v>0</v>
      </c>
      <c r="AL141" s="36">
        <f>IF(ISERROR(VLOOKUP($A141,[7]装备表!$AS:$DU,AL$1,FALSE))=TRUE,0,VLOOKUP($A141,[7]装备表!$AS:$DU,AL$1,FALSE))</f>
        <v>0</v>
      </c>
      <c r="AM141" s="36">
        <f>IF(ISERROR(VLOOKUP($A141,[7]装备表!$AS:$DU,AM$1,FALSE))=TRUE,0,VLOOKUP($A141,[7]装备表!$AS:$DU,AM$1,FALSE))</f>
        <v>0</v>
      </c>
      <c r="AN141" s="36">
        <f>IF(ISERROR(VLOOKUP($A141,[7]装备表!$AS:$DU,AN$1,FALSE))=TRUE,0,VLOOKUP($A141,[7]装备表!$AS:$DU,AN$1,FALSE))</f>
        <v>0</v>
      </c>
      <c r="AT141" s="9"/>
      <c r="AU141" s="9"/>
    </row>
    <row r="142" spans="1:47" ht="16.5">
      <c r="A142" s="36">
        <v>1310092</v>
      </c>
      <c r="B142" s="36" t="str">
        <f t="shared" si="12"/>
        <v>蛛网枪</v>
      </c>
      <c r="C142" s="36">
        <f t="shared" si="15"/>
        <v>10345</v>
      </c>
      <c r="D142" s="36">
        <f t="shared" si="13"/>
        <v>300</v>
      </c>
      <c r="E142">
        <f t="shared" si="14"/>
        <v>10345</v>
      </c>
      <c r="F142" s="36">
        <f>IF(ISERROR(VLOOKUP($A142,[7]装备表!$AS:$DU,F$1,FALSE))=TRUE,0,VLOOKUP($A142,[7]装备表!$AS:$DU,F$1,FALSE))</f>
        <v>3</v>
      </c>
      <c r="G142" s="36">
        <f>IF(ISERROR(VLOOKUP($A142,[7]装备表!$AS:$DU,G$1,FALSE))=TRUE,0,VLOOKUP($A142,[7]装备表!$AS:$DU,G$1,FALSE))</f>
        <v>1</v>
      </c>
      <c r="H142" s="36">
        <f>IF(ISERROR(VLOOKUP($A142,[7]装备表!$AS:$DU,H$1,FALSE))=TRUE,0,VLOOKUP($A142,[7]装备表!$AS:$DU,H$1,FALSE))</f>
        <v>126</v>
      </c>
      <c r="I142" s="36">
        <f>IF(ISERROR(VLOOKUP($A142,[7]装备表!$AS:$DU,I$1,FALSE))=TRUE,0,VLOOKUP($A142,[7]装备表!$AS:$DU,I$1,FALSE))</f>
        <v>0</v>
      </c>
      <c r="J142" s="36">
        <f>IF(ISERROR(VLOOKUP($A142,[7]装备表!$AS:$DU,J$1,FALSE))=TRUE,0,VLOOKUP($A142,[7]装备表!$AS:$DU,J$1,FALSE))</f>
        <v>0</v>
      </c>
      <c r="K142" s="36">
        <f>IF(ISERROR(VLOOKUP($A142,[7]装备表!$AS:$DU,K$1,FALSE))=TRUE,0,VLOOKUP($A142,[7]装备表!$AS:$DU,K$1,FALSE))</f>
        <v>15</v>
      </c>
      <c r="L142" s="36">
        <f>IF(ISERROR(VLOOKUP($A142,[7]装备表!$AS:$DU,L$1,FALSE))=TRUE,0,VLOOKUP($A142,[7]装备表!$AS:$DU,L$1,FALSE))</f>
        <v>1</v>
      </c>
      <c r="M142" s="36">
        <f>IF(ISERROR(VLOOKUP($A142,[7]装备表!$AS:$DU,M$1,FALSE))=TRUE,0,VLOOKUP($A142,[7]装备表!$AS:$DU,M$1,FALSE))</f>
        <v>184</v>
      </c>
      <c r="N142" s="36">
        <f>IF(ISERROR(VLOOKUP($A142,[7]装备表!$AS:$DU,N$1,FALSE))=TRUE,0,VLOOKUP($A142,[7]装备表!$AS:$DU,N$1,FALSE))</f>
        <v>0</v>
      </c>
      <c r="O142" s="36">
        <f>IF(ISERROR(VLOOKUP($A142,[7]装备表!$AS:$DU,O$1,FALSE))=TRUE,0,VLOOKUP($A142,[7]装备表!$AS:$DU,O$1,FALSE))</f>
        <v>0</v>
      </c>
      <c r="P142" s="36">
        <f>IF(ISERROR(VLOOKUP($A142,[7]装备表!$AS:$DU,P$1,FALSE))=TRUE,0,VLOOKUP($A142,[7]装备表!$AS:$DU,P$1,FALSE))</f>
        <v>0</v>
      </c>
      <c r="Q142" s="36">
        <f>IF(ISERROR(VLOOKUP($A142,[7]装备表!$AS:$DU,Q$1,FALSE))=TRUE,0,VLOOKUP($A142,[7]装备表!$AS:$DU,Q$1,FALSE))</f>
        <v>0</v>
      </c>
      <c r="R142" s="36">
        <f>IF(ISERROR(VLOOKUP($A142,[7]装备表!$AS:$DU,R$1,FALSE))=TRUE,0,VLOOKUP($A142,[7]装备表!$AS:$DU,R$1,FALSE))</f>
        <v>0</v>
      </c>
      <c r="S142" s="36">
        <f>IF(ISERROR(VLOOKUP($A142,[7]装备表!$AS:$DU,S$1,FALSE))=TRUE,0,VLOOKUP($A142,[7]装备表!$AS:$DU,S$1,FALSE))</f>
        <v>0</v>
      </c>
      <c r="T142" s="36">
        <f>IF(ISERROR(VLOOKUP($A142,[7]装备表!$AS:$DU,T$1,FALSE))=TRUE,0,VLOOKUP($A142,[7]装备表!$AS:$DU,T$1,FALSE))</f>
        <v>0</v>
      </c>
      <c r="U142" s="36">
        <f>IF(ISERROR(VLOOKUP($A142,[7]装备表!$AS:$DU,U$1,FALSE))=TRUE,0,VLOOKUP($A142,[7]装备表!$AS:$DU,U$1,FALSE))</f>
        <v>0</v>
      </c>
      <c r="V142" s="36">
        <f>IF(ISERROR(VLOOKUP($A142,[7]装备表!$AS:$DU,V$1,FALSE))=TRUE,0,VLOOKUP($A142,[7]装备表!$AS:$DU,V$1,FALSE))</f>
        <v>0</v>
      </c>
      <c r="W142" s="36">
        <f>IF(ISERROR(VLOOKUP($A142,[7]装备表!$AS:$DU,W$1,FALSE))=TRUE,0,VLOOKUP($A142,[7]装备表!$AS:$DU,W$1,FALSE))</f>
        <v>0</v>
      </c>
      <c r="X142" s="36">
        <f>IF(ISERROR(VLOOKUP($A142,[7]装备表!$AS:$DU,X$1,FALSE))=TRUE,0,VLOOKUP($A142,[7]装备表!$AS:$DU,X$1,FALSE))</f>
        <v>0</v>
      </c>
      <c r="Y142" s="36">
        <f>IF(ISERROR(VLOOKUP($A142,[7]装备表!$AS:$DU,Y$1,FALSE))=TRUE,0,VLOOKUP($A142,[7]装备表!$AS:$DU,Y$1,FALSE))</f>
        <v>0</v>
      </c>
      <c r="Z142" s="36">
        <f>IF(ISERROR(VLOOKUP($A142,[7]装备表!$AS:$DU,Z$1,FALSE))=TRUE,0,VLOOKUP($A142,[7]装备表!$AS:$DU,Z$1,FALSE))</f>
        <v>0</v>
      </c>
      <c r="AA142" s="36">
        <f>IF(ISERROR(VLOOKUP($A142,[7]装备表!$AS:$DU,AA$1,FALSE))=TRUE,0,VLOOKUP($A142,[7]装备表!$AS:$DU,AA$1,FALSE))</f>
        <v>0</v>
      </c>
      <c r="AB142" s="36">
        <f>IF(ISERROR(VLOOKUP($A142,[7]装备表!$AS:$DU,AB$1,FALSE))=TRUE,0,VLOOKUP($A142,[7]装备表!$AS:$DU,AB$1,FALSE))</f>
        <v>0</v>
      </c>
      <c r="AC142" s="36">
        <f>IF(ISERROR(VLOOKUP($A142,[7]装备表!$AS:$DU,AC$1,FALSE))=TRUE,0,VLOOKUP($A142,[7]装备表!$AS:$DU,AC$1,FALSE))</f>
        <v>0</v>
      </c>
      <c r="AD142" s="36">
        <f>IF(ISERROR(VLOOKUP($A142,[7]装备表!$AS:$DU,AD$1,FALSE))=TRUE,0,VLOOKUP($A142,[7]装备表!$AS:$DU,AD$1,FALSE))</f>
        <v>0</v>
      </c>
      <c r="AE142" s="36">
        <f>IF(ISERROR(VLOOKUP($A142,[7]装备表!$AS:$DU,AE$1,FALSE))=TRUE,0,VLOOKUP($A142,[7]装备表!$AS:$DU,AE$1,FALSE))</f>
        <v>0</v>
      </c>
      <c r="AF142" s="36">
        <f>IF(ISERROR(VLOOKUP($A142,[7]装备表!$AS:$DU,AF$1,FALSE))=TRUE,0,VLOOKUP($A142,[7]装备表!$AS:$DU,AF$1,FALSE))</f>
        <v>0</v>
      </c>
      <c r="AG142" s="36">
        <f>IF(ISERROR(VLOOKUP($A142,[7]装备表!$AS:$DU,AG$1,FALSE))=TRUE,0,VLOOKUP($A142,[7]装备表!$AS:$DU,AG$1,FALSE))</f>
        <v>0</v>
      </c>
      <c r="AH142" s="36">
        <f>IF(ISERROR(VLOOKUP($A142,[7]装备表!$AS:$DU,AH$1,FALSE))=TRUE,0,VLOOKUP($A142,[7]装备表!$AS:$DU,AH$1,FALSE))</f>
        <v>0</v>
      </c>
      <c r="AI142" s="36">
        <f>IF(ISERROR(VLOOKUP($A142,[7]装备表!$AS:$DU,AI$1,FALSE))=TRUE,0,VLOOKUP($A142,[7]装备表!$AS:$DU,AI$1,FALSE))</f>
        <v>0</v>
      </c>
      <c r="AJ142" s="36">
        <f>IF(ISERROR(VLOOKUP($A142,[7]装备表!$AS:$DU,AJ$1,FALSE))=TRUE,0,VLOOKUP($A142,[7]装备表!$AS:$DU,AJ$1,FALSE))</f>
        <v>0</v>
      </c>
      <c r="AK142" s="36">
        <f>IF(ISERROR(VLOOKUP($A142,[7]装备表!$AS:$DU,AK$1,FALSE))=TRUE,0,VLOOKUP($A142,[7]装备表!$AS:$DU,AK$1,FALSE))</f>
        <v>0</v>
      </c>
      <c r="AL142" s="36">
        <f>IF(ISERROR(VLOOKUP($A142,[7]装备表!$AS:$DU,AL$1,FALSE))=TRUE,0,VLOOKUP($A142,[7]装备表!$AS:$DU,AL$1,FALSE))</f>
        <v>0</v>
      </c>
      <c r="AM142" s="36">
        <f>IF(ISERROR(VLOOKUP($A142,[7]装备表!$AS:$DU,AM$1,FALSE))=TRUE,0,VLOOKUP($A142,[7]装备表!$AS:$DU,AM$1,FALSE))</f>
        <v>0</v>
      </c>
      <c r="AN142" s="36">
        <f>IF(ISERROR(VLOOKUP($A142,[7]装备表!$AS:$DU,AN$1,FALSE))=TRUE,0,VLOOKUP($A142,[7]装备表!$AS:$DU,AN$1,FALSE))</f>
        <v>0</v>
      </c>
      <c r="AT142" s="9"/>
      <c r="AU142" s="9"/>
    </row>
    <row r="143" spans="1:47" ht="16.5">
      <c r="A143" s="36">
        <v>1310093</v>
      </c>
      <c r="B143" s="36" t="str">
        <f t="shared" si="12"/>
        <v>蛛网枪</v>
      </c>
      <c r="C143" s="36">
        <f t="shared" si="15"/>
        <v>10346</v>
      </c>
      <c r="D143" s="36">
        <f t="shared" si="13"/>
        <v>400</v>
      </c>
      <c r="E143">
        <f t="shared" si="14"/>
        <v>10346</v>
      </c>
      <c r="F143" s="36">
        <f>IF(ISERROR(VLOOKUP($A143,[7]装备表!$AS:$DU,F$1,FALSE))=TRUE,0,VLOOKUP($A143,[7]装备表!$AS:$DU,F$1,FALSE))</f>
        <v>3</v>
      </c>
      <c r="G143" s="36">
        <f>IF(ISERROR(VLOOKUP($A143,[7]装备表!$AS:$DU,G$1,FALSE))=TRUE,0,VLOOKUP($A143,[7]装备表!$AS:$DU,G$1,FALSE))</f>
        <v>1</v>
      </c>
      <c r="H143" s="36">
        <f>IF(ISERROR(VLOOKUP($A143,[7]装备表!$AS:$DU,H$1,FALSE))=TRUE,0,VLOOKUP($A143,[7]装备表!$AS:$DU,H$1,FALSE))</f>
        <v>168</v>
      </c>
      <c r="I143" s="36">
        <f>IF(ISERROR(VLOOKUP($A143,[7]装备表!$AS:$DU,I$1,FALSE))=TRUE,0,VLOOKUP($A143,[7]装备表!$AS:$DU,I$1,FALSE))</f>
        <v>0</v>
      </c>
      <c r="J143" s="36">
        <f>IF(ISERROR(VLOOKUP($A143,[7]装备表!$AS:$DU,J$1,FALSE))=TRUE,0,VLOOKUP($A143,[7]装备表!$AS:$DU,J$1,FALSE))</f>
        <v>0</v>
      </c>
      <c r="K143" s="36">
        <f>IF(ISERROR(VLOOKUP($A143,[7]装备表!$AS:$DU,K$1,FALSE))=TRUE,0,VLOOKUP($A143,[7]装备表!$AS:$DU,K$1,FALSE))</f>
        <v>15</v>
      </c>
      <c r="L143" s="36">
        <f>IF(ISERROR(VLOOKUP($A143,[7]装备表!$AS:$DU,L$1,FALSE))=TRUE,0,VLOOKUP($A143,[7]装备表!$AS:$DU,L$1,FALSE))</f>
        <v>1</v>
      </c>
      <c r="M143" s="36">
        <f>IF(ISERROR(VLOOKUP($A143,[7]装备表!$AS:$DU,M$1,FALSE))=TRUE,0,VLOOKUP($A143,[7]装备表!$AS:$DU,M$1,FALSE))</f>
        <v>186</v>
      </c>
      <c r="N143" s="36">
        <f>IF(ISERROR(VLOOKUP($A143,[7]装备表!$AS:$DU,N$1,FALSE))=TRUE,0,VLOOKUP($A143,[7]装备表!$AS:$DU,N$1,FALSE))</f>
        <v>0</v>
      </c>
      <c r="O143" s="36">
        <f>IF(ISERROR(VLOOKUP($A143,[7]装备表!$AS:$DU,O$1,FALSE))=TRUE,0,VLOOKUP($A143,[7]装备表!$AS:$DU,O$1,FALSE))</f>
        <v>0</v>
      </c>
      <c r="P143" s="36">
        <f>IF(ISERROR(VLOOKUP($A143,[7]装备表!$AS:$DU,P$1,FALSE))=TRUE,0,VLOOKUP($A143,[7]装备表!$AS:$DU,P$1,FALSE))</f>
        <v>0</v>
      </c>
      <c r="Q143" s="36">
        <f>IF(ISERROR(VLOOKUP($A143,[7]装备表!$AS:$DU,Q$1,FALSE))=TRUE,0,VLOOKUP($A143,[7]装备表!$AS:$DU,Q$1,FALSE))</f>
        <v>0</v>
      </c>
      <c r="R143" s="36">
        <f>IF(ISERROR(VLOOKUP($A143,[7]装备表!$AS:$DU,R$1,FALSE))=TRUE,0,VLOOKUP($A143,[7]装备表!$AS:$DU,R$1,FALSE))</f>
        <v>0</v>
      </c>
      <c r="S143" s="36">
        <f>IF(ISERROR(VLOOKUP($A143,[7]装备表!$AS:$DU,S$1,FALSE))=TRUE,0,VLOOKUP($A143,[7]装备表!$AS:$DU,S$1,FALSE))</f>
        <v>0</v>
      </c>
      <c r="T143" s="36">
        <f>IF(ISERROR(VLOOKUP($A143,[7]装备表!$AS:$DU,T$1,FALSE))=TRUE,0,VLOOKUP($A143,[7]装备表!$AS:$DU,T$1,FALSE))</f>
        <v>0</v>
      </c>
      <c r="U143" s="36">
        <f>IF(ISERROR(VLOOKUP($A143,[7]装备表!$AS:$DU,U$1,FALSE))=TRUE,0,VLOOKUP($A143,[7]装备表!$AS:$DU,U$1,FALSE))</f>
        <v>0</v>
      </c>
      <c r="V143" s="36">
        <f>IF(ISERROR(VLOOKUP($A143,[7]装备表!$AS:$DU,V$1,FALSE))=TRUE,0,VLOOKUP($A143,[7]装备表!$AS:$DU,V$1,FALSE))</f>
        <v>0</v>
      </c>
      <c r="W143" s="36">
        <f>IF(ISERROR(VLOOKUP($A143,[7]装备表!$AS:$DU,W$1,FALSE))=TRUE,0,VLOOKUP($A143,[7]装备表!$AS:$DU,W$1,FALSE))</f>
        <v>0</v>
      </c>
      <c r="X143" s="36">
        <f>IF(ISERROR(VLOOKUP($A143,[7]装备表!$AS:$DU,X$1,FALSE))=TRUE,0,VLOOKUP($A143,[7]装备表!$AS:$DU,X$1,FALSE))</f>
        <v>0</v>
      </c>
      <c r="Y143" s="36">
        <f>IF(ISERROR(VLOOKUP($A143,[7]装备表!$AS:$DU,Y$1,FALSE))=TRUE,0,VLOOKUP($A143,[7]装备表!$AS:$DU,Y$1,FALSE))</f>
        <v>0</v>
      </c>
      <c r="Z143" s="36">
        <f>IF(ISERROR(VLOOKUP($A143,[7]装备表!$AS:$DU,Z$1,FALSE))=TRUE,0,VLOOKUP($A143,[7]装备表!$AS:$DU,Z$1,FALSE))</f>
        <v>0</v>
      </c>
      <c r="AA143" s="36">
        <f>IF(ISERROR(VLOOKUP($A143,[7]装备表!$AS:$DU,AA$1,FALSE))=TRUE,0,VLOOKUP($A143,[7]装备表!$AS:$DU,AA$1,FALSE))</f>
        <v>0</v>
      </c>
      <c r="AB143" s="36">
        <f>IF(ISERROR(VLOOKUP($A143,[7]装备表!$AS:$DU,AB$1,FALSE))=TRUE,0,VLOOKUP($A143,[7]装备表!$AS:$DU,AB$1,FALSE))</f>
        <v>0</v>
      </c>
      <c r="AC143" s="36">
        <f>IF(ISERROR(VLOOKUP($A143,[7]装备表!$AS:$DU,AC$1,FALSE))=TRUE,0,VLOOKUP($A143,[7]装备表!$AS:$DU,AC$1,FALSE))</f>
        <v>0</v>
      </c>
      <c r="AD143" s="36">
        <f>IF(ISERROR(VLOOKUP($A143,[7]装备表!$AS:$DU,AD$1,FALSE))=TRUE,0,VLOOKUP($A143,[7]装备表!$AS:$DU,AD$1,FALSE))</f>
        <v>0</v>
      </c>
      <c r="AE143" s="36">
        <f>IF(ISERROR(VLOOKUP($A143,[7]装备表!$AS:$DU,AE$1,FALSE))=TRUE,0,VLOOKUP($A143,[7]装备表!$AS:$DU,AE$1,FALSE))</f>
        <v>0</v>
      </c>
      <c r="AF143" s="36">
        <f>IF(ISERROR(VLOOKUP($A143,[7]装备表!$AS:$DU,AF$1,FALSE))=TRUE,0,VLOOKUP($A143,[7]装备表!$AS:$DU,AF$1,FALSE))</f>
        <v>0</v>
      </c>
      <c r="AG143" s="36">
        <f>IF(ISERROR(VLOOKUP($A143,[7]装备表!$AS:$DU,AG$1,FALSE))=TRUE,0,VLOOKUP($A143,[7]装备表!$AS:$DU,AG$1,FALSE))</f>
        <v>0</v>
      </c>
      <c r="AH143" s="36">
        <f>IF(ISERROR(VLOOKUP($A143,[7]装备表!$AS:$DU,AH$1,FALSE))=TRUE,0,VLOOKUP($A143,[7]装备表!$AS:$DU,AH$1,FALSE))</f>
        <v>0</v>
      </c>
      <c r="AI143" s="36">
        <f>IF(ISERROR(VLOOKUP($A143,[7]装备表!$AS:$DU,AI$1,FALSE))=TRUE,0,VLOOKUP($A143,[7]装备表!$AS:$DU,AI$1,FALSE))</f>
        <v>0</v>
      </c>
      <c r="AJ143" s="36">
        <f>IF(ISERROR(VLOOKUP($A143,[7]装备表!$AS:$DU,AJ$1,FALSE))=TRUE,0,VLOOKUP($A143,[7]装备表!$AS:$DU,AJ$1,FALSE))</f>
        <v>0</v>
      </c>
      <c r="AK143" s="36">
        <f>IF(ISERROR(VLOOKUP($A143,[7]装备表!$AS:$DU,AK$1,FALSE))=TRUE,0,VLOOKUP($A143,[7]装备表!$AS:$DU,AK$1,FALSE))</f>
        <v>0</v>
      </c>
      <c r="AL143" s="36">
        <f>IF(ISERROR(VLOOKUP($A143,[7]装备表!$AS:$DU,AL$1,FALSE))=TRUE,0,VLOOKUP($A143,[7]装备表!$AS:$DU,AL$1,FALSE))</f>
        <v>0</v>
      </c>
      <c r="AM143" s="36">
        <f>IF(ISERROR(VLOOKUP($A143,[7]装备表!$AS:$DU,AM$1,FALSE))=TRUE,0,VLOOKUP($A143,[7]装备表!$AS:$DU,AM$1,FALSE))</f>
        <v>0</v>
      </c>
      <c r="AN143" s="36">
        <f>IF(ISERROR(VLOOKUP($A143,[7]装备表!$AS:$DU,AN$1,FALSE))=TRUE,0,VLOOKUP($A143,[7]装备表!$AS:$DU,AN$1,FALSE))</f>
        <v>0</v>
      </c>
      <c r="AT143" s="9"/>
      <c r="AU143" s="9"/>
    </row>
    <row r="144" spans="1:47" ht="16.5">
      <c r="A144" s="9">
        <v>1310094</v>
      </c>
      <c r="B144" s="36" t="str">
        <f t="shared" ref="B144:B146" si="16">VLOOKUP(A144,AT:AU,2,FALSE)</f>
        <v>毒液枪</v>
      </c>
      <c r="C144" s="36">
        <f t="shared" ref="C144:C146" si="17">IF(ISERROR(VLOOKUP(A144,$AT:$AX,3,FALSE))=TRUE,0,VLOOKUP(A144,$AT:$AX,3,FALSE))</f>
        <v>10347</v>
      </c>
      <c r="D144" s="36">
        <f t="shared" ref="D144:D146" si="18">IF(ISERROR(VLOOKUP(A144,$AT:$AX,5,FALSE))=TRUE,0,VLOOKUP(A144,$AT:$AX,5,FALSE))</f>
        <v>60</v>
      </c>
      <c r="E144">
        <f t="shared" ref="E144:E146" si="19">IF(ISERROR(VLOOKUP(A144,$AT:$AX,4,FALSE))=TRUE,0,VLOOKUP(A144,$AT:$AX,4,FALSE))</f>
        <v>10347</v>
      </c>
      <c r="F144" s="36">
        <f>IF(ISERROR(VLOOKUP($A144,[7]装备表!$AS:$DU,F$1,FALSE))=TRUE,0,VLOOKUP($A144,[7]装备表!$AS:$DU,F$1,FALSE))</f>
        <v>3</v>
      </c>
      <c r="G144" s="36">
        <f>IF(ISERROR(VLOOKUP($A144,[7]装备表!$AS:$DU,G$1,FALSE))=TRUE,0,VLOOKUP($A144,[7]装备表!$AS:$DU,G$1,FALSE))</f>
        <v>1</v>
      </c>
      <c r="H144" s="36">
        <f>IF(ISERROR(VLOOKUP($A144,[7]装备表!$AS:$DU,H$1,FALSE))=TRUE,0,VLOOKUP($A144,[7]装备表!$AS:$DU,H$1,FALSE))</f>
        <v>29</v>
      </c>
      <c r="I144" s="36">
        <f>IF(ISERROR(VLOOKUP($A144,[7]装备表!$AS:$DU,I$1,FALSE))=TRUE,0,VLOOKUP($A144,[7]装备表!$AS:$DU,I$1,FALSE))</f>
        <v>0</v>
      </c>
      <c r="J144" s="36">
        <f>IF(ISERROR(VLOOKUP($A144,[7]装备表!$AS:$DU,J$1,FALSE))=TRUE,0,VLOOKUP($A144,[7]装备表!$AS:$DU,J$1,FALSE))</f>
        <v>0</v>
      </c>
      <c r="K144" s="36">
        <f>IF(ISERROR(VLOOKUP($A144,[7]装备表!$AS:$DU,K$1,FALSE))=TRUE,0,VLOOKUP($A144,[7]装备表!$AS:$DU,K$1,FALSE))</f>
        <v>15</v>
      </c>
      <c r="L144" s="36">
        <f>IF(ISERROR(VLOOKUP($A144,[7]装备表!$AS:$DU,L$1,FALSE))=TRUE,0,VLOOKUP($A144,[7]装备表!$AS:$DU,L$1,FALSE))</f>
        <v>1</v>
      </c>
      <c r="M144" s="36">
        <f>IF(ISERROR(VLOOKUP($A144,[7]装备表!$AS:$DU,M$1,FALSE))=TRUE,0,VLOOKUP($A144,[7]装备表!$AS:$DU,M$1,FALSE))</f>
        <v>148</v>
      </c>
      <c r="N144" s="36">
        <f>IF(ISERROR(VLOOKUP($A144,[7]装备表!$AS:$DU,N$1,FALSE))=TRUE,0,VLOOKUP($A144,[7]装备表!$AS:$DU,N$1,FALSE))</f>
        <v>0</v>
      </c>
      <c r="O144" s="36">
        <f>IF(ISERROR(VLOOKUP($A144,[7]装备表!$AS:$DU,O$1,FALSE))=TRUE,0,VLOOKUP($A144,[7]装备表!$AS:$DU,O$1,FALSE))</f>
        <v>0</v>
      </c>
      <c r="P144" s="36">
        <f>IF(ISERROR(VLOOKUP($A144,[7]装备表!$AS:$DU,P$1,FALSE))=TRUE,0,VLOOKUP($A144,[7]装备表!$AS:$DU,P$1,FALSE))</f>
        <v>0</v>
      </c>
      <c r="Q144" s="36">
        <f>IF(ISERROR(VLOOKUP($A144,[7]装备表!$AS:$DU,Q$1,FALSE))=TRUE,0,VLOOKUP($A144,[7]装备表!$AS:$DU,Q$1,FALSE))</f>
        <v>0</v>
      </c>
      <c r="R144" s="36">
        <f>IF(ISERROR(VLOOKUP($A144,[7]装备表!$AS:$DU,R$1,FALSE))=TRUE,0,VLOOKUP($A144,[7]装备表!$AS:$DU,R$1,FALSE))</f>
        <v>0</v>
      </c>
      <c r="S144" s="36">
        <f>IF(ISERROR(VLOOKUP($A144,[7]装备表!$AS:$DU,S$1,FALSE))=TRUE,0,VLOOKUP($A144,[7]装备表!$AS:$DU,S$1,FALSE))</f>
        <v>0</v>
      </c>
      <c r="T144" s="36">
        <f>IF(ISERROR(VLOOKUP($A144,[7]装备表!$AS:$DU,T$1,FALSE))=TRUE,0,VLOOKUP($A144,[7]装备表!$AS:$DU,T$1,FALSE))</f>
        <v>0</v>
      </c>
      <c r="U144" s="36">
        <f>IF(ISERROR(VLOOKUP($A144,[7]装备表!$AS:$DU,U$1,FALSE))=TRUE,0,VLOOKUP($A144,[7]装备表!$AS:$DU,U$1,FALSE))</f>
        <v>0</v>
      </c>
      <c r="V144" s="36">
        <f>IF(ISERROR(VLOOKUP($A144,[7]装备表!$AS:$DU,V$1,FALSE))=TRUE,0,VLOOKUP($A144,[7]装备表!$AS:$DU,V$1,FALSE))</f>
        <v>0</v>
      </c>
      <c r="W144" s="36">
        <f>IF(ISERROR(VLOOKUP($A144,[7]装备表!$AS:$DU,W$1,FALSE))=TRUE,0,VLOOKUP($A144,[7]装备表!$AS:$DU,W$1,FALSE))</f>
        <v>0</v>
      </c>
      <c r="X144" s="36">
        <f>IF(ISERROR(VLOOKUP($A144,[7]装备表!$AS:$DU,X$1,FALSE))=TRUE,0,VLOOKUP($A144,[7]装备表!$AS:$DU,X$1,FALSE))</f>
        <v>0</v>
      </c>
      <c r="Y144" s="36">
        <f>IF(ISERROR(VLOOKUP($A144,[7]装备表!$AS:$DU,Y$1,FALSE))=TRUE,0,VLOOKUP($A144,[7]装备表!$AS:$DU,Y$1,FALSE))</f>
        <v>0</v>
      </c>
      <c r="Z144" s="36">
        <f>IF(ISERROR(VLOOKUP($A144,[7]装备表!$AS:$DU,Z$1,FALSE))=TRUE,0,VLOOKUP($A144,[7]装备表!$AS:$DU,Z$1,FALSE))</f>
        <v>0</v>
      </c>
      <c r="AA144" s="36">
        <f>IF(ISERROR(VLOOKUP($A144,[7]装备表!$AS:$DU,AA$1,FALSE))=TRUE,0,VLOOKUP($A144,[7]装备表!$AS:$DU,AA$1,FALSE))</f>
        <v>0</v>
      </c>
      <c r="AB144" s="36">
        <f>IF(ISERROR(VLOOKUP($A144,[7]装备表!$AS:$DU,AB$1,FALSE))=TRUE,0,VLOOKUP($A144,[7]装备表!$AS:$DU,AB$1,FALSE))</f>
        <v>0</v>
      </c>
      <c r="AC144" s="36">
        <f>IF(ISERROR(VLOOKUP($A144,[7]装备表!$AS:$DU,AC$1,FALSE))=TRUE,0,VLOOKUP($A144,[7]装备表!$AS:$DU,AC$1,FALSE))</f>
        <v>0</v>
      </c>
      <c r="AD144" s="36">
        <f>IF(ISERROR(VLOOKUP($A144,[7]装备表!$AS:$DU,AD$1,FALSE))=TRUE,0,VLOOKUP($A144,[7]装备表!$AS:$DU,AD$1,FALSE))</f>
        <v>0</v>
      </c>
      <c r="AE144" s="36">
        <f>IF(ISERROR(VLOOKUP($A144,[7]装备表!$AS:$DU,AE$1,FALSE))=TRUE,0,VLOOKUP($A144,[7]装备表!$AS:$DU,AE$1,FALSE))</f>
        <v>0</v>
      </c>
      <c r="AF144" s="36">
        <f>IF(ISERROR(VLOOKUP($A144,[7]装备表!$AS:$DU,AF$1,FALSE))=TRUE,0,VLOOKUP($A144,[7]装备表!$AS:$DU,AF$1,FALSE))</f>
        <v>0</v>
      </c>
      <c r="AG144" s="36">
        <f>IF(ISERROR(VLOOKUP($A144,[7]装备表!$AS:$DU,AG$1,FALSE))=TRUE,0,VLOOKUP($A144,[7]装备表!$AS:$DU,AG$1,FALSE))</f>
        <v>0</v>
      </c>
      <c r="AH144" s="36">
        <f>IF(ISERROR(VLOOKUP($A144,[7]装备表!$AS:$DU,AH$1,FALSE))=TRUE,0,VLOOKUP($A144,[7]装备表!$AS:$DU,AH$1,FALSE))</f>
        <v>0</v>
      </c>
      <c r="AI144" s="36">
        <f>IF(ISERROR(VLOOKUP($A144,[7]装备表!$AS:$DU,AI$1,FALSE))=TRUE,0,VLOOKUP($A144,[7]装备表!$AS:$DU,AI$1,FALSE))</f>
        <v>0</v>
      </c>
      <c r="AJ144" s="36">
        <f>IF(ISERROR(VLOOKUP($A144,[7]装备表!$AS:$DU,AJ$1,FALSE))=TRUE,0,VLOOKUP($A144,[7]装备表!$AS:$DU,AJ$1,FALSE))</f>
        <v>0</v>
      </c>
      <c r="AK144" s="36">
        <f>IF(ISERROR(VLOOKUP($A144,[7]装备表!$AS:$DU,AK$1,FALSE))=TRUE,0,VLOOKUP($A144,[7]装备表!$AS:$DU,AK$1,FALSE))</f>
        <v>0</v>
      </c>
      <c r="AL144" s="36">
        <f>IF(ISERROR(VLOOKUP($A144,[7]装备表!$AS:$DU,AL$1,FALSE))=TRUE,0,VLOOKUP($A144,[7]装备表!$AS:$DU,AL$1,FALSE))</f>
        <v>0</v>
      </c>
      <c r="AM144" s="36">
        <f>IF(ISERROR(VLOOKUP($A144,[7]装备表!$AS:$DU,AM$1,FALSE))=TRUE,0,VLOOKUP($A144,[7]装备表!$AS:$DU,AM$1,FALSE))</f>
        <v>0</v>
      </c>
      <c r="AN144" s="36">
        <f>IF(ISERROR(VLOOKUP($A144,[7]装备表!$AS:$DU,AN$1,FALSE))=TRUE,0,VLOOKUP($A144,[7]装备表!$AS:$DU,AN$1,FALSE))</f>
        <v>0</v>
      </c>
      <c r="AT144" s="9"/>
      <c r="AU144" s="9"/>
    </row>
    <row r="145" spans="1:50" ht="16.5">
      <c r="A145" s="9">
        <v>1310095</v>
      </c>
      <c r="B145" s="36" t="str">
        <f t="shared" si="16"/>
        <v>守护者战斧</v>
      </c>
      <c r="C145" s="36">
        <f t="shared" si="17"/>
        <v>10348</v>
      </c>
      <c r="D145" s="36">
        <f t="shared" si="18"/>
        <v>140</v>
      </c>
      <c r="E145">
        <f t="shared" si="19"/>
        <v>10348</v>
      </c>
      <c r="F145" s="36">
        <f>IF(ISERROR(VLOOKUP($A145,[7]装备表!$AS:$DU,F$1,FALSE))=TRUE,0,VLOOKUP($A145,[7]装备表!$AS:$DU,F$1,FALSE))</f>
        <v>3</v>
      </c>
      <c r="G145" s="36">
        <f>IF(ISERROR(VLOOKUP($A145,[7]装备表!$AS:$DU,G$1,FALSE))=TRUE,0,VLOOKUP($A145,[7]装备表!$AS:$DU,G$1,FALSE))</f>
        <v>1</v>
      </c>
      <c r="H145" s="36">
        <f>IF(ISERROR(VLOOKUP($A145,[7]装备表!$AS:$DU,H$1,FALSE))=TRUE,0,VLOOKUP($A145,[7]装备表!$AS:$DU,H$1,FALSE))</f>
        <v>74</v>
      </c>
      <c r="I145" s="36">
        <f>IF(ISERROR(VLOOKUP($A145,[7]装备表!$AS:$DU,I$1,FALSE))=TRUE,0,VLOOKUP($A145,[7]装备表!$AS:$DU,I$1,FALSE))</f>
        <v>0</v>
      </c>
      <c r="J145" s="36">
        <f>IF(ISERROR(VLOOKUP($A145,[7]装备表!$AS:$DU,J$1,FALSE))=TRUE,0,VLOOKUP($A145,[7]装备表!$AS:$DU,J$1,FALSE))</f>
        <v>0</v>
      </c>
      <c r="K145" s="36">
        <f>IF(ISERROR(VLOOKUP($A145,[7]装备表!$AS:$DU,K$1,FALSE))=TRUE,0,VLOOKUP($A145,[7]装备表!$AS:$DU,K$1,FALSE))</f>
        <v>0</v>
      </c>
      <c r="L145" s="36">
        <f>IF(ISERROR(VLOOKUP($A145,[7]装备表!$AS:$DU,L$1,FALSE))=TRUE,0,VLOOKUP($A145,[7]装备表!$AS:$DU,L$1,FALSE))</f>
        <v>0</v>
      </c>
      <c r="M145" s="36">
        <f>IF(ISERROR(VLOOKUP($A145,[7]装备表!$AS:$DU,M$1,FALSE))=TRUE,0,VLOOKUP($A145,[7]装备表!$AS:$DU,M$1,FALSE))</f>
        <v>0</v>
      </c>
      <c r="N145" s="36">
        <f>IF(ISERROR(VLOOKUP($A145,[7]装备表!$AS:$DU,N$1,FALSE))=TRUE,0,VLOOKUP($A145,[7]装备表!$AS:$DU,N$1,FALSE))</f>
        <v>0</v>
      </c>
      <c r="O145" s="36">
        <f>IF(ISERROR(VLOOKUP($A145,[7]装备表!$AS:$DU,O$1,FALSE))=TRUE,0,VLOOKUP($A145,[7]装备表!$AS:$DU,O$1,FALSE))</f>
        <v>0</v>
      </c>
      <c r="P145" s="36">
        <f>IF(ISERROR(VLOOKUP($A145,[7]装备表!$AS:$DU,P$1,FALSE))=TRUE,0,VLOOKUP($A145,[7]装备表!$AS:$DU,P$1,FALSE))</f>
        <v>0</v>
      </c>
      <c r="Q145" s="36">
        <f>IF(ISERROR(VLOOKUP($A145,[7]装备表!$AS:$DU,Q$1,FALSE))=TRUE,0,VLOOKUP($A145,[7]装备表!$AS:$DU,Q$1,FALSE))</f>
        <v>0</v>
      </c>
      <c r="R145" s="36">
        <f>IF(ISERROR(VLOOKUP($A145,[7]装备表!$AS:$DU,R$1,FALSE))=TRUE,0,VLOOKUP($A145,[7]装备表!$AS:$DU,R$1,FALSE))</f>
        <v>0</v>
      </c>
      <c r="S145" s="36">
        <f>IF(ISERROR(VLOOKUP($A145,[7]装备表!$AS:$DU,S$1,FALSE))=TRUE,0,VLOOKUP($A145,[7]装备表!$AS:$DU,S$1,FALSE))</f>
        <v>0</v>
      </c>
      <c r="T145" s="36">
        <f>IF(ISERROR(VLOOKUP($A145,[7]装备表!$AS:$DU,T$1,FALSE))=TRUE,0,VLOOKUP($A145,[7]装备表!$AS:$DU,T$1,FALSE))</f>
        <v>0</v>
      </c>
      <c r="U145" s="36">
        <f>IF(ISERROR(VLOOKUP($A145,[7]装备表!$AS:$DU,U$1,FALSE))=TRUE,0,VLOOKUP($A145,[7]装备表!$AS:$DU,U$1,FALSE))</f>
        <v>0</v>
      </c>
      <c r="V145" s="36">
        <f>IF(ISERROR(VLOOKUP($A145,[7]装备表!$AS:$DU,V$1,FALSE))=TRUE,0,VLOOKUP($A145,[7]装备表!$AS:$DU,V$1,FALSE))</f>
        <v>0</v>
      </c>
      <c r="W145" s="36">
        <f>IF(ISERROR(VLOOKUP($A145,[7]装备表!$AS:$DU,W$1,FALSE))=TRUE,0,VLOOKUP($A145,[7]装备表!$AS:$DU,W$1,FALSE))</f>
        <v>0</v>
      </c>
      <c r="X145" s="36">
        <f>IF(ISERROR(VLOOKUP($A145,[7]装备表!$AS:$DU,X$1,FALSE))=TRUE,0,VLOOKUP($A145,[7]装备表!$AS:$DU,X$1,FALSE))</f>
        <v>0</v>
      </c>
      <c r="Y145" s="36">
        <f>IF(ISERROR(VLOOKUP($A145,[7]装备表!$AS:$DU,Y$1,FALSE))=TRUE,0,VLOOKUP($A145,[7]装备表!$AS:$DU,Y$1,FALSE))</f>
        <v>0</v>
      </c>
      <c r="Z145" s="36">
        <f>IF(ISERROR(VLOOKUP($A145,[7]装备表!$AS:$DU,Z$1,FALSE))=TRUE,0,VLOOKUP($A145,[7]装备表!$AS:$DU,Z$1,FALSE))</f>
        <v>0</v>
      </c>
      <c r="AA145" s="36">
        <f>IF(ISERROR(VLOOKUP($A145,[7]装备表!$AS:$DU,AA$1,FALSE))=TRUE,0,VLOOKUP($A145,[7]装备表!$AS:$DU,AA$1,FALSE))</f>
        <v>0</v>
      </c>
      <c r="AB145" s="36">
        <f>IF(ISERROR(VLOOKUP($A145,[7]装备表!$AS:$DU,AB$1,FALSE))=TRUE,0,VLOOKUP($A145,[7]装备表!$AS:$DU,AB$1,FALSE))</f>
        <v>0</v>
      </c>
      <c r="AC145" s="36">
        <f>IF(ISERROR(VLOOKUP($A145,[7]装备表!$AS:$DU,AC$1,FALSE))=TRUE,0,VLOOKUP($A145,[7]装备表!$AS:$DU,AC$1,FALSE))</f>
        <v>0</v>
      </c>
      <c r="AD145" s="36">
        <f>IF(ISERROR(VLOOKUP($A145,[7]装备表!$AS:$DU,AD$1,FALSE))=TRUE,0,VLOOKUP($A145,[7]装备表!$AS:$DU,AD$1,FALSE))</f>
        <v>0</v>
      </c>
      <c r="AE145" s="36">
        <f>IF(ISERROR(VLOOKUP($A145,[7]装备表!$AS:$DU,AE$1,FALSE))=TRUE,0,VLOOKUP($A145,[7]装备表!$AS:$DU,AE$1,FALSE))</f>
        <v>0</v>
      </c>
      <c r="AF145" s="36">
        <f>IF(ISERROR(VLOOKUP($A145,[7]装备表!$AS:$DU,AF$1,FALSE))=TRUE,0,VLOOKUP($A145,[7]装备表!$AS:$DU,AF$1,FALSE))</f>
        <v>0</v>
      </c>
      <c r="AG145" s="36">
        <f>IF(ISERROR(VLOOKUP($A145,[7]装备表!$AS:$DU,AG$1,FALSE))=TRUE,0,VLOOKUP($A145,[7]装备表!$AS:$DU,AG$1,FALSE))</f>
        <v>0</v>
      </c>
      <c r="AH145" s="36">
        <f>IF(ISERROR(VLOOKUP($A145,[7]装备表!$AS:$DU,AH$1,FALSE))=TRUE,0,VLOOKUP($A145,[7]装备表!$AS:$DU,AH$1,FALSE))</f>
        <v>0</v>
      </c>
      <c r="AI145" s="36">
        <f>IF(ISERROR(VLOOKUP($A145,[7]装备表!$AS:$DU,AI$1,FALSE))=TRUE,0,VLOOKUP($A145,[7]装备表!$AS:$DU,AI$1,FALSE))</f>
        <v>0</v>
      </c>
      <c r="AJ145" s="36">
        <f>IF(ISERROR(VLOOKUP($A145,[7]装备表!$AS:$DU,AJ$1,FALSE))=TRUE,0,VLOOKUP($A145,[7]装备表!$AS:$DU,AJ$1,FALSE))</f>
        <v>0</v>
      </c>
      <c r="AK145" s="36">
        <f>IF(ISERROR(VLOOKUP($A145,[7]装备表!$AS:$DU,AK$1,FALSE))=TRUE,0,VLOOKUP($A145,[7]装备表!$AS:$DU,AK$1,FALSE))</f>
        <v>0</v>
      </c>
      <c r="AL145" s="36">
        <f>IF(ISERROR(VLOOKUP($A145,[7]装备表!$AS:$DU,AL$1,FALSE))=TRUE,0,VLOOKUP($A145,[7]装备表!$AS:$DU,AL$1,FALSE))</f>
        <v>0</v>
      </c>
      <c r="AM145" s="36">
        <f>IF(ISERROR(VLOOKUP($A145,[7]装备表!$AS:$DU,AM$1,FALSE))=TRUE,0,VLOOKUP($A145,[7]装备表!$AS:$DU,AM$1,FALSE))</f>
        <v>0</v>
      </c>
      <c r="AN145" s="36">
        <f>IF(ISERROR(VLOOKUP($A145,[7]装备表!$AS:$DU,AN$1,FALSE))=TRUE,0,VLOOKUP($A145,[7]装备表!$AS:$DU,AN$1,FALSE))</f>
        <v>0</v>
      </c>
      <c r="AT145" s="9"/>
      <c r="AU145" s="9"/>
    </row>
    <row r="146" spans="1:50" ht="16.5">
      <c r="A146" s="9">
        <v>1310096</v>
      </c>
      <c r="B146" s="36" t="str">
        <f t="shared" si="16"/>
        <v>雷光</v>
      </c>
      <c r="C146" s="36">
        <f t="shared" si="17"/>
        <v>10349</v>
      </c>
      <c r="D146" s="36">
        <f t="shared" si="18"/>
        <v>180</v>
      </c>
      <c r="E146">
        <f t="shared" si="19"/>
        <v>10349</v>
      </c>
      <c r="F146" s="36">
        <f>IF(ISERROR(VLOOKUP($A146,[7]装备表!$AS:$DU,F$1,FALSE))=TRUE,0,VLOOKUP($A146,[7]装备表!$AS:$DU,F$1,FALSE))</f>
        <v>3</v>
      </c>
      <c r="G146" s="36">
        <f>IF(ISERROR(VLOOKUP($A146,[7]装备表!$AS:$DU,G$1,FALSE))=TRUE,0,VLOOKUP($A146,[7]装备表!$AS:$DU,G$1,FALSE))</f>
        <v>1</v>
      </c>
      <c r="H146" s="36">
        <f>IF(ISERROR(VLOOKUP($A146,[7]装备表!$AS:$DU,H$1,FALSE))=TRUE,0,VLOOKUP($A146,[7]装备表!$AS:$DU,H$1,FALSE))</f>
        <v>70</v>
      </c>
      <c r="I146" s="36">
        <f>IF(ISERROR(VLOOKUP($A146,[7]装备表!$AS:$DU,I$1,FALSE))=TRUE,0,VLOOKUP($A146,[7]装备表!$AS:$DU,I$1,FALSE))</f>
        <v>0</v>
      </c>
      <c r="J146" s="36">
        <f>IF(ISERROR(VLOOKUP($A146,[7]装备表!$AS:$DU,J$1,FALSE))=TRUE,0,VLOOKUP($A146,[7]装备表!$AS:$DU,J$1,FALSE))</f>
        <v>0</v>
      </c>
      <c r="K146" s="36">
        <f>IF(ISERROR(VLOOKUP($A146,[7]装备表!$AS:$DU,K$1,FALSE))=TRUE,0,VLOOKUP($A146,[7]装备表!$AS:$DU,K$1,FALSE))</f>
        <v>17</v>
      </c>
      <c r="L146" s="36">
        <f>IF(ISERROR(VLOOKUP($A146,[7]装备表!$AS:$DU,L$1,FALSE))=TRUE,0,VLOOKUP($A146,[7]装备表!$AS:$DU,L$1,FALSE))</f>
        <v>1</v>
      </c>
      <c r="M146" s="36">
        <f>IF(ISERROR(VLOOKUP($A146,[7]装备表!$AS:$DU,M$1,FALSE))=TRUE,0,VLOOKUP($A146,[7]装备表!$AS:$DU,M$1,FALSE))</f>
        <v>57</v>
      </c>
      <c r="N146" s="36">
        <f>IF(ISERROR(VLOOKUP($A146,[7]装备表!$AS:$DU,N$1,FALSE))=TRUE,0,VLOOKUP($A146,[7]装备表!$AS:$DU,N$1,FALSE))</f>
        <v>0</v>
      </c>
      <c r="O146" s="36">
        <f>IF(ISERROR(VLOOKUP($A146,[7]装备表!$AS:$DU,O$1,FALSE))=TRUE,0,VLOOKUP($A146,[7]装备表!$AS:$DU,O$1,FALSE))</f>
        <v>0</v>
      </c>
      <c r="P146" s="36">
        <f>IF(ISERROR(VLOOKUP($A146,[7]装备表!$AS:$DU,P$1,FALSE))=TRUE,0,VLOOKUP($A146,[7]装备表!$AS:$DU,P$1,FALSE))</f>
        <v>0</v>
      </c>
      <c r="Q146" s="36">
        <f>IF(ISERROR(VLOOKUP($A146,[7]装备表!$AS:$DU,Q$1,FALSE))=TRUE,0,VLOOKUP($A146,[7]装备表!$AS:$DU,Q$1,FALSE))</f>
        <v>0</v>
      </c>
      <c r="R146" s="36">
        <f>IF(ISERROR(VLOOKUP($A146,[7]装备表!$AS:$DU,R$1,FALSE))=TRUE,0,VLOOKUP($A146,[7]装备表!$AS:$DU,R$1,FALSE))</f>
        <v>0</v>
      </c>
      <c r="S146" s="36">
        <f>IF(ISERROR(VLOOKUP($A146,[7]装备表!$AS:$DU,S$1,FALSE))=TRUE,0,VLOOKUP($A146,[7]装备表!$AS:$DU,S$1,FALSE))</f>
        <v>0</v>
      </c>
      <c r="T146" s="36">
        <f>IF(ISERROR(VLOOKUP($A146,[7]装备表!$AS:$DU,T$1,FALSE))=TRUE,0,VLOOKUP($A146,[7]装备表!$AS:$DU,T$1,FALSE))</f>
        <v>0</v>
      </c>
      <c r="U146" s="36">
        <f>IF(ISERROR(VLOOKUP($A146,[7]装备表!$AS:$DU,U$1,FALSE))=TRUE,0,VLOOKUP($A146,[7]装备表!$AS:$DU,U$1,FALSE))</f>
        <v>0</v>
      </c>
      <c r="V146" s="36">
        <f>IF(ISERROR(VLOOKUP($A146,[7]装备表!$AS:$DU,V$1,FALSE))=TRUE,0,VLOOKUP($A146,[7]装备表!$AS:$DU,V$1,FALSE))</f>
        <v>0</v>
      </c>
      <c r="W146" s="36">
        <f>IF(ISERROR(VLOOKUP($A146,[7]装备表!$AS:$DU,W$1,FALSE))=TRUE,0,VLOOKUP($A146,[7]装备表!$AS:$DU,W$1,FALSE))</f>
        <v>0</v>
      </c>
      <c r="X146" s="36">
        <f>IF(ISERROR(VLOOKUP($A146,[7]装备表!$AS:$DU,X$1,FALSE))=TRUE,0,VLOOKUP($A146,[7]装备表!$AS:$DU,X$1,FALSE))</f>
        <v>0</v>
      </c>
      <c r="Y146" s="36">
        <f>IF(ISERROR(VLOOKUP($A146,[7]装备表!$AS:$DU,Y$1,FALSE))=TRUE,0,VLOOKUP($A146,[7]装备表!$AS:$DU,Y$1,FALSE))</f>
        <v>0</v>
      </c>
      <c r="Z146" s="36">
        <f>IF(ISERROR(VLOOKUP($A146,[7]装备表!$AS:$DU,Z$1,FALSE))=TRUE,0,VLOOKUP($A146,[7]装备表!$AS:$DU,Z$1,FALSE))</f>
        <v>0</v>
      </c>
      <c r="AA146" s="36">
        <f>IF(ISERROR(VLOOKUP($A146,[7]装备表!$AS:$DU,AA$1,FALSE))=TRUE,0,VLOOKUP($A146,[7]装备表!$AS:$DU,AA$1,FALSE))</f>
        <v>0</v>
      </c>
      <c r="AB146" s="36">
        <f>IF(ISERROR(VLOOKUP($A146,[7]装备表!$AS:$DU,AB$1,FALSE))=TRUE,0,VLOOKUP($A146,[7]装备表!$AS:$DU,AB$1,FALSE))</f>
        <v>0</v>
      </c>
      <c r="AC146" s="36">
        <f>IF(ISERROR(VLOOKUP($A146,[7]装备表!$AS:$DU,AC$1,FALSE))=TRUE,0,VLOOKUP($A146,[7]装备表!$AS:$DU,AC$1,FALSE))</f>
        <v>0</v>
      </c>
      <c r="AD146" s="36">
        <f>IF(ISERROR(VLOOKUP($A146,[7]装备表!$AS:$DU,AD$1,FALSE))=TRUE,0,VLOOKUP($A146,[7]装备表!$AS:$DU,AD$1,FALSE))</f>
        <v>0</v>
      </c>
      <c r="AE146" s="36">
        <f>IF(ISERROR(VLOOKUP($A146,[7]装备表!$AS:$DU,AE$1,FALSE))=TRUE,0,VLOOKUP($A146,[7]装备表!$AS:$DU,AE$1,FALSE))</f>
        <v>0</v>
      </c>
      <c r="AF146" s="36">
        <f>IF(ISERROR(VLOOKUP($A146,[7]装备表!$AS:$DU,AF$1,FALSE))=TRUE,0,VLOOKUP($A146,[7]装备表!$AS:$DU,AF$1,FALSE))</f>
        <v>0</v>
      </c>
      <c r="AG146" s="36">
        <f>IF(ISERROR(VLOOKUP($A146,[7]装备表!$AS:$DU,AG$1,FALSE))=TRUE,0,VLOOKUP($A146,[7]装备表!$AS:$DU,AG$1,FALSE))</f>
        <v>0</v>
      </c>
      <c r="AH146" s="36">
        <f>IF(ISERROR(VLOOKUP($A146,[7]装备表!$AS:$DU,AH$1,FALSE))=TRUE,0,VLOOKUP($A146,[7]装备表!$AS:$DU,AH$1,FALSE))</f>
        <v>0</v>
      </c>
      <c r="AI146" s="36">
        <f>IF(ISERROR(VLOOKUP($A146,[7]装备表!$AS:$DU,AI$1,FALSE))=TRUE,0,VLOOKUP($A146,[7]装备表!$AS:$DU,AI$1,FALSE))</f>
        <v>0</v>
      </c>
      <c r="AJ146" s="36">
        <f>IF(ISERROR(VLOOKUP($A146,[7]装备表!$AS:$DU,AJ$1,FALSE))=TRUE,0,VLOOKUP($A146,[7]装备表!$AS:$DU,AJ$1,FALSE))</f>
        <v>0</v>
      </c>
      <c r="AK146" s="36">
        <f>IF(ISERROR(VLOOKUP($A146,[7]装备表!$AS:$DU,AK$1,FALSE))=TRUE,0,VLOOKUP($A146,[7]装备表!$AS:$DU,AK$1,FALSE))</f>
        <v>0</v>
      </c>
      <c r="AL146" s="36">
        <f>IF(ISERROR(VLOOKUP($A146,[7]装备表!$AS:$DU,AL$1,FALSE))=TRUE,0,VLOOKUP($A146,[7]装备表!$AS:$DU,AL$1,FALSE))</f>
        <v>0</v>
      </c>
      <c r="AM146" s="36">
        <f>IF(ISERROR(VLOOKUP($A146,[7]装备表!$AS:$DU,AM$1,FALSE))=TRUE,0,VLOOKUP($A146,[7]装备表!$AS:$DU,AM$1,FALSE))</f>
        <v>0</v>
      </c>
      <c r="AN146" s="36">
        <f>IF(ISERROR(VLOOKUP($A146,[7]装备表!$AS:$DU,AN$1,FALSE))=TRUE,0,VLOOKUP($A146,[7]装备表!$AS:$DU,AN$1,FALSE))</f>
        <v>0</v>
      </c>
      <c r="AT146" s="9"/>
      <c r="AU146" s="9"/>
    </row>
    <row r="147" spans="1:50" ht="16.5">
      <c r="A147" s="33">
        <v>1320001</v>
      </c>
      <c r="B147" t="str">
        <f>IF(ISERROR(VLOOKUP($A147,[7]装备表!$AS:$DU,B$1,FALSE))=TRUE,0,VLOOKUP($A147,[7]装备表!$AS:$DU,B$1,FALSE))</f>
        <v>木帽</v>
      </c>
      <c r="C147">
        <f t="shared" ref="C147:C210" si="20">IF(ISERROR(VLOOKUP(A147,$AT:$AX,3,FALSE))=TRUE,0,VLOOKUP(A147,$AT:$AX,3,FALSE))</f>
        <v>10082</v>
      </c>
      <c r="D147">
        <f t="shared" ref="D147:D210" si="21">IF(ISERROR(VLOOKUP(A147,$AT:$AX,5,FALSE))=TRUE,0,VLOOKUP(A147,$AT:$AX,5,FALSE))</f>
        <v>5</v>
      </c>
      <c r="E147">
        <f t="shared" ref="E147:E210" si="22">IF(ISERROR(VLOOKUP(A147,$AT:$AX,4,FALSE))=TRUE,0,VLOOKUP(A147,$AT:$AX,4,FALSE))</f>
        <v>10082</v>
      </c>
      <c r="F147">
        <f>IF(ISERROR(VLOOKUP($A147,[7]装备表!$AS:$DU,F$1,FALSE))=TRUE,0,VLOOKUP($A147,[7]装备表!$AS:$DU,F$1,FALSE))</f>
        <v>2</v>
      </c>
      <c r="G147">
        <f>IF(ISERROR(VLOOKUP($A147,[7]装备表!$AS:$DU,G$1,FALSE))=TRUE,0,VLOOKUP($A147,[7]装备表!$AS:$DU,G$1,FALSE))</f>
        <v>1</v>
      </c>
      <c r="H147">
        <f>IF(ISERROR(VLOOKUP($A147,[7]装备表!$AS:$DU,H$1,FALSE))=TRUE,0,VLOOKUP($A147,[7]装备表!$AS:$DU,H$1,FALSE))</f>
        <v>6</v>
      </c>
      <c r="I147">
        <f>IF(ISERROR(VLOOKUP($A147,[7]装备表!$AS:$DU,I$1,FALSE))=TRUE,0,VLOOKUP($A147,[7]装备表!$AS:$DU,I$1,FALSE))</f>
        <v>0</v>
      </c>
      <c r="J147">
        <f>IF(ISERROR(VLOOKUP($A147,[7]装备表!$AS:$DU,J$1,FALSE))=TRUE,0,VLOOKUP($A147,[7]装备表!$AS:$DU,J$1,FALSE))</f>
        <v>0</v>
      </c>
      <c r="K147">
        <f>IF(ISERROR(VLOOKUP($A147,[7]装备表!$AS:$DU,K$1,FALSE))=TRUE,0,VLOOKUP($A147,[7]装备表!$AS:$DU,K$1,FALSE))</f>
        <v>6</v>
      </c>
      <c r="L147">
        <f>IF(ISERROR(VLOOKUP($A147,[7]装备表!$AS:$DU,L$1,FALSE))=TRUE,0,VLOOKUP($A147,[7]装备表!$AS:$DU,L$1,FALSE))</f>
        <v>1</v>
      </c>
      <c r="M147">
        <f>IF(ISERROR(VLOOKUP($A147,[7]装备表!$AS:$DU,M$1,FALSE))=TRUE,0,VLOOKUP($A147,[7]装备表!$AS:$DU,M$1,FALSE))</f>
        <v>2</v>
      </c>
      <c r="N147">
        <f>IF(ISERROR(VLOOKUP($A147,[7]装备表!$AS:$DU,N$1,FALSE))=TRUE,0,VLOOKUP($A147,[7]装备表!$AS:$DU,N$1,FALSE))</f>
        <v>0</v>
      </c>
      <c r="O147">
        <f>IF(ISERROR(VLOOKUP($A147,[7]装备表!$AS:$DU,O$1,FALSE))=TRUE,0,VLOOKUP($A147,[7]装备表!$AS:$DU,O$1,FALSE))</f>
        <v>0</v>
      </c>
      <c r="P147">
        <f>IF(ISERROR(VLOOKUP($A147,[7]装备表!$AS:$DU,P$1,FALSE))=TRUE,0,VLOOKUP($A147,[7]装备表!$AS:$DU,P$1,FALSE))</f>
        <v>0</v>
      </c>
      <c r="Q147">
        <f>IF(ISERROR(VLOOKUP($A147,[7]装备表!$AS:$DU,Q$1,FALSE))=TRUE,0,VLOOKUP($A147,[7]装备表!$AS:$DU,Q$1,FALSE))</f>
        <v>0</v>
      </c>
      <c r="R147">
        <f>IF(ISERROR(VLOOKUP($A147,[7]装备表!$AS:$DU,R$1,FALSE))=TRUE,0,VLOOKUP($A147,[7]装备表!$AS:$DU,R$1,FALSE))</f>
        <v>0</v>
      </c>
      <c r="S147">
        <f>IF(ISERROR(VLOOKUP($A147,[7]装备表!$AS:$DU,S$1,FALSE))=TRUE,0,VLOOKUP($A147,[7]装备表!$AS:$DU,S$1,FALSE))</f>
        <v>0</v>
      </c>
      <c r="T147">
        <f>IF(ISERROR(VLOOKUP($A147,[7]装备表!$AS:$DU,T$1,FALSE))=TRUE,0,VLOOKUP($A147,[7]装备表!$AS:$DU,T$1,FALSE))</f>
        <v>0</v>
      </c>
      <c r="U147">
        <f>IF(ISERROR(VLOOKUP($A147,[7]装备表!$AS:$DU,U$1,FALSE))=TRUE,0,VLOOKUP($A147,[7]装备表!$AS:$DU,U$1,FALSE))</f>
        <v>0</v>
      </c>
      <c r="V147">
        <f>IF(ISERROR(VLOOKUP($A147,[7]装备表!$AS:$DU,V$1,FALSE))=TRUE,0,VLOOKUP($A147,[7]装备表!$AS:$DU,V$1,FALSE))</f>
        <v>0</v>
      </c>
      <c r="W147">
        <f>IF(ISERROR(VLOOKUP($A147,[7]装备表!$AS:$DU,W$1,FALSE))=TRUE,0,VLOOKUP($A147,[7]装备表!$AS:$DU,W$1,FALSE))</f>
        <v>0</v>
      </c>
      <c r="X147">
        <f>IF(ISERROR(VLOOKUP($A147,[7]装备表!$AS:$DU,X$1,FALSE))=TRUE,0,VLOOKUP($A147,[7]装备表!$AS:$DU,X$1,FALSE))</f>
        <v>0</v>
      </c>
      <c r="Y147">
        <f>IF(ISERROR(VLOOKUP($A147,[7]装备表!$AS:$DU,Y$1,FALSE))=TRUE,0,VLOOKUP($A147,[7]装备表!$AS:$DU,Y$1,FALSE))</f>
        <v>0</v>
      </c>
      <c r="Z147">
        <f>IF(ISERROR(VLOOKUP($A147,[7]装备表!$AS:$DU,Z$1,FALSE))=TRUE,0,VLOOKUP($A147,[7]装备表!$AS:$DU,Z$1,FALSE))</f>
        <v>0</v>
      </c>
      <c r="AA147">
        <f>IF(ISERROR(VLOOKUP($A147,[7]装备表!$AS:$DU,AA$1,FALSE))=TRUE,0,VLOOKUP($A147,[7]装备表!$AS:$DU,AA$1,FALSE))</f>
        <v>0</v>
      </c>
      <c r="AB147">
        <f>IF(ISERROR(VLOOKUP($A147,[7]装备表!$AS:$DU,AB$1,FALSE))=TRUE,0,VLOOKUP($A147,[7]装备表!$AS:$DU,AB$1,FALSE))</f>
        <v>0</v>
      </c>
      <c r="AC147">
        <f>IF(ISERROR(VLOOKUP($A147,[7]装备表!$AS:$DU,AC$1,FALSE))=TRUE,0,VLOOKUP($A147,[7]装备表!$AS:$DU,AC$1,FALSE))</f>
        <v>0</v>
      </c>
      <c r="AD147">
        <f>IF(ISERROR(VLOOKUP($A147,[7]装备表!$AS:$DU,AD$1,FALSE))=TRUE,0,VLOOKUP($A147,[7]装备表!$AS:$DU,AD$1,FALSE))</f>
        <v>0</v>
      </c>
      <c r="AE147">
        <f>IF(ISERROR(VLOOKUP($A147,[7]装备表!$AS:$DU,AE$1,FALSE))=TRUE,0,VLOOKUP($A147,[7]装备表!$AS:$DU,AE$1,FALSE))</f>
        <v>0</v>
      </c>
      <c r="AF147">
        <f>IF(ISERROR(VLOOKUP($A147,[7]装备表!$AS:$DU,AF$1,FALSE))=TRUE,0,VLOOKUP($A147,[7]装备表!$AS:$DU,AF$1,FALSE))</f>
        <v>0</v>
      </c>
      <c r="AG147">
        <f>IF(ISERROR(VLOOKUP($A147,[7]装备表!$AS:$DU,AG$1,FALSE))=TRUE,0,VLOOKUP($A147,[7]装备表!$AS:$DU,AG$1,FALSE))</f>
        <v>0</v>
      </c>
      <c r="AH147">
        <f>IF(ISERROR(VLOOKUP($A147,[7]装备表!$AS:$DU,AH$1,FALSE))=TRUE,0,VLOOKUP($A147,[7]装备表!$AS:$DU,AH$1,FALSE))</f>
        <v>0</v>
      </c>
      <c r="AI147">
        <f>IF(ISERROR(VLOOKUP($A147,[7]装备表!$AS:$DU,AI$1,FALSE))=TRUE,0,VLOOKUP($A147,[7]装备表!$AS:$DU,AI$1,FALSE))</f>
        <v>0</v>
      </c>
      <c r="AJ147">
        <f>IF(ISERROR(VLOOKUP($A147,[7]装备表!$AS:$DU,AJ$1,FALSE))=TRUE,0,VLOOKUP($A147,[7]装备表!$AS:$DU,AJ$1,FALSE))</f>
        <v>0</v>
      </c>
      <c r="AK147">
        <f>IF(ISERROR(VLOOKUP($A147,[7]装备表!$AS:$DU,AK$1,FALSE))=TRUE,0,VLOOKUP($A147,[7]装备表!$AS:$DU,AK$1,FALSE))</f>
        <v>0</v>
      </c>
      <c r="AL147">
        <f>IF(ISERROR(VLOOKUP($A147,[7]装备表!$AS:$DU,AL$1,FALSE))=TRUE,0,VLOOKUP($A147,[7]装备表!$AS:$DU,AL$1,FALSE))</f>
        <v>0</v>
      </c>
      <c r="AM147">
        <f>IF(ISERROR(VLOOKUP($A147,[7]装备表!$AS:$DU,AM$1,FALSE))=TRUE,0,VLOOKUP($A147,[7]装备表!$AS:$DU,AM$1,FALSE))</f>
        <v>0</v>
      </c>
      <c r="AN147">
        <f>IF(ISERROR(VLOOKUP($A147,[7]装备表!$AS:$DU,AN$1,FALSE))=TRUE,0,VLOOKUP($A147,[7]装备表!$AS:$DU,AN$1,FALSE))</f>
        <v>0</v>
      </c>
      <c r="AT147" s="35">
        <v>1320039</v>
      </c>
      <c r="AU147" s="35" t="s">
        <v>484</v>
      </c>
      <c r="AV147">
        <v>10120</v>
      </c>
      <c r="AW147">
        <v>10120</v>
      </c>
      <c r="AX147">
        <v>140</v>
      </c>
    </row>
    <row r="148" spans="1:50" ht="16.5">
      <c r="A148" s="33">
        <v>1320002</v>
      </c>
      <c r="B148" t="str">
        <f>IF(ISERROR(VLOOKUP($A148,[7]装备表!$AS:$DU,B$1,FALSE))=TRUE,0,VLOOKUP($A148,[7]装备表!$AS:$DU,B$1,FALSE))</f>
        <v>木衣</v>
      </c>
      <c r="C148">
        <f t="shared" si="20"/>
        <v>10083</v>
      </c>
      <c r="D148">
        <f t="shared" si="21"/>
        <v>5</v>
      </c>
      <c r="E148">
        <f t="shared" si="22"/>
        <v>10083</v>
      </c>
      <c r="F148">
        <f>IF(ISERROR(VLOOKUP($A148,[7]装备表!$AS:$DU,F$1,FALSE))=TRUE,0,VLOOKUP($A148,[7]装备表!$AS:$DU,F$1,FALSE))</f>
        <v>1</v>
      </c>
      <c r="G148">
        <f>IF(ISERROR(VLOOKUP($A148,[7]装备表!$AS:$DU,G$1,FALSE))=TRUE,0,VLOOKUP($A148,[7]装备表!$AS:$DU,G$1,FALSE))</f>
        <v>1</v>
      </c>
      <c r="H148">
        <f>IF(ISERROR(VLOOKUP($A148,[7]装备表!$AS:$DU,H$1,FALSE))=TRUE,0,VLOOKUP($A148,[7]装备表!$AS:$DU,H$1,FALSE))</f>
        <v>6</v>
      </c>
      <c r="I148">
        <f>IF(ISERROR(VLOOKUP($A148,[7]装备表!$AS:$DU,I$1,FALSE))=TRUE,0,VLOOKUP($A148,[7]装备表!$AS:$DU,I$1,FALSE))</f>
        <v>0</v>
      </c>
      <c r="J148">
        <f>IF(ISERROR(VLOOKUP($A148,[7]装备表!$AS:$DU,J$1,FALSE))=TRUE,0,VLOOKUP($A148,[7]装备表!$AS:$DU,J$1,FALSE))</f>
        <v>0</v>
      </c>
      <c r="K148">
        <f>IF(ISERROR(VLOOKUP($A148,[7]装备表!$AS:$DU,K$1,FALSE))=TRUE,0,VLOOKUP($A148,[7]装备表!$AS:$DU,K$1,FALSE))</f>
        <v>5</v>
      </c>
      <c r="L148">
        <f>IF(ISERROR(VLOOKUP($A148,[7]装备表!$AS:$DU,L$1,FALSE))=TRUE,0,VLOOKUP($A148,[7]装备表!$AS:$DU,L$1,FALSE))</f>
        <v>1</v>
      </c>
      <c r="M148">
        <f>IF(ISERROR(VLOOKUP($A148,[7]装备表!$AS:$DU,M$1,FALSE))=TRUE,0,VLOOKUP($A148,[7]装备表!$AS:$DU,M$1,FALSE))</f>
        <v>2</v>
      </c>
      <c r="N148">
        <f>IF(ISERROR(VLOOKUP($A148,[7]装备表!$AS:$DU,N$1,FALSE))=TRUE,0,VLOOKUP($A148,[7]装备表!$AS:$DU,N$1,FALSE))</f>
        <v>0</v>
      </c>
      <c r="O148">
        <f>IF(ISERROR(VLOOKUP($A148,[7]装备表!$AS:$DU,O$1,FALSE))=TRUE,0,VLOOKUP($A148,[7]装备表!$AS:$DU,O$1,FALSE))</f>
        <v>0</v>
      </c>
      <c r="P148">
        <f>IF(ISERROR(VLOOKUP($A148,[7]装备表!$AS:$DU,P$1,FALSE))=TRUE,0,VLOOKUP($A148,[7]装备表!$AS:$DU,P$1,FALSE))</f>
        <v>0</v>
      </c>
      <c r="Q148">
        <f>IF(ISERROR(VLOOKUP($A148,[7]装备表!$AS:$DU,Q$1,FALSE))=TRUE,0,VLOOKUP($A148,[7]装备表!$AS:$DU,Q$1,FALSE))</f>
        <v>0</v>
      </c>
      <c r="R148">
        <f>IF(ISERROR(VLOOKUP($A148,[7]装备表!$AS:$DU,R$1,FALSE))=TRUE,0,VLOOKUP($A148,[7]装备表!$AS:$DU,R$1,FALSE))</f>
        <v>0</v>
      </c>
      <c r="S148">
        <f>IF(ISERROR(VLOOKUP($A148,[7]装备表!$AS:$DU,S$1,FALSE))=TRUE,0,VLOOKUP($A148,[7]装备表!$AS:$DU,S$1,FALSE))</f>
        <v>0</v>
      </c>
      <c r="T148">
        <f>IF(ISERROR(VLOOKUP($A148,[7]装备表!$AS:$DU,T$1,FALSE))=TRUE,0,VLOOKUP($A148,[7]装备表!$AS:$DU,T$1,FALSE))</f>
        <v>0</v>
      </c>
      <c r="U148">
        <f>IF(ISERROR(VLOOKUP($A148,[7]装备表!$AS:$DU,U$1,FALSE))=TRUE,0,VLOOKUP($A148,[7]装备表!$AS:$DU,U$1,FALSE))</f>
        <v>0</v>
      </c>
      <c r="V148">
        <f>IF(ISERROR(VLOOKUP($A148,[7]装备表!$AS:$DU,V$1,FALSE))=TRUE,0,VLOOKUP($A148,[7]装备表!$AS:$DU,V$1,FALSE))</f>
        <v>0</v>
      </c>
      <c r="W148">
        <f>IF(ISERROR(VLOOKUP($A148,[7]装备表!$AS:$DU,W$1,FALSE))=TRUE,0,VLOOKUP($A148,[7]装备表!$AS:$DU,W$1,FALSE))</f>
        <v>0</v>
      </c>
      <c r="X148">
        <f>IF(ISERROR(VLOOKUP($A148,[7]装备表!$AS:$DU,X$1,FALSE))=TRUE,0,VLOOKUP($A148,[7]装备表!$AS:$DU,X$1,FALSE))</f>
        <v>0</v>
      </c>
      <c r="Y148">
        <f>IF(ISERROR(VLOOKUP($A148,[7]装备表!$AS:$DU,Y$1,FALSE))=TRUE,0,VLOOKUP($A148,[7]装备表!$AS:$DU,Y$1,FALSE))</f>
        <v>0</v>
      </c>
      <c r="Z148">
        <f>IF(ISERROR(VLOOKUP($A148,[7]装备表!$AS:$DU,Z$1,FALSE))=TRUE,0,VLOOKUP($A148,[7]装备表!$AS:$DU,Z$1,FALSE))</f>
        <v>0</v>
      </c>
      <c r="AA148">
        <f>IF(ISERROR(VLOOKUP($A148,[7]装备表!$AS:$DU,AA$1,FALSE))=TRUE,0,VLOOKUP($A148,[7]装备表!$AS:$DU,AA$1,FALSE))</f>
        <v>0</v>
      </c>
      <c r="AB148">
        <f>IF(ISERROR(VLOOKUP($A148,[7]装备表!$AS:$DU,AB$1,FALSE))=TRUE,0,VLOOKUP($A148,[7]装备表!$AS:$DU,AB$1,FALSE))</f>
        <v>0</v>
      </c>
      <c r="AC148">
        <f>IF(ISERROR(VLOOKUP($A148,[7]装备表!$AS:$DU,AC$1,FALSE))=TRUE,0,VLOOKUP($A148,[7]装备表!$AS:$DU,AC$1,FALSE))</f>
        <v>0</v>
      </c>
      <c r="AD148">
        <f>IF(ISERROR(VLOOKUP($A148,[7]装备表!$AS:$DU,AD$1,FALSE))=TRUE,0,VLOOKUP($A148,[7]装备表!$AS:$DU,AD$1,FALSE))</f>
        <v>0</v>
      </c>
      <c r="AE148">
        <f>IF(ISERROR(VLOOKUP($A148,[7]装备表!$AS:$DU,AE$1,FALSE))=TRUE,0,VLOOKUP($A148,[7]装备表!$AS:$DU,AE$1,FALSE))</f>
        <v>0</v>
      </c>
      <c r="AF148">
        <f>IF(ISERROR(VLOOKUP($A148,[7]装备表!$AS:$DU,AF$1,FALSE))=TRUE,0,VLOOKUP($A148,[7]装备表!$AS:$DU,AF$1,FALSE))</f>
        <v>0</v>
      </c>
      <c r="AG148">
        <f>IF(ISERROR(VLOOKUP($A148,[7]装备表!$AS:$DU,AG$1,FALSE))=TRUE,0,VLOOKUP($A148,[7]装备表!$AS:$DU,AG$1,FALSE))</f>
        <v>0</v>
      </c>
      <c r="AH148">
        <f>IF(ISERROR(VLOOKUP($A148,[7]装备表!$AS:$DU,AH$1,FALSE))=TRUE,0,VLOOKUP($A148,[7]装备表!$AS:$DU,AH$1,FALSE))</f>
        <v>0</v>
      </c>
      <c r="AI148">
        <f>IF(ISERROR(VLOOKUP($A148,[7]装备表!$AS:$DU,AI$1,FALSE))=TRUE,0,VLOOKUP($A148,[7]装备表!$AS:$DU,AI$1,FALSE))</f>
        <v>0</v>
      </c>
      <c r="AJ148">
        <f>IF(ISERROR(VLOOKUP($A148,[7]装备表!$AS:$DU,AJ$1,FALSE))=TRUE,0,VLOOKUP($A148,[7]装备表!$AS:$DU,AJ$1,FALSE))</f>
        <v>0</v>
      </c>
      <c r="AK148">
        <f>IF(ISERROR(VLOOKUP($A148,[7]装备表!$AS:$DU,AK$1,FALSE))=TRUE,0,VLOOKUP($A148,[7]装备表!$AS:$DU,AK$1,FALSE))</f>
        <v>0</v>
      </c>
      <c r="AL148">
        <f>IF(ISERROR(VLOOKUP($A148,[7]装备表!$AS:$DU,AL$1,FALSE))=TRUE,0,VLOOKUP($A148,[7]装备表!$AS:$DU,AL$1,FALSE))</f>
        <v>0</v>
      </c>
      <c r="AM148">
        <f>IF(ISERROR(VLOOKUP($A148,[7]装备表!$AS:$DU,AM$1,FALSE))=TRUE,0,VLOOKUP($A148,[7]装备表!$AS:$DU,AM$1,FALSE))</f>
        <v>0</v>
      </c>
      <c r="AN148">
        <f>IF(ISERROR(VLOOKUP($A148,[7]装备表!$AS:$DU,AN$1,FALSE))=TRUE,0,VLOOKUP($A148,[7]装备表!$AS:$DU,AN$1,FALSE))</f>
        <v>0</v>
      </c>
      <c r="AT148" s="35">
        <v>1320040</v>
      </c>
      <c r="AU148" s="35" t="s">
        <v>485</v>
      </c>
      <c r="AV148">
        <v>10121</v>
      </c>
      <c r="AW148">
        <v>10121</v>
      </c>
      <c r="AX148">
        <v>140</v>
      </c>
    </row>
    <row r="149" spans="1:50" ht="16.5">
      <c r="A149" s="33">
        <v>1320003</v>
      </c>
      <c r="B149" t="str">
        <f>IF(ISERROR(VLOOKUP($A149,[7]装备表!$AS:$DU,B$1,FALSE))=TRUE,0,VLOOKUP($A149,[7]装备表!$AS:$DU,B$1,FALSE))</f>
        <v>木裤</v>
      </c>
      <c r="C149">
        <f t="shared" si="20"/>
        <v>10084</v>
      </c>
      <c r="D149">
        <f t="shared" si="21"/>
        <v>5</v>
      </c>
      <c r="E149">
        <f t="shared" si="22"/>
        <v>10084</v>
      </c>
      <c r="F149">
        <f>IF(ISERROR(VLOOKUP($A149,[7]装备表!$AS:$DU,F$1,FALSE))=TRUE,0,VLOOKUP($A149,[7]装备表!$AS:$DU,F$1,FALSE))</f>
        <v>1</v>
      </c>
      <c r="G149">
        <f>IF(ISERROR(VLOOKUP($A149,[7]装备表!$AS:$DU,G$1,FALSE))=TRUE,0,VLOOKUP($A149,[7]装备表!$AS:$DU,G$1,FALSE))</f>
        <v>1</v>
      </c>
      <c r="H149">
        <f>IF(ISERROR(VLOOKUP($A149,[7]装备表!$AS:$DU,H$1,FALSE))=TRUE,0,VLOOKUP($A149,[7]装备表!$AS:$DU,H$1,FALSE))</f>
        <v>6</v>
      </c>
      <c r="I149">
        <f>IF(ISERROR(VLOOKUP($A149,[7]装备表!$AS:$DU,I$1,FALSE))=TRUE,0,VLOOKUP($A149,[7]装备表!$AS:$DU,I$1,FALSE))</f>
        <v>0</v>
      </c>
      <c r="J149">
        <f>IF(ISERROR(VLOOKUP($A149,[7]装备表!$AS:$DU,J$1,FALSE))=TRUE,0,VLOOKUP($A149,[7]装备表!$AS:$DU,J$1,FALSE))</f>
        <v>0</v>
      </c>
      <c r="K149">
        <f>IF(ISERROR(VLOOKUP($A149,[7]装备表!$AS:$DU,K$1,FALSE))=TRUE,0,VLOOKUP($A149,[7]装备表!$AS:$DU,K$1,FALSE))</f>
        <v>5</v>
      </c>
      <c r="L149">
        <f>IF(ISERROR(VLOOKUP($A149,[7]装备表!$AS:$DU,L$1,FALSE))=TRUE,0,VLOOKUP($A149,[7]装备表!$AS:$DU,L$1,FALSE))</f>
        <v>1</v>
      </c>
      <c r="M149">
        <f>IF(ISERROR(VLOOKUP($A149,[7]装备表!$AS:$DU,M$1,FALSE))=TRUE,0,VLOOKUP($A149,[7]装备表!$AS:$DU,M$1,FALSE))</f>
        <v>2</v>
      </c>
      <c r="N149">
        <f>IF(ISERROR(VLOOKUP($A149,[7]装备表!$AS:$DU,N$1,FALSE))=TRUE,0,VLOOKUP($A149,[7]装备表!$AS:$DU,N$1,FALSE))</f>
        <v>0</v>
      </c>
      <c r="O149">
        <f>IF(ISERROR(VLOOKUP($A149,[7]装备表!$AS:$DU,O$1,FALSE))=TRUE,0,VLOOKUP($A149,[7]装备表!$AS:$DU,O$1,FALSE))</f>
        <v>0</v>
      </c>
      <c r="P149">
        <f>IF(ISERROR(VLOOKUP($A149,[7]装备表!$AS:$DU,P$1,FALSE))=TRUE,0,VLOOKUP($A149,[7]装备表!$AS:$DU,P$1,FALSE))</f>
        <v>0</v>
      </c>
      <c r="Q149">
        <f>IF(ISERROR(VLOOKUP($A149,[7]装备表!$AS:$DU,Q$1,FALSE))=TRUE,0,VLOOKUP($A149,[7]装备表!$AS:$DU,Q$1,FALSE))</f>
        <v>0</v>
      </c>
      <c r="R149">
        <f>IF(ISERROR(VLOOKUP($A149,[7]装备表!$AS:$DU,R$1,FALSE))=TRUE,0,VLOOKUP($A149,[7]装备表!$AS:$DU,R$1,FALSE))</f>
        <v>0</v>
      </c>
      <c r="S149">
        <f>IF(ISERROR(VLOOKUP($A149,[7]装备表!$AS:$DU,S$1,FALSE))=TRUE,0,VLOOKUP($A149,[7]装备表!$AS:$DU,S$1,FALSE))</f>
        <v>0</v>
      </c>
      <c r="T149">
        <f>IF(ISERROR(VLOOKUP($A149,[7]装备表!$AS:$DU,T$1,FALSE))=TRUE,0,VLOOKUP($A149,[7]装备表!$AS:$DU,T$1,FALSE))</f>
        <v>0</v>
      </c>
      <c r="U149">
        <f>IF(ISERROR(VLOOKUP($A149,[7]装备表!$AS:$DU,U$1,FALSE))=TRUE,0,VLOOKUP($A149,[7]装备表!$AS:$DU,U$1,FALSE))</f>
        <v>0</v>
      </c>
      <c r="V149">
        <f>IF(ISERROR(VLOOKUP($A149,[7]装备表!$AS:$DU,V$1,FALSE))=TRUE,0,VLOOKUP($A149,[7]装备表!$AS:$DU,V$1,FALSE))</f>
        <v>0</v>
      </c>
      <c r="W149">
        <f>IF(ISERROR(VLOOKUP($A149,[7]装备表!$AS:$DU,W$1,FALSE))=TRUE,0,VLOOKUP($A149,[7]装备表!$AS:$DU,W$1,FALSE))</f>
        <v>0</v>
      </c>
      <c r="X149">
        <f>IF(ISERROR(VLOOKUP($A149,[7]装备表!$AS:$DU,X$1,FALSE))=TRUE,0,VLOOKUP($A149,[7]装备表!$AS:$DU,X$1,FALSE))</f>
        <v>0</v>
      </c>
      <c r="Y149">
        <f>IF(ISERROR(VLOOKUP($A149,[7]装备表!$AS:$DU,Y$1,FALSE))=TRUE,0,VLOOKUP($A149,[7]装备表!$AS:$DU,Y$1,FALSE))</f>
        <v>0</v>
      </c>
      <c r="Z149">
        <f>IF(ISERROR(VLOOKUP($A149,[7]装备表!$AS:$DU,Z$1,FALSE))=TRUE,0,VLOOKUP($A149,[7]装备表!$AS:$DU,Z$1,FALSE))</f>
        <v>0</v>
      </c>
      <c r="AA149">
        <f>IF(ISERROR(VLOOKUP($A149,[7]装备表!$AS:$DU,AA$1,FALSE))=TRUE,0,VLOOKUP($A149,[7]装备表!$AS:$DU,AA$1,FALSE))</f>
        <v>0</v>
      </c>
      <c r="AB149">
        <f>IF(ISERROR(VLOOKUP($A149,[7]装备表!$AS:$DU,AB$1,FALSE))=TRUE,0,VLOOKUP($A149,[7]装备表!$AS:$DU,AB$1,FALSE))</f>
        <v>0</v>
      </c>
      <c r="AC149">
        <f>IF(ISERROR(VLOOKUP($A149,[7]装备表!$AS:$DU,AC$1,FALSE))=TRUE,0,VLOOKUP($A149,[7]装备表!$AS:$DU,AC$1,FALSE))</f>
        <v>0</v>
      </c>
      <c r="AD149">
        <f>IF(ISERROR(VLOOKUP($A149,[7]装备表!$AS:$DU,AD$1,FALSE))=TRUE,0,VLOOKUP($A149,[7]装备表!$AS:$DU,AD$1,FALSE))</f>
        <v>0</v>
      </c>
      <c r="AE149">
        <f>IF(ISERROR(VLOOKUP($A149,[7]装备表!$AS:$DU,AE$1,FALSE))=TRUE,0,VLOOKUP($A149,[7]装备表!$AS:$DU,AE$1,FALSE))</f>
        <v>0</v>
      </c>
      <c r="AF149">
        <f>IF(ISERROR(VLOOKUP($A149,[7]装备表!$AS:$DU,AF$1,FALSE))=TRUE,0,VLOOKUP($A149,[7]装备表!$AS:$DU,AF$1,FALSE))</f>
        <v>0</v>
      </c>
      <c r="AG149">
        <f>IF(ISERROR(VLOOKUP($A149,[7]装备表!$AS:$DU,AG$1,FALSE))=TRUE,0,VLOOKUP($A149,[7]装备表!$AS:$DU,AG$1,FALSE))</f>
        <v>0</v>
      </c>
      <c r="AH149">
        <f>IF(ISERROR(VLOOKUP($A149,[7]装备表!$AS:$DU,AH$1,FALSE))=TRUE,0,VLOOKUP($A149,[7]装备表!$AS:$DU,AH$1,FALSE))</f>
        <v>0</v>
      </c>
      <c r="AI149">
        <f>IF(ISERROR(VLOOKUP($A149,[7]装备表!$AS:$DU,AI$1,FALSE))=TRUE,0,VLOOKUP($A149,[7]装备表!$AS:$DU,AI$1,FALSE))</f>
        <v>0</v>
      </c>
      <c r="AJ149">
        <f>IF(ISERROR(VLOOKUP($A149,[7]装备表!$AS:$DU,AJ$1,FALSE))=TRUE,0,VLOOKUP($A149,[7]装备表!$AS:$DU,AJ$1,FALSE))</f>
        <v>0</v>
      </c>
      <c r="AK149">
        <f>IF(ISERROR(VLOOKUP($A149,[7]装备表!$AS:$DU,AK$1,FALSE))=TRUE,0,VLOOKUP($A149,[7]装备表!$AS:$DU,AK$1,FALSE))</f>
        <v>0</v>
      </c>
      <c r="AL149">
        <f>IF(ISERROR(VLOOKUP($A149,[7]装备表!$AS:$DU,AL$1,FALSE))=TRUE,0,VLOOKUP($A149,[7]装备表!$AS:$DU,AL$1,FALSE))</f>
        <v>0</v>
      </c>
      <c r="AM149">
        <f>IF(ISERROR(VLOOKUP($A149,[7]装备表!$AS:$DU,AM$1,FALSE))=TRUE,0,VLOOKUP($A149,[7]装备表!$AS:$DU,AM$1,FALSE))</f>
        <v>0</v>
      </c>
      <c r="AN149">
        <f>IF(ISERROR(VLOOKUP($A149,[7]装备表!$AS:$DU,AN$1,FALSE))=TRUE,0,VLOOKUP($A149,[7]装备表!$AS:$DU,AN$1,FALSE))</f>
        <v>0</v>
      </c>
      <c r="AT149" s="35">
        <v>1320041</v>
      </c>
      <c r="AU149" s="35" t="s">
        <v>486</v>
      </c>
      <c r="AV149">
        <v>10122</v>
      </c>
      <c r="AW149">
        <v>10122</v>
      </c>
      <c r="AX149">
        <v>140</v>
      </c>
    </row>
    <row r="150" spans="1:50" ht="16.5">
      <c r="A150" s="33">
        <v>1320004</v>
      </c>
      <c r="B150" t="str">
        <f>IF(ISERROR(VLOOKUP($A150,[7]装备表!$AS:$DU,B$1,FALSE))=TRUE,0,VLOOKUP($A150,[7]装备表!$AS:$DU,B$1,FALSE))</f>
        <v>树叶披肩</v>
      </c>
      <c r="C150">
        <f t="shared" si="20"/>
        <v>10085</v>
      </c>
      <c r="D150">
        <f t="shared" si="21"/>
        <v>5</v>
      </c>
      <c r="E150">
        <f t="shared" si="22"/>
        <v>10085</v>
      </c>
      <c r="F150">
        <f>IF(ISERROR(VLOOKUP($A150,[7]装备表!$AS:$DU,F$1,FALSE))=TRUE,0,VLOOKUP($A150,[7]装备表!$AS:$DU,F$1,FALSE))</f>
        <v>2</v>
      </c>
      <c r="G150">
        <f>IF(ISERROR(VLOOKUP($A150,[7]装备表!$AS:$DU,G$1,FALSE))=TRUE,0,VLOOKUP($A150,[7]装备表!$AS:$DU,G$1,FALSE))</f>
        <v>1</v>
      </c>
      <c r="H150">
        <f>IF(ISERROR(VLOOKUP($A150,[7]装备表!$AS:$DU,H$1,FALSE))=TRUE,0,VLOOKUP($A150,[7]装备表!$AS:$DU,H$1,FALSE))</f>
        <v>6</v>
      </c>
      <c r="I150">
        <f>IF(ISERROR(VLOOKUP($A150,[7]装备表!$AS:$DU,I$1,FALSE))=TRUE,0,VLOOKUP($A150,[7]装备表!$AS:$DU,I$1,FALSE))</f>
        <v>0</v>
      </c>
      <c r="J150">
        <f>IF(ISERROR(VLOOKUP($A150,[7]装备表!$AS:$DU,J$1,FALSE))=TRUE,0,VLOOKUP($A150,[7]装备表!$AS:$DU,J$1,FALSE))</f>
        <v>0</v>
      </c>
      <c r="K150">
        <f>IF(ISERROR(VLOOKUP($A150,[7]装备表!$AS:$DU,K$1,FALSE))=TRUE,0,VLOOKUP($A150,[7]装备表!$AS:$DU,K$1,FALSE))</f>
        <v>6</v>
      </c>
      <c r="L150">
        <f>IF(ISERROR(VLOOKUP($A150,[7]装备表!$AS:$DU,L$1,FALSE))=TRUE,0,VLOOKUP($A150,[7]装备表!$AS:$DU,L$1,FALSE))</f>
        <v>1</v>
      </c>
      <c r="M150">
        <f>IF(ISERROR(VLOOKUP($A150,[7]装备表!$AS:$DU,M$1,FALSE))=TRUE,0,VLOOKUP($A150,[7]装备表!$AS:$DU,M$1,FALSE))</f>
        <v>2</v>
      </c>
      <c r="N150">
        <f>IF(ISERROR(VLOOKUP($A150,[7]装备表!$AS:$DU,N$1,FALSE))=TRUE,0,VLOOKUP($A150,[7]装备表!$AS:$DU,N$1,FALSE))</f>
        <v>0</v>
      </c>
      <c r="O150">
        <f>IF(ISERROR(VLOOKUP($A150,[7]装备表!$AS:$DU,O$1,FALSE))=TRUE,0,VLOOKUP($A150,[7]装备表!$AS:$DU,O$1,FALSE))</f>
        <v>0</v>
      </c>
      <c r="P150">
        <f>IF(ISERROR(VLOOKUP($A150,[7]装备表!$AS:$DU,P$1,FALSE))=TRUE,0,VLOOKUP($A150,[7]装备表!$AS:$DU,P$1,FALSE))</f>
        <v>0</v>
      </c>
      <c r="Q150">
        <f>IF(ISERROR(VLOOKUP($A150,[7]装备表!$AS:$DU,Q$1,FALSE))=TRUE,0,VLOOKUP($A150,[7]装备表!$AS:$DU,Q$1,FALSE))</f>
        <v>0</v>
      </c>
      <c r="R150">
        <f>IF(ISERROR(VLOOKUP($A150,[7]装备表!$AS:$DU,R$1,FALSE))=TRUE,0,VLOOKUP($A150,[7]装备表!$AS:$DU,R$1,FALSE))</f>
        <v>0</v>
      </c>
      <c r="S150">
        <f>IF(ISERROR(VLOOKUP($A150,[7]装备表!$AS:$DU,S$1,FALSE))=TRUE,0,VLOOKUP($A150,[7]装备表!$AS:$DU,S$1,FALSE))</f>
        <v>0</v>
      </c>
      <c r="T150">
        <f>IF(ISERROR(VLOOKUP($A150,[7]装备表!$AS:$DU,T$1,FALSE))=TRUE,0,VLOOKUP($A150,[7]装备表!$AS:$DU,T$1,FALSE))</f>
        <v>0</v>
      </c>
      <c r="U150">
        <f>IF(ISERROR(VLOOKUP($A150,[7]装备表!$AS:$DU,U$1,FALSE))=TRUE,0,VLOOKUP($A150,[7]装备表!$AS:$DU,U$1,FALSE))</f>
        <v>0</v>
      </c>
      <c r="V150">
        <f>IF(ISERROR(VLOOKUP($A150,[7]装备表!$AS:$DU,V$1,FALSE))=TRUE,0,VLOOKUP($A150,[7]装备表!$AS:$DU,V$1,FALSE))</f>
        <v>0</v>
      </c>
      <c r="W150">
        <f>IF(ISERROR(VLOOKUP($A150,[7]装备表!$AS:$DU,W$1,FALSE))=TRUE,0,VLOOKUP($A150,[7]装备表!$AS:$DU,W$1,FALSE))</f>
        <v>0</v>
      </c>
      <c r="X150">
        <f>IF(ISERROR(VLOOKUP($A150,[7]装备表!$AS:$DU,X$1,FALSE))=TRUE,0,VLOOKUP($A150,[7]装备表!$AS:$DU,X$1,FALSE))</f>
        <v>0</v>
      </c>
      <c r="Y150">
        <f>IF(ISERROR(VLOOKUP($A150,[7]装备表!$AS:$DU,Y$1,FALSE))=TRUE,0,VLOOKUP($A150,[7]装备表!$AS:$DU,Y$1,FALSE))</f>
        <v>0</v>
      </c>
      <c r="Z150">
        <f>IF(ISERROR(VLOOKUP($A150,[7]装备表!$AS:$DU,Z$1,FALSE))=TRUE,0,VLOOKUP($A150,[7]装备表!$AS:$DU,Z$1,FALSE))</f>
        <v>0</v>
      </c>
      <c r="AA150">
        <f>IF(ISERROR(VLOOKUP($A150,[7]装备表!$AS:$DU,AA$1,FALSE))=TRUE,0,VLOOKUP($A150,[7]装备表!$AS:$DU,AA$1,FALSE))</f>
        <v>0</v>
      </c>
      <c r="AB150">
        <f>IF(ISERROR(VLOOKUP($A150,[7]装备表!$AS:$DU,AB$1,FALSE))=TRUE,0,VLOOKUP($A150,[7]装备表!$AS:$DU,AB$1,FALSE))</f>
        <v>0</v>
      </c>
      <c r="AC150">
        <f>IF(ISERROR(VLOOKUP($A150,[7]装备表!$AS:$DU,AC$1,FALSE))=TRUE,0,VLOOKUP($A150,[7]装备表!$AS:$DU,AC$1,FALSE))</f>
        <v>0</v>
      </c>
      <c r="AD150">
        <f>IF(ISERROR(VLOOKUP($A150,[7]装备表!$AS:$DU,AD$1,FALSE))=TRUE,0,VLOOKUP($A150,[7]装备表!$AS:$DU,AD$1,FALSE))</f>
        <v>0</v>
      </c>
      <c r="AE150">
        <f>IF(ISERROR(VLOOKUP($A150,[7]装备表!$AS:$DU,AE$1,FALSE))=TRUE,0,VLOOKUP($A150,[7]装备表!$AS:$DU,AE$1,FALSE))</f>
        <v>0</v>
      </c>
      <c r="AF150">
        <f>IF(ISERROR(VLOOKUP($A150,[7]装备表!$AS:$DU,AF$1,FALSE))=TRUE,0,VLOOKUP($A150,[7]装备表!$AS:$DU,AF$1,FALSE))</f>
        <v>0</v>
      </c>
      <c r="AG150">
        <f>IF(ISERROR(VLOOKUP($A150,[7]装备表!$AS:$DU,AG$1,FALSE))=TRUE,0,VLOOKUP($A150,[7]装备表!$AS:$DU,AG$1,FALSE))</f>
        <v>0</v>
      </c>
      <c r="AH150">
        <f>IF(ISERROR(VLOOKUP($A150,[7]装备表!$AS:$DU,AH$1,FALSE))=TRUE,0,VLOOKUP($A150,[7]装备表!$AS:$DU,AH$1,FALSE))</f>
        <v>0</v>
      </c>
      <c r="AI150">
        <f>IF(ISERROR(VLOOKUP($A150,[7]装备表!$AS:$DU,AI$1,FALSE))=TRUE,0,VLOOKUP($A150,[7]装备表!$AS:$DU,AI$1,FALSE))</f>
        <v>0</v>
      </c>
      <c r="AJ150">
        <f>IF(ISERROR(VLOOKUP($A150,[7]装备表!$AS:$DU,AJ$1,FALSE))=TRUE,0,VLOOKUP($A150,[7]装备表!$AS:$DU,AJ$1,FALSE))</f>
        <v>0</v>
      </c>
      <c r="AK150">
        <f>IF(ISERROR(VLOOKUP($A150,[7]装备表!$AS:$DU,AK$1,FALSE))=TRUE,0,VLOOKUP($A150,[7]装备表!$AS:$DU,AK$1,FALSE))</f>
        <v>0</v>
      </c>
      <c r="AL150">
        <f>IF(ISERROR(VLOOKUP($A150,[7]装备表!$AS:$DU,AL$1,FALSE))=TRUE,0,VLOOKUP($A150,[7]装备表!$AS:$DU,AL$1,FALSE))</f>
        <v>0</v>
      </c>
      <c r="AM150">
        <f>IF(ISERROR(VLOOKUP($A150,[7]装备表!$AS:$DU,AM$1,FALSE))=TRUE,0,VLOOKUP($A150,[7]装备表!$AS:$DU,AM$1,FALSE))</f>
        <v>0</v>
      </c>
      <c r="AN150">
        <f>IF(ISERROR(VLOOKUP($A150,[7]装备表!$AS:$DU,AN$1,FALSE))=TRUE,0,VLOOKUP($A150,[7]装备表!$AS:$DU,AN$1,FALSE))</f>
        <v>0</v>
      </c>
      <c r="AT150" s="35">
        <v>1320042</v>
      </c>
      <c r="AU150" s="35" t="s">
        <v>487</v>
      </c>
      <c r="AV150">
        <v>10123</v>
      </c>
      <c r="AW150">
        <v>10123</v>
      </c>
      <c r="AX150">
        <v>140</v>
      </c>
    </row>
    <row r="151" spans="1:50" ht="16.5">
      <c r="A151" s="33">
        <v>1320005</v>
      </c>
      <c r="B151" t="str">
        <f>IF(ISERROR(VLOOKUP($A151,[7]装备表!$AS:$DU,B$1,FALSE))=TRUE,0,VLOOKUP($A151,[7]装备表!$AS:$DU,B$1,FALSE))</f>
        <v>木鞋</v>
      </c>
      <c r="C151">
        <f t="shared" si="20"/>
        <v>10086</v>
      </c>
      <c r="D151">
        <f t="shared" si="21"/>
        <v>5</v>
      </c>
      <c r="E151">
        <f t="shared" si="22"/>
        <v>10086</v>
      </c>
      <c r="F151">
        <f>IF(ISERROR(VLOOKUP($A151,[7]装备表!$AS:$DU,F$1,FALSE))=TRUE,0,VLOOKUP($A151,[7]装备表!$AS:$DU,F$1,FALSE))</f>
        <v>1</v>
      </c>
      <c r="G151">
        <f>IF(ISERROR(VLOOKUP($A151,[7]装备表!$AS:$DU,G$1,FALSE))=TRUE,0,VLOOKUP($A151,[7]装备表!$AS:$DU,G$1,FALSE))</f>
        <v>1</v>
      </c>
      <c r="H151">
        <f>IF(ISERROR(VLOOKUP($A151,[7]装备表!$AS:$DU,H$1,FALSE))=TRUE,0,VLOOKUP($A151,[7]装备表!$AS:$DU,H$1,FALSE))</f>
        <v>4</v>
      </c>
      <c r="I151">
        <f>IF(ISERROR(VLOOKUP($A151,[7]装备表!$AS:$DU,I$1,FALSE))=TRUE,0,VLOOKUP($A151,[7]装备表!$AS:$DU,I$1,FALSE))</f>
        <v>0</v>
      </c>
      <c r="J151">
        <f>IF(ISERROR(VLOOKUP($A151,[7]装备表!$AS:$DU,J$1,FALSE))=TRUE,0,VLOOKUP($A151,[7]装备表!$AS:$DU,J$1,FALSE))</f>
        <v>0</v>
      </c>
      <c r="K151">
        <f>IF(ISERROR(VLOOKUP($A151,[7]装备表!$AS:$DU,K$1,FALSE))=TRUE,0,VLOOKUP($A151,[7]装备表!$AS:$DU,K$1,FALSE))</f>
        <v>0</v>
      </c>
      <c r="L151">
        <f>IF(ISERROR(VLOOKUP($A151,[7]装备表!$AS:$DU,L$1,FALSE))=TRUE,0,VLOOKUP($A151,[7]装备表!$AS:$DU,L$1,FALSE))</f>
        <v>0</v>
      </c>
      <c r="M151">
        <f>IF(ISERROR(VLOOKUP($A151,[7]装备表!$AS:$DU,M$1,FALSE))=TRUE,0,VLOOKUP($A151,[7]装备表!$AS:$DU,M$1,FALSE))</f>
        <v>0</v>
      </c>
      <c r="N151">
        <f>IF(ISERROR(VLOOKUP($A151,[7]装备表!$AS:$DU,N$1,FALSE))=TRUE,0,VLOOKUP($A151,[7]装备表!$AS:$DU,N$1,FALSE))</f>
        <v>0</v>
      </c>
      <c r="O151">
        <f>IF(ISERROR(VLOOKUP($A151,[7]装备表!$AS:$DU,O$1,FALSE))=TRUE,0,VLOOKUP($A151,[7]装备表!$AS:$DU,O$1,FALSE))</f>
        <v>0</v>
      </c>
      <c r="P151">
        <f>IF(ISERROR(VLOOKUP($A151,[7]装备表!$AS:$DU,P$1,FALSE))=TRUE,0,VLOOKUP($A151,[7]装备表!$AS:$DU,P$1,FALSE))</f>
        <v>0</v>
      </c>
      <c r="Q151">
        <f>IF(ISERROR(VLOOKUP($A151,[7]装备表!$AS:$DU,Q$1,FALSE))=TRUE,0,VLOOKUP($A151,[7]装备表!$AS:$DU,Q$1,FALSE))</f>
        <v>0</v>
      </c>
      <c r="R151">
        <f>IF(ISERROR(VLOOKUP($A151,[7]装备表!$AS:$DU,R$1,FALSE))=TRUE,0,VLOOKUP($A151,[7]装备表!$AS:$DU,R$1,FALSE))</f>
        <v>0</v>
      </c>
      <c r="S151">
        <f>IF(ISERROR(VLOOKUP($A151,[7]装备表!$AS:$DU,S$1,FALSE))=TRUE,0,VLOOKUP($A151,[7]装备表!$AS:$DU,S$1,FALSE))</f>
        <v>0</v>
      </c>
      <c r="T151">
        <f>IF(ISERROR(VLOOKUP($A151,[7]装备表!$AS:$DU,T$1,FALSE))=TRUE,0,VLOOKUP($A151,[7]装备表!$AS:$DU,T$1,FALSE))</f>
        <v>0</v>
      </c>
      <c r="U151">
        <f>IF(ISERROR(VLOOKUP($A151,[7]装备表!$AS:$DU,U$1,FALSE))=TRUE,0,VLOOKUP($A151,[7]装备表!$AS:$DU,U$1,FALSE))</f>
        <v>0</v>
      </c>
      <c r="V151">
        <f>IF(ISERROR(VLOOKUP($A151,[7]装备表!$AS:$DU,V$1,FALSE))=TRUE,0,VLOOKUP($A151,[7]装备表!$AS:$DU,V$1,FALSE))</f>
        <v>0</v>
      </c>
      <c r="W151">
        <f>IF(ISERROR(VLOOKUP($A151,[7]装备表!$AS:$DU,W$1,FALSE))=TRUE,0,VLOOKUP($A151,[7]装备表!$AS:$DU,W$1,FALSE))</f>
        <v>0</v>
      </c>
      <c r="X151">
        <f>IF(ISERROR(VLOOKUP($A151,[7]装备表!$AS:$DU,X$1,FALSE))=TRUE,0,VLOOKUP($A151,[7]装备表!$AS:$DU,X$1,FALSE))</f>
        <v>0</v>
      </c>
      <c r="Y151">
        <f>IF(ISERROR(VLOOKUP($A151,[7]装备表!$AS:$DU,Y$1,FALSE))=TRUE,0,VLOOKUP($A151,[7]装备表!$AS:$DU,Y$1,FALSE))</f>
        <v>0</v>
      </c>
      <c r="Z151">
        <f>IF(ISERROR(VLOOKUP($A151,[7]装备表!$AS:$DU,Z$1,FALSE))=TRUE,0,VLOOKUP($A151,[7]装备表!$AS:$DU,Z$1,FALSE))</f>
        <v>0</v>
      </c>
      <c r="AA151">
        <f>IF(ISERROR(VLOOKUP($A151,[7]装备表!$AS:$DU,AA$1,FALSE))=TRUE,0,VLOOKUP($A151,[7]装备表!$AS:$DU,AA$1,FALSE))</f>
        <v>0</v>
      </c>
      <c r="AB151">
        <f>IF(ISERROR(VLOOKUP($A151,[7]装备表!$AS:$DU,AB$1,FALSE))=TRUE,0,VLOOKUP($A151,[7]装备表!$AS:$DU,AB$1,FALSE))</f>
        <v>0</v>
      </c>
      <c r="AC151">
        <f>IF(ISERROR(VLOOKUP($A151,[7]装备表!$AS:$DU,AC$1,FALSE))=TRUE,0,VLOOKUP($A151,[7]装备表!$AS:$DU,AC$1,FALSE))</f>
        <v>0</v>
      </c>
      <c r="AD151">
        <f>IF(ISERROR(VLOOKUP($A151,[7]装备表!$AS:$DU,AD$1,FALSE))=TRUE,0,VLOOKUP($A151,[7]装备表!$AS:$DU,AD$1,FALSE))</f>
        <v>0</v>
      </c>
      <c r="AE151">
        <f>IF(ISERROR(VLOOKUP($A151,[7]装备表!$AS:$DU,AE$1,FALSE))=TRUE,0,VLOOKUP($A151,[7]装备表!$AS:$DU,AE$1,FALSE))</f>
        <v>0</v>
      </c>
      <c r="AF151">
        <f>IF(ISERROR(VLOOKUP($A151,[7]装备表!$AS:$DU,AF$1,FALSE))=TRUE,0,VLOOKUP($A151,[7]装备表!$AS:$DU,AF$1,FALSE))</f>
        <v>0</v>
      </c>
      <c r="AG151">
        <f>IF(ISERROR(VLOOKUP($A151,[7]装备表!$AS:$DU,AG$1,FALSE))=TRUE,0,VLOOKUP($A151,[7]装备表!$AS:$DU,AG$1,FALSE))</f>
        <v>0</v>
      </c>
      <c r="AH151">
        <f>IF(ISERROR(VLOOKUP($A151,[7]装备表!$AS:$DU,AH$1,FALSE))=TRUE,0,VLOOKUP($A151,[7]装备表!$AS:$DU,AH$1,FALSE))</f>
        <v>0</v>
      </c>
      <c r="AI151">
        <f>IF(ISERROR(VLOOKUP($A151,[7]装备表!$AS:$DU,AI$1,FALSE))=TRUE,0,VLOOKUP($A151,[7]装备表!$AS:$DU,AI$1,FALSE))</f>
        <v>0</v>
      </c>
      <c r="AJ151">
        <f>IF(ISERROR(VLOOKUP($A151,[7]装备表!$AS:$DU,AJ$1,FALSE))=TRUE,0,VLOOKUP($A151,[7]装备表!$AS:$DU,AJ$1,FALSE))</f>
        <v>0</v>
      </c>
      <c r="AK151">
        <f>IF(ISERROR(VLOOKUP($A151,[7]装备表!$AS:$DU,AK$1,FALSE))=TRUE,0,VLOOKUP($A151,[7]装备表!$AS:$DU,AK$1,FALSE))</f>
        <v>0</v>
      </c>
      <c r="AL151">
        <f>IF(ISERROR(VLOOKUP($A151,[7]装备表!$AS:$DU,AL$1,FALSE))=TRUE,0,VLOOKUP($A151,[7]装备表!$AS:$DU,AL$1,FALSE))</f>
        <v>0</v>
      </c>
      <c r="AM151">
        <f>IF(ISERROR(VLOOKUP($A151,[7]装备表!$AS:$DU,AM$1,FALSE))=TRUE,0,VLOOKUP($A151,[7]装备表!$AS:$DU,AM$1,FALSE))</f>
        <v>0</v>
      </c>
      <c r="AN151">
        <f>IF(ISERROR(VLOOKUP($A151,[7]装备表!$AS:$DU,AN$1,FALSE))=TRUE,0,VLOOKUP($A151,[7]装备表!$AS:$DU,AN$1,FALSE))</f>
        <v>0</v>
      </c>
      <c r="AT151" s="9">
        <v>1320043</v>
      </c>
      <c r="AU151" s="9" t="s">
        <v>488</v>
      </c>
      <c r="AV151">
        <v>10124</v>
      </c>
      <c r="AW151">
        <v>10124</v>
      </c>
      <c r="AX151">
        <v>180</v>
      </c>
    </row>
    <row r="152" spans="1:50" ht="16.5">
      <c r="A152" s="33">
        <v>1320006</v>
      </c>
      <c r="B152" t="str">
        <f>IF(ISERROR(VLOOKUP($A152,[7]装备表!$AS:$DU,B$1,FALSE))=TRUE,0,VLOOKUP($A152,[7]装备表!$AS:$DU,B$1,FALSE))</f>
        <v>树木护身符</v>
      </c>
      <c r="C152">
        <f t="shared" si="20"/>
        <v>10087</v>
      </c>
      <c r="D152">
        <f t="shared" si="21"/>
        <v>5</v>
      </c>
      <c r="E152">
        <f t="shared" si="22"/>
        <v>10087</v>
      </c>
      <c r="F152">
        <f>IF(ISERROR(VLOOKUP($A152,[7]装备表!$AS:$DU,F$1,FALSE))=TRUE,0,VLOOKUP($A152,[7]装备表!$AS:$DU,F$1,FALSE))</f>
        <v>1</v>
      </c>
      <c r="G152">
        <f>IF(ISERROR(VLOOKUP($A152,[7]装备表!$AS:$DU,G$1,FALSE))=TRUE,0,VLOOKUP($A152,[7]装备表!$AS:$DU,G$1,FALSE))</f>
        <v>1</v>
      </c>
      <c r="H152">
        <f>IF(ISERROR(VLOOKUP($A152,[7]装备表!$AS:$DU,H$1,FALSE))=TRUE,0,VLOOKUP($A152,[7]装备表!$AS:$DU,H$1,FALSE))</f>
        <v>4</v>
      </c>
      <c r="I152">
        <f>IF(ISERROR(VLOOKUP($A152,[7]装备表!$AS:$DU,I$1,FALSE))=TRUE,0,VLOOKUP($A152,[7]装备表!$AS:$DU,I$1,FALSE))</f>
        <v>0</v>
      </c>
      <c r="J152">
        <f>IF(ISERROR(VLOOKUP($A152,[7]装备表!$AS:$DU,J$1,FALSE))=TRUE,0,VLOOKUP($A152,[7]装备表!$AS:$DU,J$1,FALSE))</f>
        <v>0</v>
      </c>
      <c r="K152">
        <f>IF(ISERROR(VLOOKUP($A152,[7]装备表!$AS:$DU,K$1,FALSE))=TRUE,0,VLOOKUP($A152,[7]装备表!$AS:$DU,K$1,FALSE))</f>
        <v>2</v>
      </c>
      <c r="L152">
        <f>IF(ISERROR(VLOOKUP($A152,[7]装备表!$AS:$DU,L$1,FALSE))=TRUE,0,VLOOKUP($A152,[7]装备表!$AS:$DU,L$1,FALSE))</f>
        <v>1</v>
      </c>
      <c r="M152">
        <f>IF(ISERROR(VLOOKUP($A152,[7]装备表!$AS:$DU,M$1,FALSE))=TRUE,0,VLOOKUP($A152,[7]装备表!$AS:$DU,M$1,FALSE))</f>
        <v>4</v>
      </c>
      <c r="N152">
        <f>IF(ISERROR(VLOOKUP($A152,[7]装备表!$AS:$DU,N$1,FALSE))=TRUE,0,VLOOKUP($A152,[7]装备表!$AS:$DU,N$1,FALSE))</f>
        <v>0</v>
      </c>
      <c r="O152">
        <f>IF(ISERROR(VLOOKUP($A152,[7]装备表!$AS:$DU,O$1,FALSE))=TRUE,0,VLOOKUP($A152,[7]装备表!$AS:$DU,O$1,FALSE))</f>
        <v>0</v>
      </c>
      <c r="P152">
        <f>IF(ISERROR(VLOOKUP($A152,[7]装备表!$AS:$DU,P$1,FALSE))=TRUE,0,VLOOKUP($A152,[7]装备表!$AS:$DU,P$1,FALSE))</f>
        <v>0</v>
      </c>
      <c r="Q152">
        <f>IF(ISERROR(VLOOKUP($A152,[7]装备表!$AS:$DU,Q$1,FALSE))=TRUE,0,VLOOKUP($A152,[7]装备表!$AS:$DU,Q$1,FALSE))</f>
        <v>0</v>
      </c>
      <c r="R152">
        <f>IF(ISERROR(VLOOKUP($A152,[7]装备表!$AS:$DU,R$1,FALSE))=TRUE,0,VLOOKUP($A152,[7]装备表!$AS:$DU,R$1,FALSE))</f>
        <v>0</v>
      </c>
      <c r="S152">
        <f>IF(ISERROR(VLOOKUP($A152,[7]装备表!$AS:$DU,S$1,FALSE))=TRUE,0,VLOOKUP($A152,[7]装备表!$AS:$DU,S$1,FALSE))</f>
        <v>0</v>
      </c>
      <c r="T152">
        <f>IF(ISERROR(VLOOKUP($A152,[7]装备表!$AS:$DU,T$1,FALSE))=TRUE,0,VLOOKUP($A152,[7]装备表!$AS:$DU,T$1,FALSE))</f>
        <v>0</v>
      </c>
      <c r="U152">
        <f>IF(ISERROR(VLOOKUP($A152,[7]装备表!$AS:$DU,U$1,FALSE))=TRUE,0,VLOOKUP($A152,[7]装备表!$AS:$DU,U$1,FALSE))</f>
        <v>0</v>
      </c>
      <c r="V152">
        <f>IF(ISERROR(VLOOKUP($A152,[7]装备表!$AS:$DU,V$1,FALSE))=TRUE,0,VLOOKUP($A152,[7]装备表!$AS:$DU,V$1,FALSE))</f>
        <v>0</v>
      </c>
      <c r="W152">
        <f>IF(ISERROR(VLOOKUP($A152,[7]装备表!$AS:$DU,W$1,FALSE))=TRUE,0,VLOOKUP($A152,[7]装备表!$AS:$DU,W$1,FALSE))</f>
        <v>0</v>
      </c>
      <c r="X152">
        <f>IF(ISERROR(VLOOKUP($A152,[7]装备表!$AS:$DU,X$1,FALSE))=TRUE,0,VLOOKUP($A152,[7]装备表!$AS:$DU,X$1,FALSE))</f>
        <v>0</v>
      </c>
      <c r="Y152">
        <f>IF(ISERROR(VLOOKUP($A152,[7]装备表!$AS:$DU,Y$1,FALSE))=TRUE,0,VLOOKUP($A152,[7]装备表!$AS:$DU,Y$1,FALSE))</f>
        <v>0</v>
      </c>
      <c r="Z152">
        <f>IF(ISERROR(VLOOKUP($A152,[7]装备表!$AS:$DU,Z$1,FALSE))=TRUE,0,VLOOKUP($A152,[7]装备表!$AS:$DU,Z$1,FALSE))</f>
        <v>0</v>
      </c>
      <c r="AA152">
        <f>IF(ISERROR(VLOOKUP($A152,[7]装备表!$AS:$DU,AA$1,FALSE))=TRUE,0,VLOOKUP($A152,[7]装备表!$AS:$DU,AA$1,FALSE))</f>
        <v>0</v>
      </c>
      <c r="AB152">
        <f>IF(ISERROR(VLOOKUP($A152,[7]装备表!$AS:$DU,AB$1,FALSE))=TRUE,0,VLOOKUP($A152,[7]装备表!$AS:$DU,AB$1,FALSE))</f>
        <v>0</v>
      </c>
      <c r="AC152">
        <f>IF(ISERROR(VLOOKUP($A152,[7]装备表!$AS:$DU,AC$1,FALSE))=TRUE,0,VLOOKUP($A152,[7]装备表!$AS:$DU,AC$1,FALSE))</f>
        <v>0</v>
      </c>
      <c r="AD152">
        <f>IF(ISERROR(VLOOKUP($A152,[7]装备表!$AS:$DU,AD$1,FALSE))=TRUE,0,VLOOKUP($A152,[7]装备表!$AS:$DU,AD$1,FALSE))</f>
        <v>0</v>
      </c>
      <c r="AE152">
        <f>IF(ISERROR(VLOOKUP($A152,[7]装备表!$AS:$DU,AE$1,FALSE))=TRUE,0,VLOOKUP($A152,[7]装备表!$AS:$DU,AE$1,FALSE))</f>
        <v>0</v>
      </c>
      <c r="AF152">
        <f>IF(ISERROR(VLOOKUP($A152,[7]装备表!$AS:$DU,AF$1,FALSE))=TRUE,0,VLOOKUP($A152,[7]装备表!$AS:$DU,AF$1,FALSE))</f>
        <v>0</v>
      </c>
      <c r="AG152">
        <f>IF(ISERROR(VLOOKUP($A152,[7]装备表!$AS:$DU,AG$1,FALSE))=TRUE,0,VLOOKUP($A152,[7]装备表!$AS:$DU,AG$1,FALSE))</f>
        <v>0</v>
      </c>
      <c r="AH152">
        <f>IF(ISERROR(VLOOKUP($A152,[7]装备表!$AS:$DU,AH$1,FALSE))=TRUE,0,VLOOKUP($A152,[7]装备表!$AS:$DU,AH$1,FALSE))</f>
        <v>0</v>
      </c>
      <c r="AI152">
        <f>IF(ISERROR(VLOOKUP($A152,[7]装备表!$AS:$DU,AI$1,FALSE))=TRUE,0,VLOOKUP($A152,[7]装备表!$AS:$DU,AI$1,FALSE))</f>
        <v>0</v>
      </c>
      <c r="AJ152">
        <f>IF(ISERROR(VLOOKUP($A152,[7]装备表!$AS:$DU,AJ$1,FALSE))=TRUE,0,VLOOKUP($A152,[7]装备表!$AS:$DU,AJ$1,FALSE))</f>
        <v>0</v>
      </c>
      <c r="AK152">
        <f>IF(ISERROR(VLOOKUP($A152,[7]装备表!$AS:$DU,AK$1,FALSE))=TRUE,0,VLOOKUP($A152,[7]装备表!$AS:$DU,AK$1,FALSE))</f>
        <v>0</v>
      </c>
      <c r="AL152">
        <f>IF(ISERROR(VLOOKUP($A152,[7]装备表!$AS:$DU,AL$1,FALSE))=TRUE,0,VLOOKUP($A152,[7]装备表!$AS:$DU,AL$1,FALSE))</f>
        <v>0</v>
      </c>
      <c r="AM152">
        <f>IF(ISERROR(VLOOKUP($A152,[7]装备表!$AS:$DU,AM$1,FALSE))=TRUE,0,VLOOKUP($A152,[7]装备表!$AS:$DU,AM$1,FALSE))</f>
        <v>0</v>
      </c>
      <c r="AN152">
        <f>IF(ISERROR(VLOOKUP($A152,[7]装备表!$AS:$DU,AN$1,FALSE))=TRUE,0,VLOOKUP($A152,[7]装备表!$AS:$DU,AN$1,FALSE))</f>
        <v>0</v>
      </c>
      <c r="AT152" s="9">
        <v>1320044</v>
      </c>
      <c r="AU152" s="9" t="s">
        <v>489</v>
      </c>
      <c r="AV152">
        <v>10125</v>
      </c>
      <c r="AW152">
        <v>10125</v>
      </c>
      <c r="AX152">
        <v>180</v>
      </c>
    </row>
    <row r="153" spans="1:50" ht="16.5">
      <c r="A153" s="33">
        <v>1320007</v>
      </c>
      <c r="B153" t="str">
        <f>IF(ISERROR(VLOOKUP($A153,[7]装备表!$AS:$DU,B$1,FALSE))=TRUE,0,VLOOKUP($A153,[7]装备表!$AS:$DU,B$1,FALSE))</f>
        <v>铜盔</v>
      </c>
      <c r="C153">
        <f t="shared" si="20"/>
        <v>10088</v>
      </c>
      <c r="D153">
        <f t="shared" si="21"/>
        <v>15</v>
      </c>
      <c r="E153">
        <f t="shared" si="22"/>
        <v>10088</v>
      </c>
      <c r="F153">
        <f>IF(ISERROR(VLOOKUP($A153,[7]装备表!$AS:$DU,F$1,FALSE))=TRUE,0,VLOOKUP($A153,[7]装备表!$AS:$DU,F$1,FALSE))</f>
        <v>2</v>
      </c>
      <c r="G153">
        <f>IF(ISERROR(VLOOKUP($A153,[7]装备表!$AS:$DU,G$1,FALSE))=TRUE,0,VLOOKUP($A153,[7]装备表!$AS:$DU,G$1,FALSE))</f>
        <v>1</v>
      </c>
      <c r="H153">
        <f>IF(ISERROR(VLOOKUP($A153,[7]装备表!$AS:$DU,H$1,FALSE))=TRUE,0,VLOOKUP($A153,[7]装备表!$AS:$DU,H$1,FALSE))</f>
        <v>11</v>
      </c>
      <c r="I153">
        <f>IF(ISERROR(VLOOKUP($A153,[7]装备表!$AS:$DU,I$1,FALSE))=TRUE,0,VLOOKUP($A153,[7]装备表!$AS:$DU,I$1,FALSE))</f>
        <v>0</v>
      </c>
      <c r="J153">
        <f>IF(ISERROR(VLOOKUP($A153,[7]装备表!$AS:$DU,J$1,FALSE))=TRUE,0,VLOOKUP($A153,[7]装备表!$AS:$DU,J$1,FALSE))</f>
        <v>0</v>
      </c>
      <c r="K153">
        <f>IF(ISERROR(VLOOKUP($A153,[7]装备表!$AS:$DU,K$1,FALSE))=TRUE,0,VLOOKUP($A153,[7]装备表!$AS:$DU,K$1,FALSE))</f>
        <v>6</v>
      </c>
      <c r="L153">
        <f>IF(ISERROR(VLOOKUP($A153,[7]装备表!$AS:$DU,L$1,FALSE))=TRUE,0,VLOOKUP($A153,[7]装备表!$AS:$DU,L$1,FALSE))</f>
        <v>1</v>
      </c>
      <c r="M153">
        <f>IF(ISERROR(VLOOKUP($A153,[7]装备表!$AS:$DU,M$1,FALSE))=TRUE,0,VLOOKUP($A153,[7]装备表!$AS:$DU,M$1,FALSE))</f>
        <v>3</v>
      </c>
      <c r="N153">
        <f>IF(ISERROR(VLOOKUP($A153,[7]装备表!$AS:$DU,N$1,FALSE))=TRUE,0,VLOOKUP($A153,[7]装备表!$AS:$DU,N$1,FALSE))</f>
        <v>0</v>
      </c>
      <c r="O153">
        <f>IF(ISERROR(VLOOKUP($A153,[7]装备表!$AS:$DU,O$1,FALSE))=TRUE,0,VLOOKUP($A153,[7]装备表!$AS:$DU,O$1,FALSE))</f>
        <v>0</v>
      </c>
      <c r="P153">
        <f>IF(ISERROR(VLOOKUP($A153,[7]装备表!$AS:$DU,P$1,FALSE))=TRUE,0,VLOOKUP($A153,[7]装备表!$AS:$DU,P$1,FALSE))</f>
        <v>0</v>
      </c>
      <c r="Q153">
        <f>IF(ISERROR(VLOOKUP($A153,[7]装备表!$AS:$DU,Q$1,FALSE))=TRUE,0,VLOOKUP($A153,[7]装备表!$AS:$DU,Q$1,FALSE))</f>
        <v>0</v>
      </c>
      <c r="R153">
        <f>IF(ISERROR(VLOOKUP($A153,[7]装备表!$AS:$DU,R$1,FALSE))=TRUE,0,VLOOKUP($A153,[7]装备表!$AS:$DU,R$1,FALSE))</f>
        <v>0</v>
      </c>
      <c r="S153">
        <f>IF(ISERROR(VLOOKUP($A153,[7]装备表!$AS:$DU,S$1,FALSE))=TRUE,0,VLOOKUP($A153,[7]装备表!$AS:$DU,S$1,FALSE))</f>
        <v>0</v>
      </c>
      <c r="T153">
        <f>IF(ISERROR(VLOOKUP($A153,[7]装备表!$AS:$DU,T$1,FALSE))=TRUE,0,VLOOKUP($A153,[7]装备表!$AS:$DU,T$1,FALSE))</f>
        <v>0</v>
      </c>
      <c r="U153">
        <f>IF(ISERROR(VLOOKUP($A153,[7]装备表!$AS:$DU,U$1,FALSE))=TRUE,0,VLOOKUP($A153,[7]装备表!$AS:$DU,U$1,FALSE))</f>
        <v>0</v>
      </c>
      <c r="V153">
        <f>IF(ISERROR(VLOOKUP($A153,[7]装备表!$AS:$DU,V$1,FALSE))=TRUE,0,VLOOKUP($A153,[7]装备表!$AS:$DU,V$1,FALSE))</f>
        <v>0</v>
      </c>
      <c r="W153">
        <f>IF(ISERROR(VLOOKUP($A153,[7]装备表!$AS:$DU,W$1,FALSE))=TRUE,0,VLOOKUP($A153,[7]装备表!$AS:$DU,W$1,FALSE))</f>
        <v>0</v>
      </c>
      <c r="X153">
        <f>IF(ISERROR(VLOOKUP($A153,[7]装备表!$AS:$DU,X$1,FALSE))=TRUE,0,VLOOKUP($A153,[7]装备表!$AS:$DU,X$1,FALSE))</f>
        <v>0</v>
      </c>
      <c r="Y153">
        <f>IF(ISERROR(VLOOKUP($A153,[7]装备表!$AS:$DU,Y$1,FALSE))=TRUE,0,VLOOKUP($A153,[7]装备表!$AS:$DU,Y$1,FALSE))</f>
        <v>0</v>
      </c>
      <c r="Z153">
        <f>IF(ISERROR(VLOOKUP($A153,[7]装备表!$AS:$DU,Z$1,FALSE))=TRUE,0,VLOOKUP($A153,[7]装备表!$AS:$DU,Z$1,FALSE))</f>
        <v>0</v>
      </c>
      <c r="AA153">
        <f>IF(ISERROR(VLOOKUP($A153,[7]装备表!$AS:$DU,AA$1,FALSE))=TRUE,0,VLOOKUP($A153,[7]装备表!$AS:$DU,AA$1,FALSE))</f>
        <v>0</v>
      </c>
      <c r="AB153">
        <f>IF(ISERROR(VLOOKUP($A153,[7]装备表!$AS:$DU,AB$1,FALSE))=TRUE,0,VLOOKUP($A153,[7]装备表!$AS:$DU,AB$1,FALSE))</f>
        <v>0</v>
      </c>
      <c r="AC153">
        <f>IF(ISERROR(VLOOKUP($A153,[7]装备表!$AS:$DU,AC$1,FALSE))=TRUE,0,VLOOKUP($A153,[7]装备表!$AS:$DU,AC$1,FALSE))</f>
        <v>0</v>
      </c>
      <c r="AD153">
        <f>IF(ISERROR(VLOOKUP($A153,[7]装备表!$AS:$DU,AD$1,FALSE))=TRUE,0,VLOOKUP($A153,[7]装备表!$AS:$DU,AD$1,FALSE))</f>
        <v>0</v>
      </c>
      <c r="AE153">
        <f>IF(ISERROR(VLOOKUP($A153,[7]装备表!$AS:$DU,AE$1,FALSE))=TRUE,0,VLOOKUP($A153,[7]装备表!$AS:$DU,AE$1,FALSE))</f>
        <v>0</v>
      </c>
      <c r="AF153">
        <f>IF(ISERROR(VLOOKUP($A153,[7]装备表!$AS:$DU,AF$1,FALSE))=TRUE,0,VLOOKUP($A153,[7]装备表!$AS:$DU,AF$1,FALSE))</f>
        <v>0</v>
      </c>
      <c r="AG153">
        <f>IF(ISERROR(VLOOKUP($A153,[7]装备表!$AS:$DU,AG$1,FALSE))=TRUE,0,VLOOKUP($A153,[7]装备表!$AS:$DU,AG$1,FALSE))</f>
        <v>0</v>
      </c>
      <c r="AH153">
        <f>IF(ISERROR(VLOOKUP($A153,[7]装备表!$AS:$DU,AH$1,FALSE))=TRUE,0,VLOOKUP($A153,[7]装备表!$AS:$DU,AH$1,FALSE))</f>
        <v>0</v>
      </c>
      <c r="AI153">
        <f>IF(ISERROR(VLOOKUP($A153,[7]装备表!$AS:$DU,AI$1,FALSE))=TRUE,0,VLOOKUP($A153,[7]装备表!$AS:$DU,AI$1,FALSE))</f>
        <v>0</v>
      </c>
      <c r="AJ153">
        <f>IF(ISERROR(VLOOKUP($A153,[7]装备表!$AS:$DU,AJ$1,FALSE))=TRUE,0,VLOOKUP($A153,[7]装备表!$AS:$DU,AJ$1,FALSE))</f>
        <v>0</v>
      </c>
      <c r="AK153">
        <f>IF(ISERROR(VLOOKUP($A153,[7]装备表!$AS:$DU,AK$1,FALSE))=TRUE,0,VLOOKUP($A153,[7]装备表!$AS:$DU,AK$1,FALSE))</f>
        <v>0</v>
      </c>
      <c r="AL153">
        <f>IF(ISERROR(VLOOKUP($A153,[7]装备表!$AS:$DU,AL$1,FALSE))=TRUE,0,VLOOKUP($A153,[7]装备表!$AS:$DU,AL$1,FALSE))</f>
        <v>0</v>
      </c>
      <c r="AM153">
        <f>IF(ISERROR(VLOOKUP($A153,[7]装备表!$AS:$DU,AM$1,FALSE))=TRUE,0,VLOOKUP($A153,[7]装备表!$AS:$DU,AM$1,FALSE))</f>
        <v>0</v>
      </c>
      <c r="AN153">
        <f>IF(ISERROR(VLOOKUP($A153,[7]装备表!$AS:$DU,AN$1,FALSE))=TRUE,0,VLOOKUP($A153,[7]装备表!$AS:$DU,AN$1,FALSE))</f>
        <v>0</v>
      </c>
      <c r="AT153" s="9">
        <v>1320045</v>
      </c>
      <c r="AU153" s="9" t="s">
        <v>490</v>
      </c>
      <c r="AV153">
        <v>10126</v>
      </c>
      <c r="AW153">
        <v>10126</v>
      </c>
      <c r="AX153">
        <v>180</v>
      </c>
    </row>
    <row r="154" spans="1:50" ht="16.5">
      <c r="A154" s="33">
        <v>1320008</v>
      </c>
      <c r="B154" t="str">
        <f>IF(ISERROR(VLOOKUP($A154,[7]装备表!$AS:$DU,B$1,FALSE))=TRUE,0,VLOOKUP($A154,[7]装备表!$AS:$DU,B$1,FALSE))</f>
        <v>铜甲</v>
      </c>
      <c r="C154">
        <f t="shared" si="20"/>
        <v>10089</v>
      </c>
      <c r="D154">
        <f t="shared" si="21"/>
        <v>15</v>
      </c>
      <c r="E154">
        <f t="shared" si="22"/>
        <v>10089</v>
      </c>
      <c r="F154">
        <f>IF(ISERROR(VLOOKUP($A154,[7]装备表!$AS:$DU,F$1,FALSE))=TRUE,0,VLOOKUP($A154,[7]装备表!$AS:$DU,F$1,FALSE))</f>
        <v>1</v>
      </c>
      <c r="G154">
        <f>IF(ISERROR(VLOOKUP($A154,[7]装备表!$AS:$DU,G$1,FALSE))=TRUE,0,VLOOKUP($A154,[7]装备表!$AS:$DU,G$1,FALSE))</f>
        <v>1</v>
      </c>
      <c r="H154">
        <f>IF(ISERROR(VLOOKUP($A154,[7]装备表!$AS:$DU,H$1,FALSE))=TRUE,0,VLOOKUP($A154,[7]装备表!$AS:$DU,H$1,FALSE))</f>
        <v>11</v>
      </c>
      <c r="I154">
        <f>IF(ISERROR(VLOOKUP($A154,[7]装备表!$AS:$DU,I$1,FALSE))=TRUE,0,VLOOKUP($A154,[7]装备表!$AS:$DU,I$1,FALSE))</f>
        <v>0</v>
      </c>
      <c r="J154">
        <f>IF(ISERROR(VLOOKUP($A154,[7]装备表!$AS:$DU,J$1,FALSE))=TRUE,0,VLOOKUP($A154,[7]装备表!$AS:$DU,J$1,FALSE))</f>
        <v>0</v>
      </c>
      <c r="K154">
        <f>IF(ISERROR(VLOOKUP($A154,[7]装备表!$AS:$DU,K$1,FALSE))=TRUE,0,VLOOKUP($A154,[7]装备表!$AS:$DU,K$1,FALSE))</f>
        <v>5</v>
      </c>
      <c r="L154">
        <f>IF(ISERROR(VLOOKUP($A154,[7]装备表!$AS:$DU,L$1,FALSE))=TRUE,0,VLOOKUP($A154,[7]装备表!$AS:$DU,L$1,FALSE))</f>
        <v>1</v>
      </c>
      <c r="M154">
        <f>IF(ISERROR(VLOOKUP($A154,[7]装备表!$AS:$DU,M$1,FALSE))=TRUE,0,VLOOKUP($A154,[7]装备表!$AS:$DU,M$1,FALSE))</f>
        <v>3</v>
      </c>
      <c r="N154">
        <f>IF(ISERROR(VLOOKUP($A154,[7]装备表!$AS:$DU,N$1,FALSE))=TRUE,0,VLOOKUP($A154,[7]装备表!$AS:$DU,N$1,FALSE))</f>
        <v>0</v>
      </c>
      <c r="O154">
        <f>IF(ISERROR(VLOOKUP($A154,[7]装备表!$AS:$DU,O$1,FALSE))=TRUE,0,VLOOKUP($A154,[7]装备表!$AS:$DU,O$1,FALSE))</f>
        <v>0</v>
      </c>
      <c r="P154">
        <f>IF(ISERROR(VLOOKUP($A154,[7]装备表!$AS:$DU,P$1,FALSE))=TRUE,0,VLOOKUP($A154,[7]装备表!$AS:$DU,P$1,FALSE))</f>
        <v>0</v>
      </c>
      <c r="Q154">
        <f>IF(ISERROR(VLOOKUP($A154,[7]装备表!$AS:$DU,Q$1,FALSE))=TRUE,0,VLOOKUP($A154,[7]装备表!$AS:$DU,Q$1,FALSE))</f>
        <v>0</v>
      </c>
      <c r="R154">
        <f>IF(ISERROR(VLOOKUP($A154,[7]装备表!$AS:$DU,R$1,FALSE))=TRUE,0,VLOOKUP($A154,[7]装备表!$AS:$DU,R$1,FALSE))</f>
        <v>0</v>
      </c>
      <c r="S154">
        <f>IF(ISERROR(VLOOKUP($A154,[7]装备表!$AS:$DU,S$1,FALSE))=TRUE,0,VLOOKUP($A154,[7]装备表!$AS:$DU,S$1,FALSE))</f>
        <v>0</v>
      </c>
      <c r="T154">
        <f>IF(ISERROR(VLOOKUP($A154,[7]装备表!$AS:$DU,T$1,FALSE))=TRUE,0,VLOOKUP($A154,[7]装备表!$AS:$DU,T$1,FALSE))</f>
        <v>0</v>
      </c>
      <c r="U154">
        <f>IF(ISERROR(VLOOKUP($A154,[7]装备表!$AS:$DU,U$1,FALSE))=TRUE,0,VLOOKUP($A154,[7]装备表!$AS:$DU,U$1,FALSE))</f>
        <v>0</v>
      </c>
      <c r="V154">
        <f>IF(ISERROR(VLOOKUP($A154,[7]装备表!$AS:$DU,V$1,FALSE))=TRUE,0,VLOOKUP($A154,[7]装备表!$AS:$DU,V$1,FALSE))</f>
        <v>0</v>
      </c>
      <c r="W154">
        <f>IF(ISERROR(VLOOKUP($A154,[7]装备表!$AS:$DU,W$1,FALSE))=TRUE,0,VLOOKUP($A154,[7]装备表!$AS:$DU,W$1,FALSE))</f>
        <v>0</v>
      </c>
      <c r="X154">
        <f>IF(ISERROR(VLOOKUP($A154,[7]装备表!$AS:$DU,X$1,FALSE))=TRUE,0,VLOOKUP($A154,[7]装备表!$AS:$DU,X$1,FALSE))</f>
        <v>0</v>
      </c>
      <c r="Y154">
        <f>IF(ISERROR(VLOOKUP($A154,[7]装备表!$AS:$DU,Y$1,FALSE))=TRUE,0,VLOOKUP($A154,[7]装备表!$AS:$DU,Y$1,FALSE))</f>
        <v>0</v>
      </c>
      <c r="Z154">
        <f>IF(ISERROR(VLOOKUP($A154,[7]装备表!$AS:$DU,Z$1,FALSE))=TRUE,0,VLOOKUP($A154,[7]装备表!$AS:$DU,Z$1,FALSE))</f>
        <v>0</v>
      </c>
      <c r="AA154">
        <f>IF(ISERROR(VLOOKUP($A154,[7]装备表!$AS:$DU,AA$1,FALSE))=TRUE,0,VLOOKUP($A154,[7]装备表!$AS:$DU,AA$1,FALSE))</f>
        <v>0</v>
      </c>
      <c r="AB154">
        <f>IF(ISERROR(VLOOKUP($A154,[7]装备表!$AS:$DU,AB$1,FALSE))=TRUE,0,VLOOKUP($A154,[7]装备表!$AS:$DU,AB$1,FALSE))</f>
        <v>0</v>
      </c>
      <c r="AC154">
        <f>IF(ISERROR(VLOOKUP($A154,[7]装备表!$AS:$DU,AC$1,FALSE))=TRUE,0,VLOOKUP($A154,[7]装备表!$AS:$DU,AC$1,FALSE))</f>
        <v>0</v>
      </c>
      <c r="AD154">
        <f>IF(ISERROR(VLOOKUP($A154,[7]装备表!$AS:$DU,AD$1,FALSE))=TRUE,0,VLOOKUP($A154,[7]装备表!$AS:$DU,AD$1,FALSE))</f>
        <v>0</v>
      </c>
      <c r="AE154">
        <f>IF(ISERROR(VLOOKUP($A154,[7]装备表!$AS:$DU,AE$1,FALSE))=TRUE,0,VLOOKUP($A154,[7]装备表!$AS:$DU,AE$1,FALSE))</f>
        <v>0</v>
      </c>
      <c r="AF154">
        <f>IF(ISERROR(VLOOKUP($A154,[7]装备表!$AS:$DU,AF$1,FALSE))=TRUE,0,VLOOKUP($A154,[7]装备表!$AS:$DU,AF$1,FALSE))</f>
        <v>0</v>
      </c>
      <c r="AG154">
        <f>IF(ISERROR(VLOOKUP($A154,[7]装备表!$AS:$DU,AG$1,FALSE))=TRUE,0,VLOOKUP($A154,[7]装备表!$AS:$DU,AG$1,FALSE))</f>
        <v>0</v>
      </c>
      <c r="AH154">
        <f>IF(ISERROR(VLOOKUP($A154,[7]装备表!$AS:$DU,AH$1,FALSE))=TRUE,0,VLOOKUP($A154,[7]装备表!$AS:$DU,AH$1,FALSE))</f>
        <v>0</v>
      </c>
      <c r="AI154">
        <f>IF(ISERROR(VLOOKUP($A154,[7]装备表!$AS:$DU,AI$1,FALSE))=TRUE,0,VLOOKUP($A154,[7]装备表!$AS:$DU,AI$1,FALSE))</f>
        <v>0</v>
      </c>
      <c r="AJ154">
        <f>IF(ISERROR(VLOOKUP($A154,[7]装备表!$AS:$DU,AJ$1,FALSE))=TRUE,0,VLOOKUP($A154,[7]装备表!$AS:$DU,AJ$1,FALSE))</f>
        <v>0</v>
      </c>
      <c r="AK154">
        <f>IF(ISERROR(VLOOKUP($A154,[7]装备表!$AS:$DU,AK$1,FALSE))=TRUE,0,VLOOKUP($A154,[7]装备表!$AS:$DU,AK$1,FALSE))</f>
        <v>0</v>
      </c>
      <c r="AL154">
        <f>IF(ISERROR(VLOOKUP($A154,[7]装备表!$AS:$DU,AL$1,FALSE))=TRUE,0,VLOOKUP($A154,[7]装备表!$AS:$DU,AL$1,FALSE))</f>
        <v>0</v>
      </c>
      <c r="AM154">
        <f>IF(ISERROR(VLOOKUP($A154,[7]装备表!$AS:$DU,AM$1,FALSE))=TRUE,0,VLOOKUP($A154,[7]装备表!$AS:$DU,AM$1,FALSE))</f>
        <v>0</v>
      </c>
      <c r="AN154">
        <f>IF(ISERROR(VLOOKUP($A154,[7]装备表!$AS:$DU,AN$1,FALSE))=TRUE,0,VLOOKUP($A154,[7]装备表!$AS:$DU,AN$1,FALSE))</f>
        <v>0</v>
      </c>
      <c r="AT154" s="9">
        <v>1320046</v>
      </c>
      <c r="AU154" s="9" t="s">
        <v>491</v>
      </c>
      <c r="AV154">
        <v>10127</v>
      </c>
      <c r="AW154">
        <v>10127</v>
      </c>
      <c r="AX154">
        <v>180</v>
      </c>
    </row>
    <row r="155" spans="1:50" ht="16.5">
      <c r="A155" s="33">
        <v>1320009</v>
      </c>
      <c r="B155" t="str">
        <f>IF(ISERROR(VLOOKUP($A155,[7]装备表!$AS:$DU,B$1,FALSE))=TRUE,0,VLOOKUP($A155,[7]装备表!$AS:$DU,B$1,FALSE))</f>
        <v>铜裤</v>
      </c>
      <c r="C155">
        <f t="shared" si="20"/>
        <v>10090</v>
      </c>
      <c r="D155">
        <f t="shared" si="21"/>
        <v>15</v>
      </c>
      <c r="E155">
        <f t="shared" si="22"/>
        <v>10090</v>
      </c>
      <c r="F155">
        <f>IF(ISERROR(VLOOKUP($A155,[7]装备表!$AS:$DU,F$1,FALSE))=TRUE,0,VLOOKUP($A155,[7]装备表!$AS:$DU,F$1,FALSE))</f>
        <v>1</v>
      </c>
      <c r="G155">
        <f>IF(ISERROR(VLOOKUP($A155,[7]装备表!$AS:$DU,G$1,FALSE))=TRUE,0,VLOOKUP($A155,[7]装备表!$AS:$DU,G$1,FALSE))</f>
        <v>1</v>
      </c>
      <c r="H155">
        <f>IF(ISERROR(VLOOKUP($A155,[7]装备表!$AS:$DU,H$1,FALSE))=TRUE,0,VLOOKUP($A155,[7]装备表!$AS:$DU,H$1,FALSE))</f>
        <v>11</v>
      </c>
      <c r="I155">
        <f>IF(ISERROR(VLOOKUP($A155,[7]装备表!$AS:$DU,I$1,FALSE))=TRUE,0,VLOOKUP($A155,[7]装备表!$AS:$DU,I$1,FALSE))</f>
        <v>0</v>
      </c>
      <c r="J155">
        <f>IF(ISERROR(VLOOKUP($A155,[7]装备表!$AS:$DU,J$1,FALSE))=TRUE,0,VLOOKUP($A155,[7]装备表!$AS:$DU,J$1,FALSE))</f>
        <v>0</v>
      </c>
      <c r="K155">
        <f>IF(ISERROR(VLOOKUP($A155,[7]装备表!$AS:$DU,K$1,FALSE))=TRUE,0,VLOOKUP($A155,[7]装备表!$AS:$DU,K$1,FALSE))</f>
        <v>5</v>
      </c>
      <c r="L155">
        <f>IF(ISERROR(VLOOKUP($A155,[7]装备表!$AS:$DU,L$1,FALSE))=TRUE,0,VLOOKUP($A155,[7]装备表!$AS:$DU,L$1,FALSE))</f>
        <v>1</v>
      </c>
      <c r="M155">
        <f>IF(ISERROR(VLOOKUP($A155,[7]装备表!$AS:$DU,M$1,FALSE))=TRUE,0,VLOOKUP($A155,[7]装备表!$AS:$DU,M$1,FALSE))</f>
        <v>3</v>
      </c>
      <c r="N155">
        <f>IF(ISERROR(VLOOKUP($A155,[7]装备表!$AS:$DU,N$1,FALSE))=TRUE,0,VLOOKUP($A155,[7]装备表!$AS:$DU,N$1,FALSE))</f>
        <v>0</v>
      </c>
      <c r="O155">
        <f>IF(ISERROR(VLOOKUP($A155,[7]装备表!$AS:$DU,O$1,FALSE))=TRUE,0,VLOOKUP($A155,[7]装备表!$AS:$DU,O$1,FALSE))</f>
        <v>0</v>
      </c>
      <c r="P155">
        <f>IF(ISERROR(VLOOKUP($A155,[7]装备表!$AS:$DU,P$1,FALSE))=TRUE,0,VLOOKUP($A155,[7]装备表!$AS:$DU,P$1,FALSE))</f>
        <v>0</v>
      </c>
      <c r="Q155">
        <f>IF(ISERROR(VLOOKUP($A155,[7]装备表!$AS:$DU,Q$1,FALSE))=TRUE,0,VLOOKUP($A155,[7]装备表!$AS:$DU,Q$1,FALSE))</f>
        <v>0</v>
      </c>
      <c r="R155">
        <f>IF(ISERROR(VLOOKUP($A155,[7]装备表!$AS:$DU,R$1,FALSE))=TRUE,0,VLOOKUP($A155,[7]装备表!$AS:$DU,R$1,FALSE))</f>
        <v>0</v>
      </c>
      <c r="S155">
        <f>IF(ISERROR(VLOOKUP($A155,[7]装备表!$AS:$DU,S$1,FALSE))=TRUE,0,VLOOKUP($A155,[7]装备表!$AS:$DU,S$1,FALSE))</f>
        <v>0</v>
      </c>
      <c r="T155">
        <f>IF(ISERROR(VLOOKUP($A155,[7]装备表!$AS:$DU,T$1,FALSE))=TRUE,0,VLOOKUP($A155,[7]装备表!$AS:$DU,T$1,FALSE))</f>
        <v>0</v>
      </c>
      <c r="U155">
        <f>IF(ISERROR(VLOOKUP($A155,[7]装备表!$AS:$DU,U$1,FALSE))=TRUE,0,VLOOKUP($A155,[7]装备表!$AS:$DU,U$1,FALSE))</f>
        <v>0</v>
      </c>
      <c r="V155">
        <f>IF(ISERROR(VLOOKUP($A155,[7]装备表!$AS:$DU,V$1,FALSE))=TRUE,0,VLOOKUP($A155,[7]装备表!$AS:$DU,V$1,FALSE))</f>
        <v>0</v>
      </c>
      <c r="W155">
        <f>IF(ISERROR(VLOOKUP($A155,[7]装备表!$AS:$DU,W$1,FALSE))=TRUE,0,VLOOKUP($A155,[7]装备表!$AS:$DU,W$1,FALSE))</f>
        <v>0</v>
      </c>
      <c r="X155">
        <f>IF(ISERROR(VLOOKUP($A155,[7]装备表!$AS:$DU,X$1,FALSE))=TRUE,0,VLOOKUP($A155,[7]装备表!$AS:$DU,X$1,FALSE))</f>
        <v>0</v>
      </c>
      <c r="Y155">
        <f>IF(ISERROR(VLOOKUP($A155,[7]装备表!$AS:$DU,Y$1,FALSE))=TRUE,0,VLOOKUP($A155,[7]装备表!$AS:$DU,Y$1,FALSE))</f>
        <v>0</v>
      </c>
      <c r="Z155">
        <f>IF(ISERROR(VLOOKUP($A155,[7]装备表!$AS:$DU,Z$1,FALSE))=TRUE,0,VLOOKUP($A155,[7]装备表!$AS:$DU,Z$1,FALSE))</f>
        <v>0</v>
      </c>
      <c r="AA155">
        <f>IF(ISERROR(VLOOKUP($A155,[7]装备表!$AS:$DU,AA$1,FALSE))=TRUE,0,VLOOKUP($A155,[7]装备表!$AS:$DU,AA$1,FALSE))</f>
        <v>0</v>
      </c>
      <c r="AB155">
        <f>IF(ISERROR(VLOOKUP($A155,[7]装备表!$AS:$DU,AB$1,FALSE))=TRUE,0,VLOOKUP($A155,[7]装备表!$AS:$DU,AB$1,FALSE))</f>
        <v>0</v>
      </c>
      <c r="AC155">
        <f>IF(ISERROR(VLOOKUP($A155,[7]装备表!$AS:$DU,AC$1,FALSE))=TRUE,0,VLOOKUP($A155,[7]装备表!$AS:$DU,AC$1,FALSE))</f>
        <v>0</v>
      </c>
      <c r="AD155">
        <f>IF(ISERROR(VLOOKUP($A155,[7]装备表!$AS:$DU,AD$1,FALSE))=TRUE,0,VLOOKUP($A155,[7]装备表!$AS:$DU,AD$1,FALSE))</f>
        <v>0</v>
      </c>
      <c r="AE155">
        <f>IF(ISERROR(VLOOKUP($A155,[7]装备表!$AS:$DU,AE$1,FALSE))=TRUE,0,VLOOKUP($A155,[7]装备表!$AS:$DU,AE$1,FALSE))</f>
        <v>0</v>
      </c>
      <c r="AF155">
        <f>IF(ISERROR(VLOOKUP($A155,[7]装备表!$AS:$DU,AF$1,FALSE))=TRUE,0,VLOOKUP($A155,[7]装备表!$AS:$DU,AF$1,FALSE))</f>
        <v>0</v>
      </c>
      <c r="AG155">
        <f>IF(ISERROR(VLOOKUP($A155,[7]装备表!$AS:$DU,AG$1,FALSE))=TRUE,0,VLOOKUP($A155,[7]装备表!$AS:$DU,AG$1,FALSE))</f>
        <v>0</v>
      </c>
      <c r="AH155">
        <f>IF(ISERROR(VLOOKUP($A155,[7]装备表!$AS:$DU,AH$1,FALSE))=TRUE,0,VLOOKUP($A155,[7]装备表!$AS:$DU,AH$1,FALSE))</f>
        <v>0</v>
      </c>
      <c r="AI155">
        <f>IF(ISERROR(VLOOKUP($A155,[7]装备表!$AS:$DU,AI$1,FALSE))=TRUE,0,VLOOKUP($A155,[7]装备表!$AS:$DU,AI$1,FALSE))</f>
        <v>0</v>
      </c>
      <c r="AJ155">
        <f>IF(ISERROR(VLOOKUP($A155,[7]装备表!$AS:$DU,AJ$1,FALSE))=TRUE,0,VLOOKUP($A155,[7]装备表!$AS:$DU,AJ$1,FALSE))</f>
        <v>0</v>
      </c>
      <c r="AK155">
        <f>IF(ISERROR(VLOOKUP($A155,[7]装备表!$AS:$DU,AK$1,FALSE))=TRUE,0,VLOOKUP($A155,[7]装备表!$AS:$DU,AK$1,FALSE))</f>
        <v>0</v>
      </c>
      <c r="AL155">
        <f>IF(ISERROR(VLOOKUP($A155,[7]装备表!$AS:$DU,AL$1,FALSE))=TRUE,0,VLOOKUP($A155,[7]装备表!$AS:$DU,AL$1,FALSE))</f>
        <v>0</v>
      </c>
      <c r="AM155">
        <f>IF(ISERROR(VLOOKUP($A155,[7]装备表!$AS:$DU,AM$1,FALSE))=TRUE,0,VLOOKUP($A155,[7]装备表!$AS:$DU,AM$1,FALSE))</f>
        <v>0</v>
      </c>
      <c r="AN155">
        <f>IF(ISERROR(VLOOKUP($A155,[7]装备表!$AS:$DU,AN$1,FALSE))=TRUE,0,VLOOKUP($A155,[7]装备表!$AS:$DU,AN$1,FALSE))</f>
        <v>0</v>
      </c>
      <c r="AT155" s="9">
        <v>1320047</v>
      </c>
      <c r="AU155" s="9" t="s">
        <v>492</v>
      </c>
      <c r="AV155">
        <v>10128</v>
      </c>
      <c r="AW155">
        <v>10128</v>
      </c>
      <c r="AX155">
        <v>180</v>
      </c>
    </row>
    <row r="156" spans="1:50" ht="16.5">
      <c r="A156" s="33">
        <v>1320010</v>
      </c>
      <c r="B156" t="str">
        <f>IF(ISERROR(VLOOKUP($A156,[7]装备表!$AS:$DU,B$1,FALSE))=TRUE,0,VLOOKUP($A156,[7]装备表!$AS:$DU,B$1,FALSE))</f>
        <v>铜扣披肩</v>
      </c>
      <c r="C156">
        <f t="shared" si="20"/>
        <v>10091</v>
      </c>
      <c r="D156">
        <f t="shared" si="21"/>
        <v>15</v>
      </c>
      <c r="E156">
        <f t="shared" si="22"/>
        <v>10091</v>
      </c>
      <c r="F156">
        <f>IF(ISERROR(VLOOKUP($A156,[7]装备表!$AS:$DU,F$1,FALSE))=TRUE,0,VLOOKUP($A156,[7]装备表!$AS:$DU,F$1,FALSE))</f>
        <v>2</v>
      </c>
      <c r="G156">
        <f>IF(ISERROR(VLOOKUP($A156,[7]装备表!$AS:$DU,G$1,FALSE))=TRUE,0,VLOOKUP($A156,[7]装备表!$AS:$DU,G$1,FALSE))</f>
        <v>1</v>
      </c>
      <c r="H156">
        <f>IF(ISERROR(VLOOKUP($A156,[7]装备表!$AS:$DU,H$1,FALSE))=TRUE,0,VLOOKUP($A156,[7]装备表!$AS:$DU,H$1,FALSE))</f>
        <v>11</v>
      </c>
      <c r="I156">
        <f>IF(ISERROR(VLOOKUP($A156,[7]装备表!$AS:$DU,I$1,FALSE))=TRUE,0,VLOOKUP($A156,[7]装备表!$AS:$DU,I$1,FALSE))</f>
        <v>0</v>
      </c>
      <c r="J156">
        <f>IF(ISERROR(VLOOKUP($A156,[7]装备表!$AS:$DU,J$1,FALSE))=TRUE,0,VLOOKUP($A156,[7]装备表!$AS:$DU,J$1,FALSE))</f>
        <v>0</v>
      </c>
      <c r="K156">
        <f>IF(ISERROR(VLOOKUP($A156,[7]装备表!$AS:$DU,K$1,FALSE))=TRUE,0,VLOOKUP($A156,[7]装备表!$AS:$DU,K$1,FALSE))</f>
        <v>6</v>
      </c>
      <c r="L156">
        <f>IF(ISERROR(VLOOKUP($A156,[7]装备表!$AS:$DU,L$1,FALSE))=TRUE,0,VLOOKUP($A156,[7]装备表!$AS:$DU,L$1,FALSE))</f>
        <v>1</v>
      </c>
      <c r="M156">
        <f>IF(ISERROR(VLOOKUP($A156,[7]装备表!$AS:$DU,M$1,FALSE))=TRUE,0,VLOOKUP($A156,[7]装备表!$AS:$DU,M$1,FALSE))</f>
        <v>3</v>
      </c>
      <c r="N156">
        <f>IF(ISERROR(VLOOKUP($A156,[7]装备表!$AS:$DU,N$1,FALSE))=TRUE,0,VLOOKUP($A156,[7]装备表!$AS:$DU,N$1,FALSE))</f>
        <v>0</v>
      </c>
      <c r="O156">
        <f>IF(ISERROR(VLOOKUP($A156,[7]装备表!$AS:$DU,O$1,FALSE))=TRUE,0,VLOOKUP($A156,[7]装备表!$AS:$DU,O$1,FALSE))</f>
        <v>0</v>
      </c>
      <c r="P156">
        <f>IF(ISERROR(VLOOKUP($A156,[7]装备表!$AS:$DU,P$1,FALSE))=TRUE,0,VLOOKUP($A156,[7]装备表!$AS:$DU,P$1,FALSE))</f>
        <v>0</v>
      </c>
      <c r="Q156">
        <f>IF(ISERROR(VLOOKUP($A156,[7]装备表!$AS:$DU,Q$1,FALSE))=TRUE,0,VLOOKUP($A156,[7]装备表!$AS:$DU,Q$1,FALSE))</f>
        <v>0</v>
      </c>
      <c r="R156">
        <f>IF(ISERROR(VLOOKUP($A156,[7]装备表!$AS:$DU,R$1,FALSE))=TRUE,0,VLOOKUP($A156,[7]装备表!$AS:$DU,R$1,FALSE))</f>
        <v>0</v>
      </c>
      <c r="S156">
        <f>IF(ISERROR(VLOOKUP($A156,[7]装备表!$AS:$DU,S$1,FALSE))=TRUE,0,VLOOKUP($A156,[7]装备表!$AS:$DU,S$1,FALSE))</f>
        <v>0</v>
      </c>
      <c r="T156">
        <f>IF(ISERROR(VLOOKUP($A156,[7]装备表!$AS:$DU,T$1,FALSE))=TRUE,0,VLOOKUP($A156,[7]装备表!$AS:$DU,T$1,FALSE))</f>
        <v>0</v>
      </c>
      <c r="U156">
        <f>IF(ISERROR(VLOOKUP($A156,[7]装备表!$AS:$DU,U$1,FALSE))=TRUE,0,VLOOKUP($A156,[7]装备表!$AS:$DU,U$1,FALSE))</f>
        <v>0</v>
      </c>
      <c r="V156">
        <f>IF(ISERROR(VLOOKUP($A156,[7]装备表!$AS:$DU,V$1,FALSE))=TRUE,0,VLOOKUP($A156,[7]装备表!$AS:$DU,V$1,FALSE))</f>
        <v>0</v>
      </c>
      <c r="W156">
        <f>IF(ISERROR(VLOOKUP($A156,[7]装备表!$AS:$DU,W$1,FALSE))=TRUE,0,VLOOKUP($A156,[7]装备表!$AS:$DU,W$1,FALSE))</f>
        <v>0</v>
      </c>
      <c r="X156">
        <f>IF(ISERROR(VLOOKUP($A156,[7]装备表!$AS:$DU,X$1,FALSE))=TRUE,0,VLOOKUP($A156,[7]装备表!$AS:$DU,X$1,FALSE))</f>
        <v>0</v>
      </c>
      <c r="Y156">
        <f>IF(ISERROR(VLOOKUP($A156,[7]装备表!$AS:$DU,Y$1,FALSE))=TRUE,0,VLOOKUP($A156,[7]装备表!$AS:$DU,Y$1,FALSE))</f>
        <v>0</v>
      </c>
      <c r="Z156">
        <f>IF(ISERROR(VLOOKUP($A156,[7]装备表!$AS:$DU,Z$1,FALSE))=TRUE,0,VLOOKUP($A156,[7]装备表!$AS:$DU,Z$1,FALSE))</f>
        <v>0</v>
      </c>
      <c r="AA156">
        <f>IF(ISERROR(VLOOKUP($A156,[7]装备表!$AS:$DU,AA$1,FALSE))=TRUE,0,VLOOKUP($A156,[7]装备表!$AS:$DU,AA$1,FALSE))</f>
        <v>0</v>
      </c>
      <c r="AB156">
        <f>IF(ISERROR(VLOOKUP($A156,[7]装备表!$AS:$DU,AB$1,FALSE))=TRUE,0,VLOOKUP($A156,[7]装备表!$AS:$DU,AB$1,FALSE))</f>
        <v>0</v>
      </c>
      <c r="AC156">
        <f>IF(ISERROR(VLOOKUP($A156,[7]装备表!$AS:$DU,AC$1,FALSE))=TRUE,0,VLOOKUP($A156,[7]装备表!$AS:$DU,AC$1,FALSE))</f>
        <v>0</v>
      </c>
      <c r="AD156">
        <f>IF(ISERROR(VLOOKUP($A156,[7]装备表!$AS:$DU,AD$1,FALSE))=TRUE,0,VLOOKUP($A156,[7]装备表!$AS:$DU,AD$1,FALSE))</f>
        <v>0</v>
      </c>
      <c r="AE156">
        <f>IF(ISERROR(VLOOKUP($A156,[7]装备表!$AS:$DU,AE$1,FALSE))=TRUE,0,VLOOKUP($A156,[7]装备表!$AS:$DU,AE$1,FALSE))</f>
        <v>0</v>
      </c>
      <c r="AF156">
        <f>IF(ISERROR(VLOOKUP($A156,[7]装备表!$AS:$DU,AF$1,FALSE))=TRUE,0,VLOOKUP($A156,[7]装备表!$AS:$DU,AF$1,FALSE))</f>
        <v>0</v>
      </c>
      <c r="AG156">
        <f>IF(ISERROR(VLOOKUP($A156,[7]装备表!$AS:$DU,AG$1,FALSE))=TRUE,0,VLOOKUP($A156,[7]装备表!$AS:$DU,AG$1,FALSE))</f>
        <v>0</v>
      </c>
      <c r="AH156">
        <f>IF(ISERROR(VLOOKUP($A156,[7]装备表!$AS:$DU,AH$1,FALSE))=TRUE,0,VLOOKUP($A156,[7]装备表!$AS:$DU,AH$1,FALSE))</f>
        <v>0</v>
      </c>
      <c r="AI156">
        <f>IF(ISERROR(VLOOKUP($A156,[7]装备表!$AS:$DU,AI$1,FALSE))=TRUE,0,VLOOKUP($A156,[7]装备表!$AS:$DU,AI$1,FALSE))</f>
        <v>0</v>
      </c>
      <c r="AJ156">
        <f>IF(ISERROR(VLOOKUP($A156,[7]装备表!$AS:$DU,AJ$1,FALSE))=TRUE,0,VLOOKUP($A156,[7]装备表!$AS:$DU,AJ$1,FALSE))</f>
        <v>0</v>
      </c>
      <c r="AK156">
        <f>IF(ISERROR(VLOOKUP($A156,[7]装备表!$AS:$DU,AK$1,FALSE))=TRUE,0,VLOOKUP($A156,[7]装备表!$AS:$DU,AK$1,FALSE))</f>
        <v>0</v>
      </c>
      <c r="AL156">
        <f>IF(ISERROR(VLOOKUP($A156,[7]装备表!$AS:$DU,AL$1,FALSE))=TRUE,0,VLOOKUP($A156,[7]装备表!$AS:$DU,AL$1,FALSE))</f>
        <v>0</v>
      </c>
      <c r="AM156">
        <f>IF(ISERROR(VLOOKUP($A156,[7]装备表!$AS:$DU,AM$1,FALSE))=TRUE,0,VLOOKUP($A156,[7]装备表!$AS:$DU,AM$1,FALSE))</f>
        <v>0</v>
      </c>
      <c r="AN156">
        <f>IF(ISERROR(VLOOKUP($A156,[7]装备表!$AS:$DU,AN$1,FALSE))=TRUE,0,VLOOKUP($A156,[7]装备表!$AS:$DU,AN$1,FALSE))</f>
        <v>0</v>
      </c>
      <c r="AT156" s="9">
        <v>1320048</v>
      </c>
      <c r="AU156" s="9" t="s">
        <v>493</v>
      </c>
      <c r="AV156">
        <v>10129</v>
      </c>
      <c r="AW156">
        <v>10129</v>
      </c>
      <c r="AX156">
        <v>180</v>
      </c>
    </row>
    <row r="157" spans="1:50" ht="16.5">
      <c r="A157" s="33">
        <v>1320011</v>
      </c>
      <c r="B157" t="str">
        <f>IF(ISERROR(VLOOKUP($A157,[7]装备表!$AS:$DU,B$1,FALSE))=TRUE,0,VLOOKUP($A157,[7]装备表!$AS:$DU,B$1,FALSE))</f>
        <v>铜鞋</v>
      </c>
      <c r="C157">
        <f t="shared" si="20"/>
        <v>10092</v>
      </c>
      <c r="D157">
        <f t="shared" si="21"/>
        <v>15</v>
      </c>
      <c r="E157">
        <f t="shared" si="22"/>
        <v>10092</v>
      </c>
      <c r="F157">
        <f>IF(ISERROR(VLOOKUP($A157,[7]装备表!$AS:$DU,F$1,FALSE))=TRUE,0,VLOOKUP($A157,[7]装备表!$AS:$DU,F$1,FALSE))</f>
        <v>1</v>
      </c>
      <c r="G157">
        <f>IF(ISERROR(VLOOKUP($A157,[7]装备表!$AS:$DU,G$1,FALSE))=TRUE,0,VLOOKUP($A157,[7]装备表!$AS:$DU,G$1,FALSE))</f>
        <v>1</v>
      </c>
      <c r="H157">
        <f>IF(ISERROR(VLOOKUP($A157,[7]装备表!$AS:$DU,H$1,FALSE))=TRUE,0,VLOOKUP($A157,[7]装备表!$AS:$DU,H$1,FALSE))</f>
        <v>8</v>
      </c>
      <c r="I157">
        <f>IF(ISERROR(VLOOKUP($A157,[7]装备表!$AS:$DU,I$1,FALSE))=TRUE,0,VLOOKUP($A157,[7]装备表!$AS:$DU,I$1,FALSE))</f>
        <v>0</v>
      </c>
      <c r="J157">
        <f>IF(ISERROR(VLOOKUP($A157,[7]装备表!$AS:$DU,J$1,FALSE))=TRUE,0,VLOOKUP($A157,[7]装备表!$AS:$DU,J$1,FALSE))</f>
        <v>0</v>
      </c>
      <c r="K157">
        <f>IF(ISERROR(VLOOKUP($A157,[7]装备表!$AS:$DU,K$1,FALSE))=TRUE,0,VLOOKUP($A157,[7]装备表!$AS:$DU,K$1,FALSE))</f>
        <v>0</v>
      </c>
      <c r="L157">
        <f>IF(ISERROR(VLOOKUP($A157,[7]装备表!$AS:$DU,L$1,FALSE))=TRUE,0,VLOOKUP($A157,[7]装备表!$AS:$DU,L$1,FALSE))</f>
        <v>0</v>
      </c>
      <c r="M157">
        <f>IF(ISERROR(VLOOKUP($A157,[7]装备表!$AS:$DU,M$1,FALSE))=TRUE,0,VLOOKUP($A157,[7]装备表!$AS:$DU,M$1,FALSE))</f>
        <v>0</v>
      </c>
      <c r="N157">
        <f>IF(ISERROR(VLOOKUP($A157,[7]装备表!$AS:$DU,N$1,FALSE))=TRUE,0,VLOOKUP($A157,[7]装备表!$AS:$DU,N$1,FALSE))</f>
        <v>0</v>
      </c>
      <c r="O157">
        <f>IF(ISERROR(VLOOKUP($A157,[7]装备表!$AS:$DU,O$1,FALSE))=TRUE,0,VLOOKUP($A157,[7]装备表!$AS:$DU,O$1,FALSE))</f>
        <v>0</v>
      </c>
      <c r="P157">
        <f>IF(ISERROR(VLOOKUP($A157,[7]装备表!$AS:$DU,P$1,FALSE))=TRUE,0,VLOOKUP($A157,[7]装备表!$AS:$DU,P$1,FALSE))</f>
        <v>0</v>
      </c>
      <c r="Q157">
        <f>IF(ISERROR(VLOOKUP($A157,[7]装备表!$AS:$DU,Q$1,FALSE))=TRUE,0,VLOOKUP($A157,[7]装备表!$AS:$DU,Q$1,FALSE))</f>
        <v>0</v>
      </c>
      <c r="R157">
        <f>IF(ISERROR(VLOOKUP($A157,[7]装备表!$AS:$DU,R$1,FALSE))=TRUE,0,VLOOKUP($A157,[7]装备表!$AS:$DU,R$1,FALSE))</f>
        <v>0</v>
      </c>
      <c r="S157">
        <f>IF(ISERROR(VLOOKUP($A157,[7]装备表!$AS:$DU,S$1,FALSE))=TRUE,0,VLOOKUP($A157,[7]装备表!$AS:$DU,S$1,FALSE))</f>
        <v>0</v>
      </c>
      <c r="T157">
        <f>IF(ISERROR(VLOOKUP($A157,[7]装备表!$AS:$DU,T$1,FALSE))=TRUE,0,VLOOKUP($A157,[7]装备表!$AS:$DU,T$1,FALSE))</f>
        <v>0</v>
      </c>
      <c r="U157">
        <f>IF(ISERROR(VLOOKUP($A157,[7]装备表!$AS:$DU,U$1,FALSE))=TRUE,0,VLOOKUP($A157,[7]装备表!$AS:$DU,U$1,FALSE))</f>
        <v>0</v>
      </c>
      <c r="V157">
        <f>IF(ISERROR(VLOOKUP($A157,[7]装备表!$AS:$DU,V$1,FALSE))=TRUE,0,VLOOKUP($A157,[7]装备表!$AS:$DU,V$1,FALSE))</f>
        <v>0</v>
      </c>
      <c r="W157">
        <f>IF(ISERROR(VLOOKUP($A157,[7]装备表!$AS:$DU,W$1,FALSE))=TRUE,0,VLOOKUP($A157,[7]装备表!$AS:$DU,W$1,FALSE))</f>
        <v>0</v>
      </c>
      <c r="X157">
        <f>IF(ISERROR(VLOOKUP($A157,[7]装备表!$AS:$DU,X$1,FALSE))=TRUE,0,VLOOKUP($A157,[7]装备表!$AS:$DU,X$1,FALSE))</f>
        <v>0</v>
      </c>
      <c r="Y157">
        <f>IF(ISERROR(VLOOKUP($A157,[7]装备表!$AS:$DU,Y$1,FALSE))=TRUE,0,VLOOKUP($A157,[7]装备表!$AS:$DU,Y$1,FALSE))</f>
        <v>0</v>
      </c>
      <c r="Z157">
        <f>IF(ISERROR(VLOOKUP($A157,[7]装备表!$AS:$DU,Z$1,FALSE))=TRUE,0,VLOOKUP($A157,[7]装备表!$AS:$DU,Z$1,FALSE))</f>
        <v>0</v>
      </c>
      <c r="AA157">
        <f>IF(ISERROR(VLOOKUP($A157,[7]装备表!$AS:$DU,AA$1,FALSE))=TRUE,0,VLOOKUP($A157,[7]装备表!$AS:$DU,AA$1,FALSE))</f>
        <v>0</v>
      </c>
      <c r="AB157">
        <f>IF(ISERROR(VLOOKUP($A157,[7]装备表!$AS:$DU,AB$1,FALSE))=TRUE,0,VLOOKUP($A157,[7]装备表!$AS:$DU,AB$1,FALSE))</f>
        <v>0</v>
      </c>
      <c r="AC157">
        <f>IF(ISERROR(VLOOKUP($A157,[7]装备表!$AS:$DU,AC$1,FALSE))=TRUE,0,VLOOKUP($A157,[7]装备表!$AS:$DU,AC$1,FALSE))</f>
        <v>0</v>
      </c>
      <c r="AD157">
        <f>IF(ISERROR(VLOOKUP($A157,[7]装备表!$AS:$DU,AD$1,FALSE))=TRUE,0,VLOOKUP($A157,[7]装备表!$AS:$DU,AD$1,FALSE))</f>
        <v>0</v>
      </c>
      <c r="AE157">
        <f>IF(ISERROR(VLOOKUP($A157,[7]装备表!$AS:$DU,AE$1,FALSE))=TRUE,0,VLOOKUP($A157,[7]装备表!$AS:$DU,AE$1,FALSE))</f>
        <v>0</v>
      </c>
      <c r="AF157">
        <f>IF(ISERROR(VLOOKUP($A157,[7]装备表!$AS:$DU,AF$1,FALSE))=TRUE,0,VLOOKUP($A157,[7]装备表!$AS:$DU,AF$1,FALSE))</f>
        <v>0</v>
      </c>
      <c r="AG157">
        <f>IF(ISERROR(VLOOKUP($A157,[7]装备表!$AS:$DU,AG$1,FALSE))=TRUE,0,VLOOKUP($A157,[7]装备表!$AS:$DU,AG$1,FALSE))</f>
        <v>0</v>
      </c>
      <c r="AH157">
        <f>IF(ISERROR(VLOOKUP($A157,[7]装备表!$AS:$DU,AH$1,FALSE))=TRUE,0,VLOOKUP($A157,[7]装备表!$AS:$DU,AH$1,FALSE))</f>
        <v>0</v>
      </c>
      <c r="AI157">
        <f>IF(ISERROR(VLOOKUP($A157,[7]装备表!$AS:$DU,AI$1,FALSE))=TRUE,0,VLOOKUP($A157,[7]装备表!$AS:$DU,AI$1,FALSE))</f>
        <v>0</v>
      </c>
      <c r="AJ157">
        <f>IF(ISERROR(VLOOKUP($A157,[7]装备表!$AS:$DU,AJ$1,FALSE))=TRUE,0,VLOOKUP($A157,[7]装备表!$AS:$DU,AJ$1,FALSE))</f>
        <v>0</v>
      </c>
      <c r="AK157">
        <f>IF(ISERROR(VLOOKUP($A157,[7]装备表!$AS:$DU,AK$1,FALSE))=TRUE,0,VLOOKUP($A157,[7]装备表!$AS:$DU,AK$1,FALSE))</f>
        <v>0</v>
      </c>
      <c r="AL157">
        <f>IF(ISERROR(VLOOKUP($A157,[7]装备表!$AS:$DU,AL$1,FALSE))=TRUE,0,VLOOKUP($A157,[7]装备表!$AS:$DU,AL$1,FALSE))</f>
        <v>0</v>
      </c>
      <c r="AM157">
        <f>IF(ISERROR(VLOOKUP($A157,[7]装备表!$AS:$DU,AM$1,FALSE))=TRUE,0,VLOOKUP($A157,[7]装备表!$AS:$DU,AM$1,FALSE))</f>
        <v>0</v>
      </c>
      <c r="AN157">
        <f>IF(ISERROR(VLOOKUP($A157,[7]装备表!$AS:$DU,AN$1,FALSE))=TRUE,0,VLOOKUP($A157,[7]装备表!$AS:$DU,AN$1,FALSE))</f>
        <v>0</v>
      </c>
      <c r="AT157" s="35">
        <v>1330001</v>
      </c>
      <c r="AU157" s="35" t="s">
        <v>201</v>
      </c>
      <c r="AV157">
        <v>10130</v>
      </c>
      <c r="AW157">
        <v>10130</v>
      </c>
      <c r="AX157">
        <v>25</v>
      </c>
    </row>
    <row r="158" spans="1:50" ht="16.5">
      <c r="A158" s="33">
        <v>1320012</v>
      </c>
      <c r="B158" t="str">
        <f>IF(ISERROR(VLOOKUP($A158,[7]装备表!$AS:$DU,B$1,FALSE))=TRUE,0,VLOOKUP($A158,[7]装备表!$AS:$DU,B$1,FALSE))</f>
        <v>铜戒</v>
      </c>
      <c r="C158">
        <f t="shared" si="20"/>
        <v>10093</v>
      </c>
      <c r="D158">
        <f t="shared" si="21"/>
        <v>15</v>
      </c>
      <c r="E158">
        <f t="shared" si="22"/>
        <v>10093</v>
      </c>
      <c r="F158">
        <f>IF(ISERROR(VLOOKUP($A158,[7]装备表!$AS:$DU,F$1,FALSE))=TRUE,0,VLOOKUP($A158,[7]装备表!$AS:$DU,F$1,FALSE))</f>
        <v>1</v>
      </c>
      <c r="G158">
        <f>IF(ISERROR(VLOOKUP($A158,[7]装备表!$AS:$DU,G$1,FALSE))=TRUE,0,VLOOKUP($A158,[7]装备表!$AS:$DU,G$1,FALSE))</f>
        <v>1</v>
      </c>
      <c r="H158">
        <f>IF(ISERROR(VLOOKUP($A158,[7]装备表!$AS:$DU,H$1,FALSE))=TRUE,0,VLOOKUP($A158,[7]装备表!$AS:$DU,H$1,FALSE))</f>
        <v>8</v>
      </c>
      <c r="I158">
        <f>IF(ISERROR(VLOOKUP($A158,[7]装备表!$AS:$DU,I$1,FALSE))=TRUE,0,VLOOKUP($A158,[7]装备表!$AS:$DU,I$1,FALSE))</f>
        <v>0</v>
      </c>
      <c r="J158">
        <f>IF(ISERROR(VLOOKUP($A158,[7]装备表!$AS:$DU,J$1,FALSE))=TRUE,0,VLOOKUP($A158,[7]装备表!$AS:$DU,J$1,FALSE))</f>
        <v>0</v>
      </c>
      <c r="K158">
        <f>IF(ISERROR(VLOOKUP($A158,[7]装备表!$AS:$DU,K$1,FALSE))=TRUE,0,VLOOKUP($A158,[7]装备表!$AS:$DU,K$1,FALSE))</f>
        <v>2</v>
      </c>
      <c r="L158">
        <f>IF(ISERROR(VLOOKUP($A158,[7]装备表!$AS:$DU,L$1,FALSE))=TRUE,0,VLOOKUP($A158,[7]装备表!$AS:$DU,L$1,FALSE))</f>
        <v>1</v>
      </c>
      <c r="M158">
        <f>IF(ISERROR(VLOOKUP($A158,[7]装备表!$AS:$DU,M$1,FALSE))=TRUE,0,VLOOKUP($A158,[7]装备表!$AS:$DU,M$1,FALSE))</f>
        <v>8</v>
      </c>
      <c r="N158">
        <f>IF(ISERROR(VLOOKUP($A158,[7]装备表!$AS:$DU,N$1,FALSE))=TRUE,0,VLOOKUP($A158,[7]装备表!$AS:$DU,N$1,FALSE))</f>
        <v>0</v>
      </c>
      <c r="O158">
        <f>IF(ISERROR(VLOOKUP($A158,[7]装备表!$AS:$DU,O$1,FALSE))=TRUE,0,VLOOKUP($A158,[7]装备表!$AS:$DU,O$1,FALSE))</f>
        <v>0</v>
      </c>
      <c r="P158">
        <f>IF(ISERROR(VLOOKUP($A158,[7]装备表!$AS:$DU,P$1,FALSE))=TRUE,0,VLOOKUP($A158,[7]装备表!$AS:$DU,P$1,FALSE))</f>
        <v>0</v>
      </c>
      <c r="Q158">
        <f>IF(ISERROR(VLOOKUP($A158,[7]装备表!$AS:$DU,Q$1,FALSE))=TRUE,0,VLOOKUP($A158,[7]装备表!$AS:$DU,Q$1,FALSE))</f>
        <v>0</v>
      </c>
      <c r="R158">
        <f>IF(ISERROR(VLOOKUP($A158,[7]装备表!$AS:$DU,R$1,FALSE))=TRUE,0,VLOOKUP($A158,[7]装备表!$AS:$DU,R$1,FALSE))</f>
        <v>0</v>
      </c>
      <c r="S158">
        <f>IF(ISERROR(VLOOKUP($A158,[7]装备表!$AS:$DU,S$1,FALSE))=TRUE,0,VLOOKUP($A158,[7]装备表!$AS:$DU,S$1,FALSE))</f>
        <v>0</v>
      </c>
      <c r="T158">
        <f>IF(ISERROR(VLOOKUP($A158,[7]装备表!$AS:$DU,T$1,FALSE))=TRUE,0,VLOOKUP($A158,[7]装备表!$AS:$DU,T$1,FALSE))</f>
        <v>0</v>
      </c>
      <c r="U158">
        <f>IF(ISERROR(VLOOKUP($A158,[7]装备表!$AS:$DU,U$1,FALSE))=TRUE,0,VLOOKUP($A158,[7]装备表!$AS:$DU,U$1,FALSE))</f>
        <v>0</v>
      </c>
      <c r="V158">
        <f>IF(ISERROR(VLOOKUP($A158,[7]装备表!$AS:$DU,V$1,FALSE))=TRUE,0,VLOOKUP($A158,[7]装备表!$AS:$DU,V$1,FALSE))</f>
        <v>0</v>
      </c>
      <c r="W158">
        <f>IF(ISERROR(VLOOKUP($A158,[7]装备表!$AS:$DU,W$1,FALSE))=TRUE,0,VLOOKUP($A158,[7]装备表!$AS:$DU,W$1,FALSE))</f>
        <v>0</v>
      </c>
      <c r="X158">
        <f>IF(ISERROR(VLOOKUP($A158,[7]装备表!$AS:$DU,X$1,FALSE))=TRUE,0,VLOOKUP($A158,[7]装备表!$AS:$DU,X$1,FALSE))</f>
        <v>0</v>
      </c>
      <c r="Y158">
        <f>IF(ISERROR(VLOOKUP($A158,[7]装备表!$AS:$DU,Y$1,FALSE))=TRUE,0,VLOOKUP($A158,[7]装备表!$AS:$DU,Y$1,FALSE))</f>
        <v>0</v>
      </c>
      <c r="Z158">
        <f>IF(ISERROR(VLOOKUP($A158,[7]装备表!$AS:$DU,Z$1,FALSE))=TRUE,0,VLOOKUP($A158,[7]装备表!$AS:$DU,Z$1,FALSE))</f>
        <v>0</v>
      </c>
      <c r="AA158">
        <f>IF(ISERROR(VLOOKUP($A158,[7]装备表!$AS:$DU,AA$1,FALSE))=TRUE,0,VLOOKUP($A158,[7]装备表!$AS:$DU,AA$1,FALSE))</f>
        <v>0</v>
      </c>
      <c r="AB158">
        <f>IF(ISERROR(VLOOKUP($A158,[7]装备表!$AS:$DU,AB$1,FALSE))=TRUE,0,VLOOKUP($A158,[7]装备表!$AS:$DU,AB$1,FALSE))</f>
        <v>0</v>
      </c>
      <c r="AC158">
        <f>IF(ISERROR(VLOOKUP($A158,[7]装备表!$AS:$DU,AC$1,FALSE))=TRUE,0,VLOOKUP($A158,[7]装备表!$AS:$DU,AC$1,FALSE))</f>
        <v>0</v>
      </c>
      <c r="AD158">
        <f>IF(ISERROR(VLOOKUP($A158,[7]装备表!$AS:$DU,AD$1,FALSE))=TRUE,0,VLOOKUP($A158,[7]装备表!$AS:$DU,AD$1,FALSE))</f>
        <v>0</v>
      </c>
      <c r="AE158">
        <f>IF(ISERROR(VLOOKUP($A158,[7]装备表!$AS:$DU,AE$1,FALSE))=TRUE,0,VLOOKUP($A158,[7]装备表!$AS:$DU,AE$1,FALSE))</f>
        <v>0</v>
      </c>
      <c r="AF158">
        <f>IF(ISERROR(VLOOKUP($A158,[7]装备表!$AS:$DU,AF$1,FALSE))=TRUE,0,VLOOKUP($A158,[7]装备表!$AS:$DU,AF$1,FALSE))</f>
        <v>0</v>
      </c>
      <c r="AG158">
        <f>IF(ISERROR(VLOOKUP($A158,[7]装备表!$AS:$DU,AG$1,FALSE))=TRUE,0,VLOOKUP($A158,[7]装备表!$AS:$DU,AG$1,FALSE))</f>
        <v>0</v>
      </c>
      <c r="AH158">
        <f>IF(ISERROR(VLOOKUP($A158,[7]装备表!$AS:$DU,AH$1,FALSE))=TRUE,0,VLOOKUP($A158,[7]装备表!$AS:$DU,AH$1,FALSE))</f>
        <v>0</v>
      </c>
      <c r="AI158">
        <f>IF(ISERROR(VLOOKUP($A158,[7]装备表!$AS:$DU,AI$1,FALSE))=TRUE,0,VLOOKUP($A158,[7]装备表!$AS:$DU,AI$1,FALSE))</f>
        <v>0</v>
      </c>
      <c r="AJ158">
        <f>IF(ISERROR(VLOOKUP($A158,[7]装备表!$AS:$DU,AJ$1,FALSE))=TRUE,0,VLOOKUP($A158,[7]装备表!$AS:$DU,AJ$1,FALSE))</f>
        <v>0</v>
      </c>
      <c r="AK158">
        <f>IF(ISERROR(VLOOKUP($A158,[7]装备表!$AS:$DU,AK$1,FALSE))=TRUE,0,VLOOKUP($A158,[7]装备表!$AS:$DU,AK$1,FALSE))</f>
        <v>0</v>
      </c>
      <c r="AL158">
        <f>IF(ISERROR(VLOOKUP($A158,[7]装备表!$AS:$DU,AL$1,FALSE))=TRUE,0,VLOOKUP($A158,[7]装备表!$AS:$DU,AL$1,FALSE))</f>
        <v>0</v>
      </c>
      <c r="AM158">
        <f>IF(ISERROR(VLOOKUP($A158,[7]装备表!$AS:$DU,AM$1,FALSE))=TRUE,0,VLOOKUP($A158,[7]装备表!$AS:$DU,AM$1,FALSE))</f>
        <v>0</v>
      </c>
      <c r="AN158">
        <f>IF(ISERROR(VLOOKUP($A158,[7]装备表!$AS:$DU,AN$1,FALSE))=TRUE,0,VLOOKUP($A158,[7]装备表!$AS:$DU,AN$1,FALSE))</f>
        <v>0</v>
      </c>
      <c r="AT158" s="35">
        <v>1330002</v>
      </c>
      <c r="AU158" s="35" t="s">
        <v>506</v>
      </c>
      <c r="AV158">
        <v>10131</v>
      </c>
      <c r="AW158">
        <v>10131</v>
      </c>
      <c r="AX158">
        <v>25</v>
      </c>
    </row>
    <row r="159" spans="1:50" ht="16.5">
      <c r="A159" s="33">
        <v>1320013</v>
      </c>
      <c r="B159" t="str">
        <f>IF(ISERROR(VLOOKUP($A159,[7]装备表!$AS:$DU,B$1,FALSE))=TRUE,0,VLOOKUP($A159,[7]装备表!$AS:$DU,B$1,FALSE))</f>
        <v>锡盔</v>
      </c>
      <c r="C159">
        <f t="shared" si="20"/>
        <v>10094</v>
      </c>
      <c r="D159">
        <f t="shared" si="21"/>
        <v>25</v>
      </c>
      <c r="E159">
        <f t="shared" si="22"/>
        <v>10094</v>
      </c>
      <c r="F159">
        <f>IF(ISERROR(VLOOKUP($A159,[7]装备表!$AS:$DU,F$1,FALSE))=TRUE,0,VLOOKUP($A159,[7]装备表!$AS:$DU,F$1,FALSE))</f>
        <v>2</v>
      </c>
      <c r="G159">
        <f>IF(ISERROR(VLOOKUP($A159,[7]装备表!$AS:$DU,G$1,FALSE))=TRUE,0,VLOOKUP($A159,[7]装备表!$AS:$DU,G$1,FALSE))</f>
        <v>1</v>
      </c>
      <c r="H159">
        <f>IF(ISERROR(VLOOKUP($A159,[7]装备表!$AS:$DU,H$1,FALSE))=TRUE,0,VLOOKUP($A159,[7]装备表!$AS:$DU,H$1,FALSE))</f>
        <v>20</v>
      </c>
      <c r="I159">
        <f>IF(ISERROR(VLOOKUP($A159,[7]装备表!$AS:$DU,I$1,FALSE))=TRUE,0,VLOOKUP($A159,[7]装备表!$AS:$DU,I$1,FALSE))</f>
        <v>0</v>
      </c>
      <c r="J159">
        <f>IF(ISERROR(VLOOKUP($A159,[7]装备表!$AS:$DU,J$1,FALSE))=TRUE,0,VLOOKUP($A159,[7]装备表!$AS:$DU,J$1,FALSE))</f>
        <v>0</v>
      </c>
      <c r="K159">
        <f>IF(ISERROR(VLOOKUP($A159,[7]装备表!$AS:$DU,K$1,FALSE))=TRUE,0,VLOOKUP($A159,[7]装备表!$AS:$DU,K$1,FALSE))</f>
        <v>6</v>
      </c>
      <c r="L159">
        <f>IF(ISERROR(VLOOKUP($A159,[7]装备表!$AS:$DU,L$1,FALSE))=TRUE,0,VLOOKUP($A159,[7]装备表!$AS:$DU,L$1,FALSE))</f>
        <v>1</v>
      </c>
      <c r="M159">
        <f>IF(ISERROR(VLOOKUP($A159,[7]装备表!$AS:$DU,M$1,FALSE))=TRUE,0,VLOOKUP($A159,[7]装备表!$AS:$DU,M$1,FALSE))</f>
        <v>5</v>
      </c>
      <c r="N159">
        <f>IF(ISERROR(VLOOKUP($A159,[7]装备表!$AS:$DU,N$1,FALSE))=TRUE,0,VLOOKUP($A159,[7]装备表!$AS:$DU,N$1,FALSE))</f>
        <v>0</v>
      </c>
      <c r="O159">
        <f>IF(ISERROR(VLOOKUP($A159,[7]装备表!$AS:$DU,O$1,FALSE))=TRUE,0,VLOOKUP($A159,[7]装备表!$AS:$DU,O$1,FALSE))</f>
        <v>0</v>
      </c>
      <c r="P159">
        <f>IF(ISERROR(VLOOKUP($A159,[7]装备表!$AS:$DU,P$1,FALSE))=TRUE,0,VLOOKUP($A159,[7]装备表!$AS:$DU,P$1,FALSE))</f>
        <v>0</v>
      </c>
      <c r="Q159">
        <f>IF(ISERROR(VLOOKUP($A159,[7]装备表!$AS:$DU,Q$1,FALSE))=TRUE,0,VLOOKUP($A159,[7]装备表!$AS:$DU,Q$1,FALSE))</f>
        <v>0</v>
      </c>
      <c r="R159">
        <f>IF(ISERROR(VLOOKUP($A159,[7]装备表!$AS:$DU,R$1,FALSE))=TRUE,0,VLOOKUP($A159,[7]装备表!$AS:$DU,R$1,FALSE))</f>
        <v>0</v>
      </c>
      <c r="S159">
        <f>IF(ISERROR(VLOOKUP($A159,[7]装备表!$AS:$DU,S$1,FALSE))=TRUE,0,VLOOKUP($A159,[7]装备表!$AS:$DU,S$1,FALSE))</f>
        <v>0</v>
      </c>
      <c r="T159">
        <f>IF(ISERROR(VLOOKUP($A159,[7]装备表!$AS:$DU,T$1,FALSE))=TRUE,0,VLOOKUP($A159,[7]装备表!$AS:$DU,T$1,FALSE))</f>
        <v>0</v>
      </c>
      <c r="U159">
        <f>IF(ISERROR(VLOOKUP($A159,[7]装备表!$AS:$DU,U$1,FALSE))=TRUE,0,VLOOKUP($A159,[7]装备表!$AS:$DU,U$1,FALSE))</f>
        <v>0</v>
      </c>
      <c r="V159">
        <f>IF(ISERROR(VLOOKUP($A159,[7]装备表!$AS:$DU,V$1,FALSE))=TRUE,0,VLOOKUP($A159,[7]装备表!$AS:$DU,V$1,FALSE))</f>
        <v>0</v>
      </c>
      <c r="W159">
        <f>IF(ISERROR(VLOOKUP($A159,[7]装备表!$AS:$DU,W$1,FALSE))=TRUE,0,VLOOKUP($A159,[7]装备表!$AS:$DU,W$1,FALSE))</f>
        <v>0</v>
      </c>
      <c r="X159">
        <f>IF(ISERROR(VLOOKUP($A159,[7]装备表!$AS:$DU,X$1,FALSE))=TRUE,0,VLOOKUP($A159,[7]装备表!$AS:$DU,X$1,FALSE))</f>
        <v>0</v>
      </c>
      <c r="Y159">
        <f>IF(ISERROR(VLOOKUP($A159,[7]装备表!$AS:$DU,Y$1,FALSE))=TRUE,0,VLOOKUP($A159,[7]装备表!$AS:$DU,Y$1,FALSE))</f>
        <v>0</v>
      </c>
      <c r="Z159">
        <f>IF(ISERROR(VLOOKUP($A159,[7]装备表!$AS:$DU,Z$1,FALSE))=TRUE,0,VLOOKUP($A159,[7]装备表!$AS:$DU,Z$1,FALSE))</f>
        <v>0</v>
      </c>
      <c r="AA159">
        <f>IF(ISERROR(VLOOKUP($A159,[7]装备表!$AS:$DU,AA$1,FALSE))=TRUE,0,VLOOKUP($A159,[7]装备表!$AS:$DU,AA$1,FALSE))</f>
        <v>0</v>
      </c>
      <c r="AB159">
        <f>IF(ISERROR(VLOOKUP($A159,[7]装备表!$AS:$DU,AB$1,FALSE))=TRUE,0,VLOOKUP($A159,[7]装备表!$AS:$DU,AB$1,FALSE))</f>
        <v>0</v>
      </c>
      <c r="AC159">
        <f>IF(ISERROR(VLOOKUP($A159,[7]装备表!$AS:$DU,AC$1,FALSE))=TRUE,0,VLOOKUP($A159,[7]装备表!$AS:$DU,AC$1,FALSE))</f>
        <v>0</v>
      </c>
      <c r="AD159">
        <f>IF(ISERROR(VLOOKUP($A159,[7]装备表!$AS:$DU,AD$1,FALSE))=TRUE,0,VLOOKUP($A159,[7]装备表!$AS:$DU,AD$1,FALSE))</f>
        <v>0</v>
      </c>
      <c r="AE159">
        <f>IF(ISERROR(VLOOKUP($A159,[7]装备表!$AS:$DU,AE$1,FALSE))=TRUE,0,VLOOKUP($A159,[7]装备表!$AS:$DU,AE$1,FALSE))</f>
        <v>0</v>
      </c>
      <c r="AF159">
        <f>IF(ISERROR(VLOOKUP($A159,[7]装备表!$AS:$DU,AF$1,FALSE))=TRUE,0,VLOOKUP($A159,[7]装备表!$AS:$DU,AF$1,FALSE))</f>
        <v>0</v>
      </c>
      <c r="AG159">
        <f>IF(ISERROR(VLOOKUP($A159,[7]装备表!$AS:$DU,AG$1,FALSE))=TRUE,0,VLOOKUP($A159,[7]装备表!$AS:$DU,AG$1,FALSE))</f>
        <v>0</v>
      </c>
      <c r="AH159">
        <f>IF(ISERROR(VLOOKUP($A159,[7]装备表!$AS:$DU,AH$1,FALSE))=TRUE,0,VLOOKUP($A159,[7]装备表!$AS:$DU,AH$1,FALSE))</f>
        <v>0</v>
      </c>
      <c r="AI159">
        <f>IF(ISERROR(VLOOKUP($A159,[7]装备表!$AS:$DU,AI$1,FALSE))=TRUE,0,VLOOKUP($A159,[7]装备表!$AS:$DU,AI$1,FALSE))</f>
        <v>0</v>
      </c>
      <c r="AJ159">
        <f>IF(ISERROR(VLOOKUP($A159,[7]装备表!$AS:$DU,AJ$1,FALSE))=TRUE,0,VLOOKUP($A159,[7]装备表!$AS:$DU,AJ$1,FALSE))</f>
        <v>0</v>
      </c>
      <c r="AK159">
        <f>IF(ISERROR(VLOOKUP($A159,[7]装备表!$AS:$DU,AK$1,FALSE))=TRUE,0,VLOOKUP($A159,[7]装备表!$AS:$DU,AK$1,FALSE))</f>
        <v>0</v>
      </c>
      <c r="AL159">
        <f>IF(ISERROR(VLOOKUP($A159,[7]装备表!$AS:$DU,AL$1,FALSE))=TRUE,0,VLOOKUP($A159,[7]装备表!$AS:$DU,AL$1,FALSE))</f>
        <v>0</v>
      </c>
      <c r="AM159">
        <f>IF(ISERROR(VLOOKUP($A159,[7]装备表!$AS:$DU,AM$1,FALSE))=TRUE,0,VLOOKUP($A159,[7]装备表!$AS:$DU,AM$1,FALSE))</f>
        <v>0</v>
      </c>
      <c r="AN159">
        <f>IF(ISERROR(VLOOKUP($A159,[7]装备表!$AS:$DU,AN$1,FALSE))=TRUE,0,VLOOKUP($A159,[7]装备表!$AS:$DU,AN$1,FALSE))</f>
        <v>0</v>
      </c>
      <c r="AT159" s="35">
        <v>1330003</v>
      </c>
      <c r="AU159" s="35" t="s">
        <v>1270</v>
      </c>
      <c r="AV159">
        <v>10132</v>
      </c>
      <c r="AW159">
        <v>10132</v>
      </c>
      <c r="AX159">
        <v>25</v>
      </c>
    </row>
    <row r="160" spans="1:50" ht="16.5">
      <c r="A160" s="33">
        <v>1320014</v>
      </c>
      <c r="B160" t="str">
        <f>IF(ISERROR(VLOOKUP($A160,[7]装备表!$AS:$DU,B$1,FALSE))=TRUE,0,VLOOKUP($A160,[7]装备表!$AS:$DU,B$1,FALSE))</f>
        <v>锡甲</v>
      </c>
      <c r="C160">
        <f t="shared" si="20"/>
        <v>10095</v>
      </c>
      <c r="D160">
        <f t="shared" si="21"/>
        <v>25</v>
      </c>
      <c r="E160">
        <f t="shared" si="22"/>
        <v>10095</v>
      </c>
      <c r="F160">
        <f>IF(ISERROR(VLOOKUP($A160,[7]装备表!$AS:$DU,F$1,FALSE))=TRUE,0,VLOOKUP($A160,[7]装备表!$AS:$DU,F$1,FALSE))</f>
        <v>1</v>
      </c>
      <c r="G160">
        <f>IF(ISERROR(VLOOKUP($A160,[7]装备表!$AS:$DU,G$1,FALSE))=TRUE,0,VLOOKUP($A160,[7]装备表!$AS:$DU,G$1,FALSE))</f>
        <v>1</v>
      </c>
      <c r="H160">
        <f>IF(ISERROR(VLOOKUP($A160,[7]装备表!$AS:$DU,H$1,FALSE))=TRUE,0,VLOOKUP($A160,[7]装备表!$AS:$DU,H$1,FALSE))</f>
        <v>20</v>
      </c>
      <c r="I160">
        <f>IF(ISERROR(VLOOKUP($A160,[7]装备表!$AS:$DU,I$1,FALSE))=TRUE,0,VLOOKUP($A160,[7]装备表!$AS:$DU,I$1,FALSE))</f>
        <v>0</v>
      </c>
      <c r="J160">
        <f>IF(ISERROR(VLOOKUP($A160,[7]装备表!$AS:$DU,J$1,FALSE))=TRUE,0,VLOOKUP($A160,[7]装备表!$AS:$DU,J$1,FALSE))</f>
        <v>0</v>
      </c>
      <c r="K160">
        <f>IF(ISERROR(VLOOKUP($A160,[7]装备表!$AS:$DU,K$1,FALSE))=TRUE,0,VLOOKUP($A160,[7]装备表!$AS:$DU,K$1,FALSE))</f>
        <v>5</v>
      </c>
      <c r="L160">
        <f>IF(ISERROR(VLOOKUP($A160,[7]装备表!$AS:$DU,L$1,FALSE))=TRUE,0,VLOOKUP($A160,[7]装备表!$AS:$DU,L$1,FALSE))</f>
        <v>1</v>
      </c>
      <c r="M160">
        <f>IF(ISERROR(VLOOKUP($A160,[7]装备表!$AS:$DU,M$1,FALSE))=TRUE,0,VLOOKUP($A160,[7]装备表!$AS:$DU,M$1,FALSE))</f>
        <v>5</v>
      </c>
      <c r="N160">
        <f>IF(ISERROR(VLOOKUP($A160,[7]装备表!$AS:$DU,N$1,FALSE))=TRUE,0,VLOOKUP($A160,[7]装备表!$AS:$DU,N$1,FALSE))</f>
        <v>0</v>
      </c>
      <c r="O160">
        <f>IF(ISERROR(VLOOKUP($A160,[7]装备表!$AS:$DU,O$1,FALSE))=TRUE,0,VLOOKUP($A160,[7]装备表!$AS:$DU,O$1,FALSE))</f>
        <v>0</v>
      </c>
      <c r="P160">
        <f>IF(ISERROR(VLOOKUP($A160,[7]装备表!$AS:$DU,P$1,FALSE))=TRUE,0,VLOOKUP($A160,[7]装备表!$AS:$DU,P$1,FALSE))</f>
        <v>0</v>
      </c>
      <c r="Q160">
        <f>IF(ISERROR(VLOOKUP($A160,[7]装备表!$AS:$DU,Q$1,FALSE))=TRUE,0,VLOOKUP($A160,[7]装备表!$AS:$DU,Q$1,FALSE))</f>
        <v>0</v>
      </c>
      <c r="R160">
        <f>IF(ISERROR(VLOOKUP($A160,[7]装备表!$AS:$DU,R$1,FALSE))=TRUE,0,VLOOKUP($A160,[7]装备表!$AS:$DU,R$1,FALSE))</f>
        <v>0</v>
      </c>
      <c r="S160">
        <f>IF(ISERROR(VLOOKUP($A160,[7]装备表!$AS:$DU,S$1,FALSE))=TRUE,0,VLOOKUP($A160,[7]装备表!$AS:$DU,S$1,FALSE))</f>
        <v>0</v>
      </c>
      <c r="T160">
        <f>IF(ISERROR(VLOOKUP($A160,[7]装备表!$AS:$DU,T$1,FALSE))=TRUE,0,VLOOKUP($A160,[7]装备表!$AS:$DU,T$1,FALSE))</f>
        <v>0</v>
      </c>
      <c r="U160">
        <f>IF(ISERROR(VLOOKUP($A160,[7]装备表!$AS:$DU,U$1,FALSE))=TRUE,0,VLOOKUP($A160,[7]装备表!$AS:$DU,U$1,FALSE))</f>
        <v>0</v>
      </c>
      <c r="V160">
        <f>IF(ISERROR(VLOOKUP($A160,[7]装备表!$AS:$DU,V$1,FALSE))=TRUE,0,VLOOKUP($A160,[7]装备表!$AS:$DU,V$1,FALSE))</f>
        <v>0</v>
      </c>
      <c r="W160">
        <f>IF(ISERROR(VLOOKUP($A160,[7]装备表!$AS:$DU,W$1,FALSE))=TRUE,0,VLOOKUP($A160,[7]装备表!$AS:$DU,W$1,FALSE))</f>
        <v>0</v>
      </c>
      <c r="X160">
        <f>IF(ISERROR(VLOOKUP($A160,[7]装备表!$AS:$DU,X$1,FALSE))=TRUE,0,VLOOKUP($A160,[7]装备表!$AS:$DU,X$1,FALSE))</f>
        <v>0</v>
      </c>
      <c r="Y160">
        <f>IF(ISERROR(VLOOKUP($A160,[7]装备表!$AS:$DU,Y$1,FALSE))=TRUE,0,VLOOKUP($A160,[7]装备表!$AS:$DU,Y$1,FALSE))</f>
        <v>0</v>
      </c>
      <c r="Z160">
        <f>IF(ISERROR(VLOOKUP($A160,[7]装备表!$AS:$DU,Z$1,FALSE))=TRUE,0,VLOOKUP($A160,[7]装备表!$AS:$DU,Z$1,FALSE))</f>
        <v>0</v>
      </c>
      <c r="AA160">
        <f>IF(ISERROR(VLOOKUP($A160,[7]装备表!$AS:$DU,AA$1,FALSE))=TRUE,0,VLOOKUP($A160,[7]装备表!$AS:$DU,AA$1,FALSE))</f>
        <v>0</v>
      </c>
      <c r="AB160">
        <f>IF(ISERROR(VLOOKUP($A160,[7]装备表!$AS:$DU,AB$1,FALSE))=TRUE,0,VLOOKUP($A160,[7]装备表!$AS:$DU,AB$1,FALSE))</f>
        <v>0</v>
      </c>
      <c r="AC160">
        <f>IF(ISERROR(VLOOKUP($A160,[7]装备表!$AS:$DU,AC$1,FALSE))=TRUE,0,VLOOKUP($A160,[7]装备表!$AS:$DU,AC$1,FALSE))</f>
        <v>0</v>
      </c>
      <c r="AD160">
        <f>IF(ISERROR(VLOOKUP($A160,[7]装备表!$AS:$DU,AD$1,FALSE))=TRUE,0,VLOOKUP($A160,[7]装备表!$AS:$DU,AD$1,FALSE))</f>
        <v>0</v>
      </c>
      <c r="AE160">
        <f>IF(ISERROR(VLOOKUP($A160,[7]装备表!$AS:$DU,AE$1,FALSE))=TRUE,0,VLOOKUP($A160,[7]装备表!$AS:$DU,AE$1,FALSE))</f>
        <v>0</v>
      </c>
      <c r="AF160">
        <f>IF(ISERROR(VLOOKUP($A160,[7]装备表!$AS:$DU,AF$1,FALSE))=TRUE,0,VLOOKUP($A160,[7]装备表!$AS:$DU,AF$1,FALSE))</f>
        <v>0</v>
      </c>
      <c r="AG160">
        <f>IF(ISERROR(VLOOKUP($A160,[7]装备表!$AS:$DU,AG$1,FALSE))=TRUE,0,VLOOKUP($A160,[7]装备表!$AS:$DU,AG$1,FALSE))</f>
        <v>0</v>
      </c>
      <c r="AH160">
        <f>IF(ISERROR(VLOOKUP($A160,[7]装备表!$AS:$DU,AH$1,FALSE))=TRUE,0,VLOOKUP($A160,[7]装备表!$AS:$DU,AH$1,FALSE))</f>
        <v>0</v>
      </c>
      <c r="AI160">
        <f>IF(ISERROR(VLOOKUP($A160,[7]装备表!$AS:$DU,AI$1,FALSE))=TRUE,0,VLOOKUP($A160,[7]装备表!$AS:$DU,AI$1,FALSE))</f>
        <v>0</v>
      </c>
      <c r="AJ160">
        <f>IF(ISERROR(VLOOKUP($A160,[7]装备表!$AS:$DU,AJ$1,FALSE))=TRUE,0,VLOOKUP($A160,[7]装备表!$AS:$DU,AJ$1,FALSE))</f>
        <v>0</v>
      </c>
      <c r="AK160">
        <f>IF(ISERROR(VLOOKUP($A160,[7]装备表!$AS:$DU,AK$1,FALSE))=TRUE,0,VLOOKUP($A160,[7]装备表!$AS:$DU,AK$1,FALSE))</f>
        <v>0</v>
      </c>
      <c r="AL160">
        <f>IF(ISERROR(VLOOKUP($A160,[7]装备表!$AS:$DU,AL$1,FALSE))=TRUE,0,VLOOKUP($A160,[7]装备表!$AS:$DU,AL$1,FALSE))</f>
        <v>0</v>
      </c>
      <c r="AM160">
        <f>IF(ISERROR(VLOOKUP($A160,[7]装备表!$AS:$DU,AM$1,FALSE))=TRUE,0,VLOOKUP($A160,[7]装备表!$AS:$DU,AM$1,FALSE))</f>
        <v>0</v>
      </c>
      <c r="AN160">
        <f>IF(ISERROR(VLOOKUP($A160,[7]装备表!$AS:$DU,AN$1,FALSE))=TRUE,0,VLOOKUP($A160,[7]装备表!$AS:$DU,AN$1,FALSE))</f>
        <v>0</v>
      </c>
      <c r="AT160" s="35">
        <v>1330004</v>
      </c>
      <c r="AU160" s="35" t="s">
        <v>204</v>
      </c>
      <c r="AV160">
        <v>10133</v>
      </c>
      <c r="AW160">
        <v>10133</v>
      </c>
      <c r="AX160">
        <v>60</v>
      </c>
    </row>
    <row r="161" spans="1:50" ht="16.5">
      <c r="A161" s="33">
        <v>1320015</v>
      </c>
      <c r="B161" t="str">
        <f>IF(ISERROR(VLOOKUP($A161,[7]装备表!$AS:$DU,B$1,FALSE))=TRUE,0,VLOOKUP($A161,[7]装备表!$AS:$DU,B$1,FALSE))</f>
        <v>锡裤</v>
      </c>
      <c r="C161">
        <f t="shared" si="20"/>
        <v>10096</v>
      </c>
      <c r="D161">
        <f t="shared" si="21"/>
        <v>25</v>
      </c>
      <c r="E161">
        <f t="shared" si="22"/>
        <v>10096</v>
      </c>
      <c r="F161">
        <f>IF(ISERROR(VLOOKUP($A161,[7]装备表!$AS:$DU,F$1,FALSE))=TRUE,0,VLOOKUP($A161,[7]装备表!$AS:$DU,F$1,FALSE))</f>
        <v>1</v>
      </c>
      <c r="G161">
        <f>IF(ISERROR(VLOOKUP($A161,[7]装备表!$AS:$DU,G$1,FALSE))=TRUE,0,VLOOKUP($A161,[7]装备表!$AS:$DU,G$1,FALSE))</f>
        <v>1</v>
      </c>
      <c r="H161">
        <f>IF(ISERROR(VLOOKUP($A161,[7]装备表!$AS:$DU,H$1,FALSE))=TRUE,0,VLOOKUP($A161,[7]装备表!$AS:$DU,H$1,FALSE))</f>
        <v>20</v>
      </c>
      <c r="I161">
        <f>IF(ISERROR(VLOOKUP($A161,[7]装备表!$AS:$DU,I$1,FALSE))=TRUE,0,VLOOKUP($A161,[7]装备表!$AS:$DU,I$1,FALSE))</f>
        <v>0</v>
      </c>
      <c r="J161">
        <f>IF(ISERROR(VLOOKUP($A161,[7]装备表!$AS:$DU,J$1,FALSE))=TRUE,0,VLOOKUP($A161,[7]装备表!$AS:$DU,J$1,FALSE))</f>
        <v>0</v>
      </c>
      <c r="K161">
        <f>IF(ISERROR(VLOOKUP($A161,[7]装备表!$AS:$DU,K$1,FALSE))=TRUE,0,VLOOKUP($A161,[7]装备表!$AS:$DU,K$1,FALSE))</f>
        <v>5</v>
      </c>
      <c r="L161">
        <f>IF(ISERROR(VLOOKUP($A161,[7]装备表!$AS:$DU,L$1,FALSE))=TRUE,0,VLOOKUP($A161,[7]装备表!$AS:$DU,L$1,FALSE))</f>
        <v>1</v>
      </c>
      <c r="M161">
        <f>IF(ISERROR(VLOOKUP($A161,[7]装备表!$AS:$DU,M$1,FALSE))=TRUE,0,VLOOKUP($A161,[7]装备表!$AS:$DU,M$1,FALSE))</f>
        <v>5</v>
      </c>
      <c r="N161">
        <f>IF(ISERROR(VLOOKUP($A161,[7]装备表!$AS:$DU,N$1,FALSE))=TRUE,0,VLOOKUP($A161,[7]装备表!$AS:$DU,N$1,FALSE))</f>
        <v>0</v>
      </c>
      <c r="O161">
        <f>IF(ISERROR(VLOOKUP($A161,[7]装备表!$AS:$DU,O$1,FALSE))=TRUE,0,VLOOKUP($A161,[7]装备表!$AS:$DU,O$1,FALSE))</f>
        <v>0</v>
      </c>
      <c r="P161">
        <f>IF(ISERROR(VLOOKUP($A161,[7]装备表!$AS:$DU,P$1,FALSE))=TRUE,0,VLOOKUP($A161,[7]装备表!$AS:$DU,P$1,FALSE))</f>
        <v>0</v>
      </c>
      <c r="Q161">
        <f>IF(ISERROR(VLOOKUP($A161,[7]装备表!$AS:$DU,Q$1,FALSE))=TRUE,0,VLOOKUP($A161,[7]装备表!$AS:$DU,Q$1,FALSE))</f>
        <v>0</v>
      </c>
      <c r="R161">
        <f>IF(ISERROR(VLOOKUP($A161,[7]装备表!$AS:$DU,R$1,FALSE))=TRUE,0,VLOOKUP($A161,[7]装备表!$AS:$DU,R$1,FALSE))</f>
        <v>0</v>
      </c>
      <c r="S161">
        <f>IF(ISERROR(VLOOKUP($A161,[7]装备表!$AS:$DU,S$1,FALSE))=TRUE,0,VLOOKUP($A161,[7]装备表!$AS:$DU,S$1,FALSE))</f>
        <v>0</v>
      </c>
      <c r="T161">
        <f>IF(ISERROR(VLOOKUP($A161,[7]装备表!$AS:$DU,T$1,FALSE))=TRUE,0,VLOOKUP($A161,[7]装备表!$AS:$DU,T$1,FALSE))</f>
        <v>0</v>
      </c>
      <c r="U161">
        <f>IF(ISERROR(VLOOKUP($A161,[7]装备表!$AS:$DU,U$1,FALSE))=TRUE,0,VLOOKUP($A161,[7]装备表!$AS:$DU,U$1,FALSE))</f>
        <v>0</v>
      </c>
      <c r="V161">
        <f>IF(ISERROR(VLOOKUP($A161,[7]装备表!$AS:$DU,V$1,FALSE))=TRUE,0,VLOOKUP($A161,[7]装备表!$AS:$DU,V$1,FALSE))</f>
        <v>0</v>
      </c>
      <c r="W161">
        <f>IF(ISERROR(VLOOKUP($A161,[7]装备表!$AS:$DU,W$1,FALSE))=TRUE,0,VLOOKUP($A161,[7]装备表!$AS:$DU,W$1,FALSE))</f>
        <v>0</v>
      </c>
      <c r="X161">
        <f>IF(ISERROR(VLOOKUP($A161,[7]装备表!$AS:$DU,X$1,FALSE))=TRUE,0,VLOOKUP($A161,[7]装备表!$AS:$DU,X$1,FALSE))</f>
        <v>0</v>
      </c>
      <c r="Y161">
        <f>IF(ISERROR(VLOOKUP($A161,[7]装备表!$AS:$DU,Y$1,FALSE))=TRUE,0,VLOOKUP($A161,[7]装备表!$AS:$DU,Y$1,FALSE))</f>
        <v>0</v>
      </c>
      <c r="Z161">
        <f>IF(ISERROR(VLOOKUP($A161,[7]装备表!$AS:$DU,Z$1,FALSE))=TRUE,0,VLOOKUP($A161,[7]装备表!$AS:$DU,Z$1,FALSE))</f>
        <v>0</v>
      </c>
      <c r="AA161">
        <f>IF(ISERROR(VLOOKUP($A161,[7]装备表!$AS:$DU,AA$1,FALSE))=TRUE,0,VLOOKUP($A161,[7]装备表!$AS:$DU,AA$1,FALSE))</f>
        <v>0</v>
      </c>
      <c r="AB161">
        <f>IF(ISERROR(VLOOKUP($A161,[7]装备表!$AS:$DU,AB$1,FALSE))=TRUE,0,VLOOKUP($A161,[7]装备表!$AS:$DU,AB$1,FALSE))</f>
        <v>0</v>
      </c>
      <c r="AC161">
        <f>IF(ISERROR(VLOOKUP($A161,[7]装备表!$AS:$DU,AC$1,FALSE))=TRUE,0,VLOOKUP($A161,[7]装备表!$AS:$DU,AC$1,FALSE))</f>
        <v>0</v>
      </c>
      <c r="AD161">
        <f>IF(ISERROR(VLOOKUP($A161,[7]装备表!$AS:$DU,AD$1,FALSE))=TRUE,0,VLOOKUP($A161,[7]装备表!$AS:$DU,AD$1,FALSE))</f>
        <v>0</v>
      </c>
      <c r="AE161">
        <f>IF(ISERROR(VLOOKUP($A161,[7]装备表!$AS:$DU,AE$1,FALSE))=TRUE,0,VLOOKUP($A161,[7]装备表!$AS:$DU,AE$1,FALSE))</f>
        <v>0</v>
      </c>
      <c r="AF161">
        <f>IF(ISERROR(VLOOKUP($A161,[7]装备表!$AS:$DU,AF$1,FALSE))=TRUE,0,VLOOKUP($A161,[7]装备表!$AS:$DU,AF$1,FALSE))</f>
        <v>0</v>
      </c>
      <c r="AG161">
        <f>IF(ISERROR(VLOOKUP($A161,[7]装备表!$AS:$DU,AG$1,FALSE))=TRUE,0,VLOOKUP($A161,[7]装备表!$AS:$DU,AG$1,FALSE))</f>
        <v>0</v>
      </c>
      <c r="AH161">
        <f>IF(ISERROR(VLOOKUP($A161,[7]装备表!$AS:$DU,AH$1,FALSE))=TRUE,0,VLOOKUP($A161,[7]装备表!$AS:$DU,AH$1,FALSE))</f>
        <v>0</v>
      </c>
      <c r="AI161">
        <f>IF(ISERROR(VLOOKUP($A161,[7]装备表!$AS:$DU,AI$1,FALSE))=TRUE,0,VLOOKUP($A161,[7]装备表!$AS:$DU,AI$1,FALSE))</f>
        <v>0</v>
      </c>
      <c r="AJ161">
        <f>IF(ISERROR(VLOOKUP($A161,[7]装备表!$AS:$DU,AJ$1,FALSE))=TRUE,0,VLOOKUP($A161,[7]装备表!$AS:$DU,AJ$1,FALSE))</f>
        <v>0</v>
      </c>
      <c r="AK161">
        <f>IF(ISERROR(VLOOKUP($A161,[7]装备表!$AS:$DU,AK$1,FALSE))=TRUE,0,VLOOKUP($A161,[7]装备表!$AS:$DU,AK$1,FALSE))</f>
        <v>0</v>
      </c>
      <c r="AL161">
        <f>IF(ISERROR(VLOOKUP($A161,[7]装备表!$AS:$DU,AL$1,FALSE))=TRUE,0,VLOOKUP($A161,[7]装备表!$AS:$DU,AL$1,FALSE))</f>
        <v>0</v>
      </c>
      <c r="AM161">
        <f>IF(ISERROR(VLOOKUP($A161,[7]装备表!$AS:$DU,AM$1,FALSE))=TRUE,0,VLOOKUP($A161,[7]装备表!$AS:$DU,AM$1,FALSE))</f>
        <v>0</v>
      </c>
      <c r="AN161">
        <f>IF(ISERROR(VLOOKUP($A161,[7]装备表!$AS:$DU,AN$1,FALSE))=TRUE,0,VLOOKUP($A161,[7]装备表!$AS:$DU,AN$1,FALSE))</f>
        <v>0</v>
      </c>
      <c r="AT161" s="35">
        <v>1330005</v>
      </c>
      <c r="AU161" s="35" t="s">
        <v>205</v>
      </c>
      <c r="AV161">
        <v>10134</v>
      </c>
      <c r="AW161">
        <v>10134</v>
      </c>
      <c r="AX161">
        <v>60</v>
      </c>
    </row>
    <row r="162" spans="1:50" ht="16.5">
      <c r="A162" s="33">
        <v>1320016</v>
      </c>
      <c r="B162" t="str">
        <f>IF(ISERROR(VLOOKUP($A162,[7]装备表!$AS:$DU,B$1,FALSE))=TRUE,0,VLOOKUP($A162,[7]装备表!$AS:$DU,B$1,FALSE))</f>
        <v>锡扣披肩</v>
      </c>
      <c r="C162">
        <f t="shared" si="20"/>
        <v>10097</v>
      </c>
      <c r="D162">
        <f t="shared" si="21"/>
        <v>25</v>
      </c>
      <c r="E162">
        <f t="shared" si="22"/>
        <v>10097</v>
      </c>
      <c r="F162">
        <f>IF(ISERROR(VLOOKUP($A162,[7]装备表!$AS:$DU,F$1,FALSE))=TRUE,0,VLOOKUP($A162,[7]装备表!$AS:$DU,F$1,FALSE))</f>
        <v>2</v>
      </c>
      <c r="G162">
        <f>IF(ISERROR(VLOOKUP($A162,[7]装备表!$AS:$DU,G$1,FALSE))=TRUE,0,VLOOKUP($A162,[7]装备表!$AS:$DU,G$1,FALSE))</f>
        <v>1</v>
      </c>
      <c r="H162">
        <f>IF(ISERROR(VLOOKUP($A162,[7]装备表!$AS:$DU,H$1,FALSE))=TRUE,0,VLOOKUP($A162,[7]装备表!$AS:$DU,H$1,FALSE))</f>
        <v>20</v>
      </c>
      <c r="I162">
        <f>IF(ISERROR(VLOOKUP($A162,[7]装备表!$AS:$DU,I$1,FALSE))=TRUE,0,VLOOKUP($A162,[7]装备表!$AS:$DU,I$1,FALSE))</f>
        <v>0</v>
      </c>
      <c r="J162">
        <f>IF(ISERROR(VLOOKUP($A162,[7]装备表!$AS:$DU,J$1,FALSE))=TRUE,0,VLOOKUP($A162,[7]装备表!$AS:$DU,J$1,FALSE))</f>
        <v>0</v>
      </c>
      <c r="K162">
        <f>IF(ISERROR(VLOOKUP($A162,[7]装备表!$AS:$DU,K$1,FALSE))=TRUE,0,VLOOKUP($A162,[7]装备表!$AS:$DU,K$1,FALSE))</f>
        <v>6</v>
      </c>
      <c r="L162">
        <f>IF(ISERROR(VLOOKUP($A162,[7]装备表!$AS:$DU,L$1,FALSE))=TRUE,0,VLOOKUP($A162,[7]装备表!$AS:$DU,L$1,FALSE))</f>
        <v>1</v>
      </c>
      <c r="M162">
        <f>IF(ISERROR(VLOOKUP($A162,[7]装备表!$AS:$DU,M$1,FALSE))=TRUE,0,VLOOKUP($A162,[7]装备表!$AS:$DU,M$1,FALSE))</f>
        <v>5</v>
      </c>
      <c r="N162">
        <f>IF(ISERROR(VLOOKUP($A162,[7]装备表!$AS:$DU,N$1,FALSE))=TRUE,0,VLOOKUP($A162,[7]装备表!$AS:$DU,N$1,FALSE))</f>
        <v>0</v>
      </c>
      <c r="O162">
        <f>IF(ISERROR(VLOOKUP($A162,[7]装备表!$AS:$DU,O$1,FALSE))=TRUE,0,VLOOKUP($A162,[7]装备表!$AS:$DU,O$1,FALSE))</f>
        <v>0</v>
      </c>
      <c r="P162">
        <f>IF(ISERROR(VLOOKUP($A162,[7]装备表!$AS:$DU,P$1,FALSE))=TRUE,0,VLOOKUP($A162,[7]装备表!$AS:$DU,P$1,FALSE))</f>
        <v>0</v>
      </c>
      <c r="Q162">
        <f>IF(ISERROR(VLOOKUP($A162,[7]装备表!$AS:$DU,Q$1,FALSE))=TRUE,0,VLOOKUP($A162,[7]装备表!$AS:$DU,Q$1,FALSE))</f>
        <v>0</v>
      </c>
      <c r="R162">
        <f>IF(ISERROR(VLOOKUP($A162,[7]装备表!$AS:$DU,R$1,FALSE))=TRUE,0,VLOOKUP($A162,[7]装备表!$AS:$DU,R$1,FALSE))</f>
        <v>0</v>
      </c>
      <c r="S162">
        <f>IF(ISERROR(VLOOKUP($A162,[7]装备表!$AS:$DU,S$1,FALSE))=TRUE,0,VLOOKUP($A162,[7]装备表!$AS:$DU,S$1,FALSE))</f>
        <v>0</v>
      </c>
      <c r="T162">
        <f>IF(ISERROR(VLOOKUP($A162,[7]装备表!$AS:$DU,T$1,FALSE))=TRUE,0,VLOOKUP($A162,[7]装备表!$AS:$DU,T$1,FALSE))</f>
        <v>0</v>
      </c>
      <c r="U162">
        <f>IF(ISERROR(VLOOKUP($A162,[7]装备表!$AS:$DU,U$1,FALSE))=TRUE,0,VLOOKUP($A162,[7]装备表!$AS:$DU,U$1,FALSE))</f>
        <v>0</v>
      </c>
      <c r="V162">
        <f>IF(ISERROR(VLOOKUP($A162,[7]装备表!$AS:$DU,V$1,FALSE))=TRUE,0,VLOOKUP($A162,[7]装备表!$AS:$DU,V$1,FALSE))</f>
        <v>0</v>
      </c>
      <c r="W162">
        <f>IF(ISERROR(VLOOKUP($A162,[7]装备表!$AS:$DU,W$1,FALSE))=TRUE,0,VLOOKUP($A162,[7]装备表!$AS:$DU,W$1,FALSE))</f>
        <v>0</v>
      </c>
      <c r="X162">
        <f>IF(ISERROR(VLOOKUP($A162,[7]装备表!$AS:$DU,X$1,FALSE))=TRUE,0,VLOOKUP($A162,[7]装备表!$AS:$DU,X$1,FALSE))</f>
        <v>0</v>
      </c>
      <c r="Y162">
        <f>IF(ISERROR(VLOOKUP($A162,[7]装备表!$AS:$DU,Y$1,FALSE))=TRUE,0,VLOOKUP($A162,[7]装备表!$AS:$DU,Y$1,FALSE))</f>
        <v>0</v>
      </c>
      <c r="Z162">
        <f>IF(ISERROR(VLOOKUP($A162,[7]装备表!$AS:$DU,Z$1,FALSE))=TRUE,0,VLOOKUP($A162,[7]装备表!$AS:$DU,Z$1,FALSE))</f>
        <v>0</v>
      </c>
      <c r="AA162">
        <f>IF(ISERROR(VLOOKUP($A162,[7]装备表!$AS:$DU,AA$1,FALSE))=TRUE,0,VLOOKUP($A162,[7]装备表!$AS:$DU,AA$1,FALSE))</f>
        <v>0</v>
      </c>
      <c r="AB162">
        <f>IF(ISERROR(VLOOKUP($A162,[7]装备表!$AS:$DU,AB$1,FALSE))=TRUE,0,VLOOKUP($A162,[7]装备表!$AS:$DU,AB$1,FALSE))</f>
        <v>0</v>
      </c>
      <c r="AC162">
        <f>IF(ISERROR(VLOOKUP($A162,[7]装备表!$AS:$DU,AC$1,FALSE))=TRUE,0,VLOOKUP($A162,[7]装备表!$AS:$DU,AC$1,FALSE))</f>
        <v>0</v>
      </c>
      <c r="AD162">
        <f>IF(ISERROR(VLOOKUP($A162,[7]装备表!$AS:$DU,AD$1,FALSE))=TRUE,0,VLOOKUP($A162,[7]装备表!$AS:$DU,AD$1,FALSE))</f>
        <v>0</v>
      </c>
      <c r="AE162">
        <f>IF(ISERROR(VLOOKUP($A162,[7]装备表!$AS:$DU,AE$1,FALSE))=TRUE,0,VLOOKUP($A162,[7]装备表!$AS:$DU,AE$1,FALSE))</f>
        <v>0</v>
      </c>
      <c r="AF162">
        <f>IF(ISERROR(VLOOKUP($A162,[7]装备表!$AS:$DU,AF$1,FALSE))=TRUE,0,VLOOKUP($A162,[7]装备表!$AS:$DU,AF$1,FALSE))</f>
        <v>0</v>
      </c>
      <c r="AG162">
        <f>IF(ISERROR(VLOOKUP($A162,[7]装备表!$AS:$DU,AG$1,FALSE))=TRUE,0,VLOOKUP($A162,[7]装备表!$AS:$DU,AG$1,FALSE))</f>
        <v>0</v>
      </c>
      <c r="AH162">
        <f>IF(ISERROR(VLOOKUP($A162,[7]装备表!$AS:$DU,AH$1,FALSE))=TRUE,0,VLOOKUP($A162,[7]装备表!$AS:$DU,AH$1,FALSE))</f>
        <v>0</v>
      </c>
      <c r="AI162">
        <f>IF(ISERROR(VLOOKUP($A162,[7]装备表!$AS:$DU,AI$1,FALSE))=TRUE,0,VLOOKUP($A162,[7]装备表!$AS:$DU,AI$1,FALSE))</f>
        <v>0</v>
      </c>
      <c r="AJ162">
        <f>IF(ISERROR(VLOOKUP($A162,[7]装备表!$AS:$DU,AJ$1,FALSE))=TRUE,0,VLOOKUP($A162,[7]装备表!$AS:$DU,AJ$1,FALSE))</f>
        <v>0</v>
      </c>
      <c r="AK162">
        <f>IF(ISERROR(VLOOKUP($A162,[7]装备表!$AS:$DU,AK$1,FALSE))=TRUE,0,VLOOKUP($A162,[7]装备表!$AS:$DU,AK$1,FALSE))</f>
        <v>0</v>
      </c>
      <c r="AL162">
        <f>IF(ISERROR(VLOOKUP($A162,[7]装备表!$AS:$DU,AL$1,FALSE))=TRUE,0,VLOOKUP($A162,[7]装备表!$AS:$DU,AL$1,FALSE))</f>
        <v>0</v>
      </c>
      <c r="AM162">
        <f>IF(ISERROR(VLOOKUP($A162,[7]装备表!$AS:$DU,AM$1,FALSE))=TRUE,0,VLOOKUP($A162,[7]装备表!$AS:$DU,AM$1,FALSE))</f>
        <v>0</v>
      </c>
      <c r="AN162">
        <f>IF(ISERROR(VLOOKUP($A162,[7]装备表!$AS:$DU,AN$1,FALSE))=TRUE,0,VLOOKUP($A162,[7]装备表!$AS:$DU,AN$1,FALSE))</f>
        <v>0</v>
      </c>
      <c r="AT162" s="35">
        <v>1330006</v>
      </c>
      <c r="AU162" s="35" t="s">
        <v>206</v>
      </c>
      <c r="AV162">
        <v>10135</v>
      </c>
      <c r="AW162">
        <v>10135</v>
      </c>
      <c r="AX162">
        <v>60</v>
      </c>
    </row>
    <row r="163" spans="1:50" ht="16.5">
      <c r="A163" s="33">
        <v>1320017</v>
      </c>
      <c r="B163" t="str">
        <f>IF(ISERROR(VLOOKUP($A163,[7]装备表!$AS:$DU,B$1,FALSE))=TRUE,0,VLOOKUP($A163,[7]装备表!$AS:$DU,B$1,FALSE))</f>
        <v>锡鞋</v>
      </c>
      <c r="C163">
        <f t="shared" si="20"/>
        <v>10098</v>
      </c>
      <c r="D163">
        <f t="shared" si="21"/>
        <v>25</v>
      </c>
      <c r="E163">
        <f t="shared" si="22"/>
        <v>10098</v>
      </c>
      <c r="F163">
        <f>IF(ISERROR(VLOOKUP($A163,[7]装备表!$AS:$DU,F$1,FALSE))=TRUE,0,VLOOKUP($A163,[7]装备表!$AS:$DU,F$1,FALSE))</f>
        <v>1</v>
      </c>
      <c r="G163">
        <f>IF(ISERROR(VLOOKUP($A163,[7]装备表!$AS:$DU,G$1,FALSE))=TRUE,0,VLOOKUP($A163,[7]装备表!$AS:$DU,G$1,FALSE))</f>
        <v>1</v>
      </c>
      <c r="H163">
        <f>IF(ISERROR(VLOOKUP($A163,[7]装备表!$AS:$DU,H$1,FALSE))=TRUE,0,VLOOKUP($A163,[7]装备表!$AS:$DU,H$1,FALSE))</f>
        <v>13</v>
      </c>
      <c r="I163">
        <f>IF(ISERROR(VLOOKUP($A163,[7]装备表!$AS:$DU,I$1,FALSE))=TRUE,0,VLOOKUP($A163,[7]装备表!$AS:$DU,I$1,FALSE))</f>
        <v>0</v>
      </c>
      <c r="J163">
        <f>IF(ISERROR(VLOOKUP($A163,[7]装备表!$AS:$DU,J$1,FALSE))=TRUE,0,VLOOKUP($A163,[7]装备表!$AS:$DU,J$1,FALSE))</f>
        <v>0</v>
      </c>
      <c r="K163">
        <f>IF(ISERROR(VLOOKUP($A163,[7]装备表!$AS:$DU,K$1,FALSE))=TRUE,0,VLOOKUP($A163,[7]装备表!$AS:$DU,K$1,FALSE))</f>
        <v>0</v>
      </c>
      <c r="L163">
        <f>IF(ISERROR(VLOOKUP($A163,[7]装备表!$AS:$DU,L$1,FALSE))=TRUE,0,VLOOKUP($A163,[7]装备表!$AS:$DU,L$1,FALSE))</f>
        <v>0</v>
      </c>
      <c r="M163">
        <f>IF(ISERROR(VLOOKUP($A163,[7]装备表!$AS:$DU,M$1,FALSE))=TRUE,0,VLOOKUP($A163,[7]装备表!$AS:$DU,M$1,FALSE))</f>
        <v>0</v>
      </c>
      <c r="N163">
        <f>IF(ISERROR(VLOOKUP($A163,[7]装备表!$AS:$DU,N$1,FALSE))=TRUE,0,VLOOKUP($A163,[7]装备表!$AS:$DU,N$1,FALSE))</f>
        <v>0</v>
      </c>
      <c r="O163">
        <f>IF(ISERROR(VLOOKUP($A163,[7]装备表!$AS:$DU,O$1,FALSE))=TRUE,0,VLOOKUP($A163,[7]装备表!$AS:$DU,O$1,FALSE))</f>
        <v>0</v>
      </c>
      <c r="P163">
        <f>IF(ISERROR(VLOOKUP($A163,[7]装备表!$AS:$DU,P$1,FALSE))=TRUE,0,VLOOKUP($A163,[7]装备表!$AS:$DU,P$1,FALSE))</f>
        <v>0</v>
      </c>
      <c r="Q163">
        <f>IF(ISERROR(VLOOKUP($A163,[7]装备表!$AS:$DU,Q$1,FALSE))=TRUE,0,VLOOKUP($A163,[7]装备表!$AS:$DU,Q$1,FALSE))</f>
        <v>0</v>
      </c>
      <c r="R163">
        <f>IF(ISERROR(VLOOKUP($A163,[7]装备表!$AS:$DU,R$1,FALSE))=TRUE,0,VLOOKUP($A163,[7]装备表!$AS:$DU,R$1,FALSE))</f>
        <v>0</v>
      </c>
      <c r="S163">
        <f>IF(ISERROR(VLOOKUP($A163,[7]装备表!$AS:$DU,S$1,FALSE))=TRUE,0,VLOOKUP($A163,[7]装备表!$AS:$DU,S$1,FALSE))</f>
        <v>0</v>
      </c>
      <c r="T163">
        <f>IF(ISERROR(VLOOKUP($A163,[7]装备表!$AS:$DU,T$1,FALSE))=TRUE,0,VLOOKUP($A163,[7]装备表!$AS:$DU,T$1,FALSE))</f>
        <v>0</v>
      </c>
      <c r="U163">
        <f>IF(ISERROR(VLOOKUP($A163,[7]装备表!$AS:$DU,U$1,FALSE))=TRUE,0,VLOOKUP($A163,[7]装备表!$AS:$DU,U$1,FALSE))</f>
        <v>0</v>
      </c>
      <c r="V163">
        <f>IF(ISERROR(VLOOKUP($A163,[7]装备表!$AS:$DU,V$1,FALSE))=TRUE,0,VLOOKUP($A163,[7]装备表!$AS:$DU,V$1,FALSE))</f>
        <v>0</v>
      </c>
      <c r="W163">
        <f>IF(ISERROR(VLOOKUP($A163,[7]装备表!$AS:$DU,W$1,FALSE))=TRUE,0,VLOOKUP($A163,[7]装备表!$AS:$DU,W$1,FALSE))</f>
        <v>0</v>
      </c>
      <c r="X163">
        <f>IF(ISERROR(VLOOKUP($A163,[7]装备表!$AS:$DU,X$1,FALSE))=TRUE,0,VLOOKUP($A163,[7]装备表!$AS:$DU,X$1,FALSE))</f>
        <v>0</v>
      </c>
      <c r="Y163">
        <f>IF(ISERROR(VLOOKUP($A163,[7]装备表!$AS:$DU,Y$1,FALSE))=TRUE,0,VLOOKUP($A163,[7]装备表!$AS:$DU,Y$1,FALSE))</f>
        <v>0</v>
      </c>
      <c r="Z163">
        <f>IF(ISERROR(VLOOKUP($A163,[7]装备表!$AS:$DU,Z$1,FALSE))=TRUE,0,VLOOKUP($A163,[7]装备表!$AS:$DU,Z$1,FALSE))</f>
        <v>0</v>
      </c>
      <c r="AA163">
        <f>IF(ISERROR(VLOOKUP($A163,[7]装备表!$AS:$DU,AA$1,FALSE))=TRUE,0,VLOOKUP($A163,[7]装备表!$AS:$DU,AA$1,FALSE))</f>
        <v>0</v>
      </c>
      <c r="AB163">
        <f>IF(ISERROR(VLOOKUP($A163,[7]装备表!$AS:$DU,AB$1,FALSE))=TRUE,0,VLOOKUP($A163,[7]装备表!$AS:$DU,AB$1,FALSE))</f>
        <v>0</v>
      </c>
      <c r="AC163">
        <f>IF(ISERROR(VLOOKUP($A163,[7]装备表!$AS:$DU,AC$1,FALSE))=TRUE,0,VLOOKUP($A163,[7]装备表!$AS:$DU,AC$1,FALSE))</f>
        <v>0</v>
      </c>
      <c r="AD163">
        <f>IF(ISERROR(VLOOKUP($A163,[7]装备表!$AS:$DU,AD$1,FALSE))=TRUE,0,VLOOKUP($A163,[7]装备表!$AS:$DU,AD$1,FALSE))</f>
        <v>0</v>
      </c>
      <c r="AE163">
        <f>IF(ISERROR(VLOOKUP($A163,[7]装备表!$AS:$DU,AE$1,FALSE))=TRUE,0,VLOOKUP($A163,[7]装备表!$AS:$DU,AE$1,FALSE))</f>
        <v>0</v>
      </c>
      <c r="AF163">
        <f>IF(ISERROR(VLOOKUP($A163,[7]装备表!$AS:$DU,AF$1,FALSE))=TRUE,0,VLOOKUP($A163,[7]装备表!$AS:$DU,AF$1,FALSE))</f>
        <v>0</v>
      </c>
      <c r="AG163">
        <f>IF(ISERROR(VLOOKUP($A163,[7]装备表!$AS:$DU,AG$1,FALSE))=TRUE,0,VLOOKUP($A163,[7]装备表!$AS:$DU,AG$1,FALSE))</f>
        <v>0</v>
      </c>
      <c r="AH163">
        <f>IF(ISERROR(VLOOKUP($A163,[7]装备表!$AS:$DU,AH$1,FALSE))=TRUE,0,VLOOKUP($A163,[7]装备表!$AS:$DU,AH$1,FALSE))</f>
        <v>0</v>
      </c>
      <c r="AI163">
        <f>IF(ISERROR(VLOOKUP($A163,[7]装备表!$AS:$DU,AI$1,FALSE))=TRUE,0,VLOOKUP($A163,[7]装备表!$AS:$DU,AI$1,FALSE))</f>
        <v>0</v>
      </c>
      <c r="AJ163">
        <f>IF(ISERROR(VLOOKUP($A163,[7]装备表!$AS:$DU,AJ$1,FALSE))=TRUE,0,VLOOKUP($A163,[7]装备表!$AS:$DU,AJ$1,FALSE))</f>
        <v>0</v>
      </c>
      <c r="AK163">
        <f>IF(ISERROR(VLOOKUP($A163,[7]装备表!$AS:$DU,AK$1,FALSE))=TRUE,0,VLOOKUP($A163,[7]装备表!$AS:$DU,AK$1,FALSE))</f>
        <v>0</v>
      </c>
      <c r="AL163">
        <f>IF(ISERROR(VLOOKUP($A163,[7]装备表!$AS:$DU,AL$1,FALSE))=TRUE,0,VLOOKUP($A163,[7]装备表!$AS:$DU,AL$1,FALSE))</f>
        <v>0</v>
      </c>
      <c r="AM163">
        <f>IF(ISERROR(VLOOKUP($A163,[7]装备表!$AS:$DU,AM$1,FALSE))=TRUE,0,VLOOKUP($A163,[7]装备表!$AS:$DU,AM$1,FALSE))</f>
        <v>0</v>
      </c>
      <c r="AN163">
        <f>IF(ISERROR(VLOOKUP($A163,[7]装备表!$AS:$DU,AN$1,FALSE))=TRUE,0,VLOOKUP($A163,[7]装备表!$AS:$DU,AN$1,FALSE))</f>
        <v>0</v>
      </c>
      <c r="AT163" s="35">
        <v>1330007</v>
      </c>
      <c r="AU163" s="35" t="s">
        <v>207</v>
      </c>
      <c r="AV163">
        <v>10136</v>
      </c>
      <c r="AW163">
        <v>10136</v>
      </c>
      <c r="AX163">
        <v>60</v>
      </c>
    </row>
    <row r="164" spans="1:50" ht="16.5">
      <c r="A164" s="33">
        <v>1320018</v>
      </c>
      <c r="B164" t="str">
        <f>IF(ISERROR(VLOOKUP($A164,[7]装备表!$AS:$DU,B$1,FALSE))=TRUE,0,VLOOKUP($A164,[7]装备表!$AS:$DU,B$1,FALSE))</f>
        <v>锡戒</v>
      </c>
      <c r="C164">
        <f t="shared" si="20"/>
        <v>10099</v>
      </c>
      <c r="D164">
        <f t="shared" si="21"/>
        <v>25</v>
      </c>
      <c r="E164">
        <f t="shared" si="22"/>
        <v>10099</v>
      </c>
      <c r="F164">
        <f>IF(ISERROR(VLOOKUP($A164,[7]装备表!$AS:$DU,F$1,FALSE))=TRUE,0,VLOOKUP($A164,[7]装备表!$AS:$DU,F$1,FALSE))</f>
        <v>1</v>
      </c>
      <c r="G164">
        <f>IF(ISERROR(VLOOKUP($A164,[7]装备表!$AS:$DU,G$1,FALSE))=TRUE,0,VLOOKUP($A164,[7]装备表!$AS:$DU,G$1,FALSE))</f>
        <v>1</v>
      </c>
      <c r="H164">
        <f>IF(ISERROR(VLOOKUP($A164,[7]装备表!$AS:$DU,H$1,FALSE))=TRUE,0,VLOOKUP($A164,[7]装备表!$AS:$DU,H$1,FALSE))</f>
        <v>13</v>
      </c>
      <c r="I164">
        <f>IF(ISERROR(VLOOKUP($A164,[7]装备表!$AS:$DU,I$1,FALSE))=TRUE,0,VLOOKUP($A164,[7]装备表!$AS:$DU,I$1,FALSE))</f>
        <v>0</v>
      </c>
      <c r="J164">
        <f>IF(ISERROR(VLOOKUP($A164,[7]装备表!$AS:$DU,J$1,FALSE))=TRUE,0,VLOOKUP($A164,[7]装备表!$AS:$DU,J$1,FALSE))</f>
        <v>0</v>
      </c>
      <c r="K164">
        <f>IF(ISERROR(VLOOKUP($A164,[7]装备表!$AS:$DU,K$1,FALSE))=TRUE,0,VLOOKUP($A164,[7]装备表!$AS:$DU,K$1,FALSE))</f>
        <v>2</v>
      </c>
      <c r="L164">
        <f>IF(ISERROR(VLOOKUP($A164,[7]装备表!$AS:$DU,L$1,FALSE))=TRUE,0,VLOOKUP($A164,[7]装备表!$AS:$DU,L$1,FALSE))</f>
        <v>1</v>
      </c>
      <c r="M164">
        <f>IF(ISERROR(VLOOKUP($A164,[7]装备表!$AS:$DU,M$1,FALSE))=TRUE,0,VLOOKUP($A164,[7]装备表!$AS:$DU,M$1,FALSE))</f>
        <v>13</v>
      </c>
      <c r="N164">
        <f>IF(ISERROR(VLOOKUP($A164,[7]装备表!$AS:$DU,N$1,FALSE))=TRUE,0,VLOOKUP($A164,[7]装备表!$AS:$DU,N$1,FALSE))</f>
        <v>0</v>
      </c>
      <c r="O164">
        <f>IF(ISERROR(VLOOKUP($A164,[7]装备表!$AS:$DU,O$1,FALSE))=TRUE,0,VLOOKUP($A164,[7]装备表!$AS:$DU,O$1,FALSE))</f>
        <v>0</v>
      </c>
      <c r="P164">
        <f>IF(ISERROR(VLOOKUP($A164,[7]装备表!$AS:$DU,P$1,FALSE))=TRUE,0,VLOOKUP($A164,[7]装备表!$AS:$DU,P$1,FALSE))</f>
        <v>0</v>
      </c>
      <c r="Q164">
        <f>IF(ISERROR(VLOOKUP($A164,[7]装备表!$AS:$DU,Q$1,FALSE))=TRUE,0,VLOOKUP($A164,[7]装备表!$AS:$DU,Q$1,FALSE))</f>
        <v>0</v>
      </c>
      <c r="R164">
        <f>IF(ISERROR(VLOOKUP($A164,[7]装备表!$AS:$DU,R$1,FALSE))=TRUE,0,VLOOKUP($A164,[7]装备表!$AS:$DU,R$1,FALSE))</f>
        <v>0</v>
      </c>
      <c r="S164">
        <f>IF(ISERROR(VLOOKUP($A164,[7]装备表!$AS:$DU,S$1,FALSE))=TRUE,0,VLOOKUP($A164,[7]装备表!$AS:$DU,S$1,FALSE))</f>
        <v>0</v>
      </c>
      <c r="T164">
        <f>IF(ISERROR(VLOOKUP($A164,[7]装备表!$AS:$DU,T$1,FALSE))=TRUE,0,VLOOKUP($A164,[7]装备表!$AS:$DU,T$1,FALSE))</f>
        <v>0</v>
      </c>
      <c r="U164">
        <f>IF(ISERROR(VLOOKUP($A164,[7]装备表!$AS:$DU,U$1,FALSE))=TRUE,0,VLOOKUP($A164,[7]装备表!$AS:$DU,U$1,FALSE))</f>
        <v>0</v>
      </c>
      <c r="V164">
        <f>IF(ISERROR(VLOOKUP($A164,[7]装备表!$AS:$DU,V$1,FALSE))=TRUE,0,VLOOKUP($A164,[7]装备表!$AS:$DU,V$1,FALSE))</f>
        <v>0</v>
      </c>
      <c r="W164">
        <f>IF(ISERROR(VLOOKUP($A164,[7]装备表!$AS:$DU,W$1,FALSE))=TRUE,0,VLOOKUP($A164,[7]装备表!$AS:$DU,W$1,FALSE))</f>
        <v>0</v>
      </c>
      <c r="X164">
        <f>IF(ISERROR(VLOOKUP($A164,[7]装备表!$AS:$DU,X$1,FALSE))=TRUE,0,VLOOKUP($A164,[7]装备表!$AS:$DU,X$1,FALSE))</f>
        <v>0</v>
      </c>
      <c r="Y164">
        <f>IF(ISERROR(VLOOKUP($A164,[7]装备表!$AS:$DU,Y$1,FALSE))=TRUE,0,VLOOKUP($A164,[7]装备表!$AS:$DU,Y$1,FALSE))</f>
        <v>0</v>
      </c>
      <c r="Z164">
        <f>IF(ISERROR(VLOOKUP($A164,[7]装备表!$AS:$DU,Z$1,FALSE))=TRUE,0,VLOOKUP($A164,[7]装备表!$AS:$DU,Z$1,FALSE))</f>
        <v>0</v>
      </c>
      <c r="AA164">
        <f>IF(ISERROR(VLOOKUP($A164,[7]装备表!$AS:$DU,AA$1,FALSE))=TRUE,0,VLOOKUP($A164,[7]装备表!$AS:$DU,AA$1,FALSE))</f>
        <v>0</v>
      </c>
      <c r="AB164">
        <f>IF(ISERROR(VLOOKUP($A164,[7]装备表!$AS:$DU,AB$1,FALSE))=TRUE,0,VLOOKUP($A164,[7]装备表!$AS:$DU,AB$1,FALSE))</f>
        <v>0</v>
      </c>
      <c r="AC164">
        <f>IF(ISERROR(VLOOKUP($A164,[7]装备表!$AS:$DU,AC$1,FALSE))=TRUE,0,VLOOKUP($A164,[7]装备表!$AS:$DU,AC$1,FALSE))</f>
        <v>0</v>
      </c>
      <c r="AD164">
        <f>IF(ISERROR(VLOOKUP($A164,[7]装备表!$AS:$DU,AD$1,FALSE))=TRUE,0,VLOOKUP($A164,[7]装备表!$AS:$DU,AD$1,FALSE))</f>
        <v>0</v>
      </c>
      <c r="AE164">
        <f>IF(ISERROR(VLOOKUP($A164,[7]装备表!$AS:$DU,AE$1,FALSE))=TRUE,0,VLOOKUP($A164,[7]装备表!$AS:$DU,AE$1,FALSE))</f>
        <v>0</v>
      </c>
      <c r="AF164">
        <f>IF(ISERROR(VLOOKUP($A164,[7]装备表!$AS:$DU,AF$1,FALSE))=TRUE,0,VLOOKUP($A164,[7]装备表!$AS:$DU,AF$1,FALSE))</f>
        <v>0</v>
      </c>
      <c r="AG164">
        <f>IF(ISERROR(VLOOKUP($A164,[7]装备表!$AS:$DU,AG$1,FALSE))=TRUE,0,VLOOKUP($A164,[7]装备表!$AS:$DU,AG$1,FALSE))</f>
        <v>0</v>
      </c>
      <c r="AH164">
        <f>IF(ISERROR(VLOOKUP($A164,[7]装备表!$AS:$DU,AH$1,FALSE))=TRUE,0,VLOOKUP($A164,[7]装备表!$AS:$DU,AH$1,FALSE))</f>
        <v>0</v>
      </c>
      <c r="AI164">
        <f>IF(ISERROR(VLOOKUP($A164,[7]装备表!$AS:$DU,AI$1,FALSE))=TRUE,0,VLOOKUP($A164,[7]装备表!$AS:$DU,AI$1,FALSE))</f>
        <v>0</v>
      </c>
      <c r="AJ164">
        <f>IF(ISERROR(VLOOKUP($A164,[7]装备表!$AS:$DU,AJ$1,FALSE))=TRUE,0,VLOOKUP($A164,[7]装备表!$AS:$DU,AJ$1,FALSE))</f>
        <v>0</v>
      </c>
      <c r="AK164">
        <f>IF(ISERROR(VLOOKUP($A164,[7]装备表!$AS:$DU,AK$1,FALSE))=TRUE,0,VLOOKUP($A164,[7]装备表!$AS:$DU,AK$1,FALSE))</f>
        <v>0</v>
      </c>
      <c r="AL164">
        <f>IF(ISERROR(VLOOKUP($A164,[7]装备表!$AS:$DU,AL$1,FALSE))=TRUE,0,VLOOKUP($A164,[7]装备表!$AS:$DU,AL$1,FALSE))</f>
        <v>0</v>
      </c>
      <c r="AM164">
        <f>IF(ISERROR(VLOOKUP($A164,[7]装备表!$AS:$DU,AM$1,FALSE))=TRUE,0,VLOOKUP($A164,[7]装备表!$AS:$DU,AM$1,FALSE))</f>
        <v>0</v>
      </c>
      <c r="AN164">
        <f>IF(ISERROR(VLOOKUP($A164,[7]装备表!$AS:$DU,AN$1,FALSE))=TRUE,0,VLOOKUP($A164,[7]装备表!$AS:$DU,AN$1,FALSE))</f>
        <v>0</v>
      </c>
      <c r="AT164" s="35">
        <v>1330008</v>
      </c>
      <c r="AU164" s="35" t="s">
        <v>208</v>
      </c>
      <c r="AV164">
        <v>10137</v>
      </c>
      <c r="AW164">
        <v>10137</v>
      </c>
      <c r="AX164">
        <v>60</v>
      </c>
    </row>
    <row r="165" spans="1:50" ht="16.5">
      <c r="A165" s="33">
        <v>1320019</v>
      </c>
      <c r="B165" t="str">
        <f>IF(ISERROR(VLOOKUP($A165,[7]装备表!$AS:$DU,B$1,FALSE))=TRUE,0,VLOOKUP($A165,[7]装备表!$AS:$DU,B$1,FALSE))</f>
        <v>铅盔</v>
      </c>
      <c r="C165">
        <f t="shared" si="20"/>
        <v>10100</v>
      </c>
      <c r="D165">
        <f t="shared" si="21"/>
        <v>40</v>
      </c>
      <c r="E165">
        <f t="shared" si="22"/>
        <v>10100</v>
      </c>
      <c r="F165">
        <f>IF(ISERROR(VLOOKUP($A165,[7]装备表!$AS:$DU,F$1,FALSE))=TRUE,0,VLOOKUP($A165,[7]装备表!$AS:$DU,F$1,FALSE))</f>
        <v>2</v>
      </c>
      <c r="G165">
        <f>IF(ISERROR(VLOOKUP($A165,[7]装备表!$AS:$DU,G$1,FALSE))=TRUE,0,VLOOKUP($A165,[7]装备表!$AS:$DU,G$1,FALSE))</f>
        <v>1</v>
      </c>
      <c r="H165">
        <f>IF(ISERROR(VLOOKUP($A165,[7]装备表!$AS:$DU,H$1,FALSE))=TRUE,0,VLOOKUP($A165,[7]装备表!$AS:$DU,H$1,FALSE))</f>
        <v>31</v>
      </c>
      <c r="I165">
        <f>IF(ISERROR(VLOOKUP($A165,[7]装备表!$AS:$DU,I$1,FALSE))=TRUE,0,VLOOKUP($A165,[7]装备表!$AS:$DU,I$1,FALSE))</f>
        <v>0</v>
      </c>
      <c r="J165">
        <f>IF(ISERROR(VLOOKUP($A165,[7]装备表!$AS:$DU,J$1,FALSE))=TRUE,0,VLOOKUP($A165,[7]装备表!$AS:$DU,J$1,FALSE))</f>
        <v>0</v>
      </c>
      <c r="K165">
        <f>IF(ISERROR(VLOOKUP($A165,[7]装备表!$AS:$DU,K$1,FALSE))=TRUE,0,VLOOKUP($A165,[7]装备表!$AS:$DU,K$1,FALSE))</f>
        <v>6</v>
      </c>
      <c r="L165">
        <f>IF(ISERROR(VLOOKUP($A165,[7]装备表!$AS:$DU,L$1,FALSE))=TRUE,0,VLOOKUP($A165,[7]装备表!$AS:$DU,L$1,FALSE))</f>
        <v>1</v>
      </c>
      <c r="M165">
        <f>IF(ISERROR(VLOOKUP($A165,[7]装备表!$AS:$DU,M$1,FALSE))=TRUE,0,VLOOKUP($A165,[7]装备表!$AS:$DU,M$1,FALSE))</f>
        <v>8</v>
      </c>
      <c r="N165">
        <f>IF(ISERROR(VLOOKUP($A165,[7]装备表!$AS:$DU,N$1,FALSE))=TRUE,0,VLOOKUP($A165,[7]装备表!$AS:$DU,N$1,FALSE))</f>
        <v>0</v>
      </c>
      <c r="O165">
        <f>IF(ISERROR(VLOOKUP($A165,[7]装备表!$AS:$DU,O$1,FALSE))=TRUE,0,VLOOKUP($A165,[7]装备表!$AS:$DU,O$1,FALSE))</f>
        <v>0</v>
      </c>
      <c r="P165">
        <f>IF(ISERROR(VLOOKUP($A165,[7]装备表!$AS:$DU,P$1,FALSE))=TRUE,0,VLOOKUP($A165,[7]装备表!$AS:$DU,P$1,FALSE))</f>
        <v>0</v>
      </c>
      <c r="Q165">
        <f>IF(ISERROR(VLOOKUP($A165,[7]装备表!$AS:$DU,Q$1,FALSE))=TRUE,0,VLOOKUP($A165,[7]装备表!$AS:$DU,Q$1,FALSE))</f>
        <v>0</v>
      </c>
      <c r="R165">
        <f>IF(ISERROR(VLOOKUP($A165,[7]装备表!$AS:$DU,R$1,FALSE))=TRUE,0,VLOOKUP($A165,[7]装备表!$AS:$DU,R$1,FALSE))</f>
        <v>0</v>
      </c>
      <c r="S165">
        <f>IF(ISERROR(VLOOKUP($A165,[7]装备表!$AS:$DU,S$1,FALSE))=TRUE,0,VLOOKUP($A165,[7]装备表!$AS:$DU,S$1,FALSE))</f>
        <v>0</v>
      </c>
      <c r="T165">
        <f>IF(ISERROR(VLOOKUP($A165,[7]装备表!$AS:$DU,T$1,FALSE))=TRUE,0,VLOOKUP($A165,[7]装备表!$AS:$DU,T$1,FALSE))</f>
        <v>0</v>
      </c>
      <c r="U165">
        <f>IF(ISERROR(VLOOKUP($A165,[7]装备表!$AS:$DU,U$1,FALSE))=TRUE,0,VLOOKUP($A165,[7]装备表!$AS:$DU,U$1,FALSE))</f>
        <v>0</v>
      </c>
      <c r="V165">
        <f>IF(ISERROR(VLOOKUP($A165,[7]装备表!$AS:$DU,V$1,FALSE))=TRUE,0,VLOOKUP($A165,[7]装备表!$AS:$DU,V$1,FALSE))</f>
        <v>0</v>
      </c>
      <c r="W165">
        <f>IF(ISERROR(VLOOKUP($A165,[7]装备表!$AS:$DU,W$1,FALSE))=TRUE,0,VLOOKUP($A165,[7]装备表!$AS:$DU,W$1,FALSE))</f>
        <v>0</v>
      </c>
      <c r="X165">
        <f>IF(ISERROR(VLOOKUP($A165,[7]装备表!$AS:$DU,X$1,FALSE))=TRUE,0,VLOOKUP($A165,[7]装备表!$AS:$DU,X$1,FALSE))</f>
        <v>0</v>
      </c>
      <c r="Y165">
        <f>IF(ISERROR(VLOOKUP($A165,[7]装备表!$AS:$DU,Y$1,FALSE))=TRUE,0,VLOOKUP($A165,[7]装备表!$AS:$DU,Y$1,FALSE))</f>
        <v>0</v>
      </c>
      <c r="Z165">
        <f>IF(ISERROR(VLOOKUP($A165,[7]装备表!$AS:$DU,Z$1,FALSE))=TRUE,0,VLOOKUP($A165,[7]装备表!$AS:$DU,Z$1,FALSE))</f>
        <v>0</v>
      </c>
      <c r="AA165">
        <f>IF(ISERROR(VLOOKUP($A165,[7]装备表!$AS:$DU,AA$1,FALSE))=TRUE,0,VLOOKUP($A165,[7]装备表!$AS:$DU,AA$1,FALSE))</f>
        <v>0</v>
      </c>
      <c r="AB165">
        <f>IF(ISERROR(VLOOKUP($A165,[7]装备表!$AS:$DU,AB$1,FALSE))=TRUE,0,VLOOKUP($A165,[7]装备表!$AS:$DU,AB$1,FALSE))</f>
        <v>0</v>
      </c>
      <c r="AC165">
        <f>IF(ISERROR(VLOOKUP($A165,[7]装备表!$AS:$DU,AC$1,FALSE))=TRUE,0,VLOOKUP($A165,[7]装备表!$AS:$DU,AC$1,FALSE))</f>
        <v>0</v>
      </c>
      <c r="AD165">
        <f>IF(ISERROR(VLOOKUP($A165,[7]装备表!$AS:$DU,AD$1,FALSE))=TRUE,0,VLOOKUP($A165,[7]装备表!$AS:$DU,AD$1,FALSE))</f>
        <v>0</v>
      </c>
      <c r="AE165">
        <f>IF(ISERROR(VLOOKUP($A165,[7]装备表!$AS:$DU,AE$1,FALSE))=TRUE,0,VLOOKUP($A165,[7]装备表!$AS:$DU,AE$1,FALSE))</f>
        <v>0</v>
      </c>
      <c r="AF165">
        <f>IF(ISERROR(VLOOKUP($A165,[7]装备表!$AS:$DU,AF$1,FALSE))=TRUE,0,VLOOKUP($A165,[7]装备表!$AS:$DU,AF$1,FALSE))</f>
        <v>0</v>
      </c>
      <c r="AG165">
        <f>IF(ISERROR(VLOOKUP($A165,[7]装备表!$AS:$DU,AG$1,FALSE))=TRUE,0,VLOOKUP($A165,[7]装备表!$AS:$DU,AG$1,FALSE))</f>
        <v>0</v>
      </c>
      <c r="AH165">
        <f>IF(ISERROR(VLOOKUP($A165,[7]装备表!$AS:$DU,AH$1,FALSE))=TRUE,0,VLOOKUP($A165,[7]装备表!$AS:$DU,AH$1,FALSE))</f>
        <v>0</v>
      </c>
      <c r="AI165">
        <f>IF(ISERROR(VLOOKUP($A165,[7]装备表!$AS:$DU,AI$1,FALSE))=TRUE,0,VLOOKUP($A165,[7]装备表!$AS:$DU,AI$1,FALSE))</f>
        <v>0</v>
      </c>
      <c r="AJ165">
        <f>IF(ISERROR(VLOOKUP($A165,[7]装备表!$AS:$DU,AJ$1,FALSE))=TRUE,0,VLOOKUP($A165,[7]装备表!$AS:$DU,AJ$1,FALSE))</f>
        <v>0</v>
      </c>
      <c r="AK165">
        <f>IF(ISERROR(VLOOKUP($A165,[7]装备表!$AS:$DU,AK$1,FALSE))=TRUE,0,VLOOKUP($A165,[7]装备表!$AS:$DU,AK$1,FALSE))</f>
        <v>0</v>
      </c>
      <c r="AL165">
        <f>IF(ISERROR(VLOOKUP($A165,[7]装备表!$AS:$DU,AL$1,FALSE))=TRUE,0,VLOOKUP($A165,[7]装备表!$AS:$DU,AL$1,FALSE))</f>
        <v>0</v>
      </c>
      <c r="AM165">
        <f>IF(ISERROR(VLOOKUP($A165,[7]装备表!$AS:$DU,AM$1,FALSE))=TRUE,0,VLOOKUP($A165,[7]装备表!$AS:$DU,AM$1,FALSE))</f>
        <v>0</v>
      </c>
      <c r="AN165">
        <f>IF(ISERROR(VLOOKUP($A165,[7]装备表!$AS:$DU,AN$1,FALSE))=TRUE,0,VLOOKUP($A165,[7]装备表!$AS:$DU,AN$1,FALSE))</f>
        <v>0</v>
      </c>
      <c r="AT165" s="35">
        <v>1330009</v>
      </c>
      <c r="AU165" s="35" t="s">
        <v>209</v>
      </c>
      <c r="AV165">
        <v>10138</v>
      </c>
      <c r="AW165">
        <v>10138</v>
      </c>
      <c r="AX165">
        <v>60</v>
      </c>
    </row>
    <row r="166" spans="1:50" ht="16.5">
      <c r="A166" s="33">
        <v>1320020</v>
      </c>
      <c r="B166" t="str">
        <f>IF(ISERROR(VLOOKUP($A166,[7]装备表!$AS:$DU,B$1,FALSE))=TRUE,0,VLOOKUP($A166,[7]装备表!$AS:$DU,B$1,FALSE))</f>
        <v>铅甲</v>
      </c>
      <c r="C166">
        <f t="shared" si="20"/>
        <v>10101</v>
      </c>
      <c r="D166">
        <f t="shared" si="21"/>
        <v>40</v>
      </c>
      <c r="E166">
        <f t="shared" si="22"/>
        <v>10101</v>
      </c>
      <c r="F166">
        <f>IF(ISERROR(VLOOKUP($A166,[7]装备表!$AS:$DU,F$1,FALSE))=TRUE,0,VLOOKUP($A166,[7]装备表!$AS:$DU,F$1,FALSE))</f>
        <v>1</v>
      </c>
      <c r="G166">
        <f>IF(ISERROR(VLOOKUP($A166,[7]装备表!$AS:$DU,G$1,FALSE))=TRUE,0,VLOOKUP($A166,[7]装备表!$AS:$DU,G$1,FALSE))</f>
        <v>1</v>
      </c>
      <c r="H166">
        <f>IF(ISERROR(VLOOKUP($A166,[7]装备表!$AS:$DU,H$1,FALSE))=TRUE,0,VLOOKUP($A166,[7]装备表!$AS:$DU,H$1,FALSE))</f>
        <v>31</v>
      </c>
      <c r="I166">
        <f>IF(ISERROR(VLOOKUP($A166,[7]装备表!$AS:$DU,I$1,FALSE))=TRUE,0,VLOOKUP($A166,[7]装备表!$AS:$DU,I$1,FALSE))</f>
        <v>0</v>
      </c>
      <c r="J166">
        <f>IF(ISERROR(VLOOKUP($A166,[7]装备表!$AS:$DU,J$1,FALSE))=TRUE,0,VLOOKUP($A166,[7]装备表!$AS:$DU,J$1,FALSE))</f>
        <v>0</v>
      </c>
      <c r="K166">
        <f>IF(ISERROR(VLOOKUP($A166,[7]装备表!$AS:$DU,K$1,FALSE))=TRUE,0,VLOOKUP($A166,[7]装备表!$AS:$DU,K$1,FALSE))</f>
        <v>5</v>
      </c>
      <c r="L166">
        <f>IF(ISERROR(VLOOKUP($A166,[7]装备表!$AS:$DU,L$1,FALSE))=TRUE,0,VLOOKUP($A166,[7]装备表!$AS:$DU,L$1,FALSE))</f>
        <v>1</v>
      </c>
      <c r="M166">
        <f>IF(ISERROR(VLOOKUP($A166,[7]装备表!$AS:$DU,M$1,FALSE))=TRUE,0,VLOOKUP($A166,[7]装备表!$AS:$DU,M$1,FALSE))</f>
        <v>8</v>
      </c>
      <c r="N166">
        <f>IF(ISERROR(VLOOKUP($A166,[7]装备表!$AS:$DU,N$1,FALSE))=TRUE,0,VLOOKUP($A166,[7]装备表!$AS:$DU,N$1,FALSE))</f>
        <v>0</v>
      </c>
      <c r="O166">
        <f>IF(ISERROR(VLOOKUP($A166,[7]装备表!$AS:$DU,O$1,FALSE))=TRUE,0,VLOOKUP($A166,[7]装备表!$AS:$DU,O$1,FALSE))</f>
        <v>0</v>
      </c>
      <c r="P166">
        <f>IF(ISERROR(VLOOKUP($A166,[7]装备表!$AS:$DU,P$1,FALSE))=TRUE,0,VLOOKUP($A166,[7]装备表!$AS:$DU,P$1,FALSE))</f>
        <v>0</v>
      </c>
      <c r="Q166">
        <f>IF(ISERROR(VLOOKUP($A166,[7]装备表!$AS:$DU,Q$1,FALSE))=TRUE,0,VLOOKUP($A166,[7]装备表!$AS:$DU,Q$1,FALSE))</f>
        <v>0</v>
      </c>
      <c r="R166">
        <f>IF(ISERROR(VLOOKUP($A166,[7]装备表!$AS:$DU,R$1,FALSE))=TRUE,0,VLOOKUP($A166,[7]装备表!$AS:$DU,R$1,FALSE))</f>
        <v>0</v>
      </c>
      <c r="S166">
        <f>IF(ISERROR(VLOOKUP($A166,[7]装备表!$AS:$DU,S$1,FALSE))=TRUE,0,VLOOKUP($A166,[7]装备表!$AS:$DU,S$1,FALSE))</f>
        <v>0</v>
      </c>
      <c r="T166">
        <f>IF(ISERROR(VLOOKUP($A166,[7]装备表!$AS:$DU,T$1,FALSE))=TRUE,0,VLOOKUP($A166,[7]装备表!$AS:$DU,T$1,FALSE))</f>
        <v>0</v>
      </c>
      <c r="U166">
        <f>IF(ISERROR(VLOOKUP($A166,[7]装备表!$AS:$DU,U$1,FALSE))=TRUE,0,VLOOKUP($A166,[7]装备表!$AS:$DU,U$1,FALSE))</f>
        <v>0</v>
      </c>
      <c r="V166">
        <f>IF(ISERROR(VLOOKUP($A166,[7]装备表!$AS:$DU,V$1,FALSE))=TRUE,0,VLOOKUP($A166,[7]装备表!$AS:$DU,V$1,FALSE))</f>
        <v>0</v>
      </c>
      <c r="W166">
        <f>IF(ISERROR(VLOOKUP($A166,[7]装备表!$AS:$DU,W$1,FALSE))=TRUE,0,VLOOKUP($A166,[7]装备表!$AS:$DU,W$1,FALSE))</f>
        <v>0</v>
      </c>
      <c r="X166">
        <f>IF(ISERROR(VLOOKUP($A166,[7]装备表!$AS:$DU,X$1,FALSE))=TRUE,0,VLOOKUP($A166,[7]装备表!$AS:$DU,X$1,FALSE))</f>
        <v>0</v>
      </c>
      <c r="Y166">
        <f>IF(ISERROR(VLOOKUP($A166,[7]装备表!$AS:$DU,Y$1,FALSE))=TRUE,0,VLOOKUP($A166,[7]装备表!$AS:$DU,Y$1,FALSE))</f>
        <v>0</v>
      </c>
      <c r="Z166">
        <f>IF(ISERROR(VLOOKUP($A166,[7]装备表!$AS:$DU,Z$1,FALSE))=TRUE,0,VLOOKUP($A166,[7]装备表!$AS:$DU,Z$1,FALSE))</f>
        <v>0</v>
      </c>
      <c r="AA166">
        <f>IF(ISERROR(VLOOKUP($A166,[7]装备表!$AS:$DU,AA$1,FALSE))=TRUE,0,VLOOKUP($A166,[7]装备表!$AS:$DU,AA$1,FALSE))</f>
        <v>0</v>
      </c>
      <c r="AB166">
        <f>IF(ISERROR(VLOOKUP($A166,[7]装备表!$AS:$DU,AB$1,FALSE))=TRUE,0,VLOOKUP($A166,[7]装备表!$AS:$DU,AB$1,FALSE))</f>
        <v>0</v>
      </c>
      <c r="AC166">
        <f>IF(ISERROR(VLOOKUP($A166,[7]装备表!$AS:$DU,AC$1,FALSE))=TRUE,0,VLOOKUP($A166,[7]装备表!$AS:$DU,AC$1,FALSE))</f>
        <v>0</v>
      </c>
      <c r="AD166">
        <f>IF(ISERROR(VLOOKUP($A166,[7]装备表!$AS:$DU,AD$1,FALSE))=TRUE,0,VLOOKUP($A166,[7]装备表!$AS:$DU,AD$1,FALSE))</f>
        <v>0</v>
      </c>
      <c r="AE166">
        <f>IF(ISERROR(VLOOKUP($A166,[7]装备表!$AS:$DU,AE$1,FALSE))=TRUE,0,VLOOKUP($A166,[7]装备表!$AS:$DU,AE$1,FALSE))</f>
        <v>0</v>
      </c>
      <c r="AF166">
        <f>IF(ISERROR(VLOOKUP($A166,[7]装备表!$AS:$DU,AF$1,FALSE))=TRUE,0,VLOOKUP($A166,[7]装备表!$AS:$DU,AF$1,FALSE))</f>
        <v>0</v>
      </c>
      <c r="AG166">
        <f>IF(ISERROR(VLOOKUP($A166,[7]装备表!$AS:$DU,AG$1,FALSE))=TRUE,0,VLOOKUP($A166,[7]装备表!$AS:$DU,AG$1,FALSE))</f>
        <v>0</v>
      </c>
      <c r="AH166">
        <f>IF(ISERROR(VLOOKUP($A166,[7]装备表!$AS:$DU,AH$1,FALSE))=TRUE,0,VLOOKUP($A166,[7]装备表!$AS:$DU,AH$1,FALSE))</f>
        <v>0</v>
      </c>
      <c r="AI166">
        <f>IF(ISERROR(VLOOKUP($A166,[7]装备表!$AS:$DU,AI$1,FALSE))=TRUE,0,VLOOKUP($A166,[7]装备表!$AS:$DU,AI$1,FALSE))</f>
        <v>0</v>
      </c>
      <c r="AJ166">
        <f>IF(ISERROR(VLOOKUP($A166,[7]装备表!$AS:$DU,AJ$1,FALSE))=TRUE,0,VLOOKUP($A166,[7]装备表!$AS:$DU,AJ$1,FALSE))</f>
        <v>0</v>
      </c>
      <c r="AK166">
        <f>IF(ISERROR(VLOOKUP($A166,[7]装备表!$AS:$DU,AK$1,FALSE))=TRUE,0,VLOOKUP($A166,[7]装备表!$AS:$DU,AK$1,FALSE))</f>
        <v>0</v>
      </c>
      <c r="AL166">
        <f>IF(ISERROR(VLOOKUP($A166,[7]装备表!$AS:$DU,AL$1,FALSE))=TRUE,0,VLOOKUP($A166,[7]装备表!$AS:$DU,AL$1,FALSE))</f>
        <v>0</v>
      </c>
      <c r="AM166">
        <f>IF(ISERROR(VLOOKUP($A166,[7]装备表!$AS:$DU,AM$1,FALSE))=TRUE,0,VLOOKUP($A166,[7]装备表!$AS:$DU,AM$1,FALSE))</f>
        <v>0</v>
      </c>
      <c r="AN166">
        <f>IF(ISERROR(VLOOKUP($A166,[7]装备表!$AS:$DU,AN$1,FALSE))=TRUE,0,VLOOKUP($A166,[7]装备表!$AS:$DU,AN$1,FALSE))</f>
        <v>0</v>
      </c>
      <c r="AT166" s="35">
        <v>1330010</v>
      </c>
      <c r="AU166" s="35" t="s">
        <v>210</v>
      </c>
      <c r="AV166">
        <v>10139</v>
      </c>
      <c r="AW166">
        <v>10139</v>
      </c>
      <c r="AX166">
        <v>60</v>
      </c>
    </row>
    <row r="167" spans="1:50" ht="16.5">
      <c r="A167" s="33">
        <v>1320021</v>
      </c>
      <c r="B167" t="str">
        <f>IF(ISERROR(VLOOKUP($A167,[7]装备表!$AS:$DU,B$1,FALSE))=TRUE,0,VLOOKUP($A167,[7]装备表!$AS:$DU,B$1,FALSE))</f>
        <v>铅裤</v>
      </c>
      <c r="C167">
        <f t="shared" si="20"/>
        <v>10102</v>
      </c>
      <c r="D167">
        <f t="shared" si="21"/>
        <v>40</v>
      </c>
      <c r="E167">
        <f t="shared" si="22"/>
        <v>10102</v>
      </c>
      <c r="F167">
        <f>IF(ISERROR(VLOOKUP($A167,[7]装备表!$AS:$DU,F$1,FALSE))=TRUE,0,VLOOKUP($A167,[7]装备表!$AS:$DU,F$1,FALSE))</f>
        <v>1</v>
      </c>
      <c r="G167">
        <f>IF(ISERROR(VLOOKUP($A167,[7]装备表!$AS:$DU,G$1,FALSE))=TRUE,0,VLOOKUP($A167,[7]装备表!$AS:$DU,G$1,FALSE))</f>
        <v>1</v>
      </c>
      <c r="H167">
        <f>IF(ISERROR(VLOOKUP($A167,[7]装备表!$AS:$DU,H$1,FALSE))=TRUE,0,VLOOKUP($A167,[7]装备表!$AS:$DU,H$1,FALSE))</f>
        <v>31</v>
      </c>
      <c r="I167">
        <f>IF(ISERROR(VLOOKUP($A167,[7]装备表!$AS:$DU,I$1,FALSE))=TRUE,0,VLOOKUP($A167,[7]装备表!$AS:$DU,I$1,FALSE))</f>
        <v>0</v>
      </c>
      <c r="J167">
        <f>IF(ISERROR(VLOOKUP($A167,[7]装备表!$AS:$DU,J$1,FALSE))=TRUE,0,VLOOKUP($A167,[7]装备表!$AS:$DU,J$1,FALSE))</f>
        <v>0</v>
      </c>
      <c r="K167">
        <f>IF(ISERROR(VLOOKUP($A167,[7]装备表!$AS:$DU,K$1,FALSE))=TRUE,0,VLOOKUP($A167,[7]装备表!$AS:$DU,K$1,FALSE))</f>
        <v>5</v>
      </c>
      <c r="L167">
        <f>IF(ISERROR(VLOOKUP($A167,[7]装备表!$AS:$DU,L$1,FALSE))=TRUE,0,VLOOKUP($A167,[7]装备表!$AS:$DU,L$1,FALSE))</f>
        <v>1</v>
      </c>
      <c r="M167">
        <f>IF(ISERROR(VLOOKUP($A167,[7]装备表!$AS:$DU,M$1,FALSE))=TRUE,0,VLOOKUP($A167,[7]装备表!$AS:$DU,M$1,FALSE))</f>
        <v>8</v>
      </c>
      <c r="N167">
        <f>IF(ISERROR(VLOOKUP($A167,[7]装备表!$AS:$DU,N$1,FALSE))=TRUE,0,VLOOKUP($A167,[7]装备表!$AS:$DU,N$1,FALSE))</f>
        <v>0</v>
      </c>
      <c r="O167">
        <f>IF(ISERROR(VLOOKUP($A167,[7]装备表!$AS:$DU,O$1,FALSE))=TRUE,0,VLOOKUP($A167,[7]装备表!$AS:$DU,O$1,FALSE))</f>
        <v>0</v>
      </c>
      <c r="P167">
        <f>IF(ISERROR(VLOOKUP($A167,[7]装备表!$AS:$DU,P$1,FALSE))=TRUE,0,VLOOKUP($A167,[7]装备表!$AS:$DU,P$1,FALSE))</f>
        <v>0</v>
      </c>
      <c r="Q167">
        <f>IF(ISERROR(VLOOKUP($A167,[7]装备表!$AS:$DU,Q$1,FALSE))=TRUE,0,VLOOKUP($A167,[7]装备表!$AS:$DU,Q$1,FALSE))</f>
        <v>0</v>
      </c>
      <c r="R167">
        <f>IF(ISERROR(VLOOKUP($A167,[7]装备表!$AS:$DU,R$1,FALSE))=TRUE,0,VLOOKUP($A167,[7]装备表!$AS:$DU,R$1,FALSE))</f>
        <v>0</v>
      </c>
      <c r="S167">
        <f>IF(ISERROR(VLOOKUP($A167,[7]装备表!$AS:$DU,S$1,FALSE))=TRUE,0,VLOOKUP($A167,[7]装备表!$AS:$DU,S$1,FALSE))</f>
        <v>0</v>
      </c>
      <c r="T167">
        <f>IF(ISERROR(VLOOKUP($A167,[7]装备表!$AS:$DU,T$1,FALSE))=TRUE,0,VLOOKUP($A167,[7]装备表!$AS:$DU,T$1,FALSE))</f>
        <v>0</v>
      </c>
      <c r="U167">
        <f>IF(ISERROR(VLOOKUP($A167,[7]装备表!$AS:$DU,U$1,FALSE))=TRUE,0,VLOOKUP($A167,[7]装备表!$AS:$DU,U$1,FALSE))</f>
        <v>0</v>
      </c>
      <c r="V167">
        <f>IF(ISERROR(VLOOKUP($A167,[7]装备表!$AS:$DU,V$1,FALSE))=TRUE,0,VLOOKUP($A167,[7]装备表!$AS:$DU,V$1,FALSE))</f>
        <v>0</v>
      </c>
      <c r="W167">
        <f>IF(ISERROR(VLOOKUP($A167,[7]装备表!$AS:$DU,W$1,FALSE))=TRUE,0,VLOOKUP($A167,[7]装备表!$AS:$DU,W$1,FALSE))</f>
        <v>0</v>
      </c>
      <c r="X167">
        <f>IF(ISERROR(VLOOKUP($A167,[7]装备表!$AS:$DU,X$1,FALSE))=TRUE,0,VLOOKUP($A167,[7]装备表!$AS:$DU,X$1,FALSE))</f>
        <v>0</v>
      </c>
      <c r="Y167">
        <f>IF(ISERROR(VLOOKUP($A167,[7]装备表!$AS:$DU,Y$1,FALSE))=TRUE,0,VLOOKUP($A167,[7]装备表!$AS:$DU,Y$1,FALSE))</f>
        <v>0</v>
      </c>
      <c r="Z167">
        <f>IF(ISERROR(VLOOKUP($A167,[7]装备表!$AS:$DU,Z$1,FALSE))=TRUE,0,VLOOKUP($A167,[7]装备表!$AS:$DU,Z$1,FALSE))</f>
        <v>0</v>
      </c>
      <c r="AA167">
        <f>IF(ISERROR(VLOOKUP($A167,[7]装备表!$AS:$DU,AA$1,FALSE))=TRUE,0,VLOOKUP($A167,[7]装备表!$AS:$DU,AA$1,FALSE))</f>
        <v>0</v>
      </c>
      <c r="AB167">
        <f>IF(ISERROR(VLOOKUP($A167,[7]装备表!$AS:$DU,AB$1,FALSE))=TRUE,0,VLOOKUP($A167,[7]装备表!$AS:$DU,AB$1,FALSE))</f>
        <v>0</v>
      </c>
      <c r="AC167">
        <f>IF(ISERROR(VLOOKUP($A167,[7]装备表!$AS:$DU,AC$1,FALSE))=TRUE,0,VLOOKUP($A167,[7]装备表!$AS:$DU,AC$1,FALSE))</f>
        <v>0</v>
      </c>
      <c r="AD167">
        <f>IF(ISERROR(VLOOKUP($A167,[7]装备表!$AS:$DU,AD$1,FALSE))=TRUE,0,VLOOKUP($A167,[7]装备表!$AS:$DU,AD$1,FALSE))</f>
        <v>0</v>
      </c>
      <c r="AE167">
        <f>IF(ISERROR(VLOOKUP($A167,[7]装备表!$AS:$DU,AE$1,FALSE))=TRUE,0,VLOOKUP($A167,[7]装备表!$AS:$DU,AE$1,FALSE))</f>
        <v>0</v>
      </c>
      <c r="AF167">
        <f>IF(ISERROR(VLOOKUP($A167,[7]装备表!$AS:$DU,AF$1,FALSE))=TRUE,0,VLOOKUP($A167,[7]装备表!$AS:$DU,AF$1,FALSE))</f>
        <v>0</v>
      </c>
      <c r="AG167">
        <f>IF(ISERROR(VLOOKUP($A167,[7]装备表!$AS:$DU,AG$1,FALSE))=TRUE,0,VLOOKUP($A167,[7]装备表!$AS:$DU,AG$1,FALSE))</f>
        <v>0</v>
      </c>
      <c r="AH167">
        <f>IF(ISERROR(VLOOKUP($A167,[7]装备表!$AS:$DU,AH$1,FALSE))=TRUE,0,VLOOKUP($A167,[7]装备表!$AS:$DU,AH$1,FALSE))</f>
        <v>0</v>
      </c>
      <c r="AI167">
        <f>IF(ISERROR(VLOOKUP($A167,[7]装备表!$AS:$DU,AI$1,FALSE))=TRUE,0,VLOOKUP($A167,[7]装备表!$AS:$DU,AI$1,FALSE))</f>
        <v>0</v>
      </c>
      <c r="AJ167">
        <f>IF(ISERROR(VLOOKUP($A167,[7]装备表!$AS:$DU,AJ$1,FALSE))=TRUE,0,VLOOKUP($A167,[7]装备表!$AS:$DU,AJ$1,FALSE))</f>
        <v>0</v>
      </c>
      <c r="AK167">
        <f>IF(ISERROR(VLOOKUP($A167,[7]装备表!$AS:$DU,AK$1,FALSE))=TRUE,0,VLOOKUP($A167,[7]装备表!$AS:$DU,AK$1,FALSE))</f>
        <v>0</v>
      </c>
      <c r="AL167">
        <f>IF(ISERROR(VLOOKUP($A167,[7]装备表!$AS:$DU,AL$1,FALSE))=TRUE,0,VLOOKUP($A167,[7]装备表!$AS:$DU,AL$1,FALSE))</f>
        <v>0</v>
      </c>
      <c r="AM167">
        <f>IF(ISERROR(VLOOKUP($A167,[7]装备表!$AS:$DU,AM$1,FALSE))=TRUE,0,VLOOKUP($A167,[7]装备表!$AS:$DU,AM$1,FALSE))</f>
        <v>0</v>
      </c>
      <c r="AN167">
        <f>IF(ISERROR(VLOOKUP($A167,[7]装备表!$AS:$DU,AN$1,FALSE))=TRUE,0,VLOOKUP($A167,[7]装备表!$AS:$DU,AN$1,FALSE))</f>
        <v>0</v>
      </c>
      <c r="AT167" s="35">
        <v>1330011</v>
      </c>
      <c r="AU167" s="35" t="s">
        <v>211</v>
      </c>
      <c r="AV167">
        <v>10140</v>
      </c>
      <c r="AW167">
        <v>10140</v>
      </c>
      <c r="AX167">
        <v>60</v>
      </c>
    </row>
    <row r="168" spans="1:50" ht="16.5">
      <c r="A168" s="33">
        <v>1320022</v>
      </c>
      <c r="B168" t="str">
        <f>IF(ISERROR(VLOOKUP($A168,[7]装备表!$AS:$DU,B$1,FALSE))=TRUE,0,VLOOKUP($A168,[7]装备表!$AS:$DU,B$1,FALSE))</f>
        <v>铅扣披肩</v>
      </c>
      <c r="C168">
        <f t="shared" si="20"/>
        <v>10103</v>
      </c>
      <c r="D168">
        <f t="shared" si="21"/>
        <v>40</v>
      </c>
      <c r="E168">
        <f t="shared" si="22"/>
        <v>10103</v>
      </c>
      <c r="F168">
        <f>IF(ISERROR(VLOOKUP($A168,[7]装备表!$AS:$DU,F$1,FALSE))=TRUE,0,VLOOKUP($A168,[7]装备表!$AS:$DU,F$1,FALSE))</f>
        <v>2</v>
      </c>
      <c r="G168">
        <f>IF(ISERROR(VLOOKUP($A168,[7]装备表!$AS:$DU,G$1,FALSE))=TRUE,0,VLOOKUP($A168,[7]装备表!$AS:$DU,G$1,FALSE))</f>
        <v>1</v>
      </c>
      <c r="H168">
        <f>IF(ISERROR(VLOOKUP($A168,[7]装备表!$AS:$DU,H$1,FALSE))=TRUE,0,VLOOKUP($A168,[7]装备表!$AS:$DU,H$1,FALSE))</f>
        <v>31</v>
      </c>
      <c r="I168">
        <f>IF(ISERROR(VLOOKUP($A168,[7]装备表!$AS:$DU,I$1,FALSE))=TRUE,0,VLOOKUP($A168,[7]装备表!$AS:$DU,I$1,FALSE))</f>
        <v>0</v>
      </c>
      <c r="J168">
        <f>IF(ISERROR(VLOOKUP($A168,[7]装备表!$AS:$DU,J$1,FALSE))=TRUE,0,VLOOKUP($A168,[7]装备表!$AS:$DU,J$1,FALSE))</f>
        <v>0</v>
      </c>
      <c r="K168">
        <f>IF(ISERROR(VLOOKUP($A168,[7]装备表!$AS:$DU,K$1,FALSE))=TRUE,0,VLOOKUP($A168,[7]装备表!$AS:$DU,K$1,FALSE))</f>
        <v>6</v>
      </c>
      <c r="L168">
        <f>IF(ISERROR(VLOOKUP($A168,[7]装备表!$AS:$DU,L$1,FALSE))=TRUE,0,VLOOKUP($A168,[7]装备表!$AS:$DU,L$1,FALSE))</f>
        <v>1</v>
      </c>
      <c r="M168">
        <f>IF(ISERROR(VLOOKUP($A168,[7]装备表!$AS:$DU,M$1,FALSE))=TRUE,0,VLOOKUP($A168,[7]装备表!$AS:$DU,M$1,FALSE))</f>
        <v>8</v>
      </c>
      <c r="N168">
        <f>IF(ISERROR(VLOOKUP($A168,[7]装备表!$AS:$DU,N$1,FALSE))=TRUE,0,VLOOKUP($A168,[7]装备表!$AS:$DU,N$1,FALSE))</f>
        <v>0</v>
      </c>
      <c r="O168">
        <f>IF(ISERROR(VLOOKUP($A168,[7]装备表!$AS:$DU,O$1,FALSE))=TRUE,0,VLOOKUP($A168,[7]装备表!$AS:$DU,O$1,FALSE))</f>
        <v>0</v>
      </c>
      <c r="P168">
        <f>IF(ISERROR(VLOOKUP($A168,[7]装备表!$AS:$DU,P$1,FALSE))=TRUE,0,VLOOKUP($A168,[7]装备表!$AS:$DU,P$1,FALSE))</f>
        <v>0</v>
      </c>
      <c r="Q168">
        <f>IF(ISERROR(VLOOKUP($A168,[7]装备表!$AS:$DU,Q$1,FALSE))=TRUE,0,VLOOKUP($A168,[7]装备表!$AS:$DU,Q$1,FALSE))</f>
        <v>0</v>
      </c>
      <c r="R168">
        <f>IF(ISERROR(VLOOKUP($A168,[7]装备表!$AS:$DU,R$1,FALSE))=TRUE,0,VLOOKUP($A168,[7]装备表!$AS:$DU,R$1,FALSE))</f>
        <v>0</v>
      </c>
      <c r="S168">
        <f>IF(ISERROR(VLOOKUP($A168,[7]装备表!$AS:$DU,S$1,FALSE))=TRUE,0,VLOOKUP($A168,[7]装备表!$AS:$DU,S$1,FALSE))</f>
        <v>0</v>
      </c>
      <c r="T168">
        <f>IF(ISERROR(VLOOKUP($A168,[7]装备表!$AS:$DU,T$1,FALSE))=TRUE,0,VLOOKUP($A168,[7]装备表!$AS:$DU,T$1,FALSE))</f>
        <v>0</v>
      </c>
      <c r="U168">
        <f>IF(ISERROR(VLOOKUP($A168,[7]装备表!$AS:$DU,U$1,FALSE))=TRUE,0,VLOOKUP($A168,[7]装备表!$AS:$DU,U$1,FALSE))</f>
        <v>0</v>
      </c>
      <c r="V168">
        <f>IF(ISERROR(VLOOKUP($A168,[7]装备表!$AS:$DU,V$1,FALSE))=TRUE,0,VLOOKUP($A168,[7]装备表!$AS:$DU,V$1,FALSE))</f>
        <v>0</v>
      </c>
      <c r="W168">
        <f>IF(ISERROR(VLOOKUP($A168,[7]装备表!$AS:$DU,W$1,FALSE))=TRUE,0,VLOOKUP($A168,[7]装备表!$AS:$DU,W$1,FALSE))</f>
        <v>0</v>
      </c>
      <c r="X168">
        <f>IF(ISERROR(VLOOKUP($A168,[7]装备表!$AS:$DU,X$1,FALSE))=TRUE,0,VLOOKUP($A168,[7]装备表!$AS:$DU,X$1,FALSE))</f>
        <v>0</v>
      </c>
      <c r="Y168">
        <f>IF(ISERROR(VLOOKUP($A168,[7]装备表!$AS:$DU,Y$1,FALSE))=TRUE,0,VLOOKUP($A168,[7]装备表!$AS:$DU,Y$1,FALSE))</f>
        <v>0</v>
      </c>
      <c r="Z168">
        <f>IF(ISERROR(VLOOKUP($A168,[7]装备表!$AS:$DU,Z$1,FALSE))=TRUE,0,VLOOKUP($A168,[7]装备表!$AS:$DU,Z$1,FALSE))</f>
        <v>0</v>
      </c>
      <c r="AA168">
        <f>IF(ISERROR(VLOOKUP($A168,[7]装备表!$AS:$DU,AA$1,FALSE))=TRUE,0,VLOOKUP($A168,[7]装备表!$AS:$DU,AA$1,FALSE))</f>
        <v>0</v>
      </c>
      <c r="AB168">
        <f>IF(ISERROR(VLOOKUP($A168,[7]装备表!$AS:$DU,AB$1,FALSE))=TRUE,0,VLOOKUP($A168,[7]装备表!$AS:$DU,AB$1,FALSE))</f>
        <v>0</v>
      </c>
      <c r="AC168">
        <f>IF(ISERROR(VLOOKUP($A168,[7]装备表!$AS:$DU,AC$1,FALSE))=TRUE,0,VLOOKUP($A168,[7]装备表!$AS:$DU,AC$1,FALSE))</f>
        <v>0</v>
      </c>
      <c r="AD168">
        <f>IF(ISERROR(VLOOKUP($A168,[7]装备表!$AS:$DU,AD$1,FALSE))=TRUE,0,VLOOKUP($A168,[7]装备表!$AS:$DU,AD$1,FALSE))</f>
        <v>0</v>
      </c>
      <c r="AE168">
        <f>IF(ISERROR(VLOOKUP($A168,[7]装备表!$AS:$DU,AE$1,FALSE))=TRUE,0,VLOOKUP($A168,[7]装备表!$AS:$DU,AE$1,FALSE))</f>
        <v>0</v>
      </c>
      <c r="AF168">
        <f>IF(ISERROR(VLOOKUP($A168,[7]装备表!$AS:$DU,AF$1,FALSE))=TRUE,0,VLOOKUP($A168,[7]装备表!$AS:$DU,AF$1,FALSE))</f>
        <v>0</v>
      </c>
      <c r="AG168">
        <f>IF(ISERROR(VLOOKUP($A168,[7]装备表!$AS:$DU,AG$1,FALSE))=TRUE,0,VLOOKUP($A168,[7]装备表!$AS:$DU,AG$1,FALSE))</f>
        <v>0</v>
      </c>
      <c r="AH168">
        <f>IF(ISERROR(VLOOKUP($A168,[7]装备表!$AS:$DU,AH$1,FALSE))=TRUE,0,VLOOKUP($A168,[7]装备表!$AS:$DU,AH$1,FALSE))</f>
        <v>0</v>
      </c>
      <c r="AI168">
        <f>IF(ISERROR(VLOOKUP($A168,[7]装备表!$AS:$DU,AI$1,FALSE))=TRUE,0,VLOOKUP($A168,[7]装备表!$AS:$DU,AI$1,FALSE))</f>
        <v>0</v>
      </c>
      <c r="AJ168">
        <f>IF(ISERROR(VLOOKUP($A168,[7]装备表!$AS:$DU,AJ$1,FALSE))=TRUE,0,VLOOKUP($A168,[7]装备表!$AS:$DU,AJ$1,FALSE))</f>
        <v>0</v>
      </c>
      <c r="AK168">
        <f>IF(ISERROR(VLOOKUP($A168,[7]装备表!$AS:$DU,AK$1,FALSE))=TRUE,0,VLOOKUP($A168,[7]装备表!$AS:$DU,AK$1,FALSE))</f>
        <v>0</v>
      </c>
      <c r="AL168">
        <f>IF(ISERROR(VLOOKUP($A168,[7]装备表!$AS:$DU,AL$1,FALSE))=TRUE,0,VLOOKUP($A168,[7]装备表!$AS:$DU,AL$1,FALSE))</f>
        <v>0</v>
      </c>
      <c r="AM168">
        <f>IF(ISERROR(VLOOKUP($A168,[7]装备表!$AS:$DU,AM$1,FALSE))=TRUE,0,VLOOKUP($A168,[7]装备表!$AS:$DU,AM$1,FALSE))</f>
        <v>0</v>
      </c>
      <c r="AN168">
        <f>IF(ISERROR(VLOOKUP($A168,[7]装备表!$AS:$DU,AN$1,FALSE))=TRUE,0,VLOOKUP($A168,[7]装备表!$AS:$DU,AN$1,FALSE))</f>
        <v>0</v>
      </c>
      <c r="AT168" s="35">
        <v>1330012</v>
      </c>
      <c r="AU168" s="35" t="s">
        <v>212</v>
      </c>
      <c r="AV168">
        <v>10141</v>
      </c>
      <c r="AW168">
        <v>10141</v>
      </c>
      <c r="AX168">
        <v>60</v>
      </c>
    </row>
    <row r="169" spans="1:50" ht="16.5">
      <c r="A169" s="33">
        <v>1320023</v>
      </c>
      <c r="B169" t="str">
        <f>IF(ISERROR(VLOOKUP($A169,[7]装备表!$AS:$DU,B$1,FALSE))=TRUE,0,VLOOKUP($A169,[7]装备表!$AS:$DU,B$1,FALSE))</f>
        <v>铅鞋</v>
      </c>
      <c r="C169">
        <f t="shared" si="20"/>
        <v>10104</v>
      </c>
      <c r="D169">
        <f t="shared" si="21"/>
        <v>40</v>
      </c>
      <c r="E169">
        <f t="shared" si="22"/>
        <v>10104</v>
      </c>
      <c r="F169">
        <f>IF(ISERROR(VLOOKUP($A169,[7]装备表!$AS:$DU,F$1,FALSE))=TRUE,0,VLOOKUP($A169,[7]装备表!$AS:$DU,F$1,FALSE))</f>
        <v>1</v>
      </c>
      <c r="G169">
        <f>IF(ISERROR(VLOOKUP($A169,[7]装备表!$AS:$DU,G$1,FALSE))=TRUE,0,VLOOKUP($A169,[7]装备表!$AS:$DU,G$1,FALSE))</f>
        <v>1</v>
      </c>
      <c r="H169">
        <f>IF(ISERROR(VLOOKUP($A169,[7]装备表!$AS:$DU,H$1,FALSE))=TRUE,0,VLOOKUP($A169,[7]装备表!$AS:$DU,H$1,FALSE))</f>
        <v>21</v>
      </c>
      <c r="I169">
        <f>IF(ISERROR(VLOOKUP($A169,[7]装备表!$AS:$DU,I$1,FALSE))=TRUE,0,VLOOKUP($A169,[7]装备表!$AS:$DU,I$1,FALSE))</f>
        <v>0</v>
      </c>
      <c r="J169">
        <f>IF(ISERROR(VLOOKUP($A169,[7]装备表!$AS:$DU,J$1,FALSE))=TRUE,0,VLOOKUP($A169,[7]装备表!$AS:$DU,J$1,FALSE))</f>
        <v>0</v>
      </c>
      <c r="K169">
        <f>IF(ISERROR(VLOOKUP($A169,[7]装备表!$AS:$DU,K$1,FALSE))=TRUE,0,VLOOKUP($A169,[7]装备表!$AS:$DU,K$1,FALSE))</f>
        <v>0</v>
      </c>
      <c r="L169">
        <f>IF(ISERROR(VLOOKUP($A169,[7]装备表!$AS:$DU,L$1,FALSE))=TRUE,0,VLOOKUP($A169,[7]装备表!$AS:$DU,L$1,FALSE))</f>
        <v>0</v>
      </c>
      <c r="M169">
        <f>IF(ISERROR(VLOOKUP($A169,[7]装备表!$AS:$DU,M$1,FALSE))=TRUE,0,VLOOKUP($A169,[7]装备表!$AS:$DU,M$1,FALSE))</f>
        <v>0</v>
      </c>
      <c r="N169">
        <f>IF(ISERROR(VLOOKUP($A169,[7]装备表!$AS:$DU,N$1,FALSE))=TRUE,0,VLOOKUP($A169,[7]装备表!$AS:$DU,N$1,FALSE))</f>
        <v>0</v>
      </c>
      <c r="O169">
        <f>IF(ISERROR(VLOOKUP($A169,[7]装备表!$AS:$DU,O$1,FALSE))=TRUE,0,VLOOKUP($A169,[7]装备表!$AS:$DU,O$1,FALSE))</f>
        <v>0</v>
      </c>
      <c r="P169">
        <f>IF(ISERROR(VLOOKUP($A169,[7]装备表!$AS:$DU,P$1,FALSE))=TRUE,0,VLOOKUP($A169,[7]装备表!$AS:$DU,P$1,FALSE))</f>
        <v>0</v>
      </c>
      <c r="Q169">
        <f>IF(ISERROR(VLOOKUP($A169,[7]装备表!$AS:$DU,Q$1,FALSE))=TRUE,0,VLOOKUP($A169,[7]装备表!$AS:$DU,Q$1,FALSE))</f>
        <v>0</v>
      </c>
      <c r="R169">
        <f>IF(ISERROR(VLOOKUP($A169,[7]装备表!$AS:$DU,R$1,FALSE))=TRUE,0,VLOOKUP($A169,[7]装备表!$AS:$DU,R$1,FALSE))</f>
        <v>0</v>
      </c>
      <c r="S169">
        <f>IF(ISERROR(VLOOKUP($A169,[7]装备表!$AS:$DU,S$1,FALSE))=TRUE,0,VLOOKUP($A169,[7]装备表!$AS:$DU,S$1,FALSE))</f>
        <v>0</v>
      </c>
      <c r="T169">
        <f>IF(ISERROR(VLOOKUP($A169,[7]装备表!$AS:$DU,T$1,FALSE))=TRUE,0,VLOOKUP($A169,[7]装备表!$AS:$DU,T$1,FALSE))</f>
        <v>0</v>
      </c>
      <c r="U169">
        <f>IF(ISERROR(VLOOKUP($A169,[7]装备表!$AS:$DU,U$1,FALSE))=TRUE,0,VLOOKUP($A169,[7]装备表!$AS:$DU,U$1,FALSE))</f>
        <v>0</v>
      </c>
      <c r="V169">
        <f>IF(ISERROR(VLOOKUP($A169,[7]装备表!$AS:$DU,V$1,FALSE))=TRUE,0,VLOOKUP($A169,[7]装备表!$AS:$DU,V$1,FALSE))</f>
        <v>0</v>
      </c>
      <c r="W169">
        <f>IF(ISERROR(VLOOKUP($A169,[7]装备表!$AS:$DU,W$1,FALSE))=TRUE,0,VLOOKUP($A169,[7]装备表!$AS:$DU,W$1,FALSE))</f>
        <v>0</v>
      </c>
      <c r="X169">
        <f>IF(ISERROR(VLOOKUP($A169,[7]装备表!$AS:$DU,X$1,FALSE))=TRUE,0,VLOOKUP($A169,[7]装备表!$AS:$DU,X$1,FALSE))</f>
        <v>0</v>
      </c>
      <c r="Y169">
        <f>IF(ISERROR(VLOOKUP($A169,[7]装备表!$AS:$DU,Y$1,FALSE))=TRUE,0,VLOOKUP($A169,[7]装备表!$AS:$DU,Y$1,FALSE))</f>
        <v>0</v>
      </c>
      <c r="Z169">
        <f>IF(ISERROR(VLOOKUP($A169,[7]装备表!$AS:$DU,Z$1,FALSE))=TRUE,0,VLOOKUP($A169,[7]装备表!$AS:$DU,Z$1,FALSE))</f>
        <v>0</v>
      </c>
      <c r="AA169">
        <f>IF(ISERROR(VLOOKUP($A169,[7]装备表!$AS:$DU,AA$1,FALSE))=TRUE,0,VLOOKUP($A169,[7]装备表!$AS:$DU,AA$1,FALSE))</f>
        <v>0</v>
      </c>
      <c r="AB169">
        <f>IF(ISERROR(VLOOKUP($A169,[7]装备表!$AS:$DU,AB$1,FALSE))=TRUE,0,VLOOKUP($A169,[7]装备表!$AS:$DU,AB$1,FALSE))</f>
        <v>0</v>
      </c>
      <c r="AC169">
        <f>IF(ISERROR(VLOOKUP($A169,[7]装备表!$AS:$DU,AC$1,FALSE))=TRUE,0,VLOOKUP($A169,[7]装备表!$AS:$DU,AC$1,FALSE))</f>
        <v>0</v>
      </c>
      <c r="AD169">
        <f>IF(ISERROR(VLOOKUP($A169,[7]装备表!$AS:$DU,AD$1,FALSE))=TRUE,0,VLOOKUP($A169,[7]装备表!$AS:$DU,AD$1,FALSE))</f>
        <v>0</v>
      </c>
      <c r="AE169">
        <f>IF(ISERROR(VLOOKUP($A169,[7]装备表!$AS:$DU,AE$1,FALSE))=TRUE,0,VLOOKUP($A169,[7]装备表!$AS:$DU,AE$1,FALSE))</f>
        <v>0</v>
      </c>
      <c r="AF169">
        <f>IF(ISERROR(VLOOKUP($A169,[7]装备表!$AS:$DU,AF$1,FALSE))=TRUE,0,VLOOKUP($A169,[7]装备表!$AS:$DU,AF$1,FALSE))</f>
        <v>0</v>
      </c>
      <c r="AG169">
        <f>IF(ISERROR(VLOOKUP($A169,[7]装备表!$AS:$DU,AG$1,FALSE))=TRUE,0,VLOOKUP($A169,[7]装备表!$AS:$DU,AG$1,FALSE))</f>
        <v>0</v>
      </c>
      <c r="AH169">
        <f>IF(ISERROR(VLOOKUP($A169,[7]装备表!$AS:$DU,AH$1,FALSE))=TRUE,0,VLOOKUP($A169,[7]装备表!$AS:$DU,AH$1,FALSE))</f>
        <v>0</v>
      </c>
      <c r="AI169">
        <f>IF(ISERROR(VLOOKUP($A169,[7]装备表!$AS:$DU,AI$1,FALSE))=TRUE,0,VLOOKUP($A169,[7]装备表!$AS:$DU,AI$1,FALSE))</f>
        <v>0</v>
      </c>
      <c r="AJ169">
        <f>IF(ISERROR(VLOOKUP($A169,[7]装备表!$AS:$DU,AJ$1,FALSE))=TRUE,0,VLOOKUP($A169,[7]装备表!$AS:$DU,AJ$1,FALSE))</f>
        <v>0</v>
      </c>
      <c r="AK169">
        <f>IF(ISERROR(VLOOKUP($A169,[7]装备表!$AS:$DU,AK$1,FALSE))=TRUE,0,VLOOKUP($A169,[7]装备表!$AS:$DU,AK$1,FALSE))</f>
        <v>0</v>
      </c>
      <c r="AL169">
        <f>IF(ISERROR(VLOOKUP($A169,[7]装备表!$AS:$DU,AL$1,FALSE))=TRUE,0,VLOOKUP($A169,[7]装备表!$AS:$DU,AL$1,FALSE))</f>
        <v>0</v>
      </c>
      <c r="AM169">
        <f>IF(ISERROR(VLOOKUP($A169,[7]装备表!$AS:$DU,AM$1,FALSE))=TRUE,0,VLOOKUP($A169,[7]装备表!$AS:$DU,AM$1,FALSE))</f>
        <v>0</v>
      </c>
      <c r="AN169">
        <f>IF(ISERROR(VLOOKUP($A169,[7]装备表!$AS:$DU,AN$1,FALSE))=TRUE,0,VLOOKUP($A169,[7]装备表!$AS:$DU,AN$1,FALSE))</f>
        <v>0</v>
      </c>
      <c r="AT169" s="35">
        <v>1330013</v>
      </c>
      <c r="AU169" s="35" t="s">
        <v>213</v>
      </c>
      <c r="AV169">
        <v>10142</v>
      </c>
      <c r="AW169">
        <v>10142</v>
      </c>
      <c r="AX169">
        <v>60</v>
      </c>
    </row>
    <row r="170" spans="1:50" ht="16.5">
      <c r="A170" s="33">
        <v>1320024</v>
      </c>
      <c r="B170" t="str">
        <f>IF(ISERROR(VLOOKUP($A170,[7]装备表!$AS:$DU,B$1,FALSE))=TRUE,0,VLOOKUP($A170,[7]装备表!$AS:$DU,B$1,FALSE))</f>
        <v>铅戒</v>
      </c>
      <c r="C170">
        <f t="shared" si="20"/>
        <v>10105</v>
      </c>
      <c r="D170">
        <f t="shared" si="21"/>
        <v>40</v>
      </c>
      <c r="E170">
        <f t="shared" si="22"/>
        <v>10105</v>
      </c>
      <c r="F170">
        <f>IF(ISERROR(VLOOKUP($A170,[7]装备表!$AS:$DU,F$1,FALSE))=TRUE,0,VLOOKUP($A170,[7]装备表!$AS:$DU,F$1,FALSE))</f>
        <v>1</v>
      </c>
      <c r="G170">
        <f>IF(ISERROR(VLOOKUP($A170,[7]装备表!$AS:$DU,G$1,FALSE))=TRUE,0,VLOOKUP($A170,[7]装备表!$AS:$DU,G$1,FALSE))</f>
        <v>1</v>
      </c>
      <c r="H170">
        <f>IF(ISERROR(VLOOKUP($A170,[7]装备表!$AS:$DU,H$1,FALSE))=TRUE,0,VLOOKUP($A170,[7]装备表!$AS:$DU,H$1,FALSE))</f>
        <v>21</v>
      </c>
      <c r="I170">
        <f>IF(ISERROR(VLOOKUP($A170,[7]装备表!$AS:$DU,I$1,FALSE))=TRUE,0,VLOOKUP($A170,[7]装备表!$AS:$DU,I$1,FALSE))</f>
        <v>0</v>
      </c>
      <c r="J170">
        <f>IF(ISERROR(VLOOKUP($A170,[7]装备表!$AS:$DU,J$1,FALSE))=TRUE,0,VLOOKUP($A170,[7]装备表!$AS:$DU,J$1,FALSE))</f>
        <v>0</v>
      </c>
      <c r="K170">
        <f>IF(ISERROR(VLOOKUP($A170,[7]装备表!$AS:$DU,K$1,FALSE))=TRUE,0,VLOOKUP($A170,[7]装备表!$AS:$DU,K$1,FALSE))</f>
        <v>2</v>
      </c>
      <c r="L170">
        <f>IF(ISERROR(VLOOKUP($A170,[7]装备表!$AS:$DU,L$1,FALSE))=TRUE,0,VLOOKUP($A170,[7]装备表!$AS:$DU,L$1,FALSE))</f>
        <v>1</v>
      </c>
      <c r="M170">
        <f>IF(ISERROR(VLOOKUP($A170,[7]装备表!$AS:$DU,M$1,FALSE))=TRUE,0,VLOOKUP($A170,[7]装备表!$AS:$DU,M$1,FALSE))</f>
        <v>21</v>
      </c>
      <c r="N170">
        <f>IF(ISERROR(VLOOKUP($A170,[7]装备表!$AS:$DU,N$1,FALSE))=TRUE,0,VLOOKUP($A170,[7]装备表!$AS:$DU,N$1,FALSE))</f>
        <v>0</v>
      </c>
      <c r="O170">
        <f>IF(ISERROR(VLOOKUP($A170,[7]装备表!$AS:$DU,O$1,FALSE))=TRUE,0,VLOOKUP($A170,[7]装备表!$AS:$DU,O$1,FALSE))</f>
        <v>0</v>
      </c>
      <c r="P170">
        <f>IF(ISERROR(VLOOKUP($A170,[7]装备表!$AS:$DU,P$1,FALSE))=TRUE,0,VLOOKUP($A170,[7]装备表!$AS:$DU,P$1,FALSE))</f>
        <v>0</v>
      </c>
      <c r="Q170">
        <f>IF(ISERROR(VLOOKUP($A170,[7]装备表!$AS:$DU,Q$1,FALSE))=TRUE,0,VLOOKUP($A170,[7]装备表!$AS:$DU,Q$1,FALSE))</f>
        <v>0</v>
      </c>
      <c r="R170">
        <f>IF(ISERROR(VLOOKUP($A170,[7]装备表!$AS:$DU,R$1,FALSE))=TRUE,0,VLOOKUP($A170,[7]装备表!$AS:$DU,R$1,FALSE))</f>
        <v>0</v>
      </c>
      <c r="S170">
        <f>IF(ISERROR(VLOOKUP($A170,[7]装备表!$AS:$DU,S$1,FALSE))=TRUE,0,VLOOKUP($A170,[7]装备表!$AS:$DU,S$1,FALSE))</f>
        <v>0</v>
      </c>
      <c r="T170">
        <f>IF(ISERROR(VLOOKUP($A170,[7]装备表!$AS:$DU,T$1,FALSE))=TRUE,0,VLOOKUP($A170,[7]装备表!$AS:$DU,T$1,FALSE))</f>
        <v>0</v>
      </c>
      <c r="U170">
        <f>IF(ISERROR(VLOOKUP($A170,[7]装备表!$AS:$DU,U$1,FALSE))=TRUE,0,VLOOKUP($A170,[7]装备表!$AS:$DU,U$1,FALSE))</f>
        <v>0</v>
      </c>
      <c r="V170">
        <f>IF(ISERROR(VLOOKUP($A170,[7]装备表!$AS:$DU,V$1,FALSE))=TRUE,0,VLOOKUP($A170,[7]装备表!$AS:$DU,V$1,FALSE))</f>
        <v>0</v>
      </c>
      <c r="W170">
        <f>IF(ISERROR(VLOOKUP($A170,[7]装备表!$AS:$DU,W$1,FALSE))=TRUE,0,VLOOKUP($A170,[7]装备表!$AS:$DU,W$1,FALSE))</f>
        <v>0</v>
      </c>
      <c r="X170">
        <f>IF(ISERROR(VLOOKUP($A170,[7]装备表!$AS:$DU,X$1,FALSE))=TRUE,0,VLOOKUP($A170,[7]装备表!$AS:$DU,X$1,FALSE))</f>
        <v>0</v>
      </c>
      <c r="Y170">
        <f>IF(ISERROR(VLOOKUP($A170,[7]装备表!$AS:$DU,Y$1,FALSE))=TRUE,0,VLOOKUP($A170,[7]装备表!$AS:$DU,Y$1,FALSE))</f>
        <v>0</v>
      </c>
      <c r="Z170">
        <f>IF(ISERROR(VLOOKUP($A170,[7]装备表!$AS:$DU,Z$1,FALSE))=TRUE,0,VLOOKUP($A170,[7]装备表!$AS:$DU,Z$1,FALSE))</f>
        <v>0</v>
      </c>
      <c r="AA170">
        <f>IF(ISERROR(VLOOKUP($A170,[7]装备表!$AS:$DU,AA$1,FALSE))=TRUE,0,VLOOKUP($A170,[7]装备表!$AS:$DU,AA$1,FALSE))</f>
        <v>0</v>
      </c>
      <c r="AB170">
        <f>IF(ISERROR(VLOOKUP($A170,[7]装备表!$AS:$DU,AB$1,FALSE))=TRUE,0,VLOOKUP($A170,[7]装备表!$AS:$DU,AB$1,FALSE))</f>
        <v>0</v>
      </c>
      <c r="AC170">
        <f>IF(ISERROR(VLOOKUP($A170,[7]装备表!$AS:$DU,AC$1,FALSE))=TRUE,0,VLOOKUP($A170,[7]装备表!$AS:$DU,AC$1,FALSE))</f>
        <v>0</v>
      </c>
      <c r="AD170">
        <f>IF(ISERROR(VLOOKUP($A170,[7]装备表!$AS:$DU,AD$1,FALSE))=TRUE,0,VLOOKUP($A170,[7]装备表!$AS:$DU,AD$1,FALSE))</f>
        <v>0</v>
      </c>
      <c r="AE170">
        <f>IF(ISERROR(VLOOKUP($A170,[7]装备表!$AS:$DU,AE$1,FALSE))=TRUE,0,VLOOKUP($A170,[7]装备表!$AS:$DU,AE$1,FALSE))</f>
        <v>0</v>
      </c>
      <c r="AF170">
        <f>IF(ISERROR(VLOOKUP($A170,[7]装备表!$AS:$DU,AF$1,FALSE))=TRUE,0,VLOOKUP($A170,[7]装备表!$AS:$DU,AF$1,FALSE))</f>
        <v>0</v>
      </c>
      <c r="AG170">
        <f>IF(ISERROR(VLOOKUP($A170,[7]装备表!$AS:$DU,AG$1,FALSE))=TRUE,0,VLOOKUP($A170,[7]装备表!$AS:$DU,AG$1,FALSE))</f>
        <v>0</v>
      </c>
      <c r="AH170">
        <f>IF(ISERROR(VLOOKUP($A170,[7]装备表!$AS:$DU,AH$1,FALSE))=TRUE,0,VLOOKUP($A170,[7]装备表!$AS:$DU,AH$1,FALSE))</f>
        <v>0</v>
      </c>
      <c r="AI170">
        <f>IF(ISERROR(VLOOKUP($A170,[7]装备表!$AS:$DU,AI$1,FALSE))=TRUE,0,VLOOKUP($A170,[7]装备表!$AS:$DU,AI$1,FALSE))</f>
        <v>0</v>
      </c>
      <c r="AJ170">
        <f>IF(ISERROR(VLOOKUP($A170,[7]装备表!$AS:$DU,AJ$1,FALSE))=TRUE,0,VLOOKUP($A170,[7]装备表!$AS:$DU,AJ$1,FALSE))</f>
        <v>0</v>
      </c>
      <c r="AK170">
        <f>IF(ISERROR(VLOOKUP($A170,[7]装备表!$AS:$DU,AK$1,FALSE))=TRUE,0,VLOOKUP($A170,[7]装备表!$AS:$DU,AK$1,FALSE))</f>
        <v>0</v>
      </c>
      <c r="AL170">
        <f>IF(ISERROR(VLOOKUP($A170,[7]装备表!$AS:$DU,AL$1,FALSE))=TRUE,0,VLOOKUP($A170,[7]装备表!$AS:$DU,AL$1,FALSE))</f>
        <v>0</v>
      </c>
      <c r="AM170">
        <f>IF(ISERROR(VLOOKUP($A170,[7]装备表!$AS:$DU,AM$1,FALSE))=TRUE,0,VLOOKUP($A170,[7]装备表!$AS:$DU,AM$1,FALSE))</f>
        <v>0</v>
      </c>
      <c r="AN170">
        <f>IF(ISERROR(VLOOKUP($A170,[7]装备表!$AS:$DU,AN$1,FALSE))=TRUE,0,VLOOKUP($A170,[7]装备表!$AS:$DU,AN$1,FALSE))</f>
        <v>0</v>
      </c>
      <c r="AT170" s="35">
        <v>1330014</v>
      </c>
      <c r="AU170" s="35" t="s">
        <v>214</v>
      </c>
      <c r="AV170">
        <v>10143</v>
      </c>
      <c r="AW170">
        <v>10143</v>
      </c>
      <c r="AX170">
        <v>60</v>
      </c>
    </row>
    <row r="171" spans="1:50" ht="16.5">
      <c r="A171" s="33">
        <v>1320025</v>
      </c>
      <c r="B171" t="str">
        <f>IF(ISERROR(VLOOKUP($A171,[7]装备表!$AS:$DU,B$1,FALSE))=TRUE,0,VLOOKUP($A171,[7]装备表!$AS:$DU,B$1,FALSE))</f>
        <v>铁盔</v>
      </c>
      <c r="C171">
        <f t="shared" si="20"/>
        <v>10106</v>
      </c>
      <c r="D171">
        <f t="shared" si="21"/>
        <v>60</v>
      </c>
      <c r="E171">
        <f t="shared" si="22"/>
        <v>10106</v>
      </c>
      <c r="F171">
        <f>IF(ISERROR(VLOOKUP($A171,[7]装备表!$AS:$DU,F$1,FALSE))=TRUE,0,VLOOKUP($A171,[7]装备表!$AS:$DU,F$1,FALSE))</f>
        <v>2</v>
      </c>
      <c r="G171">
        <f>IF(ISERROR(VLOOKUP($A171,[7]装备表!$AS:$DU,G$1,FALSE))=TRUE,0,VLOOKUP($A171,[7]装备表!$AS:$DU,G$1,FALSE))</f>
        <v>1</v>
      </c>
      <c r="H171">
        <f>IF(ISERROR(VLOOKUP($A171,[7]装备表!$AS:$DU,H$1,FALSE))=TRUE,0,VLOOKUP($A171,[7]装备表!$AS:$DU,H$1,FALSE))</f>
        <v>45</v>
      </c>
      <c r="I171">
        <f>IF(ISERROR(VLOOKUP($A171,[7]装备表!$AS:$DU,I$1,FALSE))=TRUE,0,VLOOKUP($A171,[7]装备表!$AS:$DU,I$1,FALSE))</f>
        <v>0</v>
      </c>
      <c r="J171">
        <f>IF(ISERROR(VLOOKUP($A171,[7]装备表!$AS:$DU,J$1,FALSE))=TRUE,0,VLOOKUP($A171,[7]装备表!$AS:$DU,J$1,FALSE))</f>
        <v>0</v>
      </c>
      <c r="K171">
        <f>IF(ISERROR(VLOOKUP($A171,[7]装备表!$AS:$DU,K$1,FALSE))=TRUE,0,VLOOKUP($A171,[7]装备表!$AS:$DU,K$1,FALSE))</f>
        <v>6</v>
      </c>
      <c r="L171">
        <f>IF(ISERROR(VLOOKUP($A171,[7]装备表!$AS:$DU,L$1,FALSE))=TRUE,0,VLOOKUP($A171,[7]装备表!$AS:$DU,L$1,FALSE))</f>
        <v>1</v>
      </c>
      <c r="M171">
        <f>IF(ISERROR(VLOOKUP($A171,[7]装备表!$AS:$DU,M$1,FALSE))=TRUE,0,VLOOKUP($A171,[7]装备表!$AS:$DU,M$1,FALSE))</f>
        <v>12</v>
      </c>
      <c r="N171">
        <f>IF(ISERROR(VLOOKUP($A171,[7]装备表!$AS:$DU,N$1,FALSE))=TRUE,0,VLOOKUP($A171,[7]装备表!$AS:$DU,N$1,FALSE))</f>
        <v>0</v>
      </c>
      <c r="O171">
        <f>IF(ISERROR(VLOOKUP($A171,[7]装备表!$AS:$DU,O$1,FALSE))=TRUE,0,VLOOKUP($A171,[7]装备表!$AS:$DU,O$1,FALSE))</f>
        <v>0</v>
      </c>
      <c r="P171">
        <f>IF(ISERROR(VLOOKUP($A171,[7]装备表!$AS:$DU,P$1,FALSE))=TRUE,0,VLOOKUP($A171,[7]装备表!$AS:$DU,P$1,FALSE))</f>
        <v>0</v>
      </c>
      <c r="Q171">
        <f>IF(ISERROR(VLOOKUP($A171,[7]装备表!$AS:$DU,Q$1,FALSE))=TRUE,0,VLOOKUP($A171,[7]装备表!$AS:$DU,Q$1,FALSE))</f>
        <v>0</v>
      </c>
      <c r="R171">
        <f>IF(ISERROR(VLOOKUP($A171,[7]装备表!$AS:$DU,R$1,FALSE))=TRUE,0,VLOOKUP($A171,[7]装备表!$AS:$DU,R$1,FALSE))</f>
        <v>0</v>
      </c>
      <c r="S171">
        <f>IF(ISERROR(VLOOKUP($A171,[7]装备表!$AS:$DU,S$1,FALSE))=TRUE,0,VLOOKUP($A171,[7]装备表!$AS:$DU,S$1,FALSE))</f>
        <v>0</v>
      </c>
      <c r="T171">
        <f>IF(ISERROR(VLOOKUP($A171,[7]装备表!$AS:$DU,T$1,FALSE))=TRUE,0,VLOOKUP($A171,[7]装备表!$AS:$DU,T$1,FALSE))</f>
        <v>0</v>
      </c>
      <c r="U171">
        <f>IF(ISERROR(VLOOKUP($A171,[7]装备表!$AS:$DU,U$1,FALSE))=TRUE,0,VLOOKUP($A171,[7]装备表!$AS:$DU,U$1,FALSE))</f>
        <v>0</v>
      </c>
      <c r="V171">
        <f>IF(ISERROR(VLOOKUP($A171,[7]装备表!$AS:$DU,V$1,FALSE))=TRUE,0,VLOOKUP($A171,[7]装备表!$AS:$DU,V$1,FALSE))</f>
        <v>0</v>
      </c>
      <c r="W171">
        <f>IF(ISERROR(VLOOKUP($A171,[7]装备表!$AS:$DU,W$1,FALSE))=TRUE,0,VLOOKUP($A171,[7]装备表!$AS:$DU,W$1,FALSE))</f>
        <v>0</v>
      </c>
      <c r="X171">
        <f>IF(ISERROR(VLOOKUP($A171,[7]装备表!$AS:$DU,X$1,FALSE))=TRUE,0,VLOOKUP($A171,[7]装备表!$AS:$DU,X$1,FALSE))</f>
        <v>0</v>
      </c>
      <c r="Y171">
        <f>IF(ISERROR(VLOOKUP($A171,[7]装备表!$AS:$DU,Y$1,FALSE))=TRUE,0,VLOOKUP($A171,[7]装备表!$AS:$DU,Y$1,FALSE))</f>
        <v>0</v>
      </c>
      <c r="Z171">
        <f>IF(ISERROR(VLOOKUP($A171,[7]装备表!$AS:$DU,Z$1,FALSE))=TRUE,0,VLOOKUP($A171,[7]装备表!$AS:$DU,Z$1,FALSE))</f>
        <v>0</v>
      </c>
      <c r="AA171">
        <f>IF(ISERROR(VLOOKUP($A171,[7]装备表!$AS:$DU,AA$1,FALSE))=TRUE,0,VLOOKUP($A171,[7]装备表!$AS:$DU,AA$1,FALSE))</f>
        <v>0</v>
      </c>
      <c r="AB171">
        <f>IF(ISERROR(VLOOKUP($A171,[7]装备表!$AS:$DU,AB$1,FALSE))=TRUE,0,VLOOKUP($A171,[7]装备表!$AS:$DU,AB$1,FALSE))</f>
        <v>0</v>
      </c>
      <c r="AC171">
        <f>IF(ISERROR(VLOOKUP($A171,[7]装备表!$AS:$DU,AC$1,FALSE))=TRUE,0,VLOOKUP($A171,[7]装备表!$AS:$DU,AC$1,FALSE))</f>
        <v>0</v>
      </c>
      <c r="AD171">
        <f>IF(ISERROR(VLOOKUP($A171,[7]装备表!$AS:$DU,AD$1,FALSE))=TRUE,0,VLOOKUP($A171,[7]装备表!$AS:$DU,AD$1,FALSE))</f>
        <v>0</v>
      </c>
      <c r="AE171">
        <f>IF(ISERROR(VLOOKUP($A171,[7]装备表!$AS:$DU,AE$1,FALSE))=TRUE,0,VLOOKUP($A171,[7]装备表!$AS:$DU,AE$1,FALSE))</f>
        <v>0</v>
      </c>
      <c r="AF171">
        <f>IF(ISERROR(VLOOKUP($A171,[7]装备表!$AS:$DU,AF$1,FALSE))=TRUE,0,VLOOKUP($A171,[7]装备表!$AS:$DU,AF$1,FALSE))</f>
        <v>0</v>
      </c>
      <c r="AG171">
        <f>IF(ISERROR(VLOOKUP($A171,[7]装备表!$AS:$DU,AG$1,FALSE))=TRUE,0,VLOOKUP($A171,[7]装备表!$AS:$DU,AG$1,FALSE))</f>
        <v>0</v>
      </c>
      <c r="AH171">
        <f>IF(ISERROR(VLOOKUP($A171,[7]装备表!$AS:$DU,AH$1,FALSE))=TRUE,0,VLOOKUP($A171,[7]装备表!$AS:$DU,AH$1,FALSE))</f>
        <v>0</v>
      </c>
      <c r="AI171">
        <f>IF(ISERROR(VLOOKUP($A171,[7]装备表!$AS:$DU,AI$1,FALSE))=TRUE,0,VLOOKUP($A171,[7]装备表!$AS:$DU,AI$1,FALSE))</f>
        <v>0</v>
      </c>
      <c r="AJ171">
        <f>IF(ISERROR(VLOOKUP($A171,[7]装备表!$AS:$DU,AJ$1,FALSE))=TRUE,0,VLOOKUP($A171,[7]装备表!$AS:$DU,AJ$1,FALSE))</f>
        <v>0</v>
      </c>
      <c r="AK171">
        <f>IF(ISERROR(VLOOKUP($A171,[7]装备表!$AS:$DU,AK$1,FALSE))=TRUE,0,VLOOKUP($A171,[7]装备表!$AS:$DU,AK$1,FALSE))</f>
        <v>0</v>
      </c>
      <c r="AL171">
        <f>IF(ISERROR(VLOOKUP($A171,[7]装备表!$AS:$DU,AL$1,FALSE))=TRUE,0,VLOOKUP($A171,[7]装备表!$AS:$DU,AL$1,FALSE))</f>
        <v>0</v>
      </c>
      <c r="AM171">
        <f>IF(ISERROR(VLOOKUP($A171,[7]装备表!$AS:$DU,AM$1,FALSE))=TRUE,0,VLOOKUP($A171,[7]装备表!$AS:$DU,AM$1,FALSE))</f>
        <v>0</v>
      </c>
      <c r="AN171">
        <f>IF(ISERROR(VLOOKUP($A171,[7]装备表!$AS:$DU,AN$1,FALSE))=TRUE,0,VLOOKUP($A171,[7]装备表!$AS:$DU,AN$1,FALSE))</f>
        <v>0</v>
      </c>
      <c r="AT171" s="35">
        <v>1330015</v>
      </c>
      <c r="AU171" s="35" t="s">
        <v>215</v>
      </c>
      <c r="AV171">
        <v>10144</v>
      </c>
      <c r="AW171">
        <v>10144</v>
      </c>
      <c r="AX171">
        <v>60</v>
      </c>
    </row>
    <row r="172" spans="1:50" ht="16.5">
      <c r="A172" s="33">
        <v>1320026</v>
      </c>
      <c r="B172" t="str">
        <f>IF(ISERROR(VLOOKUP($A172,[7]装备表!$AS:$DU,B$1,FALSE))=TRUE,0,VLOOKUP($A172,[7]装备表!$AS:$DU,B$1,FALSE))</f>
        <v>铁甲</v>
      </c>
      <c r="C172">
        <f t="shared" si="20"/>
        <v>10107</v>
      </c>
      <c r="D172">
        <f t="shared" si="21"/>
        <v>60</v>
      </c>
      <c r="E172">
        <f t="shared" si="22"/>
        <v>10107</v>
      </c>
      <c r="F172">
        <f>IF(ISERROR(VLOOKUP($A172,[7]装备表!$AS:$DU,F$1,FALSE))=TRUE,0,VLOOKUP($A172,[7]装备表!$AS:$DU,F$1,FALSE))</f>
        <v>1</v>
      </c>
      <c r="G172">
        <f>IF(ISERROR(VLOOKUP($A172,[7]装备表!$AS:$DU,G$1,FALSE))=TRUE,0,VLOOKUP($A172,[7]装备表!$AS:$DU,G$1,FALSE))</f>
        <v>1</v>
      </c>
      <c r="H172">
        <f>IF(ISERROR(VLOOKUP($A172,[7]装备表!$AS:$DU,H$1,FALSE))=TRUE,0,VLOOKUP($A172,[7]装备表!$AS:$DU,H$1,FALSE))</f>
        <v>45</v>
      </c>
      <c r="I172">
        <f>IF(ISERROR(VLOOKUP($A172,[7]装备表!$AS:$DU,I$1,FALSE))=TRUE,0,VLOOKUP($A172,[7]装备表!$AS:$DU,I$1,FALSE))</f>
        <v>0</v>
      </c>
      <c r="J172">
        <f>IF(ISERROR(VLOOKUP($A172,[7]装备表!$AS:$DU,J$1,FALSE))=TRUE,0,VLOOKUP($A172,[7]装备表!$AS:$DU,J$1,FALSE))</f>
        <v>0</v>
      </c>
      <c r="K172">
        <f>IF(ISERROR(VLOOKUP($A172,[7]装备表!$AS:$DU,K$1,FALSE))=TRUE,0,VLOOKUP($A172,[7]装备表!$AS:$DU,K$1,FALSE))</f>
        <v>5</v>
      </c>
      <c r="L172">
        <f>IF(ISERROR(VLOOKUP($A172,[7]装备表!$AS:$DU,L$1,FALSE))=TRUE,0,VLOOKUP($A172,[7]装备表!$AS:$DU,L$1,FALSE))</f>
        <v>1</v>
      </c>
      <c r="M172">
        <f>IF(ISERROR(VLOOKUP($A172,[7]装备表!$AS:$DU,M$1,FALSE))=TRUE,0,VLOOKUP($A172,[7]装备表!$AS:$DU,M$1,FALSE))</f>
        <v>12</v>
      </c>
      <c r="N172">
        <f>IF(ISERROR(VLOOKUP($A172,[7]装备表!$AS:$DU,N$1,FALSE))=TRUE,0,VLOOKUP($A172,[7]装备表!$AS:$DU,N$1,FALSE))</f>
        <v>0</v>
      </c>
      <c r="O172">
        <f>IF(ISERROR(VLOOKUP($A172,[7]装备表!$AS:$DU,O$1,FALSE))=TRUE,0,VLOOKUP($A172,[7]装备表!$AS:$DU,O$1,FALSE))</f>
        <v>0</v>
      </c>
      <c r="P172">
        <f>IF(ISERROR(VLOOKUP($A172,[7]装备表!$AS:$DU,P$1,FALSE))=TRUE,0,VLOOKUP($A172,[7]装备表!$AS:$DU,P$1,FALSE))</f>
        <v>0</v>
      </c>
      <c r="Q172">
        <f>IF(ISERROR(VLOOKUP($A172,[7]装备表!$AS:$DU,Q$1,FALSE))=TRUE,0,VLOOKUP($A172,[7]装备表!$AS:$DU,Q$1,FALSE))</f>
        <v>0</v>
      </c>
      <c r="R172">
        <f>IF(ISERROR(VLOOKUP($A172,[7]装备表!$AS:$DU,R$1,FALSE))=TRUE,0,VLOOKUP($A172,[7]装备表!$AS:$DU,R$1,FALSE))</f>
        <v>0</v>
      </c>
      <c r="S172">
        <f>IF(ISERROR(VLOOKUP($A172,[7]装备表!$AS:$DU,S$1,FALSE))=TRUE,0,VLOOKUP($A172,[7]装备表!$AS:$DU,S$1,FALSE))</f>
        <v>0</v>
      </c>
      <c r="T172">
        <f>IF(ISERROR(VLOOKUP($A172,[7]装备表!$AS:$DU,T$1,FALSE))=TRUE,0,VLOOKUP($A172,[7]装备表!$AS:$DU,T$1,FALSE))</f>
        <v>0</v>
      </c>
      <c r="U172">
        <f>IF(ISERROR(VLOOKUP($A172,[7]装备表!$AS:$DU,U$1,FALSE))=TRUE,0,VLOOKUP($A172,[7]装备表!$AS:$DU,U$1,FALSE))</f>
        <v>0</v>
      </c>
      <c r="V172">
        <f>IF(ISERROR(VLOOKUP($A172,[7]装备表!$AS:$DU,V$1,FALSE))=TRUE,0,VLOOKUP($A172,[7]装备表!$AS:$DU,V$1,FALSE))</f>
        <v>0</v>
      </c>
      <c r="W172">
        <f>IF(ISERROR(VLOOKUP($A172,[7]装备表!$AS:$DU,W$1,FALSE))=TRUE,0,VLOOKUP($A172,[7]装备表!$AS:$DU,W$1,FALSE))</f>
        <v>0</v>
      </c>
      <c r="X172">
        <f>IF(ISERROR(VLOOKUP($A172,[7]装备表!$AS:$DU,X$1,FALSE))=TRUE,0,VLOOKUP($A172,[7]装备表!$AS:$DU,X$1,FALSE))</f>
        <v>0</v>
      </c>
      <c r="Y172">
        <f>IF(ISERROR(VLOOKUP($A172,[7]装备表!$AS:$DU,Y$1,FALSE))=TRUE,0,VLOOKUP($A172,[7]装备表!$AS:$DU,Y$1,FALSE))</f>
        <v>0</v>
      </c>
      <c r="Z172">
        <f>IF(ISERROR(VLOOKUP($A172,[7]装备表!$AS:$DU,Z$1,FALSE))=TRUE,0,VLOOKUP($A172,[7]装备表!$AS:$DU,Z$1,FALSE))</f>
        <v>0</v>
      </c>
      <c r="AA172">
        <f>IF(ISERROR(VLOOKUP($A172,[7]装备表!$AS:$DU,AA$1,FALSE))=TRUE,0,VLOOKUP($A172,[7]装备表!$AS:$DU,AA$1,FALSE))</f>
        <v>0</v>
      </c>
      <c r="AB172">
        <f>IF(ISERROR(VLOOKUP($A172,[7]装备表!$AS:$DU,AB$1,FALSE))=TRUE,0,VLOOKUP($A172,[7]装备表!$AS:$DU,AB$1,FALSE))</f>
        <v>0</v>
      </c>
      <c r="AC172">
        <f>IF(ISERROR(VLOOKUP($A172,[7]装备表!$AS:$DU,AC$1,FALSE))=TRUE,0,VLOOKUP($A172,[7]装备表!$AS:$DU,AC$1,FALSE))</f>
        <v>0</v>
      </c>
      <c r="AD172">
        <f>IF(ISERROR(VLOOKUP($A172,[7]装备表!$AS:$DU,AD$1,FALSE))=TRUE,0,VLOOKUP($A172,[7]装备表!$AS:$DU,AD$1,FALSE))</f>
        <v>0</v>
      </c>
      <c r="AE172">
        <f>IF(ISERROR(VLOOKUP($A172,[7]装备表!$AS:$DU,AE$1,FALSE))=TRUE,0,VLOOKUP($A172,[7]装备表!$AS:$DU,AE$1,FALSE))</f>
        <v>0</v>
      </c>
      <c r="AF172">
        <f>IF(ISERROR(VLOOKUP($A172,[7]装备表!$AS:$DU,AF$1,FALSE))=TRUE,0,VLOOKUP($A172,[7]装备表!$AS:$DU,AF$1,FALSE))</f>
        <v>0</v>
      </c>
      <c r="AG172">
        <f>IF(ISERROR(VLOOKUP($A172,[7]装备表!$AS:$DU,AG$1,FALSE))=TRUE,0,VLOOKUP($A172,[7]装备表!$AS:$DU,AG$1,FALSE))</f>
        <v>0</v>
      </c>
      <c r="AH172">
        <f>IF(ISERROR(VLOOKUP($A172,[7]装备表!$AS:$DU,AH$1,FALSE))=TRUE,0,VLOOKUP($A172,[7]装备表!$AS:$DU,AH$1,FALSE))</f>
        <v>0</v>
      </c>
      <c r="AI172">
        <f>IF(ISERROR(VLOOKUP($A172,[7]装备表!$AS:$DU,AI$1,FALSE))=TRUE,0,VLOOKUP($A172,[7]装备表!$AS:$DU,AI$1,FALSE))</f>
        <v>0</v>
      </c>
      <c r="AJ172">
        <f>IF(ISERROR(VLOOKUP($A172,[7]装备表!$AS:$DU,AJ$1,FALSE))=TRUE,0,VLOOKUP($A172,[7]装备表!$AS:$DU,AJ$1,FALSE))</f>
        <v>0</v>
      </c>
      <c r="AK172">
        <f>IF(ISERROR(VLOOKUP($A172,[7]装备表!$AS:$DU,AK$1,FALSE))=TRUE,0,VLOOKUP($A172,[7]装备表!$AS:$DU,AK$1,FALSE))</f>
        <v>0</v>
      </c>
      <c r="AL172">
        <f>IF(ISERROR(VLOOKUP($A172,[7]装备表!$AS:$DU,AL$1,FALSE))=TRUE,0,VLOOKUP($A172,[7]装备表!$AS:$DU,AL$1,FALSE))</f>
        <v>0</v>
      </c>
      <c r="AM172">
        <f>IF(ISERROR(VLOOKUP($A172,[7]装备表!$AS:$DU,AM$1,FALSE))=TRUE,0,VLOOKUP($A172,[7]装备表!$AS:$DU,AM$1,FALSE))</f>
        <v>0</v>
      </c>
      <c r="AN172">
        <f>IF(ISERROR(VLOOKUP($A172,[7]装备表!$AS:$DU,AN$1,FALSE))=TRUE,0,VLOOKUP($A172,[7]装备表!$AS:$DU,AN$1,FALSE))</f>
        <v>0</v>
      </c>
      <c r="AT172" s="35">
        <v>1330016</v>
      </c>
      <c r="AU172" s="35" t="s">
        <v>216</v>
      </c>
      <c r="AV172">
        <v>10145</v>
      </c>
      <c r="AW172">
        <v>10145</v>
      </c>
      <c r="AX172">
        <v>60</v>
      </c>
    </row>
    <row r="173" spans="1:50" ht="16.5">
      <c r="A173" s="33">
        <v>1320027</v>
      </c>
      <c r="B173" t="str">
        <f>IF(ISERROR(VLOOKUP($A173,[7]装备表!$AS:$DU,B$1,FALSE))=TRUE,0,VLOOKUP($A173,[7]装备表!$AS:$DU,B$1,FALSE))</f>
        <v>铁裤</v>
      </c>
      <c r="C173">
        <f t="shared" si="20"/>
        <v>10108</v>
      </c>
      <c r="D173">
        <f t="shared" si="21"/>
        <v>60</v>
      </c>
      <c r="E173">
        <f t="shared" si="22"/>
        <v>10108</v>
      </c>
      <c r="F173">
        <f>IF(ISERROR(VLOOKUP($A173,[7]装备表!$AS:$DU,F$1,FALSE))=TRUE,0,VLOOKUP($A173,[7]装备表!$AS:$DU,F$1,FALSE))</f>
        <v>1</v>
      </c>
      <c r="G173">
        <f>IF(ISERROR(VLOOKUP($A173,[7]装备表!$AS:$DU,G$1,FALSE))=TRUE,0,VLOOKUP($A173,[7]装备表!$AS:$DU,G$1,FALSE))</f>
        <v>1</v>
      </c>
      <c r="H173">
        <f>IF(ISERROR(VLOOKUP($A173,[7]装备表!$AS:$DU,H$1,FALSE))=TRUE,0,VLOOKUP($A173,[7]装备表!$AS:$DU,H$1,FALSE))</f>
        <v>45</v>
      </c>
      <c r="I173">
        <f>IF(ISERROR(VLOOKUP($A173,[7]装备表!$AS:$DU,I$1,FALSE))=TRUE,0,VLOOKUP($A173,[7]装备表!$AS:$DU,I$1,FALSE))</f>
        <v>0</v>
      </c>
      <c r="J173">
        <f>IF(ISERROR(VLOOKUP($A173,[7]装备表!$AS:$DU,J$1,FALSE))=TRUE,0,VLOOKUP($A173,[7]装备表!$AS:$DU,J$1,FALSE))</f>
        <v>0</v>
      </c>
      <c r="K173">
        <f>IF(ISERROR(VLOOKUP($A173,[7]装备表!$AS:$DU,K$1,FALSE))=TRUE,0,VLOOKUP($A173,[7]装备表!$AS:$DU,K$1,FALSE))</f>
        <v>5</v>
      </c>
      <c r="L173">
        <f>IF(ISERROR(VLOOKUP($A173,[7]装备表!$AS:$DU,L$1,FALSE))=TRUE,0,VLOOKUP($A173,[7]装备表!$AS:$DU,L$1,FALSE))</f>
        <v>1</v>
      </c>
      <c r="M173">
        <f>IF(ISERROR(VLOOKUP($A173,[7]装备表!$AS:$DU,M$1,FALSE))=TRUE,0,VLOOKUP($A173,[7]装备表!$AS:$DU,M$1,FALSE))</f>
        <v>12</v>
      </c>
      <c r="N173">
        <f>IF(ISERROR(VLOOKUP($A173,[7]装备表!$AS:$DU,N$1,FALSE))=TRUE,0,VLOOKUP($A173,[7]装备表!$AS:$DU,N$1,FALSE))</f>
        <v>0</v>
      </c>
      <c r="O173">
        <f>IF(ISERROR(VLOOKUP($A173,[7]装备表!$AS:$DU,O$1,FALSE))=TRUE,0,VLOOKUP($A173,[7]装备表!$AS:$DU,O$1,FALSE))</f>
        <v>0</v>
      </c>
      <c r="P173">
        <f>IF(ISERROR(VLOOKUP($A173,[7]装备表!$AS:$DU,P$1,FALSE))=TRUE,0,VLOOKUP($A173,[7]装备表!$AS:$DU,P$1,FALSE))</f>
        <v>0</v>
      </c>
      <c r="Q173">
        <f>IF(ISERROR(VLOOKUP($A173,[7]装备表!$AS:$DU,Q$1,FALSE))=TRUE,0,VLOOKUP($A173,[7]装备表!$AS:$DU,Q$1,FALSE))</f>
        <v>0</v>
      </c>
      <c r="R173">
        <f>IF(ISERROR(VLOOKUP($A173,[7]装备表!$AS:$DU,R$1,FALSE))=TRUE,0,VLOOKUP($A173,[7]装备表!$AS:$DU,R$1,FALSE))</f>
        <v>0</v>
      </c>
      <c r="S173">
        <f>IF(ISERROR(VLOOKUP($A173,[7]装备表!$AS:$DU,S$1,FALSE))=TRUE,0,VLOOKUP($A173,[7]装备表!$AS:$DU,S$1,FALSE))</f>
        <v>0</v>
      </c>
      <c r="T173">
        <f>IF(ISERROR(VLOOKUP($A173,[7]装备表!$AS:$DU,T$1,FALSE))=TRUE,0,VLOOKUP($A173,[7]装备表!$AS:$DU,T$1,FALSE))</f>
        <v>0</v>
      </c>
      <c r="U173">
        <f>IF(ISERROR(VLOOKUP($A173,[7]装备表!$AS:$DU,U$1,FALSE))=TRUE,0,VLOOKUP($A173,[7]装备表!$AS:$DU,U$1,FALSE))</f>
        <v>0</v>
      </c>
      <c r="V173">
        <f>IF(ISERROR(VLOOKUP($A173,[7]装备表!$AS:$DU,V$1,FALSE))=TRUE,0,VLOOKUP($A173,[7]装备表!$AS:$DU,V$1,FALSE))</f>
        <v>0</v>
      </c>
      <c r="W173">
        <f>IF(ISERROR(VLOOKUP($A173,[7]装备表!$AS:$DU,W$1,FALSE))=TRUE,0,VLOOKUP($A173,[7]装备表!$AS:$DU,W$1,FALSE))</f>
        <v>0</v>
      </c>
      <c r="X173">
        <f>IF(ISERROR(VLOOKUP($A173,[7]装备表!$AS:$DU,X$1,FALSE))=TRUE,0,VLOOKUP($A173,[7]装备表!$AS:$DU,X$1,FALSE))</f>
        <v>0</v>
      </c>
      <c r="Y173">
        <f>IF(ISERROR(VLOOKUP($A173,[7]装备表!$AS:$DU,Y$1,FALSE))=TRUE,0,VLOOKUP($A173,[7]装备表!$AS:$DU,Y$1,FALSE))</f>
        <v>0</v>
      </c>
      <c r="Z173">
        <f>IF(ISERROR(VLOOKUP($A173,[7]装备表!$AS:$DU,Z$1,FALSE))=TRUE,0,VLOOKUP($A173,[7]装备表!$AS:$DU,Z$1,FALSE))</f>
        <v>0</v>
      </c>
      <c r="AA173">
        <f>IF(ISERROR(VLOOKUP($A173,[7]装备表!$AS:$DU,AA$1,FALSE))=TRUE,0,VLOOKUP($A173,[7]装备表!$AS:$DU,AA$1,FALSE))</f>
        <v>0</v>
      </c>
      <c r="AB173">
        <f>IF(ISERROR(VLOOKUP($A173,[7]装备表!$AS:$DU,AB$1,FALSE))=TRUE,0,VLOOKUP($A173,[7]装备表!$AS:$DU,AB$1,FALSE))</f>
        <v>0</v>
      </c>
      <c r="AC173">
        <f>IF(ISERROR(VLOOKUP($A173,[7]装备表!$AS:$DU,AC$1,FALSE))=TRUE,0,VLOOKUP($A173,[7]装备表!$AS:$DU,AC$1,FALSE))</f>
        <v>0</v>
      </c>
      <c r="AD173">
        <f>IF(ISERROR(VLOOKUP($A173,[7]装备表!$AS:$DU,AD$1,FALSE))=TRUE,0,VLOOKUP($A173,[7]装备表!$AS:$DU,AD$1,FALSE))</f>
        <v>0</v>
      </c>
      <c r="AE173">
        <f>IF(ISERROR(VLOOKUP($A173,[7]装备表!$AS:$DU,AE$1,FALSE))=TRUE,0,VLOOKUP($A173,[7]装备表!$AS:$DU,AE$1,FALSE))</f>
        <v>0</v>
      </c>
      <c r="AF173">
        <f>IF(ISERROR(VLOOKUP($A173,[7]装备表!$AS:$DU,AF$1,FALSE))=TRUE,0,VLOOKUP($A173,[7]装备表!$AS:$DU,AF$1,FALSE))</f>
        <v>0</v>
      </c>
      <c r="AG173">
        <f>IF(ISERROR(VLOOKUP($A173,[7]装备表!$AS:$DU,AG$1,FALSE))=TRUE,0,VLOOKUP($A173,[7]装备表!$AS:$DU,AG$1,FALSE))</f>
        <v>0</v>
      </c>
      <c r="AH173">
        <f>IF(ISERROR(VLOOKUP($A173,[7]装备表!$AS:$DU,AH$1,FALSE))=TRUE,0,VLOOKUP($A173,[7]装备表!$AS:$DU,AH$1,FALSE))</f>
        <v>0</v>
      </c>
      <c r="AI173">
        <f>IF(ISERROR(VLOOKUP($A173,[7]装备表!$AS:$DU,AI$1,FALSE))=TRUE,0,VLOOKUP($A173,[7]装备表!$AS:$DU,AI$1,FALSE))</f>
        <v>0</v>
      </c>
      <c r="AJ173">
        <f>IF(ISERROR(VLOOKUP($A173,[7]装备表!$AS:$DU,AJ$1,FALSE))=TRUE,0,VLOOKUP($A173,[7]装备表!$AS:$DU,AJ$1,FALSE))</f>
        <v>0</v>
      </c>
      <c r="AK173">
        <f>IF(ISERROR(VLOOKUP($A173,[7]装备表!$AS:$DU,AK$1,FALSE))=TRUE,0,VLOOKUP($A173,[7]装备表!$AS:$DU,AK$1,FALSE))</f>
        <v>0</v>
      </c>
      <c r="AL173">
        <f>IF(ISERROR(VLOOKUP($A173,[7]装备表!$AS:$DU,AL$1,FALSE))=TRUE,0,VLOOKUP($A173,[7]装备表!$AS:$DU,AL$1,FALSE))</f>
        <v>0</v>
      </c>
      <c r="AM173">
        <f>IF(ISERROR(VLOOKUP($A173,[7]装备表!$AS:$DU,AM$1,FALSE))=TRUE,0,VLOOKUP($A173,[7]装备表!$AS:$DU,AM$1,FALSE))</f>
        <v>0</v>
      </c>
      <c r="AN173">
        <f>IF(ISERROR(VLOOKUP($A173,[7]装备表!$AS:$DU,AN$1,FALSE))=TRUE,0,VLOOKUP($A173,[7]装备表!$AS:$DU,AN$1,FALSE))</f>
        <v>0</v>
      </c>
      <c r="AT173" s="35">
        <v>1330017</v>
      </c>
      <c r="AU173" s="35" t="s">
        <v>217</v>
      </c>
      <c r="AV173">
        <v>10146</v>
      </c>
      <c r="AW173">
        <v>10146</v>
      </c>
      <c r="AX173">
        <v>60</v>
      </c>
    </row>
    <row r="174" spans="1:50" ht="16.5">
      <c r="A174" s="33">
        <v>1320028</v>
      </c>
      <c r="B174" t="str">
        <f>IF(ISERROR(VLOOKUP($A174,[7]装备表!$AS:$DU,B$1,FALSE))=TRUE,0,VLOOKUP($A174,[7]装备表!$AS:$DU,B$1,FALSE))</f>
        <v>铁扣披肩</v>
      </c>
      <c r="C174">
        <f t="shared" si="20"/>
        <v>10109</v>
      </c>
      <c r="D174">
        <f t="shared" si="21"/>
        <v>60</v>
      </c>
      <c r="E174">
        <f t="shared" si="22"/>
        <v>10109</v>
      </c>
      <c r="F174">
        <f>IF(ISERROR(VLOOKUP($A174,[7]装备表!$AS:$DU,F$1,FALSE))=TRUE,0,VLOOKUP($A174,[7]装备表!$AS:$DU,F$1,FALSE))</f>
        <v>2</v>
      </c>
      <c r="G174">
        <f>IF(ISERROR(VLOOKUP($A174,[7]装备表!$AS:$DU,G$1,FALSE))=TRUE,0,VLOOKUP($A174,[7]装备表!$AS:$DU,G$1,FALSE))</f>
        <v>1</v>
      </c>
      <c r="H174">
        <f>IF(ISERROR(VLOOKUP($A174,[7]装备表!$AS:$DU,H$1,FALSE))=TRUE,0,VLOOKUP($A174,[7]装备表!$AS:$DU,H$1,FALSE))</f>
        <v>45</v>
      </c>
      <c r="I174">
        <f>IF(ISERROR(VLOOKUP($A174,[7]装备表!$AS:$DU,I$1,FALSE))=TRUE,0,VLOOKUP($A174,[7]装备表!$AS:$DU,I$1,FALSE))</f>
        <v>0</v>
      </c>
      <c r="J174">
        <f>IF(ISERROR(VLOOKUP($A174,[7]装备表!$AS:$DU,J$1,FALSE))=TRUE,0,VLOOKUP($A174,[7]装备表!$AS:$DU,J$1,FALSE))</f>
        <v>0</v>
      </c>
      <c r="K174">
        <f>IF(ISERROR(VLOOKUP($A174,[7]装备表!$AS:$DU,K$1,FALSE))=TRUE,0,VLOOKUP($A174,[7]装备表!$AS:$DU,K$1,FALSE))</f>
        <v>6</v>
      </c>
      <c r="L174">
        <f>IF(ISERROR(VLOOKUP($A174,[7]装备表!$AS:$DU,L$1,FALSE))=TRUE,0,VLOOKUP($A174,[7]装备表!$AS:$DU,L$1,FALSE))</f>
        <v>1</v>
      </c>
      <c r="M174">
        <f>IF(ISERROR(VLOOKUP($A174,[7]装备表!$AS:$DU,M$1,FALSE))=TRUE,0,VLOOKUP($A174,[7]装备表!$AS:$DU,M$1,FALSE))</f>
        <v>12</v>
      </c>
      <c r="N174">
        <f>IF(ISERROR(VLOOKUP($A174,[7]装备表!$AS:$DU,N$1,FALSE))=TRUE,0,VLOOKUP($A174,[7]装备表!$AS:$DU,N$1,FALSE))</f>
        <v>0</v>
      </c>
      <c r="O174">
        <f>IF(ISERROR(VLOOKUP($A174,[7]装备表!$AS:$DU,O$1,FALSE))=TRUE,0,VLOOKUP($A174,[7]装备表!$AS:$DU,O$1,FALSE))</f>
        <v>0</v>
      </c>
      <c r="P174">
        <f>IF(ISERROR(VLOOKUP($A174,[7]装备表!$AS:$DU,P$1,FALSE))=TRUE,0,VLOOKUP($A174,[7]装备表!$AS:$DU,P$1,FALSE))</f>
        <v>0</v>
      </c>
      <c r="Q174">
        <f>IF(ISERROR(VLOOKUP($A174,[7]装备表!$AS:$DU,Q$1,FALSE))=TRUE,0,VLOOKUP($A174,[7]装备表!$AS:$DU,Q$1,FALSE))</f>
        <v>0</v>
      </c>
      <c r="R174">
        <f>IF(ISERROR(VLOOKUP($A174,[7]装备表!$AS:$DU,R$1,FALSE))=TRUE,0,VLOOKUP($A174,[7]装备表!$AS:$DU,R$1,FALSE))</f>
        <v>0</v>
      </c>
      <c r="S174">
        <f>IF(ISERROR(VLOOKUP($A174,[7]装备表!$AS:$DU,S$1,FALSE))=TRUE,0,VLOOKUP($A174,[7]装备表!$AS:$DU,S$1,FALSE))</f>
        <v>0</v>
      </c>
      <c r="T174">
        <f>IF(ISERROR(VLOOKUP($A174,[7]装备表!$AS:$DU,T$1,FALSE))=TRUE,0,VLOOKUP($A174,[7]装备表!$AS:$DU,T$1,FALSE))</f>
        <v>0</v>
      </c>
      <c r="U174">
        <f>IF(ISERROR(VLOOKUP($A174,[7]装备表!$AS:$DU,U$1,FALSE))=TRUE,0,VLOOKUP($A174,[7]装备表!$AS:$DU,U$1,FALSE))</f>
        <v>0</v>
      </c>
      <c r="V174">
        <f>IF(ISERROR(VLOOKUP($A174,[7]装备表!$AS:$DU,V$1,FALSE))=TRUE,0,VLOOKUP($A174,[7]装备表!$AS:$DU,V$1,FALSE))</f>
        <v>0</v>
      </c>
      <c r="W174">
        <f>IF(ISERROR(VLOOKUP($A174,[7]装备表!$AS:$DU,W$1,FALSE))=TRUE,0,VLOOKUP($A174,[7]装备表!$AS:$DU,W$1,FALSE))</f>
        <v>0</v>
      </c>
      <c r="X174">
        <f>IF(ISERROR(VLOOKUP($A174,[7]装备表!$AS:$DU,X$1,FALSE))=TRUE,0,VLOOKUP($A174,[7]装备表!$AS:$DU,X$1,FALSE))</f>
        <v>0</v>
      </c>
      <c r="Y174">
        <f>IF(ISERROR(VLOOKUP($A174,[7]装备表!$AS:$DU,Y$1,FALSE))=TRUE,0,VLOOKUP($A174,[7]装备表!$AS:$DU,Y$1,FALSE))</f>
        <v>0</v>
      </c>
      <c r="Z174">
        <f>IF(ISERROR(VLOOKUP($A174,[7]装备表!$AS:$DU,Z$1,FALSE))=TRUE,0,VLOOKUP($A174,[7]装备表!$AS:$DU,Z$1,FALSE))</f>
        <v>0</v>
      </c>
      <c r="AA174">
        <f>IF(ISERROR(VLOOKUP($A174,[7]装备表!$AS:$DU,AA$1,FALSE))=TRUE,0,VLOOKUP($A174,[7]装备表!$AS:$DU,AA$1,FALSE))</f>
        <v>0</v>
      </c>
      <c r="AB174">
        <f>IF(ISERROR(VLOOKUP($A174,[7]装备表!$AS:$DU,AB$1,FALSE))=TRUE,0,VLOOKUP($A174,[7]装备表!$AS:$DU,AB$1,FALSE))</f>
        <v>0</v>
      </c>
      <c r="AC174">
        <f>IF(ISERROR(VLOOKUP($A174,[7]装备表!$AS:$DU,AC$1,FALSE))=TRUE,0,VLOOKUP($A174,[7]装备表!$AS:$DU,AC$1,FALSE))</f>
        <v>0</v>
      </c>
      <c r="AD174">
        <f>IF(ISERROR(VLOOKUP($A174,[7]装备表!$AS:$DU,AD$1,FALSE))=TRUE,0,VLOOKUP($A174,[7]装备表!$AS:$DU,AD$1,FALSE))</f>
        <v>0</v>
      </c>
      <c r="AE174">
        <f>IF(ISERROR(VLOOKUP($A174,[7]装备表!$AS:$DU,AE$1,FALSE))=TRUE,0,VLOOKUP($A174,[7]装备表!$AS:$DU,AE$1,FALSE))</f>
        <v>0</v>
      </c>
      <c r="AF174">
        <f>IF(ISERROR(VLOOKUP($A174,[7]装备表!$AS:$DU,AF$1,FALSE))=TRUE,0,VLOOKUP($A174,[7]装备表!$AS:$DU,AF$1,FALSE))</f>
        <v>0</v>
      </c>
      <c r="AG174">
        <f>IF(ISERROR(VLOOKUP($A174,[7]装备表!$AS:$DU,AG$1,FALSE))=TRUE,0,VLOOKUP($A174,[7]装备表!$AS:$DU,AG$1,FALSE))</f>
        <v>0</v>
      </c>
      <c r="AH174">
        <f>IF(ISERROR(VLOOKUP($A174,[7]装备表!$AS:$DU,AH$1,FALSE))=TRUE,0,VLOOKUP($A174,[7]装备表!$AS:$DU,AH$1,FALSE))</f>
        <v>0</v>
      </c>
      <c r="AI174">
        <f>IF(ISERROR(VLOOKUP($A174,[7]装备表!$AS:$DU,AI$1,FALSE))=TRUE,0,VLOOKUP($A174,[7]装备表!$AS:$DU,AI$1,FALSE))</f>
        <v>0</v>
      </c>
      <c r="AJ174">
        <f>IF(ISERROR(VLOOKUP($A174,[7]装备表!$AS:$DU,AJ$1,FALSE))=TRUE,0,VLOOKUP($A174,[7]装备表!$AS:$DU,AJ$1,FALSE))</f>
        <v>0</v>
      </c>
      <c r="AK174">
        <f>IF(ISERROR(VLOOKUP($A174,[7]装备表!$AS:$DU,AK$1,FALSE))=TRUE,0,VLOOKUP($A174,[7]装备表!$AS:$DU,AK$1,FALSE))</f>
        <v>0</v>
      </c>
      <c r="AL174">
        <f>IF(ISERROR(VLOOKUP($A174,[7]装备表!$AS:$DU,AL$1,FALSE))=TRUE,0,VLOOKUP($A174,[7]装备表!$AS:$DU,AL$1,FALSE))</f>
        <v>0</v>
      </c>
      <c r="AM174">
        <f>IF(ISERROR(VLOOKUP($A174,[7]装备表!$AS:$DU,AM$1,FALSE))=TRUE,0,VLOOKUP($A174,[7]装备表!$AS:$DU,AM$1,FALSE))</f>
        <v>0</v>
      </c>
      <c r="AN174">
        <f>IF(ISERROR(VLOOKUP($A174,[7]装备表!$AS:$DU,AN$1,FALSE))=TRUE,0,VLOOKUP($A174,[7]装备表!$AS:$DU,AN$1,FALSE))</f>
        <v>0</v>
      </c>
      <c r="AT174" s="35">
        <v>1330018</v>
      </c>
      <c r="AU174" s="35" t="s">
        <v>218</v>
      </c>
      <c r="AV174">
        <v>10147</v>
      </c>
      <c r="AW174">
        <v>10147</v>
      </c>
      <c r="AX174">
        <v>60</v>
      </c>
    </row>
    <row r="175" spans="1:50" ht="16.5">
      <c r="A175" s="33">
        <v>1320029</v>
      </c>
      <c r="B175" t="str">
        <f>IF(ISERROR(VLOOKUP($A175,[7]装备表!$AS:$DU,B$1,FALSE))=TRUE,0,VLOOKUP($A175,[7]装备表!$AS:$DU,B$1,FALSE))</f>
        <v>铁鞋</v>
      </c>
      <c r="C175">
        <f t="shared" si="20"/>
        <v>10110</v>
      </c>
      <c r="D175">
        <f t="shared" si="21"/>
        <v>60</v>
      </c>
      <c r="E175">
        <f t="shared" si="22"/>
        <v>10110</v>
      </c>
      <c r="F175">
        <f>IF(ISERROR(VLOOKUP($A175,[7]装备表!$AS:$DU,F$1,FALSE))=TRUE,0,VLOOKUP($A175,[7]装备表!$AS:$DU,F$1,FALSE))</f>
        <v>1</v>
      </c>
      <c r="G175">
        <f>IF(ISERROR(VLOOKUP($A175,[7]装备表!$AS:$DU,G$1,FALSE))=TRUE,0,VLOOKUP($A175,[7]装备表!$AS:$DU,G$1,FALSE))</f>
        <v>1</v>
      </c>
      <c r="H175">
        <f>IF(ISERROR(VLOOKUP($A175,[7]装备表!$AS:$DU,H$1,FALSE))=TRUE,0,VLOOKUP($A175,[7]装备表!$AS:$DU,H$1,FALSE))</f>
        <v>30</v>
      </c>
      <c r="I175">
        <f>IF(ISERROR(VLOOKUP($A175,[7]装备表!$AS:$DU,I$1,FALSE))=TRUE,0,VLOOKUP($A175,[7]装备表!$AS:$DU,I$1,FALSE))</f>
        <v>0</v>
      </c>
      <c r="J175">
        <f>IF(ISERROR(VLOOKUP($A175,[7]装备表!$AS:$DU,J$1,FALSE))=TRUE,0,VLOOKUP($A175,[7]装备表!$AS:$DU,J$1,FALSE))</f>
        <v>0</v>
      </c>
      <c r="K175">
        <f>IF(ISERROR(VLOOKUP($A175,[7]装备表!$AS:$DU,K$1,FALSE))=TRUE,0,VLOOKUP($A175,[7]装备表!$AS:$DU,K$1,FALSE))</f>
        <v>37</v>
      </c>
      <c r="L175">
        <f>IF(ISERROR(VLOOKUP($A175,[7]装备表!$AS:$DU,L$1,FALSE))=TRUE,0,VLOOKUP($A175,[7]装备表!$AS:$DU,L$1,FALSE))</f>
        <v>1</v>
      </c>
      <c r="M175">
        <f>IF(ISERROR(VLOOKUP($A175,[7]装备表!$AS:$DU,M$1,FALSE))=TRUE,0,VLOOKUP($A175,[7]装备表!$AS:$DU,M$1,FALSE))</f>
        <v>9</v>
      </c>
      <c r="N175">
        <f>IF(ISERROR(VLOOKUP($A175,[7]装备表!$AS:$DU,N$1,FALSE))=TRUE,0,VLOOKUP($A175,[7]装备表!$AS:$DU,N$1,FALSE))</f>
        <v>0</v>
      </c>
      <c r="O175">
        <f>IF(ISERROR(VLOOKUP($A175,[7]装备表!$AS:$DU,O$1,FALSE))=TRUE,0,VLOOKUP($A175,[7]装备表!$AS:$DU,O$1,FALSE))</f>
        <v>0</v>
      </c>
      <c r="P175">
        <f>IF(ISERROR(VLOOKUP($A175,[7]装备表!$AS:$DU,P$1,FALSE))=TRUE,0,VLOOKUP($A175,[7]装备表!$AS:$DU,P$1,FALSE))</f>
        <v>0</v>
      </c>
      <c r="Q175">
        <f>IF(ISERROR(VLOOKUP($A175,[7]装备表!$AS:$DU,Q$1,FALSE))=TRUE,0,VLOOKUP($A175,[7]装备表!$AS:$DU,Q$1,FALSE))</f>
        <v>0</v>
      </c>
      <c r="R175">
        <f>IF(ISERROR(VLOOKUP($A175,[7]装备表!$AS:$DU,R$1,FALSE))=TRUE,0,VLOOKUP($A175,[7]装备表!$AS:$DU,R$1,FALSE))</f>
        <v>0</v>
      </c>
      <c r="S175">
        <f>IF(ISERROR(VLOOKUP($A175,[7]装备表!$AS:$DU,S$1,FALSE))=TRUE,0,VLOOKUP($A175,[7]装备表!$AS:$DU,S$1,FALSE))</f>
        <v>0</v>
      </c>
      <c r="T175">
        <f>IF(ISERROR(VLOOKUP($A175,[7]装备表!$AS:$DU,T$1,FALSE))=TRUE,0,VLOOKUP($A175,[7]装备表!$AS:$DU,T$1,FALSE))</f>
        <v>0</v>
      </c>
      <c r="U175">
        <f>IF(ISERROR(VLOOKUP($A175,[7]装备表!$AS:$DU,U$1,FALSE))=TRUE,0,VLOOKUP($A175,[7]装备表!$AS:$DU,U$1,FALSE))</f>
        <v>0</v>
      </c>
      <c r="V175">
        <f>IF(ISERROR(VLOOKUP($A175,[7]装备表!$AS:$DU,V$1,FALSE))=TRUE,0,VLOOKUP($A175,[7]装备表!$AS:$DU,V$1,FALSE))</f>
        <v>0</v>
      </c>
      <c r="W175">
        <f>IF(ISERROR(VLOOKUP($A175,[7]装备表!$AS:$DU,W$1,FALSE))=TRUE,0,VLOOKUP($A175,[7]装备表!$AS:$DU,W$1,FALSE))</f>
        <v>0</v>
      </c>
      <c r="X175">
        <f>IF(ISERROR(VLOOKUP($A175,[7]装备表!$AS:$DU,X$1,FALSE))=TRUE,0,VLOOKUP($A175,[7]装备表!$AS:$DU,X$1,FALSE))</f>
        <v>0</v>
      </c>
      <c r="Y175">
        <f>IF(ISERROR(VLOOKUP($A175,[7]装备表!$AS:$DU,Y$1,FALSE))=TRUE,0,VLOOKUP($A175,[7]装备表!$AS:$DU,Y$1,FALSE))</f>
        <v>0</v>
      </c>
      <c r="Z175">
        <f>IF(ISERROR(VLOOKUP($A175,[7]装备表!$AS:$DU,Z$1,FALSE))=TRUE,0,VLOOKUP($A175,[7]装备表!$AS:$DU,Z$1,FALSE))</f>
        <v>0</v>
      </c>
      <c r="AA175">
        <f>IF(ISERROR(VLOOKUP($A175,[7]装备表!$AS:$DU,AA$1,FALSE))=TRUE,0,VLOOKUP($A175,[7]装备表!$AS:$DU,AA$1,FALSE))</f>
        <v>0</v>
      </c>
      <c r="AB175">
        <f>IF(ISERROR(VLOOKUP($A175,[7]装备表!$AS:$DU,AB$1,FALSE))=TRUE,0,VLOOKUP($A175,[7]装备表!$AS:$DU,AB$1,FALSE))</f>
        <v>0</v>
      </c>
      <c r="AC175">
        <f>IF(ISERROR(VLOOKUP($A175,[7]装备表!$AS:$DU,AC$1,FALSE))=TRUE,0,VLOOKUP($A175,[7]装备表!$AS:$DU,AC$1,FALSE))</f>
        <v>0</v>
      </c>
      <c r="AD175">
        <f>IF(ISERROR(VLOOKUP($A175,[7]装备表!$AS:$DU,AD$1,FALSE))=TRUE,0,VLOOKUP($A175,[7]装备表!$AS:$DU,AD$1,FALSE))</f>
        <v>0</v>
      </c>
      <c r="AE175">
        <f>IF(ISERROR(VLOOKUP($A175,[7]装备表!$AS:$DU,AE$1,FALSE))=TRUE,0,VLOOKUP($A175,[7]装备表!$AS:$DU,AE$1,FALSE))</f>
        <v>0</v>
      </c>
      <c r="AF175">
        <f>IF(ISERROR(VLOOKUP($A175,[7]装备表!$AS:$DU,AF$1,FALSE))=TRUE,0,VLOOKUP($A175,[7]装备表!$AS:$DU,AF$1,FALSE))</f>
        <v>0</v>
      </c>
      <c r="AG175">
        <f>IF(ISERROR(VLOOKUP($A175,[7]装备表!$AS:$DU,AG$1,FALSE))=TRUE,0,VLOOKUP($A175,[7]装备表!$AS:$DU,AG$1,FALSE))</f>
        <v>0</v>
      </c>
      <c r="AH175">
        <f>IF(ISERROR(VLOOKUP($A175,[7]装备表!$AS:$DU,AH$1,FALSE))=TRUE,0,VLOOKUP($A175,[7]装备表!$AS:$DU,AH$1,FALSE))</f>
        <v>0</v>
      </c>
      <c r="AI175">
        <f>IF(ISERROR(VLOOKUP($A175,[7]装备表!$AS:$DU,AI$1,FALSE))=TRUE,0,VLOOKUP($A175,[7]装备表!$AS:$DU,AI$1,FALSE))</f>
        <v>0</v>
      </c>
      <c r="AJ175">
        <f>IF(ISERROR(VLOOKUP($A175,[7]装备表!$AS:$DU,AJ$1,FALSE))=TRUE,0,VLOOKUP($A175,[7]装备表!$AS:$DU,AJ$1,FALSE))</f>
        <v>0</v>
      </c>
      <c r="AK175">
        <f>IF(ISERROR(VLOOKUP($A175,[7]装备表!$AS:$DU,AK$1,FALSE))=TRUE,0,VLOOKUP($A175,[7]装备表!$AS:$DU,AK$1,FALSE))</f>
        <v>0</v>
      </c>
      <c r="AL175">
        <f>IF(ISERROR(VLOOKUP($A175,[7]装备表!$AS:$DU,AL$1,FALSE))=TRUE,0,VLOOKUP($A175,[7]装备表!$AS:$DU,AL$1,FALSE))</f>
        <v>0</v>
      </c>
      <c r="AM175">
        <f>IF(ISERROR(VLOOKUP($A175,[7]装备表!$AS:$DU,AM$1,FALSE))=TRUE,0,VLOOKUP($A175,[7]装备表!$AS:$DU,AM$1,FALSE))</f>
        <v>0</v>
      </c>
      <c r="AN175">
        <f>IF(ISERROR(VLOOKUP($A175,[7]装备表!$AS:$DU,AN$1,FALSE))=TRUE,0,VLOOKUP($A175,[7]装备表!$AS:$DU,AN$1,FALSE))</f>
        <v>0</v>
      </c>
      <c r="AT175" s="35">
        <v>1330019</v>
      </c>
      <c r="AU175" s="35" t="s">
        <v>508</v>
      </c>
      <c r="AV175">
        <v>10148</v>
      </c>
      <c r="AW175">
        <v>10148</v>
      </c>
      <c r="AX175">
        <v>100</v>
      </c>
    </row>
    <row r="176" spans="1:50" ht="16.5">
      <c r="A176" s="33">
        <v>1320030</v>
      </c>
      <c r="B176" t="str">
        <f>IF(ISERROR(VLOOKUP($A176,[7]装备表!$AS:$DU,B$1,FALSE))=TRUE,0,VLOOKUP($A176,[7]装备表!$AS:$DU,B$1,FALSE))</f>
        <v>铁戒</v>
      </c>
      <c r="C176">
        <f t="shared" si="20"/>
        <v>10111</v>
      </c>
      <c r="D176">
        <f t="shared" si="21"/>
        <v>60</v>
      </c>
      <c r="E176">
        <f t="shared" si="22"/>
        <v>10111</v>
      </c>
      <c r="F176">
        <f>IF(ISERROR(VLOOKUP($A176,[7]装备表!$AS:$DU,F$1,FALSE))=TRUE,0,VLOOKUP($A176,[7]装备表!$AS:$DU,F$1,FALSE))</f>
        <v>1</v>
      </c>
      <c r="G176">
        <f>IF(ISERROR(VLOOKUP($A176,[7]装备表!$AS:$DU,G$1,FALSE))=TRUE,0,VLOOKUP($A176,[7]装备表!$AS:$DU,G$1,FALSE))</f>
        <v>1</v>
      </c>
      <c r="H176">
        <f>IF(ISERROR(VLOOKUP($A176,[7]装备表!$AS:$DU,H$1,FALSE))=TRUE,0,VLOOKUP($A176,[7]装备表!$AS:$DU,H$1,FALSE))</f>
        <v>30</v>
      </c>
      <c r="I176">
        <f>IF(ISERROR(VLOOKUP($A176,[7]装备表!$AS:$DU,I$1,FALSE))=TRUE,0,VLOOKUP($A176,[7]装备表!$AS:$DU,I$1,FALSE))</f>
        <v>0</v>
      </c>
      <c r="J176">
        <f>IF(ISERROR(VLOOKUP($A176,[7]装备表!$AS:$DU,J$1,FALSE))=TRUE,0,VLOOKUP($A176,[7]装备表!$AS:$DU,J$1,FALSE))</f>
        <v>0</v>
      </c>
      <c r="K176">
        <f>IF(ISERROR(VLOOKUP($A176,[7]装备表!$AS:$DU,K$1,FALSE))=TRUE,0,VLOOKUP($A176,[7]装备表!$AS:$DU,K$1,FALSE))</f>
        <v>2</v>
      </c>
      <c r="L176">
        <f>IF(ISERROR(VLOOKUP($A176,[7]装备表!$AS:$DU,L$1,FALSE))=TRUE,0,VLOOKUP($A176,[7]装备表!$AS:$DU,L$1,FALSE))</f>
        <v>1</v>
      </c>
      <c r="M176">
        <f>IF(ISERROR(VLOOKUP($A176,[7]装备表!$AS:$DU,M$1,FALSE))=TRUE,0,VLOOKUP($A176,[7]装备表!$AS:$DU,M$1,FALSE))</f>
        <v>30</v>
      </c>
      <c r="N176">
        <f>IF(ISERROR(VLOOKUP($A176,[7]装备表!$AS:$DU,N$1,FALSE))=TRUE,0,VLOOKUP($A176,[7]装备表!$AS:$DU,N$1,FALSE))</f>
        <v>0</v>
      </c>
      <c r="O176">
        <f>IF(ISERROR(VLOOKUP($A176,[7]装备表!$AS:$DU,O$1,FALSE))=TRUE,0,VLOOKUP($A176,[7]装备表!$AS:$DU,O$1,FALSE))</f>
        <v>0</v>
      </c>
      <c r="P176">
        <f>IF(ISERROR(VLOOKUP($A176,[7]装备表!$AS:$DU,P$1,FALSE))=TRUE,0,VLOOKUP($A176,[7]装备表!$AS:$DU,P$1,FALSE))</f>
        <v>0</v>
      </c>
      <c r="Q176">
        <f>IF(ISERROR(VLOOKUP($A176,[7]装备表!$AS:$DU,Q$1,FALSE))=TRUE,0,VLOOKUP($A176,[7]装备表!$AS:$DU,Q$1,FALSE))</f>
        <v>0</v>
      </c>
      <c r="R176">
        <f>IF(ISERROR(VLOOKUP($A176,[7]装备表!$AS:$DU,R$1,FALSE))=TRUE,0,VLOOKUP($A176,[7]装备表!$AS:$DU,R$1,FALSE))</f>
        <v>0</v>
      </c>
      <c r="S176">
        <f>IF(ISERROR(VLOOKUP($A176,[7]装备表!$AS:$DU,S$1,FALSE))=TRUE,0,VLOOKUP($A176,[7]装备表!$AS:$DU,S$1,FALSE))</f>
        <v>0</v>
      </c>
      <c r="T176">
        <f>IF(ISERROR(VLOOKUP($A176,[7]装备表!$AS:$DU,T$1,FALSE))=TRUE,0,VLOOKUP($A176,[7]装备表!$AS:$DU,T$1,FALSE))</f>
        <v>0</v>
      </c>
      <c r="U176">
        <f>IF(ISERROR(VLOOKUP($A176,[7]装备表!$AS:$DU,U$1,FALSE))=TRUE,0,VLOOKUP($A176,[7]装备表!$AS:$DU,U$1,FALSE))</f>
        <v>0</v>
      </c>
      <c r="V176">
        <f>IF(ISERROR(VLOOKUP($A176,[7]装备表!$AS:$DU,V$1,FALSE))=TRUE,0,VLOOKUP($A176,[7]装备表!$AS:$DU,V$1,FALSE))</f>
        <v>0</v>
      </c>
      <c r="W176">
        <f>IF(ISERROR(VLOOKUP($A176,[7]装备表!$AS:$DU,W$1,FALSE))=TRUE,0,VLOOKUP($A176,[7]装备表!$AS:$DU,W$1,FALSE))</f>
        <v>0</v>
      </c>
      <c r="X176">
        <f>IF(ISERROR(VLOOKUP($A176,[7]装备表!$AS:$DU,X$1,FALSE))=TRUE,0,VLOOKUP($A176,[7]装备表!$AS:$DU,X$1,FALSE))</f>
        <v>0</v>
      </c>
      <c r="Y176">
        <f>IF(ISERROR(VLOOKUP($A176,[7]装备表!$AS:$DU,Y$1,FALSE))=TRUE,0,VLOOKUP($A176,[7]装备表!$AS:$DU,Y$1,FALSE))</f>
        <v>0</v>
      </c>
      <c r="Z176">
        <f>IF(ISERROR(VLOOKUP($A176,[7]装备表!$AS:$DU,Z$1,FALSE))=TRUE,0,VLOOKUP($A176,[7]装备表!$AS:$DU,Z$1,FALSE))</f>
        <v>0</v>
      </c>
      <c r="AA176">
        <f>IF(ISERROR(VLOOKUP($A176,[7]装备表!$AS:$DU,AA$1,FALSE))=TRUE,0,VLOOKUP($A176,[7]装备表!$AS:$DU,AA$1,FALSE))</f>
        <v>0</v>
      </c>
      <c r="AB176">
        <f>IF(ISERROR(VLOOKUP($A176,[7]装备表!$AS:$DU,AB$1,FALSE))=TRUE,0,VLOOKUP($A176,[7]装备表!$AS:$DU,AB$1,FALSE))</f>
        <v>0</v>
      </c>
      <c r="AC176">
        <f>IF(ISERROR(VLOOKUP($A176,[7]装备表!$AS:$DU,AC$1,FALSE))=TRUE,0,VLOOKUP($A176,[7]装备表!$AS:$DU,AC$1,FALSE))</f>
        <v>0</v>
      </c>
      <c r="AD176">
        <f>IF(ISERROR(VLOOKUP($A176,[7]装备表!$AS:$DU,AD$1,FALSE))=TRUE,0,VLOOKUP($A176,[7]装备表!$AS:$DU,AD$1,FALSE))</f>
        <v>0</v>
      </c>
      <c r="AE176">
        <f>IF(ISERROR(VLOOKUP($A176,[7]装备表!$AS:$DU,AE$1,FALSE))=TRUE,0,VLOOKUP($A176,[7]装备表!$AS:$DU,AE$1,FALSE))</f>
        <v>0</v>
      </c>
      <c r="AF176">
        <f>IF(ISERROR(VLOOKUP($A176,[7]装备表!$AS:$DU,AF$1,FALSE))=TRUE,0,VLOOKUP($A176,[7]装备表!$AS:$DU,AF$1,FALSE))</f>
        <v>0</v>
      </c>
      <c r="AG176">
        <f>IF(ISERROR(VLOOKUP($A176,[7]装备表!$AS:$DU,AG$1,FALSE))=TRUE,0,VLOOKUP($A176,[7]装备表!$AS:$DU,AG$1,FALSE))</f>
        <v>0</v>
      </c>
      <c r="AH176">
        <f>IF(ISERROR(VLOOKUP($A176,[7]装备表!$AS:$DU,AH$1,FALSE))=TRUE,0,VLOOKUP($A176,[7]装备表!$AS:$DU,AH$1,FALSE))</f>
        <v>0</v>
      </c>
      <c r="AI176">
        <f>IF(ISERROR(VLOOKUP($A176,[7]装备表!$AS:$DU,AI$1,FALSE))=TRUE,0,VLOOKUP($A176,[7]装备表!$AS:$DU,AI$1,FALSE))</f>
        <v>0</v>
      </c>
      <c r="AJ176">
        <f>IF(ISERROR(VLOOKUP($A176,[7]装备表!$AS:$DU,AJ$1,FALSE))=TRUE,0,VLOOKUP($A176,[7]装备表!$AS:$DU,AJ$1,FALSE))</f>
        <v>0</v>
      </c>
      <c r="AK176">
        <f>IF(ISERROR(VLOOKUP($A176,[7]装备表!$AS:$DU,AK$1,FALSE))=TRUE,0,VLOOKUP($A176,[7]装备表!$AS:$DU,AK$1,FALSE))</f>
        <v>0</v>
      </c>
      <c r="AL176">
        <f>IF(ISERROR(VLOOKUP($A176,[7]装备表!$AS:$DU,AL$1,FALSE))=TRUE,0,VLOOKUP($A176,[7]装备表!$AS:$DU,AL$1,FALSE))</f>
        <v>0</v>
      </c>
      <c r="AM176">
        <f>IF(ISERROR(VLOOKUP($A176,[7]装备表!$AS:$DU,AM$1,FALSE))=TRUE,0,VLOOKUP($A176,[7]装备表!$AS:$DU,AM$1,FALSE))</f>
        <v>0</v>
      </c>
      <c r="AN176">
        <f>IF(ISERROR(VLOOKUP($A176,[7]装备表!$AS:$DU,AN$1,FALSE))=TRUE,0,VLOOKUP($A176,[7]装备表!$AS:$DU,AN$1,FALSE))</f>
        <v>0</v>
      </c>
      <c r="AT176" s="35">
        <v>1330020</v>
      </c>
      <c r="AU176" s="35" t="s">
        <v>220</v>
      </c>
      <c r="AV176">
        <v>10149</v>
      </c>
      <c r="AW176">
        <v>10149</v>
      </c>
      <c r="AX176">
        <v>100</v>
      </c>
    </row>
    <row r="177" spans="1:50" ht="16.5">
      <c r="A177" s="33">
        <v>1320031</v>
      </c>
      <c r="B177" t="str">
        <f>IF(ISERROR(VLOOKUP($A177,[7]装备表!$AS:$DU,B$1,FALSE))=TRUE,0,VLOOKUP($A177,[7]装备表!$AS:$DU,B$1,FALSE))</f>
        <v>钨盔</v>
      </c>
      <c r="C177">
        <f t="shared" si="20"/>
        <v>10112</v>
      </c>
      <c r="D177">
        <f t="shared" si="21"/>
        <v>100</v>
      </c>
      <c r="E177">
        <f t="shared" si="22"/>
        <v>10112</v>
      </c>
      <c r="F177">
        <f>IF(ISERROR(VLOOKUP($A177,[7]装备表!$AS:$DU,F$1,FALSE))=TRUE,0,VLOOKUP($A177,[7]装备表!$AS:$DU,F$1,FALSE))</f>
        <v>2</v>
      </c>
      <c r="G177">
        <f>IF(ISERROR(VLOOKUP($A177,[7]装备表!$AS:$DU,G$1,FALSE))=TRUE,0,VLOOKUP($A177,[7]装备表!$AS:$DU,G$1,FALSE))</f>
        <v>1</v>
      </c>
      <c r="H177">
        <f>IF(ISERROR(VLOOKUP($A177,[7]装备表!$AS:$DU,H$1,FALSE))=TRUE,0,VLOOKUP($A177,[7]装备表!$AS:$DU,H$1,FALSE))</f>
        <v>68</v>
      </c>
      <c r="I177">
        <f>IF(ISERROR(VLOOKUP($A177,[7]装备表!$AS:$DU,I$1,FALSE))=TRUE,0,VLOOKUP($A177,[7]装备表!$AS:$DU,I$1,FALSE))</f>
        <v>0</v>
      </c>
      <c r="J177">
        <f>IF(ISERROR(VLOOKUP($A177,[7]装备表!$AS:$DU,J$1,FALSE))=TRUE,0,VLOOKUP($A177,[7]装备表!$AS:$DU,J$1,FALSE))</f>
        <v>0</v>
      </c>
      <c r="K177">
        <f>IF(ISERROR(VLOOKUP($A177,[7]装备表!$AS:$DU,K$1,FALSE))=TRUE,0,VLOOKUP($A177,[7]装备表!$AS:$DU,K$1,FALSE))</f>
        <v>6</v>
      </c>
      <c r="L177">
        <f>IF(ISERROR(VLOOKUP($A177,[7]装备表!$AS:$DU,L$1,FALSE))=TRUE,0,VLOOKUP($A177,[7]装备表!$AS:$DU,L$1,FALSE))</f>
        <v>1</v>
      </c>
      <c r="M177">
        <f>IF(ISERROR(VLOOKUP($A177,[7]装备表!$AS:$DU,M$1,FALSE))=TRUE,0,VLOOKUP($A177,[7]装备表!$AS:$DU,M$1,FALSE))</f>
        <v>18</v>
      </c>
      <c r="N177">
        <f>IF(ISERROR(VLOOKUP($A177,[7]装备表!$AS:$DU,N$1,FALSE))=TRUE,0,VLOOKUP($A177,[7]装备表!$AS:$DU,N$1,FALSE))</f>
        <v>0</v>
      </c>
      <c r="O177">
        <f>IF(ISERROR(VLOOKUP($A177,[7]装备表!$AS:$DU,O$1,FALSE))=TRUE,0,VLOOKUP($A177,[7]装备表!$AS:$DU,O$1,FALSE))</f>
        <v>0</v>
      </c>
      <c r="P177">
        <f>IF(ISERROR(VLOOKUP($A177,[7]装备表!$AS:$DU,P$1,FALSE))=TRUE,0,VLOOKUP($A177,[7]装备表!$AS:$DU,P$1,FALSE))</f>
        <v>0</v>
      </c>
      <c r="Q177">
        <f>IF(ISERROR(VLOOKUP($A177,[7]装备表!$AS:$DU,Q$1,FALSE))=TRUE,0,VLOOKUP($A177,[7]装备表!$AS:$DU,Q$1,FALSE))</f>
        <v>0</v>
      </c>
      <c r="R177">
        <f>IF(ISERROR(VLOOKUP($A177,[7]装备表!$AS:$DU,R$1,FALSE))=TRUE,0,VLOOKUP($A177,[7]装备表!$AS:$DU,R$1,FALSE))</f>
        <v>0</v>
      </c>
      <c r="S177">
        <f>IF(ISERROR(VLOOKUP($A177,[7]装备表!$AS:$DU,S$1,FALSE))=TRUE,0,VLOOKUP($A177,[7]装备表!$AS:$DU,S$1,FALSE))</f>
        <v>0</v>
      </c>
      <c r="T177">
        <f>IF(ISERROR(VLOOKUP($A177,[7]装备表!$AS:$DU,T$1,FALSE))=TRUE,0,VLOOKUP($A177,[7]装备表!$AS:$DU,T$1,FALSE))</f>
        <v>0</v>
      </c>
      <c r="U177">
        <f>IF(ISERROR(VLOOKUP($A177,[7]装备表!$AS:$DU,U$1,FALSE))=TRUE,0,VLOOKUP($A177,[7]装备表!$AS:$DU,U$1,FALSE))</f>
        <v>0</v>
      </c>
      <c r="V177">
        <f>IF(ISERROR(VLOOKUP($A177,[7]装备表!$AS:$DU,V$1,FALSE))=TRUE,0,VLOOKUP($A177,[7]装备表!$AS:$DU,V$1,FALSE))</f>
        <v>0</v>
      </c>
      <c r="W177">
        <f>IF(ISERROR(VLOOKUP($A177,[7]装备表!$AS:$DU,W$1,FALSE))=TRUE,0,VLOOKUP($A177,[7]装备表!$AS:$DU,W$1,FALSE))</f>
        <v>0</v>
      </c>
      <c r="X177">
        <f>IF(ISERROR(VLOOKUP($A177,[7]装备表!$AS:$DU,X$1,FALSE))=TRUE,0,VLOOKUP($A177,[7]装备表!$AS:$DU,X$1,FALSE))</f>
        <v>0</v>
      </c>
      <c r="Y177">
        <f>IF(ISERROR(VLOOKUP($A177,[7]装备表!$AS:$DU,Y$1,FALSE))=TRUE,0,VLOOKUP($A177,[7]装备表!$AS:$DU,Y$1,FALSE))</f>
        <v>0</v>
      </c>
      <c r="Z177">
        <f>IF(ISERROR(VLOOKUP($A177,[7]装备表!$AS:$DU,Z$1,FALSE))=TRUE,0,VLOOKUP($A177,[7]装备表!$AS:$DU,Z$1,FALSE))</f>
        <v>0</v>
      </c>
      <c r="AA177">
        <f>IF(ISERROR(VLOOKUP($A177,[7]装备表!$AS:$DU,AA$1,FALSE))=TRUE,0,VLOOKUP($A177,[7]装备表!$AS:$DU,AA$1,FALSE))</f>
        <v>0</v>
      </c>
      <c r="AB177">
        <f>IF(ISERROR(VLOOKUP($A177,[7]装备表!$AS:$DU,AB$1,FALSE))=TRUE,0,VLOOKUP($A177,[7]装备表!$AS:$DU,AB$1,FALSE))</f>
        <v>0</v>
      </c>
      <c r="AC177">
        <f>IF(ISERROR(VLOOKUP($A177,[7]装备表!$AS:$DU,AC$1,FALSE))=TRUE,0,VLOOKUP($A177,[7]装备表!$AS:$DU,AC$1,FALSE))</f>
        <v>0</v>
      </c>
      <c r="AD177">
        <f>IF(ISERROR(VLOOKUP($A177,[7]装备表!$AS:$DU,AD$1,FALSE))=TRUE,0,VLOOKUP($A177,[7]装备表!$AS:$DU,AD$1,FALSE))</f>
        <v>0</v>
      </c>
      <c r="AE177">
        <f>IF(ISERROR(VLOOKUP($A177,[7]装备表!$AS:$DU,AE$1,FALSE))=TRUE,0,VLOOKUP($A177,[7]装备表!$AS:$DU,AE$1,FALSE))</f>
        <v>0</v>
      </c>
      <c r="AF177">
        <f>IF(ISERROR(VLOOKUP($A177,[7]装备表!$AS:$DU,AF$1,FALSE))=TRUE,0,VLOOKUP($A177,[7]装备表!$AS:$DU,AF$1,FALSE))</f>
        <v>0</v>
      </c>
      <c r="AG177">
        <f>IF(ISERROR(VLOOKUP($A177,[7]装备表!$AS:$DU,AG$1,FALSE))=TRUE,0,VLOOKUP($A177,[7]装备表!$AS:$DU,AG$1,FALSE))</f>
        <v>0</v>
      </c>
      <c r="AH177">
        <f>IF(ISERROR(VLOOKUP($A177,[7]装备表!$AS:$DU,AH$1,FALSE))=TRUE,0,VLOOKUP($A177,[7]装备表!$AS:$DU,AH$1,FALSE))</f>
        <v>0</v>
      </c>
      <c r="AI177">
        <f>IF(ISERROR(VLOOKUP($A177,[7]装备表!$AS:$DU,AI$1,FALSE))=TRUE,0,VLOOKUP($A177,[7]装备表!$AS:$DU,AI$1,FALSE))</f>
        <v>0</v>
      </c>
      <c r="AJ177">
        <f>IF(ISERROR(VLOOKUP($A177,[7]装备表!$AS:$DU,AJ$1,FALSE))=TRUE,0,VLOOKUP($A177,[7]装备表!$AS:$DU,AJ$1,FALSE))</f>
        <v>0</v>
      </c>
      <c r="AK177">
        <f>IF(ISERROR(VLOOKUP($A177,[7]装备表!$AS:$DU,AK$1,FALSE))=TRUE,0,VLOOKUP($A177,[7]装备表!$AS:$DU,AK$1,FALSE))</f>
        <v>0</v>
      </c>
      <c r="AL177">
        <f>IF(ISERROR(VLOOKUP($A177,[7]装备表!$AS:$DU,AL$1,FALSE))=TRUE,0,VLOOKUP($A177,[7]装备表!$AS:$DU,AL$1,FALSE))</f>
        <v>0</v>
      </c>
      <c r="AM177">
        <f>IF(ISERROR(VLOOKUP($A177,[7]装备表!$AS:$DU,AM$1,FALSE))=TRUE,0,VLOOKUP($A177,[7]装备表!$AS:$DU,AM$1,FALSE))</f>
        <v>0</v>
      </c>
      <c r="AN177">
        <f>IF(ISERROR(VLOOKUP($A177,[7]装备表!$AS:$DU,AN$1,FALSE))=TRUE,0,VLOOKUP($A177,[7]装备表!$AS:$DU,AN$1,FALSE))</f>
        <v>0</v>
      </c>
      <c r="AT177" s="35">
        <v>1330021</v>
      </c>
      <c r="AU177" s="35" t="s">
        <v>221</v>
      </c>
      <c r="AV177">
        <v>10150</v>
      </c>
      <c r="AW177">
        <v>10150</v>
      </c>
      <c r="AX177">
        <v>100</v>
      </c>
    </row>
    <row r="178" spans="1:50" ht="16.5">
      <c r="A178" s="33">
        <v>1320032</v>
      </c>
      <c r="B178" t="str">
        <f>IF(ISERROR(VLOOKUP($A178,[7]装备表!$AS:$DU,B$1,FALSE))=TRUE,0,VLOOKUP($A178,[7]装备表!$AS:$DU,B$1,FALSE))</f>
        <v>钨甲</v>
      </c>
      <c r="C178">
        <f t="shared" si="20"/>
        <v>10113</v>
      </c>
      <c r="D178">
        <f t="shared" si="21"/>
        <v>100</v>
      </c>
      <c r="E178">
        <f t="shared" si="22"/>
        <v>10113</v>
      </c>
      <c r="F178">
        <f>IF(ISERROR(VLOOKUP($A178,[7]装备表!$AS:$DU,F$1,FALSE))=TRUE,0,VLOOKUP($A178,[7]装备表!$AS:$DU,F$1,FALSE))</f>
        <v>1</v>
      </c>
      <c r="G178">
        <f>IF(ISERROR(VLOOKUP($A178,[7]装备表!$AS:$DU,G$1,FALSE))=TRUE,0,VLOOKUP($A178,[7]装备表!$AS:$DU,G$1,FALSE))</f>
        <v>1</v>
      </c>
      <c r="H178">
        <f>IF(ISERROR(VLOOKUP($A178,[7]装备表!$AS:$DU,H$1,FALSE))=TRUE,0,VLOOKUP($A178,[7]装备表!$AS:$DU,H$1,FALSE))</f>
        <v>68</v>
      </c>
      <c r="I178">
        <f>IF(ISERROR(VLOOKUP($A178,[7]装备表!$AS:$DU,I$1,FALSE))=TRUE,0,VLOOKUP($A178,[7]装备表!$AS:$DU,I$1,FALSE))</f>
        <v>0</v>
      </c>
      <c r="J178">
        <f>IF(ISERROR(VLOOKUP($A178,[7]装备表!$AS:$DU,J$1,FALSE))=TRUE,0,VLOOKUP($A178,[7]装备表!$AS:$DU,J$1,FALSE))</f>
        <v>0</v>
      </c>
      <c r="K178">
        <f>IF(ISERROR(VLOOKUP($A178,[7]装备表!$AS:$DU,K$1,FALSE))=TRUE,0,VLOOKUP($A178,[7]装备表!$AS:$DU,K$1,FALSE))</f>
        <v>5</v>
      </c>
      <c r="L178">
        <f>IF(ISERROR(VLOOKUP($A178,[7]装备表!$AS:$DU,L$1,FALSE))=TRUE,0,VLOOKUP($A178,[7]装备表!$AS:$DU,L$1,FALSE))</f>
        <v>1</v>
      </c>
      <c r="M178">
        <f>IF(ISERROR(VLOOKUP($A178,[7]装备表!$AS:$DU,M$1,FALSE))=TRUE,0,VLOOKUP($A178,[7]装备表!$AS:$DU,M$1,FALSE))</f>
        <v>18</v>
      </c>
      <c r="N178">
        <f>IF(ISERROR(VLOOKUP($A178,[7]装备表!$AS:$DU,N$1,FALSE))=TRUE,0,VLOOKUP($A178,[7]装备表!$AS:$DU,N$1,FALSE))</f>
        <v>0</v>
      </c>
      <c r="O178">
        <f>IF(ISERROR(VLOOKUP($A178,[7]装备表!$AS:$DU,O$1,FALSE))=TRUE,0,VLOOKUP($A178,[7]装备表!$AS:$DU,O$1,FALSE))</f>
        <v>0</v>
      </c>
      <c r="P178">
        <f>IF(ISERROR(VLOOKUP($A178,[7]装备表!$AS:$DU,P$1,FALSE))=TRUE,0,VLOOKUP($A178,[7]装备表!$AS:$DU,P$1,FALSE))</f>
        <v>0</v>
      </c>
      <c r="Q178">
        <f>IF(ISERROR(VLOOKUP($A178,[7]装备表!$AS:$DU,Q$1,FALSE))=TRUE,0,VLOOKUP($A178,[7]装备表!$AS:$DU,Q$1,FALSE))</f>
        <v>0</v>
      </c>
      <c r="R178">
        <f>IF(ISERROR(VLOOKUP($A178,[7]装备表!$AS:$DU,R$1,FALSE))=TRUE,0,VLOOKUP($A178,[7]装备表!$AS:$DU,R$1,FALSE))</f>
        <v>0</v>
      </c>
      <c r="S178">
        <f>IF(ISERROR(VLOOKUP($A178,[7]装备表!$AS:$DU,S$1,FALSE))=TRUE,0,VLOOKUP($A178,[7]装备表!$AS:$DU,S$1,FALSE))</f>
        <v>0</v>
      </c>
      <c r="T178">
        <f>IF(ISERROR(VLOOKUP($A178,[7]装备表!$AS:$DU,T$1,FALSE))=TRUE,0,VLOOKUP($A178,[7]装备表!$AS:$DU,T$1,FALSE))</f>
        <v>0</v>
      </c>
      <c r="U178">
        <f>IF(ISERROR(VLOOKUP($A178,[7]装备表!$AS:$DU,U$1,FALSE))=TRUE,0,VLOOKUP($A178,[7]装备表!$AS:$DU,U$1,FALSE))</f>
        <v>0</v>
      </c>
      <c r="V178">
        <f>IF(ISERROR(VLOOKUP($A178,[7]装备表!$AS:$DU,V$1,FALSE))=TRUE,0,VLOOKUP($A178,[7]装备表!$AS:$DU,V$1,FALSE))</f>
        <v>0</v>
      </c>
      <c r="W178">
        <f>IF(ISERROR(VLOOKUP($A178,[7]装备表!$AS:$DU,W$1,FALSE))=TRUE,0,VLOOKUP($A178,[7]装备表!$AS:$DU,W$1,FALSE))</f>
        <v>0</v>
      </c>
      <c r="X178">
        <f>IF(ISERROR(VLOOKUP($A178,[7]装备表!$AS:$DU,X$1,FALSE))=TRUE,0,VLOOKUP($A178,[7]装备表!$AS:$DU,X$1,FALSE))</f>
        <v>0</v>
      </c>
      <c r="Y178">
        <f>IF(ISERROR(VLOOKUP($A178,[7]装备表!$AS:$DU,Y$1,FALSE))=TRUE,0,VLOOKUP($A178,[7]装备表!$AS:$DU,Y$1,FALSE))</f>
        <v>0</v>
      </c>
      <c r="Z178">
        <f>IF(ISERROR(VLOOKUP($A178,[7]装备表!$AS:$DU,Z$1,FALSE))=TRUE,0,VLOOKUP($A178,[7]装备表!$AS:$DU,Z$1,FALSE))</f>
        <v>0</v>
      </c>
      <c r="AA178">
        <f>IF(ISERROR(VLOOKUP($A178,[7]装备表!$AS:$DU,AA$1,FALSE))=TRUE,0,VLOOKUP($A178,[7]装备表!$AS:$DU,AA$1,FALSE))</f>
        <v>0</v>
      </c>
      <c r="AB178">
        <f>IF(ISERROR(VLOOKUP($A178,[7]装备表!$AS:$DU,AB$1,FALSE))=TRUE,0,VLOOKUP($A178,[7]装备表!$AS:$DU,AB$1,FALSE))</f>
        <v>0</v>
      </c>
      <c r="AC178">
        <f>IF(ISERROR(VLOOKUP($A178,[7]装备表!$AS:$DU,AC$1,FALSE))=TRUE,0,VLOOKUP($A178,[7]装备表!$AS:$DU,AC$1,FALSE))</f>
        <v>0</v>
      </c>
      <c r="AD178">
        <f>IF(ISERROR(VLOOKUP($A178,[7]装备表!$AS:$DU,AD$1,FALSE))=TRUE,0,VLOOKUP($A178,[7]装备表!$AS:$DU,AD$1,FALSE))</f>
        <v>0</v>
      </c>
      <c r="AE178">
        <f>IF(ISERROR(VLOOKUP($A178,[7]装备表!$AS:$DU,AE$1,FALSE))=TRUE,0,VLOOKUP($A178,[7]装备表!$AS:$DU,AE$1,FALSE))</f>
        <v>0</v>
      </c>
      <c r="AF178">
        <f>IF(ISERROR(VLOOKUP($A178,[7]装备表!$AS:$DU,AF$1,FALSE))=TRUE,0,VLOOKUP($A178,[7]装备表!$AS:$DU,AF$1,FALSE))</f>
        <v>0</v>
      </c>
      <c r="AG178">
        <f>IF(ISERROR(VLOOKUP($A178,[7]装备表!$AS:$DU,AG$1,FALSE))=TRUE,0,VLOOKUP($A178,[7]装备表!$AS:$DU,AG$1,FALSE))</f>
        <v>0</v>
      </c>
      <c r="AH178">
        <f>IF(ISERROR(VLOOKUP($A178,[7]装备表!$AS:$DU,AH$1,FALSE))=TRUE,0,VLOOKUP($A178,[7]装备表!$AS:$DU,AH$1,FALSE))</f>
        <v>0</v>
      </c>
      <c r="AI178">
        <f>IF(ISERROR(VLOOKUP($A178,[7]装备表!$AS:$DU,AI$1,FALSE))=TRUE,0,VLOOKUP($A178,[7]装备表!$AS:$DU,AI$1,FALSE))</f>
        <v>0</v>
      </c>
      <c r="AJ178">
        <f>IF(ISERROR(VLOOKUP($A178,[7]装备表!$AS:$DU,AJ$1,FALSE))=TRUE,0,VLOOKUP($A178,[7]装备表!$AS:$DU,AJ$1,FALSE))</f>
        <v>0</v>
      </c>
      <c r="AK178">
        <f>IF(ISERROR(VLOOKUP($A178,[7]装备表!$AS:$DU,AK$1,FALSE))=TRUE,0,VLOOKUP($A178,[7]装备表!$AS:$DU,AK$1,FALSE))</f>
        <v>0</v>
      </c>
      <c r="AL178">
        <f>IF(ISERROR(VLOOKUP($A178,[7]装备表!$AS:$DU,AL$1,FALSE))=TRUE,0,VLOOKUP($A178,[7]装备表!$AS:$DU,AL$1,FALSE))</f>
        <v>0</v>
      </c>
      <c r="AM178">
        <f>IF(ISERROR(VLOOKUP($A178,[7]装备表!$AS:$DU,AM$1,FALSE))=TRUE,0,VLOOKUP($A178,[7]装备表!$AS:$DU,AM$1,FALSE))</f>
        <v>0</v>
      </c>
      <c r="AN178">
        <f>IF(ISERROR(VLOOKUP($A178,[7]装备表!$AS:$DU,AN$1,FALSE))=TRUE,0,VLOOKUP($A178,[7]装备表!$AS:$DU,AN$1,FALSE))</f>
        <v>0</v>
      </c>
      <c r="AT178" s="35">
        <v>1330022</v>
      </c>
      <c r="AU178" s="35" t="s">
        <v>222</v>
      </c>
      <c r="AV178">
        <v>10151</v>
      </c>
      <c r="AW178">
        <v>10151</v>
      </c>
      <c r="AX178">
        <v>100</v>
      </c>
    </row>
    <row r="179" spans="1:50" ht="16.5">
      <c r="A179" s="33">
        <v>1320033</v>
      </c>
      <c r="B179" t="str">
        <f>IF(ISERROR(VLOOKUP($A179,[7]装备表!$AS:$DU,B$1,FALSE))=TRUE,0,VLOOKUP($A179,[7]装备表!$AS:$DU,B$1,FALSE))</f>
        <v>钨裤</v>
      </c>
      <c r="C179">
        <f t="shared" si="20"/>
        <v>10114</v>
      </c>
      <c r="D179">
        <f t="shared" si="21"/>
        <v>100</v>
      </c>
      <c r="E179">
        <f t="shared" si="22"/>
        <v>10114</v>
      </c>
      <c r="F179">
        <f>IF(ISERROR(VLOOKUP($A179,[7]装备表!$AS:$DU,F$1,FALSE))=TRUE,0,VLOOKUP($A179,[7]装备表!$AS:$DU,F$1,FALSE))</f>
        <v>1</v>
      </c>
      <c r="G179">
        <f>IF(ISERROR(VLOOKUP($A179,[7]装备表!$AS:$DU,G$1,FALSE))=TRUE,0,VLOOKUP($A179,[7]装备表!$AS:$DU,G$1,FALSE))</f>
        <v>1</v>
      </c>
      <c r="H179">
        <f>IF(ISERROR(VLOOKUP($A179,[7]装备表!$AS:$DU,H$1,FALSE))=TRUE,0,VLOOKUP($A179,[7]装备表!$AS:$DU,H$1,FALSE))</f>
        <v>68</v>
      </c>
      <c r="I179">
        <f>IF(ISERROR(VLOOKUP($A179,[7]装备表!$AS:$DU,I$1,FALSE))=TRUE,0,VLOOKUP($A179,[7]装备表!$AS:$DU,I$1,FALSE))</f>
        <v>0</v>
      </c>
      <c r="J179">
        <f>IF(ISERROR(VLOOKUP($A179,[7]装备表!$AS:$DU,J$1,FALSE))=TRUE,0,VLOOKUP($A179,[7]装备表!$AS:$DU,J$1,FALSE))</f>
        <v>0</v>
      </c>
      <c r="K179">
        <f>IF(ISERROR(VLOOKUP($A179,[7]装备表!$AS:$DU,K$1,FALSE))=TRUE,0,VLOOKUP($A179,[7]装备表!$AS:$DU,K$1,FALSE))</f>
        <v>5</v>
      </c>
      <c r="L179">
        <f>IF(ISERROR(VLOOKUP($A179,[7]装备表!$AS:$DU,L$1,FALSE))=TRUE,0,VLOOKUP($A179,[7]装备表!$AS:$DU,L$1,FALSE))</f>
        <v>1</v>
      </c>
      <c r="M179">
        <f>IF(ISERROR(VLOOKUP($A179,[7]装备表!$AS:$DU,M$1,FALSE))=TRUE,0,VLOOKUP($A179,[7]装备表!$AS:$DU,M$1,FALSE))</f>
        <v>18</v>
      </c>
      <c r="N179">
        <f>IF(ISERROR(VLOOKUP($A179,[7]装备表!$AS:$DU,N$1,FALSE))=TRUE,0,VLOOKUP($A179,[7]装备表!$AS:$DU,N$1,FALSE))</f>
        <v>0</v>
      </c>
      <c r="O179">
        <f>IF(ISERROR(VLOOKUP($A179,[7]装备表!$AS:$DU,O$1,FALSE))=TRUE,0,VLOOKUP($A179,[7]装备表!$AS:$DU,O$1,FALSE))</f>
        <v>0</v>
      </c>
      <c r="P179">
        <f>IF(ISERROR(VLOOKUP($A179,[7]装备表!$AS:$DU,P$1,FALSE))=TRUE,0,VLOOKUP($A179,[7]装备表!$AS:$DU,P$1,FALSE))</f>
        <v>0</v>
      </c>
      <c r="Q179">
        <f>IF(ISERROR(VLOOKUP($A179,[7]装备表!$AS:$DU,Q$1,FALSE))=TRUE,0,VLOOKUP($A179,[7]装备表!$AS:$DU,Q$1,FALSE))</f>
        <v>0</v>
      </c>
      <c r="R179">
        <f>IF(ISERROR(VLOOKUP($A179,[7]装备表!$AS:$DU,R$1,FALSE))=TRUE,0,VLOOKUP($A179,[7]装备表!$AS:$DU,R$1,FALSE))</f>
        <v>0</v>
      </c>
      <c r="S179">
        <f>IF(ISERROR(VLOOKUP($A179,[7]装备表!$AS:$DU,S$1,FALSE))=TRUE,0,VLOOKUP($A179,[7]装备表!$AS:$DU,S$1,FALSE))</f>
        <v>0</v>
      </c>
      <c r="T179">
        <f>IF(ISERROR(VLOOKUP($A179,[7]装备表!$AS:$DU,T$1,FALSE))=TRUE,0,VLOOKUP($A179,[7]装备表!$AS:$DU,T$1,FALSE))</f>
        <v>0</v>
      </c>
      <c r="U179">
        <f>IF(ISERROR(VLOOKUP($A179,[7]装备表!$AS:$DU,U$1,FALSE))=TRUE,0,VLOOKUP($A179,[7]装备表!$AS:$DU,U$1,FALSE))</f>
        <v>0</v>
      </c>
      <c r="V179">
        <f>IF(ISERROR(VLOOKUP($A179,[7]装备表!$AS:$DU,V$1,FALSE))=TRUE,0,VLOOKUP($A179,[7]装备表!$AS:$DU,V$1,FALSE))</f>
        <v>0</v>
      </c>
      <c r="W179">
        <f>IF(ISERROR(VLOOKUP($A179,[7]装备表!$AS:$DU,W$1,FALSE))=TRUE,0,VLOOKUP($A179,[7]装备表!$AS:$DU,W$1,FALSE))</f>
        <v>0</v>
      </c>
      <c r="X179">
        <f>IF(ISERROR(VLOOKUP($A179,[7]装备表!$AS:$DU,X$1,FALSE))=TRUE,0,VLOOKUP($A179,[7]装备表!$AS:$DU,X$1,FALSE))</f>
        <v>0</v>
      </c>
      <c r="Y179">
        <f>IF(ISERROR(VLOOKUP($A179,[7]装备表!$AS:$DU,Y$1,FALSE))=TRUE,0,VLOOKUP($A179,[7]装备表!$AS:$DU,Y$1,FALSE))</f>
        <v>0</v>
      </c>
      <c r="Z179">
        <f>IF(ISERROR(VLOOKUP($A179,[7]装备表!$AS:$DU,Z$1,FALSE))=TRUE,0,VLOOKUP($A179,[7]装备表!$AS:$DU,Z$1,FALSE))</f>
        <v>0</v>
      </c>
      <c r="AA179">
        <f>IF(ISERROR(VLOOKUP($A179,[7]装备表!$AS:$DU,AA$1,FALSE))=TRUE,0,VLOOKUP($A179,[7]装备表!$AS:$DU,AA$1,FALSE))</f>
        <v>0</v>
      </c>
      <c r="AB179">
        <f>IF(ISERROR(VLOOKUP($A179,[7]装备表!$AS:$DU,AB$1,FALSE))=TRUE,0,VLOOKUP($A179,[7]装备表!$AS:$DU,AB$1,FALSE))</f>
        <v>0</v>
      </c>
      <c r="AC179">
        <f>IF(ISERROR(VLOOKUP($A179,[7]装备表!$AS:$DU,AC$1,FALSE))=TRUE,0,VLOOKUP($A179,[7]装备表!$AS:$DU,AC$1,FALSE))</f>
        <v>0</v>
      </c>
      <c r="AD179">
        <f>IF(ISERROR(VLOOKUP($A179,[7]装备表!$AS:$DU,AD$1,FALSE))=TRUE,0,VLOOKUP($A179,[7]装备表!$AS:$DU,AD$1,FALSE))</f>
        <v>0</v>
      </c>
      <c r="AE179">
        <f>IF(ISERROR(VLOOKUP($A179,[7]装备表!$AS:$DU,AE$1,FALSE))=TRUE,0,VLOOKUP($A179,[7]装备表!$AS:$DU,AE$1,FALSE))</f>
        <v>0</v>
      </c>
      <c r="AF179">
        <f>IF(ISERROR(VLOOKUP($A179,[7]装备表!$AS:$DU,AF$1,FALSE))=TRUE,0,VLOOKUP($A179,[7]装备表!$AS:$DU,AF$1,FALSE))</f>
        <v>0</v>
      </c>
      <c r="AG179">
        <f>IF(ISERROR(VLOOKUP($A179,[7]装备表!$AS:$DU,AG$1,FALSE))=TRUE,0,VLOOKUP($A179,[7]装备表!$AS:$DU,AG$1,FALSE))</f>
        <v>0</v>
      </c>
      <c r="AH179">
        <f>IF(ISERROR(VLOOKUP($A179,[7]装备表!$AS:$DU,AH$1,FALSE))=TRUE,0,VLOOKUP($A179,[7]装备表!$AS:$DU,AH$1,FALSE))</f>
        <v>0</v>
      </c>
      <c r="AI179">
        <f>IF(ISERROR(VLOOKUP($A179,[7]装备表!$AS:$DU,AI$1,FALSE))=TRUE,0,VLOOKUP($A179,[7]装备表!$AS:$DU,AI$1,FALSE))</f>
        <v>0</v>
      </c>
      <c r="AJ179">
        <f>IF(ISERROR(VLOOKUP($A179,[7]装备表!$AS:$DU,AJ$1,FALSE))=TRUE,0,VLOOKUP($A179,[7]装备表!$AS:$DU,AJ$1,FALSE))</f>
        <v>0</v>
      </c>
      <c r="AK179">
        <f>IF(ISERROR(VLOOKUP($A179,[7]装备表!$AS:$DU,AK$1,FALSE))=TRUE,0,VLOOKUP($A179,[7]装备表!$AS:$DU,AK$1,FALSE))</f>
        <v>0</v>
      </c>
      <c r="AL179">
        <f>IF(ISERROR(VLOOKUP($A179,[7]装备表!$AS:$DU,AL$1,FALSE))=TRUE,0,VLOOKUP($A179,[7]装备表!$AS:$DU,AL$1,FALSE))</f>
        <v>0</v>
      </c>
      <c r="AM179">
        <f>IF(ISERROR(VLOOKUP($A179,[7]装备表!$AS:$DU,AM$1,FALSE))=TRUE,0,VLOOKUP($A179,[7]装备表!$AS:$DU,AM$1,FALSE))</f>
        <v>0</v>
      </c>
      <c r="AN179">
        <f>IF(ISERROR(VLOOKUP($A179,[7]装备表!$AS:$DU,AN$1,FALSE))=TRUE,0,VLOOKUP($A179,[7]装备表!$AS:$DU,AN$1,FALSE))</f>
        <v>0</v>
      </c>
      <c r="AT179" s="35">
        <v>1330023</v>
      </c>
      <c r="AU179" s="35" t="s">
        <v>223</v>
      </c>
      <c r="AV179">
        <v>10152</v>
      </c>
      <c r="AW179">
        <v>10152</v>
      </c>
      <c r="AX179">
        <v>100</v>
      </c>
    </row>
    <row r="180" spans="1:50" ht="16.5">
      <c r="A180" s="33">
        <v>1320034</v>
      </c>
      <c r="B180" t="str">
        <f>IF(ISERROR(VLOOKUP($A180,[7]装备表!$AS:$DU,B$1,FALSE))=TRUE,0,VLOOKUP($A180,[7]装备表!$AS:$DU,B$1,FALSE))</f>
        <v>钨扣披肩</v>
      </c>
      <c r="C180">
        <f t="shared" si="20"/>
        <v>10115</v>
      </c>
      <c r="D180">
        <f t="shared" si="21"/>
        <v>100</v>
      </c>
      <c r="E180">
        <f t="shared" si="22"/>
        <v>10115</v>
      </c>
      <c r="F180">
        <f>IF(ISERROR(VLOOKUP($A180,[7]装备表!$AS:$DU,F$1,FALSE))=TRUE,0,VLOOKUP($A180,[7]装备表!$AS:$DU,F$1,FALSE))</f>
        <v>2</v>
      </c>
      <c r="G180">
        <f>IF(ISERROR(VLOOKUP($A180,[7]装备表!$AS:$DU,G$1,FALSE))=TRUE,0,VLOOKUP($A180,[7]装备表!$AS:$DU,G$1,FALSE))</f>
        <v>1</v>
      </c>
      <c r="H180">
        <f>IF(ISERROR(VLOOKUP($A180,[7]装备表!$AS:$DU,H$1,FALSE))=TRUE,0,VLOOKUP($A180,[7]装备表!$AS:$DU,H$1,FALSE))</f>
        <v>68</v>
      </c>
      <c r="I180">
        <f>IF(ISERROR(VLOOKUP($A180,[7]装备表!$AS:$DU,I$1,FALSE))=TRUE,0,VLOOKUP($A180,[7]装备表!$AS:$DU,I$1,FALSE))</f>
        <v>0</v>
      </c>
      <c r="J180">
        <f>IF(ISERROR(VLOOKUP($A180,[7]装备表!$AS:$DU,J$1,FALSE))=TRUE,0,VLOOKUP($A180,[7]装备表!$AS:$DU,J$1,FALSE))</f>
        <v>0</v>
      </c>
      <c r="K180">
        <f>IF(ISERROR(VLOOKUP($A180,[7]装备表!$AS:$DU,K$1,FALSE))=TRUE,0,VLOOKUP($A180,[7]装备表!$AS:$DU,K$1,FALSE))</f>
        <v>6</v>
      </c>
      <c r="L180">
        <f>IF(ISERROR(VLOOKUP($A180,[7]装备表!$AS:$DU,L$1,FALSE))=TRUE,0,VLOOKUP($A180,[7]装备表!$AS:$DU,L$1,FALSE))</f>
        <v>1</v>
      </c>
      <c r="M180">
        <f>IF(ISERROR(VLOOKUP($A180,[7]装备表!$AS:$DU,M$1,FALSE))=TRUE,0,VLOOKUP($A180,[7]装备表!$AS:$DU,M$1,FALSE))</f>
        <v>18</v>
      </c>
      <c r="N180">
        <f>IF(ISERROR(VLOOKUP($A180,[7]装备表!$AS:$DU,N$1,FALSE))=TRUE,0,VLOOKUP($A180,[7]装备表!$AS:$DU,N$1,FALSE))</f>
        <v>0</v>
      </c>
      <c r="O180">
        <f>IF(ISERROR(VLOOKUP($A180,[7]装备表!$AS:$DU,O$1,FALSE))=TRUE,0,VLOOKUP($A180,[7]装备表!$AS:$DU,O$1,FALSE))</f>
        <v>0</v>
      </c>
      <c r="P180">
        <f>IF(ISERROR(VLOOKUP($A180,[7]装备表!$AS:$DU,P$1,FALSE))=TRUE,0,VLOOKUP($A180,[7]装备表!$AS:$DU,P$1,FALSE))</f>
        <v>0</v>
      </c>
      <c r="Q180">
        <f>IF(ISERROR(VLOOKUP($A180,[7]装备表!$AS:$DU,Q$1,FALSE))=TRUE,0,VLOOKUP($A180,[7]装备表!$AS:$DU,Q$1,FALSE))</f>
        <v>0</v>
      </c>
      <c r="R180">
        <f>IF(ISERROR(VLOOKUP($A180,[7]装备表!$AS:$DU,R$1,FALSE))=TRUE,0,VLOOKUP($A180,[7]装备表!$AS:$DU,R$1,FALSE))</f>
        <v>0</v>
      </c>
      <c r="S180">
        <f>IF(ISERROR(VLOOKUP($A180,[7]装备表!$AS:$DU,S$1,FALSE))=TRUE,0,VLOOKUP($A180,[7]装备表!$AS:$DU,S$1,FALSE))</f>
        <v>0</v>
      </c>
      <c r="T180">
        <f>IF(ISERROR(VLOOKUP($A180,[7]装备表!$AS:$DU,T$1,FALSE))=TRUE,0,VLOOKUP($A180,[7]装备表!$AS:$DU,T$1,FALSE))</f>
        <v>0</v>
      </c>
      <c r="U180">
        <f>IF(ISERROR(VLOOKUP($A180,[7]装备表!$AS:$DU,U$1,FALSE))=TRUE,0,VLOOKUP($A180,[7]装备表!$AS:$DU,U$1,FALSE))</f>
        <v>0</v>
      </c>
      <c r="V180">
        <f>IF(ISERROR(VLOOKUP($A180,[7]装备表!$AS:$DU,V$1,FALSE))=TRUE,0,VLOOKUP($A180,[7]装备表!$AS:$DU,V$1,FALSE))</f>
        <v>0</v>
      </c>
      <c r="W180">
        <f>IF(ISERROR(VLOOKUP($A180,[7]装备表!$AS:$DU,W$1,FALSE))=TRUE,0,VLOOKUP($A180,[7]装备表!$AS:$DU,W$1,FALSE))</f>
        <v>0</v>
      </c>
      <c r="X180">
        <f>IF(ISERROR(VLOOKUP($A180,[7]装备表!$AS:$DU,X$1,FALSE))=TRUE,0,VLOOKUP($A180,[7]装备表!$AS:$DU,X$1,FALSE))</f>
        <v>0</v>
      </c>
      <c r="Y180">
        <f>IF(ISERROR(VLOOKUP($A180,[7]装备表!$AS:$DU,Y$1,FALSE))=TRUE,0,VLOOKUP($A180,[7]装备表!$AS:$DU,Y$1,FALSE))</f>
        <v>0</v>
      </c>
      <c r="Z180">
        <f>IF(ISERROR(VLOOKUP($A180,[7]装备表!$AS:$DU,Z$1,FALSE))=TRUE,0,VLOOKUP($A180,[7]装备表!$AS:$DU,Z$1,FALSE))</f>
        <v>0</v>
      </c>
      <c r="AA180">
        <f>IF(ISERROR(VLOOKUP($A180,[7]装备表!$AS:$DU,AA$1,FALSE))=TRUE,0,VLOOKUP($A180,[7]装备表!$AS:$DU,AA$1,FALSE))</f>
        <v>0</v>
      </c>
      <c r="AB180">
        <f>IF(ISERROR(VLOOKUP($A180,[7]装备表!$AS:$DU,AB$1,FALSE))=TRUE,0,VLOOKUP($A180,[7]装备表!$AS:$DU,AB$1,FALSE))</f>
        <v>0</v>
      </c>
      <c r="AC180">
        <f>IF(ISERROR(VLOOKUP($A180,[7]装备表!$AS:$DU,AC$1,FALSE))=TRUE,0,VLOOKUP($A180,[7]装备表!$AS:$DU,AC$1,FALSE))</f>
        <v>0</v>
      </c>
      <c r="AD180">
        <f>IF(ISERROR(VLOOKUP($A180,[7]装备表!$AS:$DU,AD$1,FALSE))=TRUE,0,VLOOKUP($A180,[7]装备表!$AS:$DU,AD$1,FALSE))</f>
        <v>0</v>
      </c>
      <c r="AE180">
        <f>IF(ISERROR(VLOOKUP($A180,[7]装备表!$AS:$DU,AE$1,FALSE))=TRUE,0,VLOOKUP($A180,[7]装备表!$AS:$DU,AE$1,FALSE))</f>
        <v>0</v>
      </c>
      <c r="AF180">
        <f>IF(ISERROR(VLOOKUP($A180,[7]装备表!$AS:$DU,AF$1,FALSE))=TRUE,0,VLOOKUP($A180,[7]装备表!$AS:$DU,AF$1,FALSE))</f>
        <v>0</v>
      </c>
      <c r="AG180">
        <f>IF(ISERROR(VLOOKUP($A180,[7]装备表!$AS:$DU,AG$1,FALSE))=TRUE,0,VLOOKUP($A180,[7]装备表!$AS:$DU,AG$1,FALSE))</f>
        <v>0</v>
      </c>
      <c r="AH180">
        <f>IF(ISERROR(VLOOKUP($A180,[7]装备表!$AS:$DU,AH$1,FALSE))=TRUE,0,VLOOKUP($A180,[7]装备表!$AS:$DU,AH$1,FALSE))</f>
        <v>0</v>
      </c>
      <c r="AI180">
        <f>IF(ISERROR(VLOOKUP($A180,[7]装备表!$AS:$DU,AI$1,FALSE))=TRUE,0,VLOOKUP($A180,[7]装备表!$AS:$DU,AI$1,FALSE))</f>
        <v>0</v>
      </c>
      <c r="AJ180">
        <f>IF(ISERROR(VLOOKUP($A180,[7]装备表!$AS:$DU,AJ$1,FALSE))=TRUE,0,VLOOKUP($A180,[7]装备表!$AS:$DU,AJ$1,FALSE))</f>
        <v>0</v>
      </c>
      <c r="AK180">
        <f>IF(ISERROR(VLOOKUP($A180,[7]装备表!$AS:$DU,AK$1,FALSE))=TRUE,0,VLOOKUP($A180,[7]装备表!$AS:$DU,AK$1,FALSE))</f>
        <v>0</v>
      </c>
      <c r="AL180">
        <f>IF(ISERROR(VLOOKUP($A180,[7]装备表!$AS:$DU,AL$1,FALSE))=TRUE,0,VLOOKUP($A180,[7]装备表!$AS:$DU,AL$1,FALSE))</f>
        <v>0</v>
      </c>
      <c r="AM180">
        <f>IF(ISERROR(VLOOKUP($A180,[7]装备表!$AS:$DU,AM$1,FALSE))=TRUE,0,VLOOKUP($A180,[7]装备表!$AS:$DU,AM$1,FALSE))</f>
        <v>0</v>
      </c>
      <c r="AN180">
        <f>IF(ISERROR(VLOOKUP($A180,[7]装备表!$AS:$DU,AN$1,FALSE))=TRUE,0,VLOOKUP($A180,[7]装备表!$AS:$DU,AN$1,FALSE))</f>
        <v>0</v>
      </c>
      <c r="AT180" s="35">
        <v>1330024</v>
      </c>
      <c r="AU180" s="35" t="s">
        <v>224</v>
      </c>
      <c r="AV180">
        <v>10153</v>
      </c>
      <c r="AW180">
        <v>10153</v>
      </c>
      <c r="AX180">
        <v>100</v>
      </c>
    </row>
    <row r="181" spans="1:50" ht="16.5">
      <c r="A181" s="33">
        <v>1320035</v>
      </c>
      <c r="B181" t="str">
        <f>IF(ISERROR(VLOOKUP($A181,[7]装备表!$AS:$DU,B$1,FALSE))=TRUE,0,VLOOKUP($A181,[7]装备表!$AS:$DU,B$1,FALSE))</f>
        <v>钨鞋</v>
      </c>
      <c r="C181">
        <f t="shared" si="20"/>
        <v>10116</v>
      </c>
      <c r="D181">
        <f t="shared" si="21"/>
        <v>100</v>
      </c>
      <c r="E181">
        <f t="shared" si="22"/>
        <v>10116</v>
      </c>
      <c r="F181">
        <f>IF(ISERROR(VLOOKUP($A181,[7]装备表!$AS:$DU,F$1,FALSE))=TRUE,0,VLOOKUP($A181,[7]装备表!$AS:$DU,F$1,FALSE))</f>
        <v>1</v>
      </c>
      <c r="G181">
        <f>IF(ISERROR(VLOOKUP($A181,[7]装备表!$AS:$DU,G$1,FALSE))=TRUE,0,VLOOKUP($A181,[7]装备表!$AS:$DU,G$1,FALSE))</f>
        <v>1</v>
      </c>
      <c r="H181">
        <f>IF(ISERROR(VLOOKUP($A181,[7]装备表!$AS:$DU,H$1,FALSE))=TRUE,0,VLOOKUP($A181,[7]装备表!$AS:$DU,H$1,FALSE))</f>
        <v>45</v>
      </c>
      <c r="I181">
        <f>IF(ISERROR(VLOOKUP($A181,[7]装备表!$AS:$DU,I$1,FALSE))=TRUE,0,VLOOKUP($A181,[7]装备表!$AS:$DU,I$1,FALSE))</f>
        <v>0</v>
      </c>
      <c r="J181">
        <f>IF(ISERROR(VLOOKUP($A181,[7]装备表!$AS:$DU,J$1,FALSE))=TRUE,0,VLOOKUP($A181,[7]装备表!$AS:$DU,J$1,FALSE))</f>
        <v>0</v>
      </c>
      <c r="K181">
        <f>IF(ISERROR(VLOOKUP($A181,[7]装备表!$AS:$DU,K$1,FALSE))=TRUE,0,VLOOKUP($A181,[7]装备表!$AS:$DU,K$1,FALSE))</f>
        <v>37</v>
      </c>
      <c r="L181">
        <f>IF(ISERROR(VLOOKUP($A181,[7]装备表!$AS:$DU,L$1,FALSE))=TRUE,0,VLOOKUP($A181,[7]装备表!$AS:$DU,L$1,FALSE))</f>
        <v>1</v>
      </c>
      <c r="M181">
        <f>IF(ISERROR(VLOOKUP($A181,[7]装备表!$AS:$DU,M$1,FALSE))=TRUE,0,VLOOKUP($A181,[7]装备表!$AS:$DU,M$1,FALSE))</f>
        <v>10</v>
      </c>
      <c r="N181">
        <f>IF(ISERROR(VLOOKUP($A181,[7]装备表!$AS:$DU,N$1,FALSE))=TRUE,0,VLOOKUP($A181,[7]装备表!$AS:$DU,N$1,FALSE))</f>
        <v>0</v>
      </c>
      <c r="O181">
        <f>IF(ISERROR(VLOOKUP($A181,[7]装备表!$AS:$DU,O$1,FALSE))=TRUE,0,VLOOKUP($A181,[7]装备表!$AS:$DU,O$1,FALSE))</f>
        <v>0</v>
      </c>
      <c r="P181">
        <f>IF(ISERROR(VLOOKUP($A181,[7]装备表!$AS:$DU,P$1,FALSE))=TRUE,0,VLOOKUP($A181,[7]装备表!$AS:$DU,P$1,FALSE))</f>
        <v>0</v>
      </c>
      <c r="Q181">
        <f>IF(ISERROR(VLOOKUP($A181,[7]装备表!$AS:$DU,Q$1,FALSE))=TRUE,0,VLOOKUP($A181,[7]装备表!$AS:$DU,Q$1,FALSE))</f>
        <v>0</v>
      </c>
      <c r="R181">
        <f>IF(ISERROR(VLOOKUP($A181,[7]装备表!$AS:$DU,R$1,FALSE))=TRUE,0,VLOOKUP($A181,[7]装备表!$AS:$DU,R$1,FALSE))</f>
        <v>0</v>
      </c>
      <c r="S181">
        <f>IF(ISERROR(VLOOKUP($A181,[7]装备表!$AS:$DU,S$1,FALSE))=TRUE,0,VLOOKUP($A181,[7]装备表!$AS:$DU,S$1,FALSE))</f>
        <v>0</v>
      </c>
      <c r="T181">
        <f>IF(ISERROR(VLOOKUP($A181,[7]装备表!$AS:$DU,T$1,FALSE))=TRUE,0,VLOOKUP($A181,[7]装备表!$AS:$DU,T$1,FALSE))</f>
        <v>0</v>
      </c>
      <c r="U181">
        <f>IF(ISERROR(VLOOKUP($A181,[7]装备表!$AS:$DU,U$1,FALSE))=TRUE,0,VLOOKUP($A181,[7]装备表!$AS:$DU,U$1,FALSE))</f>
        <v>0</v>
      </c>
      <c r="V181">
        <f>IF(ISERROR(VLOOKUP($A181,[7]装备表!$AS:$DU,V$1,FALSE))=TRUE,0,VLOOKUP($A181,[7]装备表!$AS:$DU,V$1,FALSE))</f>
        <v>0</v>
      </c>
      <c r="W181">
        <f>IF(ISERROR(VLOOKUP($A181,[7]装备表!$AS:$DU,W$1,FALSE))=TRUE,0,VLOOKUP($A181,[7]装备表!$AS:$DU,W$1,FALSE))</f>
        <v>0</v>
      </c>
      <c r="X181">
        <f>IF(ISERROR(VLOOKUP($A181,[7]装备表!$AS:$DU,X$1,FALSE))=TRUE,0,VLOOKUP($A181,[7]装备表!$AS:$DU,X$1,FALSE))</f>
        <v>0</v>
      </c>
      <c r="Y181">
        <f>IF(ISERROR(VLOOKUP($A181,[7]装备表!$AS:$DU,Y$1,FALSE))=TRUE,0,VLOOKUP($A181,[7]装备表!$AS:$DU,Y$1,FALSE))</f>
        <v>0</v>
      </c>
      <c r="Z181">
        <f>IF(ISERROR(VLOOKUP($A181,[7]装备表!$AS:$DU,Z$1,FALSE))=TRUE,0,VLOOKUP($A181,[7]装备表!$AS:$DU,Z$1,FALSE))</f>
        <v>0</v>
      </c>
      <c r="AA181">
        <f>IF(ISERROR(VLOOKUP($A181,[7]装备表!$AS:$DU,AA$1,FALSE))=TRUE,0,VLOOKUP($A181,[7]装备表!$AS:$DU,AA$1,FALSE))</f>
        <v>0</v>
      </c>
      <c r="AB181">
        <f>IF(ISERROR(VLOOKUP($A181,[7]装备表!$AS:$DU,AB$1,FALSE))=TRUE,0,VLOOKUP($A181,[7]装备表!$AS:$DU,AB$1,FALSE))</f>
        <v>0</v>
      </c>
      <c r="AC181">
        <f>IF(ISERROR(VLOOKUP($A181,[7]装备表!$AS:$DU,AC$1,FALSE))=TRUE,0,VLOOKUP($A181,[7]装备表!$AS:$DU,AC$1,FALSE))</f>
        <v>0</v>
      </c>
      <c r="AD181">
        <f>IF(ISERROR(VLOOKUP($A181,[7]装备表!$AS:$DU,AD$1,FALSE))=TRUE,0,VLOOKUP($A181,[7]装备表!$AS:$DU,AD$1,FALSE))</f>
        <v>0</v>
      </c>
      <c r="AE181">
        <f>IF(ISERROR(VLOOKUP($A181,[7]装备表!$AS:$DU,AE$1,FALSE))=TRUE,0,VLOOKUP($A181,[7]装备表!$AS:$DU,AE$1,FALSE))</f>
        <v>0</v>
      </c>
      <c r="AF181">
        <f>IF(ISERROR(VLOOKUP($A181,[7]装备表!$AS:$DU,AF$1,FALSE))=TRUE,0,VLOOKUP($A181,[7]装备表!$AS:$DU,AF$1,FALSE))</f>
        <v>0</v>
      </c>
      <c r="AG181">
        <f>IF(ISERROR(VLOOKUP($A181,[7]装备表!$AS:$DU,AG$1,FALSE))=TRUE,0,VLOOKUP($A181,[7]装备表!$AS:$DU,AG$1,FALSE))</f>
        <v>0</v>
      </c>
      <c r="AH181">
        <f>IF(ISERROR(VLOOKUP($A181,[7]装备表!$AS:$DU,AH$1,FALSE))=TRUE,0,VLOOKUP($A181,[7]装备表!$AS:$DU,AH$1,FALSE))</f>
        <v>0</v>
      </c>
      <c r="AI181">
        <f>IF(ISERROR(VLOOKUP($A181,[7]装备表!$AS:$DU,AI$1,FALSE))=TRUE,0,VLOOKUP($A181,[7]装备表!$AS:$DU,AI$1,FALSE))</f>
        <v>0</v>
      </c>
      <c r="AJ181">
        <f>IF(ISERROR(VLOOKUP($A181,[7]装备表!$AS:$DU,AJ$1,FALSE))=TRUE,0,VLOOKUP($A181,[7]装备表!$AS:$DU,AJ$1,FALSE))</f>
        <v>0</v>
      </c>
      <c r="AK181">
        <f>IF(ISERROR(VLOOKUP($A181,[7]装备表!$AS:$DU,AK$1,FALSE))=TRUE,0,VLOOKUP($A181,[7]装备表!$AS:$DU,AK$1,FALSE))</f>
        <v>0</v>
      </c>
      <c r="AL181">
        <f>IF(ISERROR(VLOOKUP($A181,[7]装备表!$AS:$DU,AL$1,FALSE))=TRUE,0,VLOOKUP($A181,[7]装备表!$AS:$DU,AL$1,FALSE))</f>
        <v>0</v>
      </c>
      <c r="AM181">
        <f>IF(ISERROR(VLOOKUP($A181,[7]装备表!$AS:$DU,AM$1,FALSE))=TRUE,0,VLOOKUP($A181,[7]装备表!$AS:$DU,AM$1,FALSE))</f>
        <v>0</v>
      </c>
      <c r="AN181">
        <f>IF(ISERROR(VLOOKUP($A181,[7]装备表!$AS:$DU,AN$1,FALSE))=TRUE,0,VLOOKUP($A181,[7]装备表!$AS:$DU,AN$1,FALSE))</f>
        <v>0</v>
      </c>
      <c r="AT181" s="35">
        <v>1330025</v>
      </c>
      <c r="AU181" s="35" t="s">
        <v>225</v>
      </c>
      <c r="AV181">
        <v>10154</v>
      </c>
      <c r="AW181">
        <v>10154</v>
      </c>
      <c r="AX181">
        <v>100</v>
      </c>
    </row>
    <row r="182" spans="1:50" ht="16.5">
      <c r="A182" s="33">
        <v>1320036</v>
      </c>
      <c r="B182" t="str">
        <f>IF(ISERROR(VLOOKUP($A182,[7]装备表!$AS:$DU,B$1,FALSE))=TRUE,0,VLOOKUP($A182,[7]装备表!$AS:$DU,B$1,FALSE))</f>
        <v>钨戒</v>
      </c>
      <c r="C182">
        <f t="shared" si="20"/>
        <v>10117</v>
      </c>
      <c r="D182">
        <f t="shared" si="21"/>
        <v>100</v>
      </c>
      <c r="E182">
        <f t="shared" si="22"/>
        <v>10117</v>
      </c>
      <c r="F182">
        <f>IF(ISERROR(VLOOKUP($A182,[7]装备表!$AS:$DU,F$1,FALSE))=TRUE,0,VLOOKUP($A182,[7]装备表!$AS:$DU,F$1,FALSE))</f>
        <v>1</v>
      </c>
      <c r="G182">
        <f>IF(ISERROR(VLOOKUP($A182,[7]装备表!$AS:$DU,G$1,FALSE))=TRUE,0,VLOOKUP($A182,[7]装备表!$AS:$DU,G$1,FALSE))</f>
        <v>1</v>
      </c>
      <c r="H182">
        <f>IF(ISERROR(VLOOKUP($A182,[7]装备表!$AS:$DU,H$1,FALSE))=TRUE,0,VLOOKUP($A182,[7]装备表!$AS:$DU,H$1,FALSE))</f>
        <v>45</v>
      </c>
      <c r="I182">
        <f>IF(ISERROR(VLOOKUP($A182,[7]装备表!$AS:$DU,I$1,FALSE))=TRUE,0,VLOOKUP($A182,[7]装备表!$AS:$DU,I$1,FALSE))</f>
        <v>0</v>
      </c>
      <c r="J182">
        <f>IF(ISERROR(VLOOKUP($A182,[7]装备表!$AS:$DU,J$1,FALSE))=TRUE,0,VLOOKUP($A182,[7]装备表!$AS:$DU,J$1,FALSE))</f>
        <v>0</v>
      </c>
      <c r="K182">
        <f>IF(ISERROR(VLOOKUP($A182,[7]装备表!$AS:$DU,K$1,FALSE))=TRUE,0,VLOOKUP($A182,[7]装备表!$AS:$DU,K$1,FALSE))</f>
        <v>2</v>
      </c>
      <c r="L182">
        <f>IF(ISERROR(VLOOKUP($A182,[7]装备表!$AS:$DU,L$1,FALSE))=TRUE,0,VLOOKUP($A182,[7]装备表!$AS:$DU,L$1,FALSE))</f>
        <v>1</v>
      </c>
      <c r="M182">
        <f>IF(ISERROR(VLOOKUP($A182,[7]装备表!$AS:$DU,M$1,FALSE))=TRUE,0,VLOOKUP($A182,[7]装备表!$AS:$DU,M$1,FALSE))</f>
        <v>45</v>
      </c>
      <c r="N182">
        <f>IF(ISERROR(VLOOKUP($A182,[7]装备表!$AS:$DU,N$1,FALSE))=TRUE,0,VLOOKUP($A182,[7]装备表!$AS:$DU,N$1,FALSE))</f>
        <v>0</v>
      </c>
      <c r="O182">
        <f>IF(ISERROR(VLOOKUP($A182,[7]装备表!$AS:$DU,O$1,FALSE))=TRUE,0,VLOOKUP($A182,[7]装备表!$AS:$DU,O$1,FALSE))</f>
        <v>0</v>
      </c>
      <c r="P182">
        <f>IF(ISERROR(VLOOKUP($A182,[7]装备表!$AS:$DU,P$1,FALSE))=TRUE,0,VLOOKUP($A182,[7]装备表!$AS:$DU,P$1,FALSE))</f>
        <v>0</v>
      </c>
      <c r="Q182">
        <f>IF(ISERROR(VLOOKUP($A182,[7]装备表!$AS:$DU,Q$1,FALSE))=TRUE,0,VLOOKUP($A182,[7]装备表!$AS:$DU,Q$1,FALSE))</f>
        <v>0</v>
      </c>
      <c r="R182">
        <f>IF(ISERROR(VLOOKUP($A182,[7]装备表!$AS:$DU,R$1,FALSE))=TRUE,0,VLOOKUP($A182,[7]装备表!$AS:$DU,R$1,FALSE))</f>
        <v>0</v>
      </c>
      <c r="S182">
        <f>IF(ISERROR(VLOOKUP($A182,[7]装备表!$AS:$DU,S$1,FALSE))=TRUE,0,VLOOKUP($A182,[7]装备表!$AS:$DU,S$1,FALSE))</f>
        <v>0</v>
      </c>
      <c r="T182">
        <f>IF(ISERROR(VLOOKUP($A182,[7]装备表!$AS:$DU,T$1,FALSE))=TRUE,0,VLOOKUP($A182,[7]装备表!$AS:$DU,T$1,FALSE))</f>
        <v>0</v>
      </c>
      <c r="U182">
        <f>IF(ISERROR(VLOOKUP($A182,[7]装备表!$AS:$DU,U$1,FALSE))=TRUE,0,VLOOKUP($A182,[7]装备表!$AS:$DU,U$1,FALSE))</f>
        <v>0</v>
      </c>
      <c r="V182">
        <f>IF(ISERROR(VLOOKUP($A182,[7]装备表!$AS:$DU,V$1,FALSE))=TRUE,0,VLOOKUP($A182,[7]装备表!$AS:$DU,V$1,FALSE))</f>
        <v>0</v>
      </c>
      <c r="W182">
        <f>IF(ISERROR(VLOOKUP($A182,[7]装备表!$AS:$DU,W$1,FALSE))=TRUE,0,VLOOKUP($A182,[7]装备表!$AS:$DU,W$1,FALSE))</f>
        <v>0</v>
      </c>
      <c r="X182">
        <f>IF(ISERROR(VLOOKUP($A182,[7]装备表!$AS:$DU,X$1,FALSE))=TRUE,0,VLOOKUP($A182,[7]装备表!$AS:$DU,X$1,FALSE))</f>
        <v>0</v>
      </c>
      <c r="Y182">
        <f>IF(ISERROR(VLOOKUP($A182,[7]装备表!$AS:$DU,Y$1,FALSE))=TRUE,0,VLOOKUP($A182,[7]装备表!$AS:$DU,Y$1,FALSE))</f>
        <v>0</v>
      </c>
      <c r="Z182">
        <f>IF(ISERROR(VLOOKUP($A182,[7]装备表!$AS:$DU,Z$1,FALSE))=TRUE,0,VLOOKUP($A182,[7]装备表!$AS:$DU,Z$1,FALSE))</f>
        <v>0</v>
      </c>
      <c r="AA182">
        <f>IF(ISERROR(VLOOKUP($A182,[7]装备表!$AS:$DU,AA$1,FALSE))=TRUE,0,VLOOKUP($A182,[7]装备表!$AS:$DU,AA$1,FALSE))</f>
        <v>0</v>
      </c>
      <c r="AB182">
        <f>IF(ISERROR(VLOOKUP($A182,[7]装备表!$AS:$DU,AB$1,FALSE))=TRUE,0,VLOOKUP($A182,[7]装备表!$AS:$DU,AB$1,FALSE))</f>
        <v>0</v>
      </c>
      <c r="AC182">
        <f>IF(ISERROR(VLOOKUP($A182,[7]装备表!$AS:$DU,AC$1,FALSE))=TRUE,0,VLOOKUP($A182,[7]装备表!$AS:$DU,AC$1,FALSE))</f>
        <v>0</v>
      </c>
      <c r="AD182">
        <f>IF(ISERROR(VLOOKUP($A182,[7]装备表!$AS:$DU,AD$1,FALSE))=TRUE,0,VLOOKUP($A182,[7]装备表!$AS:$DU,AD$1,FALSE))</f>
        <v>0</v>
      </c>
      <c r="AE182">
        <f>IF(ISERROR(VLOOKUP($A182,[7]装备表!$AS:$DU,AE$1,FALSE))=TRUE,0,VLOOKUP($A182,[7]装备表!$AS:$DU,AE$1,FALSE))</f>
        <v>0</v>
      </c>
      <c r="AF182">
        <f>IF(ISERROR(VLOOKUP($A182,[7]装备表!$AS:$DU,AF$1,FALSE))=TRUE,0,VLOOKUP($A182,[7]装备表!$AS:$DU,AF$1,FALSE))</f>
        <v>0</v>
      </c>
      <c r="AG182">
        <f>IF(ISERROR(VLOOKUP($A182,[7]装备表!$AS:$DU,AG$1,FALSE))=TRUE,0,VLOOKUP($A182,[7]装备表!$AS:$DU,AG$1,FALSE))</f>
        <v>0</v>
      </c>
      <c r="AH182">
        <f>IF(ISERROR(VLOOKUP($A182,[7]装备表!$AS:$DU,AH$1,FALSE))=TRUE,0,VLOOKUP($A182,[7]装备表!$AS:$DU,AH$1,FALSE))</f>
        <v>0</v>
      </c>
      <c r="AI182">
        <f>IF(ISERROR(VLOOKUP($A182,[7]装备表!$AS:$DU,AI$1,FALSE))=TRUE,0,VLOOKUP($A182,[7]装备表!$AS:$DU,AI$1,FALSE))</f>
        <v>0</v>
      </c>
      <c r="AJ182">
        <f>IF(ISERROR(VLOOKUP($A182,[7]装备表!$AS:$DU,AJ$1,FALSE))=TRUE,0,VLOOKUP($A182,[7]装备表!$AS:$DU,AJ$1,FALSE))</f>
        <v>0</v>
      </c>
      <c r="AK182">
        <f>IF(ISERROR(VLOOKUP($A182,[7]装备表!$AS:$DU,AK$1,FALSE))=TRUE,0,VLOOKUP($A182,[7]装备表!$AS:$DU,AK$1,FALSE))</f>
        <v>0</v>
      </c>
      <c r="AL182">
        <f>IF(ISERROR(VLOOKUP($A182,[7]装备表!$AS:$DU,AL$1,FALSE))=TRUE,0,VLOOKUP($A182,[7]装备表!$AS:$DU,AL$1,FALSE))</f>
        <v>0</v>
      </c>
      <c r="AM182">
        <f>IF(ISERROR(VLOOKUP($A182,[7]装备表!$AS:$DU,AM$1,FALSE))=TRUE,0,VLOOKUP($A182,[7]装备表!$AS:$DU,AM$1,FALSE))</f>
        <v>0</v>
      </c>
      <c r="AN182">
        <f>IF(ISERROR(VLOOKUP($A182,[7]装备表!$AS:$DU,AN$1,FALSE))=TRUE,0,VLOOKUP($A182,[7]装备表!$AS:$DU,AN$1,FALSE))</f>
        <v>0</v>
      </c>
      <c r="AT182" s="35">
        <v>1330026</v>
      </c>
      <c r="AU182" s="35" t="s">
        <v>226</v>
      </c>
      <c r="AV182">
        <v>10155</v>
      </c>
      <c r="AW182">
        <v>10155</v>
      </c>
      <c r="AX182">
        <v>100</v>
      </c>
    </row>
    <row r="183" spans="1:50" ht="16.5">
      <c r="A183" s="33">
        <v>1320037</v>
      </c>
      <c r="B183" t="str">
        <f>IF(ISERROR(VLOOKUP($A183,[7]装备表!$AS:$DU,B$1,FALSE))=TRUE,0,VLOOKUP($A183,[7]装备表!$AS:$DU,B$1,FALSE))</f>
        <v>银盔</v>
      </c>
      <c r="C183">
        <f t="shared" si="20"/>
        <v>10118</v>
      </c>
      <c r="D183">
        <f t="shared" si="21"/>
        <v>140</v>
      </c>
      <c r="E183">
        <f t="shared" si="22"/>
        <v>10118</v>
      </c>
      <c r="F183">
        <f>IF(ISERROR(VLOOKUP($A183,[7]装备表!$AS:$DU,F$1,FALSE))=TRUE,0,VLOOKUP($A183,[7]装备表!$AS:$DU,F$1,FALSE))</f>
        <v>2</v>
      </c>
      <c r="G183">
        <f>IF(ISERROR(VLOOKUP($A183,[7]装备表!$AS:$DU,G$1,FALSE))=TRUE,0,VLOOKUP($A183,[7]装备表!$AS:$DU,G$1,FALSE))</f>
        <v>1</v>
      </c>
      <c r="H183">
        <f>IF(ISERROR(VLOOKUP($A183,[7]装备表!$AS:$DU,H$1,FALSE))=TRUE,0,VLOOKUP($A183,[7]装备表!$AS:$DU,H$1,FALSE))</f>
        <v>92</v>
      </c>
      <c r="I183">
        <f>IF(ISERROR(VLOOKUP($A183,[7]装备表!$AS:$DU,I$1,FALSE))=TRUE,0,VLOOKUP($A183,[7]装备表!$AS:$DU,I$1,FALSE))</f>
        <v>0</v>
      </c>
      <c r="J183">
        <f>IF(ISERROR(VLOOKUP($A183,[7]装备表!$AS:$DU,J$1,FALSE))=TRUE,0,VLOOKUP($A183,[7]装备表!$AS:$DU,J$1,FALSE))</f>
        <v>0</v>
      </c>
      <c r="K183">
        <f>IF(ISERROR(VLOOKUP($A183,[7]装备表!$AS:$DU,K$1,FALSE))=TRUE,0,VLOOKUP($A183,[7]装备表!$AS:$DU,K$1,FALSE))</f>
        <v>6</v>
      </c>
      <c r="L183">
        <f>IF(ISERROR(VLOOKUP($A183,[7]装备表!$AS:$DU,L$1,FALSE))=TRUE,0,VLOOKUP($A183,[7]装备表!$AS:$DU,L$1,FALSE))</f>
        <v>1</v>
      </c>
      <c r="M183">
        <f>IF(ISERROR(VLOOKUP($A183,[7]装备表!$AS:$DU,M$1,FALSE))=TRUE,0,VLOOKUP($A183,[7]装备表!$AS:$DU,M$1,FALSE))</f>
        <v>24</v>
      </c>
      <c r="N183">
        <f>IF(ISERROR(VLOOKUP($A183,[7]装备表!$AS:$DU,N$1,FALSE))=TRUE,0,VLOOKUP($A183,[7]装备表!$AS:$DU,N$1,FALSE))</f>
        <v>0</v>
      </c>
      <c r="O183">
        <f>IF(ISERROR(VLOOKUP($A183,[7]装备表!$AS:$DU,O$1,FALSE))=TRUE,0,VLOOKUP($A183,[7]装备表!$AS:$DU,O$1,FALSE))</f>
        <v>0</v>
      </c>
      <c r="P183">
        <f>IF(ISERROR(VLOOKUP($A183,[7]装备表!$AS:$DU,P$1,FALSE))=TRUE,0,VLOOKUP($A183,[7]装备表!$AS:$DU,P$1,FALSE))</f>
        <v>0</v>
      </c>
      <c r="Q183">
        <f>IF(ISERROR(VLOOKUP($A183,[7]装备表!$AS:$DU,Q$1,FALSE))=TRUE,0,VLOOKUP($A183,[7]装备表!$AS:$DU,Q$1,FALSE))</f>
        <v>0</v>
      </c>
      <c r="R183">
        <f>IF(ISERROR(VLOOKUP($A183,[7]装备表!$AS:$DU,R$1,FALSE))=TRUE,0,VLOOKUP($A183,[7]装备表!$AS:$DU,R$1,FALSE))</f>
        <v>0</v>
      </c>
      <c r="S183">
        <f>IF(ISERROR(VLOOKUP($A183,[7]装备表!$AS:$DU,S$1,FALSE))=TRUE,0,VLOOKUP($A183,[7]装备表!$AS:$DU,S$1,FALSE))</f>
        <v>0</v>
      </c>
      <c r="T183">
        <f>IF(ISERROR(VLOOKUP($A183,[7]装备表!$AS:$DU,T$1,FALSE))=TRUE,0,VLOOKUP($A183,[7]装备表!$AS:$DU,T$1,FALSE))</f>
        <v>0</v>
      </c>
      <c r="U183">
        <f>IF(ISERROR(VLOOKUP($A183,[7]装备表!$AS:$DU,U$1,FALSE))=TRUE,0,VLOOKUP($A183,[7]装备表!$AS:$DU,U$1,FALSE))</f>
        <v>0</v>
      </c>
      <c r="V183">
        <f>IF(ISERROR(VLOOKUP($A183,[7]装备表!$AS:$DU,V$1,FALSE))=TRUE,0,VLOOKUP($A183,[7]装备表!$AS:$DU,V$1,FALSE))</f>
        <v>0</v>
      </c>
      <c r="W183">
        <f>IF(ISERROR(VLOOKUP($A183,[7]装备表!$AS:$DU,W$1,FALSE))=TRUE,0,VLOOKUP($A183,[7]装备表!$AS:$DU,W$1,FALSE))</f>
        <v>0</v>
      </c>
      <c r="X183">
        <f>IF(ISERROR(VLOOKUP($A183,[7]装备表!$AS:$DU,X$1,FALSE))=TRUE,0,VLOOKUP($A183,[7]装备表!$AS:$DU,X$1,FALSE))</f>
        <v>0</v>
      </c>
      <c r="Y183">
        <f>IF(ISERROR(VLOOKUP($A183,[7]装备表!$AS:$DU,Y$1,FALSE))=TRUE,0,VLOOKUP($A183,[7]装备表!$AS:$DU,Y$1,FALSE))</f>
        <v>0</v>
      </c>
      <c r="Z183">
        <f>IF(ISERROR(VLOOKUP($A183,[7]装备表!$AS:$DU,Z$1,FALSE))=TRUE,0,VLOOKUP($A183,[7]装备表!$AS:$DU,Z$1,FALSE))</f>
        <v>0</v>
      </c>
      <c r="AA183">
        <f>IF(ISERROR(VLOOKUP($A183,[7]装备表!$AS:$DU,AA$1,FALSE))=TRUE,0,VLOOKUP($A183,[7]装备表!$AS:$DU,AA$1,FALSE))</f>
        <v>0</v>
      </c>
      <c r="AB183">
        <f>IF(ISERROR(VLOOKUP($A183,[7]装备表!$AS:$DU,AB$1,FALSE))=TRUE,0,VLOOKUP($A183,[7]装备表!$AS:$DU,AB$1,FALSE))</f>
        <v>0</v>
      </c>
      <c r="AC183">
        <f>IF(ISERROR(VLOOKUP($A183,[7]装备表!$AS:$DU,AC$1,FALSE))=TRUE,0,VLOOKUP($A183,[7]装备表!$AS:$DU,AC$1,FALSE))</f>
        <v>0</v>
      </c>
      <c r="AD183">
        <f>IF(ISERROR(VLOOKUP($A183,[7]装备表!$AS:$DU,AD$1,FALSE))=TRUE,0,VLOOKUP($A183,[7]装备表!$AS:$DU,AD$1,FALSE))</f>
        <v>0</v>
      </c>
      <c r="AE183">
        <f>IF(ISERROR(VLOOKUP($A183,[7]装备表!$AS:$DU,AE$1,FALSE))=TRUE,0,VLOOKUP($A183,[7]装备表!$AS:$DU,AE$1,FALSE))</f>
        <v>0</v>
      </c>
      <c r="AF183">
        <f>IF(ISERROR(VLOOKUP($A183,[7]装备表!$AS:$DU,AF$1,FALSE))=TRUE,0,VLOOKUP($A183,[7]装备表!$AS:$DU,AF$1,FALSE))</f>
        <v>0</v>
      </c>
      <c r="AG183">
        <f>IF(ISERROR(VLOOKUP($A183,[7]装备表!$AS:$DU,AG$1,FALSE))=TRUE,0,VLOOKUP($A183,[7]装备表!$AS:$DU,AG$1,FALSE))</f>
        <v>0</v>
      </c>
      <c r="AH183">
        <f>IF(ISERROR(VLOOKUP($A183,[7]装备表!$AS:$DU,AH$1,FALSE))=TRUE,0,VLOOKUP($A183,[7]装备表!$AS:$DU,AH$1,FALSE))</f>
        <v>0</v>
      </c>
      <c r="AI183">
        <f>IF(ISERROR(VLOOKUP($A183,[7]装备表!$AS:$DU,AI$1,FALSE))=TRUE,0,VLOOKUP($A183,[7]装备表!$AS:$DU,AI$1,FALSE))</f>
        <v>0</v>
      </c>
      <c r="AJ183">
        <f>IF(ISERROR(VLOOKUP($A183,[7]装备表!$AS:$DU,AJ$1,FALSE))=TRUE,0,VLOOKUP($A183,[7]装备表!$AS:$DU,AJ$1,FALSE))</f>
        <v>0</v>
      </c>
      <c r="AK183">
        <f>IF(ISERROR(VLOOKUP($A183,[7]装备表!$AS:$DU,AK$1,FALSE))=TRUE,0,VLOOKUP($A183,[7]装备表!$AS:$DU,AK$1,FALSE))</f>
        <v>0</v>
      </c>
      <c r="AL183">
        <f>IF(ISERROR(VLOOKUP($A183,[7]装备表!$AS:$DU,AL$1,FALSE))=TRUE,0,VLOOKUP($A183,[7]装备表!$AS:$DU,AL$1,FALSE))</f>
        <v>0</v>
      </c>
      <c r="AM183">
        <f>IF(ISERROR(VLOOKUP($A183,[7]装备表!$AS:$DU,AM$1,FALSE))=TRUE,0,VLOOKUP($A183,[7]装备表!$AS:$DU,AM$1,FALSE))</f>
        <v>0</v>
      </c>
      <c r="AN183">
        <f>IF(ISERROR(VLOOKUP($A183,[7]装备表!$AS:$DU,AN$1,FALSE))=TRUE,0,VLOOKUP($A183,[7]装备表!$AS:$DU,AN$1,FALSE))</f>
        <v>0</v>
      </c>
      <c r="AT183" s="35">
        <v>1330027</v>
      </c>
      <c r="AU183" s="35" t="s">
        <v>227</v>
      </c>
      <c r="AV183">
        <v>10156</v>
      </c>
      <c r="AW183">
        <v>10156</v>
      </c>
      <c r="AX183">
        <v>100</v>
      </c>
    </row>
    <row r="184" spans="1:50" ht="16.5">
      <c r="A184" s="33">
        <v>1320038</v>
      </c>
      <c r="B184" t="str">
        <f>IF(ISERROR(VLOOKUP($A184,[7]装备表!$AS:$DU,B$1,FALSE))=TRUE,0,VLOOKUP($A184,[7]装备表!$AS:$DU,B$1,FALSE))</f>
        <v>银甲</v>
      </c>
      <c r="C184">
        <f t="shared" si="20"/>
        <v>10119</v>
      </c>
      <c r="D184">
        <f t="shared" si="21"/>
        <v>140</v>
      </c>
      <c r="E184">
        <f t="shared" si="22"/>
        <v>10119</v>
      </c>
      <c r="F184">
        <f>IF(ISERROR(VLOOKUP($A184,[7]装备表!$AS:$DU,F$1,FALSE))=TRUE,0,VLOOKUP($A184,[7]装备表!$AS:$DU,F$1,FALSE))</f>
        <v>1</v>
      </c>
      <c r="G184">
        <f>IF(ISERROR(VLOOKUP($A184,[7]装备表!$AS:$DU,G$1,FALSE))=TRUE,0,VLOOKUP($A184,[7]装备表!$AS:$DU,G$1,FALSE))</f>
        <v>1</v>
      </c>
      <c r="H184">
        <f>IF(ISERROR(VLOOKUP($A184,[7]装备表!$AS:$DU,H$1,FALSE))=TRUE,0,VLOOKUP($A184,[7]装备表!$AS:$DU,H$1,FALSE))</f>
        <v>92</v>
      </c>
      <c r="I184">
        <f>IF(ISERROR(VLOOKUP($A184,[7]装备表!$AS:$DU,I$1,FALSE))=TRUE,0,VLOOKUP($A184,[7]装备表!$AS:$DU,I$1,FALSE))</f>
        <v>0</v>
      </c>
      <c r="J184">
        <f>IF(ISERROR(VLOOKUP($A184,[7]装备表!$AS:$DU,J$1,FALSE))=TRUE,0,VLOOKUP($A184,[7]装备表!$AS:$DU,J$1,FALSE))</f>
        <v>0</v>
      </c>
      <c r="K184">
        <f>IF(ISERROR(VLOOKUP($A184,[7]装备表!$AS:$DU,K$1,FALSE))=TRUE,0,VLOOKUP($A184,[7]装备表!$AS:$DU,K$1,FALSE))</f>
        <v>5</v>
      </c>
      <c r="L184">
        <f>IF(ISERROR(VLOOKUP($A184,[7]装备表!$AS:$DU,L$1,FALSE))=TRUE,0,VLOOKUP($A184,[7]装备表!$AS:$DU,L$1,FALSE))</f>
        <v>1</v>
      </c>
      <c r="M184">
        <f>IF(ISERROR(VLOOKUP($A184,[7]装备表!$AS:$DU,M$1,FALSE))=TRUE,0,VLOOKUP($A184,[7]装备表!$AS:$DU,M$1,FALSE))</f>
        <v>24</v>
      </c>
      <c r="N184">
        <f>IF(ISERROR(VLOOKUP($A184,[7]装备表!$AS:$DU,N$1,FALSE))=TRUE,0,VLOOKUP($A184,[7]装备表!$AS:$DU,N$1,FALSE))</f>
        <v>0</v>
      </c>
      <c r="O184">
        <f>IF(ISERROR(VLOOKUP($A184,[7]装备表!$AS:$DU,O$1,FALSE))=TRUE,0,VLOOKUP($A184,[7]装备表!$AS:$DU,O$1,FALSE))</f>
        <v>0</v>
      </c>
      <c r="P184">
        <f>IF(ISERROR(VLOOKUP($A184,[7]装备表!$AS:$DU,P$1,FALSE))=TRUE,0,VLOOKUP($A184,[7]装备表!$AS:$DU,P$1,FALSE))</f>
        <v>0</v>
      </c>
      <c r="Q184">
        <f>IF(ISERROR(VLOOKUP($A184,[7]装备表!$AS:$DU,Q$1,FALSE))=TRUE,0,VLOOKUP($A184,[7]装备表!$AS:$DU,Q$1,FALSE))</f>
        <v>0</v>
      </c>
      <c r="R184">
        <f>IF(ISERROR(VLOOKUP($A184,[7]装备表!$AS:$DU,R$1,FALSE))=TRUE,0,VLOOKUP($A184,[7]装备表!$AS:$DU,R$1,FALSE))</f>
        <v>0</v>
      </c>
      <c r="S184">
        <f>IF(ISERROR(VLOOKUP($A184,[7]装备表!$AS:$DU,S$1,FALSE))=TRUE,0,VLOOKUP($A184,[7]装备表!$AS:$DU,S$1,FALSE))</f>
        <v>0</v>
      </c>
      <c r="T184">
        <f>IF(ISERROR(VLOOKUP($A184,[7]装备表!$AS:$DU,T$1,FALSE))=TRUE,0,VLOOKUP($A184,[7]装备表!$AS:$DU,T$1,FALSE))</f>
        <v>0</v>
      </c>
      <c r="U184">
        <f>IF(ISERROR(VLOOKUP($A184,[7]装备表!$AS:$DU,U$1,FALSE))=TRUE,0,VLOOKUP($A184,[7]装备表!$AS:$DU,U$1,FALSE))</f>
        <v>0</v>
      </c>
      <c r="V184">
        <f>IF(ISERROR(VLOOKUP($A184,[7]装备表!$AS:$DU,V$1,FALSE))=TRUE,0,VLOOKUP($A184,[7]装备表!$AS:$DU,V$1,FALSE))</f>
        <v>0</v>
      </c>
      <c r="W184">
        <f>IF(ISERROR(VLOOKUP($A184,[7]装备表!$AS:$DU,W$1,FALSE))=TRUE,0,VLOOKUP($A184,[7]装备表!$AS:$DU,W$1,FALSE))</f>
        <v>0</v>
      </c>
      <c r="X184">
        <f>IF(ISERROR(VLOOKUP($A184,[7]装备表!$AS:$DU,X$1,FALSE))=TRUE,0,VLOOKUP($A184,[7]装备表!$AS:$DU,X$1,FALSE))</f>
        <v>0</v>
      </c>
      <c r="Y184">
        <f>IF(ISERROR(VLOOKUP($A184,[7]装备表!$AS:$DU,Y$1,FALSE))=TRUE,0,VLOOKUP($A184,[7]装备表!$AS:$DU,Y$1,FALSE))</f>
        <v>0</v>
      </c>
      <c r="Z184">
        <f>IF(ISERROR(VLOOKUP($A184,[7]装备表!$AS:$DU,Z$1,FALSE))=TRUE,0,VLOOKUP($A184,[7]装备表!$AS:$DU,Z$1,FALSE))</f>
        <v>0</v>
      </c>
      <c r="AA184">
        <f>IF(ISERROR(VLOOKUP($A184,[7]装备表!$AS:$DU,AA$1,FALSE))=TRUE,0,VLOOKUP($A184,[7]装备表!$AS:$DU,AA$1,FALSE))</f>
        <v>0</v>
      </c>
      <c r="AB184">
        <f>IF(ISERROR(VLOOKUP($A184,[7]装备表!$AS:$DU,AB$1,FALSE))=TRUE,0,VLOOKUP($A184,[7]装备表!$AS:$DU,AB$1,FALSE))</f>
        <v>0</v>
      </c>
      <c r="AC184">
        <f>IF(ISERROR(VLOOKUP($A184,[7]装备表!$AS:$DU,AC$1,FALSE))=TRUE,0,VLOOKUP($A184,[7]装备表!$AS:$DU,AC$1,FALSE))</f>
        <v>0</v>
      </c>
      <c r="AD184">
        <f>IF(ISERROR(VLOOKUP($A184,[7]装备表!$AS:$DU,AD$1,FALSE))=TRUE,0,VLOOKUP($A184,[7]装备表!$AS:$DU,AD$1,FALSE))</f>
        <v>0</v>
      </c>
      <c r="AE184">
        <f>IF(ISERROR(VLOOKUP($A184,[7]装备表!$AS:$DU,AE$1,FALSE))=TRUE,0,VLOOKUP($A184,[7]装备表!$AS:$DU,AE$1,FALSE))</f>
        <v>0</v>
      </c>
      <c r="AF184">
        <f>IF(ISERROR(VLOOKUP($A184,[7]装备表!$AS:$DU,AF$1,FALSE))=TRUE,0,VLOOKUP($A184,[7]装备表!$AS:$DU,AF$1,FALSE))</f>
        <v>0</v>
      </c>
      <c r="AG184">
        <f>IF(ISERROR(VLOOKUP($A184,[7]装备表!$AS:$DU,AG$1,FALSE))=TRUE,0,VLOOKUP($A184,[7]装备表!$AS:$DU,AG$1,FALSE))</f>
        <v>0</v>
      </c>
      <c r="AH184">
        <f>IF(ISERROR(VLOOKUP($A184,[7]装备表!$AS:$DU,AH$1,FALSE))=TRUE,0,VLOOKUP($A184,[7]装备表!$AS:$DU,AH$1,FALSE))</f>
        <v>0</v>
      </c>
      <c r="AI184">
        <f>IF(ISERROR(VLOOKUP($A184,[7]装备表!$AS:$DU,AI$1,FALSE))=TRUE,0,VLOOKUP($A184,[7]装备表!$AS:$DU,AI$1,FALSE))</f>
        <v>0</v>
      </c>
      <c r="AJ184">
        <f>IF(ISERROR(VLOOKUP($A184,[7]装备表!$AS:$DU,AJ$1,FALSE))=TRUE,0,VLOOKUP($A184,[7]装备表!$AS:$DU,AJ$1,FALSE))</f>
        <v>0</v>
      </c>
      <c r="AK184">
        <f>IF(ISERROR(VLOOKUP($A184,[7]装备表!$AS:$DU,AK$1,FALSE))=TRUE,0,VLOOKUP($A184,[7]装备表!$AS:$DU,AK$1,FALSE))</f>
        <v>0</v>
      </c>
      <c r="AL184">
        <f>IF(ISERROR(VLOOKUP($A184,[7]装备表!$AS:$DU,AL$1,FALSE))=TRUE,0,VLOOKUP($A184,[7]装备表!$AS:$DU,AL$1,FALSE))</f>
        <v>0</v>
      </c>
      <c r="AM184">
        <f>IF(ISERROR(VLOOKUP($A184,[7]装备表!$AS:$DU,AM$1,FALSE))=TRUE,0,VLOOKUP($A184,[7]装备表!$AS:$DU,AM$1,FALSE))</f>
        <v>0</v>
      </c>
      <c r="AN184">
        <f>IF(ISERROR(VLOOKUP($A184,[7]装备表!$AS:$DU,AN$1,FALSE))=TRUE,0,VLOOKUP($A184,[7]装备表!$AS:$DU,AN$1,FALSE))</f>
        <v>0</v>
      </c>
      <c r="AT184" s="35">
        <v>1330028</v>
      </c>
      <c r="AU184" s="35" t="s">
        <v>228</v>
      </c>
      <c r="AV184">
        <v>10157</v>
      </c>
      <c r="AW184">
        <v>10157</v>
      </c>
      <c r="AX184">
        <v>100</v>
      </c>
    </row>
    <row r="185" spans="1:50" ht="16.5">
      <c r="A185" s="33">
        <v>1320039</v>
      </c>
      <c r="B185" t="str">
        <f>IF(ISERROR(VLOOKUP($A185,[7]装备表!$AS:$DU,B$1,FALSE))=TRUE,0,VLOOKUP($A185,[7]装备表!$AS:$DU,B$1,FALSE))</f>
        <v>银裤</v>
      </c>
      <c r="C185">
        <f t="shared" si="20"/>
        <v>10120</v>
      </c>
      <c r="D185">
        <f t="shared" si="21"/>
        <v>140</v>
      </c>
      <c r="E185">
        <f t="shared" si="22"/>
        <v>10120</v>
      </c>
      <c r="F185">
        <f>IF(ISERROR(VLOOKUP($A185,[7]装备表!$AS:$DU,F$1,FALSE))=TRUE,0,VLOOKUP($A185,[7]装备表!$AS:$DU,F$1,FALSE))</f>
        <v>1</v>
      </c>
      <c r="G185">
        <f>IF(ISERROR(VLOOKUP($A185,[7]装备表!$AS:$DU,G$1,FALSE))=TRUE,0,VLOOKUP($A185,[7]装备表!$AS:$DU,G$1,FALSE))</f>
        <v>1</v>
      </c>
      <c r="H185">
        <f>IF(ISERROR(VLOOKUP($A185,[7]装备表!$AS:$DU,H$1,FALSE))=TRUE,0,VLOOKUP($A185,[7]装备表!$AS:$DU,H$1,FALSE))</f>
        <v>92</v>
      </c>
      <c r="I185">
        <f>IF(ISERROR(VLOOKUP($A185,[7]装备表!$AS:$DU,I$1,FALSE))=TRUE,0,VLOOKUP($A185,[7]装备表!$AS:$DU,I$1,FALSE))</f>
        <v>0</v>
      </c>
      <c r="J185">
        <f>IF(ISERROR(VLOOKUP($A185,[7]装备表!$AS:$DU,J$1,FALSE))=TRUE,0,VLOOKUP($A185,[7]装备表!$AS:$DU,J$1,FALSE))</f>
        <v>0</v>
      </c>
      <c r="K185">
        <f>IF(ISERROR(VLOOKUP($A185,[7]装备表!$AS:$DU,K$1,FALSE))=TRUE,0,VLOOKUP($A185,[7]装备表!$AS:$DU,K$1,FALSE))</f>
        <v>5</v>
      </c>
      <c r="L185">
        <f>IF(ISERROR(VLOOKUP($A185,[7]装备表!$AS:$DU,L$1,FALSE))=TRUE,0,VLOOKUP($A185,[7]装备表!$AS:$DU,L$1,FALSE))</f>
        <v>1</v>
      </c>
      <c r="M185">
        <f>IF(ISERROR(VLOOKUP($A185,[7]装备表!$AS:$DU,M$1,FALSE))=TRUE,0,VLOOKUP($A185,[7]装备表!$AS:$DU,M$1,FALSE))</f>
        <v>24</v>
      </c>
      <c r="N185">
        <f>IF(ISERROR(VLOOKUP($A185,[7]装备表!$AS:$DU,N$1,FALSE))=TRUE,0,VLOOKUP($A185,[7]装备表!$AS:$DU,N$1,FALSE))</f>
        <v>0</v>
      </c>
      <c r="O185">
        <f>IF(ISERROR(VLOOKUP($A185,[7]装备表!$AS:$DU,O$1,FALSE))=TRUE,0,VLOOKUP($A185,[7]装备表!$AS:$DU,O$1,FALSE))</f>
        <v>0</v>
      </c>
      <c r="P185">
        <f>IF(ISERROR(VLOOKUP($A185,[7]装备表!$AS:$DU,P$1,FALSE))=TRUE,0,VLOOKUP($A185,[7]装备表!$AS:$DU,P$1,FALSE))</f>
        <v>0</v>
      </c>
      <c r="Q185">
        <f>IF(ISERROR(VLOOKUP($A185,[7]装备表!$AS:$DU,Q$1,FALSE))=TRUE,0,VLOOKUP($A185,[7]装备表!$AS:$DU,Q$1,FALSE))</f>
        <v>0</v>
      </c>
      <c r="R185">
        <f>IF(ISERROR(VLOOKUP($A185,[7]装备表!$AS:$DU,R$1,FALSE))=TRUE,0,VLOOKUP($A185,[7]装备表!$AS:$DU,R$1,FALSE))</f>
        <v>0</v>
      </c>
      <c r="S185">
        <f>IF(ISERROR(VLOOKUP($A185,[7]装备表!$AS:$DU,S$1,FALSE))=TRUE,0,VLOOKUP($A185,[7]装备表!$AS:$DU,S$1,FALSE))</f>
        <v>0</v>
      </c>
      <c r="T185">
        <f>IF(ISERROR(VLOOKUP($A185,[7]装备表!$AS:$DU,T$1,FALSE))=TRUE,0,VLOOKUP($A185,[7]装备表!$AS:$DU,T$1,FALSE))</f>
        <v>0</v>
      </c>
      <c r="U185">
        <f>IF(ISERROR(VLOOKUP($A185,[7]装备表!$AS:$DU,U$1,FALSE))=TRUE,0,VLOOKUP($A185,[7]装备表!$AS:$DU,U$1,FALSE))</f>
        <v>0</v>
      </c>
      <c r="V185">
        <f>IF(ISERROR(VLOOKUP($A185,[7]装备表!$AS:$DU,V$1,FALSE))=TRUE,0,VLOOKUP($A185,[7]装备表!$AS:$DU,V$1,FALSE))</f>
        <v>0</v>
      </c>
      <c r="W185">
        <f>IF(ISERROR(VLOOKUP($A185,[7]装备表!$AS:$DU,W$1,FALSE))=TRUE,0,VLOOKUP($A185,[7]装备表!$AS:$DU,W$1,FALSE))</f>
        <v>0</v>
      </c>
      <c r="X185">
        <f>IF(ISERROR(VLOOKUP($A185,[7]装备表!$AS:$DU,X$1,FALSE))=TRUE,0,VLOOKUP($A185,[7]装备表!$AS:$DU,X$1,FALSE))</f>
        <v>0</v>
      </c>
      <c r="Y185">
        <f>IF(ISERROR(VLOOKUP($A185,[7]装备表!$AS:$DU,Y$1,FALSE))=TRUE,0,VLOOKUP($A185,[7]装备表!$AS:$DU,Y$1,FALSE))</f>
        <v>0</v>
      </c>
      <c r="Z185">
        <f>IF(ISERROR(VLOOKUP($A185,[7]装备表!$AS:$DU,Z$1,FALSE))=TRUE,0,VLOOKUP($A185,[7]装备表!$AS:$DU,Z$1,FALSE))</f>
        <v>0</v>
      </c>
      <c r="AA185">
        <f>IF(ISERROR(VLOOKUP($A185,[7]装备表!$AS:$DU,AA$1,FALSE))=TRUE,0,VLOOKUP($A185,[7]装备表!$AS:$DU,AA$1,FALSE))</f>
        <v>0</v>
      </c>
      <c r="AB185">
        <f>IF(ISERROR(VLOOKUP($A185,[7]装备表!$AS:$DU,AB$1,FALSE))=TRUE,0,VLOOKUP($A185,[7]装备表!$AS:$DU,AB$1,FALSE))</f>
        <v>0</v>
      </c>
      <c r="AC185">
        <f>IF(ISERROR(VLOOKUP($A185,[7]装备表!$AS:$DU,AC$1,FALSE))=TRUE,0,VLOOKUP($A185,[7]装备表!$AS:$DU,AC$1,FALSE))</f>
        <v>0</v>
      </c>
      <c r="AD185">
        <f>IF(ISERROR(VLOOKUP($A185,[7]装备表!$AS:$DU,AD$1,FALSE))=TRUE,0,VLOOKUP($A185,[7]装备表!$AS:$DU,AD$1,FALSE))</f>
        <v>0</v>
      </c>
      <c r="AE185">
        <f>IF(ISERROR(VLOOKUP($A185,[7]装备表!$AS:$DU,AE$1,FALSE))=TRUE,0,VLOOKUP($A185,[7]装备表!$AS:$DU,AE$1,FALSE))</f>
        <v>0</v>
      </c>
      <c r="AF185">
        <f>IF(ISERROR(VLOOKUP($A185,[7]装备表!$AS:$DU,AF$1,FALSE))=TRUE,0,VLOOKUP($A185,[7]装备表!$AS:$DU,AF$1,FALSE))</f>
        <v>0</v>
      </c>
      <c r="AG185">
        <f>IF(ISERROR(VLOOKUP($A185,[7]装备表!$AS:$DU,AG$1,FALSE))=TRUE,0,VLOOKUP($A185,[7]装备表!$AS:$DU,AG$1,FALSE))</f>
        <v>0</v>
      </c>
      <c r="AH185">
        <f>IF(ISERROR(VLOOKUP($A185,[7]装备表!$AS:$DU,AH$1,FALSE))=TRUE,0,VLOOKUP($A185,[7]装备表!$AS:$DU,AH$1,FALSE))</f>
        <v>0</v>
      </c>
      <c r="AI185">
        <f>IF(ISERROR(VLOOKUP($A185,[7]装备表!$AS:$DU,AI$1,FALSE))=TRUE,0,VLOOKUP($A185,[7]装备表!$AS:$DU,AI$1,FALSE))</f>
        <v>0</v>
      </c>
      <c r="AJ185">
        <f>IF(ISERROR(VLOOKUP($A185,[7]装备表!$AS:$DU,AJ$1,FALSE))=TRUE,0,VLOOKUP($A185,[7]装备表!$AS:$DU,AJ$1,FALSE))</f>
        <v>0</v>
      </c>
      <c r="AK185">
        <f>IF(ISERROR(VLOOKUP($A185,[7]装备表!$AS:$DU,AK$1,FALSE))=TRUE,0,VLOOKUP($A185,[7]装备表!$AS:$DU,AK$1,FALSE))</f>
        <v>0</v>
      </c>
      <c r="AL185">
        <f>IF(ISERROR(VLOOKUP($A185,[7]装备表!$AS:$DU,AL$1,FALSE))=TRUE,0,VLOOKUP($A185,[7]装备表!$AS:$DU,AL$1,FALSE))</f>
        <v>0</v>
      </c>
      <c r="AM185">
        <f>IF(ISERROR(VLOOKUP($A185,[7]装备表!$AS:$DU,AM$1,FALSE))=TRUE,0,VLOOKUP($A185,[7]装备表!$AS:$DU,AM$1,FALSE))</f>
        <v>0</v>
      </c>
      <c r="AN185">
        <f>IF(ISERROR(VLOOKUP($A185,[7]装备表!$AS:$DU,AN$1,FALSE))=TRUE,0,VLOOKUP($A185,[7]装备表!$AS:$DU,AN$1,FALSE))</f>
        <v>0</v>
      </c>
      <c r="AT185" s="35">
        <v>1330029</v>
      </c>
      <c r="AU185" s="35" t="s">
        <v>229</v>
      </c>
      <c r="AV185">
        <v>10158</v>
      </c>
      <c r="AW185">
        <v>10158</v>
      </c>
      <c r="AX185">
        <v>100</v>
      </c>
    </row>
    <row r="186" spans="1:50" ht="16.5">
      <c r="A186" s="33">
        <v>1320040</v>
      </c>
      <c r="B186" t="str">
        <f>IF(ISERROR(VLOOKUP($A186,[7]装备表!$AS:$DU,B$1,FALSE))=TRUE,0,VLOOKUP($A186,[7]装备表!$AS:$DU,B$1,FALSE))</f>
        <v>银扣披肩</v>
      </c>
      <c r="C186">
        <f t="shared" si="20"/>
        <v>10121</v>
      </c>
      <c r="D186">
        <f t="shared" si="21"/>
        <v>140</v>
      </c>
      <c r="E186">
        <f t="shared" si="22"/>
        <v>10121</v>
      </c>
      <c r="F186">
        <f>IF(ISERROR(VLOOKUP($A186,[7]装备表!$AS:$DU,F$1,FALSE))=TRUE,0,VLOOKUP($A186,[7]装备表!$AS:$DU,F$1,FALSE))</f>
        <v>2</v>
      </c>
      <c r="G186">
        <f>IF(ISERROR(VLOOKUP($A186,[7]装备表!$AS:$DU,G$1,FALSE))=TRUE,0,VLOOKUP($A186,[7]装备表!$AS:$DU,G$1,FALSE))</f>
        <v>1</v>
      </c>
      <c r="H186">
        <f>IF(ISERROR(VLOOKUP($A186,[7]装备表!$AS:$DU,H$1,FALSE))=TRUE,0,VLOOKUP($A186,[7]装备表!$AS:$DU,H$1,FALSE))</f>
        <v>92</v>
      </c>
      <c r="I186">
        <f>IF(ISERROR(VLOOKUP($A186,[7]装备表!$AS:$DU,I$1,FALSE))=TRUE,0,VLOOKUP($A186,[7]装备表!$AS:$DU,I$1,FALSE))</f>
        <v>0</v>
      </c>
      <c r="J186">
        <f>IF(ISERROR(VLOOKUP($A186,[7]装备表!$AS:$DU,J$1,FALSE))=TRUE,0,VLOOKUP($A186,[7]装备表!$AS:$DU,J$1,FALSE))</f>
        <v>0</v>
      </c>
      <c r="K186">
        <f>IF(ISERROR(VLOOKUP($A186,[7]装备表!$AS:$DU,K$1,FALSE))=TRUE,0,VLOOKUP($A186,[7]装备表!$AS:$DU,K$1,FALSE))</f>
        <v>6</v>
      </c>
      <c r="L186">
        <f>IF(ISERROR(VLOOKUP($A186,[7]装备表!$AS:$DU,L$1,FALSE))=TRUE,0,VLOOKUP($A186,[7]装备表!$AS:$DU,L$1,FALSE))</f>
        <v>1</v>
      </c>
      <c r="M186">
        <f>IF(ISERROR(VLOOKUP($A186,[7]装备表!$AS:$DU,M$1,FALSE))=TRUE,0,VLOOKUP($A186,[7]装备表!$AS:$DU,M$1,FALSE))</f>
        <v>24</v>
      </c>
      <c r="N186">
        <f>IF(ISERROR(VLOOKUP($A186,[7]装备表!$AS:$DU,N$1,FALSE))=TRUE,0,VLOOKUP($A186,[7]装备表!$AS:$DU,N$1,FALSE))</f>
        <v>0</v>
      </c>
      <c r="O186">
        <f>IF(ISERROR(VLOOKUP($A186,[7]装备表!$AS:$DU,O$1,FALSE))=TRUE,0,VLOOKUP($A186,[7]装备表!$AS:$DU,O$1,FALSE))</f>
        <v>0</v>
      </c>
      <c r="P186">
        <f>IF(ISERROR(VLOOKUP($A186,[7]装备表!$AS:$DU,P$1,FALSE))=TRUE,0,VLOOKUP($A186,[7]装备表!$AS:$DU,P$1,FALSE))</f>
        <v>0</v>
      </c>
      <c r="Q186">
        <f>IF(ISERROR(VLOOKUP($A186,[7]装备表!$AS:$DU,Q$1,FALSE))=TRUE,0,VLOOKUP($A186,[7]装备表!$AS:$DU,Q$1,FALSE))</f>
        <v>0</v>
      </c>
      <c r="R186">
        <f>IF(ISERROR(VLOOKUP($A186,[7]装备表!$AS:$DU,R$1,FALSE))=TRUE,0,VLOOKUP($A186,[7]装备表!$AS:$DU,R$1,FALSE))</f>
        <v>0</v>
      </c>
      <c r="S186">
        <f>IF(ISERROR(VLOOKUP($A186,[7]装备表!$AS:$DU,S$1,FALSE))=TRUE,0,VLOOKUP($A186,[7]装备表!$AS:$DU,S$1,FALSE))</f>
        <v>0</v>
      </c>
      <c r="T186">
        <f>IF(ISERROR(VLOOKUP($A186,[7]装备表!$AS:$DU,T$1,FALSE))=TRUE,0,VLOOKUP($A186,[7]装备表!$AS:$DU,T$1,FALSE))</f>
        <v>0</v>
      </c>
      <c r="U186">
        <f>IF(ISERROR(VLOOKUP($A186,[7]装备表!$AS:$DU,U$1,FALSE))=TRUE,0,VLOOKUP($A186,[7]装备表!$AS:$DU,U$1,FALSE))</f>
        <v>0</v>
      </c>
      <c r="V186">
        <f>IF(ISERROR(VLOOKUP($A186,[7]装备表!$AS:$DU,V$1,FALSE))=TRUE,0,VLOOKUP($A186,[7]装备表!$AS:$DU,V$1,FALSE))</f>
        <v>0</v>
      </c>
      <c r="W186">
        <f>IF(ISERROR(VLOOKUP($A186,[7]装备表!$AS:$DU,W$1,FALSE))=TRUE,0,VLOOKUP($A186,[7]装备表!$AS:$DU,W$1,FALSE))</f>
        <v>0</v>
      </c>
      <c r="X186">
        <f>IF(ISERROR(VLOOKUP($A186,[7]装备表!$AS:$DU,X$1,FALSE))=TRUE,0,VLOOKUP($A186,[7]装备表!$AS:$DU,X$1,FALSE))</f>
        <v>0</v>
      </c>
      <c r="Y186">
        <f>IF(ISERROR(VLOOKUP($A186,[7]装备表!$AS:$DU,Y$1,FALSE))=TRUE,0,VLOOKUP($A186,[7]装备表!$AS:$DU,Y$1,FALSE))</f>
        <v>0</v>
      </c>
      <c r="Z186">
        <f>IF(ISERROR(VLOOKUP($A186,[7]装备表!$AS:$DU,Z$1,FALSE))=TRUE,0,VLOOKUP($A186,[7]装备表!$AS:$DU,Z$1,FALSE))</f>
        <v>0</v>
      </c>
      <c r="AA186">
        <f>IF(ISERROR(VLOOKUP($A186,[7]装备表!$AS:$DU,AA$1,FALSE))=TRUE,0,VLOOKUP($A186,[7]装备表!$AS:$DU,AA$1,FALSE))</f>
        <v>0</v>
      </c>
      <c r="AB186">
        <f>IF(ISERROR(VLOOKUP($A186,[7]装备表!$AS:$DU,AB$1,FALSE))=TRUE,0,VLOOKUP($A186,[7]装备表!$AS:$DU,AB$1,FALSE))</f>
        <v>0</v>
      </c>
      <c r="AC186">
        <f>IF(ISERROR(VLOOKUP($A186,[7]装备表!$AS:$DU,AC$1,FALSE))=TRUE,0,VLOOKUP($A186,[7]装备表!$AS:$DU,AC$1,FALSE))</f>
        <v>0</v>
      </c>
      <c r="AD186">
        <f>IF(ISERROR(VLOOKUP($A186,[7]装备表!$AS:$DU,AD$1,FALSE))=TRUE,0,VLOOKUP($A186,[7]装备表!$AS:$DU,AD$1,FALSE))</f>
        <v>0</v>
      </c>
      <c r="AE186">
        <f>IF(ISERROR(VLOOKUP($A186,[7]装备表!$AS:$DU,AE$1,FALSE))=TRUE,0,VLOOKUP($A186,[7]装备表!$AS:$DU,AE$1,FALSE))</f>
        <v>0</v>
      </c>
      <c r="AF186">
        <f>IF(ISERROR(VLOOKUP($A186,[7]装备表!$AS:$DU,AF$1,FALSE))=TRUE,0,VLOOKUP($A186,[7]装备表!$AS:$DU,AF$1,FALSE))</f>
        <v>0</v>
      </c>
      <c r="AG186">
        <f>IF(ISERROR(VLOOKUP($A186,[7]装备表!$AS:$DU,AG$1,FALSE))=TRUE,0,VLOOKUP($A186,[7]装备表!$AS:$DU,AG$1,FALSE))</f>
        <v>0</v>
      </c>
      <c r="AH186">
        <f>IF(ISERROR(VLOOKUP($A186,[7]装备表!$AS:$DU,AH$1,FALSE))=TRUE,0,VLOOKUP($A186,[7]装备表!$AS:$DU,AH$1,FALSE))</f>
        <v>0</v>
      </c>
      <c r="AI186">
        <f>IF(ISERROR(VLOOKUP($A186,[7]装备表!$AS:$DU,AI$1,FALSE))=TRUE,0,VLOOKUP($A186,[7]装备表!$AS:$DU,AI$1,FALSE))</f>
        <v>0</v>
      </c>
      <c r="AJ186">
        <f>IF(ISERROR(VLOOKUP($A186,[7]装备表!$AS:$DU,AJ$1,FALSE))=TRUE,0,VLOOKUP($A186,[7]装备表!$AS:$DU,AJ$1,FALSE))</f>
        <v>0</v>
      </c>
      <c r="AK186">
        <f>IF(ISERROR(VLOOKUP($A186,[7]装备表!$AS:$DU,AK$1,FALSE))=TRUE,0,VLOOKUP($A186,[7]装备表!$AS:$DU,AK$1,FALSE))</f>
        <v>0</v>
      </c>
      <c r="AL186">
        <f>IF(ISERROR(VLOOKUP($A186,[7]装备表!$AS:$DU,AL$1,FALSE))=TRUE,0,VLOOKUP($A186,[7]装备表!$AS:$DU,AL$1,FALSE))</f>
        <v>0</v>
      </c>
      <c r="AM186">
        <f>IF(ISERROR(VLOOKUP($A186,[7]装备表!$AS:$DU,AM$1,FALSE))=TRUE,0,VLOOKUP($A186,[7]装备表!$AS:$DU,AM$1,FALSE))</f>
        <v>0</v>
      </c>
      <c r="AN186">
        <f>IF(ISERROR(VLOOKUP($A186,[7]装备表!$AS:$DU,AN$1,FALSE))=TRUE,0,VLOOKUP($A186,[7]装备表!$AS:$DU,AN$1,FALSE))</f>
        <v>0</v>
      </c>
      <c r="AT186" s="35">
        <v>1330030</v>
      </c>
      <c r="AU186" s="35" t="s">
        <v>230</v>
      </c>
      <c r="AV186">
        <v>10159</v>
      </c>
      <c r="AW186">
        <v>10159</v>
      </c>
      <c r="AX186">
        <v>100</v>
      </c>
    </row>
    <row r="187" spans="1:50" ht="16.5">
      <c r="A187" s="33">
        <v>1320041</v>
      </c>
      <c r="B187" t="str">
        <f>IF(ISERROR(VLOOKUP($A187,[7]装备表!$AS:$DU,B$1,FALSE))=TRUE,0,VLOOKUP($A187,[7]装备表!$AS:$DU,B$1,FALSE))</f>
        <v>银鞋</v>
      </c>
      <c r="C187">
        <f t="shared" si="20"/>
        <v>10122</v>
      </c>
      <c r="D187">
        <f t="shared" si="21"/>
        <v>140</v>
      </c>
      <c r="E187">
        <f t="shared" si="22"/>
        <v>10122</v>
      </c>
      <c r="F187">
        <f>IF(ISERROR(VLOOKUP($A187,[7]装备表!$AS:$DU,F$1,FALSE))=TRUE,0,VLOOKUP($A187,[7]装备表!$AS:$DU,F$1,FALSE))</f>
        <v>1</v>
      </c>
      <c r="G187">
        <f>IF(ISERROR(VLOOKUP($A187,[7]装备表!$AS:$DU,G$1,FALSE))=TRUE,0,VLOOKUP($A187,[7]装备表!$AS:$DU,G$1,FALSE))</f>
        <v>1</v>
      </c>
      <c r="H187">
        <f>IF(ISERROR(VLOOKUP($A187,[7]装备表!$AS:$DU,H$1,FALSE))=TRUE,0,VLOOKUP($A187,[7]装备表!$AS:$DU,H$1,FALSE))</f>
        <v>62</v>
      </c>
      <c r="I187">
        <f>IF(ISERROR(VLOOKUP($A187,[7]装备表!$AS:$DU,I$1,FALSE))=TRUE,0,VLOOKUP($A187,[7]装备表!$AS:$DU,I$1,FALSE))</f>
        <v>0</v>
      </c>
      <c r="J187">
        <f>IF(ISERROR(VLOOKUP($A187,[7]装备表!$AS:$DU,J$1,FALSE))=TRUE,0,VLOOKUP($A187,[7]装备表!$AS:$DU,J$1,FALSE))</f>
        <v>0</v>
      </c>
      <c r="K187">
        <f>IF(ISERROR(VLOOKUP($A187,[7]装备表!$AS:$DU,K$1,FALSE))=TRUE,0,VLOOKUP($A187,[7]装备表!$AS:$DU,K$1,FALSE))</f>
        <v>37</v>
      </c>
      <c r="L187">
        <f>IF(ISERROR(VLOOKUP($A187,[7]装备表!$AS:$DU,L$1,FALSE))=TRUE,0,VLOOKUP($A187,[7]装备表!$AS:$DU,L$1,FALSE))</f>
        <v>1</v>
      </c>
      <c r="M187">
        <f>IF(ISERROR(VLOOKUP($A187,[7]装备表!$AS:$DU,M$1,FALSE))=TRUE,0,VLOOKUP($A187,[7]装备表!$AS:$DU,M$1,FALSE))</f>
        <v>10</v>
      </c>
      <c r="N187">
        <f>IF(ISERROR(VLOOKUP($A187,[7]装备表!$AS:$DU,N$1,FALSE))=TRUE,0,VLOOKUP($A187,[7]装备表!$AS:$DU,N$1,FALSE))</f>
        <v>0</v>
      </c>
      <c r="O187">
        <f>IF(ISERROR(VLOOKUP($A187,[7]装备表!$AS:$DU,O$1,FALSE))=TRUE,0,VLOOKUP($A187,[7]装备表!$AS:$DU,O$1,FALSE))</f>
        <v>0</v>
      </c>
      <c r="P187">
        <f>IF(ISERROR(VLOOKUP($A187,[7]装备表!$AS:$DU,P$1,FALSE))=TRUE,0,VLOOKUP($A187,[7]装备表!$AS:$DU,P$1,FALSE))</f>
        <v>0</v>
      </c>
      <c r="Q187">
        <f>IF(ISERROR(VLOOKUP($A187,[7]装备表!$AS:$DU,Q$1,FALSE))=TRUE,0,VLOOKUP($A187,[7]装备表!$AS:$DU,Q$1,FALSE))</f>
        <v>0</v>
      </c>
      <c r="R187">
        <f>IF(ISERROR(VLOOKUP($A187,[7]装备表!$AS:$DU,R$1,FALSE))=TRUE,0,VLOOKUP($A187,[7]装备表!$AS:$DU,R$1,FALSE))</f>
        <v>0</v>
      </c>
      <c r="S187">
        <f>IF(ISERROR(VLOOKUP($A187,[7]装备表!$AS:$DU,S$1,FALSE))=TRUE,0,VLOOKUP($A187,[7]装备表!$AS:$DU,S$1,FALSE))</f>
        <v>0</v>
      </c>
      <c r="T187">
        <f>IF(ISERROR(VLOOKUP($A187,[7]装备表!$AS:$DU,T$1,FALSE))=TRUE,0,VLOOKUP($A187,[7]装备表!$AS:$DU,T$1,FALSE))</f>
        <v>0</v>
      </c>
      <c r="U187">
        <f>IF(ISERROR(VLOOKUP($A187,[7]装备表!$AS:$DU,U$1,FALSE))=TRUE,0,VLOOKUP($A187,[7]装备表!$AS:$DU,U$1,FALSE))</f>
        <v>0</v>
      </c>
      <c r="V187">
        <f>IF(ISERROR(VLOOKUP($A187,[7]装备表!$AS:$DU,V$1,FALSE))=TRUE,0,VLOOKUP($A187,[7]装备表!$AS:$DU,V$1,FALSE))</f>
        <v>0</v>
      </c>
      <c r="W187">
        <f>IF(ISERROR(VLOOKUP($A187,[7]装备表!$AS:$DU,W$1,FALSE))=TRUE,0,VLOOKUP($A187,[7]装备表!$AS:$DU,W$1,FALSE))</f>
        <v>0</v>
      </c>
      <c r="X187">
        <f>IF(ISERROR(VLOOKUP($A187,[7]装备表!$AS:$DU,X$1,FALSE))=TRUE,0,VLOOKUP($A187,[7]装备表!$AS:$DU,X$1,FALSE))</f>
        <v>0</v>
      </c>
      <c r="Y187">
        <f>IF(ISERROR(VLOOKUP($A187,[7]装备表!$AS:$DU,Y$1,FALSE))=TRUE,0,VLOOKUP($A187,[7]装备表!$AS:$DU,Y$1,FALSE))</f>
        <v>0</v>
      </c>
      <c r="Z187">
        <f>IF(ISERROR(VLOOKUP($A187,[7]装备表!$AS:$DU,Z$1,FALSE))=TRUE,0,VLOOKUP($A187,[7]装备表!$AS:$DU,Z$1,FALSE))</f>
        <v>0</v>
      </c>
      <c r="AA187">
        <f>IF(ISERROR(VLOOKUP($A187,[7]装备表!$AS:$DU,AA$1,FALSE))=TRUE,0,VLOOKUP($A187,[7]装备表!$AS:$DU,AA$1,FALSE))</f>
        <v>0</v>
      </c>
      <c r="AB187">
        <f>IF(ISERROR(VLOOKUP($A187,[7]装备表!$AS:$DU,AB$1,FALSE))=TRUE,0,VLOOKUP($A187,[7]装备表!$AS:$DU,AB$1,FALSE))</f>
        <v>0</v>
      </c>
      <c r="AC187">
        <f>IF(ISERROR(VLOOKUP($A187,[7]装备表!$AS:$DU,AC$1,FALSE))=TRUE,0,VLOOKUP($A187,[7]装备表!$AS:$DU,AC$1,FALSE))</f>
        <v>0</v>
      </c>
      <c r="AD187">
        <f>IF(ISERROR(VLOOKUP($A187,[7]装备表!$AS:$DU,AD$1,FALSE))=TRUE,0,VLOOKUP($A187,[7]装备表!$AS:$DU,AD$1,FALSE))</f>
        <v>0</v>
      </c>
      <c r="AE187">
        <f>IF(ISERROR(VLOOKUP($A187,[7]装备表!$AS:$DU,AE$1,FALSE))=TRUE,0,VLOOKUP($A187,[7]装备表!$AS:$DU,AE$1,FALSE))</f>
        <v>0</v>
      </c>
      <c r="AF187">
        <f>IF(ISERROR(VLOOKUP($A187,[7]装备表!$AS:$DU,AF$1,FALSE))=TRUE,0,VLOOKUP($A187,[7]装备表!$AS:$DU,AF$1,FALSE))</f>
        <v>0</v>
      </c>
      <c r="AG187">
        <f>IF(ISERROR(VLOOKUP($A187,[7]装备表!$AS:$DU,AG$1,FALSE))=TRUE,0,VLOOKUP($A187,[7]装备表!$AS:$DU,AG$1,FALSE))</f>
        <v>0</v>
      </c>
      <c r="AH187">
        <f>IF(ISERROR(VLOOKUP($A187,[7]装备表!$AS:$DU,AH$1,FALSE))=TRUE,0,VLOOKUP($A187,[7]装备表!$AS:$DU,AH$1,FALSE))</f>
        <v>0</v>
      </c>
      <c r="AI187">
        <f>IF(ISERROR(VLOOKUP($A187,[7]装备表!$AS:$DU,AI$1,FALSE))=TRUE,0,VLOOKUP($A187,[7]装备表!$AS:$DU,AI$1,FALSE))</f>
        <v>0</v>
      </c>
      <c r="AJ187">
        <f>IF(ISERROR(VLOOKUP($A187,[7]装备表!$AS:$DU,AJ$1,FALSE))=TRUE,0,VLOOKUP($A187,[7]装备表!$AS:$DU,AJ$1,FALSE))</f>
        <v>0</v>
      </c>
      <c r="AK187">
        <f>IF(ISERROR(VLOOKUP($A187,[7]装备表!$AS:$DU,AK$1,FALSE))=TRUE,0,VLOOKUP($A187,[7]装备表!$AS:$DU,AK$1,FALSE))</f>
        <v>0</v>
      </c>
      <c r="AL187">
        <f>IF(ISERROR(VLOOKUP($A187,[7]装备表!$AS:$DU,AL$1,FALSE))=TRUE,0,VLOOKUP($A187,[7]装备表!$AS:$DU,AL$1,FALSE))</f>
        <v>0</v>
      </c>
      <c r="AM187">
        <f>IF(ISERROR(VLOOKUP($A187,[7]装备表!$AS:$DU,AM$1,FALSE))=TRUE,0,VLOOKUP($A187,[7]装备表!$AS:$DU,AM$1,FALSE))</f>
        <v>0</v>
      </c>
      <c r="AN187">
        <f>IF(ISERROR(VLOOKUP($A187,[7]装备表!$AS:$DU,AN$1,FALSE))=TRUE,0,VLOOKUP($A187,[7]装备表!$AS:$DU,AN$1,FALSE))</f>
        <v>0</v>
      </c>
      <c r="AT187" s="35">
        <v>1330031</v>
      </c>
      <c r="AU187" s="35" t="s">
        <v>231</v>
      </c>
      <c r="AV187">
        <v>10160</v>
      </c>
      <c r="AW187">
        <v>10160</v>
      </c>
      <c r="AX187">
        <v>100</v>
      </c>
    </row>
    <row r="188" spans="1:50" ht="16.5">
      <c r="A188" s="33">
        <v>1320042</v>
      </c>
      <c r="B188" t="str">
        <f>IF(ISERROR(VLOOKUP($A188,[7]装备表!$AS:$DU,B$1,FALSE))=TRUE,0,VLOOKUP($A188,[7]装备表!$AS:$DU,B$1,FALSE))</f>
        <v>银戒</v>
      </c>
      <c r="C188">
        <f t="shared" si="20"/>
        <v>10123</v>
      </c>
      <c r="D188">
        <f t="shared" si="21"/>
        <v>140</v>
      </c>
      <c r="E188">
        <f t="shared" si="22"/>
        <v>10123</v>
      </c>
      <c r="F188">
        <f>IF(ISERROR(VLOOKUP($A188,[7]装备表!$AS:$DU,F$1,FALSE))=TRUE,0,VLOOKUP($A188,[7]装备表!$AS:$DU,F$1,FALSE))</f>
        <v>1</v>
      </c>
      <c r="G188">
        <f>IF(ISERROR(VLOOKUP($A188,[7]装备表!$AS:$DU,G$1,FALSE))=TRUE,0,VLOOKUP($A188,[7]装备表!$AS:$DU,G$1,FALSE))</f>
        <v>1</v>
      </c>
      <c r="H188">
        <f>IF(ISERROR(VLOOKUP($A188,[7]装备表!$AS:$DU,H$1,FALSE))=TRUE,0,VLOOKUP($A188,[7]装备表!$AS:$DU,H$1,FALSE))</f>
        <v>62</v>
      </c>
      <c r="I188">
        <f>IF(ISERROR(VLOOKUP($A188,[7]装备表!$AS:$DU,I$1,FALSE))=TRUE,0,VLOOKUP($A188,[7]装备表!$AS:$DU,I$1,FALSE))</f>
        <v>0</v>
      </c>
      <c r="J188">
        <f>IF(ISERROR(VLOOKUP($A188,[7]装备表!$AS:$DU,J$1,FALSE))=TRUE,0,VLOOKUP($A188,[7]装备表!$AS:$DU,J$1,FALSE))</f>
        <v>0</v>
      </c>
      <c r="K188">
        <f>IF(ISERROR(VLOOKUP($A188,[7]装备表!$AS:$DU,K$1,FALSE))=TRUE,0,VLOOKUP($A188,[7]装备表!$AS:$DU,K$1,FALSE))</f>
        <v>2</v>
      </c>
      <c r="L188">
        <f>IF(ISERROR(VLOOKUP($A188,[7]装备表!$AS:$DU,L$1,FALSE))=TRUE,0,VLOOKUP($A188,[7]装备表!$AS:$DU,L$1,FALSE))</f>
        <v>1</v>
      </c>
      <c r="M188">
        <f>IF(ISERROR(VLOOKUP($A188,[7]装备表!$AS:$DU,M$1,FALSE))=TRUE,0,VLOOKUP($A188,[7]装备表!$AS:$DU,M$1,FALSE))</f>
        <v>62</v>
      </c>
      <c r="N188">
        <f>IF(ISERROR(VLOOKUP($A188,[7]装备表!$AS:$DU,N$1,FALSE))=TRUE,0,VLOOKUP($A188,[7]装备表!$AS:$DU,N$1,FALSE))</f>
        <v>0</v>
      </c>
      <c r="O188">
        <f>IF(ISERROR(VLOOKUP($A188,[7]装备表!$AS:$DU,O$1,FALSE))=TRUE,0,VLOOKUP($A188,[7]装备表!$AS:$DU,O$1,FALSE))</f>
        <v>0</v>
      </c>
      <c r="P188">
        <f>IF(ISERROR(VLOOKUP($A188,[7]装备表!$AS:$DU,P$1,FALSE))=TRUE,0,VLOOKUP($A188,[7]装备表!$AS:$DU,P$1,FALSE))</f>
        <v>0</v>
      </c>
      <c r="Q188">
        <f>IF(ISERROR(VLOOKUP($A188,[7]装备表!$AS:$DU,Q$1,FALSE))=TRUE,0,VLOOKUP($A188,[7]装备表!$AS:$DU,Q$1,FALSE))</f>
        <v>0</v>
      </c>
      <c r="R188">
        <f>IF(ISERROR(VLOOKUP($A188,[7]装备表!$AS:$DU,R$1,FALSE))=TRUE,0,VLOOKUP($A188,[7]装备表!$AS:$DU,R$1,FALSE))</f>
        <v>0</v>
      </c>
      <c r="S188">
        <f>IF(ISERROR(VLOOKUP($A188,[7]装备表!$AS:$DU,S$1,FALSE))=TRUE,0,VLOOKUP($A188,[7]装备表!$AS:$DU,S$1,FALSE))</f>
        <v>0</v>
      </c>
      <c r="T188">
        <f>IF(ISERROR(VLOOKUP($A188,[7]装备表!$AS:$DU,T$1,FALSE))=TRUE,0,VLOOKUP($A188,[7]装备表!$AS:$DU,T$1,FALSE))</f>
        <v>0</v>
      </c>
      <c r="U188">
        <f>IF(ISERROR(VLOOKUP($A188,[7]装备表!$AS:$DU,U$1,FALSE))=TRUE,0,VLOOKUP($A188,[7]装备表!$AS:$DU,U$1,FALSE))</f>
        <v>0</v>
      </c>
      <c r="V188">
        <f>IF(ISERROR(VLOOKUP($A188,[7]装备表!$AS:$DU,V$1,FALSE))=TRUE,0,VLOOKUP($A188,[7]装备表!$AS:$DU,V$1,FALSE))</f>
        <v>0</v>
      </c>
      <c r="W188">
        <f>IF(ISERROR(VLOOKUP($A188,[7]装备表!$AS:$DU,W$1,FALSE))=TRUE,0,VLOOKUP($A188,[7]装备表!$AS:$DU,W$1,FALSE))</f>
        <v>0</v>
      </c>
      <c r="X188">
        <f>IF(ISERROR(VLOOKUP($A188,[7]装备表!$AS:$DU,X$1,FALSE))=TRUE,0,VLOOKUP($A188,[7]装备表!$AS:$DU,X$1,FALSE))</f>
        <v>0</v>
      </c>
      <c r="Y188">
        <f>IF(ISERROR(VLOOKUP($A188,[7]装备表!$AS:$DU,Y$1,FALSE))=TRUE,0,VLOOKUP($A188,[7]装备表!$AS:$DU,Y$1,FALSE))</f>
        <v>0</v>
      </c>
      <c r="Z188">
        <f>IF(ISERROR(VLOOKUP($A188,[7]装备表!$AS:$DU,Z$1,FALSE))=TRUE,0,VLOOKUP($A188,[7]装备表!$AS:$DU,Z$1,FALSE))</f>
        <v>0</v>
      </c>
      <c r="AA188">
        <f>IF(ISERROR(VLOOKUP($A188,[7]装备表!$AS:$DU,AA$1,FALSE))=TRUE,0,VLOOKUP($A188,[7]装备表!$AS:$DU,AA$1,FALSE))</f>
        <v>0</v>
      </c>
      <c r="AB188">
        <f>IF(ISERROR(VLOOKUP($A188,[7]装备表!$AS:$DU,AB$1,FALSE))=TRUE,0,VLOOKUP($A188,[7]装备表!$AS:$DU,AB$1,FALSE))</f>
        <v>0</v>
      </c>
      <c r="AC188">
        <f>IF(ISERROR(VLOOKUP($A188,[7]装备表!$AS:$DU,AC$1,FALSE))=TRUE,0,VLOOKUP($A188,[7]装备表!$AS:$DU,AC$1,FALSE))</f>
        <v>0</v>
      </c>
      <c r="AD188">
        <f>IF(ISERROR(VLOOKUP($A188,[7]装备表!$AS:$DU,AD$1,FALSE))=TRUE,0,VLOOKUP($A188,[7]装备表!$AS:$DU,AD$1,FALSE))</f>
        <v>0</v>
      </c>
      <c r="AE188">
        <f>IF(ISERROR(VLOOKUP($A188,[7]装备表!$AS:$DU,AE$1,FALSE))=TRUE,0,VLOOKUP($A188,[7]装备表!$AS:$DU,AE$1,FALSE))</f>
        <v>0</v>
      </c>
      <c r="AF188">
        <f>IF(ISERROR(VLOOKUP($A188,[7]装备表!$AS:$DU,AF$1,FALSE))=TRUE,0,VLOOKUP($A188,[7]装备表!$AS:$DU,AF$1,FALSE))</f>
        <v>0</v>
      </c>
      <c r="AG188">
        <f>IF(ISERROR(VLOOKUP($A188,[7]装备表!$AS:$DU,AG$1,FALSE))=TRUE,0,VLOOKUP($A188,[7]装备表!$AS:$DU,AG$1,FALSE))</f>
        <v>0</v>
      </c>
      <c r="AH188">
        <f>IF(ISERROR(VLOOKUP($A188,[7]装备表!$AS:$DU,AH$1,FALSE))=TRUE,0,VLOOKUP($A188,[7]装备表!$AS:$DU,AH$1,FALSE))</f>
        <v>0</v>
      </c>
      <c r="AI188">
        <f>IF(ISERROR(VLOOKUP($A188,[7]装备表!$AS:$DU,AI$1,FALSE))=TRUE,0,VLOOKUP($A188,[7]装备表!$AS:$DU,AI$1,FALSE))</f>
        <v>0</v>
      </c>
      <c r="AJ188">
        <f>IF(ISERROR(VLOOKUP($A188,[7]装备表!$AS:$DU,AJ$1,FALSE))=TRUE,0,VLOOKUP($A188,[7]装备表!$AS:$DU,AJ$1,FALSE))</f>
        <v>0</v>
      </c>
      <c r="AK188">
        <f>IF(ISERROR(VLOOKUP($A188,[7]装备表!$AS:$DU,AK$1,FALSE))=TRUE,0,VLOOKUP($A188,[7]装备表!$AS:$DU,AK$1,FALSE))</f>
        <v>0</v>
      </c>
      <c r="AL188">
        <f>IF(ISERROR(VLOOKUP($A188,[7]装备表!$AS:$DU,AL$1,FALSE))=TRUE,0,VLOOKUP($A188,[7]装备表!$AS:$DU,AL$1,FALSE))</f>
        <v>0</v>
      </c>
      <c r="AM188">
        <f>IF(ISERROR(VLOOKUP($A188,[7]装备表!$AS:$DU,AM$1,FALSE))=TRUE,0,VLOOKUP($A188,[7]装备表!$AS:$DU,AM$1,FALSE))</f>
        <v>0</v>
      </c>
      <c r="AN188">
        <f>IF(ISERROR(VLOOKUP($A188,[7]装备表!$AS:$DU,AN$1,FALSE))=TRUE,0,VLOOKUP($A188,[7]装备表!$AS:$DU,AN$1,FALSE))</f>
        <v>0</v>
      </c>
      <c r="AT188" s="35">
        <v>1330032</v>
      </c>
      <c r="AU188" s="35" t="s">
        <v>232</v>
      </c>
      <c r="AV188">
        <v>10161</v>
      </c>
      <c r="AW188">
        <v>10161</v>
      </c>
      <c r="AX188">
        <v>100</v>
      </c>
    </row>
    <row r="189" spans="1:50" ht="16.5">
      <c r="A189" s="33">
        <v>1320043</v>
      </c>
      <c r="B189" t="str">
        <f>IF(ISERROR(VLOOKUP($A189,[7]装备表!$AS:$DU,B$1,FALSE))=TRUE,0,VLOOKUP($A189,[7]装备表!$AS:$DU,B$1,FALSE))</f>
        <v>金盔</v>
      </c>
      <c r="C189">
        <f t="shared" si="20"/>
        <v>10124</v>
      </c>
      <c r="D189">
        <f t="shared" si="21"/>
        <v>180</v>
      </c>
      <c r="E189">
        <f t="shared" si="22"/>
        <v>10124</v>
      </c>
      <c r="F189">
        <f>IF(ISERROR(VLOOKUP($A189,[7]装备表!$AS:$DU,F$1,FALSE))=TRUE,0,VLOOKUP($A189,[7]装备表!$AS:$DU,F$1,FALSE))</f>
        <v>2</v>
      </c>
      <c r="G189">
        <f>IF(ISERROR(VLOOKUP($A189,[7]装备表!$AS:$DU,G$1,FALSE))=TRUE,0,VLOOKUP($A189,[7]装备表!$AS:$DU,G$1,FALSE))</f>
        <v>1</v>
      </c>
      <c r="H189">
        <f>IF(ISERROR(VLOOKUP($A189,[7]装备表!$AS:$DU,H$1,FALSE))=TRUE,0,VLOOKUP($A189,[7]装备表!$AS:$DU,H$1,FALSE))</f>
        <v>124</v>
      </c>
      <c r="I189">
        <f>IF(ISERROR(VLOOKUP($A189,[7]装备表!$AS:$DU,I$1,FALSE))=TRUE,0,VLOOKUP($A189,[7]装备表!$AS:$DU,I$1,FALSE))</f>
        <v>0</v>
      </c>
      <c r="J189">
        <f>IF(ISERROR(VLOOKUP($A189,[7]装备表!$AS:$DU,J$1,FALSE))=TRUE,0,VLOOKUP($A189,[7]装备表!$AS:$DU,J$1,FALSE))</f>
        <v>0</v>
      </c>
      <c r="K189">
        <f>IF(ISERROR(VLOOKUP($A189,[7]装备表!$AS:$DU,K$1,FALSE))=TRUE,0,VLOOKUP($A189,[7]装备表!$AS:$DU,K$1,FALSE))</f>
        <v>6</v>
      </c>
      <c r="L189">
        <f>IF(ISERROR(VLOOKUP($A189,[7]装备表!$AS:$DU,L$1,FALSE))=TRUE,0,VLOOKUP($A189,[7]装备表!$AS:$DU,L$1,FALSE))</f>
        <v>1</v>
      </c>
      <c r="M189">
        <f>IF(ISERROR(VLOOKUP($A189,[7]装备表!$AS:$DU,M$1,FALSE))=TRUE,0,VLOOKUP($A189,[7]装备表!$AS:$DU,M$1,FALSE))</f>
        <v>32</v>
      </c>
      <c r="N189">
        <f>IF(ISERROR(VLOOKUP($A189,[7]装备表!$AS:$DU,N$1,FALSE))=TRUE,0,VLOOKUP($A189,[7]装备表!$AS:$DU,N$1,FALSE))</f>
        <v>0</v>
      </c>
      <c r="O189">
        <f>IF(ISERROR(VLOOKUP($A189,[7]装备表!$AS:$DU,O$1,FALSE))=TRUE,0,VLOOKUP($A189,[7]装备表!$AS:$DU,O$1,FALSE))</f>
        <v>0</v>
      </c>
      <c r="P189">
        <f>IF(ISERROR(VLOOKUP($A189,[7]装备表!$AS:$DU,P$1,FALSE))=TRUE,0,VLOOKUP($A189,[7]装备表!$AS:$DU,P$1,FALSE))</f>
        <v>0</v>
      </c>
      <c r="Q189">
        <f>IF(ISERROR(VLOOKUP($A189,[7]装备表!$AS:$DU,Q$1,FALSE))=TRUE,0,VLOOKUP($A189,[7]装备表!$AS:$DU,Q$1,FALSE))</f>
        <v>0</v>
      </c>
      <c r="R189">
        <f>IF(ISERROR(VLOOKUP($A189,[7]装备表!$AS:$DU,R$1,FALSE))=TRUE,0,VLOOKUP($A189,[7]装备表!$AS:$DU,R$1,FALSE))</f>
        <v>0</v>
      </c>
      <c r="S189">
        <f>IF(ISERROR(VLOOKUP($A189,[7]装备表!$AS:$DU,S$1,FALSE))=TRUE,0,VLOOKUP($A189,[7]装备表!$AS:$DU,S$1,FALSE))</f>
        <v>0</v>
      </c>
      <c r="T189">
        <f>IF(ISERROR(VLOOKUP($A189,[7]装备表!$AS:$DU,T$1,FALSE))=TRUE,0,VLOOKUP($A189,[7]装备表!$AS:$DU,T$1,FALSE))</f>
        <v>0</v>
      </c>
      <c r="U189">
        <f>IF(ISERROR(VLOOKUP($A189,[7]装备表!$AS:$DU,U$1,FALSE))=TRUE,0,VLOOKUP($A189,[7]装备表!$AS:$DU,U$1,FALSE))</f>
        <v>0</v>
      </c>
      <c r="V189">
        <f>IF(ISERROR(VLOOKUP($A189,[7]装备表!$AS:$DU,V$1,FALSE))=TRUE,0,VLOOKUP($A189,[7]装备表!$AS:$DU,V$1,FALSE))</f>
        <v>0</v>
      </c>
      <c r="W189">
        <f>IF(ISERROR(VLOOKUP($A189,[7]装备表!$AS:$DU,W$1,FALSE))=TRUE,0,VLOOKUP($A189,[7]装备表!$AS:$DU,W$1,FALSE))</f>
        <v>0</v>
      </c>
      <c r="X189">
        <f>IF(ISERROR(VLOOKUP($A189,[7]装备表!$AS:$DU,X$1,FALSE))=TRUE,0,VLOOKUP($A189,[7]装备表!$AS:$DU,X$1,FALSE))</f>
        <v>0</v>
      </c>
      <c r="Y189">
        <f>IF(ISERROR(VLOOKUP($A189,[7]装备表!$AS:$DU,Y$1,FALSE))=TRUE,0,VLOOKUP($A189,[7]装备表!$AS:$DU,Y$1,FALSE))</f>
        <v>0</v>
      </c>
      <c r="Z189">
        <f>IF(ISERROR(VLOOKUP($A189,[7]装备表!$AS:$DU,Z$1,FALSE))=TRUE,0,VLOOKUP($A189,[7]装备表!$AS:$DU,Z$1,FALSE))</f>
        <v>0</v>
      </c>
      <c r="AA189">
        <f>IF(ISERROR(VLOOKUP($A189,[7]装备表!$AS:$DU,AA$1,FALSE))=TRUE,0,VLOOKUP($A189,[7]装备表!$AS:$DU,AA$1,FALSE))</f>
        <v>0</v>
      </c>
      <c r="AB189">
        <f>IF(ISERROR(VLOOKUP($A189,[7]装备表!$AS:$DU,AB$1,FALSE))=TRUE,0,VLOOKUP($A189,[7]装备表!$AS:$DU,AB$1,FALSE))</f>
        <v>0</v>
      </c>
      <c r="AC189">
        <f>IF(ISERROR(VLOOKUP($A189,[7]装备表!$AS:$DU,AC$1,FALSE))=TRUE,0,VLOOKUP($A189,[7]装备表!$AS:$DU,AC$1,FALSE))</f>
        <v>0</v>
      </c>
      <c r="AD189">
        <f>IF(ISERROR(VLOOKUP($A189,[7]装备表!$AS:$DU,AD$1,FALSE))=TRUE,0,VLOOKUP($A189,[7]装备表!$AS:$DU,AD$1,FALSE))</f>
        <v>0</v>
      </c>
      <c r="AE189">
        <f>IF(ISERROR(VLOOKUP($A189,[7]装备表!$AS:$DU,AE$1,FALSE))=TRUE,0,VLOOKUP($A189,[7]装备表!$AS:$DU,AE$1,FALSE))</f>
        <v>0</v>
      </c>
      <c r="AF189">
        <f>IF(ISERROR(VLOOKUP($A189,[7]装备表!$AS:$DU,AF$1,FALSE))=TRUE,0,VLOOKUP($A189,[7]装备表!$AS:$DU,AF$1,FALSE))</f>
        <v>0</v>
      </c>
      <c r="AG189">
        <f>IF(ISERROR(VLOOKUP($A189,[7]装备表!$AS:$DU,AG$1,FALSE))=TRUE,0,VLOOKUP($A189,[7]装备表!$AS:$DU,AG$1,FALSE))</f>
        <v>0</v>
      </c>
      <c r="AH189">
        <f>IF(ISERROR(VLOOKUP($A189,[7]装备表!$AS:$DU,AH$1,FALSE))=TRUE,0,VLOOKUP($A189,[7]装备表!$AS:$DU,AH$1,FALSE))</f>
        <v>0</v>
      </c>
      <c r="AI189">
        <f>IF(ISERROR(VLOOKUP($A189,[7]装备表!$AS:$DU,AI$1,FALSE))=TRUE,0,VLOOKUP($A189,[7]装备表!$AS:$DU,AI$1,FALSE))</f>
        <v>0</v>
      </c>
      <c r="AJ189">
        <f>IF(ISERROR(VLOOKUP($A189,[7]装备表!$AS:$DU,AJ$1,FALSE))=TRUE,0,VLOOKUP($A189,[7]装备表!$AS:$DU,AJ$1,FALSE))</f>
        <v>0</v>
      </c>
      <c r="AK189">
        <f>IF(ISERROR(VLOOKUP($A189,[7]装备表!$AS:$DU,AK$1,FALSE))=TRUE,0,VLOOKUP($A189,[7]装备表!$AS:$DU,AK$1,FALSE))</f>
        <v>0</v>
      </c>
      <c r="AL189">
        <f>IF(ISERROR(VLOOKUP($A189,[7]装备表!$AS:$DU,AL$1,FALSE))=TRUE,0,VLOOKUP($A189,[7]装备表!$AS:$DU,AL$1,FALSE))</f>
        <v>0</v>
      </c>
      <c r="AM189">
        <f>IF(ISERROR(VLOOKUP($A189,[7]装备表!$AS:$DU,AM$1,FALSE))=TRUE,0,VLOOKUP($A189,[7]装备表!$AS:$DU,AM$1,FALSE))</f>
        <v>0</v>
      </c>
      <c r="AN189">
        <f>IF(ISERROR(VLOOKUP($A189,[7]装备表!$AS:$DU,AN$1,FALSE))=TRUE,0,VLOOKUP($A189,[7]装备表!$AS:$DU,AN$1,FALSE))</f>
        <v>0</v>
      </c>
      <c r="AT189" s="35">
        <v>1330033</v>
      </c>
      <c r="AU189" s="35" t="s">
        <v>233</v>
      </c>
      <c r="AV189">
        <v>10162</v>
      </c>
      <c r="AW189">
        <v>10162</v>
      </c>
      <c r="AX189">
        <v>100</v>
      </c>
    </row>
    <row r="190" spans="1:50" ht="16.5">
      <c r="A190" s="33">
        <v>1320044</v>
      </c>
      <c r="B190" t="str">
        <f>IF(ISERROR(VLOOKUP($A190,[7]装备表!$AS:$DU,B$1,FALSE))=TRUE,0,VLOOKUP($A190,[7]装备表!$AS:$DU,B$1,FALSE))</f>
        <v>金甲</v>
      </c>
      <c r="C190">
        <f t="shared" si="20"/>
        <v>10125</v>
      </c>
      <c r="D190">
        <f t="shared" si="21"/>
        <v>180</v>
      </c>
      <c r="E190">
        <f t="shared" si="22"/>
        <v>10125</v>
      </c>
      <c r="F190">
        <f>IF(ISERROR(VLOOKUP($A190,[7]装备表!$AS:$DU,F$1,FALSE))=TRUE,0,VLOOKUP($A190,[7]装备表!$AS:$DU,F$1,FALSE))</f>
        <v>1</v>
      </c>
      <c r="G190">
        <f>IF(ISERROR(VLOOKUP($A190,[7]装备表!$AS:$DU,G$1,FALSE))=TRUE,0,VLOOKUP($A190,[7]装备表!$AS:$DU,G$1,FALSE))</f>
        <v>1</v>
      </c>
      <c r="H190">
        <f>IF(ISERROR(VLOOKUP($A190,[7]装备表!$AS:$DU,H$1,FALSE))=TRUE,0,VLOOKUP($A190,[7]装备表!$AS:$DU,H$1,FALSE))</f>
        <v>124</v>
      </c>
      <c r="I190">
        <f>IF(ISERROR(VLOOKUP($A190,[7]装备表!$AS:$DU,I$1,FALSE))=TRUE,0,VLOOKUP($A190,[7]装备表!$AS:$DU,I$1,FALSE))</f>
        <v>0</v>
      </c>
      <c r="J190">
        <f>IF(ISERROR(VLOOKUP($A190,[7]装备表!$AS:$DU,J$1,FALSE))=TRUE,0,VLOOKUP($A190,[7]装备表!$AS:$DU,J$1,FALSE))</f>
        <v>0</v>
      </c>
      <c r="K190">
        <f>IF(ISERROR(VLOOKUP($A190,[7]装备表!$AS:$DU,K$1,FALSE))=TRUE,0,VLOOKUP($A190,[7]装备表!$AS:$DU,K$1,FALSE))</f>
        <v>5</v>
      </c>
      <c r="L190">
        <f>IF(ISERROR(VLOOKUP($A190,[7]装备表!$AS:$DU,L$1,FALSE))=TRUE,0,VLOOKUP($A190,[7]装备表!$AS:$DU,L$1,FALSE))</f>
        <v>1</v>
      </c>
      <c r="M190">
        <f>IF(ISERROR(VLOOKUP($A190,[7]装备表!$AS:$DU,M$1,FALSE))=TRUE,0,VLOOKUP($A190,[7]装备表!$AS:$DU,M$1,FALSE))</f>
        <v>32</v>
      </c>
      <c r="N190">
        <f>IF(ISERROR(VLOOKUP($A190,[7]装备表!$AS:$DU,N$1,FALSE))=TRUE,0,VLOOKUP($A190,[7]装备表!$AS:$DU,N$1,FALSE))</f>
        <v>0</v>
      </c>
      <c r="O190">
        <f>IF(ISERROR(VLOOKUP($A190,[7]装备表!$AS:$DU,O$1,FALSE))=TRUE,0,VLOOKUP($A190,[7]装备表!$AS:$DU,O$1,FALSE))</f>
        <v>0</v>
      </c>
      <c r="P190">
        <f>IF(ISERROR(VLOOKUP($A190,[7]装备表!$AS:$DU,P$1,FALSE))=TRUE,0,VLOOKUP($A190,[7]装备表!$AS:$DU,P$1,FALSE))</f>
        <v>0</v>
      </c>
      <c r="Q190">
        <f>IF(ISERROR(VLOOKUP($A190,[7]装备表!$AS:$DU,Q$1,FALSE))=TRUE,0,VLOOKUP($A190,[7]装备表!$AS:$DU,Q$1,FALSE))</f>
        <v>0</v>
      </c>
      <c r="R190">
        <f>IF(ISERROR(VLOOKUP($A190,[7]装备表!$AS:$DU,R$1,FALSE))=TRUE,0,VLOOKUP($A190,[7]装备表!$AS:$DU,R$1,FALSE))</f>
        <v>0</v>
      </c>
      <c r="S190">
        <f>IF(ISERROR(VLOOKUP($A190,[7]装备表!$AS:$DU,S$1,FALSE))=TRUE,0,VLOOKUP($A190,[7]装备表!$AS:$DU,S$1,FALSE))</f>
        <v>0</v>
      </c>
      <c r="T190">
        <f>IF(ISERROR(VLOOKUP($A190,[7]装备表!$AS:$DU,T$1,FALSE))=TRUE,0,VLOOKUP($A190,[7]装备表!$AS:$DU,T$1,FALSE))</f>
        <v>0</v>
      </c>
      <c r="U190">
        <f>IF(ISERROR(VLOOKUP($A190,[7]装备表!$AS:$DU,U$1,FALSE))=TRUE,0,VLOOKUP($A190,[7]装备表!$AS:$DU,U$1,FALSE))</f>
        <v>0</v>
      </c>
      <c r="V190">
        <f>IF(ISERROR(VLOOKUP($A190,[7]装备表!$AS:$DU,V$1,FALSE))=TRUE,0,VLOOKUP($A190,[7]装备表!$AS:$DU,V$1,FALSE))</f>
        <v>0</v>
      </c>
      <c r="W190">
        <f>IF(ISERROR(VLOOKUP($A190,[7]装备表!$AS:$DU,W$1,FALSE))=TRUE,0,VLOOKUP($A190,[7]装备表!$AS:$DU,W$1,FALSE))</f>
        <v>0</v>
      </c>
      <c r="X190">
        <f>IF(ISERROR(VLOOKUP($A190,[7]装备表!$AS:$DU,X$1,FALSE))=TRUE,0,VLOOKUP($A190,[7]装备表!$AS:$DU,X$1,FALSE))</f>
        <v>0</v>
      </c>
      <c r="Y190">
        <f>IF(ISERROR(VLOOKUP($A190,[7]装备表!$AS:$DU,Y$1,FALSE))=TRUE,0,VLOOKUP($A190,[7]装备表!$AS:$DU,Y$1,FALSE))</f>
        <v>0</v>
      </c>
      <c r="Z190">
        <f>IF(ISERROR(VLOOKUP($A190,[7]装备表!$AS:$DU,Z$1,FALSE))=TRUE,0,VLOOKUP($A190,[7]装备表!$AS:$DU,Z$1,FALSE))</f>
        <v>0</v>
      </c>
      <c r="AA190">
        <f>IF(ISERROR(VLOOKUP($A190,[7]装备表!$AS:$DU,AA$1,FALSE))=TRUE,0,VLOOKUP($A190,[7]装备表!$AS:$DU,AA$1,FALSE))</f>
        <v>0</v>
      </c>
      <c r="AB190">
        <f>IF(ISERROR(VLOOKUP($A190,[7]装备表!$AS:$DU,AB$1,FALSE))=TRUE,0,VLOOKUP($A190,[7]装备表!$AS:$DU,AB$1,FALSE))</f>
        <v>0</v>
      </c>
      <c r="AC190">
        <f>IF(ISERROR(VLOOKUP($A190,[7]装备表!$AS:$DU,AC$1,FALSE))=TRUE,0,VLOOKUP($A190,[7]装备表!$AS:$DU,AC$1,FALSE))</f>
        <v>0</v>
      </c>
      <c r="AD190">
        <f>IF(ISERROR(VLOOKUP($A190,[7]装备表!$AS:$DU,AD$1,FALSE))=TRUE,0,VLOOKUP($A190,[7]装备表!$AS:$DU,AD$1,FALSE))</f>
        <v>0</v>
      </c>
      <c r="AE190">
        <f>IF(ISERROR(VLOOKUP($A190,[7]装备表!$AS:$DU,AE$1,FALSE))=TRUE,0,VLOOKUP($A190,[7]装备表!$AS:$DU,AE$1,FALSE))</f>
        <v>0</v>
      </c>
      <c r="AF190">
        <f>IF(ISERROR(VLOOKUP($A190,[7]装备表!$AS:$DU,AF$1,FALSE))=TRUE,0,VLOOKUP($A190,[7]装备表!$AS:$DU,AF$1,FALSE))</f>
        <v>0</v>
      </c>
      <c r="AG190">
        <f>IF(ISERROR(VLOOKUP($A190,[7]装备表!$AS:$DU,AG$1,FALSE))=TRUE,0,VLOOKUP($A190,[7]装备表!$AS:$DU,AG$1,FALSE))</f>
        <v>0</v>
      </c>
      <c r="AH190">
        <f>IF(ISERROR(VLOOKUP($A190,[7]装备表!$AS:$DU,AH$1,FALSE))=TRUE,0,VLOOKUP($A190,[7]装备表!$AS:$DU,AH$1,FALSE))</f>
        <v>0</v>
      </c>
      <c r="AI190">
        <f>IF(ISERROR(VLOOKUP($A190,[7]装备表!$AS:$DU,AI$1,FALSE))=TRUE,0,VLOOKUP($A190,[7]装备表!$AS:$DU,AI$1,FALSE))</f>
        <v>0</v>
      </c>
      <c r="AJ190">
        <f>IF(ISERROR(VLOOKUP($A190,[7]装备表!$AS:$DU,AJ$1,FALSE))=TRUE,0,VLOOKUP($A190,[7]装备表!$AS:$DU,AJ$1,FALSE))</f>
        <v>0</v>
      </c>
      <c r="AK190">
        <f>IF(ISERROR(VLOOKUP($A190,[7]装备表!$AS:$DU,AK$1,FALSE))=TRUE,0,VLOOKUP($A190,[7]装备表!$AS:$DU,AK$1,FALSE))</f>
        <v>0</v>
      </c>
      <c r="AL190">
        <f>IF(ISERROR(VLOOKUP($A190,[7]装备表!$AS:$DU,AL$1,FALSE))=TRUE,0,VLOOKUP($A190,[7]装备表!$AS:$DU,AL$1,FALSE))</f>
        <v>0</v>
      </c>
      <c r="AM190">
        <f>IF(ISERROR(VLOOKUP($A190,[7]装备表!$AS:$DU,AM$1,FALSE))=TRUE,0,VLOOKUP($A190,[7]装备表!$AS:$DU,AM$1,FALSE))</f>
        <v>0</v>
      </c>
      <c r="AN190">
        <f>IF(ISERROR(VLOOKUP($A190,[7]装备表!$AS:$DU,AN$1,FALSE))=TRUE,0,VLOOKUP($A190,[7]装备表!$AS:$DU,AN$1,FALSE))</f>
        <v>0</v>
      </c>
      <c r="AT190" s="35">
        <v>1330034</v>
      </c>
      <c r="AU190" s="35" t="s">
        <v>234</v>
      </c>
      <c r="AV190">
        <v>10163</v>
      </c>
      <c r="AW190">
        <v>10163</v>
      </c>
      <c r="AX190">
        <v>140</v>
      </c>
    </row>
    <row r="191" spans="1:50" ht="16.5">
      <c r="A191" s="33">
        <v>1320045</v>
      </c>
      <c r="B191" t="str">
        <f>IF(ISERROR(VLOOKUP($A191,[7]装备表!$AS:$DU,B$1,FALSE))=TRUE,0,VLOOKUP($A191,[7]装备表!$AS:$DU,B$1,FALSE))</f>
        <v>金裤</v>
      </c>
      <c r="C191">
        <f t="shared" si="20"/>
        <v>10126</v>
      </c>
      <c r="D191">
        <f t="shared" si="21"/>
        <v>180</v>
      </c>
      <c r="E191">
        <f t="shared" si="22"/>
        <v>10126</v>
      </c>
      <c r="F191">
        <f>IF(ISERROR(VLOOKUP($A191,[7]装备表!$AS:$DU,F$1,FALSE))=TRUE,0,VLOOKUP($A191,[7]装备表!$AS:$DU,F$1,FALSE))</f>
        <v>1</v>
      </c>
      <c r="G191">
        <f>IF(ISERROR(VLOOKUP($A191,[7]装备表!$AS:$DU,G$1,FALSE))=TRUE,0,VLOOKUP($A191,[7]装备表!$AS:$DU,G$1,FALSE))</f>
        <v>1</v>
      </c>
      <c r="H191">
        <f>IF(ISERROR(VLOOKUP($A191,[7]装备表!$AS:$DU,H$1,FALSE))=TRUE,0,VLOOKUP($A191,[7]装备表!$AS:$DU,H$1,FALSE))</f>
        <v>124</v>
      </c>
      <c r="I191">
        <f>IF(ISERROR(VLOOKUP($A191,[7]装备表!$AS:$DU,I$1,FALSE))=TRUE,0,VLOOKUP($A191,[7]装备表!$AS:$DU,I$1,FALSE))</f>
        <v>0</v>
      </c>
      <c r="J191">
        <f>IF(ISERROR(VLOOKUP($A191,[7]装备表!$AS:$DU,J$1,FALSE))=TRUE,0,VLOOKUP($A191,[7]装备表!$AS:$DU,J$1,FALSE))</f>
        <v>0</v>
      </c>
      <c r="K191">
        <f>IF(ISERROR(VLOOKUP($A191,[7]装备表!$AS:$DU,K$1,FALSE))=TRUE,0,VLOOKUP($A191,[7]装备表!$AS:$DU,K$1,FALSE))</f>
        <v>5</v>
      </c>
      <c r="L191">
        <f>IF(ISERROR(VLOOKUP($A191,[7]装备表!$AS:$DU,L$1,FALSE))=TRUE,0,VLOOKUP($A191,[7]装备表!$AS:$DU,L$1,FALSE))</f>
        <v>1</v>
      </c>
      <c r="M191">
        <f>IF(ISERROR(VLOOKUP($A191,[7]装备表!$AS:$DU,M$1,FALSE))=TRUE,0,VLOOKUP($A191,[7]装备表!$AS:$DU,M$1,FALSE))</f>
        <v>32</v>
      </c>
      <c r="N191">
        <f>IF(ISERROR(VLOOKUP($A191,[7]装备表!$AS:$DU,N$1,FALSE))=TRUE,0,VLOOKUP($A191,[7]装备表!$AS:$DU,N$1,FALSE))</f>
        <v>0</v>
      </c>
      <c r="O191">
        <f>IF(ISERROR(VLOOKUP($A191,[7]装备表!$AS:$DU,O$1,FALSE))=TRUE,0,VLOOKUP($A191,[7]装备表!$AS:$DU,O$1,FALSE))</f>
        <v>0</v>
      </c>
      <c r="P191">
        <f>IF(ISERROR(VLOOKUP($A191,[7]装备表!$AS:$DU,P$1,FALSE))=TRUE,0,VLOOKUP($A191,[7]装备表!$AS:$DU,P$1,FALSE))</f>
        <v>0</v>
      </c>
      <c r="Q191">
        <f>IF(ISERROR(VLOOKUP($A191,[7]装备表!$AS:$DU,Q$1,FALSE))=TRUE,0,VLOOKUP($A191,[7]装备表!$AS:$DU,Q$1,FALSE))</f>
        <v>0</v>
      </c>
      <c r="R191">
        <f>IF(ISERROR(VLOOKUP($A191,[7]装备表!$AS:$DU,R$1,FALSE))=TRUE,0,VLOOKUP($A191,[7]装备表!$AS:$DU,R$1,FALSE))</f>
        <v>0</v>
      </c>
      <c r="S191">
        <f>IF(ISERROR(VLOOKUP($A191,[7]装备表!$AS:$DU,S$1,FALSE))=TRUE,0,VLOOKUP($A191,[7]装备表!$AS:$DU,S$1,FALSE))</f>
        <v>0</v>
      </c>
      <c r="T191">
        <f>IF(ISERROR(VLOOKUP($A191,[7]装备表!$AS:$DU,T$1,FALSE))=TRUE,0,VLOOKUP($A191,[7]装备表!$AS:$DU,T$1,FALSE))</f>
        <v>0</v>
      </c>
      <c r="U191">
        <f>IF(ISERROR(VLOOKUP($A191,[7]装备表!$AS:$DU,U$1,FALSE))=TRUE,0,VLOOKUP($A191,[7]装备表!$AS:$DU,U$1,FALSE))</f>
        <v>0</v>
      </c>
      <c r="V191">
        <f>IF(ISERROR(VLOOKUP($A191,[7]装备表!$AS:$DU,V$1,FALSE))=TRUE,0,VLOOKUP($A191,[7]装备表!$AS:$DU,V$1,FALSE))</f>
        <v>0</v>
      </c>
      <c r="W191">
        <f>IF(ISERROR(VLOOKUP($A191,[7]装备表!$AS:$DU,W$1,FALSE))=TRUE,0,VLOOKUP($A191,[7]装备表!$AS:$DU,W$1,FALSE))</f>
        <v>0</v>
      </c>
      <c r="X191">
        <f>IF(ISERROR(VLOOKUP($A191,[7]装备表!$AS:$DU,X$1,FALSE))=TRUE,0,VLOOKUP($A191,[7]装备表!$AS:$DU,X$1,FALSE))</f>
        <v>0</v>
      </c>
      <c r="Y191">
        <f>IF(ISERROR(VLOOKUP($A191,[7]装备表!$AS:$DU,Y$1,FALSE))=TRUE,0,VLOOKUP($A191,[7]装备表!$AS:$DU,Y$1,FALSE))</f>
        <v>0</v>
      </c>
      <c r="Z191">
        <f>IF(ISERROR(VLOOKUP($A191,[7]装备表!$AS:$DU,Z$1,FALSE))=TRUE,0,VLOOKUP($A191,[7]装备表!$AS:$DU,Z$1,FALSE))</f>
        <v>0</v>
      </c>
      <c r="AA191">
        <f>IF(ISERROR(VLOOKUP($A191,[7]装备表!$AS:$DU,AA$1,FALSE))=TRUE,0,VLOOKUP($A191,[7]装备表!$AS:$DU,AA$1,FALSE))</f>
        <v>0</v>
      </c>
      <c r="AB191">
        <f>IF(ISERROR(VLOOKUP($A191,[7]装备表!$AS:$DU,AB$1,FALSE))=TRUE,0,VLOOKUP($A191,[7]装备表!$AS:$DU,AB$1,FALSE))</f>
        <v>0</v>
      </c>
      <c r="AC191">
        <f>IF(ISERROR(VLOOKUP($A191,[7]装备表!$AS:$DU,AC$1,FALSE))=TRUE,0,VLOOKUP($A191,[7]装备表!$AS:$DU,AC$1,FALSE))</f>
        <v>0</v>
      </c>
      <c r="AD191">
        <f>IF(ISERROR(VLOOKUP($A191,[7]装备表!$AS:$DU,AD$1,FALSE))=TRUE,0,VLOOKUP($A191,[7]装备表!$AS:$DU,AD$1,FALSE))</f>
        <v>0</v>
      </c>
      <c r="AE191">
        <f>IF(ISERROR(VLOOKUP($A191,[7]装备表!$AS:$DU,AE$1,FALSE))=TRUE,0,VLOOKUP($A191,[7]装备表!$AS:$DU,AE$1,FALSE))</f>
        <v>0</v>
      </c>
      <c r="AF191">
        <f>IF(ISERROR(VLOOKUP($A191,[7]装备表!$AS:$DU,AF$1,FALSE))=TRUE,0,VLOOKUP($A191,[7]装备表!$AS:$DU,AF$1,FALSE))</f>
        <v>0</v>
      </c>
      <c r="AG191">
        <f>IF(ISERROR(VLOOKUP($A191,[7]装备表!$AS:$DU,AG$1,FALSE))=TRUE,0,VLOOKUP($A191,[7]装备表!$AS:$DU,AG$1,FALSE))</f>
        <v>0</v>
      </c>
      <c r="AH191">
        <f>IF(ISERROR(VLOOKUP($A191,[7]装备表!$AS:$DU,AH$1,FALSE))=TRUE,0,VLOOKUP($A191,[7]装备表!$AS:$DU,AH$1,FALSE))</f>
        <v>0</v>
      </c>
      <c r="AI191">
        <f>IF(ISERROR(VLOOKUP($A191,[7]装备表!$AS:$DU,AI$1,FALSE))=TRUE,0,VLOOKUP($A191,[7]装备表!$AS:$DU,AI$1,FALSE))</f>
        <v>0</v>
      </c>
      <c r="AJ191">
        <f>IF(ISERROR(VLOOKUP($A191,[7]装备表!$AS:$DU,AJ$1,FALSE))=TRUE,0,VLOOKUP($A191,[7]装备表!$AS:$DU,AJ$1,FALSE))</f>
        <v>0</v>
      </c>
      <c r="AK191">
        <f>IF(ISERROR(VLOOKUP($A191,[7]装备表!$AS:$DU,AK$1,FALSE))=TRUE,0,VLOOKUP($A191,[7]装备表!$AS:$DU,AK$1,FALSE))</f>
        <v>0</v>
      </c>
      <c r="AL191">
        <f>IF(ISERROR(VLOOKUP($A191,[7]装备表!$AS:$DU,AL$1,FALSE))=TRUE,0,VLOOKUP($A191,[7]装备表!$AS:$DU,AL$1,FALSE))</f>
        <v>0</v>
      </c>
      <c r="AM191">
        <f>IF(ISERROR(VLOOKUP($A191,[7]装备表!$AS:$DU,AM$1,FALSE))=TRUE,0,VLOOKUP($A191,[7]装备表!$AS:$DU,AM$1,FALSE))</f>
        <v>0</v>
      </c>
      <c r="AN191">
        <f>IF(ISERROR(VLOOKUP($A191,[7]装备表!$AS:$DU,AN$1,FALSE))=TRUE,0,VLOOKUP($A191,[7]装备表!$AS:$DU,AN$1,FALSE))</f>
        <v>0</v>
      </c>
      <c r="AT191" s="35">
        <v>1330035</v>
      </c>
      <c r="AU191" s="35" t="s">
        <v>235</v>
      </c>
      <c r="AV191">
        <v>10164</v>
      </c>
      <c r="AW191">
        <v>10164</v>
      </c>
      <c r="AX191">
        <v>140</v>
      </c>
    </row>
    <row r="192" spans="1:50" ht="16.5">
      <c r="A192" s="33">
        <v>1320046</v>
      </c>
      <c r="B192" t="str">
        <f>IF(ISERROR(VLOOKUP($A192,[7]装备表!$AS:$DU,B$1,FALSE))=TRUE,0,VLOOKUP($A192,[7]装备表!$AS:$DU,B$1,FALSE))</f>
        <v>金扣披肩</v>
      </c>
      <c r="C192">
        <f t="shared" si="20"/>
        <v>10127</v>
      </c>
      <c r="D192">
        <f t="shared" si="21"/>
        <v>180</v>
      </c>
      <c r="E192">
        <f t="shared" si="22"/>
        <v>10127</v>
      </c>
      <c r="F192">
        <f>IF(ISERROR(VLOOKUP($A192,[7]装备表!$AS:$DU,F$1,FALSE))=TRUE,0,VLOOKUP($A192,[7]装备表!$AS:$DU,F$1,FALSE))</f>
        <v>2</v>
      </c>
      <c r="G192">
        <f>IF(ISERROR(VLOOKUP($A192,[7]装备表!$AS:$DU,G$1,FALSE))=TRUE,0,VLOOKUP($A192,[7]装备表!$AS:$DU,G$1,FALSE))</f>
        <v>1</v>
      </c>
      <c r="H192">
        <f>IF(ISERROR(VLOOKUP($A192,[7]装备表!$AS:$DU,H$1,FALSE))=TRUE,0,VLOOKUP($A192,[7]装备表!$AS:$DU,H$1,FALSE))</f>
        <v>124</v>
      </c>
      <c r="I192">
        <f>IF(ISERROR(VLOOKUP($A192,[7]装备表!$AS:$DU,I$1,FALSE))=TRUE,0,VLOOKUP($A192,[7]装备表!$AS:$DU,I$1,FALSE))</f>
        <v>0</v>
      </c>
      <c r="J192">
        <f>IF(ISERROR(VLOOKUP($A192,[7]装备表!$AS:$DU,J$1,FALSE))=TRUE,0,VLOOKUP($A192,[7]装备表!$AS:$DU,J$1,FALSE))</f>
        <v>0</v>
      </c>
      <c r="K192">
        <f>IF(ISERROR(VLOOKUP($A192,[7]装备表!$AS:$DU,K$1,FALSE))=TRUE,0,VLOOKUP($A192,[7]装备表!$AS:$DU,K$1,FALSE))</f>
        <v>6</v>
      </c>
      <c r="L192">
        <f>IF(ISERROR(VLOOKUP($A192,[7]装备表!$AS:$DU,L$1,FALSE))=TRUE,0,VLOOKUP($A192,[7]装备表!$AS:$DU,L$1,FALSE))</f>
        <v>1</v>
      </c>
      <c r="M192">
        <f>IF(ISERROR(VLOOKUP($A192,[7]装备表!$AS:$DU,M$1,FALSE))=TRUE,0,VLOOKUP($A192,[7]装备表!$AS:$DU,M$1,FALSE))</f>
        <v>32</v>
      </c>
      <c r="N192">
        <f>IF(ISERROR(VLOOKUP($A192,[7]装备表!$AS:$DU,N$1,FALSE))=TRUE,0,VLOOKUP($A192,[7]装备表!$AS:$DU,N$1,FALSE))</f>
        <v>0</v>
      </c>
      <c r="O192">
        <f>IF(ISERROR(VLOOKUP($A192,[7]装备表!$AS:$DU,O$1,FALSE))=TRUE,0,VLOOKUP($A192,[7]装备表!$AS:$DU,O$1,FALSE))</f>
        <v>0</v>
      </c>
      <c r="P192">
        <f>IF(ISERROR(VLOOKUP($A192,[7]装备表!$AS:$DU,P$1,FALSE))=TRUE,0,VLOOKUP($A192,[7]装备表!$AS:$DU,P$1,FALSE))</f>
        <v>0</v>
      </c>
      <c r="Q192">
        <f>IF(ISERROR(VLOOKUP($A192,[7]装备表!$AS:$DU,Q$1,FALSE))=TRUE,0,VLOOKUP($A192,[7]装备表!$AS:$DU,Q$1,FALSE))</f>
        <v>0</v>
      </c>
      <c r="R192">
        <f>IF(ISERROR(VLOOKUP($A192,[7]装备表!$AS:$DU,R$1,FALSE))=TRUE,0,VLOOKUP($A192,[7]装备表!$AS:$DU,R$1,FALSE))</f>
        <v>0</v>
      </c>
      <c r="S192">
        <f>IF(ISERROR(VLOOKUP($A192,[7]装备表!$AS:$DU,S$1,FALSE))=TRUE,0,VLOOKUP($A192,[7]装备表!$AS:$DU,S$1,FALSE))</f>
        <v>0</v>
      </c>
      <c r="T192">
        <f>IF(ISERROR(VLOOKUP($A192,[7]装备表!$AS:$DU,T$1,FALSE))=TRUE,0,VLOOKUP($A192,[7]装备表!$AS:$DU,T$1,FALSE))</f>
        <v>0</v>
      </c>
      <c r="U192">
        <f>IF(ISERROR(VLOOKUP($A192,[7]装备表!$AS:$DU,U$1,FALSE))=TRUE,0,VLOOKUP($A192,[7]装备表!$AS:$DU,U$1,FALSE))</f>
        <v>0</v>
      </c>
      <c r="V192">
        <f>IF(ISERROR(VLOOKUP($A192,[7]装备表!$AS:$DU,V$1,FALSE))=TRUE,0,VLOOKUP($A192,[7]装备表!$AS:$DU,V$1,FALSE))</f>
        <v>0</v>
      </c>
      <c r="W192">
        <f>IF(ISERROR(VLOOKUP($A192,[7]装备表!$AS:$DU,W$1,FALSE))=TRUE,0,VLOOKUP($A192,[7]装备表!$AS:$DU,W$1,FALSE))</f>
        <v>0</v>
      </c>
      <c r="X192">
        <f>IF(ISERROR(VLOOKUP($A192,[7]装备表!$AS:$DU,X$1,FALSE))=TRUE,0,VLOOKUP($A192,[7]装备表!$AS:$DU,X$1,FALSE))</f>
        <v>0</v>
      </c>
      <c r="Y192">
        <f>IF(ISERROR(VLOOKUP($A192,[7]装备表!$AS:$DU,Y$1,FALSE))=TRUE,0,VLOOKUP($A192,[7]装备表!$AS:$DU,Y$1,FALSE))</f>
        <v>0</v>
      </c>
      <c r="Z192">
        <f>IF(ISERROR(VLOOKUP($A192,[7]装备表!$AS:$DU,Z$1,FALSE))=TRUE,0,VLOOKUP($A192,[7]装备表!$AS:$DU,Z$1,FALSE))</f>
        <v>0</v>
      </c>
      <c r="AA192">
        <f>IF(ISERROR(VLOOKUP($A192,[7]装备表!$AS:$DU,AA$1,FALSE))=TRUE,0,VLOOKUP($A192,[7]装备表!$AS:$DU,AA$1,FALSE))</f>
        <v>0</v>
      </c>
      <c r="AB192">
        <f>IF(ISERROR(VLOOKUP($A192,[7]装备表!$AS:$DU,AB$1,FALSE))=TRUE,0,VLOOKUP($A192,[7]装备表!$AS:$DU,AB$1,FALSE))</f>
        <v>0</v>
      </c>
      <c r="AC192">
        <f>IF(ISERROR(VLOOKUP($A192,[7]装备表!$AS:$DU,AC$1,FALSE))=TRUE,0,VLOOKUP($A192,[7]装备表!$AS:$DU,AC$1,FALSE))</f>
        <v>0</v>
      </c>
      <c r="AD192">
        <f>IF(ISERROR(VLOOKUP($A192,[7]装备表!$AS:$DU,AD$1,FALSE))=TRUE,0,VLOOKUP($A192,[7]装备表!$AS:$DU,AD$1,FALSE))</f>
        <v>0</v>
      </c>
      <c r="AE192">
        <f>IF(ISERROR(VLOOKUP($A192,[7]装备表!$AS:$DU,AE$1,FALSE))=TRUE,0,VLOOKUP($A192,[7]装备表!$AS:$DU,AE$1,FALSE))</f>
        <v>0</v>
      </c>
      <c r="AF192">
        <f>IF(ISERROR(VLOOKUP($A192,[7]装备表!$AS:$DU,AF$1,FALSE))=TRUE,0,VLOOKUP($A192,[7]装备表!$AS:$DU,AF$1,FALSE))</f>
        <v>0</v>
      </c>
      <c r="AG192">
        <f>IF(ISERROR(VLOOKUP($A192,[7]装备表!$AS:$DU,AG$1,FALSE))=TRUE,0,VLOOKUP($A192,[7]装备表!$AS:$DU,AG$1,FALSE))</f>
        <v>0</v>
      </c>
      <c r="AH192">
        <f>IF(ISERROR(VLOOKUP($A192,[7]装备表!$AS:$DU,AH$1,FALSE))=TRUE,0,VLOOKUP($A192,[7]装备表!$AS:$DU,AH$1,FALSE))</f>
        <v>0</v>
      </c>
      <c r="AI192">
        <f>IF(ISERROR(VLOOKUP($A192,[7]装备表!$AS:$DU,AI$1,FALSE))=TRUE,0,VLOOKUP($A192,[7]装备表!$AS:$DU,AI$1,FALSE))</f>
        <v>0</v>
      </c>
      <c r="AJ192">
        <f>IF(ISERROR(VLOOKUP($A192,[7]装备表!$AS:$DU,AJ$1,FALSE))=TRUE,0,VLOOKUP($A192,[7]装备表!$AS:$DU,AJ$1,FALSE))</f>
        <v>0</v>
      </c>
      <c r="AK192">
        <f>IF(ISERROR(VLOOKUP($A192,[7]装备表!$AS:$DU,AK$1,FALSE))=TRUE,0,VLOOKUP($A192,[7]装备表!$AS:$DU,AK$1,FALSE))</f>
        <v>0</v>
      </c>
      <c r="AL192">
        <f>IF(ISERROR(VLOOKUP($A192,[7]装备表!$AS:$DU,AL$1,FALSE))=TRUE,0,VLOOKUP($A192,[7]装备表!$AS:$DU,AL$1,FALSE))</f>
        <v>0</v>
      </c>
      <c r="AM192">
        <f>IF(ISERROR(VLOOKUP($A192,[7]装备表!$AS:$DU,AM$1,FALSE))=TRUE,0,VLOOKUP($A192,[7]装备表!$AS:$DU,AM$1,FALSE))</f>
        <v>0</v>
      </c>
      <c r="AN192">
        <f>IF(ISERROR(VLOOKUP($A192,[7]装备表!$AS:$DU,AN$1,FALSE))=TRUE,0,VLOOKUP($A192,[7]装备表!$AS:$DU,AN$1,FALSE))</f>
        <v>0</v>
      </c>
      <c r="AT192" s="35">
        <v>1330036</v>
      </c>
      <c r="AU192" s="35" t="s">
        <v>236</v>
      </c>
      <c r="AV192">
        <v>10165</v>
      </c>
      <c r="AW192">
        <v>10165</v>
      </c>
      <c r="AX192">
        <v>140</v>
      </c>
    </row>
    <row r="193" spans="1:50" ht="16.5">
      <c r="A193" s="33">
        <v>1320047</v>
      </c>
      <c r="B193" t="str">
        <f>IF(ISERROR(VLOOKUP($A193,[7]装备表!$AS:$DU,B$1,FALSE))=TRUE,0,VLOOKUP($A193,[7]装备表!$AS:$DU,B$1,FALSE))</f>
        <v>金鞋</v>
      </c>
      <c r="C193">
        <f t="shared" si="20"/>
        <v>10128</v>
      </c>
      <c r="D193">
        <f t="shared" si="21"/>
        <v>180</v>
      </c>
      <c r="E193">
        <f t="shared" si="22"/>
        <v>10128</v>
      </c>
      <c r="F193">
        <f>IF(ISERROR(VLOOKUP($A193,[7]装备表!$AS:$DU,F$1,FALSE))=TRUE,0,VLOOKUP($A193,[7]装备表!$AS:$DU,F$1,FALSE))</f>
        <v>1</v>
      </c>
      <c r="G193">
        <f>IF(ISERROR(VLOOKUP($A193,[7]装备表!$AS:$DU,G$1,FALSE))=TRUE,0,VLOOKUP($A193,[7]装备表!$AS:$DU,G$1,FALSE))</f>
        <v>1</v>
      </c>
      <c r="H193">
        <f>IF(ISERROR(VLOOKUP($A193,[7]装备表!$AS:$DU,H$1,FALSE))=TRUE,0,VLOOKUP($A193,[7]装备表!$AS:$DU,H$1,FALSE))</f>
        <v>83</v>
      </c>
      <c r="I193">
        <f>IF(ISERROR(VLOOKUP($A193,[7]装备表!$AS:$DU,I$1,FALSE))=TRUE,0,VLOOKUP($A193,[7]装备表!$AS:$DU,I$1,FALSE))</f>
        <v>0</v>
      </c>
      <c r="J193">
        <f>IF(ISERROR(VLOOKUP($A193,[7]装备表!$AS:$DU,J$1,FALSE))=TRUE,0,VLOOKUP($A193,[7]装备表!$AS:$DU,J$1,FALSE))</f>
        <v>0</v>
      </c>
      <c r="K193">
        <f>IF(ISERROR(VLOOKUP($A193,[7]装备表!$AS:$DU,K$1,FALSE))=TRUE,0,VLOOKUP($A193,[7]装备表!$AS:$DU,K$1,FALSE))</f>
        <v>37</v>
      </c>
      <c r="L193">
        <f>IF(ISERROR(VLOOKUP($A193,[7]装备表!$AS:$DU,L$1,FALSE))=TRUE,0,VLOOKUP($A193,[7]装备表!$AS:$DU,L$1,FALSE))</f>
        <v>1</v>
      </c>
      <c r="M193">
        <f>IF(ISERROR(VLOOKUP($A193,[7]装备表!$AS:$DU,M$1,FALSE))=TRUE,0,VLOOKUP($A193,[7]装备表!$AS:$DU,M$1,FALSE))</f>
        <v>11</v>
      </c>
      <c r="N193">
        <f>IF(ISERROR(VLOOKUP($A193,[7]装备表!$AS:$DU,N$1,FALSE))=TRUE,0,VLOOKUP($A193,[7]装备表!$AS:$DU,N$1,FALSE))</f>
        <v>0</v>
      </c>
      <c r="O193">
        <f>IF(ISERROR(VLOOKUP($A193,[7]装备表!$AS:$DU,O$1,FALSE))=TRUE,0,VLOOKUP($A193,[7]装备表!$AS:$DU,O$1,FALSE))</f>
        <v>0</v>
      </c>
      <c r="P193">
        <f>IF(ISERROR(VLOOKUP($A193,[7]装备表!$AS:$DU,P$1,FALSE))=TRUE,0,VLOOKUP($A193,[7]装备表!$AS:$DU,P$1,FALSE))</f>
        <v>0</v>
      </c>
      <c r="Q193">
        <f>IF(ISERROR(VLOOKUP($A193,[7]装备表!$AS:$DU,Q$1,FALSE))=TRUE,0,VLOOKUP($A193,[7]装备表!$AS:$DU,Q$1,FALSE))</f>
        <v>0</v>
      </c>
      <c r="R193">
        <f>IF(ISERROR(VLOOKUP($A193,[7]装备表!$AS:$DU,R$1,FALSE))=TRUE,0,VLOOKUP($A193,[7]装备表!$AS:$DU,R$1,FALSE))</f>
        <v>0</v>
      </c>
      <c r="S193">
        <f>IF(ISERROR(VLOOKUP($A193,[7]装备表!$AS:$DU,S$1,FALSE))=TRUE,0,VLOOKUP($A193,[7]装备表!$AS:$DU,S$1,FALSE))</f>
        <v>0</v>
      </c>
      <c r="T193">
        <f>IF(ISERROR(VLOOKUP($A193,[7]装备表!$AS:$DU,T$1,FALSE))=TRUE,0,VLOOKUP($A193,[7]装备表!$AS:$DU,T$1,FALSE))</f>
        <v>0</v>
      </c>
      <c r="U193">
        <f>IF(ISERROR(VLOOKUP($A193,[7]装备表!$AS:$DU,U$1,FALSE))=TRUE,0,VLOOKUP($A193,[7]装备表!$AS:$DU,U$1,FALSE))</f>
        <v>0</v>
      </c>
      <c r="V193">
        <f>IF(ISERROR(VLOOKUP($A193,[7]装备表!$AS:$DU,V$1,FALSE))=TRUE,0,VLOOKUP($A193,[7]装备表!$AS:$DU,V$1,FALSE))</f>
        <v>0</v>
      </c>
      <c r="W193">
        <f>IF(ISERROR(VLOOKUP($A193,[7]装备表!$AS:$DU,W$1,FALSE))=TRUE,0,VLOOKUP($A193,[7]装备表!$AS:$DU,W$1,FALSE))</f>
        <v>0</v>
      </c>
      <c r="X193">
        <f>IF(ISERROR(VLOOKUP($A193,[7]装备表!$AS:$DU,X$1,FALSE))=TRUE,0,VLOOKUP($A193,[7]装备表!$AS:$DU,X$1,FALSE))</f>
        <v>0</v>
      </c>
      <c r="Y193">
        <f>IF(ISERROR(VLOOKUP($A193,[7]装备表!$AS:$DU,Y$1,FALSE))=TRUE,0,VLOOKUP($A193,[7]装备表!$AS:$DU,Y$1,FALSE))</f>
        <v>0</v>
      </c>
      <c r="Z193">
        <f>IF(ISERROR(VLOOKUP($A193,[7]装备表!$AS:$DU,Z$1,FALSE))=TRUE,0,VLOOKUP($A193,[7]装备表!$AS:$DU,Z$1,FALSE))</f>
        <v>0</v>
      </c>
      <c r="AA193">
        <f>IF(ISERROR(VLOOKUP($A193,[7]装备表!$AS:$DU,AA$1,FALSE))=TRUE,0,VLOOKUP($A193,[7]装备表!$AS:$DU,AA$1,FALSE))</f>
        <v>0</v>
      </c>
      <c r="AB193">
        <f>IF(ISERROR(VLOOKUP($A193,[7]装备表!$AS:$DU,AB$1,FALSE))=TRUE,0,VLOOKUP($A193,[7]装备表!$AS:$DU,AB$1,FALSE))</f>
        <v>0</v>
      </c>
      <c r="AC193">
        <f>IF(ISERROR(VLOOKUP($A193,[7]装备表!$AS:$DU,AC$1,FALSE))=TRUE,0,VLOOKUP($A193,[7]装备表!$AS:$DU,AC$1,FALSE))</f>
        <v>0</v>
      </c>
      <c r="AD193">
        <f>IF(ISERROR(VLOOKUP($A193,[7]装备表!$AS:$DU,AD$1,FALSE))=TRUE,0,VLOOKUP($A193,[7]装备表!$AS:$DU,AD$1,FALSE))</f>
        <v>0</v>
      </c>
      <c r="AE193">
        <f>IF(ISERROR(VLOOKUP($A193,[7]装备表!$AS:$DU,AE$1,FALSE))=TRUE,0,VLOOKUP($A193,[7]装备表!$AS:$DU,AE$1,FALSE))</f>
        <v>0</v>
      </c>
      <c r="AF193">
        <f>IF(ISERROR(VLOOKUP($A193,[7]装备表!$AS:$DU,AF$1,FALSE))=TRUE,0,VLOOKUP($A193,[7]装备表!$AS:$DU,AF$1,FALSE))</f>
        <v>0</v>
      </c>
      <c r="AG193">
        <f>IF(ISERROR(VLOOKUP($A193,[7]装备表!$AS:$DU,AG$1,FALSE))=TRUE,0,VLOOKUP($A193,[7]装备表!$AS:$DU,AG$1,FALSE))</f>
        <v>0</v>
      </c>
      <c r="AH193">
        <f>IF(ISERROR(VLOOKUP($A193,[7]装备表!$AS:$DU,AH$1,FALSE))=TRUE,0,VLOOKUP($A193,[7]装备表!$AS:$DU,AH$1,FALSE))</f>
        <v>0</v>
      </c>
      <c r="AI193">
        <f>IF(ISERROR(VLOOKUP($A193,[7]装备表!$AS:$DU,AI$1,FALSE))=TRUE,0,VLOOKUP($A193,[7]装备表!$AS:$DU,AI$1,FALSE))</f>
        <v>0</v>
      </c>
      <c r="AJ193">
        <f>IF(ISERROR(VLOOKUP($A193,[7]装备表!$AS:$DU,AJ$1,FALSE))=TRUE,0,VLOOKUP($A193,[7]装备表!$AS:$DU,AJ$1,FALSE))</f>
        <v>0</v>
      </c>
      <c r="AK193">
        <f>IF(ISERROR(VLOOKUP($A193,[7]装备表!$AS:$DU,AK$1,FALSE))=TRUE,0,VLOOKUP($A193,[7]装备表!$AS:$DU,AK$1,FALSE))</f>
        <v>0</v>
      </c>
      <c r="AL193">
        <f>IF(ISERROR(VLOOKUP($A193,[7]装备表!$AS:$DU,AL$1,FALSE))=TRUE,0,VLOOKUP($A193,[7]装备表!$AS:$DU,AL$1,FALSE))</f>
        <v>0</v>
      </c>
      <c r="AM193">
        <f>IF(ISERROR(VLOOKUP($A193,[7]装备表!$AS:$DU,AM$1,FALSE))=TRUE,0,VLOOKUP($A193,[7]装备表!$AS:$DU,AM$1,FALSE))</f>
        <v>0</v>
      </c>
      <c r="AN193">
        <f>IF(ISERROR(VLOOKUP($A193,[7]装备表!$AS:$DU,AN$1,FALSE))=TRUE,0,VLOOKUP($A193,[7]装备表!$AS:$DU,AN$1,FALSE))</f>
        <v>0</v>
      </c>
      <c r="AT193" s="35">
        <v>1330037</v>
      </c>
      <c r="AU193" s="35" t="s">
        <v>237</v>
      </c>
      <c r="AV193">
        <v>10166</v>
      </c>
      <c r="AW193">
        <v>10166</v>
      </c>
      <c r="AX193">
        <v>140</v>
      </c>
    </row>
    <row r="194" spans="1:50" ht="16.5">
      <c r="A194" s="33">
        <v>1320048</v>
      </c>
      <c r="B194" t="str">
        <f>IF(ISERROR(VLOOKUP($A194,[7]装备表!$AS:$DU,B$1,FALSE))=TRUE,0,VLOOKUP($A194,[7]装备表!$AS:$DU,B$1,FALSE))</f>
        <v>金戒</v>
      </c>
      <c r="C194">
        <f t="shared" si="20"/>
        <v>10129</v>
      </c>
      <c r="D194">
        <f t="shared" si="21"/>
        <v>180</v>
      </c>
      <c r="E194">
        <f t="shared" si="22"/>
        <v>10129</v>
      </c>
      <c r="F194">
        <f>IF(ISERROR(VLOOKUP($A194,[7]装备表!$AS:$DU,F$1,FALSE))=TRUE,0,VLOOKUP($A194,[7]装备表!$AS:$DU,F$1,FALSE))</f>
        <v>1</v>
      </c>
      <c r="G194">
        <f>IF(ISERROR(VLOOKUP($A194,[7]装备表!$AS:$DU,G$1,FALSE))=TRUE,0,VLOOKUP($A194,[7]装备表!$AS:$DU,G$1,FALSE))</f>
        <v>1</v>
      </c>
      <c r="H194">
        <f>IF(ISERROR(VLOOKUP($A194,[7]装备表!$AS:$DU,H$1,FALSE))=TRUE,0,VLOOKUP($A194,[7]装备表!$AS:$DU,H$1,FALSE))</f>
        <v>83</v>
      </c>
      <c r="I194">
        <f>IF(ISERROR(VLOOKUP($A194,[7]装备表!$AS:$DU,I$1,FALSE))=TRUE,0,VLOOKUP($A194,[7]装备表!$AS:$DU,I$1,FALSE))</f>
        <v>0</v>
      </c>
      <c r="J194">
        <f>IF(ISERROR(VLOOKUP($A194,[7]装备表!$AS:$DU,J$1,FALSE))=TRUE,0,VLOOKUP($A194,[7]装备表!$AS:$DU,J$1,FALSE))</f>
        <v>0</v>
      </c>
      <c r="K194">
        <f>IF(ISERROR(VLOOKUP($A194,[7]装备表!$AS:$DU,K$1,FALSE))=TRUE,0,VLOOKUP($A194,[7]装备表!$AS:$DU,K$1,FALSE))</f>
        <v>2</v>
      </c>
      <c r="L194">
        <f>IF(ISERROR(VLOOKUP($A194,[7]装备表!$AS:$DU,L$1,FALSE))=TRUE,0,VLOOKUP($A194,[7]装备表!$AS:$DU,L$1,FALSE))</f>
        <v>1</v>
      </c>
      <c r="M194">
        <f>IF(ISERROR(VLOOKUP($A194,[7]装备表!$AS:$DU,M$1,FALSE))=TRUE,0,VLOOKUP($A194,[7]装备表!$AS:$DU,M$1,FALSE))</f>
        <v>83</v>
      </c>
      <c r="N194">
        <f>IF(ISERROR(VLOOKUP($A194,[7]装备表!$AS:$DU,N$1,FALSE))=TRUE,0,VLOOKUP($A194,[7]装备表!$AS:$DU,N$1,FALSE))</f>
        <v>0</v>
      </c>
      <c r="O194">
        <f>IF(ISERROR(VLOOKUP($A194,[7]装备表!$AS:$DU,O$1,FALSE))=TRUE,0,VLOOKUP($A194,[7]装备表!$AS:$DU,O$1,FALSE))</f>
        <v>0</v>
      </c>
      <c r="P194">
        <f>IF(ISERROR(VLOOKUP($A194,[7]装备表!$AS:$DU,P$1,FALSE))=TRUE,0,VLOOKUP($A194,[7]装备表!$AS:$DU,P$1,FALSE))</f>
        <v>0</v>
      </c>
      <c r="Q194">
        <f>IF(ISERROR(VLOOKUP($A194,[7]装备表!$AS:$DU,Q$1,FALSE))=TRUE,0,VLOOKUP($A194,[7]装备表!$AS:$DU,Q$1,FALSE))</f>
        <v>0</v>
      </c>
      <c r="R194">
        <f>IF(ISERROR(VLOOKUP($A194,[7]装备表!$AS:$DU,R$1,FALSE))=TRUE,0,VLOOKUP($A194,[7]装备表!$AS:$DU,R$1,FALSE))</f>
        <v>0</v>
      </c>
      <c r="S194">
        <f>IF(ISERROR(VLOOKUP($A194,[7]装备表!$AS:$DU,S$1,FALSE))=TRUE,0,VLOOKUP($A194,[7]装备表!$AS:$DU,S$1,FALSE))</f>
        <v>0</v>
      </c>
      <c r="T194">
        <f>IF(ISERROR(VLOOKUP($A194,[7]装备表!$AS:$DU,T$1,FALSE))=TRUE,0,VLOOKUP($A194,[7]装备表!$AS:$DU,T$1,FALSE))</f>
        <v>0</v>
      </c>
      <c r="U194">
        <f>IF(ISERROR(VLOOKUP($A194,[7]装备表!$AS:$DU,U$1,FALSE))=TRUE,0,VLOOKUP($A194,[7]装备表!$AS:$DU,U$1,FALSE))</f>
        <v>0</v>
      </c>
      <c r="V194">
        <f>IF(ISERROR(VLOOKUP($A194,[7]装备表!$AS:$DU,V$1,FALSE))=TRUE,0,VLOOKUP($A194,[7]装备表!$AS:$DU,V$1,FALSE))</f>
        <v>0</v>
      </c>
      <c r="W194">
        <f>IF(ISERROR(VLOOKUP($A194,[7]装备表!$AS:$DU,W$1,FALSE))=TRUE,0,VLOOKUP($A194,[7]装备表!$AS:$DU,W$1,FALSE))</f>
        <v>0</v>
      </c>
      <c r="X194">
        <f>IF(ISERROR(VLOOKUP($A194,[7]装备表!$AS:$DU,X$1,FALSE))=TRUE,0,VLOOKUP($A194,[7]装备表!$AS:$DU,X$1,FALSE))</f>
        <v>0</v>
      </c>
      <c r="Y194">
        <f>IF(ISERROR(VLOOKUP($A194,[7]装备表!$AS:$DU,Y$1,FALSE))=TRUE,0,VLOOKUP($A194,[7]装备表!$AS:$DU,Y$1,FALSE))</f>
        <v>0</v>
      </c>
      <c r="Z194">
        <f>IF(ISERROR(VLOOKUP($A194,[7]装备表!$AS:$DU,Z$1,FALSE))=TRUE,0,VLOOKUP($A194,[7]装备表!$AS:$DU,Z$1,FALSE))</f>
        <v>0</v>
      </c>
      <c r="AA194">
        <f>IF(ISERROR(VLOOKUP($A194,[7]装备表!$AS:$DU,AA$1,FALSE))=TRUE,0,VLOOKUP($A194,[7]装备表!$AS:$DU,AA$1,FALSE))</f>
        <v>0</v>
      </c>
      <c r="AB194">
        <f>IF(ISERROR(VLOOKUP($A194,[7]装备表!$AS:$DU,AB$1,FALSE))=TRUE,0,VLOOKUP($A194,[7]装备表!$AS:$DU,AB$1,FALSE))</f>
        <v>0</v>
      </c>
      <c r="AC194">
        <f>IF(ISERROR(VLOOKUP($A194,[7]装备表!$AS:$DU,AC$1,FALSE))=TRUE,0,VLOOKUP($A194,[7]装备表!$AS:$DU,AC$1,FALSE))</f>
        <v>0</v>
      </c>
      <c r="AD194">
        <f>IF(ISERROR(VLOOKUP($A194,[7]装备表!$AS:$DU,AD$1,FALSE))=TRUE,0,VLOOKUP($A194,[7]装备表!$AS:$DU,AD$1,FALSE))</f>
        <v>0</v>
      </c>
      <c r="AE194">
        <f>IF(ISERROR(VLOOKUP($A194,[7]装备表!$AS:$DU,AE$1,FALSE))=TRUE,0,VLOOKUP($A194,[7]装备表!$AS:$DU,AE$1,FALSE))</f>
        <v>0</v>
      </c>
      <c r="AF194">
        <f>IF(ISERROR(VLOOKUP($A194,[7]装备表!$AS:$DU,AF$1,FALSE))=TRUE,0,VLOOKUP($A194,[7]装备表!$AS:$DU,AF$1,FALSE))</f>
        <v>0</v>
      </c>
      <c r="AG194">
        <f>IF(ISERROR(VLOOKUP($A194,[7]装备表!$AS:$DU,AG$1,FALSE))=TRUE,0,VLOOKUP($A194,[7]装备表!$AS:$DU,AG$1,FALSE))</f>
        <v>0</v>
      </c>
      <c r="AH194">
        <f>IF(ISERROR(VLOOKUP($A194,[7]装备表!$AS:$DU,AH$1,FALSE))=TRUE,0,VLOOKUP($A194,[7]装备表!$AS:$DU,AH$1,FALSE))</f>
        <v>0</v>
      </c>
      <c r="AI194">
        <f>IF(ISERROR(VLOOKUP($A194,[7]装备表!$AS:$DU,AI$1,FALSE))=TRUE,0,VLOOKUP($A194,[7]装备表!$AS:$DU,AI$1,FALSE))</f>
        <v>0</v>
      </c>
      <c r="AJ194">
        <f>IF(ISERROR(VLOOKUP($A194,[7]装备表!$AS:$DU,AJ$1,FALSE))=TRUE,0,VLOOKUP($A194,[7]装备表!$AS:$DU,AJ$1,FALSE))</f>
        <v>0</v>
      </c>
      <c r="AK194">
        <f>IF(ISERROR(VLOOKUP($A194,[7]装备表!$AS:$DU,AK$1,FALSE))=TRUE,0,VLOOKUP($A194,[7]装备表!$AS:$DU,AK$1,FALSE))</f>
        <v>0</v>
      </c>
      <c r="AL194">
        <f>IF(ISERROR(VLOOKUP($A194,[7]装备表!$AS:$DU,AL$1,FALSE))=TRUE,0,VLOOKUP($A194,[7]装备表!$AS:$DU,AL$1,FALSE))</f>
        <v>0</v>
      </c>
      <c r="AM194">
        <f>IF(ISERROR(VLOOKUP($A194,[7]装备表!$AS:$DU,AM$1,FALSE))=TRUE,0,VLOOKUP($A194,[7]装备表!$AS:$DU,AM$1,FALSE))</f>
        <v>0</v>
      </c>
      <c r="AN194">
        <f>IF(ISERROR(VLOOKUP($A194,[7]装备表!$AS:$DU,AN$1,FALSE))=TRUE,0,VLOOKUP($A194,[7]装备表!$AS:$DU,AN$1,FALSE))</f>
        <v>0</v>
      </c>
      <c r="AT194" s="35">
        <v>1330038</v>
      </c>
      <c r="AU194" s="35" t="s">
        <v>238</v>
      </c>
      <c r="AV194">
        <v>10167</v>
      </c>
      <c r="AW194">
        <v>10167</v>
      </c>
      <c r="AX194">
        <v>140</v>
      </c>
    </row>
    <row r="195" spans="1:50" ht="16.5">
      <c r="A195" s="33">
        <v>1320049</v>
      </c>
      <c r="B195" t="str">
        <f>IF(ISERROR(VLOOKUP($A195,[7]装备表!$AS:$DU,B$1,FALSE))=TRUE,0,VLOOKUP($A195,[7]装备表!$AS:$DU,B$1,FALSE))</f>
        <v>铂盔</v>
      </c>
      <c r="C195">
        <f t="shared" si="20"/>
        <v>10266</v>
      </c>
      <c r="D195">
        <f t="shared" si="21"/>
        <v>240</v>
      </c>
      <c r="E195">
        <f t="shared" si="22"/>
        <v>10266</v>
      </c>
      <c r="F195">
        <f>IF(ISERROR(VLOOKUP($A195,[7]装备表!$AS:$DU,F$1,FALSE))=TRUE,0,VLOOKUP($A195,[7]装备表!$AS:$DU,F$1,FALSE))</f>
        <v>2</v>
      </c>
      <c r="G195">
        <f>IF(ISERROR(VLOOKUP($A195,[7]装备表!$AS:$DU,G$1,FALSE))=TRUE,0,VLOOKUP($A195,[7]装备表!$AS:$DU,G$1,FALSE))</f>
        <v>1</v>
      </c>
      <c r="H195">
        <f>IF(ISERROR(VLOOKUP($A195,[7]装备表!$AS:$DU,H$1,FALSE))=TRUE,0,VLOOKUP($A195,[7]装备表!$AS:$DU,H$1,FALSE))</f>
        <v>155</v>
      </c>
      <c r="I195">
        <f>IF(ISERROR(VLOOKUP($A195,[7]装备表!$AS:$DU,I$1,FALSE))=TRUE,0,VLOOKUP($A195,[7]装备表!$AS:$DU,I$1,FALSE))</f>
        <v>0</v>
      </c>
      <c r="J195">
        <f>IF(ISERROR(VLOOKUP($A195,[7]装备表!$AS:$DU,J$1,FALSE))=TRUE,0,VLOOKUP($A195,[7]装备表!$AS:$DU,J$1,FALSE))</f>
        <v>0</v>
      </c>
      <c r="K195">
        <f>IF(ISERROR(VLOOKUP($A195,[7]装备表!$AS:$DU,K$1,FALSE))=TRUE,0,VLOOKUP($A195,[7]装备表!$AS:$DU,K$1,FALSE))</f>
        <v>6</v>
      </c>
      <c r="L195">
        <f>IF(ISERROR(VLOOKUP($A195,[7]装备表!$AS:$DU,L$1,FALSE))=TRUE,0,VLOOKUP($A195,[7]装备表!$AS:$DU,L$1,FALSE))</f>
        <v>1</v>
      </c>
      <c r="M195">
        <f>IF(ISERROR(VLOOKUP($A195,[7]装备表!$AS:$DU,M$1,FALSE))=TRUE,0,VLOOKUP($A195,[7]装备表!$AS:$DU,M$1,FALSE))</f>
        <v>40</v>
      </c>
      <c r="N195">
        <f>IF(ISERROR(VLOOKUP($A195,[7]装备表!$AS:$DU,N$1,FALSE))=TRUE,0,VLOOKUP($A195,[7]装备表!$AS:$DU,N$1,FALSE))</f>
        <v>0</v>
      </c>
      <c r="O195">
        <f>IF(ISERROR(VLOOKUP($A195,[7]装备表!$AS:$DU,O$1,FALSE))=TRUE,0,VLOOKUP($A195,[7]装备表!$AS:$DU,O$1,FALSE))</f>
        <v>0</v>
      </c>
      <c r="P195">
        <f>IF(ISERROR(VLOOKUP($A195,[7]装备表!$AS:$DU,P$1,FALSE))=TRUE,0,VLOOKUP($A195,[7]装备表!$AS:$DU,P$1,FALSE))</f>
        <v>0</v>
      </c>
      <c r="Q195">
        <f>IF(ISERROR(VLOOKUP($A195,[7]装备表!$AS:$DU,Q$1,FALSE))=TRUE,0,VLOOKUP($A195,[7]装备表!$AS:$DU,Q$1,FALSE))</f>
        <v>0</v>
      </c>
      <c r="R195">
        <f>IF(ISERROR(VLOOKUP($A195,[7]装备表!$AS:$DU,R$1,FALSE))=TRUE,0,VLOOKUP($A195,[7]装备表!$AS:$DU,R$1,FALSE))</f>
        <v>0</v>
      </c>
      <c r="S195">
        <f>IF(ISERROR(VLOOKUP($A195,[7]装备表!$AS:$DU,S$1,FALSE))=TRUE,0,VLOOKUP($A195,[7]装备表!$AS:$DU,S$1,FALSE))</f>
        <v>0</v>
      </c>
      <c r="T195">
        <f>IF(ISERROR(VLOOKUP($A195,[7]装备表!$AS:$DU,T$1,FALSE))=TRUE,0,VLOOKUP($A195,[7]装备表!$AS:$DU,T$1,FALSE))</f>
        <v>0</v>
      </c>
      <c r="U195">
        <f>IF(ISERROR(VLOOKUP($A195,[7]装备表!$AS:$DU,U$1,FALSE))=TRUE,0,VLOOKUP($A195,[7]装备表!$AS:$DU,U$1,FALSE))</f>
        <v>0</v>
      </c>
      <c r="V195">
        <f>IF(ISERROR(VLOOKUP($A195,[7]装备表!$AS:$DU,V$1,FALSE))=TRUE,0,VLOOKUP($A195,[7]装备表!$AS:$DU,V$1,FALSE))</f>
        <v>0</v>
      </c>
      <c r="W195">
        <f>IF(ISERROR(VLOOKUP($A195,[7]装备表!$AS:$DU,W$1,FALSE))=TRUE,0,VLOOKUP($A195,[7]装备表!$AS:$DU,W$1,FALSE))</f>
        <v>0</v>
      </c>
      <c r="X195">
        <f>IF(ISERROR(VLOOKUP($A195,[7]装备表!$AS:$DU,X$1,FALSE))=TRUE,0,VLOOKUP($A195,[7]装备表!$AS:$DU,X$1,FALSE))</f>
        <v>0</v>
      </c>
      <c r="Y195">
        <f>IF(ISERROR(VLOOKUP($A195,[7]装备表!$AS:$DU,Y$1,FALSE))=TRUE,0,VLOOKUP($A195,[7]装备表!$AS:$DU,Y$1,FALSE))</f>
        <v>0</v>
      </c>
      <c r="Z195">
        <f>IF(ISERROR(VLOOKUP($A195,[7]装备表!$AS:$DU,Z$1,FALSE))=TRUE,0,VLOOKUP($A195,[7]装备表!$AS:$DU,Z$1,FALSE))</f>
        <v>0</v>
      </c>
      <c r="AA195">
        <f>IF(ISERROR(VLOOKUP($A195,[7]装备表!$AS:$DU,AA$1,FALSE))=TRUE,0,VLOOKUP($A195,[7]装备表!$AS:$DU,AA$1,FALSE))</f>
        <v>0</v>
      </c>
      <c r="AB195">
        <f>IF(ISERROR(VLOOKUP($A195,[7]装备表!$AS:$DU,AB$1,FALSE))=TRUE,0,VLOOKUP($A195,[7]装备表!$AS:$DU,AB$1,FALSE))</f>
        <v>0</v>
      </c>
      <c r="AC195">
        <f>IF(ISERROR(VLOOKUP($A195,[7]装备表!$AS:$DU,AC$1,FALSE))=TRUE,0,VLOOKUP($A195,[7]装备表!$AS:$DU,AC$1,FALSE))</f>
        <v>0</v>
      </c>
      <c r="AD195">
        <f>IF(ISERROR(VLOOKUP($A195,[7]装备表!$AS:$DU,AD$1,FALSE))=TRUE,0,VLOOKUP($A195,[7]装备表!$AS:$DU,AD$1,FALSE))</f>
        <v>0</v>
      </c>
      <c r="AE195">
        <f>IF(ISERROR(VLOOKUP($A195,[7]装备表!$AS:$DU,AE$1,FALSE))=TRUE,0,VLOOKUP($A195,[7]装备表!$AS:$DU,AE$1,FALSE))</f>
        <v>0</v>
      </c>
      <c r="AF195">
        <f>IF(ISERROR(VLOOKUP($A195,[7]装备表!$AS:$DU,AF$1,FALSE))=TRUE,0,VLOOKUP($A195,[7]装备表!$AS:$DU,AF$1,FALSE))</f>
        <v>0</v>
      </c>
      <c r="AG195">
        <f>IF(ISERROR(VLOOKUP($A195,[7]装备表!$AS:$DU,AG$1,FALSE))=TRUE,0,VLOOKUP($A195,[7]装备表!$AS:$DU,AG$1,FALSE))</f>
        <v>0</v>
      </c>
      <c r="AH195">
        <f>IF(ISERROR(VLOOKUP($A195,[7]装备表!$AS:$DU,AH$1,FALSE))=TRUE,0,VLOOKUP($A195,[7]装备表!$AS:$DU,AH$1,FALSE))</f>
        <v>0</v>
      </c>
      <c r="AI195">
        <f>IF(ISERROR(VLOOKUP($A195,[7]装备表!$AS:$DU,AI$1,FALSE))=TRUE,0,VLOOKUP($A195,[7]装备表!$AS:$DU,AI$1,FALSE))</f>
        <v>0</v>
      </c>
      <c r="AJ195">
        <f>IF(ISERROR(VLOOKUP($A195,[7]装备表!$AS:$DU,AJ$1,FALSE))=TRUE,0,VLOOKUP($A195,[7]装备表!$AS:$DU,AJ$1,FALSE))</f>
        <v>0</v>
      </c>
      <c r="AK195">
        <f>IF(ISERROR(VLOOKUP($A195,[7]装备表!$AS:$DU,AK$1,FALSE))=TRUE,0,VLOOKUP($A195,[7]装备表!$AS:$DU,AK$1,FALSE))</f>
        <v>0</v>
      </c>
      <c r="AL195">
        <f>IF(ISERROR(VLOOKUP($A195,[7]装备表!$AS:$DU,AL$1,FALSE))=TRUE,0,VLOOKUP($A195,[7]装备表!$AS:$DU,AL$1,FALSE))</f>
        <v>0</v>
      </c>
      <c r="AM195">
        <f>IF(ISERROR(VLOOKUP($A195,[7]装备表!$AS:$DU,AM$1,FALSE))=TRUE,0,VLOOKUP($A195,[7]装备表!$AS:$DU,AM$1,FALSE))</f>
        <v>0</v>
      </c>
      <c r="AN195">
        <f>IF(ISERROR(VLOOKUP($A195,[7]装备表!$AS:$DU,AN$1,FALSE))=TRUE,0,VLOOKUP($A195,[7]装备表!$AS:$DU,AN$1,FALSE))</f>
        <v>0</v>
      </c>
      <c r="AT195" s="35">
        <v>1330039</v>
      </c>
      <c r="AU195" s="35" t="s">
        <v>239</v>
      </c>
      <c r="AV195">
        <v>10168</v>
      </c>
      <c r="AW195">
        <v>10168</v>
      </c>
      <c r="AX195">
        <v>140</v>
      </c>
    </row>
    <row r="196" spans="1:50" ht="16.5">
      <c r="A196" s="33">
        <v>1320050</v>
      </c>
      <c r="B196" t="str">
        <f>IF(ISERROR(VLOOKUP($A196,[7]装备表!$AS:$DU,B$1,FALSE))=TRUE,0,VLOOKUP($A196,[7]装备表!$AS:$DU,B$1,FALSE))</f>
        <v>铂甲</v>
      </c>
      <c r="C196">
        <f t="shared" si="20"/>
        <v>10267</v>
      </c>
      <c r="D196">
        <f t="shared" si="21"/>
        <v>240</v>
      </c>
      <c r="E196">
        <f t="shared" si="22"/>
        <v>10267</v>
      </c>
      <c r="F196">
        <f>IF(ISERROR(VLOOKUP($A196,[7]装备表!$AS:$DU,F$1,FALSE))=TRUE,0,VLOOKUP($A196,[7]装备表!$AS:$DU,F$1,FALSE))</f>
        <v>1</v>
      </c>
      <c r="G196">
        <f>IF(ISERROR(VLOOKUP($A196,[7]装备表!$AS:$DU,G$1,FALSE))=TRUE,0,VLOOKUP($A196,[7]装备表!$AS:$DU,G$1,FALSE))</f>
        <v>1</v>
      </c>
      <c r="H196">
        <f>IF(ISERROR(VLOOKUP($A196,[7]装备表!$AS:$DU,H$1,FALSE))=TRUE,0,VLOOKUP($A196,[7]装备表!$AS:$DU,H$1,FALSE))</f>
        <v>155</v>
      </c>
      <c r="I196">
        <f>IF(ISERROR(VLOOKUP($A196,[7]装备表!$AS:$DU,I$1,FALSE))=TRUE,0,VLOOKUP($A196,[7]装备表!$AS:$DU,I$1,FALSE))</f>
        <v>0</v>
      </c>
      <c r="J196">
        <f>IF(ISERROR(VLOOKUP($A196,[7]装备表!$AS:$DU,J$1,FALSE))=TRUE,0,VLOOKUP($A196,[7]装备表!$AS:$DU,J$1,FALSE))</f>
        <v>0</v>
      </c>
      <c r="K196">
        <f>IF(ISERROR(VLOOKUP($A196,[7]装备表!$AS:$DU,K$1,FALSE))=TRUE,0,VLOOKUP($A196,[7]装备表!$AS:$DU,K$1,FALSE))</f>
        <v>5</v>
      </c>
      <c r="L196">
        <f>IF(ISERROR(VLOOKUP($A196,[7]装备表!$AS:$DU,L$1,FALSE))=TRUE,0,VLOOKUP($A196,[7]装备表!$AS:$DU,L$1,FALSE))</f>
        <v>1</v>
      </c>
      <c r="M196">
        <f>IF(ISERROR(VLOOKUP($A196,[7]装备表!$AS:$DU,M$1,FALSE))=TRUE,0,VLOOKUP($A196,[7]装备表!$AS:$DU,M$1,FALSE))</f>
        <v>40</v>
      </c>
      <c r="N196">
        <f>IF(ISERROR(VLOOKUP($A196,[7]装备表!$AS:$DU,N$1,FALSE))=TRUE,0,VLOOKUP($A196,[7]装备表!$AS:$DU,N$1,FALSE))</f>
        <v>0</v>
      </c>
      <c r="O196">
        <f>IF(ISERROR(VLOOKUP($A196,[7]装备表!$AS:$DU,O$1,FALSE))=TRUE,0,VLOOKUP($A196,[7]装备表!$AS:$DU,O$1,FALSE))</f>
        <v>0</v>
      </c>
      <c r="P196">
        <f>IF(ISERROR(VLOOKUP($A196,[7]装备表!$AS:$DU,P$1,FALSE))=TRUE,0,VLOOKUP($A196,[7]装备表!$AS:$DU,P$1,FALSE))</f>
        <v>0</v>
      </c>
      <c r="Q196">
        <f>IF(ISERROR(VLOOKUP($A196,[7]装备表!$AS:$DU,Q$1,FALSE))=TRUE,0,VLOOKUP($A196,[7]装备表!$AS:$DU,Q$1,FALSE))</f>
        <v>0</v>
      </c>
      <c r="R196">
        <f>IF(ISERROR(VLOOKUP($A196,[7]装备表!$AS:$DU,R$1,FALSE))=TRUE,0,VLOOKUP($A196,[7]装备表!$AS:$DU,R$1,FALSE))</f>
        <v>0</v>
      </c>
      <c r="S196">
        <f>IF(ISERROR(VLOOKUP($A196,[7]装备表!$AS:$DU,S$1,FALSE))=TRUE,0,VLOOKUP($A196,[7]装备表!$AS:$DU,S$1,FALSE))</f>
        <v>0</v>
      </c>
      <c r="T196">
        <f>IF(ISERROR(VLOOKUP($A196,[7]装备表!$AS:$DU,T$1,FALSE))=TRUE,0,VLOOKUP($A196,[7]装备表!$AS:$DU,T$1,FALSE))</f>
        <v>0</v>
      </c>
      <c r="U196">
        <f>IF(ISERROR(VLOOKUP($A196,[7]装备表!$AS:$DU,U$1,FALSE))=TRUE,0,VLOOKUP($A196,[7]装备表!$AS:$DU,U$1,FALSE))</f>
        <v>0</v>
      </c>
      <c r="V196">
        <f>IF(ISERROR(VLOOKUP($A196,[7]装备表!$AS:$DU,V$1,FALSE))=TRUE,0,VLOOKUP($A196,[7]装备表!$AS:$DU,V$1,FALSE))</f>
        <v>0</v>
      </c>
      <c r="W196">
        <f>IF(ISERROR(VLOOKUP($A196,[7]装备表!$AS:$DU,W$1,FALSE))=TRUE,0,VLOOKUP($A196,[7]装备表!$AS:$DU,W$1,FALSE))</f>
        <v>0</v>
      </c>
      <c r="X196">
        <f>IF(ISERROR(VLOOKUP($A196,[7]装备表!$AS:$DU,X$1,FALSE))=TRUE,0,VLOOKUP($A196,[7]装备表!$AS:$DU,X$1,FALSE))</f>
        <v>0</v>
      </c>
      <c r="Y196">
        <f>IF(ISERROR(VLOOKUP($A196,[7]装备表!$AS:$DU,Y$1,FALSE))=TRUE,0,VLOOKUP($A196,[7]装备表!$AS:$DU,Y$1,FALSE))</f>
        <v>0</v>
      </c>
      <c r="Z196">
        <f>IF(ISERROR(VLOOKUP($A196,[7]装备表!$AS:$DU,Z$1,FALSE))=TRUE,0,VLOOKUP($A196,[7]装备表!$AS:$DU,Z$1,FALSE))</f>
        <v>0</v>
      </c>
      <c r="AA196">
        <f>IF(ISERROR(VLOOKUP($A196,[7]装备表!$AS:$DU,AA$1,FALSE))=TRUE,0,VLOOKUP($A196,[7]装备表!$AS:$DU,AA$1,FALSE))</f>
        <v>0</v>
      </c>
      <c r="AB196">
        <f>IF(ISERROR(VLOOKUP($A196,[7]装备表!$AS:$DU,AB$1,FALSE))=TRUE,0,VLOOKUP($A196,[7]装备表!$AS:$DU,AB$1,FALSE))</f>
        <v>0</v>
      </c>
      <c r="AC196">
        <f>IF(ISERROR(VLOOKUP($A196,[7]装备表!$AS:$DU,AC$1,FALSE))=TRUE,0,VLOOKUP($A196,[7]装备表!$AS:$DU,AC$1,FALSE))</f>
        <v>0</v>
      </c>
      <c r="AD196">
        <f>IF(ISERROR(VLOOKUP($A196,[7]装备表!$AS:$DU,AD$1,FALSE))=TRUE,0,VLOOKUP($A196,[7]装备表!$AS:$DU,AD$1,FALSE))</f>
        <v>0</v>
      </c>
      <c r="AE196">
        <f>IF(ISERROR(VLOOKUP($A196,[7]装备表!$AS:$DU,AE$1,FALSE))=TRUE,0,VLOOKUP($A196,[7]装备表!$AS:$DU,AE$1,FALSE))</f>
        <v>0</v>
      </c>
      <c r="AF196">
        <f>IF(ISERROR(VLOOKUP($A196,[7]装备表!$AS:$DU,AF$1,FALSE))=TRUE,0,VLOOKUP($A196,[7]装备表!$AS:$DU,AF$1,FALSE))</f>
        <v>0</v>
      </c>
      <c r="AG196">
        <f>IF(ISERROR(VLOOKUP($A196,[7]装备表!$AS:$DU,AG$1,FALSE))=TRUE,0,VLOOKUP($A196,[7]装备表!$AS:$DU,AG$1,FALSE))</f>
        <v>0</v>
      </c>
      <c r="AH196">
        <f>IF(ISERROR(VLOOKUP($A196,[7]装备表!$AS:$DU,AH$1,FALSE))=TRUE,0,VLOOKUP($A196,[7]装备表!$AS:$DU,AH$1,FALSE))</f>
        <v>0</v>
      </c>
      <c r="AI196">
        <f>IF(ISERROR(VLOOKUP($A196,[7]装备表!$AS:$DU,AI$1,FALSE))=TRUE,0,VLOOKUP($A196,[7]装备表!$AS:$DU,AI$1,FALSE))</f>
        <v>0</v>
      </c>
      <c r="AJ196">
        <f>IF(ISERROR(VLOOKUP($A196,[7]装备表!$AS:$DU,AJ$1,FALSE))=TRUE,0,VLOOKUP($A196,[7]装备表!$AS:$DU,AJ$1,FALSE))</f>
        <v>0</v>
      </c>
      <c r="AK196">
        <f>IF(ISERROR(VLOOKUP($A196,[7]装备表!$AS:$DU,AK$1,FALSE))=TRUE,0,VLOOKUP($A196,[7]装备表!$AS:$DU,AK$1,FALSE))</f>
        <v>0</v>
      </c>
      <c r="AL196">
        <f>IF(ISERROR(VLOOKUP($A196,[7]装备表!$AS:$DU,AL$1,FALSE))=TRUE,0,VLOOKUP($A196,[7]装备表!$AS:$DU,AL$1,FALSE))</f>
        <v>0</v>
      </c>
      <c r="AM196">
        <f>IF(ISERROR(VLOOKUP($A196,[7]装备表!$AS:$DU,AM$1,FALSE))=TRUE,0,VLOOKUP($A196,[7]装备表!$AS:$DU,AM$1,FALSE))</f>
        <v>0</v>
      </c>
      <c r="AN196">
        <f>IF(ISERROR(VLOOKUP($A196,[7]装备表!$AS:$DU,AN$1,FALSE))=TRUE,0,VLOOKUP($A196,[7]装备表!$AS:$DU,AN$1,FALSE))</f>
        <v>0</v>
      </c>
      <c r="AT196" s="35">
        <v>1330040</v>
      </c>
      <c r="AU196" s="35" t="s">
        <v>240</v>
      </c>
      <c r="AV196">
        <v>10169</v>
      </c>
      <c r="AW196">
        <v>10169</v>
      </c>
      <c r="AX196">
        <v>140</v>
      </c>
    </row>
    <row r="197" spans="1:50" ht="16.5">
      <c r="A197" s="33">
        <v>1320051</v>
      </c>
      <c r="B197" t="str">
        <f>IF(ISERROR(VLOOKUP($A197,[7]装备表!$AS:$DU,B$1,FALSE))=TRUE,0,VLOOKUP($A197,[7]装备表!$AS:$DU,B$1,FALSE))</f>
        <v>铂裤</v>
      </c>
      <c r="C197">
        <f t="shared" si="20"/>
        <v>10268</v>
      </c>
      <c r="D197">
        <f t="shared" si="21"/>
        <v>240</v>
      </c>
      <c r="E197">
        <f t="shared" si="22"/>
        <v>10268</v>
      </c>
      <c r="F197">
        <f>IF(ISERROR(VLOOKUP($A197,[7]装备表!$AS:$DU,F$1,FALSE))=TRUE,0,VLOOKUP($A197,[7]装备表!$AS:$DU,F$1,FALSE))</f>
        <v>1</v>
      </c>
      <c r="G197">
        <f>IF(ISERROR(VLOOKUP($A197,[7]装备表!$AS:$DU,G$1,FALSE))=TRUE,0,VLOOKUP($A197,[7]装备表!$AS:$DU,G$1,FALSE))</f>
        <v>1</v>
      </c>
      <c r="H197">
        <f>IF(ISERROR(VLOOKUP($A197,[7]装备表!$AS:$DU,H$1,FALSE))=TRUE,0,VLOOKUP($A197,[7]装备表!$AS:$DU,H$1,FALSE))</f>
        <v>155</v>
      </c>
      <c r="I197">
        <f>IF(ISERROR(VLOOKUP($A197,[7]装备表!$AS:$DU,I$1,FALSE))=TRUE,0,VLOOKUP($A197,[7]装备表!$AS:$DU,I$1,FALSE))</f>
        <v>0</v>
      </c>
      <c r="J197">
        <f>IF(ISERROR(VLOOKUP($A197,[7]装备表!$AS:$DU,J$1,FALSE))=TRUE,0,VLOOKUP($A197,[7]装备表!$AS:$DU,J$1,FALSE))</f>
        <v>0</v>
      </c>
      <c r="K197">
        <f>IF(ISERROR(VLOOKUP($A197,[7]装备表!$AS:$DU,K$1,FALSE))=TRUE,0,VLOOKUP($A197,[7]装备表!$AS:$DU,K$1,FALSE))</f>
        <v>5</v>
      </c>
      <c r="L197">
        <f>IF(ISERROR(VLOOKUP($A197,[7]装备表!$AS:$DU,L$1,FALSE))=TRUE,0,VLOOKUP($A197,[7]装备表!$AS:$DU,L$1,FALSE))</f>
        <v>1</v>
      </c>
      <c r="M197">
        <f>IF(ISERROR(VLOOKUP($A197,[7]装备表!$AS:$DU,M$1,FALSE))=TRUE,0,VLOOKUP($A197,[7]装备表!$AS:$DU,M$1,FALSE))</f>
        <v>40</v>
      </c>
      <c r="N197">
        <f>IF(ISERROR(VLOOKUP($A197,[7]装备表!$AS:$DU,N$1,FALSE))=TRUE,0,VLOOKUP($A197,[7]装备表!$AS:$DU,N$1,FALSE))</f>
        <v>0</v>
      </c>
      <c r="O197">
        <f>IF(ISERROR(VLOOKUP($A197,[7]装备表!$AS:$DU,O$1,FALSE))=TRUE,0,VLOOKUP($A197,[7]装备表!$AS:$DU,O$1,FALSE))</f>
        <v>0</v>
      </c>
      <c r="P197">
        <f>IF(ISERROR(VLOOKUP($A197,[7]装备表!$AS:$DU,P$1,FALSE))=TRUE,0,VLOOKUP($A197,[7]装备表!$AS:$DU,P$1,FALSE))</f>
        <v>0</v>
      </c>
      <c r="Q197">
        <f>IF(ISERROR(VLOOKUP($A197,[7]装备表!$AS:$DU,Q$1,FALSE))=TRUE,0,VLOOKUP($A197,[7]装备表!$AS:$DU,Q$1,FALSE))</f>
        <v>0</v>
      </c>
      <c r="R197">
        <f>IF(ISERROR(VLOOKUP($A197,[7]装备表!$AS:$DU,R$1,FALSE))=TRUE,0,VLOOKUP($A197,[7]装备表!$AS:$DU,R$1,FALSE))</f>
        <v>0</v>
      </c>
      <c r="S197">
        <f>IF(ISERROR(VLOOKUP($A197,[7]装备表!$AS:$DU,S$1,FALSE))=TRUE,0,VLOOKUP($A197,[7]装备表!$AS:$DU,S$1,FALSE))</f>
        <v>0</v>
      </c>
      <c r="T197">
        <f>IF(ISERROR(VLOOKUP($A197,[7]装备表!$AS:$DU,T$1,FALSE))=TRUE,0,VLOOKUP($A197,[7]装备表!$AS:$DU,T$1,FALSE))</f>
        <v>0</v>
      </c>
      <c r="U197">
        <f>IF(ISERROR(VLOOKUP($A197,[7]装备表!$AS:$DU,U$1,FALSE))=TRUE,0,VLOOKUP($A197,[7]装备表!$AS:$DU,U$1,FALSE))</f>
        <v>0</v>
      </c>
      <c r="V197">
        <f>IF(ISERROR(VLOOKUP($A197,[7]装备表!$AS:$DU,V$1,FALSE))=TRUE,0,VLOOKUP($A197,[7]装备表!$AS:$DU,V$1,FALSE))</f>
        <v>0</v>
      </c>
      <c r="W197">
        <f>IF(ISERROR(VLOOKUP($A197,[7]装备表!$AS:$DU,W$1,FALSE))=TRUE,0,VLOOKUP($A197,[7]装备表!$AS:$DU,W$1,FALSE))</f>
        <v>0</v>
      </c>
      <c r="X197">
        <f>IF(ISERROR(VLOOKUP($A197,[7]装备表!$AS:$DU,X$1,FALSE))=TRUE,0,VLOOKUP($A197,[7]装备表!$AS:$DU,X$1,FALSE))</f>
        <v>0</v>
      </c>
      <c r="Y197">
        <f>IF(ISERROR(VLOOKUP($A197,[7]装备表!$AS:$DU,Y$1,FALSE))=TRUE,0,VLOOKUP($A197,[7]装备表!$AS:$DU,Y$1,FALSE))</f>
        <v>0</v>
      </c>
      <c r="Z197">
        <f>IF(ISERROR(VLOOKUP($A197,[7]装备表!$AS:$DU,Z$1,FALSE))=TRUE,0,VLOOKUP($A197,[7]装备表!$AS:$DU,Z$1,FALSE))</f>
        <v>0</v>
      </c>
      <c r="AA197">
        <f>IF(ISERROR(VLOOKUP($A197,[7]装备表!$AS:$DU,AA$1,FALSE))=TRUE,0,VLOOKUP($A197,[7]装备表!$AS:$DU,AA$1,FALSE))</f>
        <v>0</v>
      </c>
      <c r="AB197">
        <f>IF(ISERROR(VLOOKUP($A197,[7]装备表!$AS:$DU,AB$1,FALSE))=TRUE,0,VLOOKUP($A197,[7]装备表!$AS:$DU,AB$1,FALSE))</f>
        <v>0</v>
      </c>
      <c r="AC197">
        <f>IF(ISERROR(VLOOKUP($A197,[7]装备表!$AS:$DU,AC$1,FALSE))=TRUE,0,VLOOKUP($A197,[7]装备表!$AS:$DU,AC$1,FALSE))</f>
        <v>0</v>
      </c>
      <c r="AD197">
        <f>IF(ISERROR(VLOOKUP($A197,[7]装备表!$AS:$DU,AD$1,FALSE))=TRUE,0,VLOOKUP($A197,[7]装备表!$AS:$DU,AD$1,FALSE))</f>
        <v>0</v>
      </c>
      <c r="AE197">
        <f>IF(ISERROR(VLOOKUP($A197,[7]装备表!$AS:$DU,AE$1,FALSE))=TRUE,0,VLOOKUP($A197,[7]装备表!$AS:$DU,AE$1,FALSE))</f>
        <v>0</v>
      </c>
      <c r="AF197">
        <f>IF(ISERROR(VLOOKUP($A197,[7]装备表!$AS:$DU,AF$1,FALSE))=TRUE,0,VLOOKUP($A197,[7]装备表!$AS:$DU,AF$1,FALSE))</f>
        <v>0</v>
      </c>
      <c r="AG197">
        <f>IF(ISERROR(VLOOKUP($A197,[7]装备表!$AS:$DU,AG$1,FALSE))=TRUE,0,VLOOKUP($A197,[7]装备表!$AS:$DU,AG$1,FALSE))</f>
        <v>0</v>
      </c>
      <c r="AH197">
        <f>IF(ISERROR(VLOOKUP($A197,[7]装备表!$AS:$DU,AH$1,FALSE))=TRUE,0,VLOOKUP($A197,[7]装备表!$AS:$DU,AH$1,FALSE))</f>
        <v>0</v>
      </c>
      <c r="AI197">
        <f>IF(ISERROR(VLOOKUP($A197,[7]装备表!$AS:$DU,AI$1,FALSE))=TRUE,0,VLOOKUP($A197,[7]装备表!$AS:$DU,AI$1,FALSE))</f>
        <v>0</v>
      </c>
      <c r="AJ197">
        <f>IF(ISERROR(VLOOKUP($A197,[7]装备表!$AS:$DU,AJ$1,FALSE))=TRUE,0,VLOOKUP($A197,[7]装备表!$AS:$DU,AJ$1,FALSE))</f>
        <v>0</v>
      </c>
      <c r="AK197">
        <f>IF(ISERROR(VLOOKUP($A197,[7]装备表!$AS:$DU,AK$1,FALSE))=TRUE,0,VLOOKUP($A197,[7]装备表!$AS:$DU,AK$1,FALSE))</f>
        <v>0</v>
      </c>
      <c r="AL197">
        <f>IF(ISERROR(VLOOKUP($A197,[7]装备表!$AS:$DU,AL$1,FALSE))=TRUE,0,VLOOKUP($A197,[7]装备表!$AS:$DU,AL$1,FALSE))</f>
        <v>0</v>
      </c>
      <c r="AM197">
        <f>IF(ISERROR(VLOOKUP($A197,[7]装备表!$AS:$DU,AM$1,FALSE))=TRUE,0,VLOOKUP($A197,[7]装备表!$AS:$DU,AM$1,FALSE))</f>
        <v>0</v>
      </c>
      <c r="AN197">
        <f>IF(ISERROR(VLOOKUP($A197,[7]装备表!$AS:$DU,AN$1,FALSE))=TRUE,0,VLOOKUP($A197,[7]装备表!$AS:$DU,AN$1,FALSE))</f>
        <v>0</v>
      </c>
      <c r="AT197" s="35">
        <v>1330041</v>
      </c>
      <c r="AU197" s="35" t="s">
        <v>241</v>
      </c>
      <c r="AV197">
        <v>10170</v>
      </c>
      <c r="AW197">
        <v>10170</v>
      </c>
      <c r="AX197">
        <v>140</v>
      </c>
    </row>
    <row r="198" spans="1:50" ht="16.5">
      <c r="A198" s="33">
        <v>1320052</v>
      </c>
      <c r="B198" t="str">
        <f>IF(ISERROR(VLOOKUP($A198,[7]装备表!$AS:$DU,B$1,FALSE))=TRUE,0,VLOOKUP($A198,[7]装备表!$AS:$DU,B$1,FALSE))</f>
        <v>铂披肩</v>
      </c>
      <c r="C198">
        <f t="shared" si="20"/>
        <v>10269</v>
      </c>
      <c r="D198">
        <f t="shared" si="21"/>
        <v>240</v>
      </c>
      <c r="E198">
        <f t="shared" si="22"/>
        <v>10269</v>
      </c>
      <c r="F198">
        <f>IF(ISERROR(VLOOKUP($A198,[7]装备表!$AS:$DU,F$1,FALSE))=TRUE,0,VLOOKUP($A198,[7]装备表!$AS:$DU,F$1,FALSE))</f>
        <v>2</v>
      </c>
      <c r="G198">
        <f>IF(ISERROR(VLOOKUP($A198,[7]装备表!$AS:$DU,G$1,FALSE))=TRUE,0,VLOOKUP($A198,[7]装备表!$AS:$DU,G$1,FALSE))</f>
        <v>1</v>
      </c>
      <c r="H198">
        <f>IF(ISERROR(VLOOKUP($A198,[7]装备表!$AS:$DU,H$1,FALSE))=TRUE,0,VLOOKUP($A198,[7]装备表!$AS:$DU,H$1,FALSE))</f>
        <v>155</v>
      </c>
      <c r="I198">
        <f>IF(ISERROR(VLOOKUP($A198,[7]装备表!$AS:$DU,I$1,FALSE))=TRUE,0,VLOOKUP($A198,[7]装备表!$AS:$DU,I$1,FALSE))</f>
        <v>0</v>
      </c>
      <c r="J198">
        <f>IF(ISERROR(VLOOKUP($A198,[7]装备表!$AS:$DU,J$1,FALSE))=TRUE,0,VLOOKUP($A198,[7]装备表!$AS:$DU,J$1,FALSE))</f>
        <v>0</v>
      </c>
      <c r="K198">
        <f>IF(ISERROR(VLOOKUP($A198,[7]装备表!$AS:$DU,K$1,FALSE))=TRUE,0,VLOOKUP($A198,[7]装备表!$AS:$DU,K$1,FALSE))</f>
        <v>6</v>
      </c>
      <c r="L198">
        <f>IF(ISERROR(VLOOKUP($A198,[7]装备表!$AS:$DU,L$1,FALSE))=TRUE,0,VLOOKUP($A198,[7]装备表!$AS:$DU,L$1,FALSE))</f>
        <v>1</v>
      </c>
      <c r="M198">
        <f>IF(ISERROR(VLOOKUP($A198,[7]装备表!$AS:$DU,M$1,FALSE))=TRUE,0,VLOOKUP($A198,[7]装备表!$AS:$DU,M$1,FALSE))</f>
        <v>40</v>
      </c>
      <c r="N198">
        <f>IF(ISERROR(VLOOKUP($A198,[7]装备表!$AS:$DU,N$1,FALSE))=TRUE,0,VLOOKUP($A198,[7]装备表!$AS:$DU,N$1,FALSE))</f>
        <v>0</v>
      </c>
      <c r="O198">
        <f>IF(ISERROR(VLOOKUP($A198,[7]装备表!$AS:$DU,O$1,FALSE))=TRUE,0,VLOOKUP($A198,[7]装备表!$AS:$DU,O$1,FALSE))</f>
        <v>0</v>
      </c>
      <c r="P198">
        <f>IF(ISERROR(VLOOKUP($A198,[7]装备表!$AS:$DU,P$1,FALSE))=TRUE,0,VLOOKUP($A198,[7]装备表!$AS:$DU,P$1,FALSE))</f>
        <v>0</v>
      </c>
      <c r="Q198">
        <f>IF(ISERROR(VLOOKUP($A198,[7]装备表!$AS:$DU,Q$1,FALSE))=TRUE,0,VLOOKUP($A198,[7]装备表!$AS:$DU,Q$1,FALSE))</f>
        <v>0</v>
      </c>
      <c r="R198">
        <f>IF(ISERROR(VLOOKUP($A198,[7]装备表!$AS:$DU,R$1,FALSE))=TRUE,0,VLOOKUP($A198,[7]装备表!$AS:$DU,R$1,FALSE))</f>
        <v>0</v>
      </c>
      <c r="S198">
        <f>IF(ISERROR(VLOOKUP($A198,[7]装备表!$AS:$DU,S$1,FALSE))=TRUE,0,VLOOKUP($A198,[7]装备表!$AS:$DU,S$1,FALSE))</f>
        <v>0</v>
      </c>
      <c r="T198">
        <f>IF(ISERROR(VLOOKUP($A198,[7]装备表!$AS:$DU,T$1,FALSE))=TRUE,0,VLOOKUP($A198,[7]装备表!$AS:$DU,T$1,FALSE))</f>
        <v>0</v>
      </c>
      <c r="U198">
        <f>IF(ISERROR(VLOOKUP($A198,[7]装备表!$AS:$DU,U$1,FALSE))=TRUE,0,VLOOKUP($A198,[7]装备表!$AS:$DU,U$1,FALSE))</f>
        <v>0</v>
      </c>
      <c r="V198">
        <f>IF(ISERROR(VLOOKUP($A198,[7]装备表!$AS:$DU,V$1,FALSE))=TRUE,0,VLOOKUP($A198,[7]装备表!$AS:$DU,V$1,FALSE))</f>
        <v>0</v>
      </c>
      <c r="W198">
        <f>IF(ISERROR(VLOOKUP($A198,[7]装备表!$AS:$DU,W$1,FALSE))=TRUE,0,VLOOKUP($A198,[7]装备表!$AS:$DU,W$1,FALSE))</f>
        <v>0</v>
      </c>
      <c r="X198">
        <f>IF(ISERROR(VLOOKUP($A198,[7]装备表!$AS:$DU,X$1,FALSE))=TRUE,0,VLOOKUP($A198,[7]装备表!$AS:$DU,X$1,FALSE))</f>
        <v>0</v>
      </c>
      <c r="Y198">
        <f>IF(ISERROR(VLOOKUP($A198,[7]装备表!$AS:$DU,Y$1,FALSE))=TRUE,0,VLOOKUP($A198,[7]装备表!$AS:$DU,Y$1,FALSE))</f>
        <v>0</v>
      </c>
      <c r="Z198">
        <f>IF(ISERROR(VLOOKUP($A198,[7]装备表!$AS:$DU,Z$1,FALSE))=TRUE,0,VLOOKUP($A198,[7]装备表!$AS:$DU,Z$1,FALSE))</f>
        <v>0</v>
      </c>
      <c r="AA198">
        <f>IF(ISERROR(VLOOKUP($A198,[7]装备表!$AS:$DU,AA$1,FALSE))=TRUE,0,VLOOKUP($A198,[7]装备表!$AS:$DU,AA$1,FALSE))</f>
        <v>0</v>
      </c>
      <c r="AB198">
        <f>IF(ISERROR(VLOOKUP($A198,[7]装备表!$AS:$DU,AB$1,FALSE))=TRUE,0,VLOOKUP($A198,[7]装备表!$AS:$DU,AB$1,FALSE))</f>
        <v>0</v>
      </c>
      <c r="AC198">
        <f>IF(ISERROR(VLOOKUP($A198,[7]装备表!$AS:$DU,AC$1,FALSE))=TRUE,0,VLOOKUP($A198,[7]装备表!$AS:$DU,AC$1,FALSE))</f>
        <v>0</v>
      </c>
      <c r="AD198">
        <f>IF(ISERROR(VLOOKUP($A198,[7]装备表!$AS:$DU,AD$1,FALSE))=TRUE,0,VLOOKUP($A198,[7]装备表!$AS:$DU,AD$1,FALSE))</f>
        <v>0</v>
      </c>
      <c r="AE198">
        <f>IF(ISERROR(VLOOKUP($A198,[7]装备表!$AS:$DU,AE$1,FALSE))=TRUE,0,VLOOKUP($A198,[7]装备表!$AS:$DU,AE$1,FALSE))</f>
        <v>0</v>
      </c>
      <c r="AF198">
        <f>IF(ISERROR(VLOOKUP($A198,[7]装备表!$AS:$DU,AF$1,FALSE))=TRUE,0,VLOOKUP($A198,[7]装备表!$AS:$DU,AF$1,FALSE))</f>
        <v>0</v>
      </c>
      <c r="AG198">
        <f>IF(ISERROR(VLOOKUP($A198,[7]装备表!$AS:$DU,AG$1,FALSE))=TRUE,0,VLOOKUP($A198,[7]装备表!$AS:$DU,AG$1,FALSE))</f>
        <v>0</v>
      </c>
      <c r="AH198">
        <f>IF(ISERROR(VLOOKUP($A198,[7]装备表!$AS:$DU,AH$1,FALSE))=TRUE,0,VLOOKUP($A198,[7]装备表!$AS:$DU,AH$1,FALSE))</f>
        <v>0</v>
      </c>
      <c r="AI198">
        <f>IF(ISERROR(VLOOKUP($A198,[7]装备表!$AS:$DU,AI$1,FALSE))=TRUE,0,VLOOKUP($A198,[7]装备表!$AS:$DU,AI$1,FALSE))</f>
        <v>0</v>
      </c>
      <c r="AJ198">
        <f>IF(ISERROR(VLOOKUP($A198,[7]装备表!$AS:$DU,AJ$1,FALSE))=TRUE,0,VLOOKUP($A198,[7]装备表!$AS:$DU,AJ$1,FALSE))</f>
        <v>0</v>
      </c>
      <c r="AK198">
        <f>IF(ISERROR(VLOOKUP($A198,[7]装备表!$AS:$DU,AK$1,FALSE))=TRUE,0,VLOOKUP($A198,[7]装备表!$AS:$DU,AK$1,FALSE))</f>
        <v>0</v>
      </c>
      <c r="AL198">
        <f>IF(ISERROR(VLOOKUP($A198,[7]装备表!$AS:$DU,AL$1,FALSE))=TRUE,0,VLOOKUP($A198,[7]装备表!$AS:$DU,AL$1,FALSE))</f>
        <v>0</v>
      </c>
      <c r="AM198">
        <f>IF(ISERROR(VLOOKUP($A198,[7]装备表!$AS:$DU,AM$1,FALSE))=TRUE,0,VLOOKUP($A198,[7]装备表!$AS:$DU,AM$1,FALSE))</f>
        <v>0</v>
      </c>
      <c r="AN198">
        <f>IF(ISERROR(VLOOKUP($A198,[7]装备表!$AS:$DU,AN$1,FALSE))=TRUE,0,VLOOKUP($A198,[7]装备表!$AS:$DU,AN$1,FALSE))</f>
        <v>0</v>
      </c>
      <c r="AT198" s="35">
        <v>1330042</v>
      </c>
      <c r="AU198" s="35" t="s">
        <v>242</v>
      </c>
      <c r="AV198">
        <v>10171</v>
      </c>
      <c r="AW198">
        <v>10171</v>
      </c>
      <c r="AX198">
        <v>140</v>
      </c>
    </row>
    <row r="199" spans="1:50" ht="16.5">
      <c r="A199" s="33">
        <v>1320053</v>
      </c>
      <c r="B199" t="str">
        <f>IF(ISERROR(VLOOKUP($A199,[7]装备表!$AS:$DU,B$1,FALSE))=TRUE,0,VLOOKUP($A199,[7]装备表!$AS:$DU,B$1,FALSE))</f>
        <v>铂鞋</v>
      </c>
      <c r="C199">
        <f t="shared" si="20"/>
        <v>10270</v>
      </c>
      <c r="D199">
        <f t="shared" si="21"/>
        <v>240</v>
      </c>
      <c r="E199">
        <f t="shared" si="22"/>
        <v>10270</v>
      </c>
      <c r="F199">
        <f>IF(ISERROR(VLOOKUP($A199,[7]装备表!$AS:$DU,F$1,FALSE))=TRUE,0,VLOOKUP($A199,[7]装备表!$AS:$DU,F$1,FALSE))</f>
        <v>1</v>
      </c>
      <c r="G199">
        <f>IF(ISERROR(VLOOKUP($A199,[7]装备表!$AS:$DU,G$1,FALSE))=TRUE,0,VLOOKUP($A199,[7]装备表!$AS:$DU,G$1,FALSE))</f>
        <v>1</v>
      </c>
      <c r="H199">
        <f>IF(ISERROR(VLOOKUP($A199,[7]装备表!$AS:$DU,H$1,FALSE))=TRUE,0,VLOOKUP($A199,[7]装备表!$AS:$DU,H$1,FALSE))</f>
        <v>103</v>
      </c>
      <c r="I199">
        <f>IF(ISERROR(VLOOKUP($A199,[7]装备表!$AS:$DU,I$1,FALSE))=TRUE,0,VLOOKUP($A199,[7]装备表!$AS:$DU,I$1,FALSE))</f>
        <v>0</v>
      </c>
      <c r="J199">
        <f>IF(ISERROR(VLOOKUP($A199,[7]装备表!$AS:$DU,J$1,FALSE))=TRUE,0,VLOOKUP($A199,[7]装备表!$AS:$DU,J$1,FALSE))</f>
        <v>0</v>
      </c>
      <c r="K199">
        <f>IF(ISERROR(VLOOKUP($A199,[7]装备表!$AS:$DU,K$1,FALSE))=TRUE,0,VLOOKUP($A199,[7]装备表!$AS:$DU,K$1,FALSE))</f>
        <v>37</v>
      </c>
      <c r="L199">
        <f>IF(ISERROR(VLOOKUP($A199,[7]装备表!$AS:$DU,L$1,FALSE))=TRUE,0,VLOOKUP($A199,[7]装备表!$AS:$DU,L$1,FALSE))</f>
        <v>1</v>
      </c>
      <c r="M199">
        <f>IF(ISERROR(VLOOKUP($A199,[7]装备表!$AS:$DU,M$1,FALSE))=TRUE,0,VLOOKUP($A199,[7]装备表!$AS:$DU,M$1,FALSE))</f>
        <v>11</v>
      </c>
      <c r="N199">
        <f>IF(ISERROR(VLOOKUP($A199,[7]装备表!$AS:$DU,N$1,FALSE))=TRUE,0,VLOOKUP($A199,[7]装备表!$AS:$DU,N$1,FALSE))</f>
        <v>0</v>
      </c>
      <c r="O199">
        <f>IF(ISERROR(VLOOKUP($A199,[7]装备表!$AS:$DU,O$1,FALSE))=TRUE,0,VLOOKUP($A199,[7]装备表!$AS:$DU,O$1,FALSE))</f>
        <v>0</v>
      </c>
      <c r="P199">
        <f>IF(ISERROR(VLOOKUP($A199,[7]装备表!$AS:$DU,P$1,FALSE))=TRUE,0,VLOOKUP($A199,[7]装备表!$AS:$DU,P$1,FALSE))</f>
        <v>0</v>
      </c>
      <c r="Q199">
        <f>IF(ISERROR(VLOOKUP($A199,[7]装备表!$AS:$DU,Q$1,FALSE))=TRUE,0,VLOOKUP($A199,[7]装备表!$AS:$DU,Q$1,FALSE))</f>
        <v>0</v>
      </c>
      <c r="R199">
        <f>IF(ISERROR(VLOOKUP($A199,[7]装备表!$AS:$DU,R$1,FALSE))=TRUE,0,VLOOKUP($A199,[7]装备表!$AS:$DU,R$1,FALSE))</f>
        <v>0</v>
      </c>
      <c r="S199">
        <f>IF(ISERROR(VLOOKUP($A199,[7]装备表!$AS:$DU,S$1,FALSE))=TRUE,0,VLOOKUP($A199,[7]装备表!$AS:$DU,S$1,FALSE))</f>
        <v>0</v>
      </c>
      <c r="T199">
        <f>IF(ISERROR(VLOOKUP($A199,[7]装备表!$AS:$DU,T$1,FALSE))=TRUE,0,VLOOKUP($A199,[7]装备表!$AS:$DU,T$1,FALSE))</f>
        <v>0</v>
      </c>
      <c r="U199">
        <f>IF(ISERROR(VLOOKUP($A199,[7]装备表!$AS:$DU,U$1,FALSE))=TRUE,0,VLOOKUP($A199,[7]装备表!$AS:$DU,U$1,FALSE))</f>
        <v>0</v>
      </c>
      <c r="V199">
        <f>IF(ISERROR(VLOOKUP($A199,[7]装备表!$AS:$DU,V$1,FALSE))=TRUE,0,VLOOKUP($A199,[7]装备表!$AS:$DU,V$1,FALSE))</f>
        <v>0</v>
      </c>
      <c r="W199">
        <f>IF(ISERROR(VLOOKUP($A199,[7]装备表!$AS:$DU,W$1,FALSE))=TRUE,0,VLOOKUP($A199,[7]装备表!$AS:$DU,W$1,FALSE))</f>
        <v>0</v>
      </c>
      <c r="X199">
        <f>IF(ISERROR(VLOOKUP($A199,[7]装备表!$AS:$DU,X$1,FALSE))=TRUE,0,VLOOKUP($A199,[7]装备表!$AS:$DU,X$1,FALSE))</f>
        <v>0</v>
      </c>
      <c r="Y199">
        <f>IF(ISERROR(VLOOKUP($A199,[7]装备表!$AS:$DU,Y$1,FALSE))=TRUE,0,VLOOKUP($A199,[7]装备表!$AS:$DU,Y$1,FALSE))</f>
        <v>0</v>
      </c>
      <c r="Z199">
        <f>IF(ISERROR(VLOOKUP($A199,[7]装备表!$AS:$DU,Z$1,FALSE))=TRUE,0,VLOOKUP($A199,[7]装备表!$AS:$DU,Z$1,FALSE))</f>
        <v>0</v>
      </c>
      <c r="AA199">
        <f>IF(ISERROR(VLOOKUP($A199,[7]装备表!$AS:$DU,AA$1,FALSE))=TRUE,0,VLOOKUP($A199,[7]装备表!$AS:$DU,AA$1,FALSE))</f>
        <v>0</v>
      </c>
      <c r="AB199">
        <f>IF(ISERROR(VLOOKUP($A199,[7]装备表!$AS:$DU,AB$1,FALSE))=TRUE,0,VLOOKUP($A199,[7]装备表!$AS:$DU,AB$1,FALSE))</f>
        <v>0</v>
      </c>
      <c r="AC199">
        <f>IF(ISERROR(VLOOKUP($A199,[7]装备表!$AS:$DU,AC$1,FALSE))=TRUE,0,VLOOKUP($A199,[7]装备表!$AS:$DU,AC$1,FALSE))</f>
        <v>0</v>
      </c>
      <c r="AD199">
        <f>IF(ISERROR(VLOOKUP($A199,[7]装备表!$AS:$DU,AD$1,FALSE))=TRUE,0,VLOOKUP($A199,[7]装备表!$AS:$DU,AD$1,FALSE))</f>
        <v>0</v>
      </c>
      <c r="AE199">
        <f>IF(ISERROR(VLOOKUP($A199,[7]装备表!$AS:$DU,AE$1,FALSE))=TRUE,0,VLOOKUP($A199,[7]装备表!$AS:$DU,AE$1,FALSE))</f>
        <v>0</v>
      </c>
      <c r="AF199">
        <f>IF(ISERROR(VLOOKUP($A199,[7]装备表!$AS:$DU,AF$1,FALSE))=TRUE,0,VLOOKUP($A199,[7]装备表!$AS:$DU,AF$1,FALSE))</f>
        <v>0</v>
      </c>
      <c r="AG199">
        <f>IF(ISERROR(VLOOKUP($A199,[7]装备表!$AS:$DU,AG$1,FALSE))=TRUE,0,VLOOKUP($A199,[7]装备表!$AS:$DU,AG$1,FALSE))</f>
        <v>0</v>
      </c>
      <c r="AH199">
        <f>IF(ISERROR(VLOOKUP($A199,[7]装备表!$AS:$DU,AH$1,FALSE))=TRUE,0,VLOOKUP($A199,[7]装备表!$AS:$DU,AH$1,FALSE))</f>
        <v>0</v>
      </c>
      <c r="AI199">
        <f>IF(ISERROR(VLOOKUP($A199,[7]装备表!$AS:$DU,AI$1,FALSE))=TRUE,0,VLOOKUP($A199,[7]装备表!$AS:$DU,AI$1,FALSE))</f>
        <v>0</v>
      </c>
      <c r="AJ199">
        <f>IF(ISERROR(VLOOKUP($A199,[7]装备表!$AS:$DU,AJ$1,FALSE))=TRUE,0,VLOOKUP($A199,[7]装备表!$AS:$DU,AJ$1,FALSE))</f>
        <v>0</v>
      </c>
      <c r="AK199">
        <f>IF(ISERROR(VLOOKUP($A199,[7]装备表!$AS:$DU,AK$1,FALSE))=TRUE,0,VLOOKUP($A199,[7]装备表!$AS:$DU,AK$1,FALSE))</f>
        <v>0</v>
      </c>
      <c r="AL199">
        <f>IF(ISERROR(VLOOKUP($A199,[7]装备表!$AS:$DU,AL$1,FALSE))=TRUE,0,VLOOKUP($A199,[7]装备表!$AS:$DU,AL$1,FALSE))</f>
        <v>0</v>
      </c>
      <c r="AM199">
        <f>IF(ISERROR(VLOOKUP($A199,[7]装备表!$AS:$DU,AM$1,FALSE))=TRUE,0,VLOOKUP($A199,[7]装备表!$AS:$DU,AM$1,FALSE))</f>
        <v>0</v>
      </c>
      <c r="AN199">
        <f>IF(ISERROR(VLOOKUP($A199,[7]装备表!$AS:$DU,AN$1,FALSE))=TRUE,0,VLOOKUP($A199,[7]装备表!$AS:$DU,AN$1,FALSE))</f>
        <v>0</v>
      </c>
      <c r="AT199" s="35">
        <v>1330043</v>
      </c>
      <c r="AU199" s="35" t="s">
        <v>243</v>
      </c>
      <c r="AV199">
        <v>10172</v>
      </c>
      <c r="AW199">
        <v>10172</v>
      </c>
      <c r="AX199">
        <v>140</v>
      </c>
    </row>
    <row r="200" spans="1:50" ht="16.5">
      <c r="A200" s="33">
        <v>1320054</v>
      </c>
      <c r="B200" t="str">
        <f>IF(ISERROR(VLOOKUP($A200,[7]装备表!$AS:$DU,B$1,FALSE))=TRUE,0,VLOOKUP($A200,[7]装备表!$AS:$DU,B$1,FALSE))</f>
        <v>铂戒</v>
      </c>
      <c r="C200">
        <f t="shared" si="20"/>
        <v>10271</v>
      </c>
      <c r="D200">
        <f t="shared" si="21"/>
        <v>240</v>
      </c>
      <c r="E200">
        <f t="shared" si="22"/>
        <v>10271</v>
      </c>
      <c r="F200">
        <f>IF(ISERROR(VLOOKUP($A200,[7]装备表!$AS:$DU,F$1,FALSE))=TRUE,0,VLOOKUP($A200,[7]装备表!$AS:$DU,F$1,FALSE))</f>
        <v>1</v>
      </c>
      <c r="G200">
        <f>IF(ISERROR(VLOOKUP($A200,[7]装备表!$AS:$DU,G$1,FALSE))=TRUE,0,VLOOKUP($A200,[7]装备表!$AS:$DU,G$1,FALSE))</f>
        <v>1</v>
      </c>
      <c r="H200">
        <f>IF(ISERROR(VLOOKUP($A200,[7]装备表!$AS:$DU,H$1,FALSE))=TRUE,0,VLOOKUP($A200,[7]装备表!$AS:$DU,H$1,FALSE))</f>
        <v>103</v>
      </c>
      <c r="I200">
        <f>IF(ISERROR(VLOOKUP($A200,[7]装备表!$AS:$DU,I$1,FALSE))=TRUE,0,VLOOKUP($A200,[7]装备表!$AS:$DU,I$1,FALSE))</f>
        <v>0</v>
      </c>
      <c r="J200">
        <f>IF(ISERROR(VLOOKUP($A200,[7]装备表!$AS:$DU,J$1,FALSE))=TRUE,0,VLOOKUP($A200,[7]装备表!$AS:$DU,J$1,FALSE))</f>
        <v>0</v>
      </c>
      <c r="K200">
        <f>IF(ISERROR(VLOOKUP($A200,[7]装备表!$AS:$DU,K$1,FALSE))=TRUE,0,VLOOKUP($A200,[7]装备表!$AS:$DU,K$1,FALSE))</f>
        <v>2</v>
      </c>
      <c r="L200">
        <f>IF(ISERROR(VLOOKUP($A200,[7]装备表!$AS:$DU,L$1,FALSE))=TRUE,0,VLOOKUP($A200,[7]装备表!$AS:$DU,L$1,FALSE))</f>
        <v>1</v>
      </c>
      <c r="M200">
        <f>IF(ISERROR(VLOOKUP($A200,[7]装备表!$AS:$DU,M$1,FALSE))=TRUE,0,VLOOKUP($A200,[7]装备表!$AS:$DU,M$1,FALSE))</f>
        <v>103</v>
      </c>
      <c r="N200">
        <f>IF(ISERROR(VLOOKUP($A200,[7]装备表!$AS:$DU,N$1,FALSE))=TRUE,0,VLOOKUP($A200,[7]装备表!$AS:$DU,N$1,FALSE))</f>
        <v>0</v>
      </c>
      <c r="O200">
        <f>IF(ISERROR(VLOOKUP($A200,[7]装备表!$AS:$DU,O$1,FALSE))=TRUE,0,VLOOKUP($A200,[7]装备表!$AS:$DU,O$1,FALSE))</f>
        <v>0</v>
      </c>
      <c r="P200">
        <f>IF(ISERROR(VLOOKUP($A200,[7]装备表!$AS:$DU,P$1,FALSE))=TRUE,0,VLOOKUP($A200,[7]装备表!$AS:$DU,P$1,FALSE))</f>
        <v>0</v>
      </c>
      <c r="Q200">
        <f>IF(ISERROR(VLOOKUP($A200,[7]装备表!$AS:$DU,Q$1,FALSE))=TRUE,0,VLOOKUP($A200,[7]装备表!$AS:$DU,Q$1,FALSE))</f>
        <v>0</v>
      </c>
      <c r="R200">
        <f>IF(ISERROR(VLOOKUP($A200,[7]装备表!$AS:$DU,R$1,FALSE))=TRUE,0,VLOOKUP($A200,[7]装备表!$AS:$DU,R$1,FALSE))</f>
        <v>0</v>
      </c>
      <c r="S200">
        <f>IF(ISERROR(VLOOKUP($A200,[7]装备表!$AS:$DU,S$1,FALSE))=TRUE,0,VLOOKUP($A200,[7]装备表!$AS:$DU,S$1,FALSE))</f>
        <v>0</v>
      </c>
      <c r="T200">
        <f>IF(ISERROR(VLOOKUP($A200,[7]装备表!$AS:$DU,T$1,FALSE))=TRUE,0,VLOOKUP($A200,[7]装备表!$AS:$DU,T$1,FALSE))</f>
        <v>0</v>
      </c>
      <c r="U200">
        <f>IF(ISERROR(VLOOKUP($A200,[7]装备表!$AS:$DU,U$1,FALSE))=TRUE,0,VLOOKUP($A200,[7]装备表!$AS:$DU,U$1,FALSE))</f>
        <v>0</v>
      </c>
      <c r="V200">
        <f>IF(ISERROR(VLOOKUP($A200,[7]装备表!$AS:$DU,V$1,FALSE))=TRUE,0,VLOOKUP($A200,[7]装备表!$AS:$DU,V$1,FALSE))</f>
        <v>0</v>
      </c>
      <c r="W200">
        <f>IF(ISERROR(VLOOKUP($A200,[7]装备表!$AS:$DU,W$1,FALSE))=TRUE,0,VLOOKUP($A200,[7]装备表!$AS:$DU,W$1,FALSE))</f>
        <v>0</v>
      </c>
      <c r="X200">
        <f>IF(ISERROR(VLOOKUP($A200,[7]装备表!$AS:$DU,X$1,FALSE))=TRUE,0,VLOOKUP($A200,[7]装备表!$AS:$DU,X$1,FALSE))</f>
        <v>0</v>
      </c>
      <c r="Y200">
        <f>IF(ISERROR(VLOOKUP($A200,[7]装备表!$AS:$DU,Y$1,FALSE))=TRUE,0,VLOOKUP($A200,[7]装备表!$AS:$DU,Y$1,FALSE))</f>
        <v>0</v>
      </c>
      <c r="Z200">
        <f>IF(ISERROR(VLOOKUP($A200,[7]装备表!$AS:$DU,Z$1,FALSE))=TRUE,0,VLOOKUP($A200,[7]装备表!$AS:$DU,Z$1,FALSE))</f>
        <v>0</v>
      </c>
      <c r="AA200">
        <f>IF(ISERROR(VLOOKUP($A200,[7]装备表!$AS:$DU,AA$1,FALSE))=TRUE,0,VLOOKUP($A200,[7]装备表!$AS:$DU,AA$1,FALSE))</f>
        <v>0</v>
      </c>
      <c r="AB200">
        <f>IF(ISERROR(VLOOKUP($A200,[7]装备表!$AS:$DU,AB$1,FALSE))=TRUE,0,VLOOKUP($A200,[7]装备表!$AS:$DU,AB$1,FALSE))</f>
        <v>0</v>
      </c>
      <c r="AC200">
        <f>IF(ISERROR(VLOOKUP($A200,[7]装备表!$AS:$DU,AC$1,FALSE))=TRUE,0,VLOOKUP($A200,[7]装备表!$AS:$DU,AC$1,FALSE))</f>
        <v>0</v>
      </c>
      <c r="AD200">
        <f>IF(ISERROR(VLOOKUP($A200,[7]装备表!$AS:$DU,AD$1,FALSE))=TRUE,0,VLOOKUP($A200,[7]装备表!$AS:$DU,AD$1,FALSE))</f>
        <v>0</v>
      </c>
      <c r="AE200">
        <f>IF(ISERROR(VLOOKUP($A200,[7]装备表!$AS:$DU,AE$1,FALSE))=TRUE,0,VLOOKUP($A200,[7]装备表!$AS:$DU,AE$1,FALSE))</f>
        <v>0</v>
      </c>
      <c r="AF200">
        <f>IF(ISERROR(VLOOKUP($A200,[7]装备表!$AS:$DU,AF$1,FALSE))=TRUE,0,VLOOKUP($A200,[7]装备表!$AS:$DU,AF$1,FALSE))</f>
        <v>0</v>
      </c>
      <c r="AG200">
        <f>IF(ISERROR(VLOOKUP($A200,[7]装备表!$AS:$DU,AG$1,FALSE))=TRUE,0,VLOOKUP($A200,[7]装备表!$AS:$DU,AG$1,FALSE))</f>
        <v>0</v>
      </c>
      <c r="AH200">
        <f>IF(ISERROR(VLOOKUP($A200,[7]装备表!$AS:$DU,AH$1,FALSE))=TRUE,0,VLOOKUP($A200,[7]装备表!$AS:$DU,AH$1,FALSE))</f>
        <v>0</v>
      </c>
      <c r="AI200">
        <f>IF(ISERROR(VLOOKUP($A200,[7]装备表!$AS:$DU,AI$1,FALSE))=TRUE,0,VLOOKUP($A200,[7]装备表!$AS:$DU,AI$1,FALSE))</f>
        <v>0</v>
      </c>
      <c r="AJ200">
        <f>IF(ISERROR(VLOOKUP($A200,[7]装备表!$AS:$DU,AJ$1,FALSE))=TRUE,0,VLOOKUP($A200,[7]装备表!$AS:$DU,AJ$1,FALSE))</f>
        <v>0</v>
      </c>
      <c r="AK200">
        <f>IF(ISERROR(VLOOKUP($A200,[7]装备表!$AS:$DU,AK$1,FALSE))=TRUE,0,VLOOKUP($A200,[7]装备表!$AS:$DU,AK$1,FALSE))</f>
        <v>0</v>
      </c>
      <c r="AL200">
        <f>IF(ISERROR(VLOOKUP($A200,[7]装备表!$AS:$DU,AL$1,FALSE))=TRUE,0,VLOOKUP($A200,[7]装备表!$AS:$DU,AL$1,FALSE))</f>
        <v>0</v>
      </c>
      <c r="AM200">
        <f>IF(ISERROR(VLOOKUP($A200,[7]装备表!$AS:$DU,AM$1,FALSE))=TRUE,0,VLOOKUP($A200,[7]装备表!$AS:$DU,AM$1,FALSE))</f>
        <v>0</v>
      </c>
      <c r="AN200">
        <f>IF(ISERROR(VLOOKUP($A200,[7]装备表!$AS:$DU,AN$1,FALSE))=TRUE,0,VLOOKUP($A200,[7]装备表!$AS:$DU,AN$1,FALSE))</f>
        <v>0</v>
      </c>
      <c r="AT200" s="35">
        <v>1330044</v>
      </c>
      <c r="AU200" s="35" t="s">
        <v>244</v>
      </c>
      <c r="AV200">
        <v>10173</v>
      </c>
      <c r="AW200">
        <v>10173</v>
      </c>
      <c r="AX200">
        <v>140</v>
      </c>
    </row>
    <row r="201" spans="1:50" ht="16.5">
      <c r="A201" s="33">
        <v>1320055</v>
      </c>
      <c r="B201" t="str">
        <f>IF(ISERROR(VLOOKUP($A201,[7]装备表!$AS:$DU,B$1,FALSE))=TRUE,0,VLOOKUP($A201,[7]装备表!$AS:$DU,B$1,FALSE))</f>
        <v>钴蓝盔</v>
      </c>
      <c r="C201">
        <f t="shared" si="20"/>
        <v>10272</v>
      </c>
      <c r="D201">
        <f t="shared" si="21"/>
        <v>300</v>
      </c>
      <c r="E201">
        <f t="shared" si="22"/>
        <v>10272</v>
      </c>
      <c r="F201">
        <f>IF(ISERROR(VLOOKUP($A201,[7]装备表!$AS:$DU,F$1,FALSE))=TRUE,0,VLOOKUP($A201,[7]装备表!$AS:$DU,F$1,FALSE))</f>
        <v>2</v>
      </c>
      <c r="G201">
        <f>IF(ISERROR(VLOOKUP($A201,[7]装备表!$AS:$DU,G$1,FALSE))=TRUE,0,VLOOKUP($A201,[7]装备表!$AS:$DU,G$1,FALSE))</f>
        <v>1</v>
      </c>
      <c r="H201">
        <f>IF(ISERROR(VLOOKUP($A201,[7]装备表!$AS:$DU,H$1,FALSE))=TRUE,0,VLOOKUP($A201,[7]装备表!$AS:$DU,H$1,FALSE))</f>
        <v>185</v>
      </c>
      <c r="I201">
        <f>IF(ISERROR(VLOOKUP($A201,[7]装备表!$AS:$DU,I$1,FALSE))=TRUE,0,VLOOKUP($A201,[7]装备表!$AS:$DU,I$1,FALSE))</f>
        <v>0</v>
      </c>
      <c r="J201">
        <f>IF(ISERROR(VLOOKUP($A201,[7]装备表!$AS:$DU,J$1,FALSE))=TRUE,0,VLOOKUP($A201,[7]装备表!$AS:$DU,J$1,FALSE))</f>
        <v>0</v>
      </c>
      <c r="K201">
        <f>IF(ISERROR(VLOOKUP($A201,[7]装备表!$AS:$DU,K$1,FALSE))=TRUE,0,VLOOKUP($A201,[7]装备表!$AS:$DU,K$1,FALSE))</f>
        <v>6</v>
      </c>
      <c r="L201">
        <f>IF(ISERROR(VLOOKUP($A201,[7]装备表!$AS:$DU,L$1,FALSE))=TRUE,0,VLOOKUP($A201,[7]装备表!$AS:$DU,L$1,FALSE))</f>
        <v>1</v>
      </c>
      <c r="M201">
        <f>IF(ISERROR(VLOOKUP($A201,[7]装备表!$AS:$DU,M$1,FALSE))=TRUE,0,VLOOKUP($A201,[7]装备表!$AS:$DU,M$1,FALSE))</f>
        <v>47</v>
      </c>
      <c r="N201">
        <f>IF(ISERROR(VLOOKUP($A201,[7]装备表!$AS:$DU,N$1,FALSE))=TRUE,0,VLOOKUP($A201,[7]装备表!$AS:$DU,N$1,FALSE))</f>
        <v>0</v>
      </c>
      <c r="O201">
        <f>IF(ISERROR(VLOOKUP($A201,[7]装备表!$AS:$DU,O$1,FALSE))=TRUE,0,VLOOKUP($A201,[7]装备表!$AS:$DU,O$1,FALSE))</f>
        <v>0</v>
      </c>
      <c r="P201">
        <f>IF(ISERROR(VLOOKUP($A201,[7]装备表!$AS:$DU,P$1,FALSE))=TRUE,0,VLOOKUP($A201,[7]装备表!$AS:$DU,P$1,FALSE))</f>
        <v>0</v>
      </c>
      <c r="Q201">
        <f>IF(ISERROR(VLOOKUP($A201,[7]装备表!$AS:$DU,Q$1,FALSE))=TRUE,0,VLOOKUP($A201,[7]装备表!$AS:$DU,Q$1,FALSE))</f>
        <v>0</v>
      </c>
      <c r="R201">
        <f>IF(ISERROR(VLOOKUP($A201,[7]装备表!$AS:$DU,R$1,FALSE))=TRUE,0,VLOOKUP($A201,[7]装备表!$AS:$DU,R$1,FALSE))</f>
        <v>0</v>
      </c>
      <c r="S201">
        <f>IF(ISERROR(VLOOKUP($A201,[7]装备表!$AS:$DU,S$1,FALSE))=TRUE,0,VLOOKUP($A201,[7]装备表!$AS:$DU,S$1,FALSE))</f>
        <v>0</v>
      </c>
      <c r="T201">
        <f>IF(ISERROR(VLOOKUP($A201,[7]装备表!$AS:$DU,T$1,FALSE))=TRUE,0,VLOOKUP($A201,[7]装备表!$AS:$DU,T$1,FALSE))</f>
        <v>0</v>
      </c>
      <c r="U201">
        <f>IF(ISERROR(VLOOKUP($A201,[7]装备表!$AS:$DU,U$1,FALSE))=TRUE,0,VLOOKUP($A201,[7]装备表!$AS:$DU,U$1,FALSE))</f>
        <v>0</v>
      </c>
      <c r="V201">
        <f>IF(ISERROR(VLOOKUP($A201,[7]装备表!$AS:$DU,V$1,FALSE))=TRUE,0,VLOOKUP($A201,[7]装备表!$AS:$DU,V$1,FALSE))</f>
        <v>0</v>
      </c>
      <c r="W201">
        <f>IF(ISERROR(VLOOKUP($A201,[7]装备表!$AS:$DU,W$1,FALSE))=TRUE,0,VLOOKUP($A201,[7]装备表!$AS:$DU,W$1,FALSE))</f>
        <v>0</v>
      </c>
      <c r="X201">
        <f>IF(ISERROR(VLOOKUP($A201,[7]装备表!$AS:$DU,X$1,FALSE))=TRUE,0,VLOOKUP($A201,[7]装备表!$AS:$DU,X$1,FALSE))</f>
        <v>0</v>
      </c>
      <c r="Y201">
        <f>IF(ISERROR(VLOOKUP($A201,[7]装备表!$AS:$DU,Y$1,FALSE))=TRUE,0,VLOOKUP($A201,[7]装备表!$AS:$DU,Y$1,FALSE))</f>
        <v>0</v>
      </c>
      <c r="Z201">
        <f>IF(ISERROR(VLOOKUP($A201,[7]装备表!$AS:$DU,Z$1,FALSE))=TRUE,0,VLOOKUP($A201,[7]装备表!$AS:$DU,Z$1,FALSE))</f>
        <v>0</v>
      </c>
      <c r="AA201">
        <f>IF(ISERROR(VLOOKUP($A201,[7]装备表!$AS:$DU,AA$1,FALSE))=TRUE,0,VLOOKUP($A201,[7]装备表!$AS:$DU,AA$1,FALSE))</f>
        <v>0</v>
      </c>
      <c r="AB201">
        <f>IF(ISERROR(VLOOKUP($A201,[7]装备表!$AS:$DU,AB$1,FALSE))=TRUE,0,VLOOKUP($A201,[7]装备表!$AS:$DU,AB$1,FALSE))</f>
        <v>0</v>
      </c>
      <c r="AC201">
        <f>IF(ISERROR(VLOOKUP($A201,[7]装备表!$AS:$DU,AC$1,FALSE))=TRUE,0,VLOOKUP($A201,[7]装备表!$AS:$DU,AC$1,FALSE))</f>
        <v>0</v>
      </c>
      <c r="AD201">
        <f>IF(ISERROR(VLOOKUP($A201,[7]装备表!$AS:$DU,AD$1,FALSE))=TRUE,0,VLOOKUP($A201,[7]装备表!$AS:$DU,AD$1,FALSE))</f>
        <v>0</v>
      </c>
      <c r="AE201">
        <f>IF(ISERROR(VLOOKUP($A201,[7]装备表!$AS:$DU,AE$1,FALSE))=TRUE,0,VLOOKUP($A201,[7]装备表!$AS:$DU,AE$1,FALSE))</f>
        <v>0</v>
      </c>
      <c r="AF201">
        <f>IF(ISERROR(VLOOKUP($A201,[7]装备表!$AS:$DU,AF$1,FALSE))=TRUE,0,VLOOKUP($A201,[7]装备表!$AS:$DU,AF$1,FALSE))</f>
        <v>0</v>
      </c>
      <c r="AG201">
        <f>IF(ISERROR(VLOOKUP($A201,[7]装备表!$AS:$DU,AG$1,FALSE))=TRUE,0,VLOOKUP($A201,[7]装备表!$AS:$DU,AG$1,FALSE))</f>
        <v>0</v>
      </c>
      <c r="AH201">
        <f>IF(ISERROR(VLOOKUP($A201,[7]装备表!$AS:$DU,AH$1,FALSE))=TRUE,0,VLOOKUP($A201,[7]装备表!$AS:$DU,AH$1,FALSE))</f>
        <v>0</v>
      </c>
      <c r="AI201">
        <f>IF(ISERROR(VLOOKUP($A201,[7]装备表!$AS:$DU,AI$1,FALSE))=TRUE,0,VLOOKUP($A201,[7]装备表!$AS:$DU,AI$1,FALSE))</f>
        <v>0</v>
      </c>
      <c r="AJ201">
        <f>IF(ISERROR(VLOOKUP($A201,[7]装备表!$AS:$DU,AJ$1,FALSE))=TRUE,0,VLOOKUP($A201,[7]装备表!$AS:$DU,AJ$1,FALSE))</f>
        <v>0</v>
      </c>
      <c r="AK201">
        <f>IF(ISERROR(VLOOKUP($A201,[7]装备表!$AS:$DU,AK$1,FALSE))=TRUE,0,VLOOKUP($A201,[7]装备表!$AS:$DU,AK$1,FALSE))</f>
        <v>0</v>
      </c>
      <c r="AL201">
        <f>IF(ISERROR(VLOOKUP($A201,[7]装备表!$AS:$DU,AL$1,FALSE))=TRUE,0,VLOOKUP($A201,[7]装备表!$AS:$DU,AL$1,FALSE))</f>
        <v>0</v>
      </c>
      <c r="AM201">
        <f>IF(ISERROR(VLOOKUP($A201,[7]装备表!$AS:$DU,AM$1,FALSE))=TRUE,0,VLOOKUP($A201,[7]装备表!$AS:$DU,AM$1,FALSE))</f>
        <v>0</v>
      </c>
      <c r="AN201">
        <f>IF(ISERROR(VLOOKUP($A201,[7]装备表!$AS:$DU,AN$1,FALSE))=TRUE,0,VLOOKUP($A201,[7]装备表!$AS:$DU,AN$1,FALSE))</f>
        <v>0</v>
      </c>
      <c r="AT201" s="35">
        <v>1330045</v>
      </c>
      <c r="AU201" s="35" t="s">
        <v>245</v>
      </c>
      <c r="AV201">
        <v>10174</v>
      </c>
      <c r="AW201">
        <v>10174</v>
      </c>
      <c r="AX201">
        <v>140</v>
      </c>
    </row>
    <row r="202" spans="1:50" ht="16.5">
      <c r="A202" s="33">
        <v>1320056</v>
      </c>
      <c r="B202" t="str">
        <f>IF(ISERROR(VLOOKUP($A202,[7]装备表!$AS:$DU,B$1,FALSE))=TRUE,0,VLOOKUP($A202,[7]装备表!$AS:$DU,B$1,FALSE))</f>
        <v>钴蓝甲</v>
      </c>
      <c r="C202">
        <f t="shared" si="20"/>
        <v>10273</v>
      </c>
      <c r="D202">
        <f t="shared" si="21"/>
        <v>300</v>
      </c>
      <c r="E202">
        <f t="shared" si="22"/>
        <v>10273</v>
      </c>
      <c r="F202">
        <f>IF(ISERROR(VLOOKUP($A202,[7]装备表!$AS:$DU,F$1,FALSE))=TRUE,0,VLOOKUP($A202,[7]装备表!$AS:$DU,F$1,FALSE))</f>
        <v>1</v>
      </c>
      <c r="G202">
        <f>IF(ISERROR(VLOOKUP($A202,[7]装备表!$AS:$DU,G$1,FALSE))=TRUE,0,VLOOKUP($A202,[7]装备表!$AS:$DU,G$1,FALSE))</f>
        <v>1</v>
      </c>
      <c r="H202">
        <f>IF(ISERROR(VLOOKUP($A202,[7]装备表!$AS:$DU,H$1,FALSE))=TRUE,0,VLOOKUP($A202,[7]装备表!$AS:$DU,H$1,FALSE))</f>
        <v>185</v>
      </c>
      <c r="I202">
        <f>IF(ISERROR(VLOOKUP($A202,[7]装备表!$AS:$DU,I$1,FALSE))=TRUE,0,VLOOKUP($A202,[7]装备表!$AS:$DU,I$1,FALSE))</f>
        <v>0</v>
      </c>
      <c r="J202">
        <f>IF(ISERROR(VLOOKUP($A202,[7]装备表!$AS:$DU,J$1,FALSE))=TRUE,0,VLOOKUP($A202,[7]装备表!$AS:$DU,J$1,FALSE))</f>
        <v>0</v>
      </c>
      <c r="K202">
        <f>IF(ISERROR(VLOOKUP($A202,[7]装备表!$AS:$DU,K$1,FALSE))=TRUE,0,VLOOKUP($A202,[7]装备表!$AS:$DU,K$1,FALSE))</f>
        <v>5</v>
      </c>
      <c r="L202">
        <f>IF(ISERROR(VLOOKUP($A202,[7]装备表!$AS:$DU,L$1,FALSE))=TRUE,0,VLOOKUP($A202,[7]装备表!$AS:$DU,L$1,FALSE))</f>
        <v>1</v>
      </c>
      <c r="M202">
        <f>IF(ISERROR(VLOOKUP($A202,[7]装备表!$AS:$DU,M$1,FALSE))=TRUE,0,VLOOKUP($A202,[7]装备表!$AS:$DU,M$1,FALSE))</f>
        <v>47</v>
      </c>
      <c r="N202">
        <f>IF(ISERROR(VLOOKUP($A202,[7]装备表!$AS:$DU,N$1,FALSE))=TRUE,0,VLOOKUP($A202,[7]装备表!$AS:$DU,N$1,FALSE))</f>
        <v>0</v>
      </c>
      <c r="O202">
        <f>IF(ISERROR(VLOOKUP($A202,[7]装备表!$AS:$DU,O$1,FALSE))=TRUE,0,VLOOKUP($A202,[7]装备表!$AS:$DU,O$1,FALSE))</f>
        <v>0</v>
      </c>
      <c r="P202">
        <f>IF(ISERROR(VLOOKUP($A202,[7]装备表!$AS:$DU,P$1,FALSE))=TRUE,0,VLOOKUP($A202,[7]装备表!$AS:$DU,P$1,FALSE))</f>
        <v>0</v>
      </c>
      <c r="Q202">
        <f>IF(ISERROR(VLOOKUP($A202,[7]装备表!$AS:$DU,Q$1,FALSE))=TRUE,0,VLOOKUP($A202,[7]装备表!$AS:$DU,Q$1,FALSE))</f>
        <v>0</v>
      </c>
      <c r="R202">
        <f>IF(ISERROR(VLOOKUP($A202,[7]装备表!$AS:$DU,R$1,FALSE))=TRUE,0,VLOOKUP($A202,[7]装备表!$AS:$DU,R$1,FALSE))</f>
        <v>0</v>
      </c>
      <c r="S202">
        <f>IF(ISERROR(VLOOKUP($A202,[7]装备表!$AS:$DU,S$1,FALSE))=TRUE,0,VLOOKUP($A202,[7]装备表!$AS:$DU,S$1,FALSE))</f>
        <v>0</v>
      </c>
      <c r="T202">
        <f>IF(ISERROR(VLOOKUP($A202,[7]装备表!$AS:$DU,T$1,FALSE))=TRUE,0,VLOOKUP($A202,[7]装备表!$AS:$DU,T$1,FALSE))</f>
        <v>0</v>
      </c>
      <c r="U202">
        <f>IF(ISERROR(VLOOKUP($A202,[7]装备表!$AS:$DU,U$1,FALSE))=TRUE,0,VLOOKUP($A202,[7]装备表!$AS:$DU,U$1,FALSE))</f>
        <v>0</v>
      </c>
      <c r="V202">
        <f>IF(ISERROR(VLOOKUP($A202,[7]装备表!$AS:$DU,V$1,FALSE))=TRUE,0,VLOOKUP($A202,[7]装备表!$AS:$DU,V$1,FALSE))</f>
        <v>0</v>
      </c>
      <c r="W202">
        <f>IF(ISERROR(VLOOKUP($A202,[7]装备表!$AS:$DU,W$1,FALSE))=TRUE,0,VLOOKUP($A202,[7]装备表!$AS:$DU,W$1,FALSE))</f>
        <v>0</v>
      </c>
      <c r="X202">
        <f>IF(ISERROR(VLOOKUP($A202,[7]装备表!$AS:$DU,X$1,FALSE))=TRUE,0,VLOOKUP($A202,[7]装备表!$AS:$DU,X$1,FALSE))</f>
        <v>0</v>
      </c>
      <c r="Y202">
        <f>IF(ISERROR(VLOOKUP($A202,[7]装备表!$AS:$DU,Y$1,FALSE))=TRUE,0,VLOOKUP($A202,[7]装备表!$AS:$DU,Y$1,FALSE))</f>
        <v>0</v>
      </c>
      <c r="Z202">
        <f>IF(ISERROR(VLOOKUP($A202,[7]装备表!$AS:$DU,Z$1,FALSE))=TRUE,0,VLOOKUP($A202,[7]装备表!$AS:$DU,Z$1,FALSE))</f>
        <v>0</v>
      </c>
      <c r="AA202">
        <f>IF(ISERROR(VLOOKUP($A202,[7]装备表!$AS:$DU,AA$1,FALSE))=TRUE,0,VLOOKUP($A202,[7]装备表!$AS:$DU,AA$1,FALSE))</f>
        <v>0</v>
      </c>
      <c r="AB202">
        <f>IF(ISERROR(VLOOKUP($A202,[7]装备表!$AS:$DU,AB$1,FALSE))=TRUE,0,VLOOKUP($A202,[7]装备表!$AS:$DU,AB$1,FALSE))</f>
        <v>0</v>
      </c>
      <c r="AC202">
        <f>IF(ISERROR(VLOOKUP($A202,[7]装备表!$AS:$DU,AC$1,FALSE))=TRUE,0,VLOOKUP($A202,[7]装备表!$AS:$DU,AC$1,FALSE))</f>
        <v>0</v>
      </c>
      <c r="AD202">
        <f>IF(ISERROR(VLOOKUP($A202,[7]装备表!$AS:$DU,AD$1,FALSE))=TRUE,0,VLOOKUP($A202,[7]装备表!$AS:$DU,AD$1,FALSE))</f>
        <v>0</v>
      </c>
      <c r="AE202">
        <f>IF(ISERROR(VLOOKUP($A202,[7]装备表!$AS:$DU,AE$1,FALSE))=TRUE,0,VLOOKUP($A202,[7]装备表!$AS:$DU,AE$1,FALSE))</f>
        <v>0</v>
      </c>
      <c r="AF202">
        <f>IF(ISERROR(VLOOKUP($A202,[7]装备表!$AS:$DU,AF$1,FALSE))=TRUE,0,VLOOKUP($A202,[7]装备表!$AS:$DU,AF$1,FALSE))</f>
        <v>0</v>
      </c>
      <c r="AG202">
        <f>IF(ISERROR(VLOOKUP($A202,[7]装备表!$AS:$DU,AG$1,FALSE))=TRUE,0,VLOOKUP($A202,[7]装备表!$AS:$DU,AG$1,FALSE))</f>
        <v>0</v>
      </c>
      <c r="AH202">
        <f>IF(ISERROR(VLOOKUP($A202,[7]装备表!$AS:$DU,AH$1,FALSE))=TRUE,0,VLOOKUP($A202,[7]装备表!$AS:$DU,AH$1,FALSE))</f>
        <v>0</v>
      </c>
      <c r="AI202">
        <f>IF(ISERROR(VLOOKUP($A202,[7]装备表!$AS:$DU,AI$1,FALSE))=TRUE,0,VLOOKUP($A202,[7]装备表!$AS:$DU,AI$1,FALSE))</f>
        <v>0</v>
      </c>
      <c r="AJ202">
        <f>IF(ISERROR(VLOOKUP($A202,[7]装备表!$AS:$DU,AJ$1,FALSE))=TRUE,0,VLOOKUP($A202,[7]装备表!$AS:$DU,AJ$1,FALSE))</f>
        <v>0</v>
      </c>
      <c r="AK202">
        <f>IF(ISERROR(VLOOKUP($A202,[7]装备表!$AS:$DU,AK$1,FALSE))=TRUE,0,VLOOKUP($A202,[7]装备表!$AS:$DU,AK$1,FALSE))</f>
        <v>0</v>
      </c>
      <c r="AL202">
        <f>IF(ISERROR(VLOOKUP($A202,[7]装备表!$AS:$DU,AL$1,FALSE))=TRUE,0,VLOOKUP($A202,[7]装备表!$AS:$DU,AL$1,FALSE))</f>
        <v>0</v>
      </c>
      <c r="AM202">
        <f>IF(ISERROR(VLOOKUP($A202,[7]装备表!$AS:$DU,AM$1,FALSE))=TRUE,0,VLOOKUP($A202,[7]装备表!$AS:$DU,AM$1,FALSE))</f>
        <v>0</v>
      </c>
      <c r="AN202">
        <f>IF(ISERROR(VLOOKUP($A202,[7]装备表!$AS:$DU,AN$1,FALSE))=TRUE,0,VLOOKUP($A202,[7]装备表!$AS:$DU,AN$1,FALSE))</f>
        <v>0</v>
      </c>
      <c r="AT202" s="35">
        <v>1330046</v>
      </c>
      <c r="AU202" s="35" t="s">
        <v>246</v>
      </c>
      <c r="AV202">
        <v>10175</v>
      </c>
      <c r="AW202">
        <v>10175</v>
      </c>
      <c r="AX202">
        <v>140</v>
      </c>
    </row>
    <row r="203" spans="1:50" ht="16.5">
      <c r="A203" s="33">
        <v>1320057</v>
      </c>
      <c r="B203" t="str">
        <f>IF(ISERROR(VLOOKUP($A203,[7]装备表!$AS:$DU,B$1,FALSE))=TRUE,0,VLOOKUP($A203,[7]装备表!$AS:$DU,B$1,FALSE))</f>
        <v>钴蓝裤</v>
      </c>
      <c r="C203">
        <f t="shared" si="20"/>
        <v>10274</v>
      </c>
      <c r="D203">
        <f t="shared" si="21"/>
        <v>300</v>
      </c>
      <c r="E203">
        <f t="shared" si="22"/>
        <v>10274</v>
      </c>
      <c r="F203">
        <f>IF(ISERROR(VLOOKUP($A203,[7]装备表!$AS:$DU,F$1,FALSE))=TRUE,0,VLOOKUP($A203,[7]装备表!$AS:$DU,F$1,FALSE))</f>
        <v>1</v>
      </c>
      <c r="G203">
        <f>IF(ISERROR(VLOOKUP($A203,[7]装备表!$AS:$DU,G$1,FALSE))=TRUE,0,VLOOKUP($A203,[7]装备表!$AS:$DU,G$1,FALSE))</f>
        <v>1</v>
      </c>
      <c r="H203">
        <f>IF(ISERROR(VLOOKUP($A203,[7]装备表!$AS:$DU,H$1,FALSE))=TRUE,0,VLOOKUP($A203,[7]装备表!$AS:$DU,H$1,FALSE))</f>
        <v>185</v>
      </c>
      <c r="I203">
        <f>IF(ISERROR(VLOOKUP($A203,[7]装备表!$AS:$DU,I$1,FALSE))=TRUE,0,VLOOKUP($A203,[7]装备表!$AS:$DU,I$1,FALSE))</f>
        <v>0</v>
      </c>
      <c r="J203">
        <f>IF(ISERROR(VLOOKUP($A203,[7]装备表!$AS:$DU,J$1,FALSE))=TRUE,0,VLOOKUP($A203,[7]装备表!$AS:$DU,J$1,FALSE))</f>
        <v>0</v>
      </c>
      <c r="K203">
        <f>IF(ISERROR(VLOOKUP($A203,[7]装备表!$AS:$DU,K$1,FALSE))=TRUE,0,VLOOKUP($A203,[7]装备表!$AS:$DU,K$1,FALSE))</f>
        <v>5</v>
      </c>
      <c r="L203">
        <f>IF(ISERROR(VLOOKUP($A203,[7]装备表!$AS:$DU,L$1,FALSE))=TRUE,0,VLOOKUP($A203,[7]装备表!$AS:$DU,L$1,FALSE))</f>
        <v>1</v>
      </c>
      <c r="M203">
        <f>IF(ISERROR(VLOOKUP($A203,[7]装备表!$AS:$DU,M$1,FALSE))=TRUE,0,VLOOKUP($A203,[7]装备表!$AS:$DU,M$1,FALSE))</f>
        <v>47</v>
      </c>
      <c r="N203">
        <f>IF(ISERROR(VLOOKUP($A203,[7]装备表!$AS:$DU,N$1,FALSE))=TRUE,0,VLOOKUP($A203,[7]装备表!$AS:$DU,N$1,FALSE))</f>
        <v>0</v>
      </c>
      <c r="O203">
        <f>IF(ISERROR(VLOOKUP($A203,[7]装备表!$AS:$DU,O$1,FALSE))=TRUE,0,VLOOKUP($A203,[7]装备表!$AS:$DU,O$1,FALSE))</f>
        <v>0</v>
      </c>
      <c r="P203">
        <f>IF(ISERROR(VLOOKUP($A203,[7]装备表!$AS:$DU,P$1,FALSE))=TRUE,0,VLOOKUP($A203,[7]装备表!$AS:$DU,P$1,FALSE))</f>
        <v>0</v>
      </c>
      <c r="Q203">
        <f>IF(ISERROR(VLOOKUP($A203,[7]装备表!$AS:$DU,Q$1,FALSE))=TRUE,0,VLOOKUP($A203,[7]装备表!$AS:$DU,Q$1,FALSE))</f>
        <v>0</v>
      </c>
      <c r="R203">
        <f>IF(ISERROR(VLOOKUP($A203,[7]装备表!$AS:$DU,R$1,FALSE))=TRUE,0,VLOOKUP($A203,[7]装备表!$AS:$DU,R$1,FALSE))</f>
        <v>0</v>
      </c>
      <c r="S203">
        <f>IF(ISERROR(VLOOKUP($A203,[7]装备表!$AS:$DU,S$1,FALSE))=TRUE,0,VLOOKUP($A203,[7]装备表!$AS:$DU,S$1,FALSE))</f>
        <v>0</v>
      </c>
      <c r="T203">
        <f>IF(ISERROR(VLOOKUP($A203,[7]装备表!$AS:$DU,T$1,FALSE))=TRUE,0,VLOOKUP($A203,[7]装备表!$AS:$DU,T$1,FALSE))</f>
        <v>0</v>
      </c>
      <c r="U203">
        <f>IF(ISERROR(VLOOKUP($A203,[7]装备表!$AS:$DU,U$1,FALSE))=TRUE,0,VLOOKUP($A203,[7]装备表!$AS:$DU,U$1,FALSE))</f>
        <v>0</v>
      </c>
      <c r="V203">
        <f>IF(ISERROR(VLOOKUP($A203,[7]装备表!$AS:$DU,V$1,FALSE))=TRUE,0,VLOOKUP($A203,[7]装备表!$AS:$DU,V$1,FALSE))</f>
        <v>0</v>
      </c>
      <c r="W203">
        <f>IF(ISERROR(VLOOKUP($A203,[7]装备表!$AS:$DU,W$1,FALSE))=TRUE,0,VLOOKUP($A203,[7]装备表!$AS:$DU,W$1,FALSE))</f>
        <v>0</v>
      </c>
      <c r="X203">
        <f>IF(ISERROR(VLOOKUP($A203,[7]装备表!$AS:$DU,X$1,FALSE))=TRUE,0,VLOOKUP($A203,[7]装备表!$AS:$DU,X$1,FALSE))</f>
        <v>0</v>
      </c>
      <c r="Y203">
        <f>IF(ISERROR(VLOOKUP($A203,[7]装备表!$AS:$DU,Y$1,FALSE))=TRUE,0,VLOOKUP($A203,[7]装备表!$AS:$DU,Y$1,FALSE))</f>
        <v>0</v>
      </c>
      <c r="Z203">
        <f>IF(ISERROR(VLOOKUP($A203,[7]装备表!$AS:$DU,Z$1,FALSE))=TRUE,0,VLOOKUP($A203,[7]装备表!$AS:$DU,Z$1,FALSE))</f>
        <v>0</v>
      </c>
      <c r="AA203">
        <f>IF(ISERROR(VLOOKUP($A203,[7]装备表!$AS:$DU,AA$1,FALSE))=TRUE,0,VLOOKUP($A203,[7]装备表!$AS:$DU,AA$1,FALSE))</f>
        <v>0</v>
      </c>
      <c r="AB203">
        <f>IF(ISERROR(VLOOKUP($A203,[7]装备表!$AS:$DU,AB$1,FALSE))=TRUE,0,VLOOKUP($A203,[7]装备表!$AS:$DU,AB$1,FALSE))</f>
        <v>0</v>
      </c>
      <c r="AC203">
        <f>IF(ISERROR(VLOOKUP($A203,[7]装备表!$AS:$DU,AC$1,FALSE))=TRUE,0,VLOOKUP($A203,[7]装备表!$AS:$DU,AC$1,FALSE))</f>
        <v>0</v>
      </c>
      <c r="AD203">
        <f>IF(ISERROR(VLOOKUP($A203,[7]装备表!$AS:$DU,AD$1,FALSE))=TRUE,0,VLOOKUP($A203,[7]装备表!$AS:$DU,AD$1,FALSE))</f>
        <v>0</v>
      </c>
      <c r="AE203">
        <f>IF(ISERROR(VLOOKUP($A203,[7]装备表!$AS:$DU,AE$1,FALSE))=TRUE,0,VLOOKUP($A203,[7]装备表!$AS:$DU,AE$1,FALSE))</f>
        <v>0</v>
      </c>
      <c r="AF203">
        <f>IF(ISERROR(VLOOKUP($A203,[7]装备表!$AS:$DU,AF$1,FALSE))=TRUE,0,VLOOKUP($A203,[7]装备表!$AS:$DU,AF$1,FALSE))</f>
        <v>0</v>
      </c>
      <c r="AG203">
        <f>IF(ISERROR(VLOOKUP($A203,[7]装备表!$AS:$DU,AG$1,FALSE))=TRUE,0,VLOOKUP($A203,[7]装备表!$AS:$DU,AG$1,FALSE))</f>
        <v>0</v>
      </c>
      <c r="AH203">
        <f>IF(ISERROR(VLOOKUP($A203,[7]装备表!$AS:$DU,AH$1,FALSE))=TRUE,0,VLOOKUP($A203,[7]装备表!$AS:$DU,AH$1,FALSE))</f>
        <v>0</v>
      </c>
      <c r="AI203">
        <f>IF(ISERROR(VLOOKUP($A203,[7]装备表!$AS:$DU,AI$1,FALSE))=TRUE,0,VLOOKUP($A203,[7]装备表!$AS:$DU,AI$1,FALSE))</f>
        <v>0</v>
      </c>
      <c r="AJ203">
        <f>IF(ISERROR(VLOOKUP($A203,[7]装备表!$AS:$DU,AJ$1,FALSE))=TRUE,0,VLOOKUP($A203,[7]装备表!$AS:$DU,AJ$1,FALSE))</f>
        <v>0</v>
      </c>
      <c r="AK203">
        <f>IF(ISERROR(VLOOKUP($A203,[7]装备表!$AS:$DU,AK$1,FALSE))=TRUE,0,VLOOKUP($A203,[7]装备表!$AS:$DU,AK$1,FALSE))</f>
        <v>0</v>
      </c>
      <c r="AL203">
        <f>IF(ISERROR(VLOOKUP($A203,[7]装备表!$AS:$DU,AL$1,FALSE))=TRUE,0,VLOOKUP($A203,[7]装备表!$AS:$DU,AL$1,FALSE))</f>
        <v>0</v>
      </c>
      <c r="AM203">
        <f>IF(ISERROR(VLOOKUP($A203,[7]装备表!$AS:$DU,AM$1,FALSE))=TRUE,0,VLOOKUP($A203,[7]装备表!$AS:$DU,AM$1,FALSE))</f>
        <v>0</v>
      </c>
      <c r="AN203">
        <f>IF(ISERROR(VLOOKUP($A203,[7]装备表!$AS:$DU,AN$1,FALSE))=TRUE,0,VLOOKUP($A203,[7]装备表!$AS:$DU,AN$1,FALSE))</f>
        <v>0</v>
      </c>
      <c r="AT203" s="35">
        <v>1330047</v>
      </c>
      <c r="AU203" s="35" t="s">
        <v>247</v>
      </c>
      <c r="AV203">
        <v>10176</v>
      </c>
      <c r="AW203">
        <v>10176</v>
      </c>
      <c r="AX203">
        <v>140</v>
      </c>
    </row>
    <row r="204" spans="1:50" ht="16.5">
      <c r="A204" s="33">
        <v>1320058</v>
      </c>
      <c r="B204" t="str">
        <f>IF(ISERROR(VLOOKUP($A204,[7]装备表!$AS:$DU,B$1,FALSE))=TRUE,0,VLOOKUP($A204,[7]装备表!$AS:$DU,B$1,FALSE))</f>
        <v>钴蓝披肩</v>
      </c>
      <c r="C204">
        <f t="shared" si="20"/>
        <v>10275</v>
      </c>
      <c r="D204">
        <f t="shared" si="21"/>
        <v>300</v>
      </c>
      <c r="E204">
        <f t="shared" si="22"/>
        <v>10275</v>
      </c>
      <c r="F204">
        <f>IF(ISERROR(VLOOKUP($A204,[7]装备表!$AS:$DU,F$1,FALSE))=TRUE,0,VLOOKUP($A204,[7]装备表!$AS:$DU,F$1,FALSE))</f>
        <v>2</v>
      </c>
      <c r="G204">
        <f>IF(ISERROR(VLOOKUP($A204,[7]装备表!$AS:$DU,G$1,FALSE))=TRUE,0,VLOOKUP($A204,[7]装备表!$AS:$DU,G$1,FALSE))</f>
        <v>1</v>
      </c>
      <c r="H204">
        <f>IF(ISERROR(VLOOKUP($A204,[7]装备表!$AS:$DU,H$1,FALSE))=TRUE,0,VLOOKUP($A204,[7]装备表!$AS:$DU,H$1,FALSE))</f>
        <v>185</v>
      </c>
      <c r="I204">
        <f>IF(ISERROR(VLOOKUP($A204,[7]装备表!$AS:$DU,I$1,FALSE))=TRUE,0,VLOOKUP($A204,[7]装备表!$AS:$DU,I$1,FALSE))</f>
        <v>0</v>
      </c>
      <c r="J204">
        <f>IF(ISERROR(VLOOKUP($A204,[7]装备表!$AS:$DU,J$1,FALSE))=TRUE,0,VLOOKUP($A204,[7]装备表!$AS:$DU,J$1,FALSE))</f>
        <v>0</v>
      </c>
      <c r="K204">
        <f>IF(ISERROR(VLOOKUP($A204,[7]装备表!$AS:$DU,K$1,FALSE))=TRUE,0,VLOOKUP($A204,[7]装备表!$AS:$DU,K$1,FALSE))</f>
        <v>6</v>
      </c>
      <c r="L204">
        <f>IF(ISERROR(VLOOKUP($A204,[7]装备表!$AS:$DU,L$1,FALSE))=TRUE,0,VLOOKUP($A204,[7]装备表!$AS:$DU,L$1,FALSE))</f>
        <v>1</v>
      </c>
      <c r="M204">
        <f>IF(ISERROR(VLOOKUP($A204,[7]装备表!$AS:$DU,M$1,FALSE))=TRUE,0,VLOOKUP($A204,[7]装备表!$AS:$DU,M$1,FALSE))</f>
        <v>47</v>
      </c>
      <c r="N204">
        <f>IF(ISERROR(VLOOKUP($A204,[7]装备表!$AS:$DU,N$1,FALSE))=TRUE,0,VLOOKUP($A204,[7]装备表!$AS:$DU,N$1,FALSE))</f>
        <v>0</v>
      </c>
      <c r="O204">
        <f>IF(ISERROR(VLOOKUP($A204,[7]装备表!$AS:$DU,O$1,FALSE))=TRUE,0,VLOOKUP($A204,[7]装备表!$AS:$DU,O$1,FALSE))</f>
        <v>0</v>
      </c>
      <c r="P204">
        <f>IF(ISERROR(VLOOKUP($A204,[7]装备表!$AS:$DU,P$1,FALSE))=TRUE,0,VLOOKUP($A204,[7]装备表!$AS:$DU,P$1,FALSE))</f>
        <v>0</v>
      </c>
      <c r="Q204">
        <f>IF(ISERROR(VLOOKUP($A204,[7]装备表!$AS:$DU,Q$1,FALSE))=TRUE,0,VLOOKUP($A204,[7]装备表!$AS:$DU,Q$1,FALSE))</f>
        <v>0</v>
      </c>
      <c r="R204">
        <f>IF(ISERROR(VLOOKUP($A204,[7]装备表!$AS:$DU,R$1,FALSE))=TRUE,0,VLOOKUP($A204,[7]装备表!$AS:$DU,R$1,FALSE))</f>
        <v>0</v>
      </c>
      <c r="S204">
        <f>IF(ISERROR(VLOOKUP($A204,[7]装备表!$AS:$DU,S$1,FALSE))=TRUE,0,VLOOKUP($A204,[7]装备表!$AS:$DU,S$1,FALSE))</f>
        <v>0</v>
      </c>
      <c r="T204">
        <f>IF(ISERROR(VLOOKUP($A204,[7]装备表!$AS:$DU,T$1,FALSE))=TRUE,0,VLOOKUP($A204,[7]装备表!$AS:$DU,T$1,FALSE))</f>
        <v>0</v>
      </c>
      <c r="U204">
        <f>IF(ISERROR(VLOOKUP($A204,[7]装备表!$AS:$DU,U$1,FALSE))=TRUE,0,VLOOKUP($A204,[7]装备表!$AS:$DU,U$1,FALSE))</f>
        <v>0</v>
      </c>
      <c r="V204">
        <f>IF(ISERROR(VLOOKUP($A204,[7]装备表!$AS:$DU,V$1,FALSE))=TRUE,0,VLOOKUP($A204,[7]装备表!$AS:$DU,V$1,FALSE))</f>
        <v>0</v>
      </c>
      <c r="W204">
        <f>IF(ISERROR(VLOOKUP($A204,[7]装备表!$AS:$DU,W$1,FALSE))=TRUE,0,VLOOKUP($A204,[7]装备表!$AS:$DU,W$1,FALSE))</f>
        <v>0</v>
      </c>
      <c r="X204">
        <f>IF(ISERROR(VLOOKUP($A204,[7]装备表!$AS:$DU,X$1,FALSE))=TRUE,0,VLOOKUP($A204,[7]装备表!$AS:$DU,X$1,FALSE))</f>
        <v>0</v>
      </c>
      <c r="Y204">
        <f>IF(ISERROR(VLOOKUP($A204,[7]装备表!$AS:$DU,Y$1,FALSE))=TRUE,0,VLOOKUP($A204,[7]装备表!$AS:$DU,Y$1,FALSE))</f>
        <v>0</v>
      </c>
      <c r="Z204">
        <f>IF(ISERROR(VLOOKUP($A204,[7]装备表!$AS:$DU,Z$1,FALSE))=TRUE,0,VLOOKUP($A204,[7]装备表!$AS:$DU,Z$1,FALSE))</f>
        <v>0</v>
      </c>
      <c r="AA204">
        <f>IF(ISERROR(VLOOKUP($A204,[7]装备表!$AS:$DU,AA$1,FALSE))=TRUE,0,VLOOKUP($A204,[7]装备表!$AS:$DU,AA$1,FALSE))</f>
        <v>0</v>
      </c>
      <c r="AB204">
        <f>IF(ISERROR(VLOOKUP($A204,[7]装备表!$AS:$DU,AB$1,FALSE))=TRUE,0,VLOOKUP($A204,[7]装备表!$AS:$DU,AB$1,FALSE))</f>
        <v>0</v>
      </c>
      <c r="AC204">
        <f>IF(ISERROR(VLOOKUP($A204,[7]装备表!$AS:$DU,AC$1,FALSE))=TRUE,0,VLOOKUP($A204,[7]装备表!$AS:$DU,AC$1,FALSE))</f>
        <v>0</v>
      </c>
      <c r="AD204">
        <f>IF(ISERROR(VLOOKUP($A204,[7]装备表!$AS:$DU,AD$1,FALSE))=TRUE,0,VLOOKUP($A204,[7]装备表!$AS:$DU,AD$1,FALSE))</f>
        <v>0</v>
      </c>
      <c r="AE204">
        <f>IF(ISERROR(VLOOKUP($A204,[7]装备表!$AS:$DU,AE$1,FALSE))=TRUE,0,VLOOKUP($A204,[7]装备表!$AS:$DU,AE$1,FALSE))</f>
        <v>0</v>
      </c>
      <c r="AF204">
        <f>IF(ISERROR(VLOOKUP($A204,[7]装备表!$AS:$DU,AF$1,FALSE))=TRUE,0,VLOOKUP($A204,[7]装备表!$AS:$DU,AF$1,FALSE))</f>
        <v>0</v>
      </c>
      <c r="AG204">
        <f>IF(ISERROR(VLOOKUP($A204,[7]装备表!$AS:$DU,AG$1,FALSE))=TRUE,0,VLOOKUP($A204,[7]装备表!$AS:$DU,AG$1,FALSE))</f>
        <v>0</v>
      </c>
      <c r="AH204">
        <f>IF(ISERROR(VLOOKUP($A204,[7]装备表!$AS:$DU,AH$1,FALSE))=TRUE,0,VLOOKUP($A204,[7]装备表!$AS:$DU,AH$1,FALSE))</f>
        <v>0</v>
      </c>
      <c r="AI204">
        <f>IF(ISERROR(VLOOKUP($A204,[7]装备表!$AS:$DU,AI$1,FALSE))=TRUE,0,VLOOKUP($A204,[7]装备表!$AS:$DU,AI$1,FALSE))</f>
        <v>0</v>
      </c>
      <c r="AJ204">
        <f>IF(ISERROR(VLOOKUP($A204,[7]装备表!$AS:$DU,AJ$1,FALSE))=TRUE,0,VLOOKUP($A204,[7]装备表!$AS:$DU,AJ$1,FALSE))</f>
        <v>0</v>
      </c>
      <c r="AK204">
        <f>IF(ISERROR(VLOOKUP($A204,[7]装备表!$AS:$DU,AK$1,FALSE))=TRUE,0,VLOOKUP($A204,[7]装备表!$AS:$DU,AK$1,FALSE))</f>
        <v>0</v>
      </c>
      <c r="AL204">
        <f>IF(ISERROR(VLOOKUP($A204,[7]装备表!$AS:$DU,AL$1,FALSE))=TRUE,0,VLOOKUP($A204,[7]装备表!$AS:$DU,AL$1,FALSE))</f>
        <v>0</v>
      </c>
      <c r="AM204">
        <f>IF(ISERROR(VLOOKUP($A204,[7]装备表!$AS:$DU,AM$1,FALSE))=TRUE,0,VLOOKUP($A204,[7]装备表!$AS:$DU,AM$1,FALSE))</f>
        <v>0</v>
      </c>
      <c r="AN204">
        <f>IF(ISERROR(VLOOKUP($A204,[7]装备表!$AS:$DU,AN$1,FALSE))=TRUE,0,VLOOKUP($A204,[7]装备表!$AS:$DU,AN$1,FALSE))</f>
        <v>0</v>
      </c>
      <c r="AT204" s="35">
        <v>1330048</v>
      </c>
      <c r="AU204" s="35" t="s">
        <v>248</v>
      </c>
      <c r="AV204">
        <v>10177</v>
      </c>
      <c r="AW204">
        <v>10177</v>
      </c>
      <c r="AX204">
        <v>140</v>
      </c>
    </row>
    <row r="205" spans="1:50" ht="16.5">
      <c r="A205" s="33">
        <v>1320059</v>
      </c>
      <c r="B205" t="str">
        <f>IF(ISERROR(VLOOKUP($A205,[7]装备表!$AS:$DU,B$1,FALSE))=TRUE,0,VLOOKUP($A205,[7]装备表!$AS:$DU,B$1,FALSE))</f>
        <v>钴蓝鞋</v>
      </c>
      <c r="C205">
        <f t="shared" si="20"/>
        <v>10276</v>
      </c>
      <c r="D205">
        <f t="shared" si="21"/>
        <v>300</v>
      </c>
      <c r="E205">
        <f t="shared" si="22"/>
        <v>10276</v>
      </c>
      <c r="F205">
        <f>IF(ISERROR(VLOOKUP($A205,[7]装备表!$AS:$DU,F$1,FALSE))=TRUE,0,VLOOKUP($A205,[7]装备表!$AS:$DU,F$1,FALSE))</f>
        <v>1</v>
      </c>
      <c r="G205">
        <f>IF(ISERROR(VLOOKUP($A205,[7]装备表!$AS:$DU,G$1,FALSE))=TRUE,0,VLOOKUP($A205,[7]装备表!$AS:$DU,G$1,FALSE))</f>
        <v>1</v>
      </c>
      <c r="H205">
        <f>IF(ISERROR(VLOOKUP($A205,[7]装备表!$AS:$DU,H$1,FALSE))=TRUE,0,VLOOKUP($A205,[7]装备表!$AS:$DU,H$1,FALSE))</f>
        <v>124</v>
      </c>
      <c r="I205">
        <f>IF(ISERROR(VLOOKUP($A205,[7]装备表!$AS:$DU,I$1,FALSE))=TRUE,0,VLOOKUP($A205,[7]装备表!$AS:$DU,I$1,FALSE))</f>
        <v>0</v>
      </c>
      <c r="J205">
        <f>IF(ISERROR(VLOOKUP($A205,[7]装备表!$AS:$DU,J$1,FALSE))=TRUE,0,VLOOKUP($A205,[7]装备表!$AS:$DU,J$1,FALSE))</f>
        <v>0</v>
      </c>
      <c r="K205">
        <f>IF(ISERROR(VLOOKUP($A205,[7]装备表!$AS:$DU,K$1,FALSE))=TRUE,0,VLOOKUP($A205,[7]装备表!$AS:$DU,K$1,FALSE))</f>
        <v>37</v>
      </c>
      <c r="L205">
        <f>IF(ISERROR(VLOOKUP($A205,[7]装备表!$AS:$DU,L$1,FALSE))=TRUE,0,VLOOKUP($A205,[7]装备表!$AS:$DU,L$1,FALSE))</f>
        <v>1</v>
      </c>
      <c r="M205">
        <f>IF(ISERROR(VLOOKUP($A205,[7]装备表!$AS:$DU,M$1,FALSE))=TRUE,0,VLOOKUP($A205,[7]装备表!$AS:$DU,M$1,FALSE))</f>
        <v>12</v>
      </c>
      <c r="N205">
        <f>IF(ISERROR(VLOOKUP($A205,[7]装备表!$AS:$DU,N$1,FALSE))=TRUE,0,VLOOKUP($A205,[7]装备表!$AS:$DU,N$1,FALSE))</f>
        <v>0</v>
      </c>
      <c r="O205">
        <f>IF(ISERROR(VLOOKUP($A205,[7]装备表!$AS:$DU,O$1,FALSE))=TRUE,0,VLOOKUP($A205,[7]装备表!$AS:$DU,O$1,FALSE))</f>
        <v>0</v>
      </c>
      <c r="P205">
        <f>IF(ISERROR(VLOOKUP($A205,[7]装备表!$AS:$DU,P$1,FALSE))=TRUE,0,VLOOKUP($A205,[7]装备表!$AS:$DU,P$1,FALSE))</f>
        <v>0</v>
      </c>
      <c r="Q205">
        <f>IF(ISERROR(VLOOKUP($A205,[7]装备表!$AS:$DU,Q$1,FALSE))=TRUE,0,VLOOKUP($A205,[7]装备表!$AS:$DU,Q$1,FALSE))</f>
        <v>0</v>
      </c>
      <c r="R205">
        <f>IF(ISERROR(VLOOKUP($A205,[7]装备表!$AS:$DU,R$1,FALSE))=TRUE,0,VLOOKUP($A205,[7]装备表!$AS:$DU,R$1,FALSE))</f>
        <v>0</v>
      </c>
      <c r="S205">
        <f>IF(ISERROR(VLOOKUP($A205,[7]装备表!$AS:$DU,S$1,FALSE))=TRUE,0,VLOOKUP($A205,[7]装备表!$AS:$DU,S$1,FALSE))</f>
        <v>0</v>
      </c>
      <c r="T205">
        <f>IF(ISERROR(VLOOKUP($A205,[7]装备表!$AS:$DU,T$1,FALSE))=TRUE,0,VLOOKUP($A205,[7]装备表!$AS:$DU,T$1,FALSE))</f>
        <v>0</v>
      </c>
      <c r="U205">
        <f>IF(ISERROR(VLOOKUP($A205,[7]装备表!$AS:$DU,U$1,FALSE))=TRUE,0,VLOOKUP($A205,[7]装备表!$AS:$DU,U$1,FALSE))</f>
        <v>0</v>
      </c>
      <c r="V205">
        <f>IF(ISERROR(VLOOKUP($A205,[7]装备表!$AS:$DU,V$1,FALSE))=TRUE,0,VLOOKUP($A205,[7]装备表!$AS:$DU,V$1,FALSE))</f>
        <v>0</v>
      </c>
      <c r="W205">
        <f>IF(ISERROR(VLOOKUP($A205,[7]装备表!$AS:$DU,W$1,FALSE))=TRUE,0,VLOOKUP($A205,[7]装备表!$AS:$DU,W$1,FALSE))</f>
        <v>0</v>
      </c>
      <c r="X205">
        <f>IF(ISERROR(VLOOKUP($A205,[7]装备表!$AS:$DU,X$1,FALSE))=TRUE,0,VLOOKUP($A205,[7]装备表!$AS:$DU,X$1,FALSE))</f>
        <v>0</v>
      </c>
      <c r="Y205">
        <f>IF(ISERROR(VLOOKUP($A205,[7]装备表!$AS:$DU,Y$1,FALSE))=TRUE,0,VLOOKUP($A205,[7]装备表!$AS:$DU,Y$1,FALSE))</f>
        <v>0</v>
      </c>
      <c r="Z205">
        <f>IF(ISERROR(VLOOKUP($A205,[7]装备表!$AS:$DU,Z$1,FALSE))=TRUE,0,VLOOKUP($A205,[7]装备表!$AS:$DU,Z$1,FALSE))</f>
        <v>0</v>
      </c>
      <c r="AA205">
        <f>IF(ISERROR(VLOOKUP($A205,[7]装备表!$AS:$DU,AA$1,FALSE))=TRUE,0,VLOOKUP($A205,[7]装备表!$AS:$DU,AA$1,FALSE))</f>
        <v>0</v>
      </c>
      <c r="AB205">
        <f>IF(ISERROR(VLOOKUP($A205,[7]装备表!$AS:$DU,AB$1,FALSE))=TRUE,0,VLOOKUP($A205,[7]装备表!$AS:$DU,AB$1,FALSE))</f>
        <v>0</v>
      </c>
      <c r="AC205">
        <f>IF(ISERROR(VLOOKUP($A205,[7]装备表!$AS:$DU,AC$1,FALSE))=TRUE,0,VLOOKUP($A205,[7]装备表!$AS:$DU,AC$1,FALSE))</f>
        <v>0</v>
      </c>
      <c r="AD205">
        <f>IF(ISERROR(VLOOKUP($A205,[7]装备表!$AS:$DU,AD$1,FALSE))=TRUE,0,VLOOKUP($A205,[7]装备表!$AS:$DU,AD$1,FALSE))</f>
        <v>0</v>
      </c>
      <c r="AE205">
        <f>IF(ISERROR(VLOOKUP($A205,[7]装备表!$AS:$DU,AE$1,FALSE))=TRUE,0,VLOOKUP($A205,[7]装备表!$AS:$DU,AE$1,FALSE))</f>
        <v>0</v>
      </c>
      <c r="AF205">
        <f>IF(ISERROR(VLOOKUP($A205,[7]装备表!$AS:$DU,AF$1,FALSE))=TRUE,0,VLOOKUP($A205,[7]装备表!$AS:$DU,AF$1,FALSE))</f>
        <v>0</v>
      </c>
      <c r="AG205">
        <f>IF(ISERROR(VLOOKUP($A205,[7]装备表!$AS:$DU,AG$1,FALSE))=TRUE,0,VLOOKUP($A205,[7]装备表!$AS:$DU,AG$1,FALSE))</f>
        <v>0</v>
      </c>
      <c r="AH205">
        <f>IF(ISERROR(VLOOKUP($A205,[7]装备表!$AS:$DU,AH$1,FALSE))=TRUE,0,VLOOKUP($A205,[7]装备表!$AS:$DU,AH$1,FALSE))</f>
        <v>0</v>
      </c>
      <c r="AI205">
        <f>IF(ISERROR(VLOOKUP($A205,[7]装备表!$AS:$DU,AI$1,FALSE))=TRUE,0,VLOOKUP($A205,[7]装备表!$AS:$DU,AI$1,FALSE))</f>
        <v>0</v>
      </c>
      <c r="AJ205">
        <f>IF(ISERROR(VLOOKUP($A205,[7]装备表!$AS:$DU,AJ$1,FALSE))=TRUE,0,VLOOKUP($A205,[7]装备表!$AS:$DU,AJ$1,FALSE))</f>
        <v>0</v>
      </c>
      <c r="AK205">
        <f>IF(ISERROR(VLOOKUP($A205,[7]装备表!$AS:$DU,AK$1,FALSE))=TRUE,0,VLOOKUP($A205,[7]装备表!$AS:$DU,AK$1,FALSE))</f>
        <v>0</v>
      </c>
      <c r="AL205">
        <f>IF(ISERROR(VLOOKUP($A205,[7]装备表!$AS:$DU,AL$1,FALSE))=TRUE,0,VLOOKUP($A205,[7]装备表!$AS:$DU,AL$1,FALSE))</f>
        <v>0</v>
      </c>
      <c r="AM205">
        <f>IF(ISERROR(VLOOKUP($A205,[7]装备表!$AS:$DU,AM$1,FALSE))=TRUE,0,VLOOKUP($A205,[7]装备表!$AS:$DU,AM$1,FALSE))</f>
        <v>0</v>
      </c>
      <c r="AN205">
        <f>IF(ISERROR(VLOOKUP($A205,[7]装备表!$AS:$DU,AN$1,FALSE))=TRUE,0,VLOOKUP($A205,[7]装备表!$AS:$DU,AN$1,FALSE))</f>
        <v>0</v>
      </c>
      <c r="AT205" s="35">
        <v>1330049</v>
      </c>
      <c r="AU205" s="35" t="s">
        <v>249</v>
      </c>
      <c r="AV205">
        <v>10178</v>
      </c>
      <c r="AW205">
        <v>10178</v>
      </c>
      <c r="AX205">
        <v>180</v>
      </c>
    </row>
    <row r="206" spans="1:50" ht="16.5">
      <c r="A206" s="33">
        <v>1320060</v>
      </c>
      <c r="B206" t="str">
        <f>IF(ISERROR(VLOOKUP($A206,[7]装备表!$AS:$DU,B$1,FALSE))=TRUE,0,VLOOKUP($A206,[7]装备表!$AS:$DU,B$1,FALSE))</f>
        <v>钴蓝戒</v>
      </c>
      <c r="C206">
        <f t="shared" si="20"/>
        <v>10277</v>
      </c>
      <c r="D206">
        <f t="shared" si="21"/>
        <v>300</v>
      </c>
      <c r="E206">
        <f t="shared" si="22"/>
        <v>10277</v>
      </c>
      <c r="F206">
        <f>IF(ISERROR(VLOOKUP($A206,[7]装备表!$AS:$DU,F$1,FALSE))=TRUE,0,VLOOKUP($A206,[7]装备表!$AS:$DU,F$1,FALSE))</f>
        <v>1</v>
      </c>
      <c r="G206">
        <f>IF(ISERROR(VLOOKUP($A206,[7]装备表!$AS:$DU,G$1,FALSE))=TRUE,0,VLOOKUP($A206,[7]装备表!$AS:$DU,G$1,FALSE))</f>
        <v>1</v>
      </c>
      <c r="H206">
        <f>IF(ISERROR(VLOOKUP($A206,[7]装备表!$AS:$DU,H$1,FALSE))=TRUE,0,VLOOKUP($A206,[7]装备表!$AS:$DU,H$1,FALSE))</f>
        <v>124</v>
      </c>
      <c r="I206">
        <f>IF(ISERROR(VLOOKUP($A206,[7]装备表!$AS:$DU,I$1,FALSE))=TRUE,0,VLOOKUP($A206,[7]装备表!$AS:$DU,I$1,FALSE))</f>
        <v>0</v>
      </c>
      <c r="J206">
        <f>IF(ISERROR(VLOOKUP($A206,[7]装备表!$AS:$DU,J$1,FALSE))=TRUE,0,VLOOKUP($A206,[7]装备表!$AS:$DU,J$1,FALSE))</f>
        <v>0</v>
      </c>
      <c r="K206">
        <f>IF(ISERROR(VLOOKUP($A206,[7]装备表!$AS:$DU,K$1,FALSE))=TRUE,0,VLOOKUP($A206,[7]装备表!$AS:$DU,K$1,FALSE))</f>
        <v>2</v>
      </c>
      <c r="L206">
        <f>IF(ISERROR(VLOOKUP($A206,[7]装备表!$AS:$DU,L$1,FALSE))=TRUE,0,VLOOKUP($A206,[7]装备表!$AS:$DU,L$1,FALSE))</f>
        <v>1</v>
      </c>
      <c r="M206">
        <f>IF(ISERROR(VLOOKUP($A206,[7]装备表!$AS:$DU,M$1,FALSE))=TRUE,0,VLOOKUP($A206,[7]装备表!$AS:$DU,M$1,FALSE))</f>
        <v>124</v>
      </c>
      <c r="N206">
        <f>IF(ISERROR(VLOOKUP($A206,[7]装备表!$AS:$DU,N$1,FALSE))=TRUE,0,VLOOKUP($A206,[7]装备表!$AS:$DU,N$1,FALSE))</f>
        <v>0</v>
      </c>
      <c r="O206">
        <f>IF(ISERROR(VLOOKUP($A206,[7]装备表!$AS:$DU,O$1,FALSE))=TRUE,0,VLOOKUP($A206,[7]装备表!$AS:$DU,O$1,FALSE))</f>
        <v>0</v>
      </c>
      <c r="P206">
        <f>IF(ISERROR(VLOOKUP($A206,[7]装备表!$AS:$DU,P$1,FALSE))=TRUE,0,VLOOKUP($A206,[7]装备表!$AS:$DU,P$1,FALSE))</f>
        <v>0</v>
      </c>
      <c r="Q206">
        <f>IF(ISERROR(VLOOKUP($A206,[7]装备表!$AS:$DU,Q$1,FALSE))=TRUE,0,VLOOKUP($A206,[7]装备表!$AS:$DU,Q$1,FALSE))</f>
        <v>0</v>
      </c>
      <c r="R206">
        <f>IF(ISERROR(VLOOKUP($A206,[7]装备表!$AS:$DU,R$1,FALSE))=TRUE,0,VLOOKUP($A206,[7]装备表!$AS:$DU,R$1,FALSE))</f>
        <v>0</v>
      </c>
      <c r="S206">
        <f>IF(ISERROR(VLOOKUP($A206,[7]装备表!$AS:$DU,S$1,FALSE))=TRUE,0,VLOOKUP($A206,[7]装备表!$AS:$DU,S$1,FALSE))</f>
        <v>0</v>
      </c>
      <c r="T206">
        <f>IF(ISERROR(VLOOKUP($A206,[7]装备表!$AS:$DU,T$1,FALSE))=TRUE,0,VLOOKUP($A206,[7]装备表!$AS:$DU,T$1,FALSE))</f>
        <v>0</v>
      </c>
      <c r="U206">
        <f>IF(ISERROR(VLOOKUP($A206,[7]装备表!$AS:$DU,U$1,FALSE))=TRUE,0,VLOOKUP($A206,[7]装备表!$AS:$DU,U$1,FALSE))</f>
        <v>0</v>
      </c>
      <c r="V206">
        <f>IF(ISERROR(VLOOKUP($A206,[7]装备表!$AS:$DU,V$1,FALSE))=TRUE,0,VLOOKUP($A206,[7]装备表!$AS:$DU,V$1,FALSE))</f>
        <v>0</v>
      </c>
      <c r="W206">
        <f>IF(ISERROR(VLOOKUP($A206,[7]装备表!$AS:$DU,W$1,FALSE))=TRUE,0,VLOOKUP($A206,[7]装备表!$AS:$DU,W$1,FALSE))</f>
        <v>0</v>
      </c>
      <c r="X206">
        <f>IF(ISERROR(VLOOKUP($A206,[7]装备表!$AS:$DU,X$1,FALSE))=TRUE,0,VLOOKUP($A206,[7]装备表!$AS:$DU,X$1,FALSE))</f>
        <v>0</v>
      </c>
      <c r="Y206">
        <f>IF(ISERROR(VLOOKUP($A206,[7]装备表!$AS:$DU,Y$1,FALSE))=TRUE,0,VLOOKUP($A206,[7]装备表!$AS:$DU,Y$1,FALSE))</f>
        <v>0</v>
      </c>
      <c r="Z206">
        <f>IF(ISERROR(VLOOKUP($A206,[7]装备表!$AS:$DU,Z$1,FALSE))=TRUE,0,VLOOKUP($A206,[7]装备表!$AS:$DU,Z$1,FALSE))</f>
        <v>0</v>
      </c>
      <c r="AA206">
        <f>IF(ISERROR(VLOOKUP($A206,[7]装备表!$AS:$DU,AA$1,FALSE))=TRUE,0,VLOOKUP($A206,[7]装备表!$AS:$DU,AA$1,FALSE))</f>
        <v>0</v>
      </c>
      <c r="AB206">
        <f>IF(ISERROR(VLOOKUP($A206,[7]装备表!$AS:$DU,AB$1,FALSE))=TRUE,0,VLOOKUP($A206,[7]装备表!$AS:$DU,AB$1,FALSE))</f>
        <v>0</v>
      </c>
      <c r="AC206">
        <f>IF(ISERROR(VLOOKUP($A206,[7]装备表!$AS:$DU,AC$1,FALSE))=TRUE,0,VLOOKUP($A206,[7]装备表!$AS:$DU,AC$1,FALSE))</f>
        <v>0</v>
      </c>
      <c r="AD206">
        <f>IF(ISERROR(VLOOKUP($A206,[7]装备表!$AS:$DU,AD$1,FALSE))=TRUE,0,VLOOKUP($A206,[7]装备表!$AS:$DU,AD$1,FALSE))</f>
        <v>0</v>
      </c>
      <c r="AE206">
        <f>IF(ISERROR(VLOOKUP($A206,[7]装备表!$AS:$DU,AE$1,FALSE))=TRUE,0,VLOOKUP($A206,[7]装备表!$AS:$DU,AE$1,FALSE))</f>
        <v>0</v>
      </c>
      <c r="AF206">
        <f>IF(ISERROR(VLOOKUP($A206,[7]装备表!$AS:$DU,AF$1,FALSE))=TRUE,0,VLOOKUP($A206,[7]装备表!$AS:$DU,AF$1,FALSE))</f>
        <v>0</v>
      </c>
      <c r="AG206">
        <f>IF(ISERROR(VLOOKUP($A206,[7]装备表!$AS:$DU,AG$1,FALSE))=TRUE,0,VLOOKUP($A206,[7]装备表!$AS:$DU,AG$1,FALSE))</f>
        <v>0</v>
      </c>
      <c r="AH206">
        <f>IF(ISERROR(VLOOKUP($A206,[7]装备表!$AS:$DU,AH$1,FALSE))=TRUE,0,VLOOKUP($A206,[7]装备表!$AS:$DU,AH$1,FALSE))</f>
        <v>0</v>
      </c>
      <c r="AI206">
        <f>IF(ISERROR(VLOOKUP($A206,[7]装备表!$AS:$DU,AI$1,FALSE))=TRUE,0,VLOOKUP($A206,[7]装备表!$AS:$DU,AI$1,FALSE))</f>
        <v>0</v>
      </c>
      <c r="AJ206">
        <f>IF(ISERROR(VLOOKUP($A206,[7]装备表!$AS:$DU,AJ$1,FALSE))=TRUE,0,VLOOKUP($A206,[7]装备表!$AS:$DU,AJ$1,FALSE))</f>
        <v>0</v>
      </c>
      <c r="AK206">
        <f>IF(ISERROR(VLOOKUP($A206,[7]装备表!$AS:$DU,AK$1,FALSE))=TRUE,0,VLOOKUP($A206,[7]装备表!$AS:$DU,AK$1,FALSE))</f>
        <v>0</v>
      </c>
      <c r="AL206">
        <f>IF(ISERROR(VLOOKUP($A206,[7]装备表!$AS:$DU,AL$1,FALSE))=TRUE,0,VLOOKUP($A206,[7]装备表!$AS:$DU,AL$1,FALSE))</f>
        <v>0</v>
      </c>
      <c r="AM206">
        <f>IF(ISERROR(VLOOKUP($A206,[7]装备表!$AS:$DU,AM$1,FALSE))=TRUE,0,VLOOKUP($A206,[7]装备表!$AS:$DU,AM$1,FALSE))</f>
        <v>0</v>
      </c>
      <c r="AN206">
        <f>IF(ISERROR(VLOOKUP($A206,[7]装备表!$AS:$DU,AN$1,FALSE))=TRUE,0,VLOOKUP($A206,[7]装备表!$AS:$DU,AN$1,FALSE))</f>
        <v>0</v>
      </c>
      <c r="AT206" s="35">
        <v>1330050</v>
      </c>
      <c r="AU206" s="35" t="s">
        <v>250</v>
      </c>
      <c r="AV206">
        <v>10179</v>
      </c>
      <c r="AW206">
        <v>10179</v>
      </c>
      <c r="AX206">
        <v>180</v>
      </c>
    </row>
    <row r="207" spans="1:50" ht="16.5">
      <c r="A207" s="33">
        <v>1330001</v>
      </c>
      <c r="B207" t="str">
        <f>IF(ISERROR(VLOOKUP($A207,[7]装备表!$AS:$DU,B$1,FALSE))=TRUE,0,VLOOKUP($A207,[7]装备表!$AS:$DU,B$1,FALSE))</f>
        <v>史莱姆帽</v>
      </c>
      <c r="C207">
        <f t="shared" si="20"/>
        <v>10130</v>
      </c>
      <c r="D207">
        <f t="shared" si="21"/>
        <v>25</v>
      </c>
      <c r="E207">
        <f t="shared" si="22"/>
        <v>10130</v>
      </c>
      <c r="F207">
        <f>IF(ISERROR(VLOOKUP($A207,[7]装备表!$AS:$DU,F$1,FALSE))=TRUE,0,VLOOKUP($A207,[7]装备表!$AS:$DU,F$1,FALSE))</f>
        <v>2</v>
      </c>
      <c r="G207">
        <f>IF(ISERROR(VLOOKUP($A207,[7]装备表!$AS:$DU,G$1,FALSE))=TRUE,0,VLOOKUP($A207,[7]装备表!$AS:$DU,G$1,FALSE))</f>
        <v>1</v>
      </c>
      <c r="H207">
        <f>IF(ISERROR(VLOOKUP($A207,[7]装备表!$AS:$DU,H$1,FALSE))=TRUE,0,VLOOKUP($A207,[7]装备表!$AS:$DU,H$1,FALSE))</f>
        <v>29</v>
      </c>
      <c r="I207">
        <f>IF(ISERROR(VLOOKUP($A207,[7]装备表!$AS:$DU,I$1,FALSE))=TRUE,0,VLOOKUP($A207,[7]装备表!$AS:$DU,I$1,FALSE))</f>
        <v>0</v>
      </c>
      <c r="J207">
        <f>IF(ISERROR(VLOOKUP($A207,[7]装备表!$AS:$DU,J$1,FALSE))=TRUE,0,VLOOKUP($A207,[7]装备表!$AS:$DU,J$1,FALSE))</f>
        <v>0</v>
      </c>
      <c r="K207">
        <f>IF(ISERROR(VLOOKUP($A207,[7]装备表!$AS:$DU,K$1,FALSE))=TRUE,0,VLOOKUP($A207,[7]装备表!$AS:$DU,K$1,FALSE))</f>
        <v>6</v>
      </c>
      <c r="L207">
        <f>IF(ISERROR(VLOOKUP($A207,[7]装备表!$AS:$DU,L$1,FALSE))=TRUE,0,VLOOKUP($A207,[7]装备表!$AS:$DU,L$1,FALSE))</f>
        <v>1</v>
      </c>
      <c r="M207">
        <f>IF(ISERROR(VLOOKUP($A207,[7]装备表!$AS:$DU,M$1,FALSE))=TRUE,0,VLOOKUP($A207,[7]装备表!$AS:$DU,M$1,FALSE))</f>
        <v>8</v>
      </c>
      <c r="N207">
        <f>IF(ISERROR(VLOOKUP($A207,[7]装备表!$AS:$DU,N$1,FALSE))=TRUE,0,VLOOKUP($A207,[7]装备表!$AS:$DU,N$1,FALSE))</f>
        <v>0</v>
      </c>
      <c r="O207">
        <f>IF(ISERROR(VLOOKUP($A207,[7]装备表!$AS:$DU,O$1,FALSE))=TRUE,0,VLOOKUP($A207,[7]装备表!$AS:$DU,O$1,FALSE))</f>
        <v>0</v>
      </c>
      <c r="P207">
        <f>IF(ISERROR(VLOOKUP($A207,[7]装备表!$AS:$DU,P$1,FALSE))=TRUE,0,VLOOKUP($A207,[7]装备表!$AS:$DU,P$1,FALSE))</f>
        <v>0</v>
      </c>
      <c r="Q207">
        <f>IF(ISERROR(VLOOKUP($A207,[7]装备表!$AS:$DU,Q$1,FALSE))=TRUE,0,VLOOKUP($A207,[7]装备表!$AS:$DU,Q$1,FALSE))</f>
        <v>0</v>
      </c>
      <c r="R207">
        <f>IF(ISERROR(VLOOKUP($A207,[7]装备表!$AS:$DU,R$1,FALSE))=TRUE,0,VLOOKUP($A207,[7]装备表!$AS:$DU,R$1,FALSE))</f>
        <v>0</v>
      </c>
      <c r="S207">
        <f>IF(ISERROR(VLOOKUP($A207,[7]装备表!$AS:$DU,S$1,FALSE))=TRUE,0,VLOOKUP($A207,[7]装备表!$AS:$DU,S$1,FALSE))</f>
        <v>0</v>
      </c>
      <c r="T207">
        <f>IF(ISERROR(VLOOKUP($A207,[7]装备表!$AS:$DU,T$1,FALSE))=TRUE,0,VLOOKUP($A207,[7]装备表!$AS:$DU,T$1,FALSE))</f>
        <v>0</v>
      </c>
      <c r="U207">
        <f>IF(ISERROR(VLOOKUP($A207,[7]装备表!$AS:$DU,U$1,FALSE))=TRUE,0,VLOOKUP($A207,[7]装备表!$AS:$DU,U$1,FALSE))</f>
        <v>0</v>
      </c>
      <c r="V207">
        <f>IF(ISERROR(VLOOKUP($A207,[7]装备表!$AS:$DU,V$1,FALSE))=TRUE,0,VLOOKUP($A207,[7]装备表!$AS:$DU,V$1,FALSE))</f>
        <v>0</v>
      </c>
      <c r="W207">
        <f>IF(ISERROR(VLOOKUP($A207,[7]装备表!$AS:$DU,W$1,FALSE))=TRUE,0,VLOOKUP($A207,[7]装备表!$AS:$DU,W$1,FALSE))</f>
        <v>0</v>
      </c>
      <c r="X207">
        <f>IF(ISERROR(VLOOKUP($A207,[7]装备表!$AS:$DU,X$1,FALSE))=TRUE,0,VLOOKUP($A207,[7]装备表!$AS:$DU,X$1,FALSE))</f>
        <v>0</v>
      </c>
      <c r="Y207">
        <f>IF(ISERROR(VLOOKUP($A207,[7]装备表!$AS:$DU,Y$1,FALSE))=TRUE,0,VLOOKUP($A207,[7]装备表!$AS:$DU,Y$1,FALSE))</f>
        <v>0</v>
      </c>
      <c r="Z207">
        <f>IF(ISERROR(VLOOKUP($A207,[7]装备表!$AS:$DU,Z$1,FALSE))=TRUE,0,VLOOKUP($A207,[7]装备表!$AS:$DU,Z$1,FALSE))</f>
        <v>0</v>
      </c>
      <c r="AA207">
        <f>IF(ISERROR(VLOOKUP($A207,[7]装备表!$AS:$DU,AA$1,FALSE))=TRUE,0,VLOOKUP($A207,[7]装备表!$AS:$DU,AA$1,FALSE))</f>
        <v>0</v>
      </c>
      <c r="AB207">
        <f>IF(ISERROR(VLOOKUP($A207,[7]装备表!$AS:$DU,AB$1,FALSE))=TRUE,0,VLOOKUP($A207,[7]装备表!$AS:$DU,AB$1,FALSE))</f>
        <v>0</v>
      </c>
      <c r="AC207">
        <f>IF(ISERROR(VLOOKUP($A207,[7]装备表!$AS:$DU,AC$1,FALSE))=TRUE,0,VLOOKUP($A207,[7]装备表!$AS:$DU,AC$1,FALSE))</f>
        <v>0</v>
      </c>
      <c r="AD207">
        <f>IF(ISERROR(VLOOKUP($A207,[7]装备表!$AS:$DU,AD$1,FALSE))=TRUE,0,VLOOKUP($A207,[7]装备表!$AS:$DU,AD$1,FALSE))</f>
        <v>0</v>
      </c>
      <c r="AE207">
        <f>IF(ISERROR(VLOOKUP($A207,[7]装备表!$AS:$DU,AE$1,FALSE))=TRUE,0,VLOOKUP($A207,[7]装备表!$AS:$DU,AE$1,FALSE))</f>
        <v>0</v>
      </c>
      <c r="AF207">
        <f>IF(ISERROR(VLOOKUP($A207,[7]装备表!$AS:$DU,AF$1,FALSE))=TRUE,0,VLOOKUP($A207,[7]装备表!$AS:$DU,AF$1,FALSE))</f>
        <v>0</v>
      </c>
      <c r="AG207">
        <f>IF(ISERROR(VLOOKUP($A207,[7]装备表!$AS:$DU,AG$1,FALSE))=TRUE,0,VLOOKUP($A207,[7]装备表!$AS:$DU,AG$1,FALSE))</f>
        <v>0</v>
      </c>
      <c r="AH207">
        <f>IF(ISERROR(VLOOKUP($A207,[7]装备表!$AS:$DU,AH$1,FALSE))=TRUE,0,VLOOKUP($A207,[7]装备表!$AS:$DU,AH$1,FALSE))</f>
        <v>0</v>
      </c>
      <c r="AI207">
        <f>IF(ISERROR(VLOOKUP($A207,[7]装备表!$AS:$DU,AI$1,FALSE))=TRUE,0,VLOOKUP($A207,[7]装备表!$AS:$DU,AI$1,FALSE))</f>
        <v>0</v>
      </c>
      <c r="AJ207">
        <f>IF(ISERROR(VLOOKUP($A207,[7]装备表!$AS:$DU,AJ$1,FALSE))=TRUE,0,VLOOKUP($A207,[7]装备表!$AS:$DU,AJ$1,FALSE))</f>
        <v>0</v>
      </c>
      <c r="AK207">
        <f>IF(ISERROR(VLOOKUP($A207,[7]装备表!$AS:$DU,AK$1,FALSE))=TRUE,0,VLOOKUP($A207,[7]装备表!$AS:$DU,AK$1,FALSE))</f>
        <v>0</v>
      </c>
      <c r="AL207">
        <f>IF(ISERROR(VLOOKUP($A207,[7]装备表!$AS:$DU,AL$1,FALSE))=TRUE,0,VLOOKUP($A207,[7]装备表!$AS:$DU,AL$1,FALSE))</f>
        <v>0</v>
      </c>
      <c r="AM207">
        <f>IF(ISERROR(VLOOKUP($A207,[7]装备表!$AS:$DU,AM$1,FALSE))=TRUE,0,VLOOKUP($A207,[7]装备表!$AS:$DU,AM$1,FALSE))</f>
        <v>0</v>
      </c>
      <c r="AN207">
        <f>IF(ISERROR(VLOOKUP($A207,[7]装备表!$AS:$DU,AN$1,FALSE))=TRUE,0,VLOOKUP($A207,[7]装备表!$AS:$DU,AN$1,FALSE))</f>
        <v>0</v>
      </c>
      <c r="AT207" s="35">
        <v>1330051</v>
      </c>
      <c r="AU207" s="35" t="s">
        <v>251</v>
      </c>
      <c r="AV207">
        <v>10180</v>
      </c>
      <c r="AW207">
        <v>10180</v>
      </c>
      <c r="AX207">
        <v>180</v>
      </c>
    </row>
    <row r="208" spans="1:50" ht="16.5">
      <c r="A208" s="33">
        <v>1330002</v>
      </c>
      <c r="B208" t="str">
        <f>IF(ISERROR(VLOOKUP($A208,[7]装备表!$AS:$DU,B$1,FALSE))=TRUE,0,VLOOKUP($A208,[7]装备表!$AS:$DU,B$1,FALSE))</f>
        <v>地精披肩</v>
      </c>
      <c r="C208">
        <f t="shared" si="20"/>
        <v>10131</v>
      </c>
      <c r="D208">
        <f t="shared" si="21"/>
        <v>25</v>
      </c>
      <c r="E208">
        <f t="shared" si="22"/>
        <v>10131</v>
      </c>
      <c r="F208">
        <f>IF(ISERROR(VLOOKUP($A208,[7]装备表!$AS:$DU,F$1,FALSE))=TRUE,0,VLOOKUP($A208,[7]装备表!$AS:$DU,F$1,FALSE))</f>
        <v>2</v>
      </c>
      <c r="G208">
        <f>IF(ISERROR(VLOOKUP($A208,[7]装备表!$AS:$DU,G$1,FALSE))=TRUE,0,VLOOKUP($A208,[7]装备表!$AS:$DU,G$1,FALSE))</f>
        <v>1</v>
      </c>
      <c r="H208">
        <f>IF(ISERROR(VLOOKUP($A208,[7]装备表!$AS:$DU,H$1,FALSE))=TRUE,0,VLOOKUP($A208,[7]装备表!$AS:$DU,H$1,FALSE))</f>
        <v>29</v>
      </c>
      <c r="I208">
        <f>IF(ISERROR(VLOOKUP($A208,[7]装备表!$AS:$DU,I$1,FALSE))=TRUE,0,VLOOKUP($A208,[7]装备表!$AS:$DU,I$1,FALSE))</f>
        <v>0</v>
      </c>
      <c r="J208">
        <f>IF(ISERROR(VLOOKUP($A208,[7]装备表!$AS:$DU,J$1,FALSE))=TRUE,0,VLOOKUP($A208,[7]装备表!$AS:$DU,J$1,FALSE))</f>
        <v>0</v>
      </c>
      <c r="K208">
        <f>IF(ISERROR(VLOOKUP($A208,[7]装备表!$AS:$DU,K$1,FALSE))=TRUE,0,VLOOKUP($A208,[7]装备表!$AS:$DU,K$1,FALSE))</f>
        <v>6</v>
      </c>
      <c r="L208">
        <f>IF(ISERROR(VLOOKUP($A208,[7]装备表!$AS:$DU,L$1,FALSE))=TRUE,0,VLOOKUP($A208,[7]装备表!$AS:$DU,L$1,FALSE))</f>
        <v>1</v>
      </c>
      <c r="M208">
        <f>IF(ISERROR(VLOOKUP($A208,[7]装备表!$AS:$DU,M$1,FALSE))=TRUE,0,VLOOKUP($A208,[7]装备表!$AS:$DU,M$1,FALSE))</f>
        <v>8</v>
      </c>
      <c r="N208">
        <f>IF(ISERROR(VLOOKUP($A208,[7]装备表!$AS:$DU,N$1,FALSE))=TRUE,0,VLOOKUP($A208,[7]装备表!$AS:$DU,N$1,FALSE))</f>
        <v>0</v>
      </c>
      <c r="O208">
        <f>IF(ISERROR(VLOOKUP($A208,[7]装备表!$AS:$DU,O$1,FALSE))=TRUE,0,VLOOKUP($A208,[7]装备表!$AS:$DU,O$1,FALSE))</f>
        <v>0</v>
      </c>
      <c r="P208">
        <f>IF(ISERROR(VLOOKUP($A208,[7]装备表!$AS:$DU,P$1,FALSE))=TRUE,0,VLOOKUP($A208,[7]装备表!$AS:$DU,P$1,FALSE))</f>
        <v>0</v>
      </c>
      <c r="Q208">
        <f>IF(ISERROR(VLOOKUP($A208,[7]装备表!$AS:$DU,Q$1,FALSE))=TRUE,0,VLOOKUP($A208,[7]装备表!$AS:$DU,Q$1,FALSE))</f>
        <v>0</v>
      </c>
      <c r="R208">
        <f>IF(ISERROR(VLOOKUP($A208,[7]装备表!$AS:$DU,R$1,FALSE))=TRUE,0,VLOOKUP($A208,[7]装备表!$AS:$DU,R$1,FALSE))</f>
        <v>0</v>
      </c>
      <c r="S208">
        <f>IF(ISERROR(VLOOKUP($A208,[7]装备表!$AS:$DU,S$1,FALSE))=TRUE,0,VLOOKUP($A208,[7]装备表!$AS:$DU,S$1,FALSE))</f>
        <v>0</v>
      </c>
      <c r="T208">
        <f>IF(ISERROR(VLOOKUP($A208,[7]装备表!$AS:$DU,T$1,FALSE))=TRUE,0,VLOOKUP($A208,[7]装备表!$AS:$DU,T$1,FALSE))</f>
        <v>0</v>
      </c>
      <c r="U208">
        <f>IF(ISERROR(VLOOKUP($A208,[7]装备表!$AS:$DU,U$1,FALSE))=TRUE,0,VLOOKUP($A208,[7]装备表!$AS:$DU,U$1,FALSE))</f>
        <v>0</v>
      </c>
      <c r="V208">
        <f>IF(ISERROR(VLOOKUP($A208,[7]装备表!$AS:$DU,V$1,FALSE))=TRUE,0,VLOOKUP($A208,[7]装备表!$AS:$DU,V$1,FALSE))</f>
        <v>0</v>
      </c>
      <c r="W208">
        <f>IF(ISERROR(VLOOKUP($A208,[7]装备表!$AS:$DU,W$1,FALSE))=TRUE,0,VLOOKUP($A208,[7]装备表!$AS:$DU,W$1,FALSE))</f>
        <v>0</v>
      </c>
      <c r="X208">
        <f>IF(ISERROR(VLOOKUP($A208,[7]装备表!$AS:$DU,X$1,FALSE))=TRUE,0,VLOOKUP($A208,[7]装备表!$AS:$DU,X$1,FALSE))</f>
        <v>0</v>
      </c>
      <c r="Y208">
        <f>IF(ISERROR(VLOOKUP($A208,[7]装备表!$AS:$DU,Y$1,FALSE))=TRUE,0,VLOOKUP($A208,[7]装备表!$AS:$DU,Y$1,FALSE))</f>
        <v>0</v>
      </c>
      <c r="Z208">
        <f>IF(ISERROR(VLOOKUP($A208,[7]装备表!$AS:$DU,Z$1,FALSE))=TRUE,0,VLOOKUP($A208,[7]装备表!$AS:$DU,Z$1,FALSE))</f>
        <v>0</v>
      </c>
      <c r="AA208">
        <f>IF(ISERROR(VLOOKUP($A208,[7]装备表!$AS:$DU,AA$1,FALSE))=TRUE,0,VLOOKUP($A208,[7]装备表!$AS:$DU,AA$1,FALSE))</f>
        <v>0</v>
      </c>
      <c r="AB208">
        <f>IF(ISERROR(VLOOKUP($A208,[7]装备表!$AS:$DU,AB$1,FALSE))=TRUE,0,VLOOKUP($A208,[7]装备表!$AS:$DU,AB$1,FALSE))</f>
        <v>0</v>
      </c>
      <c r="AC208">
        <f>IF(ISERROR(VLOOKUP($A208,[7]装备表!$AS:$DU,AC$1,FALSE))=TRUE,0,VLOOKUP($A208,[7]装备表!$AS:$DU,AC$1,FALSE))</f>
        <v>0</v>
      </c>
      <c r="AD208">
        <f>IF(ISERROR(VLOOKUP($A208,[7]装备表!$AS:$DU,AD$1,FALSE))=TRUE,0,VLOOKUP($A208,[7]装备表!$AS:$DU,AD$1,FALSE))</f>
        <v>0</v>
      </c>
      <c r="AE208">
        <f>IF(ISERROR(VLOOKUP($A208,[7]装备表!$AS:$DU,AE$1,FALSE))=TRUE,0,VLOOKUP($A208,[7]装备表!$AS:$DU,AE$1,FALSE))</f>
        <v>0</v>
      </c>
      <c r="AF208">
        <f>IF(ISERROR(VLOOKUP($A208,[7]装备表!$AS:$DU,AF$1,FALSE))=TRUE,0,VLOOKUP($A208,[7]装备表!$AS:$DU,AF$1,FALSE))</f>
        <v>0</v>
      </c>
      <c r="AG208">
        <f>IF(ISERROR(VLOOKUP($A208,[7]装备表!$AS:$DU,AG$1,FALSE))=TRUE,0,VLOOKUP($A208,[7]装备表!$AS:$DU,AG$1,FALSE))</f>
        <v>0</v>
      </c>
      <c r="AH208">
        <f>IF(ISERROR(VLOOKUP($A208,[7]装备表!$AS:$DU,AH$1,FALSE))=TRUE,0,VLOOKUP($A208,[7]装备表!$AS:$DU,AH$1,FALSE))</f>
        <v>0</v>
      </c>
      <c r="AI208">
        <f>IF(ISERROR(VLOOKUP($A208,[7]装备表!$AS:$DU,AI$1,FALSE))=TRUE,0,VLOOKUP($A208,[7]装备表!$AS:$DU,AI$1,FALSE))</f>
        <v>0</v>
      </c>
      <c r="AJ208">
        <f>IF(ISERROR(VLOOKUP($A208,[7]装备表!$AS:$DU,AJ$1,FALSE))=TRUE,0,VLOOKUP($A208,[7]装备表!$AS:$DU,AJ$1,FALSE))</f>
        <v>0</v>
      </c>
      <c r="AK208">
        <f>IF(ISERROR(VLOOKUP($A208,[7]装备表!$AS:$DU,AK$1,FALSE))=TRUE,0,VLOOKUP($A208,[7]装备表!$AS:$DU,AK$1,FALSE))</f>
        <v>0</v>
      </c>
      <c r="AL208">
        <f>IF(ISERROR(VLOOKUP($A208,[7]装备表!$AS:$DU,AL$1,FALSE))=TRUE,0,VLOOKUP($A208,[7]装备表!$AS:$DU,AL$1,FALSE))</f>
        <v>0</v>
      </c>
      <c r="AM208">
        <f>IF(ISERROR(VLOOKUP($A208,[7]装备表!$AS:$DU,AM$1,FALSE))=TRUE,0,VLOOKUP($A208,[7]装备表!$AS:$DU,AM$1,FALSE))</f>
        <v>0</v>
      </c>
      <c r="AN208">
        <f>IF(ISERROR(VLOOKUP($A208,[7]装备表!$AS:$DU,AN$1,FALSE))=TRUE,0,VLOOKUP($A208,[7]装备表!$AS:$DU,AN$1,FALSE))</f>
        <v>0</v>
      </c>
      <c r="AT208" s="35">
        <v>1330052</v>
      </c>
      <c r="AU208" s="35" t="s">
        <v>252</v>
      </c>
      <c r="AV208">
        <v>10181</v>
      </c>
      <c r="AW208">
        <v>10181</v>
      </c>
      <c r="AX208">
        <v>180</v>
      </c>
    </row>
    <row r="209" spans="1:50" ht="16.5">
      <c r="A209" s="33">
        <v>1330003</v>
      </c>
      <c r="B209" t="str">
        <f>IF(ISERROR(VLOOKUP($A209,[7]装备表!$AS:$DU,B$1,FALSE))=TRUE,0,VLOOKUP($A209,[7]装备表!$AS:$DU,B$1,FALSE))</f>
        <v>白骨项鍊</v>
      </c>
      <c r="C209">
        <f t="shared" si="20"/>
        <v>10132</v>
      </c>
      <c r="D209">
        <f t="shared" si="21"/>
        <v>25</v>
      </c>
      <c r="E209">
        <f t="shared" si="22"/>
        <v>10132</v>
      </c>
      <c r="F209">
        <f>IF(ISERROR(VLOOKUP($A209,[7]装备表!$AS:$DU,F$1,FALSE))=TRUE,0,VLOOKUP($A209,[7]装备表!$AS:$DU,F$1,FALSE))</f>
        <v>1</v>
      </c>
      <c r="G209">
        <f>IF(ISERROR(VLOOKUP($A209,[7]装备表!$AS:$DU,G$1,FALSE))=TRUE,0,VLOOKUP($A209,[7]装备表!$AS:$DU,G$1,FALSE))</f>
        <v>1</v>
      </c>
      <c r="H209">
        <f>IF(ISERROR(VLOOKUP($A209,[7]装备表!$AS:$DU,H$1,FALSE))=TRUE,0,VLOOKUP($A209,[7]装备表!$AS:$DU,H$1,FALSE))</f>
        <v>15</v>
      </c>
      <c r="I209">
        <f>IF(ISERROR(VLOOKUP($A209,[7]装备表!$AS:$DU,I$1,FALSE))=TRUE,0,VLOOKUP($A209,[7]装备表!$AS:$DU,I$1,FALSE))</f>
        <v>0</v>
      </c>
      <c r="J209">
        <f>IF(ISERROR(VLOOKUP($A209,[7]装备表!$AS:$DU,J$1,FALSE))=TRUE,0,VLOOKUP($A209,[7]装备表!$AS:$DU,J$1,FALSE))</f>
        <v>0</v>
      </c>
      <c r="K209">
        <f>IF(ISERROR(VLOOKUP($A209,[7]装备表!$AS:$DU,K$1,FALSE))=TRUE,0,VLOOKUP($A209,[7]装备表!$AS:$DU,K$1,FALSE))</f>
        <v>2</v>
      </c>
      <c r="L209">
        <f>IF(ISERROR(VLOOKUP($A209,[7]装备表!$AS:$DU,L$1,FALSE))=TRUE,0,VLOOKUP($A209,[7]装备表!$AS:$DU,L$1,FALSE))</f>
        <v>1</v>
      </c>
      <c r="M209">
        <f>IF(ISERROR(VLOOKUP($A209,[7]装备表!$AS:$DU,M$1,FALSE))=TRUE,0,VLOOKUP($A209,[7]装备表!$AS:$DU,M$1,FALSE))</f>
        <v>15</v>
      </c>
      <c r="N209">
        <f>IF(ISERROR(VLOOKUP($A209,[7]装备表!$AS:$DU,N$1,FALSE))=TRUE,0,VLOOKUP($A209,[7]装备表!$AS:$DU,N$1,FALSE))</f>
        <v>0</v>
      </c>
      <c r="O209">
        <f>IF(ISERROR(VLOOKUP($A209,[7]装备表!$AS:$DU,O$1,FALSE))=TRUE,0,VLOOKUP($A209,[7]装备表!$AS:$DU,O$1,FALSE))</f>
        <v>0</v>
      </c>
      <c r="P209">
        <f>IF(ISERROR(VLOOKUP($A209,[7]装备表!$AS:$DU,P$1,FALSE))=TRUE,0,VLOOKUP($A209,[7]装备表!$AS:$DU,P$1,FALSE))</f>
        <v>0</v>
      </c>
      <c r="Q209">
        <f>IF(ISERROR(VLOOKUP($A209,[7]装备表!$AS:$DU,Q$1,FALSE))=TRUE,0,VLOOKUP($A209,[7]装备表!$AS:$DU,Q$1,FALSE))</f>
        <v>0</v>
      </c>
      <c r="R209">
        <f>IF(ISERROR(VLOOKUP($A209,[7]装备表!$AS:$DU,R$1,FALSE))=TRUE,0,VLOOKUP($A209,[7]装备表!$AS:$DU,R$1,FALSE))</f>
        <v>0</v>
      </c>
      <c r="S209">
        <f>IF(ISERROR(VLOOKUP($A209,[7]装备表!$AS:$DU,S$1,FALSE))=TRUE,0,VLOOKUP($A209,[7]装备表!$AS:$DU,S$1,FALSE))</f>
        <v>0</v>
      </c>
      <c r="T209">
        <f>IF(ISERROR(VLOOKUP($A209,[7]装备表!$AS:$DU,T$1,FALSE))=TRUE,0,VLOOKUP($A209,[7]装备表!$AS:$DU,T$1,FALSE))</f>
        <v>0</v>
      </c>
      <c r="U209">
        <f>IF(ISERROR(VLOOKUP($A209,[7]装备表!$AS:$DU,U$1,FALSE))=TRUE,0,VLOOKUP($A209,[7]装备表!$AS:$DU,U$1,FALSE))</f>
        <v>0</v>
      </c>
      <c r="V209">
        <f>IF(ISERROR(VLOOKUP($A209,[7]装备表!$AS:$DU,V$1,FALSE))=TRUE,0,VLOOKUP($A209,[7]装备表!$AS:$DU,V$1,FALSE))</f>
        <v>0</v>
      </c>
      <c r="W209">
        <f>IF(ISERROR(VLOOKUP($A209,[7]装备表!$AS:$DU,W$1,FALSE))=TRUE,0,VLOOKUP($A209,[7]装备表!$AS:$DU,W$1,FALSE))</f>
        <v>0</v>
      </c>
      <c r="X209">
        <f>IF(ISERROR(VLOOKUP($A209,[7]装备表!$AS:$DU,X$1,FALSE))=TRUE,0,VLOOKUP($A209,[7]装备表!$AS:$DU,X$1,FALSE))</f>
        <v>0</v>
      </c>
      <c r="Y209">
        <f>IF(ISERROR(VLOOKUP($A209,[7]装备表!$AS:$DU,Y$1,FALSE))=TRUE,0,VLOOKUP($A209,[7]装备表!$AS:$DU,Y$1,FALSE))</f>
        <v>0</v>
      </c>
      <c r="Z209">
        <f>IF(ISERROR(VLOOKUP($A209,[7]装备表!$AS:$DU,Z$1,FALSE))=TRUE,0,VLOOKUP($A209,[7]装备表!$AS:$DU,Z$1,FALSE))</f>
        <v>0</v>
      </c>
      <c r="AA209">
        <f>IF(ISERROR(VLOOKUP($A209,[7]装备表!$AS:$DU,AA$1,FALSE))=TRUE,0,VLOOKUP($A209,[7]装备表!$AS:$DU,AA$1,FALSE))</f>
        <v>0</v>
      </c>
      <c r="AB209">
        <f>IF(ISERROR(VLOOKUP($A209,[7]装备表!$AS:$DU,AB$1,FALSE))=TRUE,0,VLOOKUP($A209,[7]装备表!$AS:$DU,AB$1,FALSE))</f>
        <v>0</v>
      </c>
      <c r="AC209">
        <f>IF(ISERROR(VLOOKUP($A209,[7]装备表!$AS:$DU,AC$1,FALSE))=TRUE,0,VLOOKUP($A209,[7]装备表!$AS:$DU,AC$1,FALSE))</f>
        <v>0</v>
      </c>
      <c r="AD209">
        <f>IF(ISERROR(VLOOKUP($A209,[7]装备表!$AS:$DU,AD$1,FALSE))=TRUE,0,VLOOKUP($A209,[7]装备表!$AS:$DU,AD$1,FALSE))</f>
        <v>0</v>
      </c>
      <c r="AE209">
        <f>IF(ISERROR(VLOOKUP($A209,[7]装备表!$AS:$DU,AE$1,FALSE))=TRUE,0,VLOOKUP($A209,[7]装备表!$AS:$DU,AE$1,FALSE))</f>
        <v>0</v>
      </c>
      <c r="AF209">
        <f>IF(ISERROR(VLOOKUP($A209,[7]装备表!$AS:$DU,AF$1,FALSE))=TRUE,0,VLOOKUP($A209,[7]装备表!$AS:$DU,AF$1,FALSE))</f>
        <v>0</v>
      </c>
      <c r="AG209">
        <f>IF(ISERROR(VLOOKUP($A209,[7]装备表!$AS:$DU,AG$1,FALSE))=TRUE,0,VLOOKUP($A209,[7]装备表!$AS:$DU,AG$1,FALSE))</f>
        <v>0</v>
      </c>
      <c r="AH209">
        <f>IF(ISERROR(VLOOKUP($A209,[7]装备表!$AS:$DU,AH$1,FALSE))=TRUE,0,VLOOKUP($A209,[7]装备表!$AS:$DU,AH$1,FALSE))</f>
        <v>0</v>
      </c>
      <c r="AI209">
        <f>IF(ISERROR(VLOOKUP($A209,[7]装备表!$AS:$DU,AI$1,FALSE))=TRUE,0,VLOOKUP($A209,[7]装备表!$AS:$DU,AI$1,FALSE))</f>
        <v>0</v>
      </c>
      <c r="AJ209">
        <f>IF(ISERROR(VLOOKUP($A209,[7]装备表!$AS:$DU,AJ$1,FALSE))=TRUE,0,VLOOKUP($A209,[7]装备表!$AS:$DU,AJ$1,FALSE))</f>
        <v>0</v>
      </c>
      <c r="AK209">
        <f>IF(ISERROR(VLOOKUP($A209,[7]装备表!$AS:$DU,AK$1,FALSE))=TRUE,0,VLOOKUP($A209,[7]装备表!$AS:$DU,AK$1,FALSE))</f>
        <v>0</v>
      </c>
      <c r="AL209">
        <f>IF(ISERROR(VLOOKUP($A209,[7]装备表!$AS:$DU,AL$1,FALSE))=TRUE,0,VLOOKUP($A209,[7]装备表!$AS:$DU,AL$1,FALSE))</f>
        <v>0</v>
      </c>
      <c r="AM209">
        <f>IF(ISERROR(VLOOKUP($A209,[7]装备表!$AS:$DU,AM$1,FALSE))=TRUE,0,VLOOKUP($A209,[7]装备表!$AS:$DU,AM$1,FALSE))</f>
        <v>0</v>
      </c>
      <c r="AN209">
        <f>IF(ISERROR(VLOOKUP($A209,[7]装备表!$AS:$DU,AN$1,FALSE))=TRUE,0,VLOOKUP($A209,[7]装备表!$AS:$DU,AN$1,FALSE))</f>
        <v>0</v>
      </c>
      <c r="AT209" s="35">
        <v>1330053</v>
      </c>
      <c r="AU209" s="35" t="s">
        <v>253</v>
      </c>
      <c r="AV209">
        <v>10182</v>
      </c>
      <c r="AW209">
        <v>10182</v>
      </c>
      <c r="AX209">
        <v>180</v>
      </c>
    </row>
    <row r="210" spans="1:50" ht="16.5">
      <c r="A210" s="33">
        <v>1330004</v>
      </c>
      <c r="B210" t="str">
        <f>IF(ISERROR(VLOOKUP($A210,[7]装备表!$AS:$DU,B$1,FALSE))=TRUE,0,VLOOKUP($A210,[7]装备表!$AS:$DU,B$1,FALSE))</f>
        <v>沙虫帽</v>
      </c>
      <c r="C210">
        <f t="shared" si="20"/>
        <v>10133</v>
      </c>
      <c r="D210">
        <f t="shared" si="21"/>
        <v>60</v>
      </c>
      <c r="E210">
        <f t="shared" si="22"/>
        <v>10133</v>
      </c>
      <c r="F210">
        <f>IF(ISERROR(VLOOKUP($A210,[7]装备表!$AS:$DU,F$1,FALSE))=TRUE,0,VLOOKUP($A210,[7]装备表!$AS:$DU,F$1,FALSE))</f>
        <v>2</v>
      </c>
      <c r="G210">
        <f>IF(ISERROR(VLOOKUP($A210,[7]装备表!$AS:$DU,G$1,FALSE))=TRUE,0,VLOOKUP($A210,[7]装备表!$AS:$DU,G$1,FALSE))</f>
        <v>1</v>
      </c>
      <c r="H210">
        <f>IF(ISERROR(VLOOKUP($A210,[7]装备表!$AS:$DU,H$1,FALSE))=TRUE,0,VLOOKUP($A210,[7]装备表!$AS:$DU,H$1,FALSE))</f>
        <v>66</v>
      </c>
      <c r="I210">
        <f>IF(ISERROR(VLOOKUP($A210,[7]装备表!$AS:$DU,I$1,FALSE))=TRUE,0,VLOOKUP($A210,[7]装备表!$AS:$DU,I$1,FALSE))</f>
        <v>0</v>
      </c>
      <c r="J210">
        <f>IF(ISERROR(VLOOKUP($A210,[7]装备表!$AS:$DU,J$1,FALSE))=TRUE,0,VLOOKUP($A210,[7]装备表!$AS:$DU,J$1,FALSE))</f>
        <v>0</v>
      </c>
      <c r="K210">
        <f>IF(ISERROR(VLOOKUP($A210,[7]装备表!$AS:$DU,K$1,FALSE))=TRUE,0,VLOOKUP($A210,[7]装备表!$AS:$DU,K$1,FALSE))</f>
        <v>6</v>
      </c>
      <c r="L210">
        <f>IF(ISERROR(VLOOKUP($A210,[7]装备表!$AS:$DU,L$1,FALSE))=TRUE,0,VLOOKUP($A210,[7]装备表!$AS:$DU,L$1,FALSE))</f>
        <v>1</v>
      </c>
      <c r="M210">
        <f>IF(ISERROR(VLOOKUP($A210,[7]装备表!$AS:$DU,M$1,FALSE))=TRUE,0,VLOOKUP($A210,[7]装备表!$AS:$DU,M$1,FALSE))</f>
        <v>18</v>
      </c>
      <c r="N210">
        <f>IF(ISERROR(VLOOKUP($A210,[7]装备表!$AS:$DU,N$1,FALSE))=TRUE,0,VLOOKUP($A210,[7]装备表!$AS:$DU,N$1,FALSE))</f>
        <v>0</v>
      </c>
      <c r="O210">
        <f>IF(ISERROR(VLOOKUP($A210,[7]装备表!$AS:$DU,O$1,FALSE))=TRUE,0,VLOOKUP($A210,[7]装备表!$AS:$DU,O$1,FALSE))</f>
        <v>0</v>
      </c>
      <c r="P210">
        <f>IF(ISERROR(VLOOKUP($A210,[7]装备表!$AS:$DU,P$1,FALSE))=TRUE,0,VLOOKUP($A210,[7]装备表!$AS:$DU,P$1,FALSE))</f>
        <v>0</v>
      </c>
      <c r="Q210">
        <f>IF(ISERROR(VLOOKUP($A210,[7]装备表!$AS:$DU,Q$1,FALSE))=TRUE,0,VLOOKUP($A210,[7]装备表!$AS:$DU,Q$1,FALSE))</f>
        <v>0</v>
      </c>
      <c r="R210">
        <f>IF(ISERROR(VLOOKUP($A210,[7]装备表!$AS:$DU,R$1,FALSE))=TRUE,0,VLOOKUP($A210,[7]装备表!$AS:$DU,R$1,FALSE))</f>
        <v>0</v>
      </c>
      <c r="S210">
        <f>IF(ISERROR(VLOOKUP($A210,[7]装备表!$AS:$DU,S$1,FALSE))=TRUE,0,VLOOKUP($A210,[7]装备表!$AS:$DU,S$1,FALSE))</f>
        <v>0</v>
      </c>
      <c r="T210">
        <f>IF(ISERROR(VLOOKUP($A210,[7]装备表!$AS:$DU,T$1,FALSE))=TRUE,0,VLOOKUP($A210,[7]装备表!$AS:$DU,T$1,FALSE))</f>
        <v>0</v>
      </c>
      <c r="U210">
        <f>IF(ISERROR(VLOOKUP($A210,[7]装备表!$AS:$DU,U$1,FALSE))=TRUE,0,VLOOKUP($A210,[7]装备表!$AS:$DU,U$1,FALSE))</f>
        <v>0</v>
      </c>
      <c r="V210">
        <f>IF(ISERROR(VLOOKUP($A210,[7]装备表!$AS:$DU,V$1,FALSE))=TRUE,0,VLOOKUP($A210,[7]装备表!$AS:$DU,V$1,FALSE))</f>
        <v>0</v>
      </c>
      <c r="W210">
        <f>IF(ISERROR(VLOOKUP($A210,[7]装备表!$AS:$DU,W$1,FALSE))=TRUE,0,VLOOKUP($A210,[7]装备表!$AS:$DU,W$1,FALSE))</f>
        <v>0</v>
      </c>
      <c r="X210">
        <f>IF(ISERROR(VLOOKUP($A210,[7]装备表!$AS:$DU,X$1,FALSE))=TRUE,0,VLOOKUP($A210,[7]装备表!$AS:$DU,X$1,FALSE))</f>
        <v>0</v>
      </c>
      <c r="Y210">
        <f>IF(ISERROR(VLOOKUP($A210,[7]装备表!$AS:$DU,Y$1,FALSE))=TRUE,0,VLOOKUP($A210,[7]装备表!$AS:$DU,Y$1,FALSE))</f>
        <v>0</v>
      </c>
      <c r="Z210">
        <f>IF(ISERROR(VLOOKUP($A210,[7]装备表!$AS:$DU,Z$1,FALSE))=TRUE,0,VLOOKUP($A210,[7]装备表!$AS:$DU,Z$1,FALSE))</f>
        <v>0</v>
      </c>
      <c r="AA210">
        <f>IF(ISERROR(VLOOKUP($A210,[7]装备表!$AS:$DU,AA$1,FALSE))=TRUE,0,VLOOKUP($A210,[7]装备表!$AS:$DU,AA$1,FALSE))</f>
        <v>0</v>
      </c>
      <c r="AB210">
        <f>IF(ISERROR(VLOOKUP($A210,[7]装备表!$AS:$DU,AB$1,FALSE))=TRUE,0,VLOOKUP($A210,[7]装备表!$AS:$DU,AB$1,FALSE))</f>
        <v>0</v>
      </c>
      <c r="AC210">
        <f>IF(ISERROR(VLOOKUP($A210,[7]装备表!$AS:$DU,AC$1,FALSE))=TRUE,0,VLOOKUP($A210,[7]装备表!$AS:$DU,AC$1,FALSE))</f>
        <v>0</v>
      </c>
      <c r="AD210">
        <f>IF(ISERROR(VLOOKUP($A210,[7]装备表!$AS:$DU,AD$1,FALSE))=TRUE,0,VLOOKUP($A210,[7]装备表!$AS:$DU,AD$1,FALSE))</f>
        <v>0</v>
      </c>
      <c r="AE210">
        <f>IF(ISERROR(VLOOKUP($A210,[7]装备表!$AS:$DU,AE$1,FALSE))=TRUE,0,VLOOKUP($A210,[7]装备表!$AS:$DU,AE$1,FALSE))</f>
        <v>0</v>
      </c>
      <c r="AF210">
        <f>IF(ISERROR(VLOOKUP($A210,[7]装备表!$AS:$DU,AF$1,FALSE))=TRUE,0,VLOOKUP($A210,[7]装备表!$AS:$DU,AF$1,FALSE))</f>
        <v>0</v>
      </c>
      <c r="AG210">
        <f>IF(ISERROR(VLOOKUP($A210,[7]装备表!$AS:$DU,AG$1,FALSE))=TRUE,0,VLOOKUP($A210,[7]装备表!$AS:$DU,AG$1,FALSE))</f>
        <v>0</v>
      </c>
      <c r="AH210">
        <f>IF(ISERROR(VLOOKUP($A210,[7]装备表!$AS:$DU,AH$1,FALSE))=TRUE,0,VLOOKUP($A210,[7]装备表!$AS:$DU,AH$1,FALSE))</f>
        <v>0</v>
      </c>
      <c r="AI210">
        <f>IF(ISERROR(VLOOKUP($A210,[7]装备表!$AS:$DU,AI$1,FALSE))=TRUE,0,VLOOKUP($A210,[7]装备表!$AS:$DU,AI$1,FALSE))</f>
        <v>0</v>
      </c>
      <c r="AJ210">
        <f>IF(ISERROR(VLOOKUP($A210,[7]装备表!$AS:$DU,AJ$1,FALSE))=TRUE,0,VLOOKUP($A210,[7]装备表!$AS:$DU,AJ$1,FALSE))</f>
        <v>0</v>
      </c>
      <c r="AK210">
        <f>IF(ISERROR(VLOOKUP($A210,[7]装备表!$AS:$DU,AK$1,FALSE))=TRUE,0,VLOOKUP($A210,[7]装备表!$AS:$DU,AK$1,FALSE))</f>
        <v>0</v>
      </c>
      <c r="AL210">
        <f>IF(ISERROR(VLOOKUP($A210,[7]装备表!$AS:$DU,AL$1,FALSE))=TRUE,0,VLOOKUP($A210,[7]装备表!$AS:$DU,AL$1,FALSE))</f>
        <v>0</v>
      </c>
      <c r="AM210">
        <f>IF(ISERROR(VLOOKUP($A210,[7]装备表!$AS:$DU,AM$1,FALSE))=TRUE,0,VLOOKUP($A210,[7]装备表!$AS:$DU,AM$1,FALSE))</f>
        <v>0</v>
      </c>
      <c r="AN210">
        <f>IF(ISERROR(VLOOKUP($A210,[7]装备表!$AS:$DU,AN$1,FALSE))=TRUE,0,VLOOKUP($A210,[7]装备表!$AS:$DU,AN$1,FALSE))</f>
        <v>0</v>
      </c>
      <c r="AT210" s="35">
        <v>1330054</v>
      </c>
      <c r="AU210" s="35" t="s">
        <v>254</v>
      </c>
      <c r="AV210">
        <v>10183</v>
      </c>
      <c r="AW210">
        <v>10183</v>
      </c>
      <c r="AX210">
        <v>180</v>
      </c>
    </row>
    <row r="211" spans="1:50" ht="16.5">
      <c r="A211" s="33">
        <v>1330005</v>
      </c>
      <c r="B211" t="str">
        <f>IF(ISERROR(VLOOKUP($A211,[7]装备表!$AS:$DU,B$1,FALSE))=TRUE,0,VLOOKUP($A211,[7]装备表!$AS:$DU,B$1,FALSE))</f>
        <v>蛇皮披肩</v>
      </c>
      <c r="C211">
        <f t="shared" ref="C211:C274" si="23">IF(ISERROR(VLOOKUP(A211,$AT:$AX,3,FALSE))=TRUE,0,VLOOKUP(A211,$AT:$AX,3,FALSE))</f>
        <v>10134</v>
      </c>
      <c r="D211">
        <f t="shared" ref="D211:D274" si="24">IF(ISERROR(VLOOKUP(A211,$AT:$AX,5,FALSE))=TRUE,0,VLOOKUP(A211,$AT:$AX,5,FALSE))</f>
        <v>60</v>
      </c>
      <c r="E211">
        <f t="shared" ref="E211:E274" si="25">IF(ISERROR(VLOOKUP(A211,$AT:$AX,4,FALSE))=TRUE,0,VLOOKUP(A211,$AT:$AX,4,FALSE))</f>
        <v>10134</v>
      </c>
      <c r="F211">
        <f>IF(ISERROR(VLOOKUP($A211,[7]装备表!$AS:$DU,F$1,FALSE))=TRUE,0,VLOOKUP($A211,[7]装备表!$AS:$DU,F$1,FALSE))</f>
        <v>2</v>
      </c>
      <c r="G211">
        <f>IF(ISERROR(VLOOKUP($A211,[7]装备表!$AS:$DU,G$1,FALSE))=TRUE,0,VLOOKUP($A211,[7]装备表!$AS:$DU,G$1,FALSE))</f>
        <v>1</v>
      </c>
      <c r="H211">
        <f>IF(ISERROR(VLOOKUP($A211,[7]装备表!$AS:$DU,H$1,FALSE))=TRUE,0,VLOOKUP($A211,[7]装备表!$AS:$DU,H$1,FALSE))</f>
        <v>66</v>
      </c>
      <c r="I211">
        <f>IF(ISERROR(VLOOKUP($A211,[7]装备表!$AS:$DU,I$1,FALSE))=TRUE,0,VLOOKUP($A211,[7]装备表!$AS:$DU,I$1,FALSE))</f>
        <v>0</v>
      </c>
      <c r="J211">
        <f>IF(ISERROR(VLOOKUP($A211,[7]装备表!$AS:$DU,J$1,FALSE))=TRUE,0,VLOOKUP($A211,[7]装备表!$AS:$DU,J$1,FALSE))</f>
        <v>0</v>
      </c>
      <c r="K211">
        <f>IF(ISERROR(VLOOKUP($A211,[7]装备表!$AS:$DU,K$1,FALSE))=TRUE,0,VLOOKUP($A211,[7]装备表!$AS:$DU,K$1,FALSE))</f>
        <v>6</v>
      </c>
      <c r="L211">
        <f>IF(ISERROR(VLOOKUP($A211,[7]装备表!$AS:$DU,L$1,FALSE))=TRUE,0,VLOOKUP($A211,[7]装备表!$AS:$DU,L$1,FALSE))</f>
        <v>1</v>
      </c>
      <c r="M211">
        <f>IF(ISERROR(VLOOKUP($A211,[7]装备表!$AS:$DU,M$1,FALSE))=TRUE,0,VLOOKUP($A211,[7]装备表!$AS:$DU,M$1,FALSE))</f>
        <v>18</v>
      </c>
      <c r="N211">
        <f>IF(ISERROR(VLOOKUP($A211,[7]装备表!$AS:$DU,N$1,FALSE))=TRUE,0,VLOOKUP($A211,[7]装备表!$AS:$DU,N$1,FALSE))</f>
        <v>0</v>
      </c>
      <c r="O211">
        <f>IF(ISERROR(VLOOKUP($A211,[7]装备表!$AS:$DU,O$1,FALSE))=TRUE,0,VLOOKUP($A211,[7]装备表!$AS:$DU,O$1,FALSE))</f>
        <v>0</v>
      </c>
      <c r="P211">
        <f>IF(ISERROR(VLOOKUP($A211,[7]装备表!$AS:$DU,P$1,FALSE))=TRUE,0,VLOOKUP($A211,[7]装备表!$AS:$DU,P$1,FALSE))</f>
        <v>0</v>
      </c>
      <c r="Q211">
        <f>IF(ISERROR(VLOOKUP($A211,[7]装备表!$AS:$DU,Q$1,FALSE))=TRUE,0,VLOOKUP($A211,[7]装备表!$AS:$DU,Q$1,FALSE))</f>
        <v>0</v>
      </c>
      <c r="R211">
        <f>IF(ISERROR(VLOOKUP($A211,[7]装备表!$AS:$DU,R$1,FALSE))=TRUE,0,VLOOKUP($A211,[7]装备表!$AS:$DU,R$1,FALSE))</f>
        <v>0</v>
      </c>
      <c r="S211">
        <f>IF(ISERROR(VLOOKUP($A211,[7]装备表!$AS:$DU,S$1,FALSE))=TRUE,0,VLOOKUP($A211,[7]装备表!$AS:$DU,S$1,FALSE))</f>
        <v>0</v>
      </c>
      <c r="T211">
        <f>IF(ISERROR(VLOOKUP($A211,[7]装备表!$AS:$DU,T$1,FALSE))=TRUE,0,VLOOKUP($A211,[7]装备表!$AS:$DU,T$1,FALSE))</f>
        <v>0</v>
      </c>
      <c r="U211">
        <f>IF(ISERROR(VLOOKUP($A211,[7]装备表!$AS:$DU,U$1,FALSE))=TRUE,0,VLOOKUP($A211,[7]装备表!$AS:$DU,U$1,FALSE))</f>
        <v>0</v>
      </c>
      <c r="V211">
        <f>IF(ISERROR(VLOOKUP($A211,[7]装备表!$AS:$DU,V$1,FALSE))=TRUE,0,VLOOKUP($A211,[7]装备表!$AS:$DU,V$1,FALSE))</f>
        <v>0</v>
      </c>
      <c r="W211">
        <f>IF(ISERROR(VLOOKUP($A211,[7]装备表!$AS:$DU,W$1,FALSE))=TRUE,0,VLOOKUP($A211,[7]装备表!$AS:$DU,W$1,FALSE))</f>
        <v>0</v>
      </c>
      <c r="X211">
        <f>IF(ISERROR(VLOOKUP($A211,[7]装备表!$AS:$DU,X$1,FALSE))=TRUE,0,VLOOKUP($A211,[7]装备表!$AS:$DU,X$1,FALSE))</f>
        <v>0</v>
      </c>
      <c r="Y211">
        <f>IF(ISERROR(VLOOKUP($A211,[7]装备表!$AS:$DU,Y$1,FALSE))=TRUE,0,VLOOKUP($A211,[7]装备表!$AS:$DU,Y$1,FALSE))</f>
        <v>0</v>
      </c>
      <c r="Z211">
        <f>IF(ISERROR(VLOOKUP($A211,[7]装备表!$AS:$DU,Z$1,FALSE))=TRUE,0,VLOOKUP($A211,[7]装备表!$AS:$DU,Z$1,FALSE))</f>
        <v>0</v>
      </c>
      <c r="AA211">
        <f>IF(ISERROR(VLOOKUP($A211,[7]装备表!$AS:$DU,AA$1,FALSE))=TRUE,0,VLOOKUP($A211,[7]装备表!$AS:$DU,AA$1,FALSE))</f>
        <v>0</v>
      </c>
      <c r="AB211">
        <f>IF(ISERROR(VLOOKUP($A211,[7]装备表!$AS:$DU,AB$1,FALSE))=TRUE,0,VLOOKUP($A211,[7]装备表!$AS:$DU,AB$1,FALSE))</f>
        <v>0</v>
      </c>
      <c r="AC211">
        <f>IF(ISERROR(VLOOKUP($A211,[7]装备表!$AS:$DU,AC$1,FALSE))=TRUE,0,VLOOKUP($A211,[7]装备表!$AS:$DU,AC$1,FALSE))</f>
        <v>0</v>
      </c>
      <c r="AD211">
        <f>IF(ISERROR(VLOOKUP($A211,[7]装备表!$AS:$DU,AD$1,FALSE))=TRUE,0,VLOOKUP($A211,[7]装备表!$AS:$DU,AD$1,FALSE))</f>
        <v>0</v>
      </c>
      <c r="AE211">
        <f>IF(ISERROR(VLOOKUP($A211,[7]装备表!$AS:$DU,AE$1,FALSE))=TRUE,0,VLOOKUP($A211,[7]装备表!$AS:$DU,AE$1,FALSE))</f>
        <v>0</v>
      </c>
      <c r="AF211">
        <f>IF(ISERROR(VLOOKUP($A211,[7]装备表!$AS:$DU,AF$1,FALSE))=TRUE,0,VLOOKUP($A211,[7]装备表!$AS:$DU,AF$1,FALSE))</f>
        <v>0</v>
      </c>
      <c r="AG211">
        <f>IF(ISERROR(VLOOKUP($A211,[7]装备表!$AS:$DU,AG$1,FALSE))=TRUE,0,VLOOKUP($A211,[7]装备表!$AS:$DU,AG$1,FALSE))</f>
        <v>0</v>
      </c>
      <c r="AH211">
        <f>IF(ISERROR(VLOOKUP($A211,[7]装备表!$AS:$DU,AH$1,FALSE))=TRUE,0,VLOOKUP($A211,[7]装备表!$AS:$DU,AH$1,FALSE))</f>
        <v>0</v>
      </c>
      <c r="AI211">
        <f>IF(ISERROR(VLOOKUP($A211,[7]装备表!$AS:$DU,AI$1,FALSE))=TRUE,0,VLOOKUP($A211,[7]装备表!$AS:$DU,AI$1,FALSE))</f>
        <v>0</v>
      </c>
      <c r="AJ211">
        <f>IF(ISERROR(VLOOKUP($A211,[7]装备表!$AS:$DU,AJ$1,FALSE))=TRUE,0,VLOOKUP($A211,[7]装备表!$AS:$DU,AJ$1,FALSE))</f>
        <v>0</v>
      </c>
      <c r="AK211">
        <f>IF(ISERROR(VLOOKUP($A211,[7]装备表!$AS:$DU,AK$1,FALSE))=TRUE,0,VLOOKUP($A211,[7]装备表!$AS:$DU,AK$1,FALSE))</f>
        <v>0</v>
      </c>
      <c r="AL211">
        <f>IF(ISERROR(VLOOKUP($A211,[7]装备表!$AS:$DU,AL$1,FALSE))=TRUE,0,VLOOKUP($A211,[7]装备表!$AS:$DU,AL$1,FALSE))</f>
        <v>0</v>
      </c>
      <c r="AM211">
        <f>IF(ISERROR(VLOOKUP($A211,[7]装备表!$AS:$DU,AM$1,FALSE))=TRUE,0,VLOOKUP($A211,[7]装备表!$AS:$DU,AM$1,FALSE))</f>
        <v>0</v>
      </c>
      <c r="AN211">
        <f>IF(ISERROR(VLOOKUP($A211,[7]装备表!$AS:$DU,AN$1,FALSE))=TRUE,0,VLOOKUP($A211,[7]装备表!$AS:$DU,AN$1,FALSE))</f>
        <v>0</v>
      </c>
      <c r="AT211" s="35">
        <v>1330055</v>
      </c>
      <c r="AU211" s="35" t="s">
        <v>255</v>
      </c>
      <c r="AV211">
        <v>10184</v>
      </c>
      <c r="AW211">
        <v>10184</v>
      </c>
      <c r="AX211">
        <v>180</v>
      </c>
    </row>
    <row r="212" spans="1:50" ht="16.5">
      <c r="A212" s="33">
        <v>1330006</v>
      </c>
      <c r="B212" t="str">
        <f>IF(ISERROR(VLOOKUP($A212,[7]装备表!$AS:$DU,B$1,FALSE))=TRUE,0,VLOOKUP($A212,[7]装备表!$AS:$DU,B$1,FALSE))</f>
        <v>亡者手环</v>
      </c>
      <c r="C212">
        <f t="shared" si="23"/>
        <v>10135</v>
      </c>
      <c r="D212">
        <f t="shared" si="24"/>
        <v>60</v>
      </c>
      <c r="E212">
        <f t="shared" si="25"/>
        <v>10135</v>
      </c>
      <c r="F212">
        <f>IF(ISERROR(VLOOKUP($A212,[7]装备表!$AS:$DU,F$1,FALSE))=TRUE,0,VLOOKUP($A212,[7]装备表!$AS:$DU,F$1,FALSE))</f>
        <v>1</v>
      </c>
      <c r="G212">
        <f>IF(ISERROR(VLOOKUP($A212,[7]装备表!$AS:$DU,G$1,FALSE))=TRUE,0,VLOOKUP($A212,[7]装备表!$AS:$DU,G$1,FALSE))</f>
        <v>1</v>
      </c>
      <c r="H212">
        <f>IF(ISERROR(VLOOKUP($A212,[7]装备表!$AS:$DU,H$1,FALSE))=TRUE,0,VLOOKUP($A212,[7]装备表!$AS:$DU,H$1,FALSE))</f>
        <v>33</v>
      </c>
      <c r="I212">
        <f>IF(ISERROR(VLOOKUP($A212,[7]装备表!$AS:$DU,I$1,FALSE))=TRUE,0,VLOOKUP($A212,[7]装备表!$AS:$DU,I$1,FALSE))</f>
        <v>0</v>
      </c>
      <c r="J212">
        <f>IF(ISERROR(VLOOKUP($A212,[7]装备表!$AS:$DU,J$1,FALSE))=TRUE,0,VLOOKUP($A212,[7]装备表!$AS:$DU,J$1,FALSE))</f>
        <v>0</v>
      </c>
      <c r="K212">
        <f>IF(ISERROR(VLOOKUP($A212,[7]装备表!$AS:$DU,K$1,FALSE))=TRUE,0,VLOOKUP($A212,[7]装备表!$AS:$DU,K$1,FALSE))</f>
        <v>2</v>
      </c>
      <c r="L212">
        <f>IF(ISERROR(VLOOKUP($A212,[7]装备表!$AS:$DU,L$1,FALSE))=TRUE,0,VLOOKUP($A212,[7]装备表!$AS:$DU,L$1,FALSE))</f>
        <v>1</v>
      </c>
      <c r="M212">
        <f>IF(ISERROR(VLOOKUP($A212,[7]装备表!$AS:$DU,M$1,FALSE))=TRUE,0,VLOOKUP($A212,[7]装备表!$AS:$DU,M$1,FALSE))</f>
        <v>33</v>
      </c>
      <c r="N212">
        <f>IF(ISERROR(VLOOKUP($A212,[7]装备表!$AS:$DU,N$1,FALSE))=TRUE,0,VLOOKUP($A212,[7]装备表!$AS:$DU,N$1,FALSE))</f>
        <v>0</v>
      </c>
      <c r="O212">
        <f>IF(ISERROR(VLOOKUP($A212,[7]装备表!$AS:$DU,O$1,FALSE))=TRUE,0,VLOOKUP($A212,[7]装备表!$AS:$DU,O$1,FALSE))</f>
        <v>0</v>
      </c>
      <c r="P212">
        <f>IF(ISERROR(VLOOKUP($A212,[7]装备表!$AS:$DU,P$1,FALSE))=TRUE,0,VLOOKUP($A212,[7]装备表!$AS:$DU,P$1,FALSE))</f>
        <v>0</v>
      </c>
      <c r="Q212">
        <f>IF(ISERROR(VLOOKUP($A212,[7]装备表!$AS:$DU,Q$1,FALSE))=TRUE,0,VLOOKUP($A212,[7]装备表!$AS:$DU,Q$1,FALSE))</f>
        <v>0</v>
      </c>
      <c r="R212">
        <f>IF(ISERROR(VLOOKUP($A212,[7]装备表!$AS:$DU,R$1,FALSE))=TRUE,0,VLOOKUP($A212,[7]装备表!$AS:$DU,R$1,FALSE))</f>
        <v>0</v>
      </c>
      <c r="S212">
        <f>IF(ISERROR(VLOOKUP($A212,[7]装备表!$AS:$DU,S$1,FALSE))=TRUE,0,VLOOKUP($A212,[7]装备表!$AS:$DU,S$1,FALSE))</f>
        <v>0</v>
      </c>
      <c r="T212">
        <f>IF(ISERROR(VLOOKUP($A212,[7]装备表!$AS:$DU,T$1,FALSE))=TRUE,0,VLOOKUP($A212,[7]装备表!$AS:$DU,T$1,FALSE))</f>
        <v>0</v>
      </c>
      <c r="U212">
        <f>IF(ISERROR(VLOOKUP($A212,[7]装备表!$AS:$DU,U$1,FALSE))=TRUE,0,VLOOKUP($A212,[7]装备表!$AS:$DU,U$1,FALSE))</f>
        <v>0</v>
      </c>
      <c r="V212">
        <f>IF(ISERROR(VLOOKUP($A212,[7]装备表!$AS:$DU,V$1,FALSE))=TRUE,0,VLOOKUP($A212,[7]装备表!$AS:$DU,V$1,FALSE))</f>
        <v>0</v>
      </c>
      <c r="W212">
        <f>IF(ISERROR(VLOOKUP($A212,[7]装备表!$AS:$DU,W$1,FALSE))=TRUE,0,VLOOKUP($A212,[7]装备表!$AS:$DU,W$1,FALSE))</f>
        <v>0</v>
      </c>
      <c r="X212">
        <f>IF(ISERROR(VLOOKUP($A212,[7]装备表!$AS:$DU,X$1,FALSE))=TRUE,0,VLOOKUP($A212,[7]装备表!$AS:$DU,X$1,FALSE))</f>
        <v>0</v>
      </c>
      <c r="Y212">
        <f>IF(ISERROR(VLOOKUP($A212,[7]装备表!$AS:$DU,Y$1,FALSE))=TRUE,0,VLOOKUP($A212,[7]装备表!$AS:$DU,Y$1,FALSE))</f>
        <v>0</v>
      </c>
      <c r="Z212">
        <f>IF(ISERROR(VLOOKUP($A212,[7]装备表!$AS:$DU,Z$1,FALSE))=TRUE,0,VLOOKUP($A212,[7]装备表!$AS:$DU,Z$1,FALSE))</f>
        <v>0</v>
      </c>
      <c r="AA212">
        <f>IF(ISERROR(VLOOKUP($A212,[7]装备表!$AS:$DU,AA$1,FALSE))=TRUE,0,VLOOKUP($A212,[7]装备表!$AS:$DU,AA$1,FALSE))</f>
        <v>0</v>
      </c>
      <c r="AB212">
        <f>IF(ISERROR(VLOOKUP($A212,[7]装备表!$AS:$DU,AB$1,FALSE))=TRUE,0,VLOOKUP($A212,[7]装备表!$AS:$DU,AB$1,FALSE))</f>
        <v>0</v>
      </c>
      <c r="AC212">
        <f>IF(ISERROR(VLOOKUP($A212,[7]装备表!$AS:$DU,AC$1,FALSE))=TRUE,0,VLOOKUP($A212,[7]装备表!$AS:$DU,AC$1,FALSE))</f>
        <v>0</v>
      </c>
      <c r="AD212">
        <f>IF(ISERROR(VLOOKUP($A212,[7]装备表!$AS:$DU,AD$1,FALSE))=TRUE,0,VLOOKUP($A212,[7]装备表!$AS:$DU,AD$1,FALSE))</f>
        <v>0</v>
      </c>
      <c r="AE212">
        <f>IF(ISERROR(VLOOKUP($A212,[7]装备表!$AS:$DU,AE$1,FALSE))=TRUE,0,VLOOKUP($A212,[7]装备表!$AS:$DU,AE$1,FALSE))</f>
        <v>0</v>
      </c>
      <c r="AF212">
        <f>IF(ISERROR(VLOOKUP($A212,[7]装备表!$AS:$DU,AF$1,FALSE))=TRUE,0,VLOOKUP($A212,[7]装备表!$AS:$DU,AF$1,FALSE))</f>
        <v>0</v>
      </c>
      <c r="AG212">
        <f>IF(ISERROR(VLOOKUP($A212,[7]装备表!$AS:$DU,AG$1,FALSE))=TRUE,0,VLOOKUP($A212,[7]装备表!$AS:$DU,AG$1,FALSE))</f>
        <v>0</v>
      </c>
      <c r="AH212">
        <f>IF(ISERROR(VLOOKUP($A212,[7]装备表!$AS:$DU,AH$1,FALSE))=TRUE,0,VLOOKUP($A212,[7]装备表!$AS:$DU,AH$1,FALSE))</f>
        <v>0</v>
      </c>
      <c r="AI212">
        <f>IF(ISERROR(VLOOKUP($A212,[7]装备表!$AS:$DU,AI$1,FALSE))=TRUE,0,VLOOKUP($A212,[7]装备表!$AS:$DU,AI$1,FALSE))</f>
        <v>0</v>
      </c>
      <c r="AJ212">
        <f>IF(ISERROR(VLOOKUP($A212,[7]装备表!$AS:$DU,AJ$1,FALSE))=TRUE,0,VLOOKUP($A212,[7]装备表!$AS:$DU,AJ$1,FALSE))</f>
        <v>0</v>
      </c>
      <c r="AK212">
        <f>IF(ISERROR(VLOOKUP($A212,[7]装备表!$AS:$DU,AK$1,FALSE))=TRUE,0,VLOOKUP($A212,[7]装备表!$AS:$DU,AK$1,FALSE))</f>
        <v>0</v>
      </c>
      <c r="AL212">
        <f>IF(ISERROR(VLOOKUP($A212,[7]装备表!$AS:$DU,AL$1,FALSE))=TRUE,0,VLOOKUP($A212,[7]装备表!$AS:$DU,AL$1,FALSE))</f>
        <v>0</v>
      </c>
      <c r="AM212">
        <f>IF(ISERROR(VLOOKUP($A212,[7]装备表!$AS:$DU,AM$1,FALSE))=TRUE,0,VLOOKUP($A212,[7]装备表!$AS:$DU,AM$1,FALSE))</f>
        <v>0</v>
      </c>
      <c r="AN212">
        <f>IF(ISERROR(VLOOKUP($A212,[7]装备表!$AS:$DU,AN$1,FALSE))=TRUE,0,VLOOKUP($A212,[7]装备表!$AS:$DU,AN$1,FALSE))</f>
        <v>0</v>
      </c>
      <c r="AT212" s="35">
        <v>1330056</v>
      </c>
      <c r="AU212" s="35" t="s">
        <v>256</v>
      </c>
      <c r="AV212">
        <v>10185</v>
      </c>
      <c r="AW212">
        <v>10185</v>
      </c>
      <c r="AX212">
        <v>180</v>
      </c>
    </row>
    <row r="213" spans="1:50" ht="16.5">
      <c r="A213" s="33">
        <v>1330007</v>
      </c>
      <c r="B213" t="str">
        <f>IF(ISERROR(VLOOKUP($A213,[7]装备表!$AS:$DU,B$1,FALSE))=TRUE,0,VLOOKUP($A213,[7]装备表!$AS:$DU,B$1,FALSE))</f>
        <v>沙漠重盔</v>
      </c>
      <c r="C213">
        <f t="shared" si="23"/>
        <v>10136</v>
      </c>
      <c r="D213">
        <f t="shared" si="24"/>
        <v>60</v>
      </c>
      <c r="E213">
        <f t="shared" si="25"/>
        <v>10136</v>
      </c>
      <c r="F213">
        <f>IF(ISERROR(VLOOKUP($A213,[7]装备表!$AS:$DU,F$1,FALSE))=TRUE,0,VLOOKUP($A213,[7]装备表!$AS:$DU,F$1,FALSE))</f>
        <v>2</v>
      </c>
      <c r="G213">
        <f>IF(ISERROR(VLOOKUP($A213,[7]装备表!$AS:$DU,G$1,FALSE))=TRUE,0,VLOOKUP($A213,[7]装备表!$AS:$DU,G$1,FALSE))</f>
        <v>1</v>
      </c>
      <c r="H213">
        <f>IF(ISERROR(VLOOKUP($A213,[7]装备表!$AS:$DU,H$1,FALSE))=TRUE,0,VLOOKUP($A213,[7]装备表!$AS:$DU,H$1,FALSE))</f>
        <v>40</v>
      </c>
      <c r="I213">
        <f>IF(ISERROR(VLOOKUP($A213,[7]装备表!$AS:$DU,I$1,FALSE))=TRUE,0,VLOOKUP($A213,[7]装备表!$AS:$DU,I$1,FALSE))</f>
        <v>0</v>
      </c>
      <c r="J213">
        <f>IF(ISERROR(VLOOKUP($A213,[7]装备表!$AS:$DU,J$1,FALSE))=TRUE,0,VLOOKUP($A213,[7]装备表!$AS:$DU,J$1,FALSE))</f>
        <v>0</v>
      </c>
      <c r="K213">
        <f>IF(ISERROR(VLOOKUP($A213,[7]装备表!$AS:$DU,K$1,FALSE))=TRUE,0,VLOOKUP($A213,[7]装备表!$AS:$DU,K$1,FALSE))</f>
        <v>6</v>
      </c>
      <c r="L213">
        <f>IF(ISERROR(VLOOKUP($A213,[7]装备表!$AS:$DU,L$1,FALSE))=TRUE,0,VLOOKUP($A213,[7]装备表!$AS:$DU,L$1,FALSE))</f>
        <v>1</v>
      </c>
      <c r="M213">
        <f>IF(ISERROR(VLOOKUP($A213,[7]装备表!$AS:$DU,M$1,FALSE))=TRUE,0,VLOOKUP($A213,[7]装备表!$AS:$DU,M$1,FALSE))</f>
        <v>10</v>
      </c>
      <c r="N213">
        <f>IF(ISERROR(VLOOKUP($A213,[7]装备表!$AS:$DU,N$1,FALSE))=TRUE,0,VLOOKUP($A213,[7]装备表!$AS:$DU,N$1,FALSE))</f>
        <v>0</v>
      </c>
      <c r="O213">
        <f>IF(ISERROR(VLOOKUP($A213,[7]装备表!$AS:$DU,O$1,FALSE))=TRUE,0,VLOOKUP($A213,[7]装备表!$AS:$DU,O$1,FALSE))</f>
        <v>0</v>
      </c>
      <c r="P213">
        <f>IF(ISERROR(VLOOKUP($A213,[7]装备表!$AS:$DU,P$1,FALSE))=TRUE,0,VLOOKUP($A213,[7]装备表!$AS:$DU,P$1,FALSE))</f>
        <v>0</v>
      </c>
      <c r="Q213">
        <f>IF(ISERROR(VLOOKUP($A213,[7]装备表!$AS:$DU,Q$1,FALSE))=TRUE,0,VLOOKUP($A213,[7]装备表!$AS:$DU,Q$1,FALSE))</f>
        <v>0</v>
      </c>
      <c r="R213">
        <f>IF(ISERROR(VLOOKUP($A213,[7]装备表!$AS:$DU,R$1,FALSE))=TRUE,0,VLOOKUP($A213,[7]装备表!$AS:$DU,R$1,FALSE))</f>
        <v>0</v>
      </c>
      <c r="S213">
        <f>IF(ISERROR(VLOOKUP($A213,[7]装备表!$AS:$DU,S$1,FALSE))=TRUE,0,VLOOKUP($A213,[7]装备表!$AS:$DU,S$1,FALSE))</f>
        <v>0</v>
      </c>
      <c r="T213">
        <f>IF(ISERROR(VLOOKUP($A213,[7]装备表!$AS:$DU,T$1,FALSE))=TRUE,0,VLOOKUP($A213,[7]装备表!$AS:$DU,T$1,FALSE))</f>
        <v>0</v>
      </c>
      <c r="U213">
        <f>IF(ISERROR(VLOOKUP($A213,[7]装备表!$AS:$DU,U$1,FALSE))=TRUE,0,VLOOKUP($A213,[7]装备表!$AS:$DU,U$1,FALSE))</f>
        <v>0</v>
      </c>
      <c r="V213">
        <f>IF(ISERROR(VLOOKUP($A213,[7]装备表!$AS:$DU,V$1,FALSE))=TRUE,0,VLOOKUP($A213,[7]装备表!$AS:$DU,V$1,FALSE))</f>
        <v>0</v>
      </c>
      <c r="W213">
        <f>IF(ISERROR(VLOOKUP($A213,[7]装备表!$AS:$DU,W$1,FALSE))=TRUE,0,VLOOKUP($A213,[7]装备表!$AS:$DU,W$1,FALSE))</f>
        <v>0</v>
      </c>
      <c r="X213">
        <f>IF(ISERROR(VLOOKUP($A213,[7]装备表!$AS:$DU,X$1,FALSE))=TRUE,0,VLOOKUP($A213,[7]装备表!$AS:$DU,X$1,FALSE))</f>
        <v>0</v>
      </c>
      <c r="Y213">
        <f>IF(ISERROR(VLOOKUP($A213,[7]装备表!$AS:$DU,Y$1,FALSE))=TRUE,0,VLOOKUP($A213,[7]装备表!$AS:$DU,Y$1,FALSE))</f>
        <v>0</v>
      </c>
      <c r="Z213">
        <f>IF(ISERROR(VLOOKUP($A213,[7]装备表!$AS:$DU,Z$1,FALSE))=TRUE,0,VLOOKUP($A213,[7]装备表!$AS:$DU,Z$1,FALSE))</f>
        <v>0</v>
      </c>
      <c r="AA213">
        <f>IF(ISERROR(VLOOKUP($A213,[7]装备表!$AS:$DU,AA$1,FALSE))=TRUE,0,VLOOKUP($A213,[7]装备表!$AS:$DU,AA$1,FALSE))</f>
        <v>0</v>
      </c>
      <c r="AB213">
        <f>IF(ISERROR(VLOOKUP($A213,[7]装备表!$AS:$DU,AB$1,FALSE))=TRUE,0,VLOOKUP($A213,[7]装备表!$AS:$DU,AB$1,FALSE))</f>
        <v>0</v>
      </c>
      <c r="AC213">
        <f>IF(ISERROR(VLOOKUP($A213,[7]装备表!$AS:$DU,AC$1,FALSE))=TRUE,0,VLOOKUP($A213,[7]装备表!$AS:$DU,AC$1,FALSE))</f>
        <v>0</v>
      </c>
      <c r="AD213">
        <f>IF(ISERROR(VLOOKUP($A213,[7]装备表!$AS:$DU,AD$1,FALSE))=TRUE,0,VLOOKUP($A213,[7]装备表!$AS:$DU,AD$1,FALSE))</f>
        <v>0</v>
      </c>
      <c r="AE213">
        <f>IF(ISERROR(VLOOKUP($A213,[7]装备表!$AS:$DU,AE$1,FALSE))=TRUE,0,VLOOKUP($A213,[7]装备表!$AS:$DU,AE$1,FALSE))</f>
        <v>0</v>
      </c>
      <c r="AF213">
        <f>IF(ISERROR(VLOOKUP($A213,[7]装备表!$AS:$DU,AF$1,FALSE))=TRUE,0,VLOOKUP($A213,[7]装备表!$AS:$DU,AF$1,FALSE))</f>
        <v>0</v>
      </c>
      <c r="AG213">
        <f>IF(ISERROR(VLOOKUP($A213,[7]装备表!$AS:$DU,AG$1,FALSE))=TRUE,0,VLOOKUP($A213,[7]装备表!$AS:$DU,AG$1,FALSE))</f>
        <v>0</v>
      </c>
      <c r="AH213">
        <f>IF(ISERROR(VLOOKUP($A213,[7]装备表!$AS:$DU,AH$1,FALSE))=TRUE,0,VLOOKUP($A213,[7]装备表!$AS:$DU,AH$1,FALSE))</f>
        <v>0</v>
      </c>
      <c r="AI213">
        <f>IF(ISERROR(VLOOKUP($A213,[7]装备表!$AS:$DU,AI$1,FALSE))=TRUE,0,VLOOKUP($A213,[7]装备表!$AS:$DU,AI$1,FALSE))</f>
        <v>0</v>
      </c>
      <c r="AJ213">
        <f>IF(ISERROR(VLOOKUP($A213,[7]装备表!$AS:$DU,AJ$1,FALSE))=TRUE,0,VLOOKUP($A213,[7]装备表!$AS:$DU,AJ$1,FALSE))</f>
        <v>0</v>
      </c>
      <c r="AK213">
        <f>IF(ISERROR(VLOOKUP($A213,[7]装备表!$AS:$DU,AK$1,FALSE))=TRUE,0,VLOOKUP($A213,[7]装备表!$AS:$DU,AK$1,FALSE))</f>
        <v>0</v>
      </c>
      <c r="AL213">
        <f>IF(ISERROR(VLOOKUP($A213,[7]装备表!$AS:$DU,AL$1,FALSE))=TRUE,0,VLOOKUP($A213,[7]装备表!$AS:$DU,AL$1,FALSE))</f>
        <v>0</v>
      </c>
      <c r="AM213">
        <f>IF(ISERROR(VLOOKUP($A213,[7]装备表!$AS:$DU,AM$1,FALSE))=TRUE,0,VLOOKUP($A213,[7]装备表!$AS:$DU,AM$1,FALSE))</f>
        <v>0</v>
      </c>
      <c r="AN213">
        <f>IF(ISERROR(VLOOKUP($A213,[7]装备表!$AS:$DU,AN$1,FALSE))=TRUE,0,VLOOKUP($A213,[7]装备表!$AS:$DU,AN$1,FALSE))</f>
        <v>0</v>
      </c>
      <c r="AT213" s="35">
        <v>1330057</v>
      </c>
      <c r="AU213" s="35" t="s">
        <v>257</v>
      </c>
      <c r="AV213">
        <v>10186</v>
      </c>
      <c r="AW213">
        <v>10186</v>
      </c>
      <c r="AX213">
        <v>180</v>
      </c>
    </row>
    <row r="214" spans="1:50" ht="16.5">
      <c r="A214" s="33">
        <v>1330008</v>
      </c>
      <c r="B214" t="str">
        <f>IF(ISERROR(VLOOKUP($A214,[7]装备表!$AS:$DU,B$1,FALSE))=TRUE,0,VLOOKUP($A214,[7]装备表!$AS:$DU,B$1,FALSE))</f>
        <v>沙漠锁甲</v>
      </c>
      <c r="C214">
        <f t="shared" si="23"/>
        <v>10137</v>
      </c>
      <c r="D214">
        <f t="shared" si="24"/>
        <v>60</v>
      </c>
      <c r="E214">
        <f t="shared" si="25"/>
        <v>10137</v>
      </c>
      <c r="F214">
        <f>IF(ISERROR(VLOOKUP($A214,[7]装备表!$AS:$DU,F$1,FALSE))=TRUE,0,VLOOKUP($A214,[7]装备表!$AS:$DU,F$1,FALSE))</f>
        <v>1</v>
      </c>
      <c r="G214">
        <f>IF(ISERROR(VLOOKUP($A214,[7]装备表!$AS:$DU,G$1,FALSE))=TRUE,0,VLOOKUP($A214,[7]装备表!$AS:$DU,G$1,FALSE))</f>
        <v>1</v>
      </c>
      <c r="H214">
        <f>IF(ISERROR(VLOOKUP($A214,[7]装备表!$AS:$DU,H$1,FALSE))=TRUE,0,VLOOKUP($A214,[7]装备表!$AS:$DU,H$1,FALSE))</f>
        <v>66</v>
      </c>
      <c r="I214">
        <f>IF(ISERROR(VLOOKUP($A214,[7]装备表!$AS:$DU,I$1,FALSE))=TRUE,0,VLOOKUP($A214,[7]装备表!$AS:$DU,I$1,FALSE))</f>
        <v>0</v>
      </c>
      <c r="J214">
        <f>IF(ISERROR(VLOOKUP($A214,[7]装备表!$AS:$DU,J$1,FALSE))=TRUE,0,VLOOKUP($A214,[7]装备表!$AS:$DU,J$1,FALSE))</f>
        <v>0</v>
      </c>
      <c r="K214">
        <f>IF(ISERROR(VLOOKUP($A214,[7]装备表!$AS:$DU,K$1,FALSE))=TRUE,0,VLOOKUP($A214,[7]装备表!$AS:$DU,K$1,FALSE))</f>
        <v>5</v>
      </c>
      <c r="L214">
        <f>IF(ISERROR(VLOOKUP($A214,[7]装备表!$AS:$DU,L$1,FALSE))=TRUE,0,VLOOKUP($A214,[7]装备表!$AS:$DU,L$1,FALSE))</f>
        <v>1</v>
      </c>
      <c r="M214">
        <f>IF(ISERROR(VLOOKUP($A214,[7]装备表!$AS:$DU,M$1,FALSE))=TRUE,0,VLOOKUP($A214,[7]装备表!$AS:$DU,M$1,FALSE))</f>
        <v>17</v>
      </c>
      <c r="N214">
        <f>IF(ISERROR(VLOOKUP($A214,[7]装备表!$AS:$DU,N$1,FALSE))=TRUE,0,VLOOKUP($A214,[7]装备表!$AS:$DU,N$1,FALSE))</f>
        <v>0</v>
      </c>
      <c r="O214">
        <f>IF(ISERROR(VLOOKUP($A214,[7]装备表!$AS:$DU,O$1,FALSE))=TRUE,0,VLOOKUP($A214,[7]装备表!$AS:$DU,O$1,FALSE))</f>
        <v>0</v>
      </c>
      <c r="P214">
        <f>IF(ISERROR(VLOOKUP($A214,[7]装备表!$AS:$DU,P$1,FALSE))=TRUE,0,VLOOKUP($A214,[7]装备表!$AS:$DU,P$1,FALSE))</f>
        <v>0</v>
      </c>
      <c r="Q214">
        <f>IF(ISERROR(VLOOKUP($A214,[7]装备表!$AS:$DU,Q$1,FALSE))=TRUE,0,VLOOKUP($A214,[7]装备表!$AS:$DU,Q$1,FALSE))</f>
        <v>0</v>
      </c>
      <c r="R214">
        <f>IF(ISERROR(VLOOKUP($A214,[7]装备表!$AS:$DU,R$1,FALSE))=TRUE,0,VLOOKUP($A214,[7]装备表!$AS:$DU,R$1,FALSE))</f>
        <v>0</v>
      </c>
      <c r="S214">
        <f>IF(ISERROR(VLOOKUP($A214,[7]装备表!$AS:$DU,S$1,FALSE))=TRUE,0,VLOOKUP($A214,[7]装备表!$AS:$DU,S$1,FALSE))</f>
        <v>0</v>
      </c>
      <c r="T214">
        <f>IF(ISERROR(VLOOKUP($A214,[7]装备表!$AS:$DU,T$1,FALSE))=TRUE,0,VLOOKUP($A214,[7]装备表!$AS:$DU,T$1,FALSE))</f>
        <v>0</v>
      </c>
      <c r="U214">
        <f>IF(ISERROR(VLOOKUP($A214,[7]装备表!$AS:$DU,U$1,FALSE))=TRUE,0,VLOOKUP($A214,[7]装备表!$AS:$DU,U$1,FALSE))</f>
        <v>0</v>
      </c>
      <c r="V214">
        <f>IF(ISERROR(VLOOKUP($A214,[7]装备表!$AS:$DU,V$1,FALSE))=TRUE,0,VLOOKUP($A214,[7]装备表!$AS:$DU,V$1,FALSE))</f>
        <v>0</v>
      </c>
      <c r="W214">
        <f>IF(ISERROR(VLOOKUP($A214,[7]装备表!$AS:$DU,W$1,FALSE))=TRUE,0,VLOOKUP($A214,[7]装备表!$AS:$DU,W$1,FALSE))</f>
        <v>0</v>
      </c>
      <c r="X214">
        <f>IF(ISERROR(VLOOKUP($A214,[7]装备表!$AS:$DU,X$1,FALSE))=TRUE,0,VLOOKUP($A214,[7]装备表!$AS:$DU,X$1,FALSE))</f>
        <v>0</v>
      </c>
      <c r="Y214">
        <f>IF(ISERROR(VLOOKUP($A214,[7]装备表!$AS:$DU,Y$1,FALSE))=TRUE,0,VLOOKUP($A214,[7]装备表!$AS:$DU,Y$1,FALSE))</f>
        <v>0</v>
      </c>
      <c r="Z214">
        <f>IF(ISERROR(VLOOKUP($A214,[7]装备表!$AS:$DU,Z$1,FALSE))=TRUE,0,VLOOKUP($A214,[7]装备表!$AS:$DU,Z$1,FALSE))</f>
        <v>0</v>
      </c>
      <c r="AA214">
        <f>IF(ISERROR(VLOOKUP($A214,[7]装备表!$AS:$DU,AA$1,FALSE))=TRUE,0,VLOOKUP($A214,[7]装备表!$AS:$DU,AA$1,FALSE))</f>
        <v>0</v>
      </c>
      <c r="AB214">
        <f>IF(ISERROR(VLOOKUP($A214,[7]装备表!$AS:$DU,AB$1,FALSE))=TRUE,0,VLOOKUP($A214,[7]装备表!$AS:$DU,AB$1,FALSE))</f>
        <v>0</v>
      </c>
      <c r="AC214">
        <f>IF(ISERROR(VLOOKUP($A214,[7]装备表!$AS:$DU,AC$1,FALSE))=TRUE,0,VLOOKUP($A214,[7]装备表!$AS:$DU,AC$1,FALSE))</f>
        <v>0</v>
      </c>
      <c r="AD214">
        <f>IF(ISERROR(VLOOKUP($A214,[7]装备表!$AS:$DU,AD$1,FALSE))=TRUE,0,VLOOKUP($A214,[7]装备表!$AS:$DU,AD$1,FALSE))</f>
        <v>0</v>
      </c>
      <c r="AE214">
        <f>IF(ISERROR(VLOOKUP($A214,[7]装备表!$AS:$DU,AE$1,FALSE))=TRUE,0,VLOOKUP($A214,[7]装备表!$AS:$DU,AE$1,FALSE))</f>
        <v>0</v>
      </c>
      <c r="AF214">
        <f>IF(ISERROR(VLOOKUP($A214,[7]装备表!$AS:$DU,AF$1,FALSE))=TRUE,0,VLOOKUP($A214,[7]装备表!$AS:$DU,AF$1,FALSE))</f>
        <v>0</v>
      </c>
      <c r="AG214">
        <f>IF(ISERROR(VLOOKUP($A214,[7]装备表!$AS:$DU,AG$1,FALSE))=TRUE,0,VLOOKUP($A214,[7]装备表!$AS:$DU,AG$1,FALSE))</f>
        <v>0</v>
      </c>
      <c r="AH214">
        <f>IF(ISERROR(VLOOKUP($A214,[7]装备表!$AS:$DU,AH$1,FALSE))=TRUE,0,VLOOKUP($A214,[7]装备表!$AS:$DU,AH$1,FALSE))</f>
        <v>0</v>
      </c>
      <c r="AI214">
        <f>IF(ISERROR(VLOOKUP($A214,[7]装备表!$AS:$DU,AI$1,FALSE))=TRUE,0,VLOOKUP($A214,[7]装备表!$AS:$DU,AI$1,FALSE))</f>
        <v>0</v>
      </c>
      <c r="AJ214">
        <f>IF(ISERROR(VLOOKUP($A214,[7]装备表!$AS:$DU,AJ$1,FALSE))=TRUE,0,VLOOKUP($A214,[7]装备表!$AS:$DU,AJ$1,FALSE))</f>
        <v>0</v>
      </c>
      <c r="AK214">
        <f>IF(ISERROR(VLOOKUP($A214,[7]装备表!$AS:$DU,AK$1,FALSE))=TRUE,0,VLOOKUP($A214,[7]装备表!$AS:$DU,AK$1,FALSE))</f>
        <v>0</v>
      </c>
      <c r="AL214">
        <f>IF(ISERROR(VLOOKUP($A214,[7]装备表!$AS:$DU,AL$1,FALSE))=TRUE,0,VLOOKUP($A214,[7]装备表!$AS:$DU,AL$1,FALSE))</f>
        <v>0</v>
      </c>
      <c r="AM214">
        <f>IF(ISERROR(VLOOKUP($A214,[7]装备表!$AS:$DU,AM$1,FALSE))=TRUE,0,VLOOKUP($A214,[7]装备表!$AS:$DU,AM$1,FALSE))</f>
        <v>0</v>
      </c>
      <c r="AN214">
        <f>IF(ISERROR(VLOOKUP($A214,[7]装备表!$AS:$DU,AN$1,FALSE))=TRUE,0,VLOOKUP($A214,[7]装备表!$AS:$DU,AN$1,FALSE))</f>
        <v>0</v>
      </c>
      <c r="AT214" s="35">
        <v>1330058</v>
      </c>
      <c r="AU214" s="35" t="s">
        <v>258</v>
      </c>
      <c r="AV214">
        <v>10187</v>
      </c>
      <c r="AW214">
        <v>10187</v>
      </c>
      <c r="AX214">
        <v>180</v>
      </c>
    </row>
    <row r="215" spans="1:50" ht="16.5">
      <c r="A215" s="33">
        <v>1330009</v>
      </c>
      <c r="B215" t="str">
        <f>IF(ISERROR(VLOOKUP($A215,[7]装备表!$AS:$DU,B$1,FALSE))=TRUE,0,VLOOKUP($A215,[7]装备表!$AS:$DU,B$1,FALSE))</f>
        <v>沙漠战裤</v>
      </c>
      <c r="C215">
        <f t="shared" si="23"/>
        <v>10138</v>
      </c>
      <c r="D215">
        <f t="shared" si="24"/>
        <v>60</v>
      </c>
      <c r="E215">
        <f t="shared" si="25"/>
        <v>10138</v>
      </c>
      <c r="F215">
        <f>IF(ISERROR(VLOOKUP($A215,[7]装备表!$AS:$DU,F$1,FALSE))=TRUE,0,VLOOKUP($A215,[7]装备表!$AS:$DU,F$1,FALSE))</f>
        <v>1</v>
      </c>
      <c r="G215">
        <f>IF(ISERROR(VLOOKUP($A215,[7]装备表!$AS:$DU,G$1,FALSE))=TRUE,0,VLOOKUP($A215,[7]装备表!$AS:$DU,G$1,FALSE))</f>
        <v>1</v>
      </c>
      <c r="H215">
        <f>IF(ISERROR(VLOOKUP($A215,[7]装备表!$AS:$DU,H$1,FALSE))=TRUE,0,VLOOKUP($A215,[7]装备表!$AS:$DU,H$1,FALSE))</f>
        <v>66</v>
      </c>
      <c r="I215">
        <f>IF(ISERROR(VLOOKUP($A215,[7]装备表!$AS:$DU,I$1,FALSE))=TRUE,0,VLOOKUP($A215,[7]装备表!$AS:$DU,I$1,FALSE))</f>
        <v>0</v>
      </c>
      <c r="J215">
        <f>IF(ISERROR(VLOOKUP($A215,[7]装备表!$AS:$DU,J$1,FALSE))=TRUE,0,VLOOKUP($A215,[7]装备表!$AS:$DU,J$1,FALSE))</f>
        <v>0</v>
      </c>
      <c r="K215">
        <f>IF(ISERROR(VLOOKUP($A215,[7]装备表!$AS:$DU,K$1,FALSE))=TRUE,0,VLOOKUP($A215,[7]装备表!$AS:$DU,K$1,FALSE))</f>
        <v>5</v>
      </c>
      <c r="L215">
        <f>IF(ISERROR(VLOOKUP($A215,[7]装备表!$AS:$DU,L$1,FALSE))=TRUE,0,VLOOKUP($A215,[7]装备表!$AS:$DU,L$1,FALSE))</f>
        <v>1</v>
      </c>
      <c r="M215">
        <f>IF(ISERROR(VLOOKUP($A215,[7]装备表!$AS:$DU,M$1,FALSE))=TRUE,0,VLOOKUP($A215,[7]装备表!$AS:$DU,M$1,FALSE))</f>
        <v>17</v>
      </c>
      <c r="N215">
        <f>IF(ISERROR(VLOOKUP($A215,[7]装备表!$AS:$DU,N$1,FALSE))=TRUE,0,VLOOKUP($A215,[7]装备表!$AS:$DU,N$1,FALSE))</f>
        <v>0</v>
      </c>
      <c r="O215">
        <f>IF(ISERROR(VLOOKUP($A215,[7]装备表!$AS:$DU,O$1,FALSE))=TRUE,0,VLOOKUP($A215,[7]装备表!$AS:$DU,O$1,FALSE))</f>
        <v>0</v>
      </c>
      <c r="P215">
        <f>IF(ISERROR(VLOOKUP($A215,[7]装备表!$AS:$DU,P$1,FALSE))=TRUE,0,VLOOKUP($A215,[7]装备表!$AS:$DU,P$1,FALSE))</f>
        <v>0</v>
      </c>
      <c r="Q215">
        <f>IF(ISERROR(VLOOKUP($A215,[7]装备表!$AS:$DU,Q$1,FALSE))=TRUE,0,VLOOKUP($A215,[7]装备表!$AS:$DU,Q$1,FALSE))</f>
        <v>0</v>
      </c>
      <c r="R215">
        <f>IF(ISERROR(VLOOKUP($A215,[7]装备表!$AS:$DU,R$1,FALSE))=TRUE,0,VLOOKUP($A215,[7]装备表!$AS:$DU,R$1,FALSE))</f>
        <v>0</v>
      </c>
      <c r="S215">
        <f>IF(ISERROR(VLOOKUP($A215,[7]装备表!$AS:$DU,S$1,FALSE))=TRUE,0,VLOOKUP($A215,[7]装备表!$AS:$DU,S$1,FALSE))</f>
        <v>0</v>
      </c>
      <c r="T215">
        <f>IF(ISERROR(VLOOKUP($A215,[7]装备表!$AS:$DU,T$1,FALSE))=TRUE,0,VLOOKUP($A215,[7]装备表!$AS:$DU,T$1,FALSE))</f>
        <v>0</v>
      </c>
      <c r="U215">
        <f>IF(ISERROR(VLOOKUP($A215,[7]装备表!$AS:$DU,U$1,FALSE))=TRUE,0,VLOOKUP($A215,[7]装备表!$AS:$DU,U$1,FALSE))</f>
        <v>0</v>
      </c>
      <c r="V215">
        <f>IF(ISERROR(VLOOKUP($A215,[7]装备表!$AS:$DU,V$1,FALSE))=TRUE,0,VLOOKUP($A215,[7]装备表!$AS:$DU,V$1,FALSE))</f>
        <v>0</v>
      </c>
      <c r="W215">
        <f>IF(ISERROR(VLOOKUP($A215,[7]装备表!$AS:$DU,W$1,FALSE))=TRUE,0,VLOOKUP($A215,[7]装备表!$AS:$DU,W$1,FALSE))</f>
        <v>0</v>
      </c>
      <c r="X215">
        <f>IF(ISERROR(VLOOKUP($A215,[7]装备表!$AS:$DU,X$1,FALSE))=TRUE,0,VLOOKUP($A215,[7]装备表!$AS:$DU,X$1,FALSE))</f>
        <v>0</v>
      </c>
      <c r="Y215">
        <f>IF(ISERROR(VLOOKUP($A215,[7]装备表!$AS:$DU,Y$1,FALSE))=TRUE,0,VLOOKUP($A215,[7]装备表!$AS:$DU,Y$1,FALSE))</f>
        <v>0</v>
      </c>
      <c r="Z215">
        <f>IF(ISERROR(VLOOKUP($A215,[7]装备表!$AS:$DU,Z$1,FALSE))=TRUE,0,VLOOKUP($A215,[7]装备表!$AS:$DU,Z$1,FALSE))</f>
        <v>0</v>
      </c>
      <c r="AA215">
        <f>IF(ISERROR(VLOOKUP($A215,[7]装备表!$AS:$DU,AA$1,FALSE))=TRUE,0,VLOOKUP($A215,[7]装备表!$AS:$DU,AA$1,FALSE))</f>
        <v>0</v>
      </c>
      <c r="AB215">
        <f>IF(ISERROR(VLOOKUP($A215,[7]装备表!$AS:$DU,AB$1,FALSE))=TRUE,0,VLOOKUP($A215,[7]装备表!$AS:$DU,AB$1,FALSE))</f>
        <v>0</v>
      </c>
      <c r="AC215">
        <f>IF(ISERROR(VLOOKUP($A215,[7]装备表!$AS:$DU,AC$1,FALSE))=TRUE,0,VLOOKUP($A215,[7]装备表!$AS:$DU,AC$1,FALSE))</f>
        <v>0</v>
      </c>
      <c r="AD215">
        <f>IF(ISERROR(VLOOKUP($A215,[7]装备表!$AS:$DU,AD$1,FALSE))=TRUE,0,VLOOKUP($A215,[7]装备表!$AS:$DU,AD$1,FALSE))</f>
        <v>0</v>
      </c>
      <c r="AE215">
        <f>IF(ISERROR(VLOOKUP($A215,[7]装备表!$AS:$DU,AE$1,FALSE))=TRUE,0,VLOOKUP($A215,[7]装备表!$AS:$DU,AE$1,FALSE))</f>
        <v>0</v>
      </c>
      <c r="AF215">
        <f>IF(ISERROR(VLOOKUP($A215,[7]装备表!$AS:$DU,AF$1,FALSE))=TRUE,0,VLOOKUP($A215,[7]装备表!$AS:$DU,AF$1,FALSE))</f>
        <v>0</v>
      </c>
      <c r="AG215">
        <f>IF(ISERROR(VLOOKUP($A215,[7]装备表!$AS:$DU,AG$1,FALSE))=TRUE,0,VLOOKUP($A215,[7]装备表!$AS:$DU,AG$1,FALSE))</f>
        <v>0</v>
      </c>
      <c r="AH215">
        <f>IF(ISERROR(VLOOKUP($A215,[7]装备表!$AS:$DU,AH$1,FALSE))=TRUE,0,VLOOKUP($A215,[7]装备表!$AS:$DU,AH$1,FALSE))</f>
        <v>0</v>
      </c>
      <c r="AI215">
        <f>IF(ISERROR(VLOOKUP($A215,[7]装备表!$AS:$DU,AI$1,FALSE))=TRUE,0,VLOOKUP($A215,[7]装备表!$AS:$DU,AI$1,FALSE))</f>
        <v>0</v>
      </c>
      <c r="AJ215">
        <f>IF(ISERROR(VLOOKUP($A215,[7]装备表!$AS:$DU,AJ$1,FALSE))=TRUE,0,VLOOKUP($A215,[7]装备表!$AS:$DU,AJ$1,FALSE))</f>
        <v>0</v>
      </c>
      <c r="AK215">
        <f>IF(ISERROR(VLOOKUP($A215,[7]装备表!$AS:$DU,AK$1,FALSE))=TRUE,0,VLOOKUP($A215,[7]装备表!$AS:$DU,AK$1,FALSE))</f>
        <v>0</v>
      </c>
      <c r="AL215">
        <f>IF(ISERROR(VLOOKUP($A215,[7]装备表!$AS:$DU,AL$1,FALSE))=TRUE,0,VLOOKUP($A215,[7]装备表!$AS:$DU,AL$1,FALSE))</f>
        <v>0</v>
      </c>
      <c r="AM215">
        <f>IF(ISERROR(VLOOKUP($A215,[7]装备表!$AS:$DU,AM$1,FALSE))=TRUE,0,VLOOKUP($A215,[7]装备表!$AS:$DU,AM$1,FALSE))</f>
        <v>0</v>
      </c>
      <c r="AN215">
        <f>IF(ISERROR(VLOOKUP($A215,[7]装备表!$AS:$DU,AN$1,FALSE))=TRUE,0,VLOOKUP($A215,[7]装备表!$AS:$DU,AN$1,FALSE))</f>
        <v>0</v>
      </c>
      <c r="AT215" s="35">
        <v>1330059</v>
      </c>
      <c r="AU215" s="35" t="s">
        <v>259</v>
      </c>
      <c r="AV215">
        <v>10188</v>
      </c>
      <c r="AW215">
        <v>10188</v>
      </c>
      <c r="AX215">
        <v>180</v>
      </c>
    </row>
    <row r="216" spans="1:50" ht="16.5">
      <c r="A216" s="33">
        <v>1330010</v>
      </c>
      <c r="B216" t="str">
        <f>IF(ISERROR(VLOOKUP($A216,[7]装备表!$AS:$DU,B$1,FALSE))=TRUE,0,VLOOKUP($A216,[7]装备表!$AS:$DU,B$1,FALSE))</f>
        <v>沙漠战靴</v>
      </c>
      <c r="C216">
        <f t="shared" si="23"/>
        <v>10139</v>
      </c>
      <c r="D216">
        <f t="shared" si="24"/>
        <v>60</v>
      </c>
      <c r="E216">
        <f t="shared" si="25"/>
        <v>10139</v>
      </c>
      <c r="F216">
        <f>IF(ISERROR(VLOOKUP($A216,[7]装备表!$AS:$DU,F$1,FALSE))=TRUE,0,VLOOKUP($A216,[7]装备表!$AS:$DU,F$1,FALSE))</f>
        <v>1</v>
      </c>
      <c r="G216">
        <f>IF(ISERROR(VLOOKUP($A216,[7]装备表!$AS:$DU,G$1,FALSE))=TRUE,0,VLOOKUP($A216,[7]装备表!$AS:$DU,G$1,FALSE))</f>
        <v>1</v>
      </c>
      <c r="H216">
        <f>IF(ISERROR(VLOOKUP($A216,[7]装备表!$AS:$DU,H$1,FALSE))=TRUE,0,VLOOKUP($A216,[7]装备表!$AS:$DU,H$1,FALSE))</f>
        <v>44</v>
      </c>
      <c r="I216">
        <f>IF(ISERROR(VLOOKUP($A216,[7]装备表!$AS:$DU,I$1,FALSE))=TRUE,0,VLOOKUP($A216,[7]装备表!$AS:$DU,I$1,FALSE))</f>
        <v>0</v>
      </c>
      <c r="J216">
        <f>IF(ISERROR(VLOOKUP($A216,[7]装备表!$AS:$DU,J$1,FALSE))=TRUE,0,VLOOKUP($A216,[7]装备表!$AS:$DU,J$1,FALSE))</f>
        <v>0</v>
      </c>
      <c r="K216">
        <f>IF(ISERROR(VLOOKUP($A216,[7]装备表!$AS:$DU,K$1,FALSE))=TRUE,0,VLOOKUP($A216,[7]装备表!$AS:$DU,K$1,FALSE))</f>
        <v>37</v>
      </c>
      <c r="L216">
        <f>IF(ISERROR(VLOOKUP($A216,[7]装备表!$AS:$DU,L$1,FALSE))=TRUE,0,VLOOKUP($A216,[7]装备表!$AS:$DU,L$1,FALSE))</f>
        <v>1</v>
      </c>
      <c r="M216">
        <f>IF(ISERROR(VLOOKUP($A216,[7]装备表!$AS:$DU,M$1,FALSE))=TRUE,0,VLOOKUP($A216,[7]装备表!$AS:$DU,M$1,FALSE))</f>
        <v>13</v>
      </c>
      <c r="N216">
        <f>IF(ISERROR(VLOOKUP($A216,[7]装备表!$AS:$DU,N$1,FALSE))=TRUE,0,VLOOKUP($A216,[7]装备表!$AS:$DU,N$1,FALSE))</f>
        <v>0</v>
      </c>
      <c r="O216">
        <f>IF(ISERROR(VLOOKUP($A216,[7]装备表!$AS:$DU,O$1,FALSE))=TRUE,0,VLOOKUP($A216,[7]装备表!$AS:$DU,O$1,FALSE))</f>
        <v>0</v>
      </c>
      <c r="P216">
        <f>IF(ISERROR(VLOOKUP($A216,[7]装备表!$AS:$DU,P$1,FALSE))=TRUE,0,VLOOKUP($A216,[7]装备表!$AS:$DU,P$1,FALSE))</f>
        <v>0</v>
      </c>
      <c r="Q216">
        <f>IF(ISERROR(VLOOKUP($A216,[7]装备表!$AS:$DU,Q$1,FALSE))=TRUE,0,VLOOKUP($A216,[7]装备表!$AS:$DU,Q$1,FALSE))</f>
        <v>0</v>
      </c>
      <c r="R216">
        <f>IF(ISERROR(VLOOKUP($A216,[7]装备表!$AS:$DU,R$1,FALSE))=TRUE,0,VLOOKUP($A216,[7]装备表!$AS:$DU,R$1,FALSE))</f>
        <v>0</v>
      </c>
      <c r="S216">
        <f>IF(ISERROR(VLOOKUP($A216,[7]装备表!$AS:$DU,S$1,FALSE))=TRUE,0,VLOOKUP($A216,[7]装备表!$AS:$DU,S$1,FALSE))</f>
        <v>0</v>
      </c>
      <c r="T216">
        <f>IF(ISERROR(VLOOKUP($A216,[7]装备表!$AS:$DU,T$1,FALSE))=TRUE,0,VLOOKUP($A216,[7]装备表!$AS:$DU,T$1,FALSE))</f>
        <v>0</v>
      </c>
      <c r="U216">
        <f>IF(ISERROR(VLOOKUP($A216,[7]装备表!$AS:$DU,U$1,FALSE))=TRUE,0,VLOOKUP($A216,[7]装备表!$AS:$DU,U$1,FALSE))</f>
        <v>0</v>
      </c>
      <c r="V216">
        <f>IF(ISERROR(VLOOKUP($A216,[7]装备表!$AS:$DU,V$1,FALSE))=TRUE,0,VLOOKUP($A216,[7]装备表!$AS:$DU,V$1,FALSE))</f>
        <v>0</v>
      </c>
      <c r="W216">
        <f>IF(ISERROR(VLOOKUP($A216,[7]装备表!$AS:$DU,W$1,FALSE))=TRUE,0,VLOOKUP($A216,[7]装备表!$AS:$DU,W$1,FALSE))</f>
        <v>0</v>
      </c>
      <c r="X216">
        <f>IF(ISERROR(VLOOKUP($A216,[7]装备表!$AS:$DU,X$1,FALSE))=TRUE,0,VLOOKUP($A216,[7]装备表!$AS:$DU,X$1,FALSE))</f>
        <v>0</v>
      </c>
      <c r="Y216">
        <f>IF(ISERROR(VLOOKUP($A216,[7]装备表!$AS:$DU,Y$1,FALSE))=TRUE,0,VLOOKUP($A216,[7]装备表!$AS:$DU,Y$1,FALSE))</f>
        <v>0</v>
      </c>
      <c r="Z216">
        <f>IF(ISERROR(VLOOKUP($A216,[7]装备表!$AS:$DU,Z$1,FALSE))=TRUE,0,VLOOKUP($A216,[7]装备表!$AS:$DU,Z$1,FALSE))</f>
        <v>0</v>
      </c>
      <c r="AA216">
        <f>IF(ISERROR(VLOOKUP($A216,[7]装备表!$AS:$DU,AA$1,FALSE))=TRUE,0,VLOOKUP($A216,[7]装备表!$AS:$DU,AA$1,FALSE))</f>
        <v>0</v>
      </c>
      <c r="AB216">
        <f>IF(ISERROR(VLOOKUP($A216,[7]装备表!$AS:$DU,AB$1,FALSE))=TRUE,0,VLOOKUP($A216,[7]装备表!$AS:$DU,AB$1,FALSE))</f>
        <v>0</v>
      </c>
      <c r="AC216">
        <f>IF(ISERROR(VLOOKUP($A216,[7]装备表!$AS:$DU,AC$1,FALSE))=TRUE,0,VLOOKUP($A216,[7]装备表!$AS:$DU,AC$1,FALSE))</f>
        <v>0</v>
      </c>
      <c r="AD216">
        <f>IF(ISERROR(VLOOKUP($A216,[7]装备表!$AS:$DU,AD$1,FALSE))=TRUE,0,VLOOKUP($A216,[7]装备表!$AS:$DU,AD$1,FALSE))</f>
        <v>0</v>
      </c>
      <c r="AE216">
        <f>IF(ISERROR(VLOOKUP($A216,[7]装备表!$AS:$DU,AE$1,FALSE))=TRUE,0,VLOOKUP($A216,[7]装备表!$AS:$DU,AE$1,FALSE))</f>
        <v>0</v>
      </c>
      <c r="AF216">
        <f>IF(ISERROR(VLOOKUP($A216,[7]装备表!$AS:$DU,AF$1,FALSE))=TRUE,0,VLOOKUP($A216,[7]装备表!$AS:$DU,AF$1,FALSE))</f>
        <v>0</v>
      </c>
      <c r="AG216">
        <f>IF(ISERROR(VLOOKUP($A216,[7]装备表!$AS:$DU,AG$1,FALSE))=TRUE,0,VLOOKUP($A216,[7]装备表!$AS:$DU,AG$1,FALSE))</f>
        <v>0</v>
      </c>
      <c r="AH216">
        <f>IF(ISERROR(VLOOKUP($A216,[7]装备表!$AS:$DU,AH$1,FALSE))=TRUE,0,VLOOKUP($A216,[7]装备表!$AS:$DU,AH$1,FALSE))</f>
        <v>0</v>
      </c>
      <c r="AI216">
        <f>IF(ISERROR(VLOOKUP($A216,[7]装备表!$AS:$DU,AI$1,FALSE))=TRUE,0,VLOOKUP($A216,[7]装备表!$AS:$DU,AI$1,FALSE))</f>
        <v>0</v>
      </c>
      <c r="AJ216">
        <f>IF(ISERROR(VLOOKUP($A216,[7]装备表!$AS:$DU,AJ$1,FALSE))=TRUE,0,VLOOKUP($A216,[7]装备表!$AS:$DU,AJ$1,FALSE))</f>
        <v>0</v>
      </c>
      <c r="AK216">
        <f>IF(ISERROR(VLOOKUP($A216,[7]装备表!$AS:$DU,AK$1,FALSE))=TRUE,0,VLOOKUP($A216,[7]装备表!$AS:$DU,AK$1,FALSE))</f>
        <v>0</v>
      </c>
      <c r="AL216">
        <f>IF(ISERROR(VLOOKUP($A216,[7]装备表!$AS:$DU,AL$1,FALSE))=TRUE,0,VLOOKUP($A216,[7]装备表!$AS:$DU,AL$1,FALSE))</f>
        <v>0</v>
      </c>
      <c r="AM216">
        <f>IF(ISERROR(VLOOKUP($A216,[7]装备表!$AS:$DU,AM$1,FALSE))=TRUE,0,VLOOKUP($A216,[7]装备表!$AS:$DU,AM$1,FALSE))</f>
        <v>0</v>
      </c>
      <c r="AN216">
        <f>IF(ISERROR(VLOOKUP($A216,[7]装备表!$AS:$DU,AN$1,FALSE))=TRUE,0,VLOOKUP($A216,[7]装备表!$AS:$DU,AN$1,FALSE))</f>
        <v>0</v>
      </c>
      <c r="AT216" s="35">
        <v>1330060</v>
      </c>
      <c r="AU216" s="35" t="s">
        <v>260</v>
      </c>
      <c r="AV216">
        <v>10189</v>
      </c>
      <c r="AW216">
        <v>10189</v>
      </c>
      <c r="AX216">
        <v>180</v>
      </c>
    </row>
    <row r="217" spans="1:50" ht="16.5">
      <c r="A217" s="33">
        <v>1330011</v>
      </c>
      <c r="B217" t="str">
        <f>IF(ISERROR(VLOOKUP($A217,[7]装备表!$AS:$DU,B$1,FALSE))=TRUE,0,VLOOKUP($A217,[7]装备表!$AS:$DU,B$1,FALSE))</f>
        <v>沙漠猎帽</v>
      </c>
      <c r="C217">
        <f t="shared" si="23"/>
        <v>10140</v>
      </c>
      <c r="D217">
        <f t="shared" si="24"/>
        <v>60</v>
      </c>
      <c r="E217">
        <f t="shared" si="25"/>
        <v>10140</v>
      </c>
      <c r="F217">
        <f>IF(ISERROR(VLOOKUP($A217,[7]装备表!$AS:$DU,F$1,FALSE))=TRUE,0,VLOOKUP($A217,[7]装备表!$AS:$DU,F$1,FALSE))</f>
        <v>3</v>
      </c>
      <c r="G217">
        <f>IF(ISERROR(VLOOKUP($A217,[7]装备表!$AS:$DU,G$1,FALSE))=TRUE,0,VLOOKUP($A217,[7]装备表!$AS:$DU,G$1,FALSE))</f>
        <v>1</v>
      </c>
      <c r="H217">
        <f>IF(ISERROR(VLOOKUP($A217,[7]装备表!$AS:$DU,H$1,FALSE))=TRUE,0,VLOOKUP($A217,[7]装备表!$AS:$DU,H$1,FALSE))</f>
        <v>2</v>
      </c>
      <c r="I217">
        <f>IF(ISERROR(VLOOKUP($A217,[7]装备表!$AS:$DU,I$1,FALSE))=TRUE,0,VLOOKUP($A217,[7]装备表!$AS:$DU,I$1,FALSE))</f>
        <v>0</v>
      </c>
      <c r="J217">
        <f>IF(ISERROR(VLOOKUP($A217,[7]装备表!$AS:$DU,J$1,FALSE))=TRUE,0,VLOOKUP($A217,[7]装备表!$AS:$DU,J$1,FALSE))</f>
        <v>0</v>
      </c>
      <c r="K217">
        <f>IF(ISERROR(VLOOKUP($A217,[7]装备表!$AS:$DU,K$1,FALSE))=TRUE,0,VLOOKUP($A217,[7]装备表!$AS:$DU,K$1,FALSE))</f>
        <v>2</v>
      </c>
      <c r="L217">
        <f>IF(ISERROR(VLOOKUP($A217,[7]装备表!$AS:$DU,L$1,FALSE))=TRUE,0,VLOOKUP($A217,[7]装备表!$AS:$DU,L$1,FALSE))</f>
        <v>1</v>
      </c>
      <c r="M217">
        <f>IF(ISERROR(VLOOKUP($A217,[7]装备表!$AS:$DU,M$1,FALSE))=TRUE,0,VLOOKUP($A217,[7]装备表!$AS:$DU,M$1,FALSE))</f>
        <v>53</v>
      </c>
      <c r="N217">
        <f>IF(ISERROR(VLOOKUP($A217,[7]装备表!$AS:$DU,N$1,FALSE))=TRUE,0,VLOOKUP($A217,[7]装备表!$AS:$DU,N$1,FALSE))</f>
        <v>0</v>
      </c>
      <c r="O217">
        <f>IF(ISERROR(VLOOKUP($A217,[7]装备表!$AS:$DU,O$1,FALSE))=TRUE,0,VLOOKUP($A217,[7]装备表!$AS:$DU,O$1,FALSE))</f>
        <v>0</v>
      </c>
      <c r="P217">
        <f>IF(ISERROR(VLOOKUP($A217,[7]装备表!$AS:$DU,P$1,FALSE))=TRUE,0,VLOOKUP($A217,[7]装备表!$AS:$DU,P$1,FALSE))</f>
        <v>6</v>
      </c>
      <c r="Q217">
        <f>IF(ISERROR(VLOOKUP($A217,[7]装备表!$AS:$DU,Q$1,FALSE))=TRUE,0,VLOOKUP($A217,[7]装备表!$AS:$DU,Q$1,FALSE))</f>
        <v>1</v>
      </c>
      <c r="R217">
        <f>IF(ISERROR(VLOOKUP($A217,[7]装备表!$AS:$DU,R$1,FALSE))=TRUE,0,VLOOKUP($A217,[7]装备表!$AS:$DU,R$1,FALSE))</f>
        <v>11</v>
      </c>
      <c r="S217">
        <f>IF(ISERROR(VLOOKUP($A217,[7]装备表!$AS:$DU,S$1,FALSE))=TRUE,0,VLOOKUP($A217,[7]装备表!$AS:$DU,S$1,FALSE))</f>
        <v>0</v>
      </c>
      <c r="T217">
        <f>IF(ISERROR(VLOOKUP($A217,[7]装备表!$AS:$DU,T$1,FALSE))=TRUE,0,VLOOKUP($A217,[7]装备表!$AS:$DU,T$1,FALSE))</f>
        <v>0</v>
      </c>
      <c r="U217">
        <f>IF(ISERROR(VLOOKUP($A217,[7]装备表!$AS:$DU,U$1,FALSE))=TRUE,0,VLOOKUP($A217,[7]装备表!$AS:$DU,U$1,FALSE))</f>
        <v>0</v>
      </c>
      <c r="V217">
        <f>IF(ISERROR(VLOOKUP($A217,[7]装备表!$AS:$DU,V$1,FALSE))=TRUE,0,VLOOKUP($A217,[7]装备表!$AS:$DU,V$1,FALSE))</f>
        <v>0</v>
      </c>
      <c r="W217">
        <f>IF(ISERROR(VLOOKUP($A217,[7]装备表!$AS:$DU,W$1,FALSE))=TRUE,0,VLOOKUP($A217,[7]装备表!$AS:$DU,W$1,FALSE))</f>
        <v>0</v>
      </c>
      <c r="X217">
        <f>IF(ISERROR(VLOOKUP($A217,[7]装备表!$AS:$DU,X$1,FALSE))=TRUE,0,VLOOKUP($A217,[7]装备表!$AS:$DU,X$1,FALSE))</f>
        <v>0</v>
      </c>
      <c r="Y217">
        <f>IF(ISERROR(VLOOKUP($A217,[7]装备表!$AS:$DU,Y$1,FALSE))=TRUE,0,VLOOKUP($A217,[7]装备表!$AS:$DU,Y$1,FALSE))</f>
        <v>0</v>
      </c>
      <c r="Z217">
        <f>IF(ISERROR(VLOOKUP($A217,[7]装备表!$AS:$DU,Z$1,FALSE))=TRUE,0,VLOOKUP($A217,[7]装备表!$AS:$DU,Z$1,FALSE))</f>
        <v>0</v>
      </c>
      <c r="AA217">
        <f>IF(ISERROR(VLOOKUP($A217,[7]装备表!$AS:$DU,AA$1,FALSE))=TRUE,0,VLOOKUP($A217,[7]装备表!$AS:$DU,AA$1,FALSE))</f>
        <v>0</v>
      </c>
      <c r="AB217">
        <f>IF(ISERROR(VLOOKUP($A217,[7]装备表!$AS:$DU,AB$1,FALSE))=TRUE,0,VLOOKUP($A217,[7]装备表!$AS:$DU,AB$1,FALSE))</f>
        <v>0</v>
      </c>
      <c r="AC217">
        <f>IF(ISERROR(VLOOKUP($A217,[7]装备表!$AS:$DU,AC$1,FALSE))=TRUE,0,VLOOKUP($A217,[7]装备表!$AS:$DU,AC$1,FALSE))</f>
        <v>0</v>
      </c>
      <c r="AD217">
        <f>IF(ISERROR(VLOOKUP($A217,[7]装备表!$AS:$DU,AD$1,FALSE))=TRUE,0,VLOOKUP($A217,[7]装备表!$AS:$DU,AD$1,FALSE))</f>
        <v>0</v>
      </c>
      <c r="AE217">
        <f>IF(ISERROR(VLOOKUP($A217,[7]装备表!$AS:$DU,AE$1,FALSE))=TRUE,0,VLOOKUP($A217,[7]装备表!$AS:$DU,AE$1,FALSE))</f>
        <v>0</v>
      </c>
      <c r="AF217">
        <f>IF(ISERROR(VLOOKUP($A217,[7]装备表!$AS:$DU,AF$1,FALSE))=TRUE,0,VLOOKUP($A217,[7]装备表!$AS:$DU,AF$1,FALSE))</f>
        <v>0</v>
      </c>
      <c r="AG217">
        <f>IF(ISERROR(VLOOKUP($A217,[7]装备表!$AS:$DU,AG$1,FALSE))=TRUE,0,VLOOKUP($A217,[7]装备表!$AS:$DU,AG$1,FALSE))</f>
        <v>0</v>
      </c>
      <c r="AH217">
        <f>IF(ISERROR(VLOOKUP($A217,[7]装备表!$AS:$DU,AH$1,FALSE))=TRUE,0,VLOOKUP($A217,[7]装备表!$AS:$DU,AH$1,FALSE))</f>
        <v>0</v>
      </c>
      <c r="AI217">
        <f>IF(ISERROR(VLOOKUP($A217,[7]装备表!$AS:$DU,AI$1,FALSE))=TRUE,0,VLOOKUP($A217,[7]装备表!$AS:$DU,AI$1,FALSE))</f>
        <v>0</v>
      </c>
      <c r="AJ217">
        <f>IF(ISERROR(VLOOKUP($A217,[7]装备表!$AS:$DU,AJ$1,FALSE))=TRUE,0,VLOOKUP($A217,[7]装备表!$AS:$DU,AJ$1,FALSE))</f>
        <v>0</v>
      </c>
      <c r="AK217">
        <f>IF(ISERROR(VLOOKUP($A217,[7]装备表!$AS:$DU,AK$1,FALSE))=TRUE,0,VLOOKUP($A217,[7]装备表!$AS:$DU,AK$1,FALSE))</f>
        <v>0</v>
      </c>
      <c r="AL217">
        <f>IF(ISERROR(VLOOKUP($A217,[7]装备表!$AS:$DU,AL$1,FALSE))=TRUE,0,VLOOKUP($A217,[7]装备表!$AS:$DU,AL$1,FALSE))</f>
        <v>0</v>
      </c>
      <c r="AM217">
        <f>IF(ISERROR(VLOOKUP($A217,[7]装备表!$AS:$DU,AM$1,FALSE))=TRUE,0,VLOOKUP($A217,[7]装备表!$AS:$DU,AM$1,FALSE))</f>
        <v>0</v>
      </c>
      <c r="AN217">
        <f>IF(ISERROR(VLOOKUP($A217,[7]装备表!$AS:$DU,AN$1,FALSE))=TRUE,0,VLOOKUP($A217,[7]装备表!$AS:$DU,AN$1,FALSE))</f>
        <v>0</v>
      </c>
      <c r="AT217" s="35">
        <v>1330061</v>
      </c>
      <c r="AU217" s="35" t="s">
        <v>261</v>
      </c>
      <c r="AV217">
        <v>10190</v>
      </c>
      <c r="AW217">
        <v>10190</v>
      </c>
      <c r="AX217">
        <v>180</v>
      </c>
    </row>
    <row r="218" spans="1:50" ht="16.5">
      <c r="A218" s="33">
        <v>1330012</v>
      </c>
      <c r="B218" t="str">
        <f>IF(ISERROR(VLOOKUP($A218,[7]装备表!$AS:$DU,B$1,FALSE))=TRUE,0,VLOOKUP($A218,[7]装备表!$AS:$DU,B$1,FALSE))</f>
        <v>沙漠猎衣</v>
      </c>
      <c r="C218">
        <f t="shared" si="23"/>
        <v>10141</v>
      </c>
      <c r="D218">
        <f t="shared" si="24"/>
        <v>60</v>
      </c>
      <c r="E218">
        <f t="shared" si="25"/>
        <v>10141</v>
      </c>
      <c r="F218">
        <f>IF(ISERROR(VLOOKUP($A218,[7]装备表!$AS:$DU,F$1,FALSE))=TRUE,0,VLOOKUP($A218,[7]装备表!$AS:$DU,F$1,FALSE))</f>
        <v>3</v>
      </c>
      <c r="G218">
        <f>IF(ISERROR(VLOOKUP($A218,[7]装备表!$AS:$DU,G$1,FALSE))=TRUE,0,VLOOKUP($A218,[7]装备表!$AS:$DU,G$1,FALSE))</f>
        <v>1</v>
      </c>
      <c r="H218">
        <f>IF(ISERROR(VLOOKUP($A218,[7]装备表!$AS:$DU,H$1,FALSE))=TRUE,0,VLOOKUP($A218,[7]装备表!$AS:$DU,H$1,FALSE))</f>
        <v>3</v>
      </c>
      <c r="I218">
        <f>IF(ISERROR(VLOOKUP($A218,[7]装备表!$AS:$DU,I$1,FALSE))=TRUE,0,VLOOKUP($A218,[7]装备表!$AS:$DU,I$1,FALSE))</f>
        <v>0</v>
      </c>
      <c r="J218">
        <f>IF(ISERROR(VLOOKUP($A218,[7]装备表!$AS:$DU,J$1,FALSE))=TRUE,0,VLOOKUP($A218,[7]装备表!$AS:$DU,J$1,FALSE))</f>
        <v>0</v>
      </c>
      <c r="K218">
        <f>IF(ISERROR(VLOOKUP($A218,[7]装备表!$AS:$DU,K$1,FALSE))=TRUE,0,VLOOKUP($A218,[7]装备表!$AS:$DU,K$1,FALSE))</f>
        <v>1</v>
      </c>
      <c r="L218">
        <f>IF(ISERROR(VLOOKUP($A218,[7]装备表!$AS:$DU,L$1,FALSE))=TRUE,0,VLOOKUP($A218,[7]装备表!$AS:$DU,L$1,FALSE))</f>
        <v>1</v>
      </c>
      <c r="M218">
        <f>IF(ISERROR(VLOOKUP($A218,[7]装备表!$AS:$DU,M$1,FALSE))=TRUE,0,VLOOKUP($A218,[7]装备表!$AS:$DU,M$1,FALSE))</f>
        <v>50</v>
      </c>
      <c r="N218">
        <f>IF(ISERROR(VLOOKUP($A218,[7]装备表!$AS:$DU,N$1,FALSE))=TRUE,0,VLOOKUP($A218,[7]装备表!$AS:$DU,N$1,FALSE))</f>
        <v>0</v>
      </c>
      <c r="O218">
        <f>IF(ISERROR(VLOOKUP($A218,[7]装备表!$AS:$DU,O$1,FALSE))=TRUE,0,VLOOKUP($A218,[7]装备表!$AS:$DU,O$1,FALSE))</f>
        <v>0</v>
      </c>
      <c r="P218">
        <f>IF(ISERROR(VLOOKUP($A218,[7]装备表!$AS:$DU,P$1,FALSE))=TRUE,0,VLOOKUP($A218,[7]装备表!$AS:$DU,P$1,FALSE))</f>
        <v>5</v>
      </c>
      <c r="Q218">
        <f>IF(ISERROR(VLOOKUP($A218,[7]装备表!$AS:$DU,Q$1,FALSE))=TRUE,0,VLOOKUP($A218,[7]装备表!$AS:$DU,Q$1,FALSE))</f>
        <v>1</v>
      </c>
      <c r="R218">
        <f>IF(ISERROR(VLOOKUP($A218,[7]装备表!$AS:$DU,R$1,FALSE))=TRUE,0,VLOOKUP($A218,[7]装备表!$AS:$DU,R$1,FALSE))</f>
        <v>11</v>
      </c>
      <c r="S218">
        <f>IF(ISERROR(VLOOKUP($A218,[7]装备表!$AS:$DU,S$1,FALSE))=TRUE,0,VLOOKUP($A218,[7]装备表!$AS:$DU,S$1,FALSE))</f>
        <v>0</v>
      </c>
      <c r="T218">
        <f>IF(ISERROR(VLOOKUP($A218,[7]装备表!$AS:$DU,T$1,FALSE))=TRUE,0,VLOOKUP($A218,[7]装备表!$AS:$DU,T$1,FALSE))</f>
        <v>0</v>
      </c>
      <c r="U218">
        <f>IF(ISERROR(VLOOKUP($A218,[7]装备表!$AS:$DU,U$1,FALSE))=TRUE,0,VLOOKUP($A218,[7]装备表!$AS:$DU,U$1,FALSE))</f>
        <v>0</v>
      </c>
      <c r="V218">
        <f>IF(ISERROR(VLOOKUP($A218,[7]装备表!$AS:$DU,V$1,FALSE))=TRUE,0,VLOOKUP($A218,[7]装备表!$AS:$DU,V$1,FALSE))</f>
        <v>0</v>
      </c>
      <c r="W218">
        <f>IF(ISERROR(VLOOKUP($A218,[7]装备表!$AS:$DU,W$1,FALSE))=TRUE,0,VLOOKUP($A218,[7]装备表!$AS:$DU,W$1,FALSE))</f>
        <v>0</v>
      </c>
      <c r="X218">
        <f>IF(ISERROR(VLOOKUP($A218,[7]装备表!$AS:$DU,X$1,FALSE))=TRUE,0,VLOOKUP($A218,[7]装备表!$AS:$DU,X$1,FALSE))</f>
        <v>0</v>
      </c>
      <c r="Y218">
        <f>IF(ISERROR(VLOOKUP($A218,[7]装备表!$AS:$DU,Y$1,FALSE))=TRUE,0,VLOOKUP($A218,[7]装备表!$AS:$DU,Y$1,FALSE))</f>
        <v>0</v>
      </c>
      <c r="Z218">
        <f>IF(ISERROR(VLOOKUP($A218,[7]装备表!$AS:$DU,Z$1,FALSE))=TRUE,0,VLOOKUP($A218,[7]装备表!$AS:$DU,Z$1,FALSE))</f>
        <v>0</v>
      </c>
      <c r="AA218">
        <f>IF(ISERROR(VLOOKUP($A218,[7]装备表!$AS:$DU,AA$1,FALSE))=TRUE,0,VLOOKUP($A218,[7]装备表!$AS:$DU,AA$1,FALSE))</f>
        <v>0</v>
      </c>
      <c r="AB218">
        <f>IF(ISERROR(VLOOKUP($A218,[7]装备表!$AS:$DU,AB$1,FALSE))=TRUE,0,VLOOKUP($A218,[7]装备表!$AS:$DU,AB$1,FALSE))</f>
        <v>0</v>
      </c>
      <c r="AC218">
        <f>IF(ISERROR(VLOOKUP($A218,[7]装备表!$AS:$DU,AC$1,FALSE))=TRUE,0,VLOOKUP($A218,[7]装备表!$AS:$DU,AC$1,FALSE))</f>
        <v>0</v>
      </c>
      <c r="AD218">
        <f>IF(ISERROR(VLOOKUP($A218,[7]装备表!$AS:$DU,AD$1,FALSE))=TRUE,0,VLOOKUP($A218,[7]装备表!$AS:$DU,AD$1,FALSE))</f>
        <v>0</v>
      </c>
      <c r="AE218">
        <f>IF(ISERROR(VLOOKUP($A218,[7]装备表!$AS:$DU,AE$1,FALSE))=TRUE,0,VLOOKUP($A218,[7]装备表!$AS:$DU,AE$1,FALSE))</f>
        <v>0</v>
      </c>
      <c r="AF218">
        <f>IF(ISERROR(VLOOKUP($A218,[7]装备表!$AS:$DU,AF$1,FALSE))=TRUE,0,VLOOKUP($A218,[7]装备表!$AS:$DU,AF$1,FALSE))</f>
        <v>0</v>
      </c>
      <c r="AG218">
        <f>IF(ISERROR(VLOOKUP($A218,[7]装备表!$AS:$DU,AG$1,FALSE))=TRUE,0,VLOOKUP($A218,[7]装备表!$AS:$DU,AG$1,FALSE))</f>
        <v>0</v>
      </c>
      <c r="AH218">
        <f>IF(ISERROR(VLOOKUP($A218,[7]装备表!$AS:$DU,AH$1,FALSE))=TRUE,0,VLOOKUP($A218,[7]装备表!$AS:$DU,AH$1,FALSE))</f>
        <v>0</v>
      </c>
      <c r="AI218">
        <f>IF(ISERROR(VLOOKUP($A218,[7]装备表!$AS:$DU,AI$1,FALSE))=TRUE,0,VLOOKUP($A218,[7]装备表!$AS:$DU,AI$1,FALSE))</f>
        <v>0</v>
      </c>
      <c r="AJ218">
        <f>IF(ISERROR(VLOOKUP($A218,[7]装备表!$AS:$DU,AJ$1,FALSE))=TRUE,0,VLOOKUP($A218,[7]装备表!$AS:$DU,AJ$1,FALSE))</f>
        <v>0</v>
      </c>
      <c r="AK218">
        <f>IF(ISERROR(VLOOKUP($A218,[7]装备表!$AS:$DU,AK$1,FALSE))=TRUE,0,VLOOKUP($A218,[7]装备表!$AS:$DU,AK$1,FALSE))</f>
        <v>0</v>
      </c>
      <c r="AL218">
        <f>IF(ISERROR(VLOOKUP($A218,[7]装备表!$AS:$DU,AL$1,FALSE))=TRUE,0,VLOOKUP($A218,[7]装备表!$AS:$DU,AL$1,FALSE))</f>
        <v>0</v>
      </c>
      <c r="AM218">
        <f>IF(ISERROR(VLOOKUP($A218,[7]装备表!$AS:$DU,AM$1,FALSE))=TRUE,0,VLOOKUP($A218,[7]装备表!$AS:$DU,AM$1,FALSE))</f>
        <v>0</v>
      </c>
      <c r="AN218">
        <f>IF(ISERROR(VLOOKUP($A218,[7]装备表!$AS:$DU,AN$1,FALSE))=TRUE,0,VLOOKUP($A218,[7]装备表!$AS:$DU,AN$1,FALSE))</f>
        <v>0</v>
      </c>
      <c r="AT218" s="35">
        <v>1330062</v>
      </c>
      <c r="AU218" s="35" t="s">
        <v>262</v>
      </c>
      <c r="AV218">
        <v>10191</v>
      </c>
      <c r="AW218">
        <v>10191</v>
      </c>
      <c r="AX218">
        <v>180</v>
      </c>
    </row>
    <row r="219" spans="1:50" ht="16.5">
      <c r="A219" s="33">
        <v>1330013</v>
      </c>
      <c r="B219" t="str">
        <f>IF(ISERROR(VLOOKUP($A219,[7]装备表!$AS:$DU,B$1,FALSE))=TRUE,0,VLOOKUP($A219,[7]装备表!$AS:$DU,B$1,FALSE))</f>
        <v>沙漠猎裤</v>
      </c>
      <c r="C219">
        <f t="shared" si="23"/>
        <v>10142</v>
      </c>
      <c r="D219">
        <f t="shared" si="24"/>
        <v>60</v>
      </c>
      <c r="E219">
        <f t="shared" si="25"/>
        <v>10142</v>
      </c>
      <c r="F219">
        <f>IF(ISERROR(VLOOKUP($A219,[7]装备表!$AS:$DU,F$1,FALSE))=TRUE,0,VLOOKUP($A219,[7]装备表!$AS:$DU,F$1,FALSE))</f>
        <v>3</v>
      </c>
      <c r="G219">
        <f>IF(ISERROR(VLOOKUP($A219,[7]装备表!$AS:$DU,G$1,FALSE))=TRUE,0,VLOOKUP($A219,[7]装备表!$AS:$DU,G$1,FALSE))</f>
        <v>1</v>
      </c>
      <c r="H219">
        <f>IF(ISERROR(VLOOKUP($A219,[7]装备表!$AS:$DU,H$1,FALSE))=TRUE,0,VLOOKUP($A219,[7]装备表!$AS:$DU,H$1,FALSE))</f>
        <v>3</v>
      </c>
      <c r="I219">
        <f>IF(ISERROR(VLOOKUP($A219,[7]装备表!$AS:$DU,I$1,FALSE))=TRUE,0,VLOOKUP($A219,[7]装备表!$AS:$DU,I$1,FALSE))</f>
        <v>0</v>
      </c>
      <c r="J219">
        <f>IF(ISERROR(VLOOKUP($A219,[7]装备表!$AS:$DU,J$1,FALSE))=TRUE,0,VLOOKUP($A219,[7]装备表!$AS:$DU,J$1,FALSE))</f>
        <v>0</v>
      </c>
      <c r="K219">
        <f>IF(ISERROR(VLOOKUP($A219,[7]装备表!$AS:$DU,K$1,FALSE))=TRUE,0,VLOOKUP($A219,[7]装备表!$AS:$DU,K$1,FALSE))</f>
        <v>1</v>
      </c>
      <c r="L219">
        <f>IF(ISERROR(VLOOKUP($A219,[7]装备表!$AS:$DU,L$1,FALSE))=TRUE,0,VLOOKUP($A219,[7]装备表!$AS:$DU,L$1,FALSE))</f>
        <v>1</v>
      </c>
      <c r="M219">
        <f>IF(ISERROR(VLOOKUP($A219,[7]装备表!$AS:$DU,M$1,FALSE))=TRUE,0,VLOOKUP($A219,[7]装备表!$AS:$DU,M$1,FALSE))</f>
        <v>50</v>
      </c>
      <c r="N219">
        <f>IF(ISERROR(VLOOKUP($A219,[7]装备表!$AS:$DU,N$1,FALSE))=TRUE,0,VLOOKUP($A219,[7]装备表!$AS:$DU,N$1,FALSE))</f>
        <v>0</v>
      </c>
      <c r="O219">
        <f>IF(ISERROR(VLOOKUP($A219,[7]装备表!$AS:$DU,O$1,FALSE))=TRUE,0,VLOOKUP($A219,[7]装备表!$AS:$DU,O$1,FALSE))</f>
        <v>0</v>
      </c>
      <c r="P219">
        <f>IF(ISERROR(VLOOKUP($A219,[7]装备表!$AS:$DU,P$1,FALSE))=TRUE,0,VLOOKUP($A219,[7]装备表!$AS:$DU,P$1,FALSE))</f>
        <v>5</v>
      </c>
      <c r="Q219">
        <f>IF(ISERROR(VLOOKUP($A219,[7]装备表!$AS:$DU,Q$1,FALSE))=TRUE,0,VLOOKUP($A219,[7]装备表!$AS:$DU,Q$1,FALSE))</f>
        <v>1</v>
      </c>
      <c r="R219">
        <f>IF(ISERROR(VLOOKUP($A219,[7]装备表!$AS:$DU,R$1,FALSE))=TRUE,0,VLOOKUP($A219,[7]装备表!$AS:$DU,R$1,FALSE))</f>
        <v>11</v>
      </c>
      <c r="S219">
        <f>IF(ISERROR(VLOOKUP($A219,[7]装备表!$AS:$DU,S$1,FALSE))=TRUE,0,VLOOKUP($A219,[7]装备表!$AS:$DU,S$1,FALSE))</f>
        <v>0</v>
      </c>
      <c r="T219">
        <f>IF(ISERROR(VLOOKUP($A219,[7]装备表!$AS:$DU,T$1,FALSE))=TRUE,0,VLOOKUP($A219,[7]装备表!$AS:$DU,T$1,FALSE))</f>
        <v>0</v>
      </c>
      <c r="U219">
        <f>IF(ISERROR(VLOOKUP($A219,[7]装备表!$AS:$DU,U$1,FALSE))=TRUE,0,VLOOKUP($A219,[7]装备表!$AS:$DU,U$1,FALSE))</f>
        <v>0</v>
      </c>
      <c r="V219">
        <f>IF(ISERROR(VLOOKUP($A219,[7]装备表!$AS:$DU,V$1,FALSE))=TRUE,0,VLOOKUP($A219,[7]装备表!$AS:$DU,V$1,FALSE))</f>
        <v>0</v>
      </c>
      <c r="W219">
        <f>IF(ISERROR(VLOOKUP($A219,[7]装备表!$AS:$DU,W$1,FALSE))=TRUE,0,VLOOKUP($A219,[7]装备表!$AS:$DU,W$1,FALSE))</f>
        <v>0</v>
      </c>
      <c r="X219">
        <f>IF(ISERROR(VLOOKUP($A219,[7]装备表!$AS:$DU,X$1,FALSE))=TRUE,0,VLOOKUP($A219,[7]装备表!$AS:$DU,X$1,FALSE))</f>
        <v>0</v>
      </c>
      <c r="Y219">
        <f>IF(ISERROR(VLOOKUP($A219,[7]装备表!$AS:$DU,Y$1,FALSE))=TRUE,0,VLOOKUP($A219,[7]装备表!$AS:$DU,Y$1,FALSE))</f>
        <v>0</v>
      </c>
      <c r="Z219">
        <f>IF(ISERROR(VLOOKUP($A219,[7]装备表!$AS:$DU,Z$1,FALSE))=TRUE,0,VLOOKUP($A219,[7]装备表!$AS:$DU,Z$1,FALSE))</f>
        <v>0</v>
      </c>
      <c r="AA219">
        <f>IF(ISERROR(VLOOKUP($A219,[7]装备表!$AS:$DU,AA$1,FALSE))=TRUE,0,VLOOKUP($A219,[7]装备表!$AS:$DU,AA$1,FALSE))</f>
        <v>0</v>
      </c>
      <c r="AB219">
        <f>IF(ISERROR(VLOOKUP($A219,[7]装备表!$AS:$DU,AB$1,FALSE))=TRUE,0,VLOOKUP($A219,[7]装备表!$AS:$DU,AB$1,FALSE))</f>
        <v>0</v>
      </c>
      <c r="AC219">
        <f>IF(ISERROR(VLOOKUP($A219,[7]装备表!$AS:$DU,AC$1,FALSE))=TRUE,0,VLOOKUP($A219,[7]装备表!$AS:$DU,AC$1,FALSE))</f>
        <v>0</v>
      </c>
      <c r="AD219">
        <f>IF(ISERROR(VLOOKUP($A219,[7]装备表!$AS:$DU,AD$1,FALSE))=TRUE,0,VLOOKUP($A219,[7]装备表!$AS:$DU,AD$1,FALSE))</f>
        <v>0</v>
      </c>
      <c r="AE219">
        <f>IF(ISERROR(VLOOKUP($A219,[7]装备表!$AS:$DU,AE$1,FALSE))=TRUE,0,VLOOKUP($A219,[7]装备表!$AS:$DU,AE$1,FALSE))</f>
        <v>0</v>
      </c>
      <c r="AF219">
        <f>IF(ISERROR(VLOOKUP($A219,[7]装备表!$AS:$DU,AF$1,FALSE))=TRUE,0,VLOOKUP($A219,[7]装备表!$AS:$DU,AF$1,FALSE))</f>
        <v>0</v>
      </c>
      <c r="AG219">
        <f>IF(ISERROR(VLOOKUP($A219,[7]装备表!$AS:$DU,AG$1,FALSE))=TRUE,0,VLOOKUP($A219,[7]装备表!$AS:$DU,AG$1,FALSE))</f>
        <v>0</v>
      </c>
      <c r="AH219">
        <f>IF(ISERROR(VLOOKUP($A219,[7]装备表!$AS:$DU,AH$1,FALSE))=TRUE,0,VLOOKUP($A219,[7]装备表!$AS:$DU,AH$1,FALSE))</f>
        <v>0</v>
      </c>
      <c r="AI219">
        <f>IF(ISERROR(VLOOKUP($A219,[7]装备表!$AS:$DU,AI$1,FALSE))=TRUE,0,VLOOKUP($A219,[7]装备表!$AS:$DU,AI$1,FALSE))</f>
        <v>0</v>
      </c>
      <c r="AJ219">
        <f>IF(ISERROR(VLOOKUP($A219,[7]装备表!$AS:$DU,AJ$1,FALSE))=TRUE,0,VLOOKUP($A219,[7]装备表!$AS:$DU,AJ$1,FALSE))</f>
        <v>0</v>
      </c>
      <c r="AK219">
        <f>IF(ISERROR(VLOOKUP($A219,[7]装备表!$AS:$DU,AK$1,FALSE))=TRUE,0,VLOOKUP($A219,[7]装备表!$AS:$DU,AK$1,FALSE))</f>
        <v>0</v>
      </c>
      <c r="AL219">
        <f>IF(ISERROR(VLOOKUP($A219,[7]装备表!$AS:$DU,AL$1,FALSE))=TRUE,0,VLOOKUP($A219,[7]装备表!$AS:$DU,AL$1,FALSE))</f>
        <v>0</v>
      </c>
      <c r="AM219">
        <f>IF(ISERROR(VLOOKUP($A219,[7]装备表!$AS:$DU,AM$1,FALSE))=TRUE,0,VLOOKUP($A219,[7]装备表!$AS:$DU,AM$1,FALSE))</f>
        <v>0</v>
      </c>
      <c r="AN219">
        <f>IF(ISERROR(VLOOKUP($A219,[7]装备表!$AS:$DU,AN$1,FALSE))=TRUE,0,VLOOKUP($A219,[7]装备表!$AS:$DU,AN$1,FALSE))</f>
        <v>0</v>
      </c>
      <c r="AT219" s="35">
        <v>1330063</v>
      </c>
      <c r="AU219" s="35" t="s">
        <v>263</v>
      </c>
      <c r="AV219">
        <v>10192</v>
      </c>
      <c r="AW219">
        <v>10192</v>
      </c>
      <c r="AX219">
        <v>180</v>
      </c>
    </row>
    <row r="220" spans="1:50" ht="16.5">
      <c r="A220" s="33">
        <v>1330014</v>
      </c>
      <c r="B220" t="str">
        <f>IF(ISERROR(VLOOKUP($A220,[7]装备表!$AS:$DU,B$1,FALSE))=TRUE,0,VLOOKUP($A220,[7]装备表!$AS:$DU,B$1,FALSE))</f>
        <v>沙漠猎靴</v>
      </c>
      <c r="C220">
        <f t="shared" si="23"/>
        <v>10143</v>
      </c>
      <c r="D220">
        <f t="shared" si="24"/>
        <v>60</v>
      </c>
      <c r="E220">
        <f t="shared" si="25"/>
        <v>10143</v>
      </c>
      <c r="F220">
        <f>IF(ISERROR(VLOOKUP($A220,[7]装备表!$AS:$DU,F$1,FALSE))=TRUE,0,VLOOKUP($A220,[7]装备表!$AS:$DU,F$1,FALSE))</f>
        <v>3</v>
      </c>
      <c r="G220">
        <f>IF(ISERROR(VLOOKUP($A220,[7]装备表!$AS:$DU,G$1,FALSE))=TRUE,0,VLOOKUP($A220,[7]装备表!$AS:$DU,G$1,FALSE))</f>
        <v>1</v>
      </c>
      <c r="H220">
        <f>IF(ISERROR(VLOOKUP($A220,[7]装备表!$AS:$DU,H$1,FALSE))=TRUE,0,VLOOKUP($A220,[7]装备表!$AS:$DU,H$1,FALSE))</f>
        <v>2</v>
      </c>
      <c r="I220">
        <f>IF(ISERROR(VLOOKUP($A220,[7]装备表!$AS:$DU,I$1,FALSE))=TRUE,0,VLOOKUP($A220,[7]装备表!$AS:$DU,I$1,FALSE))</f>
        <v>0</v>
      </c>
      <c r="J220">
        <f>IF(ISERROR(VLOOKUP($A220,[7]装备表!$AS:$DU,J$1,FALSE))=TRUE,0,VLOOKUP($A220,[7]装备表!$AS:$DU,J$1,FALSE))</f>
        <v>0</v>
      </c>
      <c r="K220">
        <f>IF(ISERROR(VLOOKUP($A220,[7]装备表!$AS:$DU,K$1,FALSE))=TRUE,0,VLOOKUP($A220,[7]装备表!$AS:$DU,K$1,FALSE))</f>
        <v>1</v>
      </c>
      <c r="L220">
        <f>IF(ISERROR(VLOOKUP($A220,[7]装备表!$AS:$DU,L$1,FALSE))=TRUE,0,VLOOKUP($A220,[7]装备表!$AS:$DU,L$1,FALSE))</f>
        <v>1</v>
      </c>
      <c r="M220">
        <f>IF(ISERROR(VLOOKUP($A220,[7]装备表!$AS:$DU,M$1,FALSE))=TRUE,0,VLOOKUP($A220,[7]装备表!$AS:$DU,M$1,FALSE))</f>
        <v>33</v>
      </c>
      <c r="N220">
        <f>IF(ISERROR(VLOOKUP($A220,[7]装备表!$AS:$DU,N$1,FALSE))=TRUE,0,VLOOKUP($A220,[7]装备表!$AS:$DU,N$1,FALSE))</f>
        <v>0</v>
      </c>
      <c r="O220">
        <f>IF(ISERROR(VLOOKUP($A220,[7]装备表!$AS:$DU,O$1,FALSE))=TRUE,0,VLOOKUP($A220,[7]装备表!$AS:$DU,O$1,FALSE))</f>
        <v>0</v>
      </c>
      <c r="P220">
        <f>IF(ISERROR(VLOOKUP($A220,[7]装备表!$AS:$DU,P$1,FALSE))=TRUE,0,VLOOKUP($A220,[7]装备表!$AS:$DU,P$1,FALSE))</f>
        <v>37</v>
      </c>
      <c r="Q220">
        <f>IF(ISERROR(VLOOKUP($A220,[7]装备表!$AS:$DU,Q$1,FALSE))=TRUE,0,VLOOKUP($A220,[7]装备表!$AS:$DU,Q$1,FALSE))</f>
        <v>1</v>
      </c>
      <c r="R220">
        <f>IF(ISERROR(VLOOKUP($A220,[7]装备表!$AS:$DU,R$1,FALSE))=TRUE,0,VLOOKUP($A220,[7]装备表!$AS:$DU,R$1,FALSE))</f>
        <v>11</v>
      </c>
      <c r="S220">
        <f>IF(ISERROR(VLOOKUP($A220,[7]装备表!$AS:$DU,S$1,FALSE))=TRUE,0,VLOOKUP($A220,[7]装备表!$AS:$DU,S$1,FALSE))</f>
        <v>0</v>
      </c>
      <c r="T220">
        <f>IF(ISERROR(VLOOKUP($A220,[7]装备表!$AS:$DU,T$1,FALSE))=TRUE,0,VLOOKUP($A220,[7]装备表!$AS:$DU,T$1,FALSE))</f>
        <v>0</v>
      </c>
      <c r="U220">
        <f>IF(ISERROR(VLOOKUP($A220,[7]装备表!$AS:$DU,U$1,FALSE))=TRUE,0,VLOOKUP($A220,[7]装备表!$AS:$DU,U$1,FALSE))</f>
        <v>0</v>
      </c>
      <c r="V220">
        <f>IF(ISERROR(VLOOKUP($A220,[7]装备表!$AS:$DU,V$1,FALSE))=TRUE,0,VLOOKUP($A220,[7]装备表!$AS:$DU,V$1,FALSE))</f>
        <v>0</v>
      </c>
      <c r="W220">
        <f>IF(ISERROR(VLOOKUP($A220,[7]装备表!$AS:$DU,W$1,FALSE))=TRUE,0,VLOOKUP($A220,[7]装备表!$AS:$DU,W$1,FALSE))</f>
        <v>0</v>
      </c>
      <c r="X220">
        <f>IF(ISERROR(VLOOKUP($A220,[7]装备表!$AS:$DU,X$1,FALSE))=TRUE,0,VLOOKUP($A220,[7]装备表!$AS:$DU,X$1,FALSE))</f>
        <v>0</v>
      </c>
      <c r="Y220">
        <f>IF(ISERROR(VLOOKUP($A220,[7]装备表!$AS:$DU,Y$1,FALSE))=TRUE,0,VLOOKUP($A220,[7]装备表!$AS:$DU,Y$1,FALSE))</f>
        <v>0</v>
      </c>
      <c r="Z220">
        <f>IF(ISERROR(VLOOKUP($A220,[7]装备表!$AS:$DU,Z$1,FALSE))=TRUE,0,VLOOKUP($A220,[7]装备表!$AS:$DU,Z$1,FALSE))</f>
        <v>0</v>
      </c>
      <c r="AA220">
        <f>IF(ISERROR(VLOOKUP($A220,[7]装备表!$AS:$DU,AA$1,FALSE))=TRUE,0,VLOOKUP($A220,[7]装备表!$AS:$DU,AA$1,FALSE))</f>
        <v>0</v>
      </c>
      <c r="AB220">
        <f>IF(ISERROR(VLOOKUP($A220,[7]装备表!$AS:$DU,AB$1,FALSE))=TRUE,0,VLOOKUP($A220,[7]装备表!$AS:$DU,AB$1,FALSE))</f>
        <v>0</v>
      </c>
      <c r="AC220">
        <f>IF(ISERROR(VLOOKUP($A220,[7]装备表!$AS:$DU,AC$1,FALSE))=TRUE,0,VLOOKUP($A220,[7]装备表!$AS:$DU,AC$1,FALSE))</f>
        <v>0</v>
      </c>
      <c r="AD220">
        <f>IF(ISERROR(VLOOKUP($A220,[7]装备表!$AS:$DU,AD$1,FALSE))=TRUE,0,VLOOKUP($A220,[7]装备表!$AS:$DU,AD$1,FALSE))</f>
        <v>0</v>
      </c>
      <c r="AE220">
        <f>IF(ISERROR(VLOOKUP($A220,[7]装备表!$AS:$DU,AE$1,FALSE))=TRUE,0,VLOOKUP($A220,[7]装备表!$AS:$DU,AE$1,FALSE))</f>
        <v>0</v>
      </c>
      <c r="AF220">
        <f>IF(ISERROR(VLOOKUP($A220,[7]装备表!$AS:$DU,AF$1,FALSE))=TRUE,0,VLOOKUP($A220,[7]装备表!$AS:$DU,AF$1,FALSE))</f>
        <v>0</v>
      </c>
      <c r="AG220">
        <f>IF(ISERROR(VLOOKUP($A220,[7]装备表!$AS:$DU,AG$1,FALSE))=TRUE,0,VLOOKUP($A220,[7]装备表!$AS:$DU,AG$1,FALSE))</f>
        <v>0</v>
      </c>
      <c r="AH220">
        <f>IF(ISERROR(VLOOKUP($A220,[7]装备表!$AS:$DU,AH$1,FALSE))=TRUE,0,VLOOKUP($A220,[7]装备表!$AS:$DU,AH$1,FALSE))</f>
        <v>0</v>
      </c>
      <c r="AI220">
        <f>IF(ISERROR(VLOOKUP($A220,[7]装备表!$AS:$DU,AI$1,FALSE))=TRUE,0,VLOOKUP($A220,[7]装备表!$AS:$DU,AI$1,FALSE))</f>
        <v>0</v>
      </c>
      <c r="AJ220">
        <f>IF(ISERROR(VLOOKUP($A220,[7]装备表!$AS:$DU,AJ$1,FALSE))=TRUE,0,VLOOKUP($A220,[7]装备表!$AS:$DU,AJ$1,FALSE))</f>
        <v>0</v>
      </c>
      <c r="AK220">
        <f>IF(ISERROR(VLOOKUP($A220,[7]装备表!$AS:$DU,AK$1,FALSE))=TRUE,0,VLOOKUP($A220,[7]装备表!$AS:$DU,AK$1,FALSE))</f>
        <v>0</v>
      </c>
      <c r="AL220">
        <f>IF(ISERROR(VLOOKUP($A220,[7]装备表!$AS:$DU,AL$1,FALSE))=TRUE,0,VLOOKUP($A220,[7]装备表!$AS:$DU,AL$1,FALSE))</f>
        <v>0</v>
      </c>
      <c r="AM220">
        <f>IF(ISERROR(VLOOKUP($A220,[7]装备表!$AS:$DU,AM$1,FALSE))=TRUE,0,VLOOKUP($A220,[7]装备表!$AS:$DU,AM$1,FALSE))</f>
        <v>0</v>
      </c>
      <c r="AN220">
        <f>IF(ISERROR(VLOOKUP($A220,[7]装备表!$AS:$DU,AN$1,FALSE))=TRUE,0,VLOOKUP($A220,[7]装备表!$AS:$DU,AN$1,FALSE))</f>
        <v>0</v>
      </c>
      <c r="AT220" s="1">
        <v>1330064</v>
      </c>
      <c r="AU220" s="1" t="s">
        <v>264</v>
      </c>
      <c r="AV220">
        <v>10193</v>
      </c>
      <c r="AW220">
        <v>10193</v>
      </c>
      <c r="AX220">
        <v>240</v>
      </c>
    </row>
    <row r="221" spans="1:50" ht="16.5">
      <c r="A221" s="33">
        <v>1330015</v>
      </c>
      <c r="B221" t="str">
        <f>IF(ISERROR(VLOOKUP($A221,[7]装备表!$AS:$DU,B$1,FALSE))=TRUE,0,VLOOKUP($A221,[7]装备表!$AS:$DU,B$1,FALSE))</f>
        <v>沙漠布帽</v>
      </c>
      <c r="C221">
        <f t="shared" si="23"/>
        <v>10144</v>
      </c>
      <c r="D221">
        <f t="shared" si="24"/>
        <v>60</v>
      </c>
      <c r="E221">
        <f t="shared" si="25"/>
        <v>10144</v>
      </c>
      <c r="F221">
        <f>IF(ISERROR(VLOOKUP($A221,[7]装备表!$AS:$DU,F$1,FALSE))=TRUE,0,VLOOKUP($A221,[7]装备表!$AS:$DU,F$1,FALSE))</f>
        <v>4</v>
      </c>
      <c r="G221">
        <f>IF(ISERROR(VLOOKUP($A221,[7]装备表!$AS:$DU,G$1,FALSE))=TRUE,0,VLOOKUP($A221,[7]装备表!$AS:$DU,G$1,FALSE))</f>
        <v>1</v>
      </c>
      <c r="H221">
        <f>IF(ISERROR(VLOOKUP($A221,[7]装备表!$AS:$DU,H$1,FALSE))=TRUE,0,VLOOKUP($A221,[7]装备表!$AS:$DU,H$1,FALSE))</f>
        <v>3</v>
      </c>
      <c r="I221">
        <f>IF(ISERROR(VLOOKUP($A221,[7]装备表!$AS:$DU,I$1,FALSE))=TRUE,0,VLOOKUP($A221,[7]装备表!$AS:$DU,I$1,FALSE))</f>
        <v>0</v>
      </c>
      <c r="J221">
        <f>IF(ISERROR(VLOOKUP($A221,[7]装备表!$AS:$DU,J$1,FALSE))=TRUE,0,VLOOKUP($A221,[7]装备表!$AS:$DU,J$1,FALSE))</f>
        <v>0</v>
      </c>
      <c r="K221">
        <f>IF(ISERROR(VLOOKUP($A221,[7]装备表!$AS:$DU,K$1,FALSE))=TRUE,0,VLOOKUP($A221,[7]装备表!$AS:$DU,K$1,FALSE))</f>
        <v>2</v>
      </c>
      <c r="L221">
        <f>IF(ISERROR(VLOOKUP($A221,[7]装备表!$AS:$DU,L$1,FALSE))=TRUE,0,VLOOKUP($A221,[7]装备表!$AS:$DU,L$1,FALSE))</f>
        <v>1</v>
      </c>
      <c r="M221">
        <f>IF(ISERROR(VLOOKUP($A221,[7]装备表!$AS:$DU,M$1,FALSE))=TRUE,0,VLOOKUP($A221,[7]装备表!$AS:$DU,M$1,FALSE))</f>
        <v>66</v>
      </c>
      <c r="N221">
        <f>IF(ISERROR(VLOOKUP($A221,[7]装备表!$AS:$DU,N$1,FALSE))=TRUE,0,VLOOKUP($A221,[7]装备表!$AS:$DU,N$1,FALSE))</f>
        <v>0</v>
      </c>
      <c r="O221">
        <f>IF(ISERROR(VLOOKUP($A221,[7]装备表!$AS:$DU,O$1,FALSE))=TRUE,0,VLOOKUP($A221,[7]装备表!$AS:$DU,O$1,FALSE))</f>
        <v>0</v>
      </c>
      <c r="P221">
        <f>IF(ISERROR(VLOOKUP($A221,[7]装备表!$AS:$DU,P$1,FALSE))=TRUE,0,VLOOKUP($A221,[7]装备表!$AS:$DU,P$1,FALSE))</f>
        <v>6</v>
      </c>
      <c r="Q221">
        <f>IF(ISERROR(VLOOKUP($A221,[7]装备表!$AS:$DU,Q$1,FALSE))=TRUE,0,VLOOKUP($A221,[7]装备表!$AS:$DU,Q$1,FALSE))</f>
        <v>1</v>
      </c>
      <c r="R221">
        <f>IF(ISERROR(VLOOKUP($A221,[7]装备表!$AS:$DU,R$1,FALSE))=TRUE,0,VLOOKUP($A221,[7]装备表!$AS:$DU,R$1,FALSE))</f>
        <v>14</v>
      </c>
      <c r="S221">
        <f>IF(ISERROR(VLOOKUP($A221,[7]装备表!$AS:$DU,S$1,FALSE))=TRUE,0,VLOOKUP($A221,[7]装备表!$AS:$DU,S$1,FALSE))</f>
        <v>0</v>
      </c>
      <c r="T221">
        <f>IF(ISERROR(VLOOKUP($A221,[7]装备表!$AS:$DU,T$1,FALSE))=TRUE,0,VLOOKUP($A221,[7]装备表!$AS:$DU,T$1,FALSE))</f>
        <v>0</v>
      </c>
      <c r="U221">
        <f>IF(ISERROR(VLOOKUP($A221,[7]装备表!$AS:$DU,U$1,FALSE))=TRUE,0,VLOOKUP($A221,[7]装备表!$AS:$DU,U$1,FALSE))</f>
        <v>0</v>
      </c>
      <c r="V221">
        <f>IF(ISERROR(VLOOKUP($A221,[7]装备表!$AS:$DU,V$1,FALSE))=TRUE,0,VLOOKUP($A221,[7]装备表!$AS:$DU,V$1,FALSE))</f>
        <v>0</v>
      </c>
      <c r="W221">
        <f>IF(ISERROR(VLOOKUP($A221,[7]装备表!$AS:$DU,W$1,FALSE))=TRUE,0,VLOOKUP($A221,[7]装备表!$AS:$DU,W$1,FALSE))</f>
        <v>0</v>
      </c>
      <c r="X221">
        <f>IF(ISERROR(VLOOKUP($A221,[7]装备表!$AS:$DU,X$1,FALSE))=TRUE,0,VLOOKUP($A221,[7]装备表!$AS:$DU,X$1,FALSE))</f>
        <v>0</v>
      </c>
      <c r="Y221">
        <f>IF(ISERROR(VLOOKUP($A221,[7]装备表!$AS:$DU,Y$1,FALSE))=TRUE,0,VLOOKUP($A221,[7]装备表!$AS:$DU,Y$1,FALSE))</f>
        <v>0</v>
      </c>
      <c r="Z221">
        <f>IF(ISERROR(VLOOKUP($A221,[7]装备表!$AS:$DU,Z$1,FALSE))=TRUE,0,VLOOKUP($A221,[7]装备表!$AS:$DU,Z$1,FALSE))</f>
        <v>0</v>
      </c>
      <c r="AA221">
        <f>IF(ISERROR(VLOOKUP($A221,[7]装备表!$AS:$DU,AA$1,FALSE))=TRUE,0,VLOOKUP($A221,[7]装备表!$AS:$DU,AA$1,FALSE))</f>
        <v>0</v>
      </c>
      <c r="AB221">
        <f>IF(ISERROR(VLOOKUP($A221,[7]装备表!$AS:$DU,AB$1,FALSE))=TRUE,0,VLOOKUP($A221,[7]装备表!$AS:$DU,AB$1,FALSE))</f>
        <v>0</v>
      </c>
      <c r="AC221">
        <f>IF(ISERROR(VLOOKUP($A221,[7]装备表!$AS:$DU,AC$1,FALSE))=TRUE,0,VLOOKUP($A221,[7]装备表!$AS:$DU,AC$1,FALSE))</f>
        <v>0</v>
      </c>
      <c r="AD221">
        <f>IF(ISERROR(VLOOKUP($A221,[7]装备表!$AS:$DU,AD$1,FALSE))=TRUE,0,VLOOKUP($A221,[7]装备表!$AS:$DU,AD$1,FALSE))</f>
        <v>0</v>
      </c>
      <c r="AE221">
        <f>IF(ISERROR(VLOOKUP($A221,[7]装备表!$AS:$DU,AE$1,FALSE))=TRUE,0,VLOOKUP($A221,[7]装备表!$AS:$DU,AE$1,FALSE))</f>
        <v>0</v>
      </c>
      <c r="AF221">
        <f>IF(ISERROR(VLOOKUP($A221,[7]装备表!$AS:$DU,AF$1,FALSE))=TRUE,0,VLOOKUP($A221,[7]装备表!$AS:$DU,AF$1,FALSE))</f>
        <v>0</v>
      </c>
      <c r="AG221">
        <f>IF(ISERROR(VLOOKUP($A221,[7]装备表!$AS:$DU,AG$1,FALSE))=TRUE,0,VLOOKUP($A221,[7]装备表!$AS:$DU,AG$1,FALSE))</f>
        <v>0</v>
      </c>
      <c r="AH221">
        <f>IF(ISERROR(VLOOKUP($A221,[7]装备表!$AS:$DU,AH$1,FALSE))=TRUE,0,VLOOKUP($A221,[7]装备表!$AS:$DU,AH$1,FALSE))</f>
        <v>0</v>
      </c>
      <c r="AI221">
        <f>IF(ISERROR(VLOOKUP($A221,[7]装备表!$AS:$DU,AI$1,FALSE))=TRUE,0,VLOOKUP($A221,[7]装备表!$AS:$DU,AI$1,FALSE))</f>
        <v>0</v>
      </c>
      <c r="AJ221">
        <f>IF(ISERROR(VLOOKUP($A221,[7]装备表!$AS:$DU,AJ$1,FALSE))=TRUE,0,VLOOKUP($A221,[7]装备表!$AS:$DU,AJ$1,FALSE))</f>
        <v>0</v>
      </c>
      <c r="AK221">
        <f>IF(ISERROR(VLOOKUP($A221,[7]装备表!$AS:$DU,AK$1,FALSE))=TRUE,0,VLOOKUP($A221,[7]装备表!$AS:$DU,AK$1,FALSE))</f>
        <v>0</v>
      </c>
      <c r="AL221">
        <f>IF(ISERROR(VLOOKUP($A221,[7]装备表!$AS:$DU,AL$1,FALSE))=TRUE,0,VLOOKUP($A221,[7]装备表!$AS:$DU,AL$1,FALSE))</f>
        <v>0</v>
      </c>
      <c r="AM221">
        <f>IF(ISERROR(VLOOKUP($A221,[7]装备表!$AS:$DU,AM$1,FALSE))=TRUE,0,VLOOKUP($A221,[7]装备表!$AS:$DU,AM$1,FALSE))</f>
        <v>0</v>
      </c>
      <c r="AN221">
        <f>IF(ISERROR(VLOOKUP($A221,[7]装备表!$AS:$DU,AN$1,FALSE))=TRUE,0,VLOOKUP($A221,[7]装备表!$AS:$DU,AN$1,FALSE))</f>
        <v>0</v>
      </c>
      <c r="AT221" s="35">
        <v>1330065</v>
      </c>
      <c r="AU221" s="35" t="s">
        <v>265</v>
      </c>
      <c r="AV221">
        <v>10194</v>
      </c>
      <c r="AW221">
        <v>10194</v>
      </c>
      <c r="AX221">
        <v>240</v>
      </c>
    </row>
    <row r="222" spans="1:50" ht="16.5">
      <c r="A222" s="33">
        <v>1330016</v>
      </c>
      <c r="B222" t="str">
        <f>IF(ISERROR(VLOOKUP($A222,[7]装备表!$AS:$DU,B$1,FALSE))=TRUE,0,VLOOKUP($A222,[7]装备表!$AS:$DU,B$1,FALSE))</f>
        <v>沙漠布衣</v>
      </c>
      <c r="C222">
        <f t="shared" si="23"/>
        <v>10145</v>
      </c>
      <c r="D222">
        <f t="shared" si="24"/>
        <v>60</v>
      </c>
      <c r="E222">
        <f t="shared" si="25"/>
        <v>10145</v>
      </c>
      <c r="F222">
        <f>IF(ISERROR(VLOOKUP($A222,[7]装备表!$AS:$DU,F$1,FALSE))=TRUE,0,VLOOKUP($A222,[7]装备表!$AS:$DU,F$1,FALSE))</f>
        <v>4</v>
      </c>
      <c r="G222">
        <f>IF(ISERROR(VLOOKUP($A222,[7]装备表!$AS:$DU,G$1,FALSE))=TRUE,0,VLOOKUP($A222,[7]装备表!$AS:$DU,G$1,FALSE))</f>
        <v>1</v>
      </c>
      <c r="H222">
        <f>IF(ISERROR(VLOOKUP($A222,[7]装备表!$AS:$DU,H$1,FALSE))=TRUE,0,VLOOKUP($A222,[7]装备表!$AS:$DU,H$1,FALSE))</f>
        <v>5</v>
      </c>
      <c r="I222">
        <f>IF(ISERROR(VLOOKUP($A222,[7]装备表!$AS:$DU,I$1,FALSE))=TRUE,0,VLOOKUP($A222,[7]装备表!$AS:$DU,I$1,FALSE))</f>
        <v>0</v>
      </c>
      <c r="J222">
        <f>IF(ISERROR(VLOOKUP($A222,[7]装备表!$AS:$DU,J$1,FALSE))=TRUE,0,VLOOKUP($A222,[7]装备表!$AS:$DU,J$1,FALSE))</f>
        <v>0</v>
      </c>
      <c r="K222">
        <f>IF(ISERROR(VLOOKUP($A222,[7]装备表!$AS:$DU,K$1,FALSE))=TRUE,0,VLOOKUP($A222,[7]装备表!$AS:$DU,K$1,FALSE))</f>
        <v>1</v>
      </c>
      <c r="L222">
        <f>IF(ISERROR(VLOOKUP($A222,[7]装备表!$AS:$DU,L$1,FALSE))=TRUE,0,VLOOKUP($A222,[7]装备表!$AS:$DU,L$1,FALSE))</f>
        <v>1</v>
      </c>
      <c r="M222">
        <f>IF(ISERROR(VLOOKUP($A222,[7]装备表!$AS:$DU,M$1,FALSE))=TRUE,0,VLOOKUP($A222,[7]装备表!$AS:$DU,M$1,FALSE))</f>
        <v>47</v>
      </c>
      <c r="N222">
        <f>IF(ISERROR(VLOOKUP($A222,[7]装备表!$AS:$DU,N$1,FALSE))=TRUE,0,VLOOKUP($A222,[7]装备表!$AS:$DU,N$1,FALSE))</f>
        <v>0</v>
      </c>
      <c r="O222">
        <f>IF(ISERROR(VLOOKUP($A222,[7]装备表!$AS:$DU,O$1,FALSE))=TRUE,0,VLOOKUP($A222,[7]装备表!$AS:$DU,O$1,FALSE))</f>
        <v>0</v>
      </c>
      <c r="P222">
        <f>IF(ISERROR(VLOOKUP($A222,[7]装备表!$AS:$DU,P$1,FALSE))=TRUE,0,VLOOKUP($A222,[7]装备表!$AS:$DU,P$1,FALSE))</f>
        <v>5</v>
      </c>
      <c r="Q222">
        <f>IF(ISERROR(VLOOKUP($A222,[7]装备表!$AS:$DU,Q$1,FALSE))=TRUE,0,VLOOKUP($A222,[7]装备表!$AS:$DU,Q$1,FALSE))</f>
        <v>1</v>
      </c>
      <c r="R222">
        <f>IF(ISERROR(VLOOKUP($A222,[7]装备表!$AS:$DU,R$1,FALSE))=TRUE,0,VLOOKUP($A222,[7]装备表!$AS:$DU,R$1,FALSE))</f>
        <v>9</v>
      </c>
      <c r="S222">
        <f>IF(ISERROR(VLOOKUP($A222,[7]装备表!$AS:$DU,S$1,FALSE))=TRUE,0,VLOOKUP($A222,[7]装备表!$AS:$DU,S$1,FALSE))</f>
        <v>0</v>
      </c>
      <c r="T222">
        <f>IF(ISERROR(VLOOKUP($A222,[7]装备表!$AS:$DU,T$1,FALSE))=TRUE,0,VLOOKUP($A222,[7]装备表!$AS:$DU,T$1,FALSE))</f>
        <v>0</v>
      </c>
      <c r="U222">
        <f>IF(ISERROR(VLOOKUP($A222,[7]装备表!$AS:$DU,U$1,FALSE))=TRUE,0,VLOOKUP($A222,[7]装备表!$AS:$DU,U$1,FALSE))</f>
        <v>0</v>
      </c>
      <c r="V222">
        <f>IF(ISERROR(VLOOKUP($A222,[7]装备表!$AS:$DU,V$1,FALSE))=TRUE,0,VLOOKUP($A222,[7]装备表!$AS:$DU,V$1,FALSE))</f>
        <v>0</v>
      </c>
      <c r="W222">
        <f>IF(ISERROR(VLOOKUP($A222,[7]装备表!$AS:$DU,W$1,FALSE))=TRUE,0,VLOOKUP($A222,[7]装备表!$AS:$DU,W$1,FALSE))</f>
        <v>0</v>
      </c>
      <c r="X222">
        <f>IF(ISERROR(VLOOKUP($A222,[7]装备表!$AS:$DU,X$1,FALSE))=TRUE,0,VLOOKUP($A222,[7]装备表!$AS:$DU,X$1,FALSE))</f>
        <v>0</v>
      </c>
      <c r="Y222">
        <f>IF(ISERROR(VLOOKUP($A222,[7]装备表!$AS:$DU,Y$1,FALSE))=TRUE,0,VLOOKUP($A222,[7]装备表!$AS:$DU,Y$1,FALSE))</f>
        <v>0</v>
      </c>
      <c r="Z222">
        <f>IF(ISERROR(VLOOKUP($A222,[7]装备表!$AS:$DU,Z$1,FALSE))=TRUE,0,VLOOKUP($A222,[7]装备表!$AS:$DU,Z$1,FALSE))</f>
        <v>0</v>
      </c>
      <c r="AA222">
        <f>IF(ISERROR(VLOOKUP($A222,[7]装备表!$AS:$DU,AA$1,FALSE))=TRUE,0,VLOOKUP($A222,[7]装备表!$AS:$DU,AA$1,FALSE))</f>
        <v>0</v>
      </c>
      <c r="AB222">
        <f>IF(ISERROR(VLOOKUP($A222,[7]装备表!$AS:$DU,AB$1,FALSE))=TRUE,0,VLOOKUP($A222,[7]装备表!$AS:$DU,AB$1,FALSE))</f>
        <v>0</v>
      </c>
      <c r="AC222">
        <f>IF(ISERROR(VLOOKUP($A222,[7]装备表!$AS:$DU,AC$1,FALSE))=TRUE,0,VLOOKUP($A222,[7]装备表!$AS:$DU,AC$1,FALSE))</f>
        <v>0</v>
      </c>
      <c r="AD222">
        <f>IF(ISERROR(VLOOKUP($A222,[7]装备表!$AS:$DU,AD$1,FALSE))=TRUE,0,VLOOKUP($A222,[7]装备表!$AS:$DU,AD$1,FALSE))</f>
        <v>0</v>
      </c>
      <c r="AE222">
        <f>IF(ISERROR(VLOOKUP($A222,[7]装备表!$AS:$DU,AE$1,FALSE))=TRUE,0,VLOOKUP($A222,[7]装备表!$AS:$DU,AE$1,FALSE))</f>
        <v>0</v>
      </c>
      <c r="AF222">
        <f>IF(ISERROR(VLOOKUP($A222,[7]装备表!$AS:$DU,AF$1,FALSE))=TRUE,0,VLOOKUP($A222,[7]装备表!$AS:$DU,AF$1,FALSE))</f>
        <v>0</v>
      </c>
      <c r="AG222">
        <f>IF(ISERROR(VLOOKUP($A222,[7]装备表!$AS:$DU,AG$1,FALSE))=TRUE,0,VLOOKUP($A222,[7]装备表!$AS:$DU,AG$1,FALSE))</f>
        <v>0</v>
      </c>
      <c r="AH222">
        <f>IF(ISERROR(VLOOKUP($A222,[7]装备表!$AS:$DU,AH$1,FALSE))=TRUE,0,VLOOKUP($A222,[7]装备表!$AS:$DU,AH$1,FALSE))</f>
        <v>0</v>
      </c>
      <c r="AI222">
        <f>IF(ISERROR(VLOOKUP($A222,[7]装备表!$AS:$DU,AI$1,FALSE))=TRUE,0,VLOOKUP($A222,[7]装备表!$AS:$DU,AI$1,FALSE))</f>
        <v>0</v>
      </c>
      <c r="AJ222">
        <f>IF(ISERROR(VLOOKUP($A222,[7]装备表!$AS:$DU,AJ$1,FALSE))=TRUE,0,VLOOKUP($A222,[7]装备表!$AS:$DU,AJ$1,FALSE))</f>
        <v>0</v>
      </c>
      <c r="AK222">
        <f>IF(ISERROR(VLOOKUP($A222,[7]装备表!$AS:$DU,AK$1,FALSE))=TRUE,0,VLOOKUP($A222,[7]装备表!$AS:$DU,AK$1,FALSE))</f>
        <v>0</v>
      </c>
      <c r="AL222">
        <f>IF(ISERROR(VLOOKUP($A222,[7]装备表!$AS:$DU,AL$1,FALSE))=TRUE,0,VLOOKUP($A222,[7]装备表!$AS:$DU,AL$1,FALSE))</f>
        <v>0</v>
      </c>
      <c r="AM222">
        <f>IF(ISERROR(VLOOKUP($A222,[7]装备表!$AS:$DU,AM$1,FALSE))=TRUE,0,VLOOKUP($A222,[7]装备表!$AS:$DU,AM$1,FALSE))</f>
        <v>0</v>
      </c>
      <c r="AN222">
        <f>IF(ISERROR(VLOOKUP($A222,[7]装备表!$AS:$DU,AN$1,FALSE))=TRUE,0,VLOOKUP($A222,[7]装备表!$AS:$DU,AN$1,FALSE))</f>
        <v>0</v>
      </c>
      <c r="AT222" s="35">
        <v>1330066</v>
      </c>
      <c r="AU222" s="35" t="s">
        <v>266</v>
      </c>
      <c r="AV222">
        <v>10195</v>
      </c>
      <c r="AW222">
        <v>10195</v>
      </c>
      <c r="AX222">
        <v>240</v>
      </c>
    </row>
    <row r="223" spans="1:50" ht="16.5">
      <c r="A223" s="33">
        <v>1330017</v>
      </c>
      <c r="B223" t="str">
        <f>IF(ISERROR(VLOOKUP($A223,[7]装备表!$AS:$DU,B$1,FALSE))=TRUE,0,VLOOKUP($A223,[7]装备表!$AS:$DU,B$1,FALSE))</f>
        <v>沙漠布裤</v>
      </c>
      <c r="C223">
        <f t="shared" si="23"/>
        <v>10146</v>
      </c>
      <c r="D223">
        <f t="shared" si="24"/>
        <v>60</v>
      </c>
      <c r="E223">
        <f t="shared" si="25"/>
        <v>10146</v>
      </c>
      <c r="F223">
        <f>IF(ISERROR(VLOOKUP($A223,[7]装备表!$AS:$DU,F$1,FALSE))=TRUE,0,VLOOKUP($A223,[7]装备表!$AS:$DU,F$1,FALSE))</f>
        <v>4</v>
      </c>
      <c r="G223">
        <f>IF(ISERROR(VLOOKUP($A223,[7]装备表!$AS:$DU,G$1,FALSE))=TRUE,0,VLOOKUP($A223,[7]装备表!$AS:$DU,G$1,FALSE))</f>
        <v>1</v>
      </c>
      <c r="H223">
        <f>IF(ISERROR(VLOOKUP($A223,[7]装备表!$AS:$DU,H$1,FALSE))=TRUE,0,VLOOKUP($A223,[7]装备表!$AS:$DU,H$1,FALSE))</f>
        <v>4</v>
      </c>
      <c r="I223">
        <f>IF(ISERROR(VLOOKUP($A223,[7]装备表!$AS:$DU,I$1,FALSE))=TRUE,0,VLOOKUP($A223,[7]装备表!$AS:$DU,I$1,FALSE))</f>
        <v>0</v>
      </c>
      <c r="J223">
        <f>IF(ISERROR(VLOOKUP($A223,[7]装备表!$AS:$DU,J$1,FALSE))=TRUE,0,VLOOKUP($A223,[7]装备表!$AS:$DU,J$1,FALSE))</f>
        <v>0</v>
      </c>
      <c r="K223">
        <f>IF(ISERROR(VLOOKUP($A223,[7]装备表!$AS:$DU,K$1,FALSE))=TRUE,0,VLOOKUP($A223,[7]装备表!$AS:$DU,K$1,FALSE))</f>
        <v>1</v>
      </c>
      <c r="L223">
        <f>IF(ISERROR(VLOOKUP($A223,[7]装备表!$AS:$DU,L$1,FALSE))=TRUE,0,VLOOKUP($A223,[7]装备表!$AS:$DU,L$1,FALSE))</f>
        <v>1</v>
      </c>
      <c r="M223">
        <f>IF(ISERROR(VLOOKUP($A223,[7]装备表!$AS:$DU,M$1,FALSE))=TRUE,0,VLOOKUP($A223,[7]装备表!$AS:$DU,M$1,FALSE))</f>
        <v>47</v>
      </c>
      <c r="N223">
        <f>IF(ISERROR(VLOOKUP($A223,[7]装备表!$AS:$DU,N$1,FALSE))=TRUE,0,VLOOKUP($A223,[7]装备表!$AS:$DU,N$1,FALSE))</f>
        <v>0</v>
      </c>
      <c r="O223">
        <f>IF(ISERROR(VLOOKUP($A223,[7]装备表!$AS:$DU,O$1,FALSE))=TRUE,0,VLOOKUP($A223,[7]装备表!$AS:$DU,O$1,FALSE))</f>
        <v>0</v>
      </c>
      <c r="P223">
        <f>IF(ISERROR(VLOOKUP($A223,[7]装备表!$AS:$DU,P$1,FALSE))=TRUE,0,VLOOKUP($A223,[7]装备表!$AS:$DU,P$1,FALSE))</f>
        <v>5</v>
      </c>
      <c r="Q223">
        <f>IF(ISERROR(VLOOKUP($A223,[7]装备表!$AS:$DU,Q$1,FALSE))=TRUE,0,VLOOKUP($A223,[7]装备表!$AS:$DU,Q$1,FALSE))</f>
        <v>1</v>
      </c>
      <c r="R223">
        <f>IF(ISERROR(VLOOKUP($A223,[7]装备表!$AS:$DU,R$1,FALSE))=TRUE,0,VLOOKUP($A223,[7]装备表!$AS:$DU,R$1,FALSE))</f>
        <v>9</v>
      </c>
      <c r="S223">
        <f>IF(ISERROR(VLOOKUP($A223,[7]装备表!$AS:$DU,S$1,FALSE))=TRUE,0,VLOOKUP($A223,[7]装备表!$AS:$DU,S$1,FALSE))</f>
        <v>0</v>
      </c>
      <c r="T223">
        <f>IF(ISERROR(VLOOKUP($A223,[7]装备表!$AS:$DU,T$1,FALSE))=TRUE,0,VLOOKUP($A223,[7]装备表!$AS:$DU,T$1,FALSE))</f>
        <v>0</v>
      </c>
      <c r="U223">
        <f>IF(ISERROR(VLOOKUP($A223,[7]装备表!$AS:$DU,U$1,FALSE))=TRUE,0,VLOOKUP($A223,[7]装备表!$AS:$DU,U$1,FALSE))</f>
        <v>0</v>
      </c>
      <c r="V223">
        <f>IF(ISERROR(VLOOKUP($A223,[7]装备表!$AS:$DU,V$1,FALSE))=TRUE,0,VLOOKUP($A223,[7]装备表!$AS:$DU,V$1,FALSE))</f>
        <v>0</v>
      </c>
      <c r="W223">
        <f>IF(ISERROR(VLOOKUP($A223,[7]装备表!$AS:$DU,W$1,FALSE))=TRUE,0,VLOOKUP($A223,[7]装备表!$AS:$DU,W$1,FALSE))</f>
        <v>0</v>
      </c>
      <c r="X223">
        <f>IF(ISERROR(VLOOKUP($A223,[7]装备表!$AS:$DU,X$1,FALSE))=TRUE,0,VLOOKUP($A223,[7]装备表!$AS:$DU,X$1,FALSE))</f>
        <v>0</v>
      </c>
      <c r="Y223">
        <f>IF(ISERROR(VLOOKUP($A223,[7]装备表!$AS:$DU,Y$1,FALSE))=TRUE,0,VLOOKUP($A223,[7]装备表!$AS:$DU,Y$1,FALSE))</f>
        <v>0</v>
      </c>
      <c r="Z223">
        <f>IF(ISERROR(VLOOKUP($A223,[7]装备表!$AS:$DU,Z$1,FALSE))=TRUE,0,VLOOKUP($A223,[7]装备表!$AS:$DU,Z$1,FALSE))</f>
        <v>0</v>
      </c>
      <c r="AA223">
        <f>IF(ISERROR(VLOOKUP($A223,[7]装备表!$AS:$DU,AA$1,FALSE))=TRUE,0,VLOOKUP($A223,[7]装备表!$AS:$DU,AA$1,FALSE))</f>
        <v>0</v>
      </c>
      <c r="AB223">
        <f>IF(ISERROR(VLOOKUP($A223,[7]装备表!$AS:$DU,AB$1,FALSE))=TRUE,0,VLOOKUP($A223,[7]装备表!$AS:$DU,AB$1,FALSE))</f>
        <v>0</v>
      </c>
      <c r="AC223">
        <f>IF(ISERROR(VLOOKUP($A223,[7]装备表!$AS:$DU,AC$1,FALSE))=TRUE,0,VLOOKUP($A223,[7]装备表!$AS:$DU,AC$1,FALSE))</f>
        <v>0</v>
      </c>
      <c r="AD223">
        <f>IF(ISERROR(VLOOKUP($A223,[7]装备表!$AS:$DU,AD$1,FALSE))=TRUE,0,VLOOKUP($A223,[7]装备表!$AS:$DU,AD$1,FALSE))</f>
        <v>0</v>
      </c>
      <c r="AE223">
        <f>IF(ISERROR(VLOOKUP($A223,[7]装备表!$AS:$DU,AE$1,FALSE))=TRUE,0,VLOOKUP($A223,[7]装备表!$AS:$DU,AE$1,FALSE))</f>
        <v>0</v>
      </c>
      <c r="AF223">
        <f>IF(ISERROR(VLOOKUP($A223,[7]装备表!$AS:$DU,AF$1,FALSE))=TRUE,0,VLOOKUP($A223,[7]装备表!$AS:$DU,AF$1,FALSE))</f>
        <v>0</v>
      </c>
      <c r="AG223">
        <f>IF(ISERROR(VLOOKUP($A223,[7]装备表!$AS:$DU,AG$1,FALSE))=TRUE,0,VLOOKUP($A223,[7]装备表!$AS:$DU,AG$1,FALSE))</f>
        <v>0</v>
      </c>
      <c r="AH223">
        <f>IF(ISERROR(VLOOKUP($A223,[7]装备表!$AS:$DU,AH$1,FALSE))=TRUE,0,VLOOKUP($A223,[7]装备表!$AS:$DU,AH$1,FALSE))</f>
        <v>0</v>
      </c>
      <c r="AI223">
        <f>IF(ISERROR(VLOOKUP($A223,[7]装备表!$AS:$DU,AI$1,FALSE))=TRUE,0,VLOOKUP($A223,[7]装备表!$AS:$DU,AI$1,FALSE))</f>
        <v>0</v>
      </c>
      <c r="AJ223">
        <f>IF(ISERROR(VLOOKUP($A223,[7]装备表!$AS:$DU,AJ$1,FALSE))=TRUE,0,VLOOKUP($A223,[7]装备表!$AS:$DU,AJ$1,FALSE))</f>
        <v>0</v>
      </c>
      <c r="AK223">
        <f>IF(ISERROR(VLOOKUP($A223,[7]装备表!$AS:$DU,AK$1,FALSE))=TRUE,0,VLOOKUP($A223,[7]装备表!$AS:$DU,AK$1,FALSE))</f>
        <v>0</v>
      </c>
      <c r="AL223">
        <f>IF(ISERROR(VLOOKUP($A223,[7]装备表!$AS:$DU,AL$1,FALSE))=TRUE,0,VLOOKUP($A223,[7]装备表!$AS:$DU,AL$1,FALSE))</f>
        <v>0</v>
      </c>
      <c r="AM223">
        <f>IF(ISERROR(VLOOKUP($A223,[7]装备表!$AS:$DU,AM$1,FALSE))=TRUE,0,VLOOKUP($A223,[7]装备表!$AS:$DU,AM$1,FALSE))</f>
        <v>0</v>
      </c>
      <c r="AN223">
        <f>IF(ISERROR(VLOOKUP($A223,[7]装备表!$AS:$DU,AN$1,FALSE))=TRUE,0,VLOOKUP($A223,[7]装备表!$AS:$DU,AN$1,FALSE))</f>
        <v>0</v>
      </c>
      <c r="AT223" s="35">
        <v>1330067</v>
      </c>
      <c r="AU223" s="35" t="s">
        <v>267</v>
      </c>
      <c r="AV223">
        <v>10196</v>
      </c>
      <c r="AW223">
        <v>10196</v>
      </c>
      <c r="AX223">
        <v>240</v>
      </c>
    </row>
    <row r="224" spans="1:50" ht="16.5">
      <c r="A224" s="33">
        <v>1330018</v>
      </c>
      <c r="B224" t="str">
        <f>IF(ISERROR(VLOOKUP($A224,[7]装备表!$AS:$DU,B$1,FALSE))=TRUE,0,VLOOKUP($A224,[7]装备表!$AS:$DU,B$1,FALSE))</f>
        <v>沙漠布靴</v>
      </c>
      <c r="C224">
        <f t="shared" si="23"/>
        <v>10147</v>
      </c>
      <c r="D224">
        <f t="shared" si="24"/>
        <v>60</v>
      </c>
      <c r="E224">
        <f t="shared" si="25"/>
        <v>10147</v>
      </c>
      <c r="F224">
        <f>IF(ISERROR(VLOOKUP($A224,[7]装备表!$AS:$DU,F$1,FALSE))=TRUE,0,VLOOKUP($A224,[7]装备表!$AS:$DU,F$1,FALSE))</f>
        <v>4</v>
      </c>
      <c r="G224">
        <f>IF(ISERROR(VLOOKUP($A224,[7]装备表!$AS:$DU,G$1,FALSE))=TRUE,0,VLOOKUP($A224,[7]装备表!$AS:$DU,G$1,FALSE))</f>
        <v>1</v>
      </c>
      <c r="H224">
        <f>IF(ISERROR(VLOOKUP($A224,[7]装备表!$AS:$DU,H$1,FALSE))=TRUE,0,VLOOKUP($A224,[7]装备表!$AS:$DU,H$1,FALSE))</f>
        <v>3</v>
      </c>
      <c r="I224">
        <f>IF(ISERROR(VLOOKUP($A224,[7]装备表!$AS:$DU,I$1,FALSE))=TRUE,0,VLOOKUP($A224,[7]装备表!$AS:$DU,I$1,FALSE))</f>
        <v>0</v>
      </c>
      <c r="J224">
        <f>IF(ISERROR(VLOOKUP($A224,[7]装备表!$AS:$DU,J$1,FALSE))=TRUE,0,VLOOKUP($A224,[7]装备表!$AS:$DU,J$1,FALSE))</f>
        <v>0</v>
      </c>
      <c r="K224">
        <f>IF(ISERROR(VLOOKUP($A224,[7]装备表!$AS:$DU,K$1,FALSE))=TRUE,0,VLOOKUP($A224,[7]装备表!$AS:$DU,K$1,FALSE))</f>
        <v>1</v>
      </c>
      <c r="L224">
        <f>IF(ISERROR(VLOOKUP($A224,[7]装备表!$AS:$DU,L$1,FALSE))=TRUE,0,VLOOKUP($A224,[7]装备表!$AS:$DU,L$1,FALSE))</f>
        <v>1</v>
      </c>
      <c r="M224">
        <f>IF(ISERROR(VLOOKUP($A224,[7]装备表!$AS:$DU,M$1,FALSE))=TRUE,0,VLOOKUP($A224,[7]装备表!$AS:$DU,M$1,FALSE))</f>
        <v>31</v>
      </c>
      <c r="N224">
        <f>IF(ISERROR(VLOOKUP($A224,[7]装备表!$AS:$DU,N$1,FALSE))=TRUE,0,VLOOKUP($A224,[7]装备表!$AS:$DU,N$1,FALSE))</f>
        <v>0</v>
      </c>
      <c r="O224">
        <f>IF(ISERROR(VLOOKUP($A224,[7]装备表!$AS:$DU,O$1,FALSE))=TRUE,0,VLOOKUP($A224,[7]装备表!$AS:$DU,O$1,FALSE))</f>
        <v>0</v>
      </c>
      <c r="P224">
        <f>IF(ISERROR(VLOOKUP($A224,[7]装备表!$AS:$DU,P$1,FALSE))=TRUE,0,VLOOKUP($A224,[7]装备表!$AS:$DU,P$1,FALSE))</f>
        <v>37</v>
      </c>
      <c r="Q224">
        <f>IF(ISERROR(VLOOKUP($A224,[7]装备表!$AS:$DU,Q$1,FALSE))=TRUE,0,VLOOKUP($A224,[7]装备表!$AS:$DU,Q$1,FALSE))</f>
        <v>1</v>
      </c>
      <c r="R224">
        <f>IF(ISERROR(VLOOKUP($A224,[7]装备表!$AS:$DU,R$1,FALSE))=TRUE,0,VLOOKUP($A224,[7]装备表!$AS:$DU,R$1,FALSE))</f>
        <v>11</v>
      </c>
      <c r="S224">
        <f>IF(ISERROR(VLOOKUP($A224,[7]装备表!$AS:$DU,S$1,FALSE))=TRUE,0,VLOOKUP($A224,[7]装备表!$AS:$DU,S$1,FALSE))</f>
        <v>0</v>
      </c>
      <c r="T224">
        <f>IF(ISERROR(VLOOKUP($A224,[7]装备表!$AS:$DU,T$1,FALSE))=TRUE,0,VLOOKUP($A224,[7]装备表!$AS:$DU,T$1,FALSE))</f>
        <v>0</v>
      </c>
      <c r="U224">
        <f>IF(ISERROR(VLOOKUP($A224,[7]装备表!$AS:$DU,U$1,FALSE))=TRUE,0,VLOOKUP($A224,[7]装备表!$AS:$DU,U$1,FALSE))</f>
        <v>0</v>
      </c>
      <c r="V224">
        <f>IF(ISERROR(VLOOKUP($A224,[7]装备表!$AS:$DU,V$1,FALSE))=TRUE,0,VLOOKUP($A224,[7]装备表!$AS:$DU,V$1,FALSE))</f>
        <v>0</v>
      </c>
      <c r="W224">
        <f>IF(ISERROR(VLOOKUP($A224,[7]装备表!$AS:$DU,W$1,FALSE))=TRUE,0,VLOOKUP($A224,[7]装备表!$AS:$DU,W$1,FALSE))</f>
        <v>0</v>
      </c>
      <c r="X224">
        <f>IF(ISERROR(VLOOKUP($A224,[7]装备表!$AS:$DU,X$1,FALSE))=TRUE,0,VLOOKUP($A224,[7]装备表!$AS:$DU,X$1,FALSE))</f>
        <v>0</v>
      </c>
      <c r="Y224">
        <f>IF(ISERROR(VLOOKUP($A224,[7]装备表!$AS:$DU,Y$1,FALSE))=TRUE,0,VLOOKUP($A224,[7]装备表!$AS:$DU,Y$1,FALSE))</f>
        <v>0</v>
      </c>
      <c r="Z224">
        <f>IF(ISERROR(VLOOKUP($A224,[7]装备表!$AS:$DU,Z$1,FALSE))=TRUE,0,VLOOKUP($A224,[7]装备表!$AS:$DU,Z$1,FALSE))</f>
        <v>0</v>
      </c>
      <c r="AA224">
        <f>IF(ISERROR(VLOOKUP($A224,[7]装备表!$AS:$DU,AA$1,FALSE))=TRUE,0,VLOOKUP($A224,[7]装备表!$AS:$DU,AA$1,FALSE))</f>
        <v>0</v>
      </c>
      <c r="AB224">
        <f>IF(ISERROR(VLOOKUP($A224,[7]装备表!$AS:$DU,AB$1,FALSE))=TRUE,0,VLOOKUP($A224,[7]装备表!$AS:$DU,AB$1,FALSE))</f>
        <v>0</v>
      </c>
      <c r="AC224">
        <f>IF(ISERROR(VLOOKUP($A224,[7]装备表!$AS:$DU,AC$1,FALSE))=TRUE,0,VLOOKUP($A224,[7]装备表!$AS:$DU,AC$1,FALSE))</f>
        <v>0</v>
      </c>
      <c r="AD224">
        <f>IF(ISERROR(VLOOKUP($A224,[7]装备表!$AS:$DU,AD$1,FALSE))=TRUE,0,VLOOKUP($A224,[7]装备表!$AS:$DU,AD$1,FALSE))</f>
        <v>0</v>
      </c>
      <c r="AE224">
        <f>IF(ISERROR(VLOOKUP($A224,[7]装备表!$AS:$DU,AE$1,FALSE))=TRUE,0,VLOOKUP($A224,[7]装备表!$AS:$DU,AE$1,FALSE))</f>
        <v>0</v>
      </c>
      <c r="AF224">
        <f>IF(ISERROR(VLOOKUP($A224,[7]装备表!$AS:$DU,AF$1,FALSE))=TRUE,0,VLOOKUP($A224,[7]装备表!$AS:$DU,AF$1,FALSE))</f>
        <v>0</v>
      </c>
      <c r="AG224">
        <f>IF(ISERROR(VLOOKUP($A224,[7]装备表!$AS:$DU,AG$1,FALSE))=TRUE,0,VLOOKUP($A224,[7]装备表!$AS:$DU,AG$1,FALSE))</f>
        <v>0</v>
      </c>
      <c r="AH224">
        <f>IF(ISERROR(VLOOKUP($A224,[7]装备表!$AS:$DU,AH$1,FALSE))=TRUE,0,VLOOKUP($A224,[7]装备表!$AS:$DU,AH$1,FALSE))</f>
        <v>0</v>
      </c>
      <c r="AI224">
        <f>IF(ISERROR(VLOOKUP($A224,[7]装备表!$AS:$DU,AI$1,FALSE))=TRUE,0,VLOOKUP($A224,[7]装备表!$AS:$DU,AI$1,FALSE))</f>
        <v>0</v>
      </c>
      <c r="AJ224">
        <f>IF(ISERROR(VLOOKUP($A224,[7]装备表!$AS:$DU,AJ$1,FALSE))=TRUE,0,VLOOKUP($A224,[7]装备表!$AS:$DU,AJ$1,FALSE))</f>
        <v>0</v>
      </c>
      <c r="AK224">
        <f>IF(ISERROR(VLOOKUP($A224,[7]装备表!$AS:$DU,AK$1,FALSE))=TRUE,0,VLOOKUP($A224,[7]装备表!$AS:$DU,AK$1,FALSE))</f>
        <v>0</v>
      </c>
      <c r="AL224">
        <f>IF(ISERROR(VLOOKUP($A224,[7]装备表!$AS:$DU,AL$1,FALSE))=TRUE,0,VLOOKUP($A224,[7]装备表!$AS:$DU,AL$1,FALSE))</f>
        <v>0</v>
      </c>
      <c r="AM224">
        <f>IF(ISERROR(VLOOKUP($A224,[7]装备表!$AS:$DU,AM$1,FALSE))=TRUE,0,VLOOKUP($A224,[7]装备表!$AS:$DU,AM$1,FALSE))</f>
        <v>0</v>
      </c>
      <c r="AN224">
        <f>IF(ISERROR(VLOOKUP($A224,[7]装备表!$AS:$DU,AN$1,FALSE))=TRUE,0,VLOOKUP($A224,[7]装备表!$AS:$DU,AN$1,FALSE))</f>
        <v>0</v>
      </c>
      <c r="AT224" s="35">
        <v>1330068</v>
      </c>
      <c r="AU224" s="35" t="s">
        <v>268</v>
      </c>
      <c r="AV224">
        <v>10197</v>
      </c>
      <c r="AW224">
        <v>10197</v>
      </c>
      <c r="AX224">
        <v>240</v>
      </c>
    </row>
    <row r="225" spans="1:50" ht="16.5">
      <c r="A225" s="33">
        <v>1330019</v>
      </c>
      <c r="B225" t="str">
        <f>IF(ISERROR(VLOOKUP($A225,[7]装备表!$AS:$DU,B$1,FALSE))=TRUE,0,VLOOKUP($A225,[7]装备表!$AS:$DU,B$1,FALSE))</f>
        <v>狼头帽</v>
      </c>
      <c r="C225">
        <f t="shared" si="23"/>
        <v>10148</v>
      </c>
      <c r="D225">
        <f t="shared" si="24"/>
        <v>100</v>
      </c>
      <c r="E225">
        <f t="shared" si="25"/>
        <v>10148</v>
      </c>
      <c r="F225">
        <f>IF(ISERROR(VLOOKUP($A225,[7]装备表!$AS:$DU,F$1,FALSE))=TRUE,0,VLOOKUP($A225,[7]装备表!$AS:$DU,F$1,FALSE))</f>
        <v>2</v>
      </c>
      <c r="G225">
        <f>IF(ISERROR(VLOOKUP($A225,[7]装备表!$AS:$DU,G$1,FALSE))=TRUE,0,VLOOKUP($A225,[7]装备表!$AS:$DU,G$1,FALSE))</f>
        <v>1</v>
      </c>
      <c r="H225">
        <f>IF(ISERROR(VLOOKUP($A225,[7]装备表!$AS:$DU,H$1,FALSE))=TRUE,0,VLOOKUP($A225,[7]装备表!$AS:$DU,H$1,FALSE))</f>
        <v>99</v>
      </c>
      <c r="I225">
        <f>IF(ISERROR(VLOOKUP($A225,[7]装备表!$AS:$DU,I$1,FALSE))=TRUE,0,VLOOKUP($A225,[7]装备表!$AS:$DU,I$1,FALSE))</f>
        <v>0</v>
      </c>
      <c r="J225">
        <f>IF(ISERROR(VLOOKUP($A225,[7]装备表!$AS:$DU,J$1,FALSE))=TRUE,0,VLOOKUP($A225,[7]装备表!$AS:$DU,J$1,FALSE))</f>
        <v>0</v>
      </c>
      <c r="K225">
        <f>IF(ISERROR(VLOOKUP($A225,[7]装备表!$AS:$DU,K$1,FALSE))=TRUE,0,VLOOKUP($A225,[7]装备表!$AS:$DU,K$1,FALSE))</f>
        <v>6</v>
      </c>
      <c r="L225">
        <f>IF(ISERROR(VLOOKUP($A225,[7]装备表!$AS:$DU,L$1,FALSE))=TRUE,0,VLOOKUP($A225,[7]装备表!$AS:$DU,L$1,FALSE))</f>
        <v>1</v>
      </c>
      <c r="M225">
        <f>IF(ISERROR(VLOOKUP($A225,[7]装备表!$AS:$DU,M$1,FALSE))=TRUE,0,VLOOKUP($A225,[7]装备表!$AS:$DU,M$1,FALSE))</f>
        <v>26</v>
      </c>
      <c r="N225">
        <f>IF(ISERROR(VLOOKUP($A225,[7]装备表!$AS:$DU,N$1,FALSE))=TRUE,0,VLOOKUP($A225,[7]装备表!$AS:$DU,N$1,FALSE))</f>
        <v>0</v>
      </c>
      <c r="O225">
        <f>IF(ISERROR(VLOOKUP($A225,[7]装备表!$AS:$DU,O$1,FALSE))=TRUE,0,VLOOKUP($A225,[7]装备表!$AS:$DU,O$1,FALSE))</f>
        <v>0</v>
      </c>
      <c r="P225">
        <f>IF(ISERROR(VLOOKUP($A225,[7]装备表!$AS:$DU,P$1,FALSE))=TRUE,0,VLOOKUP($A225,[7]装备表!$AS:$DU,P$1,FALSE))</f>
        <v>0</v>
      </c>
      <c r="Q225">
        <f>IF(ISERROR(VLOOKUP($A225,[7]装备表!$AS:$DU,Q$1,FALSE))=TRUE,0,VLOOKUP($A225,[7]装备表!$AS:$DU,Q$1,FALSE))</f>
        <v>0</v>
      </c>
      <c r="R225">
        <f>IF(ISERROR(VLOOKUP($A225,[7]装备表!$AS:$DU,R$1,FALSE))=TRUE,0,VLOOKUP($A225,[7]装备表!$AS:$DU,R$1,FALSE))</f>
        <v>0</v>
      </c>
      <c r="S225">
        <f>IF(ISERROR(VLOOKUP($A225,[7]装备表!$AS:$DU,S$1,FALSE))=TRUE,0,VLOOKUP($A225,[7]装备表!$AS:$DU,S$1,FALSE))</f>
        <v>0</v>
      </c>
      <c r="T225">
        <f>IF(ISERROR(VLOOKUP($A225,[7]装备表!$AS:$DU,T$1,FALSE))=TRUE,0,VLOOKUP($A225,[7]装备表!$AS:$DU,T$1,FALSE))</f>
        <v>0</v>
      </c>
      <c r="U225">
        <f>IF(ISERROR(VLOOKUP($A225,[7]装备表!$AS:$DU,U$1,FALSE))=TRUE,0,VLOOKUP($A225,[7]装备表!$AS:$DU,U$1,FALSE))</f>
        <v>0</v>
      </c>
      <c r="V225">
        <f>IF(ISERROR(VLOOKUP($A225,[7]装备表!$AS:$DU,V$1,FALSE))=TRUE,0,VLOOKUP($A225,[7]装备表!$AS:$DU,V$1,FALSE))</f>
        <v>0</v>
      </c>
      <c r="W225">
        <f>IF(ISERROR(VLOOKUP($A225,[7]装备表!$AS:$DU,W$1,FALSE))=TRUE,0,VLOOKUP($A225,[7]装备表!$AS:$DU,W$1,FALSE))</f>
        <v>0</v>
      </c>
      <c r="X225">
        <f>IF(ISERROR(VLOOKUP($A225,[7]装备表!$AS:$DU,X$1,FALSE))=TRUE,0,VLOOKUP($A225,[7]装备表!$AS:$DU,X$1,FALSE))</f>
        <v>0</v>
      </c>
      <c r="Y225">
        <f>IF(ISERROR(VLOOKUP($A225,[7]装备表!$AS:$DU,Y$1,FALSE))=TRUE,0,VLOOKUP($A225,[7]装备表!$AS:$DU,Y$1,FALSE))</f>
        <v>0</v>
      </c>
      <c r="Z225">
        <f>IF(ISERROR(VLOOKUP($A225,[7]装备表!$AS:$DU,Z$1,FALSE))=TRUE,0,VLOOKUP($A225,[7]装备表!$AS:$DU,Z$1,FALSE))</f>
        <v>0</v>
      </c>
      <c r="AA225">
        <f>IF(ISERROR(VLOOKUP($A225,[7]装备表!$AS:$DU,AA$1,FALSE))=TRUE,0,VLOOKUP($A225,[7]装备表!$AS:$DU,AA$1,FALSE))</f>
        <v>0</v>
      </c>
      <c r="AB225">
        <f>IF(ISERROR(VLOOKUP($A225,[7]装备表!$AS:$DU,AB$1,FALSE))=TRUE,0,VLOOKUP($A225,[7]装备表!$AS:$DU,AB$1,FALSE))</f>
        <v>0</v>
      </c>
      <c r="AC225">
        <f>IF(ISERROR(VLOOKUP($A225,[7]装备表!$AS:$DU,AC$1,FALSE))=TRUE,0,VLOOKUP($A225,[7]装备表!$AS:$DU,AC$1,FALSE))</f>
        <v>0</v>
      </c>
      <c r="AD225">
        <f>IF(ISERROR(VLOOKUP($A225,[7]装备表!$AS:$DU,AD$1,FALSE))=TRUE,0,VLOOKUP($A225,[7]装备表!$AS:$DU,AD$1,FALSE))</f>
        <v>0</v>
      </c>
      <c r="AE225">
        <f>IF(ISERROR(VLOOKUP($A225,[7]装备表!$AS:$DU,AE$1,FALSE))=TRUE,0,VLOOKUP($A225,[7]装备表!$AS:$DU,AE$1,FALSE))</f>
        <v>0</v>
      </c>
      <c r="AF225">
        <f>IF(ISERROR(VLOOKUP($A225,[7]装备表!$AS:$DU,AF$1,FALSE))=TRUE,0,VLOOKUP($A225,[7]装备表!$AS:$DU,AF$1,FALSE))</f>
        <v>0</v>
      </c>
      <c r="AG225">
        <f>IF(ISERROR(VLOOKUP($A225,[7]装备表!$AS:$DU,AG$1,FALSE))=TRUE,0,VLOOKUP($A225,[7]装备表!$AS:$DU,AG$1,FALSE))</f>
        <v>0</v>
      </c>
      <c r="AH225">
        <f>IF(ISERROR(VLOOKUP($A225,[7]装备表!$AS:$DU,AH$1,FALSE))=TRUE,0,VLOOKUP($A225,[7]装备表!$AS:$DU,AH$1,FALSE))</f>
        <v>0</v>
      </c>
      <c r="AI225">
        <f>IF(ISERROR(VLOOKUP($A225,[7]装备表!$AS:$DU,AI$1,FALSE))=TRUE,0,VLOOKUP($A225,[7]装备表!$AS:$DU,AI$1,FALSE))</f>
        <v>0</v>
      </c>
      <c r="AJ225">
        <f>IF(ISERROR(VLOOKUP($A225,[7]装备表!$AS:$DU,AJ$1,FALSE))=TRUE,0,VLOOKUP($A225,[7]装备表!$AS:$DU,AJ$1,FALSE))</f>
        <v>0</v>
      </c>
      <c r="AK225">
        <f>IF(ISERROR(VLOOKUP($A225,[7]装备表!$AS:$DU,AK$1,FALSE))=TRUE,0,VLOOKUP($A225,[7]装备表!$AS:$DU,AK$1,FALSE))</f>
        <v>0</v>
      </c>
      <c r="AL225">
        <f>IF(ISERROR(VLOOKUP($A225,[7]装备表!$AS:$DU,AL$1,FALSE))=TRUE,0,VLOOKUP($A225,[7]装备表!$AS:$DU,AL$1,FALSE))</f>
        <v>0</v>
      </c>
      <c r="AM225">
        <f>IF(ISERROR(VLOOKUP($A225,[7]装备表!$AS:$DU,AM$1,FALSE))=TRUE,0,VLOOKUP($A225,[7]装备表!$AS:$DU,AM$1,FALSE))</f>
        <v>0</v>
      </c>
      <c r="AN225">
        <f>IF(ISERROR(VLOOKUP($A225,[7]装备表!$AS:$DU,AN$1,FALSE))=TRUE,0,VLOOKUP($A225,[7]装备表!$AS:$DU,AN$1,FALSE))</f>
        <v>0</v>
      </c>
      <c r="AT225" s="35">
        <v>1330069</v>
      </c>
      <c r="AU225" s="35" t="s">
        <v>269</v>
      </c>
      <c r="AV225">
        <v>10198</v>
      </c>
      <c r="AW225">
        <v>10198</v>
      </c>
      <c r="AX225">
        <v>240</v>
      </c>
    </row>
    <row r="226" spans="1:50" ht="16.5">
      <c r="A226" s="33">
        <v>1330020</v>
      </c>
      <c r="B226" t="str">
        <f>IF(ISERROR(VLOOKUP($A226,[7]装备表!$AS:$DU,B$1,FALSE))=TRUE,0,VLOOKUP($A226,[7]装备表!$AS:$DU,B$1,FALSE))</f>
        <v>熊毛披风</v>
      </c>
      <c r="C226">
        <f t="shared" si="23"/>
        <v>10149</v>
      </c>
      <c r="D226">
        <f t="shared" si="24"/>
        <v>100</v>
      </c>
      <c r="E226">
        <f t="shared" si="25"/>
        <v>10149</v>
      </c>
      <c r="F226">
        <f>IF(ISERROR(VLOOKUP($A226,[7]装备表!$AS:$DU,F$1,FALSE))=TRUE,0,VLOOKUP($A226,[7]装备表!$AS:$DU,F$1,FALSE))</f>
        <v>2</v>
      </c>
      <c r="G226">
        <f>IF(ISERROR(VLOOKUP($A226,[7]装备表!$AS:$DU,G$1,FALSE))=TRUE,0,VLOOKUP($A226,[7]装备表!$AS:$DU,G$1,FALSE))</f>
        <v>1</v>
      </c>
      <c r="H226">
        <f>IF(ISERROR(VLOOKUP($A226,[7]装备表!$AS:$DU,H$1,FALSE))=TRUE,0,VLOOKUP($A226,[7]装备表!$AS:$DU,H$1,FALSE))</f>
        <v>99</v>
      </c>
      <c r="I226">
        <f>IF(ISERROR(VLOOKUP($A226,[7]装备表!$AS:$DU,I$1,FALSE))=TRUE,0,VLOOKUP($A226,[7]装备表!$AS:$DU,I$1,FALSE))</f>
        <v>0</v>
      </c>
      <c r="J226">
        <f>IF(ISERROR(VLOOKUP($A226,[7]装备表!$AS:$DU,J$1,FALSE))=TRUE,0,VLOOKUP($A226,[7]装备表!$AS:$DU,J$1,FALSE))</f>
        <v>0</v>
      </c>
      <c r="K226">
        <f>IF(ISERROR(VLOOKUP($A226,[7]装备表!$AS:$DU,K$1,FALSE))=TRUE,0,VLOOKUP($A226,[7]装备表!$AS:$DU,K$1,FALSE))</f>
        <v>6</v>
      </c>
      <c r="L226">
        <f>IF(ISERROR(VLOOKUP($A226,[7]装备表!$AS:$DU,L$1,FALSE))=TRUE,0,VLOOKUP($A226,[7]装备表!$AS:$DU,L$1,FALSE))</f>
        <v>1</v>
      </c>
      <c r="M226">
        <f>IF(ISERROR(VLOOKUP($A226,[7]装备表!$AS:$DU,M$1,FALSE))=TRUE,0,VLOOKUP($A226,[7]装备表!$AS:$DU,M$1,FALSE))</f>
        <v>26</v>
      </c>
      <c r="N226">
        <f>IF(ISERROR(VLOOKUP($A226,[7]装备表!$AS:$DU,N$1,FALSE))=TRUE,0,VLOOKUP($A226,[7]装备表!$AS:$DU,N$1,FALSE))</f>
        <v>0</v>
      </c>
      <c r="O226">
        <f>IF(ISERROR(VLOOKUP($A226,[7]装备表!$AS:$DU,O$1,FALSE))=TRUE,0,VLOOKUP($A226,[7]装备表!$AS:$DU,O$1,FALSE))</f>
        <v>0</v>
      </c>
      <c r="P226">
        <f>IF(ISERROR(VLOOKUP($A226,[7]装备表!$AS:$DU,P$1,FALSE))=TRUE,0,VLOOKUP($A226,[7]装备表!$AS:$DU,P$1,FALSE))</f>
        <v>0</v>
      </c>
      <c r="Q226">
        <f>IF(ISERROR(VLOOKUP($A226,[7]装备表!$AS:$DU,Q$1,FALSE))=TRUE,0,VLOOKUP($A226,[7]装备表!$AS:$DU,Q$1,FALSE))</f>
        <v>0</v>
      </c>
      <c r="R226">
        <f>IF(ISERROR(VLOOKUP($A226,[7]装备表!$AS:$DU,R$1,FALSE))=TRUE,0,VLOOKUP($A226,[7]装备表!$AS:$DU,R$1,FALSE))</f>
        <v>0</v>
      </c>
      <c r="S226">
        <f>IF(ISERROR(VLOOKUP($A226,[7]装备表!$AS:$DU,S$1,FALSE))=TRUE,0,VLOOKUP($A226,[7]装备表!$AS:$DU,S$1,FALSE))</f>
        <v>0</v>
      </c>
      <c r="T226">
        <f>IF(ISERROR(VLOOKUP($A226,[7]装备表!$AS:$DU,T$1,FALSE))=TRUE,0,VLOOKUP($A226,[7]装备表!$AS:$DU,T$1,FALSE))</f>
        <v>0</v>
      </c>
      <c r="U226">
        <f>IF(ISERROR(VLOOKUP($A226,[7]装备表!$AS:$DU,U$1,FALSE))=TRUE,0,VLOOKUP($A226,[7]装备表!$AS:$DU,U$1,FALSE))</f>
        <v>0</v>
      </c>
      <c r="V226">
        <f>IF(ISERROR(VLOOKUP($A226,[7]装备表!$AS:$DU,V$1,FALSE))=TRUE,0,VLOOKUP($A226,[7]装备表!$AS:$DU,V$1,FALSE))</f>
        <v>0</v>
      </c>
      <c r="W226">
        <f>IF(ISERROR(VLOOKUP($A226,[7]装备表!$AS:$DU,W$1,FALSE))=TRUE,0,VLOOKUP($A226,[7]装备表!$AS:$DU,W$1,FALSE))</f>
        <v>0</v>
      </c>
      <c r="X226">
        <f>IF(ISERROR(VLOOKUP($A226,[7]装备表!$AS:$DU,X$1,FALSE))=TRUE,0,VLOOKUP($A226,[7]装备表!$AS:$DU,X$1,FALSE))</f>
        <v>0</v>
      </c>
      <c r="Y226">
        <f>IF(ISERROR(VLOOKUP($A226,[7]装备表!$AS:$DU,Y$1,FALSE))=TRUE,0,VLOOKUP($A226,[7]装备表!$AS:$DU,Y$1,FALSE))</f>
        <v>0</v>
      </c>
      <c r="Z226">
        <f>IF(ISERROR(VLOOKUP($A226,[7]装备表!$AS:$DU,Z$1,FALSE))=TRUE,0,VLOOKUP($A226,[7]装备表!$AS:$DU,Z$1,FALSE))</f>
        <v>0</v>
      </c>
      <c r="AA226">
        <f>IF(ISERROR(VLOOKUP($A226,[7]装备表!$AS:$DU,AA$1,FALSE))=TRUE,0,VLOOKUP($A226,[7]装备表!$AS:$DU,AA$1,FALSE))</f>
        <v>0</v>
      </c>
      <c r="AB226">
        <f>IF(ISERROR(VLOOKUP($A226,[7]装备表!$AS:$DU,AB$1,FALSE))=TRUE,0,VLOOKUP($A226,[7]装备表!$AS:$DU,AB$1,FALSE))</f>
        <v>0</v>
      </c>
      <c r="AC226">
        <f>IF(ISERROR(VLOOKUP($A226,[7]装备表!$AS:$DU,AC$1,FALSE))=TRUE,0,VLOOKUP($A226,[7]装备表!$AS:$DU,AC$1,FALSE))</f>
        <v>0</v>
      </c>
      <c r="AD226">
        <f>IF(ISERROR(VLOOKUP($A226,[7]装备表!$AS:$DU,AD$1,FALSE))=TRUE,0,VLOOKUP($A226,[7]装备表!$AS:$DU,AD$1,FALSE))</f>
        <v>0</v>
      </c>
      <c r="AE226">
        <f>IF(ISERROR(VLOOKUP($A226,[7]装备表!$AS:$DU,AE$1,FALSE))=TRUE,0,VLOOKUP($A226,[7]装备表!$AS:$DU,AE$1,FALSE))</f>
        <v>0</v>
      </c>
      <c r="AF226">
        <f>IF(ISERROR(VLOOKUP($A226,[7]装备表!$AS:$DU,AF$1,FALSE))=TRUE,0,VLOOKUP($A226,[7]装备表!$AS:$DU,AF$1,FALSE))</f>
        <v>0</v>
      </c>
      <c r="AG226">
        <f>IF(ISERROR(VLOOKUP($A226,[7]装备表!$AS:$DU,AG$1,FALSE))=TRUE,0,VLOOKUP($A226,[7]装备表!$AS:$DU,AG$1,FALSE))</f>
        <v>0</v>
      </c>
      <c r="AH226">
        <f>IF(ISERROR(VLOOKUP($A226,[7]装备表!$AS:$DU,AH$1,FALSE))=TRUE,0,VLOOKUP($A226,[7]装备表!$AS:$DU,AH$1,FALSE))</f>
        <v>0</v>
      </c>
      <c r="AI226">
        <f>IF(ISERROR(VLOOKUP($A226,[7]装备表!$AS:$DU,AI$1,FALSE))=TRUE,0,VLOOKUP($A226,[7]装备表!$AS:$DU,AI$1,FALSE))</f>
        <v>0</v>
      </c>
      <c r="AJ226">
        <f>IF(ISERROR(VLOOKUP($A226,[7]装备表!$AS:$DU,AJ$1,FALSE))=TRUE,0,VLOOKUP($A226,[7]装备表!$AS:$DU,AJ$1,FALSE))</f>
        <v>0</v>
      </c>
      <c r="AK226">
        <f>IF(ISERROR(VLOOKUP($A226,[7]装备表!$AS:$DU,AK$1,FALSE))=TRUE,0,VLOOKUP($A226,[7]装备表!$AS:$DU,AK$1,FALSE))</f>
        <v>0</v>
      </c>
      <c r="AL226">
        <f>IF(ISERROR(VLOOKUP($A226,[7]装备表!$AS:$DU,AL$1,FALSE))=TRUE,0,VLOOKUP($A226,[7]装备表!$AS:$DU,AL$1,FALSE))</f>
        <v>0</v>
      </c>
      <c r="AM226">
        <f>IF(ISERROR(VLOOKUP($A226,[7]装备表!$AS:$DU,AM$1,FALSE))=TRUE,0,VLOOKUP($A226,[7]装备表!$AS:$DU,AM$1,FALSE))</f>
        <v>0</v>
      </c>
      <c r="AN226">
        <f>IF(ISERROR(VLOOKUP($A226,[7]装备表!$AS:$DU,AN$1,FALSE))=TRUE,0,VLOOKUP($A226,[7]装备表!$AS:$DU,AN$1,FALSE))</f>
        <v>0</v>
      </c>
      <c r="AT226" s="35">
        <v>1330070</v>
      </c>
      <c r="AU226" s="35" t="s">
        <v>270</v>
      </c>
      <c r="AV226">
        <v>10199</v>
      </c>
      <c r="AW226">
        <v>10199</v>
      </c>
      <c r="AX226">
        <v>240</v>
      </c>
    </row>
    <row r="227" spans="1:50" ht="16.5">
      <c r="A227" s="33">
        <v>1330021</v>
      </c>
      <c r="B227" t="str">
        <f>IF(ISERROR(VLOOKUP($A227,[7]装备表!$AS:$DU,B$1,FALSE))=TRUE,0,VLOOKUP($A227,[7]装备表!$AS:$DU,B$1,FALSE))</f>
        <v>雪怪玩偶</v>
      </c>
      <c r="C227">
        <f t="shared" si="23"/>
        <v>10150</v>
      </c>
      <c r="D227">
        <f t="shared" si="24"/>
        <v>100</v>
      </c>
      <c r="E227">
        <f t="shared" si="25"/>
        <v>10150</v>
      </c>
      <c r="F227">
        <f>IF(ISERROR(VLOOKUP($A227,[7]装备表!$AS:$DU,F$1,FALSE))=TRUE,0,VLOOKUP($A227,[7]装备表!$AS:$DU,F$1,FALSE))</f>
        <v>1</v>
      </c>
      <c r="G227">
        <f>IF(ISERROR(VLOOKUP($A227,[7]装备表!$AS:$DU,G$1,FALSE))=TRUE,0,VLOOKUP($A227,[7]装备表!$AS:$DU,G$1,FALSE))</f>
        <v>1</v>
      </c>
      <c r="H227">
        <f>IF(ISERROR(VLOOKUP($A227,[7]装备表!$AS:$DU,H$1,FALSE))=TRUE,0,VLOOKUP($A227,[7]装备表!$AS:$DU,H$1,FALSE))</f>
        <v>50</v>
      </c>
      <c r="I227">
        <f>IF(ISERROR(VLOOKUP($A227,[7]装备表!$AS:$DU,I$1,FALSE))=TRUE,0,VLOOKUP($A227,[7]装备表!$AS:$DU,I$1,FALSE))</f>
        <v>0</v>
      </c>
      <c r="J227">
        <f>IF(ISERROR(VLOOKUP($A227,[7]装备表!$AS:$DU,J$1,FALSE))=TRUE,0,VLOOKUP($A227,[7]装备表!$AS:$DU,J$1,FALSE))</f>
        <v>0</v>
      </c>
      <c r="K227">
        <f>IF(ISERROR(VLOOKUP($A227,[7]装备表!$AS:$DU,K$1,FALSE))=TRUE,0,VLOOKUP($A227,[7]装备表!$AS:$DU,K$1,FALSE))</f>
        <v>2</v>
      </c>
      <c r="L227">
        <f>IF(ISERROR(VLOOKUP($A227,[7]装备表!$AS:$DU,L$1,FALSE))=TRUE,0,VLOOKUP($A227,[7]装备表!$AS:$DU,L$1,FALSE))</f>
        <v>1</v>
      </c>
      <c r="M227">
        <f>IF(ISERROR(VLOOKUP($A227,[7]装备表!$AS:$DU,M$1,FALSE))=TRUE,0,VLOOKUP($A227,[7]装备表!$AS:$DU,M$1,FALSE))</f>
        <v>50</v>
      </c>
      <c r="N227">
        <f>IF(ISERROR(VLOOKUP($A227,[7]装备表!$AS:$DU,N$1,FALSE))=TRUE,0,VLOOKUP($A227,[7]装备表!$AS:$DU,N$1,FALSE))</f>
        <v>0</v>
      </c>
      <c r="O227">
        <f>IF(ISERROR(VLOOKUP($A227,[7]装备表!$AS:$DU,O$1,FALSE))=TRUE,0,VLOOKUP($A227,[7]装备表!$AS:$DU,O$1,FALSE))</f>
        <v>0</v>
      </c>
      <c r="P227">
        <f>IF(ISERROR(VLOOKUP($A227,[7]装备表!$AS:$DU,P$1,FALSE))=TRUE,0,VLOOKUP($A227,[7]装备表!$AS:$DU,P$1,FALSE))</f>
        <v>0</v>
      </c>
      <c r="Q227">
        <f>IF(ISERROR(VLOOKUP($A227,[7]装备表!$AS:$DU,Q$1,FALSE))=TRUE,0,VLOOKUP($A227,[7]装备表!$AS:$DU,Q$1,FALSE))</f>
        <v>0</v>
      </c>
      <c r="R227">
        <f>IF(ISERROR(VLOOKUP($A227,[7]装备表!$AS:$DU,R$1,FALSE))=TRUE,0,VLOOKUP($A227,[7]装备表!$AS:$DU,R$1,FALSE))</f>
        <v>0</v>
      </c>
      <c r="S227">
        <f>IF(ISERROR(VLOOKUP($A227,[7]装备表!$AS:$DU,S$1,FALSE))=TRUE,0,VLOOKUP($A227,[7]装备表!$AS:$DU,S$1,FALSE))</f>
        <v>0</v>
      </c>
      <c r="T227">
        <f>IF(ISERROR(VLOOKUP($A227,[7]装备表!$AS:$DU,T$1,FALSE))=TRUE,0,VLOOKUP($A227,[7]装备表!$AS:$DU,T$1,FALSE))</f>
        <v>0</v>
      </c>
      <c r="U227">
        <f>IF(ISERROR(VLOOKUP($A227,[7]装备表!$AS:$DU,U$1,FALSE))=TRUE,0,VLOOKUP($A227,[7]装备表!$AS:$DU,U$1,FALSE))</f>
        <v>0</v>
      </c>
      <c r="V227">
        <f>IF(ISERROR(VLOOKUP($A227,[7]装备表!$AS:$DU,V$1,FALSE))=TRUE,0,VLOOKUP($A227,[7]装备表!$AS:$DU,V$1,FALSE))</f>
        <v>0</v>
      </c>
      <c r="W227">
        <f>IF(ISERROR(VLOOKUP($A227,[7]装备表!$AS:$DU,W$1,FALSE))=TRUE,0,VLOOKUP($A227,[7]装备表!$AS:$DU,W$1,FALSE))</f>
        <v>0</v>
      </c>
      <c r="X227">
        <f>IF(ISERROR(VLOOKUP($A227,[7]装备表!$AS:$DU,X$1,FALSE))=TRUE,0,VLOOKUP($A227,[7]装备表!$AS:$DU,X$1,FALSE))</f>
        <v>0</v>
      </c>
      <c r="Y227">
        <f>IF(ISERROR(VLOOKUP($A227,[7]装备表!$AS:$DU,Y$1,FALSE))=TRUE,0,VLOOKUP($A227,[7]装备表!$AS:$DU,Y$1,FALSE))</f>
        <v>0</v>
      </c>
      <c r="Z227">
        <f>IF(ISERROR(VLOOKUP($A227,[7]装备表!$AS:$DU,Z$1,FALSE))=TRUE,0,VLOOKUP($A227,[7]装备表!$AS:$DU,Z$1,FALSE))</f>
        <v>0</v>
      </c>
      <c r="AA227">
        <f>IF(ISERROR(VLOOKUP($A227,[7]装备表!$AS:$DU,AA$1,FALSE))=TRUE,0,VLOOKUP($A227,[7]装备表!$AS:$DU,AA$1,FALSE))</f>
        <v>0</v>
      </c>
      <c r="AB227">
        <f>IF(ISERROR(VLOOKUP($A227,[7]装备表!$AS:$DU,AB$1,FALSE))=TRUE,0,VLOOKUP($A227,[7]装备表!$AS:$DU,AB$1,FALSE))</f>
        <v>0</v>
      </c>
      <c r="AC227">
        <f>IF(ISERROR(VLOOKUP($A227,[7]装备表!$AS:$DU,AC$1,FALSE))=TRUE,0,VLOOKUP($A227,[7]装备表!$AS:$DU,AC$1,FALSE))</f>
        <v>0</v>
      </c>
      <c r="AD227">
        <f>IF(ISERROR(VLOOKUP($A227,[7]装备表!$AS:$DU,AD$1,FALSE))=TRUE,0,VLOOKUP($A227,[7]装备表!$AS:$DU,AD$1,FALSE))</f>
        <v>0</v>
      </c>
      <c r="AE227">
        <f>IF(ISERROR(VLOOKUP($A227,[7]装备表!$AS:$DU,AE$1,FALSE))=TRUE,0,VLOOKUP($A227,[7]装备表!$AS:$DU,AE$1,FALSE))</f>
        <v>0</v>
      </c>
      <c r="AF227">
        <f>IF(ISERROR(VLOOKUP($A227,[7]装备表!$AS:$DU,AF$1,FALSE))=TRUE,0,VLOOKUP($A227,[7]装备表!$AS:$DU,AF$1,FALSE))</f>
        <v>0</v>
      </c>
      <c r="AG227">
        <f>IF(ISERROR(VLOOKUP($A227,[7]装备表!$AS:$DU,AG$1,FALSE))=TRUE,0,VLOOKUP($A227,[7]装备表!$AS:$DU,AG$1,FALSE))</f>
        <v>0</v>
      </c>
      <c r="AH227">
        <f>IF(ISERROR(VLOOKUP($A227,[7]装备表!$AS:$DU,AH$1,FALSE))=TRUE,0,VLOOKUP($A227,[7]装备表!$AS:$DU,AH$1,FALSE))</f>
        <v>0</v>
      </c>
      <c r="AI227">
        <f>IF(ISERROR(VLOOKUP($A227,[7]装备表!$AS:$DU,AI$1,FALSE))=TRUE,0,VLOOKUP($A227,[7]装备表!$AS:$DU,AI$1,FALSE))</f>
        <v>0</v>
      </c>
      <c r="AJ227">
        <f>IF(ISERROR(VLOOKUP($A227,[7]装备表!$AS:$DU,AJ$1,FALSE))=TRUE,0,VLOOKUP($A227,[7]装备表!$AS:$DU,AJ$1,FALSE))</f>
        <v>0</v>
      </c>
      <c r="AK227">
        <f>IF(ISERROR(VLOOKUP($A227,[7]装备表!$AS:$DU,AK$1,FALSE))=TRUE,0,VLOOKUP($A227,[7]装备表!$AS:$DU,AK$1,FALSE))</f>
        <v>0</v>
      </c>
      <c r="AL227">
        <f>IF(ISERROR(VLOOKUP($A227,[7]装备表!$AS:$DU,AL$1,FALSE))=TRUE,0,VLOOKUP($A227,[7]装备表!$AS:$DU,AL$1,FALSE))</f>
        <v>0</v>
      </c>
      <c r="AM227">
        <f>IF(ISERROR(VLOOKUP($A227,[7]装备表!$AS:$DU,AM$1,FALSE))=TRUE,0,VLOOKUP($A227,[7]装备表!$AS:$DU,AM$1,FALSE))</f>
        <v>0</v>
      </c>
      <c r="AN227">
        <f>IF(ISERROR(VLOOKUP($A227,[7]装备表!$AS:$DU,AN$1,FALSE))=TRUE,0,VLOOKUP($A227,[7]装备表!$AS:$DU,AN$1,FALSE))</f>
        <v>0</v>
      </c>
      <c r="AT227" s="35">
        <v>1330071</v>
      </c>
      <c r="AU227" s="35" t="s">
        <v>271</v>
      </c>
      <c r="AV227">
        <v>10200</v>
      </c>
      <c r="AW227">
        <v>10200</v>
      </c>
      <c r="AX227">
        <v>240</v>
      </c>
    </row>
    <row r="228" spans="1:50" ht="16.5">
      <c r="A228" s="33">
        <v>1330022</v>
      </c>
      <c r="B228" t="str">
        <f>IF(ISERROR(VLOOKUP($A228,[7]装备表!$AS:$DU,B$1,FALSE))=TRUE,0,VLOOKUP($A228,[7]装备表!$AS:$DU,B$1,FALSE))</f>
        <v>雪原重盔</v>
      </c>
      <c r="C228">
        <f t="shared" si="23"/>
        <v>10151</v>
      </c>
      <c r="D228">
        <f t="shared" si="24"/>
        <v>100</v>
      </c>
      <c r="E228">
        <f t="shared" si="25"/>
        <v>10151</v>
      </c>
      <c r="F228">
        <f>IF(ISERROR(VLOOKUP($A228,[7]装备表!$AS:$DU,F$1,FALSE))=TRUE,0,VLOOKUP($A228,[7]装备表!$AS:$DU,F$1,FALSE))</f>
        <v>2</v>
      </c>
      <c r="G228">
        <f>IF(ISERROR(VLOOKUP($A228,[7]装备表!$AS:$DU,G$1,FALSE))=TRUE,0,VLOOKUP($A228,[7]装备表!$AS:$DU,G$1,FALSE))</f>
        <v>1</v>
      </c>
      <c r="H228">
        <f>IF(ISERROR(VLOOKUP($A228,[7]装备表!$AS:$DU,H$1,FALSE))=TRUE,0,VLOOKUP($A228,[7]装备表!$AS:$DU,H$1,FALSE))</f>
        <v>60</v>
      </c>
      <c r="I228">
        <f>IF(ISERROR(VLOOKUP($A228,[7]装备表!$AS:$DU,I$1,FALSE))=TRUE,0,VLOOKUP($A228,[7]装备表!$AS:$DU,I$1,FALSE))</f>
        <v>0</v>
      </c>
      <c r="J228">
        <f>IF(ISERROR(VLOOKUP($A228,[7]装备表!$AS:$DU,J$1,FALSE))=TRUE,0,VLOOKUP($A228,[7]装备表!$AS:$DU,J$1,FALSE))</f>
        <v>0</v>
      </c>
      <c r="K228">
        <f>IF(ISERROR(VLOOKUP($A228,[7]装备表!$AS:$DU,K$1,FALSE))=TRUE,0,VLOOKUP($A228,[7]装备表!$AS:$DU,K$1,FALSE))</f>
        <v>6</v>
      </c>
      <c r="L228">
        <f>IF(ISERROR(VLOOKUP($A228,[7]装备表!$AS:$DU,L$1,FALSE))=TRUE,0,VLOOKUP($A228,[7]装备表!$AS:$DU,L$1,FALSE))</f>
        <v>1</v>
      </c>
      <c r="M228">
        <f>IF(ISERROR(VLOOKUP($A228,[7]装备表!$AS:$DU,M$1,FALSE))=TRUE,0,VLOOKUP($A228,[7]装备表!$AS:$DU,M$1,FALSE))</f>
        <v>15</v>
      </c>
      <c r="N228">
        <f>IF(ISERROR(VLOOKUP($A228,[7]装备表!$AS:$DU,N$1,FALSE))=TRUE,0,VLOOKUP($A228,[7]装备表!$AS:$DU,N$1,FALSE))</f>
        <v>0</v>
      </c>
      <c r="O228">
        <f>IF(ISERROR(VLOOKUP($A228,[7]装备表!$AS:$DU,O$1,FALSE))=TRUE,0,VLOOKUP($A228,[7]装备表!$AS:$DU,O$1,FALSE))</f>
        <v>0</v>
      </c>
      <c r="P228">
        <f>IF(ISERROR(VLOOKUP($A228,[7]装备表!$AS:$DU,P$1,FALSE))=TRUE,0,VLOOKUP($A228,[7]装备表!$AS:$DU,P$1,FALSE))</f>
        <v>0</v>
      </c>
      <c r="Q228">
        <f>IF(ISERROR(VLOOKUP($A228,[7]装备表!$AS:$DU,Q$1,FALSE))=TRUE,0,VLOOKUP($A228,[7]装备表!$AS:$DU,Q$1,FALSE))</f>
        <v>0</v>
      </c>
      <c r="R228">
        <f>IF(ISERROR(VLOOKUP($A228,[7]装备表!$AS:$DU,R$1,FALSE))=TRUE,0,VLOOKUP($A228,[7]装备表!$AS:$DU,R$1,FALSE))</f>
        <v>0</v>
      </c>
      <c r="S228">
        <f>IF(ISERROR(VLOOKUP($A228,[7]装备表!$AS:$DU,S$1,FALSE))=TRUE,0,VLOOKUP($A228,[7]装备表!$AS:$DU,S$1,FALSE))</f>
        <v>0</v>
      </c>
      <c r="T228">
        <f>IF(ISERROR(VLOOKUP($A228,[7]装备表!$AS:$DU,T$1,FALSE))=TRUE,0,VLOOKUP($A228,[7]装备表!$AS:$DU,T$1,FALSE))</f>
        <v>0</v>
      </c>
      <c r="U228">
        <f>IF(ISERROR(VLOOKUP($A228,[7]装备表!$AS:$DU,U$1,FALSE))=TRUE,0,VLOOKUP($A228,[7]装备表!$AS:$DU,U$1,FALSE))</f>
        <v>0</v>
      </c>
      <c r="V228">
        <f>IF(ISERROR(VLOOKUP($A228,[7]装备表!$AS:$DU,V$1,FALSE))=TRUE,0,VLOOKUP($A228,[7]装备表!$AS:$DU,V$1,FALSE))</f>
        <v>0</v>
      </c>
      <c r="W228">
        <f>IF(ISERROR(VLOOKUP($A228,[7]装备表!$AS:$DU,W$1,FALSE))=TRUE,0,VLOOKUP($A228,[7]装备表!$AS:$DU,W$1,FALSE))</f>
        <v>0</v>
      </c>
      <c r="X228">
        <f>IF(ISERROR(VLOOKUP($A228,[7]装备表!$AS:$DU,X$1,FALSE))=TRUE,0,VLOOKUP($A228,[7]装备表!$AS:$DU,X$1,FALSE))</f>
        <v>0</v>
      </c>
      <c r="Y228">
        <f>IF(ISERROR(VLOOKUP($A228,[7]装备表!$AS:$DU,Y$1,FALSE))=TRUE,0,VLOOKUP($A228,[7]装备表!$AS:$DU,Y$1,FALSE))</f>
        <v>0</v>
      </c>
      <c r="Z228">
        <f>IF(ISERROR(VLOOKUP($A228,[7]装备表!$AS:$DU,Z$1,FALSE))=TRUE,0,VLOOKUP($A228,[7]装备表!$AS:$DU,Z$1,FALSE))</f>
        <v>0</v>
      </c>
      <c r="AA228">
        <f>IF(ISERROR(VLOOKUP($A228,[7]装备表!$AS:$DU,AA$1,FALSE))=TRUE,0,VLOOKUP($A228,[7]装备表!$AS:$DU,AA$1,FALSE))</f>
        <v>0</v>
      </c>
      <c r="AB228">
        <f>IF(ISERROR(VLOOKUP($A228,[7]装备表!$AS:$DU,AB$1,FALSE))=TRUE,0,VLOOKUP($A228,[7]装备表!$AS:$DU,AB$1,FALSE))</f>
        <v>0</v>
      </c>
      <c r="AC228">
        <f>IF(ISERROR(VLOOKUP($A228,[7]装备表!$AS:$DU,AC$1,FALSE))=TRUE,0,VLOOKUP($A228,[7]装备表!$AS:$DU,AC$1,FALSE))</f>
        <v>0</v>
      </c>
      <c r="AD228">
        <f>IF(ISERROR(VLOOKUP($A228,[7]装备表!$AS:$DU,AD$1,FALSE))=TRUE,0,VLOOKUP($A228,[7]装备表!$AS:$DU,AD$1,FALSE))</f>
        <v>0</v>
      </c>
      <c r="AE228">
        <f>IF(ISERROR(VLOOKUP($A228,[7]装备表!$AS:$DU,AE$1,FALSE))=TRUE,0,VLOOKUP($A228,[7]装备表!$AS:$DU,AE$1,FALSE))</f>
        <v>0</v>
      </c>
      <c r="AF228">
        <f>IF(ISERROR(VLOOKUP($A228,[7]装备表!$AS:$DU,AF$1,FALSE))=TRUE,0,VLOOKUP($A228,[7]装备表!$AS:$DU,AF$1,FALSE))</f>
        <v>0</v>
      </c>
      <c r="AG228">
        <f>IF(ISERROR(VLOOKUP($A228,[7]装备表!$AS:$DU,AG$1,FALSE))=TRUE,0,VLOOKUP($A228,[7]装备表!$AS:$DU,AG$1,FALSE))</f>
        <v>0</v>
      </c>
      <c r="AH228">
        <f>IF(ISERROR(VLOOKUP($A228,[7]装备表!$AS:$DU,AH$1,FALSE))=TRUE,0,VLOOKUP($A228,[7]装备表!$AS:$DU,AH$1,FALSE))</f>
        <v>0</v>
      </c>
      <c r="AI228">
        <f>IF(ISERROR(VLOOKUP($A228,[7]装备表!$AS:$DU,AI$1,FALSE))=TRUE,0,VLOOKUP($A228,[7]装备表!$AS:$DU,AI$1,FALSE))</f>
        <v>0</v>
      </c>
      <c r="AJ228">
        <f>IF(ISERROR(VLOOKUP($A228,[7]装备表!$AS:$DU,AJ$1,FALSE))=TRUE,0,VLOOKUP($A228,[7]装备表!$AS:$DU,AJ$1,FALSE))</f>
        <v>0</v>
      </c>
      <c r="AK228">
        <f>IF(ISERROR(VLOOKUP($A228,[7]装备表!$AS:$DU,AK$1,FALSE))=TRUE,0,VLOOKUP($A228,[7]装备表!$AS:$DU,AK$1,FALSE))</f>
        <v>0</v>
      </c>
      <c r="AL228">
        <f>IF(ISERROR(VLOOKUP($A228,[7]装备表!$AS:$DU,AL$1,FALSE))=TRUE,0,VLOOKUP($A228,[7]装备表!$AS:$DU,AL$1,FALSE))</f>
        <v>0</v>
      </c>
      <c r="AM228">
        <f>IF(ISERROR(VLOOKUP($A228,[7]装备表!$AS:$DU,AM$1,FALSE))=TRUE,0,VLOOKUP($A228,[7]装备表!$AS:$DU,AM$1,FALSE))</f>
        <v>0</v>
      </c>
      <c r="AN228">
        <f>IF(ISERROR(VLOOKUP($A228,[7]装备表!$AS:$DU,AN$1,FALSE))=TRUE,0,VLOOKUP($A228,[7]装备表!$AS:$DU,AN$1,FALSE))</f>
        <v>0</v>
      </c>
      <c r="AT228" s="35">
        <v>1330072</v>
      </c>
      <c r="AU228" s="35" t="s">
        <v>272</v>
      </c>
      <c r="AV228">
        <v>10201</v>
      </c>
      <c r="AW228">
        <v>10201</v>
      </c>
      <c r="AX228">
        <v>240</v>
      </c>
    </row>
    <row r="229" spans="1:50" ht="16.5">
      <c r="A229" s="33">
        <v>1330023</v>
      </c>
      <c r="B229" t="str">
        <f>IF(ISERROR(VLOOKUP($A229,[7]装备表!$AS:$DU,B$1,FALSE))=TRUE,0,VLOOKUP($A229,[7]装备表!$AS:$DU,B$1,FALSE))</f>
        <v>雪原锁甲</v>
      </c>
      <c r="C229">
        <f t="shared" si="23"/>
        <v>10152</v>
      </c>
      <c r="D229">
        <f t="shared" si="24"/>
        <v>100</v>
      </c>
      <c r="E229">
        <f t="shared" si="25"/>
        <v>10152</v>
      </c>
      <c r="F229">
        <f>IF(ISERROR(VLOOKUP($A229,[7]装备表!$AS:$DU,F$1,FALSE))=TRUE,0,VLOOKUP($A229,[7]装备表!$AS:$DU,F$1,FALSE))</f>
        <v>1</v>
      </c>
      <c r="G229">
        <f>IF(ISERROR(VLOOKUP($A229,[7]装备表!$AS:$DU,G$1,FALSE))=TRUE,0,VLOOKUP($A229,[7]装备表!$AS:$DU,G$1,FALSE))</f>
        <v>1</v>
      </c>
      <c r="H229">
        <f>IF(ISERROR(VLOOKUP($A229,[7]装备表!$AS:$DU,H$1,FALSE))=TRUE,0,VLOOKUP($A229,[7]装备表!$AS:$DU,H$1,FALSE))</f>
        <v>99</v>
      </c>
      <c r="I229">
        <f>IF(ISERROR(VLOOKUP($A229,[7]装备表!$AS:$DU,I$1,FALSE))=TRUE,0,VLOOKUP($A229,[7]装备表!$AS:$DU,I$1,FALSE))</f>
        <v>0</v>
      </c>
      <c r="J229">
        <f>IF(ISERROR(VLOOKUP($A229,[7]装备表!$AS:$DU,J$1,FALSE))=TRUE,0,VLOOKUP($A229,[7]装备表!$AS:$DU,J$1,FALSE))</f>
        <v>0</v>
      </c>
      <c r="K229">
        <f>IF(ISERROR(VLOOKUP($A229,[7]装备表!$AS:$DU,K$1,FALSE))=TRUE,0,VLOOKUP($A229,[7]装备表!$AS:$DU,K$1,FALSE))</f>
        <v>5</v>
      </c>
      <c r="L229">
        <f>IF(ISERROR(VLOOKUP($A229,[7]装备表!$AS:$DU,L$1,FALSE))=TRUE,0,VLOOKUP($A229,[7]装备表!$AS:$DU,L$1,FALSE))</f>
        <v>1</v>
      </c>
      <c r="M229">
        <f>IF(ISERROR(VLOOKUP($A229,[7]装备表!$AS:$DU,M$1,FALSE))=TRUE,0,VLOOKUP($A229,[7]装备表!$AS:$DU,M$1,FALSE))</f>
        <v>25</v>
      </c>
      <c r="N229">
        <f>IF(ISERROR(VLOOKUP($A229,[7]装备表!$AS:$DU,N$1,FALSE))=TRUE,0,VLOOKUP($A229,[7]装备表!$AS:$DU,N$1,FALSE))</f>
        <v>0</v>
      </c>
      <c r="O229">
        <f>IF(ISERROR(VLOOKUP($A229,[7]装备表!$AS:$DU,O$1,FALSE))=TRUE,0,VLOOKUP($A229,[7]装备表!$AS:$DU,O$1,FALSE))</f>
        <v>0</v>
      </c>
      <c r="P229">
        <f>IF(ISERROR(VLOOKUP($A229,[7]装备表!$AS:$DU,P$1,FALSE))=TRUE,0,VLOOKUP($A229,[7]装备表!$AS:$DU,P$1,FALSE))</f>
        <v>0</v>
      </c>
      <c r="Q229">
        <f>IF(ISERROR(VLOOKUP($A229,[7]装备表!$AS:$DU,Q$1,FALSE))=TRUE,0,VLOOKUP($A229,[7]装备表!$AS:$DU,Q$1,FALSE))</f>
        <v>0</v>
      </c>
      <c r="R229">
        <f>IF(ISERROR(VLOOKUP($A229,[7]装备表!$AS:$DU,R$1,FALSE))=TRUE,0,VLOOKUP($A229,[7]装备表!$AS:$DU,R$1,FALSE))</f>
        <v>0</v>
      </c>
      <c r="S229">
        <f>IF(ISERROR(VLOOKUP($A229,[7]装备表!$AS:$DU,S$1,FALSE))=TRUE,0,VLOOKUP($A229,[7]装备表!$AS:$DU,S$1,FALSE))</f>
        <v>0</v>
      </c>
      <c r="T229">
        <f>IF(ISERROR(VLOOKUP($A229,[7]装备表!$AS:$DU,T$1,FALSE))=TRUE,0,VLOOKUP($A229,[7]装备表!$AS:$DU,T$1,FALSE))</f>
        <v>0</v>
      </c>
      <c r="U229">
        <f>IF(ISERROR(VLOOKUP($A229,[7]装备表!$AS:$DU,U$1,FALSE))=TRUE,0,VLOOKUP($A229,[7]装备表!$AS:$DU,U$1,FALSE))</f>
        <v>0</v>
      </c>
      <c r="V229">
        <f>IF(ISERROR(VLOOKUP($A229,[7]装备表!$AS:$DU,V$1,FALSE))=TRUE,0,VLOOKUP($A229,[7]装备表!$AS:$DU,V$1,FALSE))</f>
        <v>0</v>
      </c>
      <c r="W229">
        <f>IF(ISERROR(VLOOKUP($A229,[7]装备表!$AS:$DU,W$1,FALSE))=TRUE,0,VLOOKUP($A229,[7]装备表!$AS:$DU,W$1,FALSE))</f>
        <v>0</v>
      </c>
      <c r="X229">
        <f>IF(ISERROR(VLOOKUP($A229,[7]装备表!$AS:$DU,X$1,FALSE))=TRUE,0,VLOOKUP($A229,[7]装备表!$AS:$DU,X$1,FALSE))</f>
        <v>0</v>
      </c>
      <c r="Y229">
        <f>IF(ISERROR(VLOOKUP($A229,[7]装备表!$AS:$DU,Y$1,FALSE))=TRUE,0,VLOOKUP($A229,[7]装备表!$AS:$DU,Y$1,FALSE))</f>
        <v>0</v>
      </c>
      <c r="Z229">
        <f>IF(ISERROR(VLOOKUP($A229,[7]装备表!$AS:$DU,Z$1,FALSE))=TRUE,0,VLOOKUP($A229,[7]装备表!$AS:$DU,Z$1,FALSE))</f>
        <v>0</v>
      </c>
      <c r="AA229">
        <f>IF(ISERROR(VLOOKUP($A229,[7]装备表!$AS:$DU,AA$1,FALSE))=TRUE,0,VLOOKUP($A229,[7]装备表!$AS:$DU,AA$1,FALSE))</f>
        <v>0</v>
      </c>
      <c r="AB229">
        <f>IF(ISERROR(VLOOKUP($A229,[7]装备表!$AS:$DU,AB$1,FALSE))=TRUE,0,VLOOKUP($A229,[7]装备表!$AS:$DU,AB$1,FALSE))</f>
        <v>0</v>
      </c>
      <c r="AC229">
        <f>IF(ISERROR(VLOOKUP($A229,[7]装备表!$AS:$DU,AC$1,FALSE))=TRUE,0,VLOOKUP($A229,[7]装备表!$AS:$DU,AC$1,FALSE))</f>
        <v>0</v>
      </c>
      <c r="AD229">
        <f>IF(ISERROR(VLOOKUP($A229,[7]装备表!$AS:$DU,AD$1,FALSE))=TRUE,0,VLOOKUP($A229,[7]装备表!$AS:$DU,AD$1,FALSE))</f>
        <v>0</v>
      </c>
      <c r="AE229">
        <f>IF(ISERROR(VLOOKUP($A229,[7]装备表!$AS:$DU,AE$1,FALSE))=TRUE,0,VLOOKUP($A229,[7]装备表!$AS:$DU,AE$1,FALSE))</f>
        <v>0</v>
      </c>
      <c r="AF229">
        <f>IF(ISERROR(VLOOKUP($A229,[7]装备表!$AS:$DU,AF$1,FALSE))=TRUE,0,VLOOKUP($A229,[7]装备表!$AS:$DU,AF$1,FALSE))</f>
        <v>0</v>
      </c>
      <c r="AG229">
        <f>IF(ISERROR(VLOOKUP($A229,[7]装备表!$AS:$DU,AG$1,FALSE))=TRUE,0,VLOOKUP($A229,[7]装备表!$AS:$DU,AG$1,FALSE))</f>
        <v>0</v>
      </c>
      <c r="AH229">
        <f>IF(ISERROR(VLOOKUP($A229,[7]装备表!$AS:$DU,AH$1,FALSE))=TRUE,0,VLOOKUP($A229,[7]装备表!$AS:$DU,AH$1,FALSE))</f>
        <v>0</v>
      </c>
      <c r="AI229">
        <f>IF(ISERROR(VLOOKUP($A229,[7]装备表!$AS:$DU,AI$1,FALSE))=TRUE,0,VLOOKUP($A229,[7]装备表!$AS:$DU,AI$1,FALSE))</f>
        <v>0</v>
      </c>
      <c r="AJ229">
        <f>IF(ISERROR(VLOOKUP($A229,[7]装备表!$AS:$DU,AJ$1,FALSE))=TRUE,0,VLOOKUP($A229,[7]装备表!$AS:$DU,AJ$1,FALSE))</f>
        <v>0</v>
      </c>
      <c r="AK229">
        <f>IF(ISERROR(VLOOKUP($A229,[7]装备表!$AS:$DU,AK$1,FALSE))=TRUE,0,VLOOKUP($A229,[7]装备表!$AS:$DU,AK$1,FALSE))</f>
        <v>0</v>
      </c>
      <c r="AL229">
        <f>IF(ISERROR(VLOOKUP($A229,[7]装备表!$AS:$DU,AL$1,FALSE))=TRUE,0,VLOOKUP($A229,[7]装备表!$AS:$DU,AL$1,FALSE))</f>
        <v>0</v>
      </c>
      <c r="AM229">
        <f>IF(ISERROR(VLOOKUP($A229,[7]装备表!$AS:$DU,AM$1,FALSE))=TRUE,0,VLOOKUP($A229,[7]装备表!$AS:$DU,AM$1,FALSE))</f>
        <v>0</v>
      </c>
      <c r="AN229">
        <f>IF(ISERROR(VLOOKUP($A229,[7]装备表!$AS:$DU,AN$1,FALSE))=TRUE,0,VLOOKUP($A229,[7]装备表!$AS:$DU,AN$1,FALSE))</f>
        <v>0</v>
      </c>
      <c r="AT229" s="35">
        <v>1330073</v>
      </c>
      <c r="AU229" s="35" t="s">
        <v>273</v>
      </c>
      <c r="AV229">
        <v>10202</v>
      </c>
      <c r="AW229">
        <v>10202</v>
      </c>
      <c r="AX229">
        <v>240</v>
      </c>
    </row>
    <row r="230" spans="1:50" ht="16.5">
      <c r="A230" s="33">
        <v>1330024</v>
      </c>
      <c r="B230" t="str">
        <f>IF(ISERROR(VLOOKUP($A230,[7]装备表!$AS:$DU,B$1,FALSE))=TRUE,0,VLOOKUP($A230,[7]装备表!$AS:$DU,B$1,FALSE))</f>
        <v>雪原战裤</v>
      </c>
      <c r="C230">
        <f t="shared" si="23"/>
        <v>10153</v>
      </c>
      <c r="D230">
        <f t="shared" si="24"/>
        <v>100</v>
      </c>
      <c r="E230">
        <f t="shared" si="25"/>
        <v>10153</v>
      </c>
      <c r="F230">
        <f>IF(ISERROR(VLOOKUP($A230,[7]装备表!$AS:$DU,F$1,FALSE))=TRUE,0,VLOOKUP($A230,[7]装备表!$AS:$DU,F$1,FALSE))</f>
        <v>1</v>
      </c>
      <c r="G230">
        <f>IF(ISERROR(VLOOKUP($A230,[7]装备表!$AS:$DU,G$1,FALSE))=TRUE,0,VLOOKUP($A230,[7]装备表!$AS:$DU,G$1,FALSE))</f>
        <v>1</v>
      </c>
      <c r="H230">
        <f>IF(ISERROR(VLOOKUP($A230,[7]装备表!$AS:$DU,H$1,FALSE))=TRUE,0,VLOOKUP($A230,[7]装备表!$AS:$DU,H$1,FALSE))</f>
        <v>99</v>
      </c>
      <c r="I230">
        <f>IF(ISERROR(VLOOKUP($A230,[7]装备表!$AS:$DU,I$1,FALSE))=TRUE,0,VLOOKUP($A230,[7]装备表!$AS:$DU,I$1,FALSE))</f>
        <v>0</v>
      </c>
      <c r="J230">
        <f>IF(ISERROR(VLOOKUP($A230,[7]装备表!$AS:$DU,J$1,FALSE))=TRUE,0,VLOOKUP($A230,[7]装备表!$AS:$DU,J$1,FALSE))</f>
        <v>0</v>
      </c>
      <c r="K230">
        <f>IF(ISERROR(VLOOKUP($A230,[7]装备表!$AS:$DU,K$1,FALSE))=TRUE,0,VLOOKUP($A230,[7]装备表!$AS:$DU,K$1,FALSE))</f>
        <v>5</v>
      </c>
      <c r="L230">
        <f>IF(ISERROR(VLOOKUP($A230,[7]装备表!$AS:$DU,L$1,FALSE))=TRUE,0,VLOOKUP($A230,[7]装备表!$AS:$DU,L$1,FALSE))</f>
        <v>1</v>
      </c>
      <c r="M230">
        <f>IF(ISERROR(VLOOKUP($A230,[7]装备表!$AS:$DU,M$1,FALSE))=TRUE,0,VLOOKUP($A230,[7]装备表!$AS:$DU,M$1,FALSE))</f>
        <v>25</v>
      </c>
      <c r="N230">
        <f>IF(ISERROR(VLOOKUP($A230,[7]装备表!$AS:$DU,N$1,FALSE))=TRUE,0,VLOOKUP($A230,[7]装备表!$AS:$DU,N$1,FALSE))</f>
        <v>0</v>
      </c>
      <c r="O230">
        <f>IF(ISERROR(VLOOKUP($A230,[7]装备表!$AS:$DU,O$1,FALSE))=TRUE,0,VLOOKUP($A230,[7]装备表!$AS:$DU,O$1,FALSE))</f>
        <v>0</v>
      </c>
      <c r="P230">
        <f>IF(ISERROR(VLOOKUP($A230,[7]装备表!$AS:$DU,P$1,FALSE))=TRUE,0,VLOOKUP($A230,[7]装备表!$AS:$DU,P$1,FALSE))</f>
        <v>0</v>
      </c>
      <c r="Q230">
        <f>IF(ISERROR(VLOOKUP($A230,[7]装备表!$AS:$DU,Q$1,FALSE))=TRUE,0,VLOOKUP($A230,[7]装备表!$AS:$DU,Q$1,FALSE))</f>
        <v>0</v>
      </c>
      <c r="R230">
        <f>IF(ISERROR(VLOOKUP($A230,[7]装备表!$AS:$DU,R$1,FALSE))=TRUE,0,VLOOKUP($A230,[7]装备表!$AS:$DU,R$1,FALSE))</f>
        <v>0</v>
      </c>
      <c r="S230">
        <f>IF(ISERROR(VLOOKUP($A230,[7]装备表!$AS:$DU,S$1,FALSE))=TRUE,0,VLOOKUP($A230,[7]装备表!$AS:$DU,S$1,FALSE))</f>
        <v>0</v>
      </c>
      <c r="T230">
        <f>IF(ISERROR(VLOOKUP($A230,[7]装备表!$AS:$DU,T$1,FALSE))=TRUE,0,VLOOKUP($A230,[7]装备表!$AS:$DU,T$1,FALSE))</f>
        <v>0</v>
      </c>
      <c r="U230">
        <f>IF(ISERROR(VLOOKUP($A230,[7]装备表!$AS:$DU,U$1,FALSE))=TRUE,0,VLOOKUP($A230,[7]装备表!$AS:$DU,U$1,FALSE))</f>
        <v>0</v>
      </c>
      <c r="V230">
        <f>IF(ISERROR(VLOOKUP($A230,[7]装备表!$AS:$DU,V$1,FALSE))=TRUE,0,VLOOKUP($A230,[7]装备表!$AS:$DU,V$1,FALSE))</f>
        <v>0</v>
      </c>
      <c r="W230">
        <f>IF(ISERROR(VLOOKUP($A230,[7]装备表!$AS:$DU,W$1,FALSE))=TRUE,0,VLOOKUP($A230,[7]装备表!$AS:$DU,W$1,FALSE))</f>
        <v>0</v>
      </c>
      <c r="X230">
        <f>IF(ISERROR(VLOOKUP($A230,[7]装备表!$AS:$DU,X$1,FALSE))=TRUE,0,VLOOKUP($A230,[7]装备表!$AS:$DU,X$1,FALSE))</f>
        <v>0</v>
      </c>
      <c r="Y230">
        <f>IF(ISERROR(VLOOKUP($A230,[7]装备表!$AS:$DU,Y$1,FALSE))=TRUE,0,VLOOKUP($A230,[7]装备表!$AS:$DU,Y$1,FALSE))</f>
        <v>0</v>
      </c>
      <c r="Z230">
        <f>IF(ISERROR(VLOOKUP($A230,[7]装备表!$AS:$DU,Z$1,FALSE))=TRUE,0,VLOOKUP($A230,[7]装备表!$AS:$DU,Z$1,FALSE))</f>
        <v>0</v>
      </c>
      <c r="AA230">
        <f>IF(ISERROR(VLOOKUP($A230,[7]装备表!$AS:$DU,AA$1,FALSE))=TRUE,0,VLOOKUP($A230,[7]装备表!$AS:$DU,AA$1,FALSE))</f>
        <v>0</v>
      </c>
      <c r="AB230">
        <f>IF(ISERROR(VLOOKUP($A230,[7]装备表!$AS:$DU,AB$1,FALSE))=TRUE,0,VLOOKUP($A230,[7]装备表!$AS:$DU,AB$1,FALSE))</f>
        <v>0</v>
      </c>
      <c r="AC230">
        <f>IF(ISERROR(VLOOKUP($A230,[7]装备表!$AS:$DU,AC$1,FALSE))=TRUE,0,VLOOKUP($A230,[7]装备表!$AS:$DU,AC$1,FALSE))</f>
        <v>0</v>
      </c>
      <c r="AD230">
        <f>IF(ISERROR(VLOOKUP($A230,[7]装备表!$AS:$DU,AD$1,FALSE))=TRUE,0,VLOOKUP($A230,[7]装备表!$AS:$DU,AD$1,FALSE))</f>
        <v>0</v>
      </c>
      <c r="AE230">
        <f>IF(ISERROR(VLOOKUP($A230,[7]装备表!$AS:$DU,AE$1,FALSE))=TRUE,0,VLOOKUP($A230,[7]装备表!$AS:$DU,AE$1,FALSE))</f>
        <v>0</v>
      </c>
      <c r="AF230">
        <f>IF(ISERROR(VLOOKUP($A230,[7]装备表!$AS:$DU,AF$1,FALSE))=TRUE,0,VLOOKUP($A230,[7]装备表!$AS:$DU,AF$1,FALSE))</f>
        <v>0</v>
      </c>
      <c r="AG230">
        <f>IF(ISERROR(VLOOKUP($A230,[7]装备表!$AS:$DU,AG$1,FALSE))=TRUE,0,VLOOKUP($A230,[7]装备表!$AS:$DU,AG$1,FALSE))</f>
        <v>0</v>
      </c>
      <c r="AH230">
        <f>IF(ISERROR(VLOOKUP($A230,[7]装备表!$AS:$DU,AH$1,FALSE))=TRUE,0,VLOOKUP($A230,[7]装备表!$AS:$DU,AH$1,FALSE))</f>
        <v>0</v>
      </c>
      <c r="AI230">
        <f>IF(ISERROR(VLOOKUP($A230,[7]装备表!$AS:$DU,AI$1,FALSE))=TRUE,0,VLOOKUP($A230,[7]装备表!$AS:$DU,AI$1,FALSE))</f>
        <v>0</v>
      </c>
      <c r="AJ230">
        <f>IF(ISERROR(VLOOKUP($A230,[7]装备表!$AS:$DU,AJ$1,FALSE))=TRUE,0,VLOOKUP($A230,[7]装备表!$AS:$DU,AJ$1,FALSE))</f>
        <v>0</v>
      </c>
      <c r="AK230">
        <f>IF(ISERROR(VLOOKUP($A230,[7]装备表!$AS:$DU,AK$1,FALSE))=TRUE,0,VLOOKUP($A230,[7]装备表!$AS:$DU,AK$1,FALSE))</f>
        <v>0</v>
      </c>
      <c r="AL230">
        <f>IF(ISERROR(VLOOKUP($A230,[7]装备表!$AS:$DU,AL$1,FALSE))=TRUE,0,VLOOKUP($A230,[7]装备表!$AS:$DU,AL$1,FALSE))</f>
        <v>0</v>
      </c>
      <c r="AM230">
        <f>IF(ISERROR(VLOOKUP($A230,[7]装备表!$AS:$DU,AM$1,FALSE))=TRUE,0,VLOOKUP($A230,[7]装备表!$AS:$DU,AM$1,FALSE))</f>
        <v>0</v>
      </c>
      <c r="AN230">
        <f>IF(ISERROR(VLOOKUP($A230,[7]装备表!$AS:$DU,AN$1,FALSE))=TRUE,0,VLOOKUP($A230,[7]装备表!$AS:$DU,AN$1,FALSE))</f>
        <v>0</v>
      </c>
      <c r="AT230" s="35">
        <v>1330074</v>
      </c>
      <c r="AU230" s="35" t="s">
        <v>274</v>
      </c>
      <c r="AV230">
        <v>10203</v>
      </c>
      <c r="AW230">
        <v>10203</v>
      </c>
      <c r="AX230">
        <v>240</v>
      </c>
    </row>
    <row r="231" spans="1:50" ht="16.5">
      <c r="A231" s="33">
        <v>1330025</v>
      </c>
      <c r="B231" t="str">
        <f>IF(ISERROR(VLOOKUP($A231,[7]装备表!$AS:$DU,B$1,FALSE))=TRUE,0,VLOOKUP($A231,[7]装备表!$AS:$DU,B$1,FALSE))</f>
        <v>雪原战靴</v>
      </c>
      <c r="C231">
        <f t="shared" si="23"/>
        <v>10154</v>
      </c>
      <c r="D231">
        <f t="shared" si="24"/>
        <v>100</v>
      </c>
      <c r="E231">
        <f t="shared" si="25"/>
        <v>10154</v>
      </c>
      <c r="F231">
        <f>IF(ISERROR(VLOOKUP($A231,[7]装备表!$AS:$DU,F$1,FALSE))=TRUE,0,VLOOKUP($A231,[7]装备表!$AS:$DU,F$1,FALSE))</f>
        <v>1</v>
      </c>
      <c r="G231">
        <f>IF(ISERROR(VLOOKUP($A231,[7]装备表!$AS:$DU,G$1,FALSE))=TRUE,0,VLOOKUP($A231,[7]装备表!$AS:$DU,G$1,FALSE))</f>
        <v>1</v>
      </c>
      <c r="H231">
        <f>IF(ISERROR(VLOOKUP($A231,[7]装备表!$AS:$DU,H$1,FALSE))=TRUE,0,VLOOKUP($A231,[7]装备表!$AS:$DU,H$1,FALSE))</f>
        <v>66</v>
      </c>
      <c r="I231">
        <f>IF(ISERROR(VLOOKUP($A231,[7]装备表!$AS:$DU,I$1,FALSE))=TRUE,0,VLOOKUP($A231,[7]装备表!$AS:$DU,I$1,FALSE))</f>
        <v>0</v>
      </c>
      <c r="J231">
        <f>IF(ISERROR(VLOOKUP($A231,[7]装备表!$AS:$DU,J$1,FALSE))=TRUE,0,VLOOKUP($A231,[7]装备表!$AS:$DU,J$1,FALSE))</f>
        <v>0</v>
      </c>
      <c r="K231">
        <f>IF(ISERROR(VLOOKUP($A231,[7]装备表!$AS:$DU,K$1,FALSE))=TRUE,0,VLOOKUP($A231,[7]装备表!$AS:$DU,K$1,FALSE))</f>
        <v>37</v>
      </c>
      <c r="L231">
        <f>IF(ISERROR(VLOOKUP($A231,[7]装备表!$AS:$DU,L$1,FALSE))=TRUE,0,VLOOKUP($A231,[7]装备表!$AS:$DU,L$1,FALSE))</f>
        <v>1</v>
      </c>
      <c r="M231">
        <f>IF(ISERROR(VLOOKUP($A231,[7]装备表!$AS:$DU,M$1,FALSE))=TRUE,0,VLOOKUP($A231,[7]装备表!$AS:$DU,M$1,FALSE))</f>
        <v>15</v>
      </c>
      <c r="N231">
        <f>IF(ISERROR(VLOOKUP($A231,[7]装备表!$AS:$DU,N$1,FALSE))=TRUE,0,VLOOKUP($A231,[7]装备表!$AS:$DU,N$1,FALSE))</f>
        <v>0</v>
      </c>
      <c r="O231">
        <f>IF(ISERROR(VLOOKUP($A231,[7]装备表!$AS:$DU,O$1,FALSE))=TRUE,0,VLOOKUP($A231,[7]装备表!$AS:$DU,O$1,FALSE))</f>
        <v>0</v>
      </c>
      <c r="P231">
        <f>IF(ISERROR(VLOOKUP($A231,[7]装备表!$AS:$DU,P$1,FALSE))=TRUE,0,VLOOKUP($A231,[7]装备表!$AS:$DU,P$1,FALSE))</f>
        <v>0</v>
      </c>
      <c r="Q231">
        <f>IF(ISERROR(VLOOKUP($A231,[7]装备表!$AS:$DU,Q$1,FALSE))=TRUE,0,VLOOKUP($A231,[7]装备表!$AS:$DU,Q$1,FALSE))</f>
        <v>0</v>
      </c>
      <c r="R231">
        <f>IF(ISERROR(VLOOKUP($A231,[7]装备表!$AS:$DU,R$1,FALSE))=TRUE,0,VLOOKUP($A231,[7]装备表!$AS:$DU,R$1,FALSE))</f>
        <v>0</v>
      </c>
      <c r="S231">
        <f>IF(ISERROR(VLOOKUP($A231,[7]装备表!$AS:$DU,S$1,FALSE))=TRUE,0,VLOOKUP($A231,[7]装备表!$AS:$DU,S$1,FALSE))</f>
        <v>0</v>
      </c>
      <c r="T231">
        <f>IF(ISERROR(VLOOKUP($A231,[7]装备表!$AS:$DU,T$1,FALSE))=TRUE,0,VLOOKUP($A231,[7]装备表!$AS:$DU,T$1,FALSE))</f>
        <v>0</v>
      </c>
      <c r="U231">
        <f>IF(ISERROR(VLOOKUP($A231,[7]装备表!$AS:$DU,U$1,FALSE))=TRUE,0,VLOOKUP($A231,[7]装备表!$AS:$DU,U$1,FALSE))</f>
        <v>0</v>
      </c>
      <c r="V231">
        <f>IF(ISERROR(VLOOKUP($A231,[7]装备表!$AS:$DU,V$1,FALSE))=TRUE,0,VLOOKUP($A231,[7]装备表!$AS:$DU,V$1,FALSE))</f>
        <v>0</v>
      </c>
      <c r="W231">
        <f>IF(ISERROR(VLOOKUP($A231,[7]装备表!$AS:$DU,W$1,FALSE))=TRUE,0,VLOOKUP($A231,[7]装备表!$AS:$DU,W$1,FALSE))</f>
        <v>0</v>
      </c>
      <c r="X231">
        <f>IF(ISERROR(VLOOKUP($A231,[7]装备表!$AS:$DU,X$1,FALSE))=TRUE,0,VLOOKUP($A231,[7]装备表!$AS:$DU,X$1,FALSE))</f>
        <v>0</v>
      </c>
      <c r="Y231">
        <f>IF(ISERROR(VLOOKUP($A231,[7]装备表!$AS:$DU,Y$1,FALSE))=TRUE,0,VLOOKUP($A231,[7]装备表!$AS:$DU,Y$1,FALSE))</f>
        <v>0</v>
      </c>
      <c r="Z231">
        <f>IF(ISERROR(VLOOKUP($A231,[7]装备表!$AS:$DU,Z$1,FALSE))=TRUE,0,VLOOKUP($A231,[7]装备表!$AS:$DU,Z$1,FALSE))</f>
        <v>0</v>
      </c>
      <c r="AA231">
        <f>IF(ISERROR(VLOOKUP($A231,[7]装备表!$AS:$DU,AA$1,FALSE))=TRUE,0,VLOOKUP($A231,[7]装备表!$AS:$DU,AA$1,FALSE))</f>
        <v>0</v>
      </c>
      <c r="AB231">
        <f>IF(ISERROR(VLOOKUP($A231,[7]装备表!$AS:$DU,AB$1,FALSE))=TRUE,0,VLOOKUP($A231,[7]装备表!$AS:$DU,AB$1,FALSE))</f>
        <v>0</v>
      </c>
      <c r="AC231">
        <f>IF(ISERROR(VLOOKUP($A231,[7]装备表!$AS:$DU,AC$1,FALSE))=TRUE,0,VLOOKUP($A231,[7]装备表!$AS:$DU,AC$1,FALSE))</f>
        <v>0</v>
      </c>
      <c r="AD231">
        <f>IF(ISERROR(VLOOKUP($A231,[7]装备表!$AS:$DU,AD$1,FALSE))=TRUE,0,VLOOKUP($A231,[7]装备表!$AS:$DU,AD$1,FALSE))</f>
        <v>0</v>
      </c>
      <c r="AE231">
        <f>IF(ISERROR(VLOOKUP($A231,[7]装备表!$AS:$DU,AE$1,FALSE))=TRUE,0,VLOOKUP($A231,[7]装备表!$AS:$DU,AE$1,FALSE))</f>
        <v>0</v>
      </c>
      <c r="AF231">
        <f>IF(ISERROR(VLOOKUP($A231,[7]装备表!$AS:$DU,AF$1,FALSE))=TRUE,0,VLOOKUP($A231,[7]装备表!$AS:$DU,AF$1,FALSE))</f>
        <v>0</v>
      </c>
      <c r="AG231">
        <f>IF(ISERROR(VLOOKUP($A231,[7]装备表!$AS:$DU,AG$1,FALSE))=TRUE,0,VLOOKUP($A231,[7]装备表!$AS:$DU,AG$1,FALSE))</f>
        <v>0</v>
      </c>
      <c r="AH231">
        <f>IF(ISERROR(VLOOKUP($A231,[7]装备表!$AS:$DU,AH$1,FALSE))=TRUE,0,VLOOKUP($A231,[7]装备表!$AS:$DU,AH$1,FALSE))</f>
        <v>0</v>
      </c>
      <c r="AI231">
        <f>IF(ISERROR(VLOOKUP($A231,[7]装备表!$AS:$DU,AI$1,FALSE))=TRUE,0,VLOOKUP($A231,[7]装备表!$AS:$DU,AI$1,FALSE))</f>
        <v>0</v>
      </c>
      <c r="AJ231">
        <f>IF(ISERROR(VLOOKUP($A231,[7]装备表!$AS:$DU,AJ$1,FALSE))=TRUE,0,VLOOKUP($A231,[7]装备表!$AS:$DU,AJ$1,FALSE))</f>
        <v>0</v>
      </c>
      <c r="AK231">
        <f>IF(ISERROR(VLOOKUP($A231,[7]装备表!$AS:$DU,AK$1,FALSE))=TRUE,0,VLOOKUP($A231,[7]装备表!$AS:$DU,AK$1,FALSE))</f>
        <v>0</v>
      </c>
      <c r="AL231">
        <f>IF(ISERROR(VLOOKUP($A231,[7]装备表!$AS:$DU,AL$1,FALSE))=TRUE,0,VLOOKUP($A231,[7]装备表!$AS:$DU,AL$1,FALSE))</f>
        <v>0</v>
      </c>
      <c r="AM231">
        <f>IF(ISERROR(VLOOKUP($A231,[7]装备表!$AS:$DU,AM$1,FALSE))=TRUE,0,VLOOKUP($A231,[7]装备表!$AS:$DU,AM$1,FALSE))</f>
        <v>0</v>
      </c>
      <c r="AN231">
        <f>IF(ISERROR(VLOOKUP($A231,[7]装备表!$AS:$DU,AN$1,FALSE))=TRUE,0,VLOOKUP($A231,[7]装备表!$AS:$DU,AN$1,FALSE))</f>
        <v>0</v>
      </c>
      <c r="AT231" s="35">
        <v>1330075</v>
      </c>
      <c r="AU231" s="35" t="s">
        <v>275</v>
      </c>
      <c r="AV231">
        <v>10204</v>
      </c>
      <c r="AW231">
        <v>10204</v>
      </c>
      <c r="AX231">
        <v>240</v>
      </c>
    </row>
    <row r="232" spans="1:50" ht="16.5">
      <c r="A232" s="33">
        <v>1330026</v>
      </c>
      <c r="B232" t="str">
        <f>IF(ISERROR(VLOOKUP($A232,[7]装备表!$AS:$DU,B$1,FALSE))=TRUE,0,VLOOKUP($A232,[7]装备表!$AS:$DU,B$1,FALSE))</f>
        <v>雪原猎帽</v>
      </c>
      <c r="C232">
        <f t="shared" si="23"/>
        <v>10155</v>
      </c>
      <c r="D232">
        <f t="shared" si="24"/>
        <v>100</v>
      </c>
      <c r="E232">
        <f t="shared" si="25"/>
        <v>10155</v>
      </c>
      <c r="F232">
        <f>IF(ISERROR(VLOOKUP($A232,[7]装备表!$AS:$DU,F$1,FALSE))=TRUE,0,VLOOKUP($A232,[7]装备表!$AS:$DU,F$1,FALSE))</f>
        <v>3</v>
      </c>
      <c r="G232">
        <f>IF(ISERROR(VLOOKUP($A232,[7]装备表!$AS:$DU,G$1,FALSE))=TRUE,0,VLOOKUP($A232,[7]装备表!$AS:$DU,G$1,FALSE))</f>
        <v>1</v>
      </c>
      <c r="H232">
        <f>IF(ISERROR(VLOOKUP($A232,[7]装备表!$AS:$DU,H$1,FALSE))=TRUE,0,VLOOKUP($A232,[7]装备表!$AS:$DU,H$1,FALSE))</f>
        <v>3</v>
      </c>
      <c r="I232">
        <f>IF(ISERROR(VLOOKUP($A232,[7]装备表!$AS:$DU,I$1,FALSE))=TRUE,0,VLOOKUP($A232,[7]装备表!$AS:$DU,I$1,FALSE))</f>
        <v>0</v>
      </c>
      <c r="J232">
        <f>IF(ISERROR(VLOOKUP($A232,[7]装备表!$AS:$DU,J$1,FALSE))=TRUE,0,VLOOKUP($A232,[7]装备表!$AS:$DU,J$1,FALSE))</f>
        <v>0</v>
      </c>
      <c r="K232">
        <f>IF(ISERROR(VLOOKUP($A232,[7]装备表!$AS:$DU,K$1,FALSE))=TRUE,0,VLOOKUP($A232,[7]装备表!$AS:$DU,K$1,FALSE))</f>
        <v>2</v>
      </c>
      <c r="L232">
        <f>IF(ISERROR(VLOOKUP($A232,[7]装备表!$AS:$DU,L$1,FALSE))=TRUE,0,VLOOKUP($A232,[7]装备表!$AS:$DU,L$1,FALSE))</f>
        <v>1</v>
      </c>
      <c r="M232">
        <f>IF(ISERROR(VLOOKUP($A232,[7]装备表!$AS:$DU,M$1,FALSE))=TRUE,0,VLOOKUP($A232,[7]装备表!$AS:$DU,M$1,FALSE))</f>
        <v>80</v>
      </c>
      <c r="N232">
        <f>IF(ISERROR(VLOOKUP($A232,[7]装备表!$AS:$DU,N$1,FALSE))=TRUE,0,VLOOKUP($A232,[7]装备表!$AS:$DU,N$1,FALSE))</f>
        <v>0</v>
      </c>
      <c r="O232">
        <f>IF(ISERROR(VLOOKUP($A232,[7]装备表!$AS:$DU,O$1,FALSE))=TRUE,0,VLOOKUP($A232,[7]装备表!$AS:$DU,O$1,FALSE))</f>
        <v>0</v>
      </c>
      <c r="P232">
        <f>IF(ISERROR(VLOOKUP($A232,[7]装备表!$AS:$DU,P$1,FALSE))=TRUE,0,VLOOKUP($A232,[7]装备表!$AS:$DU,P$1,FALSE))</f>
        <v>6</v>
      </c>
      <c r="Q232">
        <f>IF(ISERROR(VLOOKUP($A232,[7]装备表!$AS:$DU,Q$1,FALSE))=TRUE,0,VLOOKUP($A232,[7]装备表!$AS:$DU,Q$1,FALSE))</f>
        <v>1</v>
      </c>
      <c r="R232">
        <f>IF(ISERROR(VLOOKUP($A232,[7]装备表!$AS:$DU,R$1,FALSE))=TRUE,0,VLOOKUP($A232,[7]装备表!$AS:$DU,R$1,FALSE))</f>
        <v>17</v>
      </c>
      <c r="S232">
        <f>IF(ISERROR(VLOOKUP($A232,[7]装备表!$AS:$DU,S$1,FALSE))=TRUE,0,VLOOKUP($A232,[7]装备表!$AS:$DU,S$1,FALSE))</f>
        <v>0</v>
      </c>
      <c r="T232">
        <f>IF(ISERROR(VLOOKUP($A232,[7]装备表!$AS:$DU,T$1,FALSE))=TRUE,0,VLOOKUP($A232,[7]装备表!$AS:$DU,T$1,FALSE))</f>
        <v>0</v>
      </c>
      <c r="U232">
        <f>IF(ISERROR(VLOOKUP($A232,[7]装备表!$AS:$DU,U$1,FALSE))=TRUE,0,VLOOKUP($A232,[7]装备表!$AS:$DU,U$1,FALSE))</f>
        <v>0</v>
      </c>
      <c r="V232">
        <f>IF(ISERROR(VLOOKUP($A232,[7]装备表!$AS:$DU,V$1,FALSE))=TRUE,0,VLOOKUP($A232,[7]装备表!$AS:$DU,V$1,FALSE))</f>
        <v>0</v>
      </c>
      <c r="W232">
        <f>IF(ISERROR(VLOOKUP($A232,[7]装备表!$AS:$DU,W$1,FALSE))=TRUE,0,VLOOKUP($A232,[7]装备表!$AS:$DU,W$1,FALSE))</f>
        <v>0</v>
      </c>
      <c r="X232">
        <f>IF(ISERROR(VLOOKUP($A232,[7]装备表!$AS:$DU,X$1,FALSE))=TRUE,0,VLOOKUP($A232,[7]装备表!$AS:$DU,X$1,FALSE))</f>
        <v>0</v>
      </c>
      <c r="Y232">
        <f>IF(ISERROR(VLOOKUP($A232,[7]装备表!$AS:$DU,Y$1,FALSE))=TRUE,0,VLOOKUP($A232,[7]装备表!$AS:$DU,Y$1,FALSE))</f>
        <v>0</v>
      </c>
      <c r="Z232">
        <f>IF(ISERROR(VLOOKUP($A232,[7]装备表!$AS:$DU,Z$1,FALSE))=TRUE,0,VLOOKUP($A232,[7]装备表!$AS:$DU,Z$1,FALSE))</f>
        <v>0</v>
      </c>
      <c r="AA232">
        <f>IF(ISERROR(VLOOKUP($A232,[7]装备表!$AS:$DU,AA$1,FALSE))=TRUE,0,VLOOKUP($A232,[7]装备表!$AS:$DU,AA$1,FALSE))</f>
        <v>0</v>
      </c>
      <c r="AB232">
        <f>IF(ISERROR(VLOOKUP($A232,[7]装备表!$AS:$DU,AB$1,FALSE))=TRUE,0,VLOOKUP($A232,[7]装备表!$AS:$DU,AB$1,FALSE))</f>
        <v>0</v>
      </c>
      <c r="AC232">
        <f>IF(ISERROR(VLOOKUP($A232,[7]装备表!$AS:$DU,AC$1,FALSE))=TRUE,0,VLOOKUP($A232,[7]装备表!$AS:$DU,AC$1,FALSE))</f>
        <v>0</v>
      </c>
      <c r="AD232">
        <f>IF(ISERROR(VLOOKUP($A232,[7]装备表!$AS:$DU,AD$1,FALSE))=TRUE,0,VLOOKUP($A232,[7]装备表!$AS:$DU,AD$1,FALSE))</f>
        <v>0</v>
      </c>
      <c r="AE232">
        <f>IF(ISERROR(VLOOKUP($A232,[7]装备表!$AS:$DU,AE$1,FALSE))=TRUE,0,VLOOKUP($A232,[7]装备表!$AS:$DU,AE$1,FALSE))</f>
        <v>0</v>
      </c>
      <c r="AF232">
        <f>IF(ISERROR(VLOOKUP($A232,[7]装备表!$AS:$DU,AF$1,FALSE))=TRUE,0,VLOOKUP($A232,[7]装备表!$AS:$DU,AF$1,FALSE))</f>
        <v>0</v>
      </c>
      <c r="AG232">
        <f>IF(ISERROR(VLOOKUP($A232,[7]装备表!$AS:$DU,AG$1,FALSE))=TRUE,0,VLOOKUP($A232,[7]装备表!$AS:$DU,AG$1,FALSE))</f>
        <v>0</v>
      </c>
      <c r="AH232">
        <f>IF(ISERROR(VLOOKUP($A232,[7]装备表!$AS:$DU,AH$1,FALSE))=TRUE,0,VLOOKUP($A232,[7]装备表!$AS:$DU,AH$1,FALSE))</f>
        <v>0</v>
      </c>
      <c r="AI232">
        <f>IF(ISERROR(VLOOKUP($A232,[7]装备表!$AS:$DU,AI$1,FALSE))=TRUE,0,VLOOKUP($A232,[7]装备表!$AS:$DU,AI$1,FALSE))</f>
        <v>0</v>
      </c>
      <c r="AJ232">
        <f>IF(ISERROR(VLOOKUP($A232,[7]装备表!$AS:$DU,AJ$1,FALSE))=TRUE,0,VLOOKUP($A232,[7]装备表!$AS:$DU,AJ$1,FALSE))</f>
        <v>0</v>
      </c>
      <c r="AK232">
        <f>IF(ISERROR(VLOOKUP($A232,[7]装备表!$AS:$DU,AK$1,FALSE))=TRUE,0,VLOOKUP($A232,[7]装备表!$AS:$DU,AK$1,FALSE))</f>
        <v>0</v>
      </c>
      <c r="AL232">
        <f>IF(ISERROR(VLOOKUP($A232,[7]装备表!$AS:$DU,AL$1,FALSE))=TRUE,0,VLOOKUP($A232,[7]装备表!$AS:$DU,AL$1,FALSE))</f>
        <v>0</v>
      </c>
      <c r="AM232">
        <f>IF(ISERROR(VLOOKUP($A232,[7]装备表!$AS:$DU,AM$1,FALSE))=TRUE,0,VLOOKUP($A232,[7]装备表!$AS:$DU,AM$1,FALSE))</f>
        <v>0</v>
      </c>
      <c r="AN232">
        <f>IF(ISERROR(VLOOKUP($A232,[7]装备表!$AS:$DU,AN$1,FALSE))=TRUE,0,VLOOKUP($A232,[7]装备表!$AS:$DU,AN$1,FALSE))</f>
        <v>0</v>
      </c>
      <c r="AT232" s="35">
        <v>1330076</v>
      </c>
      <c r="AU232" s="35" t="s">
        <v>276</v>
      </c>
      <c r="AV232">
        <v>10205</v>
      </c>
      <c r="AW232">
        <v>10205</v>
      </c>
      <c r="AX232">
        <v>240</v>
      </c>
    </row>
    <row r="233" spans="1:50" ht="16.5">
      <c r="A233" s="33">
        <v>1330027</v>
      </c>
      <c r="B233" t="str">
        <f>IF(ISERROR(VLOOKUP($A233,[7]装备表!$AS:$DU,B$1,FALSE))=TRUE,0,VLOOKUP($A233,[7]装备表!$AS:$DU,B$1,FALSE))</f>
        <v>雪原猎衣</v>
      </c>
      <c r="C233">
        <f t="shared" si="23"/>
        <v>10156</v>
      </c>
      <c r="D233">
        <f t="shared" si="24"/>
        <v>100</v>
      </c>
      <c r="E233">
        <f t="shared" si="25"/>
        <v>10156</v>
      </c>
      <c r="F233">
        <f>IF(ISERROR(VLOOKUP($A233,[7]装备表!$AS:$DU,F$1,FALSE))=TRUE,0,VLOOKUP($A233,[7]装备表!$AS:$DU,F$1,FALSE))</f>
        <v>3</v>
      </c>
      <c r="G233">
        <f>IF(ISERROR(VLOOKUP($A233,[7]装备表!$AS:$DU,G$1,FALSE))=TRUE,0,VLOOKUP($A233,[7]装备表!$AS:$DU,G$1,FALSE))</f>
        <v>1</v>
      </c>
      <c r="H233">
        <f>IF(ISERROR(VLOOKUP($A233,[7]装备表!$AS:$DU,H$1,FALSE))=TRUE,0,VLOOKUP($A233,[7]装备表!$AS:$DU,H$1,FALSE))</f>
        <v>5</v>
      </c>
      <c r="I233">
        <f>IF(ISERROR(VLOOKUP($A233,[7]装备表!$AS:$DU,I$1,FALSE))=TRUE,0,VLOOKUP($A233,[7]装备表!$AS:$DU,I$1,FALSE))</f>
        <v>0</v>
      </c>
      <c r="J233">
        <f>IF(ISERROR(VLOOKUP($A233,[7]装备表!$AS:$DU,J$1,FALSE))=TRUE,0,VLOOKUP($A233,[7]装备表!$AS:$DU,J$1,FALSE))</f>
        <v>0</v>
      </c>
      <c r="K233">
        <f>IF(ISERROR(VLOOKUP($A233,[7]装备表!$AS:$DU,K$1,FALSE))=TRUE,0,VLOOKUP($A233,[7]装备表!$AS:$DU,K$1,FALSE))</f>
        <v>1</v>
      </c>
      <c r="L233">
        <f>IF(ISERROR(VLOOKUP($A233,[7]装备表!$AS:$DU,L$1,FALSE))=TRUE,0,VLOOKUP($A233,[7]装备表!$AS:$DU,L$1,FALSE))</f>
        <v>1</v>
      </c>
      <c r="M233">
        <f>IF(ISERROR(VLOOKUP($A233,[7]装备表!$AS:$DU,M$1,FALSE))=TRUE,0,VLOOKUP($A233,[7]装备表!$AS:$DU,M$1,FALSE))</f>
        <v>74</v>
      </c>
      <c r="N233">
        <f>IF(ISERROR(VLOOKUP($A233,[7]装备表!$AS:$DU,N$1,FALSE))=TRUE,0,VLOOKUP($A233,[7]装备表!$AS:$DU,N$1,FALSE))</f>
        <v>0</v>
      </c>
      <c r="O233">
        <f>IF(ISERROR(VLOOKUP($A233,[7]装备表!$AS:$DU,O$1,FALSE))=TRUE,0,VLOOKUP($A233,[7]装备表!$AS:$DU,O$1,FALSE))</f>
        <v>0</v>
      </c>
      <c r="P233">
        <f>IF(ISERROR(VLOOKUP($A233,[7]装备表!$AS:$DU,P$1,FALSE))=TRUE,0,VLOOKUP($A233,[7]装备表!$AS:$DU,P$1,FALSE))</f>
        <v>5</v>
      </c>
      <c r="Q233">
        <f>IF(ISERROR(VLOOKUP($A233,[7]装备表!$AS:$DU,Q$1,FALSE))=TRUE,0,VLOOKUP($A233,[7]装备表!$AS:$DU,Q$1,FALSE))</f>
        <v>1</v>
      </c>
      <c r="R233">
        <f>IF(ISERROR(VLOOKUP($A233,[7]装备表!$AS:$DU,R$1,FALSE))=TRUE,0,VLOOKUP($A233,[7]装备表!$AS:$DU,R$1,FALSE))</f>
        <v>17</v>
      </c>
      <c r="S233">
        <f>IF(ISERROR(VLOOKUP($A233,[7]装备表!$AS:$DU,S$1,FALSE))=TRUE,0,VLOOKUP($A233,[7]装备表!$AS:$DU,S$1,FALSE))</f>
        <v>0</v>
      </c>
      <c r="T233">
        <f>IF(ISERROR(VLOOKUP($A233,[7]装备表!$AS:$DU,T$1,FALSE))=TRUE,0,VLOOKUP($A233,[7]装备表!$AS:$DU,T$1,FALSE))</f>
        <v>0</v>
      </c>
      <c r="U233">
        <f>IF(ISERROR(VLOOKUP($A233,[7]装备表!$AS:$DU,U$1,FALSE))=TRUE,0,VLOOKUP($A233,[7]装备表!$AS:$DU,U$1,FALSE))</f>
        <v>0</v>
      </c>
      <c r="V233">
        <f>IF(ISERROR(VLOOKUP($A233,[7]装备表!$AS:$DU,V$1,FALSE))=TRUE,0,VLOOKUP($A233,[7]装备表!$AS:$DU,V$1,FALSE))</f>
        <v>0</v>
      </c>
      <c r="W233">
        <f>IF(ISERROR(VLOOKUP($A233,[7]装备表!$AS:$DU,W$1,FALSE))=TRUE,0,VLOOKUP($A233,[7]装备表!$AS:$DU,W$1,FALSE))</f>
        <v>0</v>
      </c>
      <c r="X233">
        <f>IF(ISERROR(VLOOKUP($A233,[7]装备表!$AS:$DU,X$1,FALSE))=TRUE,0,VLOOKUP($A233,[7]装备表!$AS:$DU,X$1,FALSE))</f>
        <v>0</v>
      </c>
      <c r="Y233">
        <f>IF(ISERROR(VLOOKUP($A233,[7]装备表!$AS:$DU,Y$1,FALSE))=TRUE,0,VLOOKUP($A233,[7]装备表!$AS:$DU,Y$1,FALSE))</f>
        <v>0</v>
      </c>
      <c r="Z233">
        <f>IF(ISERROR(VLOOKUP($A233,[7]装备表!$AS:$DU,Z$1,FALSE))=TRUE,0,VLOOKUP($A233,[7]装备表!$AS:$DU,Z$1,FALSE))</f>
        <v>0</v>
      </c>
      <c r="AA233">
        <f>IF(ISERROR(VLOOKUP($A233,[7]装备表!$AS:$DU,AA$1,FALSE))=TRUE,0,VLOOKUP($A233,[7]装备表!$AS:$DU,AA$1,FALSE))</f>
        <v>0</v>
      </c>
      <c r="AB233">
        <f>IF(ISERROR(VLOOKUP($A233,[7]装备表!$AS:$DU,AB$1,FALSE))=TRUE,0,VLOOKUP($A233,[7]装备表!$AS:$DU,AB$1,FALSE))</f>
        <v>0</v>
      </c>
      <c r="AC233">
        <f>IF(ISERROR(VLOOKUP($A233,[7]装备表!$AS:$DU,AC$1,FALSE))=TRUE,0,VLOOKUP($A233,[7]装备表!$AS:$DU,AC$1,FALSE))</f>
        <v>0</v>
      </c>
      <c r="AD233">
        <f>IF(ISERROR(VLOOKUP($A233,[7]装备表!$AS:$DU,AD$1,FALSE))=TRUE,0,VLOOKUP($A233,[7]装备表!$AS:$DU,AD$1,FALSE))</f>
        <v>0</v>
      </c>
      <c r="AE233">
        <f>IF(ISERROR(VLOOKUP($A233,[7]装备表!$AS:$DU,AE$1,FALSE))=TRUE,0,VLOOKUP($A233,[7]装备表!$AS:$DU,AE$1,FALSE))</f>
        <v>0</v>
      </c>
      <c r="AF233">
        <f>IF(ISERROR(VLOOKUP($A233,[7]装备表!$AS:$DU,AF$1,FALSE))=TRUE,0,VLOOKUP($A233,[7]装备表!$AS:$DU,AF$1,FALSE))</f>
        <v>0</v>
      </c>
      <c r="AG233">
        <f>IF(ISERROR(VLOOKUP($A233,[7]装备表!$AS:$DU,AG$1,FALSE))=TRUE,0,VLOOKUP($A233,[7]装备表!$AS:$DU,AG$1,FALSE))</f>
        <v>0</v>
      </c>
      <c r="AH233">
        <f>IF(ISERROR(VLOOKUP($A233,[7]装备表!$AS:$DU,AH$1,FALSE))=TRUE,0,VLOOKUP($A233,[7]装备表!$AS:$DU,AH$1,FALSE))</f>
        <v>0</v>
      </c>
      <c r="AI233">
        <f>IF(ISERROR(VLOOKUP($A233,[7]装备表!$AS:$DU,AI$1,FALSE))=TRUE,0,VLOOKUP($A233,[7]装备表!$AS:$DU,AI$1,FALSE))</f>
        <v>0</v>
      </c>
      <c r="AJ233">
        <f>IF(ISERROR(VLOOKUP($A233,[7]装备表!$AS:$DU,AJ$1,FALSE))=TRUE,0,VLOOKUP($A233,[7]装备表!$AS:$DU,AJ$1,FALSE))</f>
        <v>0</v>
      </c>
      <c r="AK233">
        <f>IF(ISERROR(VLOOKUP($A233,[7]装备表!$AS:$DU,AK$1,FALSE))=TRUE,0,VLOOKUP($A233,[7]装备表!$AS:$DU,AK$1,FALSE))</f>
        <v>0</v>
      </c>
      <c r="AL233">
        <f>IF(ISERROR(VLOOKUP($A233,[7]装备表!$AS:$DU,AL$1,FALSE))=TRUE,0,VLOOKUP($A233,[7]装备表!$AS:$DU,AL$1,FALSE))</f>
        <v>0</v>
      </c>
      <c r="AM233">
        <f>IF(ISERROR(VLOOKUP($A233,[7]装备表!$AS:$DU,AM$1,FALSE))=TRUE,0,VLOOKUP($A233,[7]装备表!$AS:$DU,AM$1,FALSE))</f>
        <v>0</v>
      </c>
      <c r="AN233">
        <f>IF(ISERROR(VLOOKUP($A233,[7]装备表!$AS:$DU,AN$1,FALSE))=TRUE,0,VLOOKUP($A233,[7]装备表!$AS:$DU,AN$1,FALSE))</f>
        <v>0</v>
      </c>
      <c r="AT233" s="35">
        <v>1330077</v>
      </c>
      <c r="AU233" s="35" t="s">
        <v>277</v>
      </c>
      <c r="AV233">
        <v>10206</v>
      </c>
      <c r="AW233">
        <v>10206</v>
      </c>
      <c r="AX233">
        <v>240</v>
      </c>
    </row>
    <row r="234" spans="1:50" ht="16.5">
      <c r="A234" s="33">
        <v>1330028</v>
      </c>
      <c r="B234" t="str">
        <f>IF(ISERROR(VLOOKUP($A234,[7]装备表!$AS:$DU,B$1,FALSE))=TRUE,0,VLOOKUP($A234,[7]装备表!$AS:$DU,B$1,FALSE))</f>
        <v>雪原猎裤</v>
      </c>
      <c r="C234">
        <f t="shared" si="23"/>
        <v>10157</v>
      </c>
      <c r="D234">
        <f t="shared" si="24"/>
        <v>100</v>
      </c>
      <c r="E234">
        <f t="shared" si="25"/>
        <v>10157</v>
      </c>
      <c r="F234">
        <f>IF(ISERROR(VLOOKUP($A234,[7]装备表!$AS:$DU,F$1,FALSE))=TRUE,0,VLOOKUP($A234,[7]装备表!$AS:$DU,F$1,FALSE))</f>
        <v>3</v>
      </c>
      <c r="G234">
        <f>IF(ISERROR(VLOOKUP($A234,[7]装备表!$AS:$DU,G$1,FALSE))=TRUE,0,VLOOKUP($A234,[7]装备表!$AS:$DU,G$1,FALSE))</f>
        <v>1</v>
      </c>
      <c r="H234">
        <f>IF(ISERROR(VLOOKUP($A234,[7]装备表!$AS:$DU,H$1,FALSE))=TRUE,0,VLOOKUP($A234,[7]装备表!$AS:$DU,H$1,FALSE))</f>
        <v>4</v>
      </c>
      <c r="I234">
        <f>IF(ISERROR(VLOOKUP($A234,[7]装备表!$AS:$DU,I$1,FALSE))=TRUE,0,VLOOKUP($A234,[7]装备表!$AS:$DU,I$1,FALSE))</f>
        <v>0</v>
      </c>
      <c r="J234">
        <f>IF(ISERROR(VLOOKUP($A234,[7]装备表!$AS:$DU,J$1,FALSE))=TRUE,0,VLOOKUP($A234,[7]装备表!$AS:$DU,J$1,FALSE))</f>
        <v>0</v>
      </c>
      <c r="K234">
        <f>IF(ISERROR(VLOOKUP($A234,[7]装备表!$AS:$DU,K$1,FALSE))=TRUE,0,VLOOKUP($A234,[7]装备表!$AS:$DU,K$1,FALSE))</f>
        <v>1</v>
      </c>
      <c r="L234">
        <f>IF(ISERROR(VLOOKUP($A234,[7]装备表!$AS:$DU,L$1,FALSE))=TRUE,0,VLOOKUP($A234,[7]装备表!$AS:$DU,L$1,FALSE))</f>
        <v>1</v>
      </c>
      <c r="M234">
        <f>IF(ISERROR(VLOOKUP($A234,[7]装备表!$AS:$DU,M$1,FALSE))=TRUE,0,VLOOKUP($A234,[7]装备表!$AS:$DU,M$1,FALSE))</f>
        <v>74</v>
      </c>
      <c r="N234">
        <f>IF(ISERROR(VLOOKUP($A234,[7]装备表!$AS:$DU,N$1,FALSE))=TRUE,0,VLOOKUP($A234,[7]装备表!$AS:$DU,N$1,FALSE))</f>
        <v>0</v>
      </c>
      <c r="O234">
        <f>IF(ISERROR(VLOOKUP($A234,[7]装备表!$AS:$DU,O$1,FALSE))=TRUE,0,VLOOKUP($A234,[7]装备表!$AS:$DU,O$1,FALSE))</f>
        <v>0</v>
      </c>
      <c r="P234">
        <f>IF(ISERROR(VLOOKUP($A234,[7]装备表!$AS:$DU,P$1,FALSE))=TRUE,0,VLOOKUP($A234,[7]装备表!$AS:$DU,P$1,FALSE))</f>
        <v>5</v>
      </c>
      <c r="Q234">
        <f>IF(ISERROR(VLOOKUP($A234,[7]装备表!$AS:$DU,Q$1,FALSE))=TRUE,0,VLOOKUP($A234,[7]装备表!$AS:$DU,Q$1,FALSE))</f>
        <v>1</v>
      </c>
      <c r="R234">
        <f>IF(ISERROR(VLOOKUP($A234,[7]装备表!$AS:$DU,R$1,FALSE))=TRUE,0,VLOOKUP($A234,[7]装备表!$AS:$DU,R$1,FALSE))</f>
        <v>17</v>
      </c>
      <c r="S234">
        <f>IF(ISERROR(VLOOKUP($A234,[7]装备表!$AS:$DU,S$1,FALSE))=TRUE,0,VLOOKUP($A234,[7]装备表!$AS:$DU,S$1,FALSE))</f>
        <v>0</v>
      </c>
      <c r="T234">
        <f>IF(ISERROR(VLOOKUP($A234,[7]装备表!$AS:$DU,T$1,FALSE))=TRUE,0,VLOOKUP($A234,[7]装备表!$AS:$DU,T$1,FALSE))</f>
        <v>0</v>
      </c>
      <c r="U234">
        <f>IF(ISERROR(VLOOKUP($A234,[7]装备表!$AS:$DU,U$1,FALSE))=TRUE,0,VLOOKUP($A234,[7]装备表!$AS:$DU,U$1,FALSE))</f>
        <v>0</v>
      </c>
      <c r="V234">
        <f>IF(ISERROR(VLOOKUP($A234,[7]装备表!$AS:$DU,V$1,FALSE))=TRUE,0,VLOOKUP($A234,[7]装备表!$AS:$DU,V$1,FALSE))</f>
        <v>0</v>
      </c>
      <c r="W234">
        <f>IF(ISERROR(VLOOKUP($A234,[7]装备表!$AS:$DU,W$1,FALSE))=TRUE,0,VLOOKUP($A234,[7]装备表!$AS:$DU,W$1,FALSE))</f>
        <v>0</v>
      </c>
      <c r="X234">
        <f>IF(ISERROR(VLOOKUP($A234,[7]装备表!$AS:$DU,X$1,FALSE))=TRUE,0,VLOOKUP($A234,[7]装备表!$AS:$DU,X$1,FALSE))</f>
        <v>0</v>
      </c>
      <c r="Y234">
        <f>IF(ISERROR(VLOOKUP($A234,[7]装备表!$AS:$DU,Y$1,FALSE))=TRUE,0,VLOOKUP($A234,[7]装备表!$AS:$DU,Y$1,FALSE))</f>
        <v>0</v>
      </c>
      <c r="Z234">
        <f>IF(ISERROR(VLOOKUP($A234,[7]装备表!$AS:$DU,Z$1,FALSE))=TRUE,0,VLOOKUP($A234,[7]装备表!$AS:$DU,Z$1,FALSE))</f>
        <v>0</v>
      </c>
      <c r="AA234">
        <f>IF(ISERROR(VLOOKUP($A234,[7]装备表!$AS:$DU,AA$1,FALSE))=TRUE,0,VLOOKUP($A234,[7]装备表!$AS:$DU,AA$1,FALSE))</f>
        <v>0</v>
      </c>
      <c r="AB234">
        <f>IF(ISERROR(VLOOKUP($A234,[7]装备表!$AS:$DU,AB$1,FALSE))=TRUE,0,VLOOKUP($A234,[7]装备表!$AS:$DU,AB$1,FALSE))</f>
        <v>0</v>
      </c>
      <c r="AC234">
        <f>IF(ISERROR(VLOOKUP($A234,[7]装备表!$AS:$DU,AC$1,FALSE))=TRUE,0,VLOOKUP($A234,[7]装备表!$AS:$DU,AC$1,FALSE))</f>
        <v>0</v>
      </c>
      <c r="AD234">
        <f>IF(ISERROR(VLOOKUP($A234,[7]装备表!$AS:$DU,AD$1,FALSE))=TRUE,0,VLOOKUP($A234,[7]装备表!$AS:$DU,AD$1,FALSE))</f>
        <v>0</v>
      </c>
      <c r="AE234">
        <f>IF(ISERROR(VLOOKUP($A234,[7]装备表!$AS:$DU,AE$1,FALSE))=TRUE,0,VLOOKUP($A234,[7]装备表!$AS:$DU,AE$1,FALSE))</f>
        <v>0</v>
      </c>
      <c r="AF234">
        <f>IF(ISERROR(VLOOKUP($A234,[7]装备表!$AS:$DU,AF$1,FALSE))=TRUE,0,VLOOKUP($A234,[7]装备表!$AS:$DU,AF$1,FALSE))</f>
        <v>0</v>
      </c>
      <c r="AG234">
        <f>IF(ISERROR(VLOOKUP($A234,[7]装备表!$AS:$DU,AG$1,FALSE))=TRUE,0,VLOOKUP($A234,[7]装备表!$AS:$DU,AG$1,FALSE))</f>
        <v>0</v>
      </c>
      <c r="AH234">
        <f>IF(ISERROR(VLOOKUP($A234,[7]装备表!$AS:$DU,AH$1,FALSE))=TRUE,0,VLOOKUP($A234,[7]装备表!$AS:$DU,AH$1,FALSE))</f>
        <v>0</v>
      </c>
      <c r="AI234">
        <f>IF(ISERROR(VLOOKUP($A234,[7]装备表!$AS:$DU,AI$1,FALSE))=TRUE,0,VLOOKUP($A234,[7]装备表!$AS:$DU,AI$1,FALSE))</f>
        <v>0</v>
      </c>
      <c r="AJ234">
        <f>IF(ISERROR(VLOOKUP($A234,[7]装备表!$AS:$DU,AJ$1,FALSE))=TRUE,0,VLOOKUP($A234,[7]装备表!$AS:$DU,AJ$1,FALSE))</f>
        <v>0</v>
      </c>
      <c r="AK234">
        <f>IF(ISERROR(VLOOKUP($A234,[7]装备表!$AS:$DU,AK$1,FALSE))=TRUE,0,VLOOKUP($A234,[7]装备表!$AS:$DU,AK$1,FALSE))</f>
        <v>0</v>
      </c>
      <c r="AL234">
        <f>IF(ISERROR(VLOOKUP($A234,[7]装备表!$AS:$DU,AL$1,FALSE))=TRUE,0,VLOOKUP($A234,[7]装备表!$AS:$DU,AL$1,FALSE))</f>
        <v>0</v>
      </c>
      <c r="AM234">
        <f>IF(ISERROR(VLOOKUP($A234,[7]装备表!$AS:$DU,AM$1,FALSE))=TRUE,0,VLOOKUP($A234,[7]装备表!$AS:$DU,AM$1,FALSE))</f>
        <v>0</v>
      </c>
      <c r="AN234">
        <f>IF(ISERROR(VLOOKUP($A234,[7]装备表!$AS:$DU,AN$1,FALSE))=TRUE,0,VLOOKUP($A234,[7]装备表!$AS:$DU,AN$1,FALSE))</f>
        <v>0</v>
      </c>
      <c r="AT234" s="35">
        <v>1330078</v>
      </c>
      <c r="AU234" s="35" t="s">
        <v>278</v>
      </c>
      <c r="AV234">
        <v>10207</v>
      </c>
      <c r="AW234">
        <v>10207</v>
      </c>
      <c r="AX234">
        <v>240</v>
      </c>
    </row>
    <row r="235" spans="1:50" ht="16.5">
      <c r="A235" s="33">
        <v>1330029</v>
      </c>
      <c r="B235" t="str">
        <f>IF(ISERROR(VLOOKUP($A235,[7]装备表!$AS:$DU,B$1,FALSE))=TRUE,0,VLOOKUP($A235,[7]装备表!$AS:$DU,B$1,FALSE))</f>
        <v>雪原猎靴</v>
      </c>
      <c r="C235">
        <f t="shared" si="23"/>
        <v>10158</v>
      </c>
      <c r="D235">
        <f t="shared" si="24"/>
        <v>100</v>
      </c>
      <c r="E235">
        <f t="shared" si="25"/>
        <v>10158</v>
      </c>
      <c r="F235">
        <f>IF(ISERROR(VLOOKUP($A235,[7]装备表!$AS:$DU,F$1,FALSE))=TRUE,0,VLOOKUP($A235,[7]装备表!$AS:$DU,F$1,FALSE))</f>
        <v>3</v>
      </c>
      <c r="G235">
        <f>IF(ISERROR(VLOOKUP($A235,[7]装备表!$AS:$DU,G$1,FALSE))=TRUE,0,VLOOKUP($A235,[7]装备表!$AS:$DU,G$1,FALSE))</f>
        <v>1</v>
      </c>
      <c r="H235">
        <f>IF(ISERROR(VLOOKUP($A235,[7]装备表!$AS:$DU,H$1,FALSE))=TRUE,0,VLOOKUP($A235,[7]装备表!$AS:$DU,H$1,FALSE))</f>
        <v>3</v>
      </c>
      <c r="I235">
        <f>IF(ISERROR(VLOOKUP($A235,[7]装备表!$AS:$DU,I$1,FALSE))=TRUE,0,VLOOKUP($A235,[7]装备表!$AS:$DU,I$1,FALSE))</f>
        <v>0</v>
      </c>
      <c r="J235">
        <f>IF(ISERROR(VLOOKUP($A235,[7]装备表!$AS:$DU,J$1,FALSE))=TRUE,0,VLOOKUP($A235,[7]装备表!$AS:$DU,J$1,FALSE))</f>
        <v>0</v>
      </c>
      <c r="K235">
        <f>IF(ISERROR(VLOOKUP($A235,[7]装备表!$AS:$DU,K$1,FALSE))=TRUE,0,VLOOKUP($A235,[7]装备表!$AS:$DU,K$1,FALSE))</f>
        <v>1</v>
      </c>
      <c r="L235">
        <f>IF(ISERROR(VLOOKUP($A235,[7]装备表!$AS:$DU,L$1,FALSE))=TRUE,0,VLOOKUP($A235,[7]装备表!$AS:$DU,L$1,FALSE))</f>
        <v>1</v>
      </c>
      <c r="M235">
        <f>IF(ISERROR(VLOOKUP($A235,[7]装备表!$AS:$DU,M$1,FALSE))=TRUE,0,VLOOKUP($A235,[7]装备表!$AS:$DU,M$1,FALSE))</f>
        <v>50</v>
      </c>
      <c r="N235">
        <f>IF(ISERROR(VLOOKUP($A235,[7]装备表!$AS:$DU,N$1,FALSE))=TRUE,0,VLOOKUP($A235,[7]装备表!$AS:$DU,N$1,FALSE))</f>
        <v>0</v>
      </c>
      <c r="O235">
        <f>IF(ISERROR(VLOOKUP($A235,[7]装备表!$AS:$DU,O$1,FALSE))=TRUE,0,VLOOKUP($A235,[7]装备表!$AS:$DU,O$1,FALSE))</f>
        <v>0</v>
      </c>
      <c r="P235">
        <f>IF(ISERROR(VLOOKUP($A235,[7]装备表!$AS:$DU,P$1,FALSE))=TRUE,0,VLOOKUP($A235,[7]装备表!$AS:$DU,P$1,FALSE))</f>
        <v>37</v>
      </c>
      <c r="Q235">
        <f>IF(ISERROR(VLOOKUP($A235,[7]装备表!$AS:$DU,Q$1,FALSE))=TRUE,0,VLOOKUP($A235,[7]装备表!$AS:$DU,Q$1,FALSE))</f>
        <v>1</v>
      </c>
      <c r="R235">
        <f>IF(ISERROR(VLOOKUP($A235,[7]装备表!$AS:$DU,R$1,FALSE))=TRUE,0,VLOOKUP($A235,[7]装备表!$AS:$DU,R$1,FALSE))</f>
        <v>13</v>
      </c>
      <c r="S235">
        <f>IF(ISERROR(VLOOKUP($A235,[7]装备表!$AS:$DU,S$1,FALSE))=TRUE,0,VLOOKUP($A235,[7]装备表!$AS:$DU,S$1,FALSE))</f>
        <v>0</v>
      </c>
      <c r="T235">
        <f>IF(ISERROR(VLOOKUP($A235,[7]装备表!$AS:$DU,T$1,FALSE))=TRUE,0,VLOOKUP($A235,[7]装备表!$AS:$DU,T$1,FALSE))</f>
        <v>0</v>
      </c>
      <c r="U235">
        <f>IF(ISERROR(VLOOKUP($A235,[7]装备表!$AS:$DU,U$1,FALSE))=TRUE,0,VLOOKUP($A235,[7]装备表!$AS:$DU,U$1,FALSE))</f>
        <v>0</v>
      </c>
      <c r="V235">
        <f>IF(ISERROR(VLOOKUP($A235,[7]装备表!$AS:$DU,V$1,FALSE))=TRUE,0,VLOOKUP($A235,[7]装备表!$AS:$DU,V$1,FALSE))</f>
        <v>0</v>
      </c>
      <c r="W235">
        <f>IF(ISERROR(VLOOKUP($A235,[7]装备表!$AS:$DU,W$1,FALSE))=TRUE,0,VLOOKUP($A235,[7]装备表!$AS:$DU,W$1,FALSE))</f>
        <v>0</v>
      </c>
      <c r="X235">
        <f>IF(ISERROR(VLOOKUP($A235,[7]装备表!$AS:$DU,X$1,FALSE))=TRUE,0,VLOOKUP($A235,[7]装备表!$AS:$DU,X$1,FALSE))</f>
        <v>0</v>
      </c>
      <c r="Y235">
        <f>IF(ISERROR(VLOOKUP($A235,[7]装备表!$AS:$DU,Y$1,FALSE))=TRUE,0,VLOOKUP($A235,[7]装备表!$AS:$DU,Y$1,FALSE))</f>
        <v>0</v>
      </c>
      <c r="Z235">
        <f>IF(ISERROR(VLOOKUP($A235,[7]装备表!$AS:$DU,Z$1,FALSE))=TRUE,0,VLOOKUP($A235,[7]装备表!$AS:$DU,Z$1,FALSE))</f>
        <v>0</v>
      </c>
      <c r="AA235">
        <f>IF(ISERROR(VLOOKUP($A235,[7]装备表!$AS:$DU,AA$1,FALSE))=TRUE,0,VLOOKUP($A235,[7]装备表!$AS:$DU,AA$1,FALSE))</f>
        <v>0</v>
      </c>
      <c r="AB235">
        <f>IF(ISERROR(VLOOKUP($A235,[7]装备表!$AS:$DU,AB$1,FALSE))=TRUE,0,VLOOKUP($A235,[7]装备表!$AS:$DU,AB$1,FALSE))</f>
        <v>0</v>
      </c>
      <c r="AC235">
        <f>IF(ISERROR(VLOOKUP($A235,[7]装备表!$AS:$DU,AC$1,FALSE))=TRUE,0,VLOOKUP($A235,[7]装备表!$AS:$DU,AC$1,FALSE))</f>
        <v>0</v>
      </c>
      <c r="AD235">
        <f>IF(ISERROR(VLOOKUP($A235,[7]装备表!$AS:$DU,AD$1,FALSE))=TRUE,0,VLOOKUP($A235,[7]装备表!$AS:$DU,AD$1,FALSE))</f>
        <v>0</v>
      </c>
      <c r="AE235">
        <f>IF(ISERROR(VLOOKUP($A235,[7]装备表!$AS:$DU,AE$1,FALSE))=TRUE,0,VLOOKUP($A235,[7]装备表!$AS:$DU,AE$1,FALSE))</f>
        <v>0</v>
      </c>
      <c r="AF235">
        <f>IF(ISERROR(VLOOKUP($A235,[7]装备表!$AS:$DU,AF$1,FALSE))=TRUE,0,VLOOKUP($A235,[7]装备表!$AS:$DU,AF$1,FALSE))</f>
        <v>0</v>
      </c>
      <c r="AG235">
        <f>IF(ISERROR(VLOOKUP($A235,[7]装备表!$AS:$DU,AG$1,FALSE))=TRUE,0,VLOOKUP($A235,[7]装备表!$AS:$DU,AG$1,FALSE))</f>
        <v>0</v>
      </c>
      <c r="AH235">
        <f>IF(ISERROR(VLOOKUP($A235,[7]装备表!$AS:$DU,AH$1,FALSE))=TRUE,0,VLOOKUP($A235,[7]装备表!$AS:$DU,AH$1,FALSE))</f>
        <v>0</v>
      </c>
      <c r="AI235">
        <f>IF(ISERROR(VLOOKUP($A235,[7]装备表!$AS:$DU,AI$1,FALSE))=TRUE,0,VLOOKUP($A235,[7]装备表!$AS:$DU,AI$1,FALSE))</f>
        <v>0</v>
      </c>
      <c r="AJ235">
        <f>IF(ISERROR(VLOOKUP($A235,[7]装备表!$AS:$DU,AJ$1,FALSE))=TRUE,0,VLOOKUP($A235,[7]装备表!$AS:$DU,AJ$1,FALSE))</f>
        <v>0</v>
      </c>
      <c r="AK235">
        <f>IF(ISERROR(VLOOKUP($A235,[7]装备表!$AS:$DU,AK$1,FALSE))=TRUE,0,VLOOKUP($A235,[7]装备表!$AS:$DU,AK$1,FALSE))</f>
        <v>0</v>
      </c>
      <c r="AL235">
        <f>IF(ISERROR(VLOOKUP($A235,[7]装备表!$AS:$DU,AL$1,FALSE))=TRUE,0,VLOOKUP($A235,[7]装备表!$AS:$DU,AL$1,FALSE))</f>
        <v>0</v>
      </c>
      <c r="AM235">
        <f>IF(ISERROR(VLOOKUP($A235,[7]装备表!$AS:$DU,AM$1,FALSE))=TRUE,0,VLOOKUP($A235,[7]装备表!$AS:$DU,AM$1,FALSE))</f>
        <v>0</v>
      </c>
      <c r="AN235">
        <f>IF(ISERROR(VLOOKUP($A235,[7]装备表!$AS:$DU,AN$1,FALSE))=TRUE,0,VLOOKUP($A235,[7]装备表!$AS:$DU,AN$1,FALSE))</f>
        <v>0</v>
      </c>
      <c r="AT235" s="35">
        <v>1310044</v>
      </c>
      <c r="AU235" s="35" t="s">
        <v>404</v>
      </c>
      <c r="AV235">
        <v>10208</v>
      </c>
      <c r="AW235">
        <v>10208</v>
      </c>
      <c r="AX235">
        <v>60</v>
      </c>
    </row>
    <row r="236" spans="1:50" ht="16.5">
      <c r="A236" s="33">
        <v>1330030</v>
      </c>
      <c r="B236" t="str">
        <f>IF(ISERROR(VLOOKUP($A236,[7]装备表!$AS:$DU,B$1,FALSE))=TRUE,0,VLOOKUP($A236,[7]装备表!$AS:$DU,B$1,FALSE))</f>
        <v>雪原布帽</v>
      </c>
      <c r="C236">
        <f t="shared" si="23"/>
        <v>10159</v>
      </c>
      <c r="D236">
        <f t="shared" si="24"/>
        <v>100</v>
      </c>
      <c r="E236">
        <f t="shared" si="25"/>
        <v>10159</v>
      </c>
      <c r="F236">
        <f>IF(ISERROR(VLOOKUP($A236,[7]装备表!$AS:$DU,F$1,FALSE))=TRUE,0,VLOOKUP($A236,[7]装备表!$AS:$DU,F$1,FALSE))</f>
        <v>4</v>
      </c>
      <c r="G236">
        <f>IF(ISERROR(VLOOKUP($A236,[7]装备表!$AS:$DU,G$1,FALSE))=TRUE,0,VLOOKUP($A236,[7]装备表!$AS:$DU,G$1,FALSE))</f>
        <v>1</v>
      </c>
      <c r="H236">
        <f>IF(ISERROR(VLOOKUP($A236,[7]装备表!$AS:$DU,H$1,FALSE))=TRUE,0,VLOOKUP($A236,[7]装备表!$AS:$DU,H$1,FALSE))</f>
        <v>5</v>
      </c>
      <c r="I236">
        <f>IF(ISERROR(VLOOKUP($A236,[7]装备表!$AS:$DU,I$1,FALSE))=TRUE,0,VLOOKUP($A236,[7]装备表!$AS:$DU,I$1,FALSE))</f>
        <v>0</v>
      </c>
      <c r="J236">
        <f>IF(ISERROR(VLOOKUP($A236,[7]装备表!$AS:$DU,J$1,FALSE))=TRUE,0,VLOOKUP($A236,[7]装备表!$AS:$DU,J$1,FALSE))</f>
        <v>0</v>
      </c>
      <c r="K236">
        <f>IF(ISERROR(VLOOKUP($A236,[7]装备表!$AS:$DU,K$1,FALSE))=TRUE,0,VLOOKUP($A236,[7]装备表!$AS:$DU,K$1,FALSE))</f>
        <v>2</v>
      </c>
      <c r="L236">
        <f>IF(ISERROR(VLOOKUP($A236,[7]装备表!$AS:$DU,L$1,FALSE))=TRUE,0,VLOOKUP($A236,[7]装备表!$AS:$DU,L$1,FALSE))</f>
        <v>1</v>
      </c>
      <c r="M236">
        <f>IF(ISERROR(VLOOKUP($A236,[7]装备表!$AS:$DU,M$1,FALSE))=TRUE,0,VLOOKUP($A236,[7]装备表!$AS:$DU,M$1,FALSE))</f>
        <v>99</v>
      </c>
      <c r="N236">
        <f>IF(ISERROR(VLOOKUP($A236,[7]装备表!$AS:$DU,N$1,FALSE))=TRUE,0,VLOOKUP($A236,[7]装备表!$AS:$DU,N$1,FALSE))</f>
        <v>0</v>
      </c>
      <c r="O236">
        <f>IF(ISERROR(VLOOKUP($A236,[7]装备表!$AS:$DU,O$1,FALSE))=TRUE,0,VLOOKUP($A236,[7]装备表!$AS:$DU,O$1,FALSE))</f>
        <v>0</v>
      </c>
      <c r="P236">
        <f>IF(ISERROR(VLOOKUP($A236,[7]装备表!$AS:$DU,P$1,FALSE))=TRUE,0,VLOOKUP($A236,[7]装备表!$AS:$DU,P$1,FALSE))</f>
        <v>6</v>
      </c>
      <c r="Q236">
        <f>IF(ISERROR(VLOOKUP($A236,[7]装备表!$AS:$DU,Q$1,FALSE))=TRUE,0,VLOOKUP($A236,[7]装备表!$AS:$DU,Q$1,FALSE))</f>
        <v>1</v>
      </c>
      <c r="R236">
        <f>IF(ISERROR(VLOOKUP($A236,[7]装备表!$AS:$DU,R$1,FALSE))=TRUE,0,VLOOKUP($A236,[7]装备表!$AS:$DU,R$1,FALSE))</f>
        <v>20</v>
      </c>
      <c r="S236">
        <f>IF(ISERROR(VLOOKUP($A236,[7]装备表!$AS:$DU,S$1,FALSE))=TRUE,0,VLOOKUP($A236,[7]装备表!$AS:$DU,S$1,FALSE))</f>
        <v>0</v>
      </c>
      <c r="T236">
        <f>IF(ISERROR(VLOOKUP($A236,[7]装备表!$AS:$DU,T$1,FALSE))=TRUE,0,VLOOKUP($A236,[7]装备表!$AS:$DU,T$1,FALSE))</f>
        <v>0</v>
      </c>
      <c r="U236">
        <f>IF(ISERROR(VLOOKUP($A236,[7]装备表!$AS:$DU,U$1,FALSE))=TRUE,0,VLOOKUP($A236,[7]装备表!$AS:$DU,U$1,FALSE))</f>
        <v>0</v>
      </c>
      <c r="V236">
        <f>IF(ISERROR(VLOOKUP($A236,[7]装备表!$AS:$DU,V$1,FALSE))=TRUE,0,VLOOKUP($A236,[7]装备表!$AS:$DU,V$1,FALSE))</f>
        <v>0</v>
      </c>
      <c r="W236">
        <f>IF(ISERROR(VLOOKUP($A236,[7]装备表!$AS:$DU,W$1,FALSE))=TRUE,0,VLOOKUP($A236,[7]装备表!$AS:$DU,W$1,FALSE))</f>
        <v>0</v>
      </c>
      <c r="X236">
        <f>IF(ISERROR(VLOOKUP($A236,[7]装备表!$AS:$DU,X$1,FALSE))=TRUE,0,VLOOKUP($A236,[7]装备表!$AS:$DU,X$1,FALSE))</f>
        <v>0</v>
      </c>
      <c r="Y236">
        <f>IF(ISERROR(VLOOKUP($A236,[7]装备表!$AS:$DU,Y$1,FALSE))=TRUE,0,VLOOKUP($A236,[7]装备表!$AS:$DU,Y$1,FALSE))</f>
        <v>0</v>
      </c>
      <c r="Z236">
        <f>IF(ISERROR(VLOOKUP($A236,[7]装备表!$AS:$DU,Z$1,FALSE))=TRUE,0,VLOOKUP($A236,[7]装备表!$AS:$DU,Z$1,FALSE))</f>
        <v>0</v>
      </c>
      <c r="AA236">
        <f>IF(ISERROR(VLOOKUP($A236,[7]装备表!$AS:$DU,AA$1,FALSE))=TRUE,0,VLOOKUP($A236,[7]装备表!$AS:$DU,AA$1,FALSE))</f>
        <v>0</v>
      </c>
      <c r="AB236">
        <f>IF(ISERROR(VLOOKUP($A236,[7]装备表!$AS:$DU,AB$1,FALSE))=TRUE,0,VLOOKUP($A236,[7]装备表!$AS:$DU,AB$1,FALSE))</f>
        <v>0</v>
      </c>
      <c r="AC236">
        <f>IF(ISERROR(VLOOKUP($A236,[7]装备表!$AS:$DU,AC$1,FALSE))=TRUE,0,VLOOKUP($A236,[7]装备表!$AS:$DU,AC$1,FALSE))</f>
        <v>0</v>
      </c>
      <c r="AD236">
        <f>IF(ISERROR(VLOOKUP($A236,[7]装备表!$AS:$DU,AD$1,FALSE))=TRUE,0,VLOOKUP($A236,[7]装备表!$AS:$DU,AD$1,FALSE))</f>
        <v>0</v>
      </c>
      <c r="AE236">
        <f>IF(ISERROR(VLOOKUP($A236,[7]装备表!$AS:$DU,AE$1,FALSE))=TRUE,0,VLOOKUP($A236,[7]装备表!$AS:$DU,AE$1,FALSE))</f>
        <v>0</v>
      </c>
      <c r="AF236">
        <f>IF(ISERROR(VLOOKUP($A236,[7]装备表!$AS:$DU,AF$1,FALSE))=TRUE,0,VLOOKUP($A236,[7]装备表!$AS:$DU,AF$1,FALSE))</f>
        <v>0</v>
      </c>
      <c r="AG236">
        <f>IF(ISERROR(VLOOKUP($A236,[7]装备表!$AS:$DU,AG$1,FALSE))=TRUE,0,VLOOKUP($A236,[7]装备表!$AS:$DU,AG$1,FALSE))</f>
        <v>0</v>
      </c>
      <c r="AH236">
        <f>IF(ISERROR(VLOOKUP($A236,[7]装备表!$AS:$DU,AH$1,FALSE))=TRUE,0,VLOOKUP($A236,[7]装备表!$AS:$DU,AH$1,FALSE))</f>
        <v>0</v>
      </c>
      <c r="AI236">
        <f>IF(ISERROR(VLOOKUP($A236,[7]装备表!$AS:$DU,AI$1,FALSE))=TRUE,0,VLOOKUP($A236,[7]装备表!$AS:$DU,AI$1,FALSE))</f>
        <v>0</v>
      </c>
      <c r="AJ236">
        <f>IF(ISERROR(VLOOKUP($A236,[7]装备表!$AS:$DU,AJ$1,FALSE))=TRUE,0,VLOOKUP($A236,[7]装备表!$AS:$DU,AJ$1,FALSE))</f>
        <v>0</v>
      </c>
      <c r="AK236">
        <f>IF(ISERROR(VLOOKUP($A236,[7]装备表!$AS:$DU,AK$1,FALSE))=TRUE,0,VLOOKUP($A236,[7]装备表!$AS:$DU,AK$1,FALSE))</f>
        <v>0</v>
      </c>
      <c r="AL236">
        <f>IF(ISERROR(VLOOKUP($A236,[7]装备表!$AS:$DU,AL$1,FALSE))=TRUE,0,VLOOKUP($A236,[7]装备表!$AS:$DU,AL$1,FALSE))</f>
        <v>0</v>
      </c>
      <c r="AM236">
        <f>IF(ISERROR(VLOOKUP($A236,[7]装备表!$AS:$DU,AM$1,FALSE))=TRUE,0,VLOOKUP($A236,[7]装备表!$AS:$DU,AM$1,FALSE))</f>
        <v>0</v>
      </c>
      <c r="AN236">
        <f>IF(ISERROR(VLOOKUP($A236,[7]装备表!$AS:$DU,AN$1,FALSE))=TRUE,0,VLOOKUP($A236,[7]装备表!$AS:$DU,AN$1,FALSE))</f>
        <v>0</v>
      </c>
      <c r="AT236" s="35">
        <v>1310045</v>
      </c>
      <c r="AU236" s="35" t="s">
        <v>405</v>
      </c>
      <c r="AV236">
        <v>10209</v>
      </c>
      <c r="AW236">
        <v>10209</v>
      </c>
      <c r="AX236">
        <v>60</v>
      </c>
    </row>
    <row r="237" spans="1:50" ht="16.5">
      <c r="A237" s="33">
        <v>1330031</v>
      </c>
      <c r="B237" t="str">
        <f>IF(ISERROR(VLOOKUP($A237,[7]装备表!$AS:$DU,B$1,FALSE))=TRUE,0,VLOOKUP($A237,[7]装备表!$AS:$DU,B$1,FALSE))</f>
        <v>雪原布衣</v>
      </c>
      <c r="C237">
        <f t="shared" si="23"/>
        <v>10160</v>
      </c>
      <c r="D237">
        <f t="shared" si="24"/>
        <v>100</v>
      </c>
      <c r="E237">
        <f t="shared" si="25"/>
        <v>10160</v>
      </c>
      <c r="F237">
        <f>IF(ISERROR(VLOOKUP($A237,[7]装备表!$AS:$DU,F$1,FALSE))=TRUE,0,VLOOKUP($A237,[7]装备表!$AS:$DU,F$1,FALSE))</f>
        <v>4</v>
      </c>
      <c r="G237">
        <f>IF(ISERROR(VLOOKUP($A237,[7]装备表!$AS:$DU,G$1,FALSE))=TRUE,0,VLOOKUP($A237,[7]装备表!$AS:$DU,G$1,FALSE))</f>
        <v>1</v>
      </c>
      <c r="H237">
        <f>IF(ISERROR(VLOOKUP($A237,[7]装备表!$AS:$DU,H$1,FALSE))=TRUE,0,VLOOKUP($A237,[7]装备表!$AS:$DU,H$1,FALSE))</f>
        <v>7</v>
      </c>
      <c r="I237">
        <f>IF(ISERROR(VLOOKUP($A237,[7]装备表!$AS:$DU,I$1,FALSE))=TRUE,0,VLOOKUP($A237,[7]装备表!$AS:$DU,I$1,FALSE))</f>
        <v>0</v>
      </c>
      <c r="J237">
        <f>IF(ISERROR(VLOOKUP($A237,[7]装备表!$AS:$DU,J$1,FALSE))=TRUE,0,VLOOKUP($A237,[7]装备表!$AS:$DU,J$1,FALSE))</f>
        <v>0</v>
      </c>
      <c r="K237">
        <f>IF(ISERROR(VLOOKUP($A237,[7]装备表!$AS:$DU,K$1,FALSE))=TRUE,0,VLOOKUP($A237,[7]装备表!$AS:$DU,K$1,FALSE))</f>
        <v>1</v>
      </c>
      <c r="L237">
        <f>IF(ISERROR(VLOOKUP($A237,[7]装备表!$AS:$DU,L$1,FALSE))=TRUE,0,VLOOKUP($A237,[7]装备表!$AS:$DU,L$1,FALSE))</f>
        <v>1</v>
      </c>
      <c r="M237">
        <f>IF(ISERROR(VLOOKUP($A237,[7]装备表!$AS:$DU,M$1,FALSE))=TRUE,0,VLOOKUP($A237,[7]装备表!$AS:$DU,M$1,FALSE))</f>
        <v>69</v>
      </c>
      <c r="N237">
        <f>IF(ISERROR(VLOOKUP($A237,[7]装备表!$AS:$DU,N$1,FALSE))=TRUE,0,VLOOKUP($A237,[7]装备表!$AS:$DU,N$1,FALSE))</f>
        <v>0</v>
      </c>
      <c r="O237">
        <f>IF(ISERROR(VLOOKUP($A237,[7]装备表!$AS:$DU,O$1,FALSE))=TRUE,0,VLOOKUP($A237,[7]装备表!$AS:$DU,O$1,FALSE))</f>
        <v>0</v>
      </c>
      <c r="P237">
        <f>IF(ISERROR(VLOOKUP($A237,[7]装备表!$AS:$DU,P$1,FALSE))=TRUE,0,VLOOKUP($A237,[7]装备表!$AS:$DU,P$1,FALSE))</f>
        <v>5</v>
      </c>
      <c r="Q237">
        <f>IF(ISERROR(VLOOKUP($A237,[7]装备表!$AS:$DU,Q$1,FALSE))=TRUE,0,VLOOKUP($A237,[7]装备表!$AS:$DU,Q$1,FALSE))</f>
        <v>1</v>
      </c>
      <c r="R237">
        <f>IF(ISERROR(VLOOKUP($A237,[7]装备表!$AS:$DU,R$1,FALSE))=TRUE,0,VLOOKUP($A237,[7]装备表!$AS:$DU,R$1,FALSE))</f>
        <v>13</v>
      </c>
      <c r="S237">
        <f>IF(ISERROR(VLOOKUP($A237,[7]装备表!$AS:$DU,S$1,FALSE))=TRUE,0,VLOOKUP($A237,[7]装备表!$AS:$DU,S$1,FALSE))</f>
        <v>0</v>
      </c>
      <c r="T237">
        <f>IF(ISERROR(VLOOKUP($A237,[7]装备表!$AS:$DU,T$1,FALSE))=TRUE,0,VLOOKUP($A237,[7]装备表!$AS:$DU,T$1,FALSE))</f>
        <v>0</v>
      </c>
      <c r="U237">
        <f>IF(ISERROR(VLOOKUP($A237,[7]装备表!$AS:$DU,U$1,FALSE))=TRUE,0,VLOOKUP($A237,[7]装备表!$AS:$DU,U$1,FALSE))</f>
        <v>0</v>
      </c>
      <c r="V237">
        <f>IF(ISERROR(VLOOKUP($A237,[7]装备表!$AS:$DU,V$1,FALSE))=TRUE,0,VLOOKUP($A237,[7]装备表!$AS:$DU,V$1,FALSE))</f>
        <v>0</v>
      </c>
      <c r="W237">
        <f>IF(ISERROR(VLOOKUP($A237,[7]装备表!$AS:$DU,W$1,FALSE))=TRUE,0,VLOOKUP($A237,[7]装备表!$AS:$DU,W$1,FALSE))</f>
        <v>0</v>
      </c>
      <c r="X237">
        <f>IF(ISERROR(VLOOKUP($A237,[7]装备表!$AS:$DU,X$1,FALSE))=TRUE,0,VLOOKUP($A237,[7]装备表!$AS:$DU,X$1,FALSE))</f>
        <v>0</v>
      </c>
      <c r="Y237">
        <f>IF(ISERROR(VLOOKUP($A237,[7]装备表!$AS:$DU,Y$1,FALSE))=TRUE,0,VLOOKUP($A237,[7]装备表!$AS:$DU,Y$1,FALSE))</f>
        <v>0</v>
      </c>
      <c r="Z237">
        <f>IF(ISERROR(VLOOKUP($A237,[7]装备表!$AS:$DU,Z$1,FALSE))=TRUE,0,VLOOKUP($A237,[7]装备表!$AS:$DU,Z$1,FALSE))</f>
        <v>0</v>
      </c>
      <c r="AA237">
        <f>IF(ISERROR(VLOOKUP($A237,[7]装备表!$AS:$DU,AA$1,FALSE))=TRUE,0,VLOOKUP($A237,[7]装备表!$AS:$DU,AA$1,FALSE))</f>
        <v>0</v>
      </c>
      <c r="AB237">
        <f>IF(ISERROR(VLOOKUP($A237,[7]装备表!$AS:$DU,AB$1,FALSE))=TRUE,0,VLOOKUP($A237,[7]装备表!$AS:$DU,AB$1,FALSE))</f>
        <v>0</v>
      </c>
      <c r="AC237">
        <f>IF(ISERROR(VLOOKUP($A237,[7]装备表!$AS:$DU,AC$1,FALSE))=TRUE,0,VLOOKUP($A237,[7]装备表!$AS:$DU,AC$1,FALSE))</f>
        <v>0</v>
      </c>
      <c r="AD237">
        <f>IF(ISERROR(VLOOKUP($A237,[7]装备表!$AS:$DU,AD$1,FALSE))=TRUE,0,VLOOKUP($A237,[7]装备表!$AS:$DU,AD$1,FALSE))</f>
        <v>0</v>
      </c>
      <c r="AE237">
        <f>IF(ISERROR(VLOOKUP($A237,[7]装备表!$AS:$DU,AE$1,FALSE))=TRUE,0,VLOOKUP($A237,[7]装备表!$AS:$DU,AE$1,FALSE))</f>
        <v>0</v>
      </c>
      <c r="AF237">
        <f>IF(ISERROR(VLOOKUP($A237,[7]装备表!$AS:$DU,AF$1,FALSE))=TRUE,0,VLOOKUP($A237,[7]装备表!$AS:$DU,AF$1,FALSE))</f>
        <v>0</v>
      </c>
      <c r="AG237">
        <f>IF(ISERROR(VLOOKUP($A237,[7]装备表!$AS:$DU,AG$1,FALSE))=TRUE,0,VLOOKUP($A237,[7]装备表!$AS:$DU,AG$1,FALSE))</f>
        <v>0</v>
      </c>
      <c r="AH237">
        <f>IF(ISERROR(VLOOKUP($A237,[7]装备表!$AS:$DU,AH$1,FALSE))=TRUE,0,VLOOKUP($A237,[7]装备表!$AS:$DU,AH$1,FALSE))</f>
        <v>0</v>
      </c>
      <c r="AI237">
        <f>IF(ISERROR(VLOOKUP($A237,[7]装备表!$AS:$DU,AI$1,FALSE))=TRUE,0,VLOOKUP($A237,[7]装备表!$AS:$DU,AI$1,FALSE))</f>
        <v>0</v>
      </c>
      <c r="AJ237">
        <f>IF(ISERROR(VLOOKUP($A237,[7]装备表!$AS:$DU,AJ$1,FALSE))=TRUE,0,VLOOKUP($A237,[7]装备表!$AS:$DU,AJ$1,FALSE))</f>
        <v>0</v>
      </c>
      <c r="AK237">
        <f>IF(ISERROR(VLOOKUP($A237,[7]装备表!$AS:$DU,AK$1,FALSE))=TRUE,0,VLOOKUP($A237,[7]装备表!$AS:$DU,AK$1,FALSE))</f>
        <v>0</v>
      </c>
      <c r="AL237">
        <f>IF(ISERROR(VLOOKUP($A237,[7]装备表!$AS:$DU,AL$1,FALSE))=TRUE,0,VLOOKUP($A237,[7]装备表!$AS:$DU,AL$1,FALSE))</f>
        <v>0</v>
      </c>
      <c r="AM237">
        <f>IF(ISERROR(VLOOKUP($A237,[7]装备表!$AS:$DU,AM$1,FALSE))=TRUE,0,VLOOKUP($A237,[7]装备表!$AS:$DU,AM$1,FALSE))</f>
        <v>0</v>
      </c>
      <c r="AN237">
        <f>IF(ISERROR(VLOOKUP($A237,[7]装备表!$AS:$DU,AN$1,FALSE))=TRUE,0,VLOOKUP($A237,[7]装备表!$AS:$DU,AN$1,FALSE))</f>
        <v>0</v>
      </c>
      <c r="AT237" s="35">
        <v>1310046</v>
      </c>
      <c r="AU237" s="35" t="s">
        <v>407</v>
      </c>
      <c r="AV237">
        <v>10210</v>
      </c>
      <c r="AW237">
        <v>10210</v>
      </c>
      <c r="AX237">
        <v>60</v>
      </c>
    </row>
    <row r="238" spans="1:50" ht="16.5">
      <c r="A238" s="33">
        <v>1330032</v>
      </c>
      <c r="B238" t="str">
        <f>IF(ISERROR(VLOOKUP($A238,[7]装备表!$AS:$DU,B$1,FALSE))=TRUE,0,VLOOKUP($A238,[7]装备表!$AS:$DU,B$1,FALSE))</f>
        <v>雪原布裤</v>
      </c>
      <c r="C238">
        <f t="shared" si="23"/>
        <v>10161</v>
      </c>
      <c r="D238">
        <f t="shared" si="24"/>
        <v>100</v>
      </c>
      <c r="E238">
        <f t="shared" si="25"/>
        <v>10161</v>
      </c>
      <c r="F238">
        <f>IF(ISERROR(VLOOKUP($A238,[7]装备表!$AS:$DU,F$1,FALSE))=TRUE,0,VLOOKUP($A238,[7]装备表!$AS:$DU,F$1,FALSE))</f>
        <v>4</v>
      </c>
      <c r="G238">
        <f>IF(ISERROR(VLOOKUP($A238,[7]装备表!$AS:$DU,G$1,FALSE))=TRUE,0,VLOOKUP($A238,[7]装备表!$AS:$DU,G$1,FALSE))</f>
        <v>1</v>
      </c>
      <c r="H238">
        <f>IF(ISERROR(VLOOKUP($A238,[7]装备表!$AS:$DU,H$1,FALSE))=TRUE,0,VLOOKUP($A238,[7]装备表!$AS:$DU,H$1,FALSE))</f>
        <v>6</v>
      </c>
      <c r="I238">
        <f>IF(ISERROR(VLOOKUP($A238,[7]装备表!$AS:$DU,I$1,FALSE))=TRUE,0,VLOOKUP($A238,[7]装备表!$AS:$DU,I$1,FALSE))</f>
        <v>0</v>
      </c>
      <c r="J238">
        <f>IF(ISERROR(VLOOKUP($A238,[7]装备表!$AS:$DU,J$1,FALSE))=TRUE,0,VLOOKUP($A238,[7]装备表!$AS:$DU,J$1,FALSE))</f>
        <v>0</v>
      </c>
      <c r="K238">
        <f>IF(ISERROR(VLOOKUP($A238,[7]装备表!$AS:$DU,K$1,FALSE))=TRUE,0,VLOOKUP($A238,[7]装备表!$AS:$DU,K$1,FALSE))</f>
        <v>1</v>
      </c>
      <c r="L238">
        <f>IF(ISERROR(VLOOKUP($A238,[7]装备表!$AS:$DU,L$1,FALSE))=TRUE,0,VLOOKUP($A238,[7]装备表!$AS:$DU,L$1,FALSE))</f>
        <v>1</v>
      </c>
      <c r="M238">
        <f>IF(ISERROR(VLOOKUP($A238,[7]装备表!$AS:$DU,M$1,FALSE))=TRUE,0,VLOOKUP($A238,[7]装备表!$AS:$DU,M$1,FALSE))</f>
        <v>69</v>
      </c>
      <c r="N238">
        <f>IF(ISERROR(VLOOKUP($A238,[7]装备表!$AS:$DU,N$1,FALSE))=TRUE,0,VLOOKUP($A238,[7]装备表!$AS:$DU,N$1,FALSE))</f>
        <v>0</v>
      </c>
      <c r="O238">
        <f>IF(ISERROR(VLOOKUP($A238,[7]装备表!$AS:$DU,O$1,FALSE))=TRUE,0,VLOOKUP($A238,[7]装备表!$AS:$DU,O$1,FALSE))</f>
        <v>0</v>
      </c>
      <c r="P238">
        <f>IF(ISERROR(VLOOKUP($A238,[7]装备表!$AS:$DU,P$1,FALSE))=TRUE,0,VLOOKUP($A238,[7]装备表!$AS:$DU,P$1,FALSE))</f>
        <v>5</v>
      </c>
      <c r="Q238">
        <f>IF(ISERROR(VLOOKUP($A238,[7]装备表!$AS:$DU,Q$1,FALSE))=TRUE,0,VLOOKUP($A238,[7]装备表!$AS:$DU,Q$1,FALSE))</f>
        <v>1</v>
      </c>
      <c r="R238">
        <f>IF(ISERROR(VLOOKUP($A238,[7]装备表!$AS:$DU,R$1,FALSE))=TRUE,0,VLOOKUP($A238,[7]装备表!$AS:$DU,R$1,FALSE))</f>
        <v>13</v>
      </c>
      <c r="S238">
        <f>IF(ISERROR(VLOOKUP($A238,[7]装备表!$AS:$DU,S$1,FALSE))=TRUE,0,VLOOKUP($A238,[7]装备表!$AS:$DU,S$1,FALSE))</f>
        <v>0</v>
      </c>
      <c r="T238">
        <f>IF(ISERROR(VLOOKUP($A238,[7]装备表!$AS:$DU,T$1,FALSE))=TRUE,0,VLOOKUP($A238,[7]装备表!$AS:$DU,T$1,FALSE))</f>
        <v>0</v>
      </c>
      <c r="U238">
        <f>IF(ISERROR(VLOOKUP($A238,[7]装备表!$AS:$DU,U$1,FALSE))=TRUE,0,VLOOKUP($A238,[7]装备表!$AS:$DU,U$1,FALSE))</f>
        <v>0</v>
      </c>
      <c r="V238">
        <f>IF(ISERROR(VLOOKUP($A238,[7]装备表!$AS:$DU,V$1,FALSE))=TRUE,0,VLOOKUP($A238,[7]装备表!$AS:$DU,V$1,FALSE))</f>
        <v>0</v>
      </c>
      <c r="W238">
        <f>IF(ISERROR(VLOOKUP($A238,[7]装备表!$AS:$DU,W$1,FALSE))=TRUE,0,VLOOKUP($A238,[7]装备表!$AS:$DU,W$1,FALSE))</f>
        <v>0</v>
      </c>
      <c r="X238">
        <f>IF(ISERROR(VLOOKUP($A238,[7]装备表!$AS:$DU,X$1,FALSE))=TRUE,0,VLOOKUP($A238,[7]装备表!$AS:$DU,X$1,FALSE))</f>
        <v>0</v>
      </c>
      <c r="Y238">
        <f>IF(ISERROR(VLOOKUP($A238,[7]装备表!$AS:$DU,Y$1,FALSE))=TRUE,0,VLOOKUP($A238,[7]装备表!$AS:$DU,Y$1,FALSE))</f>
        <v>0</v>
      </c>
      <c r="Z238">
        <f>IF(ISERROR(VLOOKUP($A238,[7]装备表!$AS:$DU,Z$1,FALSE))=TRUE,0,VLOOKUP($A238,[7]装备表!$AS:$DU,Z$1,FALSE))</f>
        <v>0</v>
      </c>
      <c r="AA238">
        <f>IF(ISERROR(VLOOKUP($A238,[7]装备表!$AS:$DU,AA$1,FALSE))=TRUE,0,VLOOKUP($A238,[7]装备表!$AS:$DU,AA$1,FALSE))</f>
        <v>0</v>
      </c>
      <c r="AB238">
        <f>IF(ISERROR(VLOOKUP($A238,[7]装备表!$AS:$DU,AB$1,FALSE))=TRUE,0,VLOOKUP($A238,[7]装备表!$AS:$DU,AB$1,FALSE))</f>
        <v>0</v>
      </c>
      <c r="AC238">
        <f>IF(ISERROR(VLOOKUP($A238,[7]装备表!$AS:$DU,AC$1,FALSE))=TRUE,0,VLOOKUP($A238,[7]装备表!$AS:$DU,AC$1,FALSE))</f>
        <v>0</v>
      </c>
      <c r="AD238">
        <f>IF(ISERROR(VLOOKUP($A238,[7]装备表!$AS:$DU,AD$1,FALSE))=TRUE,0,VLOOKUP($A238,[7]装备表!$AS:$DU,AD$1,FALSE))</f>
        <v>0</v>
      </c>
      <c r="AE238">
        <f>IF(ISERROR(VLOOKUP($A238,[7]装备表!$AS:$DU,AE$1,FALSE))=TRUE,0,VLOOKUP($A238,[7]装备表!$AS:$DU,AE$1,FALSE))</f>
        <v>0</v>
      </c>
      <c r="AF238">
        <f>IF(ISERROR(VLOOKUP($A238,[7]装备表!$AS:$DU,AF$1,FALSE))=TRUE,0,VLOOKUP($A238,[7]装备表!$AS:$DU,AF$1,FALSE))</f>
        <v>0</v>
      </c>
      <c r="AG238">
        <f>IF(ISERROR(VLOOKUP($A238,[7]装备表!$AS:$DU,AG$1,FALSE))=TRUE,0,VLOOKUP($A238,[7]装备表!$AS:$DU,AG$1,FALSE))</f>
        <v>0</v>
      </c>
      <c r="AH238">
        <f>IF(ISERROR(VLOOKUP($A238,[7]装备表!$AS:$DU,AH$1,FALSE))=TRUE,0,VLOOKUP($A238,[7]装备表!$AS:$DU,AH$1,FALSE))</f>
        <v>0</v>
      </c>
      <c r="AI238">
        <f>IF(ISERROR(VLOOKUP($A238,[7]装备表!$AS:$DU,AI$1,FALSE))=TRUE,0,VLOOKUP($A238,[7]装备表!$AS:$DU,AI$1,FALSE))</f>
        <v>0</v>
      </c>
      <c r="AJ238">
        <f>IF(ISERROR(VLOOKUP($A238,[7]装备表!$AS:$DU,AJ$1,FALSE))=TRUE,0,VLOOKUP($A238,[7]装备表!$AS:$DU,AJ$1,FALSE))</f>
        <v>0</v>
      </c>
      <c r="AK238">
        <f>IF(ISERROR(VLOOKUP($A238,[7]装备表!$AS:$DU,AK$1,FALSE))=TRUE,0,VLOOKUP($A238,[7]装备表!$AS:$DU,AK$1,FALSE))</f>
        <v>0</v>
      </c>
      <c r="AL238">
        <f>IF(ISERROR(VLOOKUP($A238,[7]装备表!$AS:$DU,AL$1,FALSE))=TRUE,0,VLOOKUP($A238,[7]装备表!$AS:$DU,AL$1,FALSE))</f>
        <v>0</v>
      </c>
      <c r="AM238">
        <f>IF(ISERROR(VLOOKUP($A238,[7]装备表!$AS:$DU,AM$1,FALSE))=TRUE,0,VLOOKUP($A238,[7]装备表!$AS:$DU,AM$1,FALSE))</f>
        <v>0</v>
      </c>
      <c r="AN238">
        <f>IF(ISERROR(VLOOKUP($A238,[7]装备表!$AS:$DU,AN$1,FALSE))=TRUE,0,VLOOKUP($A238,[7]装备表!$AS:$DU,AN$1,FALSE))</f>
        <v>0</v>
      </c>
      <c r="AT238" s="35">
        <v>1310047</v>
      </c>
      <c r="AU238" s="35" t="s">
        <v>408</v>
      </c>
      <c r="AV238">
        <v>10211</v>
      </c>
      <c r="AW238">
        <v>10211</v>
      </c>
      <c r="AX238">
        <v>60</v>
      </c>
    </row>
    <row r="239" spans="1:50" ht="16.5">
      <c r="A239" s="33">
        <v>1330033</v>
      </c>
      <c r="B239" t="str">
        <f>IF(ISERROR(VLOOKUP($A239,[7]装备表!$AS:$DU,B$1,FALSE))=TRUE,0,VLOOKUP($A239,[7]装备表!$AS:$DU,B$1,FALSE))</f>
        <v>雪原布靴</v>
      </c>
      <c r="C239">
        <f t="shared" si="23"/>
        <v>10162</v>
      </c>
      <c r="D239">
        <f t="shared" si="24"/>
        <v>100</v>
      </c>
      <c r="E239">
        <f t="shared" si="25"/>
        <v>10162</v>
      </c>
      <c r="F239">
        <f>IF(ISERROR(VLOOKUP($A239,[7]装备表!$AS:$DU,F$1,FALSE))=TRUE,0,VLOOKUP($A239,[7]装备表!$AS:$DU,F$1,FALSE))</f>
        <v>4</v>
      </c>
      <c r="G239">
        <f>IF(ISERROR(VLOOKUP($A239,[7]装备表!$AS:$DU,G$1,FALSE))=TRUE,0,VLOOKUP($A239,[7]装备表!$AS:$DU,G$1,FALSE))</f>
        <v>1</v>
      </c>
      <c r="H239">
        <f>IF(ISERROR(VLOOKUP($A239,[7]装备表!$AS:$DU,H$1,FALSE))=TRUE,0,VLOOKUP($A239,[7]装备表!$AS:$DU,H$1,FALSE))</f>
        <v>3</v>
      </c>
      <c r="I239">
        <f>IF(ISERROR(VLOOKUP($A239,[7]装备表!$AS:$DU,I$1,FALSE))=TRUE,0,VLOOKUP($A239,[7]装备表!$AS:$DU,I$1,FALSE))</f>
        <v>0</v>
      </c>
      <c r="J239">
        <f>IF(ISERROR(VLOOKUP($A239,[7]装备表!$AS:$DU,J$1,FALSE))=TRUE,0,VLOOKUP($A239,[7]装备表!$AS:$DU,J$1,FALSE))</f>
        <v>0</v>
      </c>
      <c r="K239">
        <f>IF(ISERROR(VLOOKUP($A239,[7]装备表!$AS:$DU,K$1,FALSE))=TRUE,0,VLOOKUP($A239,[7]装备表!$AS:$DU,K$1,FALSE))</f>
        <v>1</v>
      </c>
      <c r="L239">
        <f>IF(ISERROR(VLOOKUP($A239,[7]装备表!$AS:$DU,L$1,FALSE))=TRUE,0,VLOOKUP($A239,[7]装备表!$AS:$DU,L$1,FALSE))</f>
        <v>1</v>
      </c>
      <c r="M239">
        <f>IF(ISERROR(VLOOKUP($A239,[7]装备表!$AS:$DU,M$1,FALSE))=TRUE,0,VLOOKUP($A239,[7]装备表!$AS:$DU,M$1,FALSE))</f>
        <v>47</v>
      </c>
      <c r="N239">
        <f>IF(ISERROR(VLOOKUP($A239,[7]装备表!$AS:$DU,N$1,FALSE))=TRUE,0,VLOOKUP($A239,[7]装备表!$AS:$DU,N$1,FALSE))</f>
        <v>0</v>
      </c>
      <c r="O239">
        <f>IF(ISERROR(VLOOKUP($A239,[7]装备表!$AS:$DU,O$1,FALSE))=TRUE,0,VLOOKUP($A239,[7]装备表!$AS:$DU,O$1,FALSE))</f>
        <v>0</v>
      </c>
      <c r="P239">
        <f>IF(ISERROR(VLOOKUP($A239,[7]装备表!$AS:$DU,P$1,FALSE))=TRUE,0,VLOOKUP($A239,[7]装备表!$AS:$DU,P$1,FALSE))</f>
        <v>37</v>
      </c>
      <c r="Q239">
        <f>IF(ISERROR(VLOOKUP($A239,[7]装备表!$AS:$DU,Q$1,FALSE))=TRUE,0,VLOOKUP($A239,[7]装备表!$AS:$DU,Q$1,FALSE))</f>
        <v>1</v>
      </c>
      <c r="R239">
        <f>IF(ISERROR(VLOOKUP($A239,[7]装备表!$AS:$DU,R$1,FALSE))=TRUE,0,VLOOKUP($A239,[7]装备表!$AS:$DU,R$1,FALSE))</f>
        <v>13</v>
      </c>
      <c r="S239">
        <f>IF(ISERROR(VLOOKUP($A239,[7]装备表!$AS:$DU,S$1,FALSE))=TRUE,0,VLOOKUP($A239,[7]装备表!$AS:$DU,S$1,FALSE))</f>
        <v>0</v>
      </c>
      <c r="T239">
        <f>IF(ISERROR(VLOOKUP($A239,[7]装备表!$AS:$DU,T$1,FALSE))=TRUE,0,VLOOKUP($A239,[7]装备表!$AS:$DU,T$1,FALSE))</f>
        <v>0</v>
      </c>
      <c r="U239">
        <f>IF(ISERROR(VLOOKUP($A239,[7]装备表!$AS:$DU,U$1,FALSE))=TRUE,0,VLOOKUP($A239,[7]装备表!$AS:$DU,U$1,FALSE))</f>
        <v>0</v>
      </c>
      <c r="V239">
        <f>IF(ISERROR(VLOOKUP($A239,[7]装备表!$AS:$DU,V$1,FALSE))=TRUE,0,VLOOKUP($A239,[7]装备表!$AS:$DU,V$1,FALSE))</f>
        <v>0</v>
      </c>
      <c r="W239">
        <f>IF(ISERROR(VLOOKUP($A239,[7]装备表!$AS:$DU,W$1,FALSE))=TRUE,0,VLOOKUP($A239,[7]装备表!$AS:$DU,W$1,FALSE))</f>
        <v>0</v>
      </c>
      <c r="X239">
        <f>IF(ISERROR(VLOOKUP($A239,[7]装备表!$AS:$DU,X$1,FALSE))=TRUE,0,VLOOKUP($A239,[7]装备表!$AS:$DU,X$1,FALSE))</f>
        <v>0</v>
      </c>
      <c r="Y239">
        <f>IF(ISERROR(VLOOKUP($A239,[7]装备表!$AS:$DU,Y$1,FALSE))=TRUE,0,VLOOKUP($A239,[7]装备表!$AS:$DU,Y$1,FALSE))</f>
        <v>0</v>
      </c>
      <c r="Z239">
        <f>IF(ISERROR(VLOOKUP($A239,[7]装备表!$AS:$DU,Z$1,FALSE))=TRUE,0,VLOOKUP($A239,[7]装备表!$AS:$DU,Z$1,FALSE))</f>
        <v>0</v>
      </c>
      <c r="AA239">
        <f>IF(ISERROR(VLOOKUP($A239,[7]装备表!$AS:$DU,AA$1,FALSE))=TRUE,0,VLOOKUP($A239,[7]装备表!$AS:$DU,AA$1,FALSE))</f>
        <v>0</v>
      </c>
      <c r="AB239">
        <f>IF(ISERROR(VLOOKUP($A239,[7]装备表!$AS:$DU,AB$1,FALSE))=TRUE,0,VLOOKUP($A239,[7]装备表!$AS:$DU,AB$1,FALSE))</f>
        <v>0</v>
      </c>
      <c r="AC239">
        <f>IF(ISERROR(VLOOKUP($A239,[7]装备表!$AS:$DU,AC$1,FALSE))=TRUE,0,VLOOKUP($A239,[7]装备表!$AS:$DU,AC$1,FALSE))</f>
        <v>0</v>
      </c>
      <c r="AD239">
        <f>IF(ISERROR(VLOOKUP($A239,[7]装备表!$AS:$DU,AD$1,FALSE))=TRUE,0,VLOOKUP($A239,[7]装备表!$AS:$DU,AD$1,FALSE))</f>
        <v>0</v>
      </c>
      <c r="AE239">
        <f>IF(ISERROR(VLOOKUP($A239,[7]装备表!$AS:$DU,AE$1,FALSE))=TRUE,0,VLOOKUP($A239,[7]装备表!$AS:$DU,AE$1,FALSE))</f>
        <v>0</v>
      </c>
      <c r="AF239">
        <f>IF(ISERROR(VLOOKUP($A239,[7]装备表!$AS:$DU,AF$1,FALSE))=TRUE,0,VLOOKUP($A239,[7]装备表!$AS:$DU,AF$1,FALSE))</f>
        <v>0</v>
      </c>
      <c r="AG239">
        <f>IF(ISERROR(VLOOKUP($A239,[7]装备表!$AS:$DU,AG$1,FALSE))=TRUE,0,VLOOKUP($A239,[7]装备表!$AS:$DU,AG$1,FALSE))</f>
        <v>0</v>
      </c>
      <c r="AH239">
        <f>IF(ISERROR(VLOOKUP($A239,[7]装备表!$AS:$DU,AH$1,FALSE))=TRUE,0,VLOOKUP($A239,[7]装备表!$AS:$DU,AH$1,FALSE))</f>
        <v>0</v>
      </c>
      <c r="AI239">
        <f>IF(ISERROR(VLOOKUP($A239,[7]装备表!$AS:$DU,AI$1,FALSE))=TRUE,0,VLOOKUP($A239,[7]装备表!$AS:$DU,AI$1,FALSE))</f>
        <v>0</v>
      </c>
      <c r="AJ239">
        <f>IF(ISERROR(VLOOKUP($A239,[7]装备表!$AS:$DU,AJ$1,FALSE))=TRUE,0,VLOOKUP($A239,[7]装备表!$AS:$DU,AJ$1,FALSE))</f>
        <v>0</v>
      </c>
      <c r="AK239">
        <f>IF(ISERROR(VLOOKUP($A239,[7]装备表!$AS:$DU,AK$1,FALSE))=TRUE,0,VLOOKUP($A239,[7]装备表!$AS:$DU,AK$1,FALSE))</f>
        <v>0</v>
      </c>
      <c r="AL239">
        <f>IF(ISERROR(VLOOKUP($A239,[7]装备表!$AS:$DU,AL$1,FALSE))=TRUE,0,VLOOKUP($A239,[7]装备表!$AS:$DU,AL$1,FALSE))</f>
        <v>0</v>
      </c>
      <c r="AM239">
        <f>IF(ISERROR(VLOOKUP($A239,[7]装备表!$AS:$DU,AM$1,FALSE))=TRUE,0,VLOOKUP($A239,[7]装备表!$AS:$DU,AM$1,FALSE))</f>
        <v>0</v>
      </c>
      <c r="AN239">
        <f>IF(ISERROR(VLOOKUP($A239,[7]装备表!$AS:$DU,AN$1,FALSE))=TRUE,0,VLOOKUP($A239,[7]装备表!$AS:$DU,AN$1,FALSE))</f>
        <v>0</v>
      </c>
      <c r="AT239" s="35">
        <v>1330079</v>
      </c>
      <c r="AU239" s="35" t="s">
        <v>279</v>
      </c>
      <c r="AV239">
        <v>10212</v>
      </c>
      <c r="AW239">
        <v>10212</v>
      </c>
      <c r="AX239">
        <v>60</v>
      </c>
    </row>
    <row r="240" spans="1:50" ht="16.5">
      <c r="A240" s="33">
        <v>1330034</v>
      </c>
      <c r="B240" t="str">
        <f>IF(ISERROR(VLOOKUP($A240,[7]装备表!$AS:$DU,B$1,FALSE))=TRUE,0,VLOOKUP($A240,[7]装备表!$AS:$DU,B$1,FALSE))</f>
        <v>蜥蜴帽</v>
      </c>
      <c r="C240">
        <f t="shared" si="23"/>
        <v>10163</v>
      </c>
      <c r="D240">
        <f t="shared" si="24"/>
        <v>140</v>
      </c>
      <c r="E240">
        <f t="shared" si="25"/>
        <v>10163</v>
      </c>
      <c r="F240">
        <f>IF(ISERROR(VLOOKUP($A240,[7]装备表!$AS:$DU,F$1,FALSE))=TRUE,0,VLOOKUP($A240,[7]装备表!$AS:$DU,F$1,FALSE))</f>
        <v>2</v>
      </c>
      <c r="G240">
        <f>IF(ISERROR(VLOOKUP($A240,[7]装备表!$AS:$DU,G$1,FALSE))=TRUE,0,VLOOKUP($A240,[7]装备表!$AS:$DU,G$1,FALSE))</f>
        <v>1</v>
      </c>
      <c r="H240">
        <f>IF(ISERROR(VLOOKUP($A240,[7]装备表!$AS:$DU,H$1,FALSE))=TRUE,0,VLOOKUP($A240,[7]装备表!$AS:$DU,H$1,FALSE))</f>
        <v>135</v>
      </c>
      <c r="I240">
        <f>IF(ISERROR(VLOOKUP($A240,[7]装备表!$AS:$DU,I$1,FALSE))=TRUE,0,VLOOKUP($A240,[7]装备表!$AS:$DU,I$1,FALSE))</f>
        <v>0</v>
      </c>
      <c r="J240">
        <f>IF(ISERROR(VLOOKUP($A240,[7]装备表!$AS:$DU,J$1,FALSE))=TRUE,0,VLOOKUP($A240,[7]装备表!$AS:$DU,J$1,FALSE))</f>
        <v>0</v>
      </c>
      <c r="K240">
        <f>IF(ISERROR(VLOOKUP($A240,[7]装备表!$AS:$DU,K$1,FALSE))=TRUE,0,VLOOKUP($A240,[7]装备表!$AS:$DU,K$1,FALSE))</f>
        <v>6</v>
      </c>
      <c r="L240">
        <f>IF(ISERROR(VLOOKUP($A240,[7]装备表!$AS:$DU,L$1,FALSE))=TRUE,0,VLOOKUP($A240,[7]装备表!$AS:$DU,L$1,FALSE))</f>
        <v>1</v>
      </c>
      <c r="M240">
        <f>IF(ISERROR(VLOOKUP($A240,[7]装备表!$AS:$DU,M$1,FALSE))=TRUE,0,VLOOKUP($A240,[7]装备表!$AS:$DU,M$1,FALSE))</f>
        <v>34</v>
      </c>
      <c r="N240">
        <f>IF(ISERROR(VLOOKUP($A240,[7]装备表!$AS:$DU,N$1,FALSE))=TRUE,0,VLOOKUP($A240,[7]装备表!$AS:$DU,N$1,FALSE))</f>
        <v>0</v>
      </c>
      <c r="O240">
        <f>IF(ISERROR(VLOOKUP($A240,[7]装备表!$AS:$DU,O$1,FALSE))=TRUE,0,VLOOKUP($A240,[7]装备表!$AS:$DU,O$1,FALSE))</f>
        <v>0</v>
      </c>
      <c r="P240">
        <f>IF(ISERROR(VLOOKUP($A240,[7]装备表!$AS:$DU,P$1,FALSE))=TRUE,0,VLOOKUP($A240,[7]装备表!$AS:$DU,P$1,FALSE))</f>
        <v>0</v>
      </c>
      <c r="Q240">
        <f>IF(ISERROR(VLOOKUP($A240,[7]装备表!$AS:$DU,Q$1,FALSE))=TRUE,0,VLOOKUP($A240,[7]装备表!$AS:$DU,Q$1,FALSE))</f>
        <v>0</v>
      </c>
      <c r="R240">
        <f>IF(ISERROR(VLOOKUP($A240,[7]装备表!$AS:$DU,R$1,FALSE))=TRUE,0,VLOOKUP($A240,[7]装备表!$AS:$DU,R$1,FALSE))</f>
        <v>0</v>
      </c>
      <c r="S240">
        <f>IF(ISERROR(VLOOKUP($A240,[7]装备表!$AS:$DU,S$1,FALSE))=TRUE,0,VLOOKUP($A240,[7]装备表!$AS:$DU,S$1,FALSE))</f>
        <v>0</v>
      </c>
      <c r="T240">
        <f>IF(ISERROR(VLOOKUP($A240,[7]装备表!$AS:$DU,T$1,FALSE))=TRUE,0,VLOOKUP($A240,[7]装备表!$AS:$DU,T$1,FALSE))</f>
        <v>0</v>
      </c>
      <c r="U240">
        <f>IF(ISERROR(VLOOKUP($A240,[7]装备表!$AS:$DU,U$1,FALSE))=TRUE,0,VLOOKUP($A240,[7]装备表!$AS:$DU,U$1,FALSE))</f>
        <v>0</v>
      </c>
      <c r="V240">
        <f>IF(ISERROR(VLOOKUP($A240,[7]装备表!$AS:$DU,V$1,FALSE))=TRUE,0,VLOOKUP($A240,[7]装备表!$AS:$DU,V$1,FALSE))</f>
        <v>0</v>
      </c>
      <c r="W240">
        <f>IF(ISERROR(VLOOKUP($A240,[7]装备表!$AS:$DU,W$1,FALSE))=TRUE,0,VLOOKUP($A240,[7]装备表!$AS:$DU,W$1,FALSE))</f>
        <v>0</v>
      </c>
      <c r="X240">
        <f>IF(ISERROR(VLOOKUP($A240,[7]装备表!$AS:$DU,X$1,FALSE))=TRUE,0,VLOOKUP($A240,[7]装备表!$AS:$DU,X$1,FALSE))</f>
        <v>0</v>
      </c>
      <c r="Y240">
        <f>IF(ISERROR(VLOOKUP($A240,[7]装备表!$AS:$DU,Y$1,FALSE))=TRUE,0,VLOOKUP($A240,[7]装备表!$AS:$DU,Y$1,FALSE))</f>
        <v>0</v>
      </c>
      <c r="Z240">
        <f>IF(ISERROR(VLOOKUP($A240,[7]装备表!$AS:$DU,Z$1,FALSE))=TRUE,0,VLOOKUP($A240,[7]装备表!$AS:$DU,Z$1,FALSE))</f>
        <v>0</v>
      </c>
      <c r="AA240">
        <f>IF(ISERROR(VLOOKUP($A240,[7]装备表!$AS:$DU,AA$1,FALSE))=TRUE,0,VLOOKUP($A240,[7]装备表!$AS:$DU,AA$1,FALSE))</f>
        <v>0</v>
      </c>
      <c r="AB240">
        <f>IF(ISERROR(VLOOKUP($A240,[7]装备表!$AS:$DU,AB$1,FALSE))=TRUE,0,VLOOKUP($A240,[7]装备表!$AS:$DU,AB$1,FALSE))</f>
        <v>0</v>
      </c>
      <c r="AC240">
        <f>IF(ISERROR(VLOOKUP($A240,[7]装备表!$AS:$DU,AC$1,FALSE))=TRUE,0,VLOOKUP($A240,[7]装备表!$AS:$DU,AC$1,FALSE))</f>
        <v>0</v>
      </c>
      <c r="AD240">
        <f>IF(ISERROR(VLOOKUP($A240,[7]装备表!$AS:$DU,AD$1,FALSE))=TRUE,0,VLOOKUP($A240,[7]装备表!$AS:$DU,AD$1,FALSE))</f>
        <v>0</v>
      </c>
      <c r="AE240">
        <f>IF(ISERROR(VLOOKUP($A240,[7]装备表!$AS:$DU,AE$1,FALSE))=TRUE,0,VLOOKUP($A240,[7]装备表!$AS:$DU,AE$1,FALSE))</f>
        <v>0</v>
      </c>
      <c r="AF240">
        <f>IF(ISERROR(VLOOKUP($A240,[7]装备表!$AS:$DU,AF$1,FALSE))=TRUE,0,VLOOKUP($A240,[7]装备表!$AS:$DU,AF$1,FALSE))</f>
        <v>0</v>
      </c>
      <c r="AG240">
        <f>IF(ISERROR(VLOOKUP($A240,[7]装备表!$AS:$DU,AG$1,FALSE))=TRUE,0,VLOOKUP($A240,[7]装备表!$AS:$DU,AG$1,FALSE))</f>
        <v>0</v>
      </c>
      <c r="AH240">
        <f>IF(ISERROR(VLOOKUP($A240,[7]装备表!$AS:$DU,AH$1,FALSE))=TRUE,0,VLOOKUP($A240,[7]装备表!$AS:$DU,AH$1,FALSE))</f>
        <v>0</v>
      </c>
      <c r="AI240">
        <f>IF(ISERROR(VLOOKUP($A240,[7]装备表!$AS:$DU,AI$1,FALSE))=TRUE,0,VLOOKUP($A240,[7]装备表!$AS:$DU,AI$1,FALSE))</f>
        <v>0</v>
      </c>
      <c r="AJ240">
        <f>IF(ISERROR(VLOOKUP($A240,[7]装备表!$AS:$DU,AJ$1,FALSE))=TRUE,0,VLOOKUP($A240,[7]装备表!$AS:$DU,AJ$1,FALSE))</f>
        <v>0</v>
      </c>
      <c r="AK240">
        <f>IF(ISERROR(VLOOKUP($A240,[7]装备表!$AS:$DU,AK$1,FALSE))=TRUE,0,VLOOKUP($A240,[7]装备表!$AS:$DU,AK$1,FALSE))</f>
        <v>0</v>
      </c>
      <c r="AL240">
        <f>IF(ISERROR(VLOOKUP($A240,[7]装备表!$AS:$DU,AL$1,FALSE))=TRUE,0,VLOOKUP($A240,[7]装备表!$AS:$DU,AL$1,FALSE))</f>
        <v>0</v>
      </c>
      <c r="AM240">
        <f>IF(ISERROR(VLOOKUP($A240,[7]装备表!$AS:$DU,AM$1,FALSE))=TRUE,0,VLOOKUP($A240,[7]装备表!$AS:$DU,AM$1,FALSE))</f>
        <v>0</v>
      </c>
      <c r="AN240">
        <f>IF(ISERROR(VLOOKUP($A240,[7]装备表!$AS:$DU,AN$1,FALSE))=TRUE,0,VLOOKUP($A240,[7]装备表!$AS:$DU,AN$1,FALSE))</f>
        <v>0</v>
      </c>
      <c r="AT240" s="35">
        <v>1330080</v>
      </c>
      <c r="AU240" s="35" t="s">
        <v>280</v>
      </c>
      <c r="AV240">
        <v>10213</v>
      </c>
      <c r="AW240">
        <v>10213</v>
      </c>
      <c r="AX240">
        <v>60</v>
      </c>
    </row>
    <row r="241" spans="1:50" ht="16.5">
      <c r="A241" s="33">
        <v>1330035</v>
      </c>
      <c r="B241" t="str">
        <f>IF(ISERROR(VLOOKUP($A241,[7]装备表!$AS:$DU,B$1,FALSE))=TRUE,0,VLOOKUP($A241,[7]装备表!$AS:$DU,B$1,FALSE))</f>
        <v>虫膜披肩</v>
      </c>
      <c r="C241">
        <f t="shared" si="23"/>
        <v>10164</v>
      </c>
      <c r="D241">
        <f t="shared" si="24"/>
        <v>140</v>
      </c>
      <c r="E241">
        <f t="shared" si="25"/>
        <v>10164</v>
      </c>
      <c r="F241">
        <f>IF(ISERROR(VLOOKUP($A241,[7]装备表!$AS:$DU,F$1,FALSE))=TRUE,0,VLOOKUP($A241,[7]装备表!$AS:$DU,F$1,FALSE))</f>
        <v>2</v>
      </c>
      <c r="G241">
        <f>IF(ISERROR(VLOOKUP($A241,[7]装备表!$AS:$DU,G$1,FALSE))=TRUE,0,VLOOKUP($A241,[7]装备表!$AS:$DU,G$1,FALSE))</f>
        <v>1</v>
      </c>
      <c r="H241">
        <f>IF(ISERROR(VLOOKUP($A241,[7]装备表!$AS:$DU,H$1,FALSE))=TRUE,0,VLOOKUP($A241,[7]装备表!$AS:$DU,H$1,FALSE))</f>
        <v>135</v>
      </c>
      <c r="I241">
        <f>IF(ISERROR(VLOOKUP($A241,[7]装备表!$AS:$DU,I$1,FALSE))=TRUE,0,VLOOKUP($A241,[7]装备表!$AS:$DU,I$1,FALSE))</f>
        <v>0</v>
      </c>
      <c r="J241">
        <f>IF(ISERROR(VLOOKUP($A241,[7]装备表!$AS:$DU,J$1,FALSE))=TRUE,0,VLOOKUP($A241,[7]装备表!$AS:$DU,J$1,FALSE))</f>
        <v>0</v>
      </c>
      <c r="K241">
        <f>IF(ISERROR(VLOOKUP($A241,[7]装备表!$AS:$DU,K$1,FALSE))=TRUE,0,VLOOKUP($A241,[7]装备表!$AS:$DU,K$1,FALSE))</f>
        <v>6</v>
      </c>
      <c r="L241">
        <f>IF(ISERROR(VLOOKUP($A241,[7]装备表!$AS:$DU,L$1,FALSE))=TRUE,0,VLOOKUP($A241,[7]装备表!$AS:$DU,L$1,FALSE))</f>
        <v>1</v>
      </c>
      <c r="M241">
        <f>IF(ISERROR(VLOOKUP($A241,[7]装备表!$AS:$DU,M$1,FALSE))=TRUE,0,VLOOKUP($A241,[7]装备表!$AS:$DU,M$1,FALSE))</f>
        <v>34</v>
      </c>
      <c r="N241">
        <f>IF(ISERROR(VLOOKUP($A241,[7]装备表!$AS:$DU,N$1,FALSE))=TRUE,0,VLOOKUP($A241,[7]装备表!$AS:$DU,N$1,FALSE))</f>
        <v>0</v>
      </c>
      <c r="O241">
        <f>IF(ISERROR(VLOOKUP($A241,[7]装备表!$AS:$DU,O$1,FALSE))=TRUE,0,VLOOKUP($A241,[7]装备表!$AS:$DU,O$1,FALSE))</f>
        <v>0</v>
      </c>
      <c r="P241">
        <f>IF(ISERROR(VLOOKUP($A241,[7]装备表!$AS:$DU,P$1,FALSE))=TRUE,0,VLOOKUP($A241,[7]装备表!$AS:$DU,P$1,FALSE))</f>
        <v>0</v>
      </c>
      <c r="Q241">
        <f>IF(ISERROR(VLOOKUP($A241,[7]装备表!$AS:$DU,Q$1,FALSE))=TRUE,0,VLOOKUP($A241,[7]装备表!$AS:$DU,Q$1,FALSE))</f>
        <v>0</v>
      </c>
      <c r="R241">
        <f>IF(ISERROR(VLOOKUP($A241,[7]装备表!$AS:$DU,R$1,FALSE))=TRUE,0,VLOOKUP($A241,[7]装备表!$AS:$DU,R$1,FALSE))</f>
        <v>0</v>
      </c>
      <c r="S241">
        <f>IF(ISERROR(VLOOKUP($A241,[7]装备表!$AS:$DU,S$1,FALSE))=TRUE,0,VLOOKUP($A241,[7]装备表!$AS:$DU,S$1,FALSE))</f>
        <v>0</v>
      </c>
      <c r="T241">
        <f>IF(ISERROR(VLOOKUP($A241,[7]装备表!$AS:$DU,T$1,FALSE))=TRUE,0,VLOOKUP($A241,[7]装备表!$AS:$DU,T$1,FALSE))</f>
        <v>0</v>
      </c>
      <c r="U241">
        <f>IF(ISERROR(VLOOKUP($A241,[7]装备表!$AS:$DU,U$1,FALSE))=TRUE,0,VLOOKUP($A241,[7]装备表!$AS:$DU,U$1,FALSE))</f>
        <v>0</v>
      </c>
      <c r="V241">
        <f>IF(ISERROR(VLOOKUP($A241,[7]装备表!$AS:$DU,V$1,FALSE))=TRUE,0,VLOOKUP($A241,[7]装备表!$AS:$DU,V$1,FALSE))</f>
        <v>0</v>
      </c>
      <c r="W241">
        <f>IF(ISERROR(VLOOKUP($A241,[7]装备表!$AS:$DU,W$1,FALSE))=TRUE,0,VLOOKUP($A241,[7]装备表!$AS:$DU,W$1,FALSE))</f>
        <v>0</v>
      </c>
      <c r="X241">
        <f>IF(ISERROR(VLOOKUP($A241,[7]装备表!$AS:$DU,X$1,FALSE))=TRUE,0,VLOOKUP($A241,[7]装备表!$AS:$DU,X$1,FALSE))</f>
        <v>0</v>
      </c>
      <c r="Y241">
        <f>IF(ISERROR(VLOOKUP($A241,[7]装备表!$AS:$DU,Y$1,FALSE))=TRUE,0,VLOOKUP($A241,[7]装备表!$AS:$DU,Y$1,FALSE))</f>
        <v>0</v>
      </c>
      <c r="Z241">
        <f>IF(ISERROR(VLOOKUP($A241,[7]装备表!$AS:$DU,Z$1,FALSE))=TRUE,0,VLOOKUP($A241,[7]装备表!$AS:$DU,Z$1,FALSE))</f>
        <v>0</v>
      </c>
      <c r="AA241">
        <f>IF(ISERROR(VLOOKUP($A241,[7]装备表!$AS:$DU,AA$1,FALSE))=TRUE,0,VLOOKUP($A241,[7]装备表!$AS:$DU,AA$1,FALSE))</f>
        <v>0</v>
      </c>
      <c r="AB241">
        <f>IF(ISERROR(VLOOKUP($A241,[7]装备表!$AS:$DU,AB$1,FALSE))=TRUE,0,VLOOKUP($A241,[7]装备表!$AS:$DU,AB$1,FALSE))</f>
        <v>0</v>
      </c>
      <c r="AC241">
        <f>IF(ISERROR(VLOOKUP($A241,[7]装备表!$AS:$DU,AC$1,FALSE))=TRUE,0,VLOOKUP($A241,[7]装备表!$AS:$DU,AC$1,FALSE))</f>
        <v>0</v>
      </c>
      <c r="AD241">
        <f>IF(ISERROR(VLOOKUP($A241,[7]装备表!$AS:$DU,AD$1,FALSE))=TRUE,0,VLOOKUP($A241,[7]装备表!$AS:$DU,AD$1,FALSE))</f>
        <v>0</v>
      </c>
      <c r="AE241">
        <f>IF(ISERROR(VLOOKUP($A241,[7]装备表!$AS:$DU,AE$1,FALSE))=TRUE,0,VLOOKUP($A241,[7]装备表!$AS:$DU,AE$1,FALSE))</f>
        <v>0</v>
      </c>
      <c r="AF241">
        <f>IF(ISERROR(VLOOKUP($A241,[7]装备表!$AS:$DU,AF$1,FALSE))=TRUE,0,VLOOKUP($A241,[7]装备表!$AS:$DU,AF$1,FALSE))</f>
        <v>0</v>
      </c>
      <c r="AG241">
        <f>IF(ISERROR(VLOOKUP($A241,[7]装备表!$AS:$DU,AG$1,FALSE))=TRUE,0,VLOOKUP($A241,[7]装备表!$AS:$DU,AG$1,FALSE))</f>
        <v>0</v>
      </c>
      <c r="AH241">
        <f>IF(ISERROR(VLOOKUP($A241,[7]装备表!$AS:$DU,AH$1,FALSE))=TRUE,0,VLOOKUP($A241,[7]装备表!$AS:$DU,AH$1,FALSE))</f>
        <v>0</v>
      </c>
      <c r="AI241">
        <f>IF(ISERROR(VLOOKUP($A241,[7]装备表!$AS:$DU,AI$1,FALSE))=TRUE,0,VLOOKUP($A241,[7]装备表!$AS:$DU,AI$1,FALSE))</f>
        <v>0</v>
      </c>
      <c r="AJ241">
        <f>IF(ISERROR(VLOOKUP($A241,[7]装备表!$AS:$DU,AJ$1,FALSE))=TRUE,0,VLOOKUP($A241,[7]装备表!$AS:$DU,AJ$1,FALSE))</f>
        <v>0</v>
      </c>
      <c r="AK241">
        <f>IF(ISERROR(VLOOKUP($A241,[7]装备表!$AS:$DU,AK$1,FALSE))=TRUE,0,VLOOKUP($A241,[7]装备表!$AS:$DU,AK$1,FALSE))</f>
        <v>0</v>
      </c>
      <c r="AL241">
        <f>IF(ISERROR(VLOOKUP($A241,[7]装备表!$AS:$DU,AL$1,FALSE))=TRUE,0,VLOOKUP($A241,[7]装备表!$AS:$DU,AL$1,FALSE))</f>
        <v>0</v>
      </c>
      <c r="AM241">
        <f>IF(ISERROR(VLOOKUP($A241,[7]装备表!$AS:$DU,AM$1,FALSE))=TRUE,0,VLOOKUP($A241,[7]装备表!$AS:$DU,AM$1,FALSE))</f>
        <v>0</v>
      </c>
      <c r="AN241">
        <f>IF(ISERROR(VLOOKUP($A241,[7]装备表!$AS:$DU,AN$1,FALSE))=TRUE,0,VLOOKUP($A241,[7]装备表!$AS:$DU,AN$1,FALSE))</f>
        <v>0</v>
      </c>
      <c r="AT241" s="35">
        <v>1330081</v>
      </c>
      <c r="AU241" s="35" t="s">
        <v>281</v>
      </c>
      <c r="AV241">
        <v>10214</v>
      </c>
      <c r="AW241">
        <v>10214</v>
      </c>
      <c r="AX241">
        <v>60</v>
      </c>
    </row>
    <row r="242" spans="1:50" ht="16.5">
      <c r="A242" s="33">
        <v>1330036</v>
      </c>
      <c r="B242" t="str">
        <f>IF(ISERROR(VLOOKUP($A242,[7]装备表!$AS:$DU,B$1,FALSE))=TRUE,0,VLOOKUP($A242,[7]装备表!$AS:$DU,B$1,FALSE))</f>
        <v>缠丝护腕</v>
      </c>
      <c r="C242">
        <f t="shared" si="23"/>
        <v>10165</v>
      </c>
      <c r="D242">
        <f t="shared" si="24"/>
        <v>140</v>
      </c>
      <c r="E242">
        <f t="shared" si="25"/>
        <v>10165</v>
      </c>
      <c r="F242">
        <f>IF(ISERROR(VLOOKUP($A242,[7]装备表!$AS:$DU,F$1,FALSE))=TRUE,0,VLOOKUP($A242,[7]装备表!$AS:$DU,F$1,FALSE))</f>
        <v>1</v>
      </c>
      <c r="G242">
        <f>IF(ISERROR(VLOOKUP($A242,[7]装备表!$AS:$DU,G$1,FALSE))=TRUE,0,VLOOKUP($A242,[7]装备表!$AS:$DU,G$1,FALSE))</f>
        <v>1</v>
      </c>
      <c r="H242">
        <f>IF(ISERROR(VLOOKUP($A242,[7]装备表!$AS:$DU,H$1,FALSE))=TRUE,0,VLOOKUP($A242,[7]装备表!$AS:$DU,H$1,FALSE))</f>
        <v>68</v>
      </c>
      <c r="I242">
        <f>IF(ISERROR(VLOOKUP($A242,[7]装备表!$AS:$DU,I$1,FALSE))=TRUE,0,VLOOKUP($A242,[7]装备表!$AS:$DU,I$1,FALSE))</f>
        <v>0</v>
      </c>
      <c r="J242">
        <f>IF(ISERROR(VLOOKUP($A242,[7]装备表!$AS:$DU,J$1,FALSE))=TRUE,0,VLOOKUP($A242,[7]装备表!$AS:$DU,J$1,FALSE))</f>
        <v>0</v>
      </c>
      <c r="K242">
        <f>IF(ISERROR(VLOOKUP($A242,[7]装备表!$AS:$DU,K$1,FALSE))=TRUE,0,VLOOKUP($A242,[7]装备表!$AS:$DU,K$1,FALSE))</f>
        <v>2</v>
      </c>
      <c r="L242">
        <f>IF(ISERROR(VLOOKUP($A242,[7]装备表!$AS:$DU,L$1,FALSE))=TRUE,0,VLOOKUP($A242,[7]装备表!$AS:$DU,L$1,FALSE))</f>
        <v>1</v>
      </c>
      <c r="M242">
        <f>IF(ISERROR(VLOOKUP($A242,[7]装备表!$AS:$DU,M$1,FALSE))=TRUE,0,VLOOKUP($A242,[7]装备表!$AS:$DU,M$1,FALSE))</f>
        <v>68</v>
      </c>
      <c r="N242">
        <f>IF(ISERROR(VLOOKUP($A242,[7]装备表!$AS:$DU,N$1,FALSE))=TRUE,0,VLOOKUP($A242,[7]装备表!$AS:$DU,N$1,FALSE))</f>
        <v>0</v>
      </c>
      <c r="O242">
        <f>IF(ISERROR(VLOOKUP($A242,[7]装备表!$AS:$DU,O$1,FALSE))=TRUE,0,VLOOKUP($A242,[7]装备表!$AS:$DU,O$1,FALSE))</f>
        <v>0</v>
      </c>
      <c r="P242">
        <f>IF(ISERROR(VLOOKUP($A242,[7]装备表!$AS:$DU,P$1,FALSE))=TRUE,0,VLOOKUP($A242,[7]装备表!$AS:$DU,P$1,FALSE))</f>
        <v>0</v>
      </c>
      <c r="Q242">
        <f>IF(ISERROR(VLOOKUP($A242,[7]装备表!$AS:$DU,Q$1,FALSE))=TRUE,0,VLOOKUP($A242,[7]装备表!$AS:$DU,Q$1,FALSE))</f>
        <v>0</v>
      </c>
      <c r="R242">
        <f>IF(ISERROR(VLOOKUP($A242,[7]装备表!$AS:$DU,R$1,FALSE))=TRUE,0,VLOOKUP($A242,[7]装备表!$AS:$DU,R$1,FALSE))</f>
        <v>0</v>
      </c>
      <c r="S242">
        <f>IF(ISERROR(VLOOKUP($A242,[7]装备表!$AS:$DU,S$1,FALSE))=TRUE,0,VLOOKUP($A242,[7]装备表!$AS:$DU,S$1,FALSE))</f>
        <v>0</v>
      </c>
      <c r="T242">
        <f>IF(ISERROR(VLOOKUP($A242,[7]装备表!$AS:$DU,T$1,FALSE))=TRUE,0,VLOOKUP($A242,[7]装备表!$AS:$DU,T$1,FALSE))</f>
        <v>0</v>
      </c>
      <c r="U242">
        <f>IF(ISERROR(VLOOKUP($A242,[7]装备表!$AS:$DU,U$1,FALSE))=TRUE,0,VLOOKUP($A242,[7]装备表!$AS:$DU,U$1,FALSE))</f>
        <v>0</v>
      </c>
      <c r="V242">
        <f>IF(ISERROR(VLOOKUP($A242,[7]装备表!$AS:$DU,V$1,FALSE))=TRUE,0,VLOOKUP($A242,[7]装备表!$AS:$DU,V$1,FALSE))</f>
        <v>0</v>
      </c>
      <c r="W242">
        <f>IF(ISERROR(VLOOKUP($A242,[7]装备表!$AS:$DU,W$1,FALSE))=TRUE,0,VLOOKUP($A242,[7]装备表!$AS:$DU,W$1,FALSE))</f>
        <v>0</v>
      </c>
      <c r="X242">
        <f>IF(ISERROR(VLOOKUP($A242,[7]装备表!$AS:$DU,X$1,FALSE))=TRUE,0,VLOOKUP($A242,[7]装备表!$AS:$DU,X$1,FALSE))</f>
        <v>0</v>
      </c>
      <c r="Y242">
        <f>IF(ISERROR(VLOOKUP($A242,[7]装备表!$AS:$DU,Y$1,FALSE))=TRUE,0,VLOOKUP($A242,[7]装备表!$AS:$DU,Y$1,FALSE))</f>
        <v>0</v>
      </c>
      <c r="Z242">
        <f>IF(ISERROR(VLOOKUP($A242,[7]装备表!$AS:$DU,Z$1,FALSE))=TRUE,0,VLOOKUP($A242,[7]装备表!$AS:$DU,Z$1,FALSE))</f>
        <v>0</v>
      </c>
      <c r="AA242">
        <f>IF(ISERROR(VLOOKUP($A242,[7]装备表!$AS:$DU,AA$1,FALSE))=TRUE,0,VLOOKUP($A242,[7]装备表!$AS:$DU,AA$1,FALSE))</f>
        <v>0</v>
      </c>
      <c r="AB242">
        <f>IF(ISERROR(VLOOKUP($A242,[7]装备表!$AS:$DU,AB$1,FALSE))=TRUE,0,VLOOKUP($A242,[7]装备表!$AS:$DU,AB$1,FALSE))</f>
        <v>0</v>
      </c>
      <c r="AC242">
        <f>IF(ISERROR(VLOOKUP($A242,[7]装备表!$AS:$DU,AC$1,FALSE))=TRUE,0,VLOOKUP($A242,[7]装备表!$AS:$DU,AC$1,FALSE))</f>
        <v>0</v>
      </c>
      <c r="AD242">
        <f>IF(ISERROR(VLOOKUP($A242,[7]装备表!$AS:$DU,AD$1,FALSE))=TRUE,0,VLOOKUP($A242,[7]装备表!$AS:$DU,AD$1,FALSE))</f>
        <v>0</v>
      </c>
      <c r="AE242">
        <f>IF(ISERROR(VLOOKUP($A242,[7]装备表!$AS:$DU,AE$1,FALSE))=TRUE,0,VLOOKUP($A242,[7]装备表!$AS:$DU,AE$1,FALSE))</f>
        <v>0</v>
      </c>
      <c r="AF242">
        <f>IF(ISERROR(VLOOKUP($A242,[7]装备表!$AS:$DU,AF$1,FALSE))=TRUE,0,VLOOKUP($A242,[7]装备表!$AS:$DU,AF$1,FALSE))</f>
        <v>0</v>
      </c>
      <c r="AG242">
        <f>IF(ISERROR(VLOOKUP($A242,[7]装备表!$AS:$DU,AG$1,FALSE))=TRUE,0,VLOOKUP($A242,[7]装备表!$AS:$DU,AG$1,FALSE))</f>
        <v>0</v>
      </c>
      <c r="AH242">
        <f>IF(ISERROR(VLOOKUP($A242,[7]装备表!$AS:$DU,AH$1,FALSE))=TRUE,0,VLOOKUP($A242,[7]装备表!$AS:$DU,AH$1,FALSE))</f>
        <v>0</v>
      </c>
      <c r="AI242">
        <f>IF(ISERROR(VLOOKUP($A242,[7]装备表!$AS:$DU,AI$1,FALSE))=TRUE,0,VLOOKUP($A242,[7]装备表!$AS:$DU,AI$1,FALSE))</f>
        <v>0</v>
      </c>
      <c r="AJ242">
        <f>IF(ISERROR(VLOOKUP($A242,[7]装备表!$AS:$DU,AJ$1,FALSE))=TRUE,0,VLOOKUP($A242,[7]装备表!$AS:$DU,AJ$1,FALSE))</f>
        <v>0</v>
      </c>
      <c r="AK242">
        <f>IF(ISERROR(VLOOKUP($A242,[7]装备表!$AS:$DU,AK$1,FALSE))=TRUE,0,VLOOKUP($A242,[7]装备表!$AS:$DU,AK$1,FALSE))</f>
        <v>0</v>
      </c>
      <c r="AL242">
        <f>IF(ISERROR(VLOOKUP($A242,[7]装备表!$AS:$DU,AL$1,FALSE))=TRUE,0,VLOOKUP($A242,[7]装备表!$AS:$DU,AL$1,FALSE))</f>
        <v>0</v>
      </c>
      <c r="AM242">
        <f>IF(ISERROR(VLOOKUP($A242,[7]装备表!$AS:$DU,AM$1,FALSE))=TRUE,0,VLOOKUP($A242,[7]装备表!$AS:$DU,AM$1,FALSE))</f>
        <v>0</v>
      </c>
      <c r="AN242">
        <f>IF(ISERROR(VLOOKUP($A242,[7]装备表!$AS:$DU,AN$1,FALSE))=TRUE,0,VLOOKUP($A242,[7]装备表!$AS:$DU,AN$1,FALSE))</f>
        <v>0</v>
      </c>
      <c r="AT242" s="35">
        <v>1330082</v>
      </c>
      <c r="AU242" s="35" t="s">
        <v>282</v>
      </c>
      <c r="AV242">
        <v>10215</v>
      </c>
      <c r="AW242">
        <v>10215</v>
      </c>
      <c r="AX242">
        <v>60</v>
      </c>
    </row>
    <row r="243" spans="1:50" ht="16.5">
      <c r="A243" s="33">
        <v>1330037</v>
      </c>
      <c r="B243" t="str">
        <f>IF(ISERROR(VLOOKUP($A243,[7]装备表!$AS:$DU,B$1,FALSE))=TRUE,0,VLOOKUP($A243,[7]装备表!$AS:$DU,B$1,FALSE))</f>
        <v>腐地重盔</v>
      </c>
      <c r="C243">
        <f t="shared" si="23"/>
        <v>10166</v>
      </c>
      <c r="D243">
        <f t="shared" si="24"/>
        <v>140</v>
      </c>
      <c r="E243">
        <f t="shared" si="25"/>
        <v>10166</v>
      </c>
      <c r="F243">
        <f>IF(ISERROR(VLOOKUP($A243,[7]装备表!$AS:$DU,F$1,FALSE))=TRUE,0,VLOOKUP($A243,[7]装备表!$AS:$DU,F$1,FALSE))</f>
        <v>2</v>
      </c>
      <c r="G243">
        <f>IF(ISERROR(VLOOKUP($A243,[7]装备表!$AS:$DU,G$1,FALSE))=TRUE,0,VLOOKUP($A243,[7]装备表!$AS:$DU,G$1,FALSE))</f>
        <v>1</v>
      </c>
      <c r="H243">
        <f>IF(ISERROR(VLOOKUP($A243,[7]装备表!$AS:$DU,H$1,FALSE))=TRUE,0,VLOOKUP($A243,[7]装备表!$AS:$DU,H$1,FALSE))</f>
        <v>81</v>
      </c>
      <c r="I243">
        <f>IF(ISERROR(VLOOKUP($A243,[7]装备表!$AS:$DU,I$1,FALSE))=TRUE,0,VLOOKUP($A243,[7]装备表!$AS:$DU,I$1,FALSE))</f>
        <v>0</v>
      </c>
      <c r="J243">
        <f>IF(ISERROR(VLOOKUP($A243,[7]装备表!$AS:$DU,J$1,FALSE))=TRUE,0,VLOOKUP($A243,[7]装备表!$AS:$DU,J$1,FALSE))</f>
        <v>0</v>
      </c>
      <c r="K243">
        <f>IF(ISERROR(VLOOKUP($A243,[7]装备表!$AS:$DU,K$1,FALSE))=TRUE,0,VLOOKUP($A243,[7]装备表!$AS:$DU,K$1,FALSE))</f>
        <v>6</v>
      </c>
      <c r="L243">
        <f>IF(ISERROR(VLOOKUP($A243,[7]装备表!$AS:$DU,L$1,FALSE))=TRUE,0,VLOOKUP($A243,[7]装备表!$AS:$DU,L$1,FALSE))</f>
        <v>1</v>
      </c>
      <c r="M243">
        <f>IF(ISERROR(VLOOKUP($A243,[7]装备表!$AS:$DU,M$1,FALSE))=TRUE,0,VLOOKUP($A243,[7]装备表!$AS:$DU,M$1,FALSE))</f>
        <v>21</v>
      </c>
      <c r="N243">
        <f>IF(ISERROR(VLOOKUP($A243,[7]装备表!$AS:$DU,N$1,FALSE))=TRUE,0,VLOOKUP($A243,[7]装备表!$AS:$DU,N$1,FALSE))</f>
        <v>0</v>
      </c>
      <c r="O243">
        <f>IF(ISERROR(VLOOKUP($A243,[7]装备表!$AS:$DU,O$1,FALSE))=TRUE,0,VLOOKUP($A243,[7]装备表!$AS:$DU,O$1,FALSE))</f>
        <v>0</v>
      </c>
      <c r="P243">
        <f>IF(ISERROR(VLOOKUP($A243,[7]装备表!$AS:$DU,P$1,FALSE))=TRUE,0,VLOOKUP($A243,[7]装备表!$AS:$DU,P$1,FALSE))</f>
        <v>0</v>
      </c>
      <c r="Q243">
        <f>IF(ISERROR(VLOOKUP($A243,[7]装备表!$AS:$DU,Q$1,FALSE))=TRUE,0,VLOOKUP($A243,[7]装备表!$AS:$DU,Q$1,FALSE))</f>
        <v>0</v>
      </c>
      <c r="R243">
        <f>IF(ISERROR(VLOOKUP($A243,[7]装备表!$AS:$DU,R$1,FALSE))=TRUE,0,VLOOKUP($A243,[7]装备表!$AS:$DU,R$1,FALSE))</f>
        <v>0</v>
      </c>
      <c r="S243">
        <f>IF(ISERROR(VLOOKUP($A243,[7]装备表!$AS:$DU,S$1,FALSE))=TRUE,0,VLOOKUP($A243,[7]装备表!$AS:$DU,S$1,FALSE))</f>
        <v>0</v>
      </c>
      <c r="T243">
        <f>IF(ISERROR(VLOOKUP($A243,[7]装备表!$AS:$DU,T$1,FALSE))=TRUE,0,VLOOKUP($A243,[7]装备表!$AS:$DU,T$1,FALSE))</f>
        <v>0</v>
      </c>
      <c r="U243">
        <f>IF(ISERROR(VLOOKUP($A243,[7]装备表!$AS:$DU,U$1,FALSE))=TRUE,0,VLOOKUP($A243,[7]装备表!$AS:$DU,U$1,FALSE))</f>
        <v>0</v>
      </c>
      <c r="V243">
        <f>IF(ISERROR(VLOOKUP($A243,[7]装备表!$AS:$DU,V$1,FALSE))=TRUE,0,VLOOKUP($A243,[7]装备表!$AS:$DU,V$1,FALSE))</f>
        <v>0</v>
      </c>
      <c r="W243">
        <f>IF(ISERROR(VLOOKUP($A243,[7]装备表!$AS:$DU,W$1,FALSE))=TRUE,0,VLOOKUP($A243,[7]装备表!$AS:$DU,W$1,FALSE))</f>
        <v>0</v>
      </c>
      <c r="X243">
        <f>IF(ISERROR(VLOOKUP($A243,[7]装备表!$AS:$DU,X$1,FALSE))=TRUE,0,VLOOKUP($A243,[7]装备表!$AS:$DU,X$1,FALSE))</f>
        <v>0</v>
      </c>
      <c r="Y243">
        <f>IF(ISERROR(VLOOKUP($A243,[7]装备表!$AS:$DU,Y$1,FALSE))=TRUE,0,VLOOKUP($A243,[7]装备表!$AS:$DU,Y$1,FALSE))</f>
        <v>0</v>
      </c>
      <c r="Z243">
        <f>IF(ISERROR(VLOOKUP($A243,[7]装备表!$AS:$DU,Z$1,FALSE))=TRUE,0,VLOOKUP($A243,[7]装备表!$AS:$DU,Z$1,FALSE))</f>
        <v>0</v>
      </c>
      <c r="AA243">
        <f>IF(ISERROR(VLOOKUP($A243,[7]装备表!$AS:$DU,AA$1,FALSE))=TRUE,0,VLOOKUP($A243,[7]装备表!$AS:$DU,AA$1,FALSE))</f>
        <v>0</v>
      </c>
      <c r="AB243">
        <f>IF(ISERROR(VLOOKUP($A243,[7]装备表!$AS:$DU,AB$1,FALSE))=TRUE,0,VLOOKUP($A243,[7]装备表!$AS:$DU,AB$1,FALSE))</f>
        <v>0</v>
      </c>
      <c r="AC243">
        <f>IF(ISERROR(VLOOKUP($A243,[7]装备表!$AS:$DU,AC$1,FALSE))=TRUE,0,VLOOKUP($A243,[7]装备表!$AS:$DU,AC$1,FALSE))</f>
        <v>0</v>
      </c>
      <c r="AD243">
        <f>IF(ISERROR(VLOOKUP($A243,[7]装备表!$AS:$DU,AD$1,FALSE))=TRUE,0,VLOOKUP($A243,[7]装备表!$AS:$DU,AD$1,FALSE))</f>
        <v>0</v>
      </c>
      <c r="AE243">
        <f>IF(ISERROR(VLOOKUP($A243,[7]装备表!$AS:$DU,AE$1,FALSE))=TRUE,0,VLOOKUP($A243,[7]装备表!$AS:$DU,AE$1,FALSE))</f>
        <v>0</v>
      </c>
      <c r="AF243">
        <f>IF(ISERROR(VLOOKUP($A243,[7]装备表!$AS:$DU,AF$1,FALSE))=TRUE,0,VLOOKUP($A243,[7]装备表!$AS:$DU,AF$1,FALSE))</f>
        <v>0</v>
      </c>
      <c r="AG243">
        <f>IF(ISERROR(VLOOKUP($A243,[7]装备表!$AS:$DU,AG$1,FALSE))=TRUE,0,VLOOKUP($A243,[7]装备表!$AS:$DU,AG$1,FALSE))</f>
        <v>0</v>
      </c>
      <c r="AH243">
        <f>IF(ISERROR(VLOOKUP($A243,[7]装备表!$AS:$DU,AH$1,FALSE))=TRUE,0,VLOOKUP($A243,[7]装备表!$AS:$DU,AH$1,FALSE))</f>
        <v>0</v>
      </c>
      <c r="AI243">
        <f>IF(ISERROR(VLOOKUP($A243,[7]装备表!$AS:$DU,AI$1,FALSE))=TRUE,0,VLOOKUP($A243,[7]装备表!$AS:$DU,AI$1,FALSE))</f>
        <v>0</v>
      </c>
      <c r="AJ243">
        <f>IF(ISERROR(VLOOKUP($A243,[7]装备表!$AS:$DU,AJ$1,FALSE))=TRUE,0,VLOOKUP($A243,[7]装备表!$AS:$DU,AJ$1,FALSE))</f>
        <v>0</v>
      </c>
      <c r="AK243">
        <f>IF(ISERROR(VLOOKUP($A243,[7]装备表!$AS:$DU,AK$1,FALSE))=TRUE,0,VLOOKUP($A243,[7]装备表!$AS:$DU,AK$1,FALSE))</f>
        <v>0</v>
      </c>
      <c r="AL243">
        <f>IF(ISERROR(VLOOKUP($A243,[7]装备表!$AS:$DU,AL$1,FALSE))=TRUE,0,VLOOKUP($A243,[7]装备表!$AS:$DU,AL$1,FALSE))</f>
        <v>0</v>
      </c>
      <c r="AM243">
        <f>IF(ISERROR(VLOOKUP($A243,[7]装备表!$AS:$DU,AM$1,FALSE))=TRUE,0,VLOOKUP($A243,[7]装备表!$AS:$DU,AM$1,FALSE))</f>
        <v>0</v>
      </c>
      <c r="AN243">
        <f>IF(ISERROR(VLOOKUP($A243,[7]装备表!$AS:$DU,AN$1,FALSE))=TRUE,0,VLOOKUP($A243,[7]装备表!$AS:$DU,AN$1,FALSE))</f>
        <v>0</v>
      </c>
      <c r="AT243" s="35">
        <v>1330083</v>
      </c>
      <c r="AU243" s="35" t="s">
        <v>283</v>
      </c>
      <c r="AV243">
        <v>10216</v>
      </c>
      <c r="AW243">
        <v>10216</v>
      </c>
      <c r="AX243">
        <v>60</v>
      </c>
    </row>
    <row r="244" spans="1:50" ht="16.5">
      <c r="A244" s="33">
        <v>1330038</v>
      </c>
      <c r="B244" t="str">
        <f>IF(ISERROR(VLOOKUP($A244,[7]装备表!$AS:$DU,B$1,FALSE))=TRUE,0,VLOOKUP($A244,[7]装备表!$AS:$DU,B$1,FALSE))</f>
        <v>腐地锁甲</v>
      </c>
      <c r="C244">
        <f t="shared" si="23"/>
        <v>10167</v>
      </c>
      <c r="D244">
        <f t="shared" si="24"/>
        <v>140</v>
      </c>
      <c r="E244">
        <f t="shared" si="25"/>
        <v>10167</v>
      </c>
      <c r="F244">
        <f>IF(ISERROR(VLOOKUP($A244,[7]装备表!$AS:$DU,F$1,FALSE))=TRUE,0,VLOOKUP($A244,[7]装备表!$AS:$DU,F$1,FALSE))</f>
        <v>1</v>
      </c>
      <c r="G244">
        <f>IF(ISERROR(VLOOKUP($A244,[7]装备表!$AS:$DU,G$1,FALSE))=TRUE,0,VLOOKUP($A244,[7]装备表!$AS:$DU,G$1,FALSE))</f>
        <v>1</v>
      </c>
      <c r="H244">
        <f>IF(ISERROR(VLOOKUP($A244,[7]装备表!$AS:$DU,H$1,FALSE))=TRUE,0,VLOOKUP($A244,[7]装备表!$AS:$DU,H$1,FALSE))</f>
        <v>135</v>
      </c>
      <c r="I244">
        <f>IF(ISERROR(VLOOKUP($A244,[7]装备表!$AS:$DU,I$1,FALSE))=TRUE,0,VLOOKUP($A244,[7]装备表!$AS:$DU,I$1,FALSE))</f>
        <v>0</v>
      </c>
      <c r="J244">
        <f>IF(ISERROR(VLOOKUP($A244,[7]装备表!$AS:$DU,J$1,FALSE))=TRUE,0,VLOOKUP($A244,[7]装备表!$AS:$DU,J$1,FALSE))</f>
        <v>0</v>
      </c>
      <c r="K244">
        <f>IF(ISERROR(VLOOKUP($A244,[7]装备表!$AS:$DU,K$1,FALSE))=TRUE,0,VLOOKUP($A244,[7]装备表!$AS:$DU,K$1,FALSE))</f>
        <v>5</v>
      </c>
      <c r="L244">
        <f>IF(ISERROR(VLOOKUP($A244,[7]装备表!$AS:$DU,L$1,FALSE))=TRUE,0,VLOOKUP($A244,[7]装备表!$AS:$DU,L$1,FALSE))</f>
        <v>1</v>
      </c>
      <c r="M244">
        <f>IF(ISERROR(VLOOKUP($A244,[7]装备表!$AS:$DU,M$1,FALSE))=TRUE,0,VLOOKUP($A244,[7]装备表!$AS:$DU,M$1,FALSE))</f>
        <v>34</v>
      </c>
      <c r="N244">
        <f>IF(ISERROR(VLOOKUP($A244,[7]装备表!$AS:$DU,N$1,FALSE))=TRUE,0,VLOOKUP($A244,[7]装备表!$AS:$DU,N$1,FALSE))</f>
        <v>0</v>
      </c>
      <c r="O244">
        <f>IF(ISERROR(VLOOKUP($A244,[7]装备表!$AS:$DU,O$1,FALSE))=TRUE,0,VLOOKUP($A244,[7]装备表!$AS:$DU,O$1,FALSE))</f>
        <v>0</v>
      </c>
      <c r="P244">
        <f>IF(ISERROR(VLOOKUP($A244,[7]装备表!$AS:$DU,P$1,FALSE))=TRUE,0,VLOOKUP($A244,[7]装备表!$AS:$DU,P$1,FALSE))</f>
        <v>0</v>
      </c>
      <c r="Q244">
        <f>IF(ISERROR(VLOOKUP($A244,[7]装备表!$AS:$DU,Q$1,FALSE))=TRUE,0,VLOOKUP($A244,[7]装备表!$AS:$DU,Q$1,FALSE))</f>
        <v>0</v>
      </c>
      <c r="R244">
        <f>IF(ISERROR(VLOOKUP($A244,[7]装备表!$AS:$DU,R$1,FALSE))=TRUE,0,VLOOKUP($A244,[7]装备表!$AS:$DU,R$1,FALSE))</f>
        <v>0</v>
      </c>
      <c r="S244">
        <f>IF(ISERROR(VLOOKUP($A244,[7]装备表!$AS:$DU,S$1,FALSE))=TRUE,0,VLOOKUP($A244,[7]装备表!$AS:$DU,S$1,FALSE))</f>
        <v>0</v>
      </c>
      <c r="T244">
        <f>IF(ISERROR(VLOOKUP($A244,[7]装备表!$AS:$DU,T$1,FALSE))=TRUE,0,VLOOKUP($A244,[7]装备表!$AS:$DU,T$1,FALSE))</f>
        <v>0</v>
      </c>
      <c r="U244">
        <f>IF(ISERROR(VLOOKUP($A244,[7]装备表!$AS:$DU,U$1,FALSE))=TRUE,0,VLOOKUP($A244,[7]装备表!$AS:$DU,U$1,FALSE))</f>
        <v>0</v>
      </c>
      <c r="V244">
        <f>IF(ISERROR(VLOOKUP($A244,[7]装备表!$AS:$DU,V$1,FALSE))=TRUE,0,VLOOKUP($A244,[7]装备表!$AS:$DU,V$1,FALSE))</f>
        <v>0</v>
      </c>
      <c r="W244">
        <f>IF(ISERROR(VLOOKUP($A244,[7]装备表!$AS:$DU,W$1,FALSE))=TRUE,0,VLOOKUP($A244,[7]装备表!$AS:$DU,W$1,FALSE))</f>
        <v>0</v>
      </c>
      <c r="X244">
        <f>IF(ISERROR(VLOOKUP($A244,[7]装备表!$AS:$DU,X$1,FALSE))=TRUE,0,VLOOKUP($A244,[7]装备表!$AS:$DU,X$1,FALSE))</f>
        <v>0</v>
      </c>
      <c r="Y244">
        <f>IF(ISERROR(VLOOKUP($A244,[7]装备表!$AS:$DU,Y$1,FALSE))=TRUE,0,VLOOKUP($A244,[7]装备表!$AS:$DU,Y$1,FALSE))</f>
        <v>0</v>
      </c>
      <c r="Z244">
        <f>IF(ISERROR(VLOOKUP($A244,[7]装备表!$AS:$DU,Z$1,FALSE))=TRUE,0,VLOOKUP($A244,[7]装备表!$AS:$DU,Z$1,FALSE))</f>
        <v>0</v>
      </c>
      <c r="AA244">
        <f>IF(ISERROR(VLOOKUP($A244,[7]装备表!$AS:$DU,AA$1,FALSE))=TRUE,0,VLOOKUP($A244,[7]装备表!$AS:$DU,AA$1,FALSE))</f>
        <v>0</v>
      </c>
      <c r="AB244">
        <f>IF(ISERROR(VLOOKUP($A244,[7]装备表!$AS:$DU,AB$1,FALSE))=TRUE,0,VLOOKUP($A244,[7]装备表!$AS:$DU,AB$1,FALSE))</f>
        <v>0</v>
      </c>
      <c r="AC244">
        <f>IF(ISERROR(VLOOKUP($A244,[7]装备表!$AS:$DU,AC$1,FALSE))=TRUE,0,VLOOKUP($A244,[7]装备表!$AS:$DU,AC$1,FALSE))</f>
        <v>0</v>
      </c>
      <c r="AD244">
        <f>IF(ISERROR(VLOOKUP($A244,[7]装备表!$AS:$DU,AD$1,FALSE))=TRUE,0,VLOOKUP($A244,[7]装备表!$AS:$DU,AD$1,FALSE))</f>
        <v>0</v>
      </c>
      <c r="AE244">
        <f>IF(ISERROR(VLOOKUP($A244,[7]装备表!$AS:$DU,AE$1,FALSE))=TRUE,0,VLOOKUP($A244,[7]装备表!$AS:$DU,AE$1,FALSE))</f>
        <v>0</v>
      </c>
      <c r="AF244">
        <f>IF(ISERROR(VLOOKUP($A244,[7]装备表!$AS:$DU,AF$1,FALSE))=TRUE,0,VLOOKUP($A244,[7]装备表!$AS:$DU,AF$1,FALSE))</f>
        <v>0</v>
      </c>
      <c r="AG244">
        <f>IF(ISERROR(VLOOKUP($A244,[7]装备表!$AS:$DU,AG$1,FALSE))=TRUE,0,VLOOKUP($A244,[7]装备表!$AS:$DU,AG$1,FALSE))</f>
        <v>0</v>
      </c>
      <c r="AH244">
        <f>IF(ISERROR(VLOOKUP($A244,[7]装备表!$AS:$DU,AH$1,FALSE))=TRUE,0,VLOOKUP($A244,[7]装备表!$AS:$DU,AH$1,FALSE))</f>
        <v>0</v>
      </c>
      <c r="AI244">
        <f>IF(ISERROR(VLOOKUP($A244,[7]装备表!$AS:$DU,AI$1,FALSE))=TRUE,0,VLOOKUP($A244,[7]装备表!$AS:$DU,AI$1,FALSE))</f>
        <v>0</v>
      </c>
      <c r="AJ244">
        <f>IF(ISERROR(VLOOKUP($A244,[7]装备表!$AS:$DU,AJ$1,FALSE))=TRUE,0,VLOOKUP($A244,[7]装备表!$AS:$DU,AJ$1,FALSE))</f>
        <v>0</v>
      </c>
      <c r="AK244">
        <f>IF(ISERROR(VLOOKUP($A244,[7]装备表!$AS:$DU,AK$1,FALSE))=TRUE,0,VLOOKUP($A244,[7]装备表!$AS:$DU,AK$1,FALSE))</f>
        <v>0</v>
      </c>
      <c r="AL244">
        <f>IF(ISERROR(VLOOKUP($A244,[7]装备表!$AS:$DU,AL$1,FALSE))=TRUE,0,VLOOKUP($A244,[7]装备表!$AS:$DU,AL$1,FALSE))</f>
        <v>0</v>
      </c>
      <c r="AM244">
        <f>IF(ISERROR(VLOOKUP($A244,[7]装备表!$AS:$DU,AM$1,FALSE))=TRUE,0,VLOOKUP($A244,[7]装备表!$AS:$DU,AM$1,FALSE))</f>
        <v>0</v>
      </c>
      <c r="AN244">
        <f>IF(ISERROR(VLOOKUP($A244,[7]装备表!$AS:$DU,AN$1,FALSE))=TRUE,0,VLOOKUP($A244,[7]装备表!$AS:$DU,AN$1,FALSE))</f>
        <v>0</v>
      </c>
      <c r="AT244" s="35">
        <v>1330084</v>
      </c>
      <c r="AU244" s="35" t="s">
        <v>284</v>
      </c>
      <c r="AV244">
        <v>10217</v>
      </c>
      <c r="AW244">
        <v>10217</v>
      </c>
      <c r="AX244">
        <v>60</v>
      </c>
    </row>
    <row r="245" spans="1:50" ht="16.5">
      <c r="A245" s="33">
        <v>1330039</v>
      </c>
      <c r="B245" t="str">
        <f>IF(ISERROR(VLOOKUP($A245,[7]装备表!$AS:$DU,B$1,FALSE))=TRUE,0,VLOOKUP($A245,[7]装备表!$AS:$DU,B$1,FALSE))</f>
        <v>腐地战裤</v>
      </c>
      <c r="C245">
        <f t="shared" si="23"/>
        <v>10168</v>
      </c>
      <c r="D245">
        <f t="shared" si="24"/>
        <v>140</v>
      </c>
      <c r="E245">
        <f t="shared" si="25"/>
        <v>10168</v>
      </c>
      <c r="F245">
        <f>IF(ISERROR(VLOOKUP($A245,[7]装备表!$AS:$DU,F$1,FALSE))=TRUE,0,VLOOKUP($A245,[7]装备表!$AS:$DU,F$1,FALSE))</f>
        <v>1</v>
      </c>
      <c r="G245">
        <f>IF(ISERROR(VLOOKUP($A245,[7]装备表!$AS:$DU,G$1,FALSE))=TRUE,0,VLOOKUP($A245,[7]装备表!$AS:$DU,G$1,FALSE))</f>
        <v>1</v>
      </c>
      <c r="H245">
        <f>IF(ISERROR(VLOOKUP($A245,[7]装备表!$AS:$DU,H$1,FALSE))=TRUE,0,VLOOKUP($A245,[7]装备表!$AS:$DU,H$1,FALSE))</f>
        <v>135</v>
      </c>
      <c r="I245">
        <f>IF(ISERROR(VLOOKUP($A245,[7]装备表!$AS:$DU,I$1,FALSE))=TRUE,0,VLOOKUP($A245,[7]装备表!$AS:$DU,I$1,FALSE))</f>
        <v>0</v>
      </c>
      <c r="J245">
        <f>IF(ISERROR(VLOOKUP($A245,[7]装备表!$AS:$DU,J$1,FALSE))=TRUE,0,VLOOKUP($A245,[7]装备表!$AS:$DU,J$1,FALSE))</f>
        <v>0</v>
      </c>
      <c r="K245">
        <f>IF(ISERROR(VLOOKUP($A245,[7]装备表!$AS:$DU,K$1,FALSE))=TRUE,0,VLOOKUP($A245,[7]装备表!$AS:$DU,K$1,FALSE))</f>
        <v>5</v>
      </c>
      <c r="L245">
        <f>IF(ISERROR(VLOOKUP($A245,[7]装备表!$AS:$DU,L$1,FALSE))=TRUE,0,VLOOKUP($A245,[7]装备表!$AS:$DU,L$1,FALSE))</f>
        <v>1</v>
      </c>
      <c r="M245">
        <f>IF(ISERROR(VLOOKUP($A245,[7]装备表!$AS:$DU,M$1,FALSE))=TRUE,0,VLOOKUP($A245,[7]装备表!$AS:$DU,M$1,FALSE))</f>
        <v>34</v>
      </c>
      <c r="N245">
        <f>IF(ISERROR(VLOOKUP($A245,[7]装备表!$AS:$DU,N$1,FALSE))=TRUE,0,VLOOKUP($A245,[7]装备表!$AS:$DU,N$1,FALSE))</f>
        <v>0</v>
      </c>
      <c r="O245">
        <f>IF(ISERROR(VLOOKUP($A245,[7]装备表!$AS:$DU,O$1,FALSE))=TRUE,0,VLOOKUP($A245,[7]装备表!$AS:$DU,O$1,FALSE))</f>
        <v>0</v>
      </c>
      <c r="P245">
        <f>IF(ISERROR(VLOOKUP($A245,[7]装备表!$AS:$DU,P$1,FALSE))=TRUE,0,VLOOKUP($A245,[7]装备表!$AS:$DU,P$1,FALSE))</f>
        <v>0</v>
      </c>
      <c r="Q245">
        <f>IF(ISERROR(VLOOKUP($A245,[7]装备表!$AS:$DU,Q$1,FALSE))=TRUE,0,VLOOKUP($A245,[7]装备表!$AS:$DU,Q$1,FALSE))</f>
        <v>0</v>
      </c>
      <c r="R245">
        <f>IF(ISERROR(VLOOKUP($A245,[7]装备表!$AS:$DU,R$1,FALSE))=TRUE,0,VLOOKUP($A245,[7]装备表!$AS:$DU,R$1,FALSE))</f>
        <v>0</v>
      </c>
      <c r="S245">
        <f>IF(ISERROR(VLOOKUP($A245,[7]装备表!$AS:$DU,S$1,FALSE))=TRUE,0,VLOOKUP($A245,[7]装备表!$AS:$DU,S$1,FALSE))</f>
        <v>0</v>
      </c>
      <c r="T245">
        <f>IF(ISERROR(VLOOKUP($A245,[7]装备表!$AS:$DU,T$1,FALSE))=TRUE,0,VLOOKUP($A245,[7]装备表!$AS:$DU,T$1,FALSE))</f>
        <v>0</v>
      </c>
      <c r="U245">
        <f>IF(ISERROR(VLOOKUP($A245,[7]装备表!$AS:$DU,U$1,FALSE))=TRUE,0,VLOOKUP($A245,[7]装备表!$AS:$DU,U$1,FALSE))</f>
        <v>0</v>
      </c>
      <c r="V245">
        <f>IF(ISERROR(VLOOKUP($A245,[7]装备表!$AS:$DU,V$1,FALSE))=TRUE,0,VLOOKUP($A245,[7]装备表!$AS:$DU,V$1,FALSE))</f>
        <v>0</v>
      </c>
      <c r="W245">
        <f>IF(ISERROR(VLOOKUP($A245,[7]装备表!$AS:$DU,W$1,FALSE))=TRUE,0,VLOOKUP($A245,[7]装备表!$AS:$DU,W$1,FALSE))</f>
        <v>0</v>
      </c>
      <c r="X245">
        <f>IF(ISERROR(VLOOKUP($A245,[7]装备表!$AS:$DU,X$1,FALSE))=TRUE,0,VLOOKUP($A245,[7]装备表!$AS:$DU,X$1,FALSE))</f>
        <v>0</v>
      </c>
      <c r="Y245">
        <f>IF(ISERROR(VLOOKUP($A245,[7]装备表!$AS:$DU,Y$1,FALSE))=TRUE,0,VLOOKUP($A245,[7]装备表!$AS:$DU,Y$1,FALSE))</f>
        <v>0</v>
      </c>
      <c r="Z245">
        <f>IF(ISERROR(VLOOKUP($A245,[7]装备表!$AS:$DU,Z$1,FALSE))=TRUE,0,VLOOKUP($A245,[7]装备表!$AS:$DU,Z$1,FALSE))</f>
        <v>0</v>
      </c>
      <c r="AA245">
        <f>IF(ISERROR(VLOOKUP($A245,[7]装备表!$AS:$DU,AA$1,FALSE))=TRUE,0,VLOOKUP($A245,[7]装备表!$AS:$DU,AA$1,FALSE))</f>
        <v>0</v>
      </c>
      <c r="AB245">
        <f>IF(ISERROR(VLOOKUP($A245,[7]装备表!$AS:$DU,AB$1,FALSE))=TRUE,0,VLOOKUP($A245,[7]装备表!$AS:$DU,AB$1,FALSE))</f>
        <v>0</v>
      </c>
      <c r="AC245">
        <f>IF(ISERROR(VLOOKUP($A245,[7]装备表!$AS:$DU,AC$1,FALSE))=TRUE,0,VLOOKUP($A245,[7]装备表!$AS:$DU,AC$1,FALSE))</f>
        <v>0</v>
      </c>
      <c r="AD245">
        <f>IF(ISERROR(VLOOKUP($A245,[7]装备表!$AS:$DU,AD$1,FALSE))=TRUE,0,VLOOKUP($A245,[7]装备表!$AS:$DU,AD$1,FALSE))</f>
        <v>0</v>
      </c>
      <c r="AE245">
        <f>IF(ISERROR(VLOOKUP($A245,[7]装备表!$AS:$DU,AE$1,FALSE))=TRUE,0,VLOOKUP($A245,[7]装备表!$AS:$DU,AE$1,FALSE))</f>
        <v>0</v>
      </c>
      <c r="AF245">
        <f>IF(ISERROR(VLOOKUP($A245,[7]装备表!$AS:$DU,AF$1,FALSE))=TRUE,0,VLOOKUP($A245,[7]装备表!$AS:$DU,AF$1,FALSE))</f>
        <v>0</v>
      </c>
      <c r="AG245">
        <f>IF(ISERROR(VLOOKUP($A245,[7]装备表!$AS:$DU,AG$1,FALSE))=TRUE,0,VLOOKUP($A245,[7]装备表!$AS:$DU,AG$1,FALSE))</f>
        <v>0</v>
      </c>
      <c r="AH245">
        <f>IF(ISERROR(VLOOKUP($A245,[7]装备表!$AS:$DU,AH$1,FALSE))=TRUE,0,VLOOKUP($A245,[7]装备表!$AS:$DU,AH$1,FALSE))</f>
        <v>0</v>
      </c>
      <c r="AI245">
        <f>IF(ISERROR(VLOOKUP($A245,[7]装备表!$AS:$DU,AI$1,FALSE))=TRUE,0,VLOOKUP($A245,[7]装备表!$AS:$DU,AI$1,FALSE))</f>
        <v>0</v>
      </c>
      <c r="AJ245">
        <f>IF(ISERROR(VLOOKUP($A245,[7]装备表!$AS:$DU,AJ$1,FALSE))=TRUE,0,VLOOKUP($A245,[7]装备表!$AS:$DU,AJ$1,FALSE))</f>
        <v>0</v>
      </c>
      <c r="AK245">
        <f>IF(ISERROR(VLOOKUP($A245,[7]装备表!$AS:$DU,AK$1,FALSE))=TRUE,0,VLOOKUP($A245,[7]装备表!$AS:$DU,AK$1,FALSE))</f>
        <v>0</v>
      </c>
      <c r="AL245">
        <f>IF(ISERROR(VLOOKUP($A245,[7]装备表!$AS:$DU,AL$1,FALSE))=TRUE,0,VLOOKUP($A245,[7]装备表!$AS:$DU,AL$1,FALSE))</f>
        <v>0</v>
      </c>
      <c r="AM245">
        <f>IF(ISERROR(VLOOKUP($A245,[7]装备表!$AS:$DU,AM$1,FALSE))=TRUE,0,VLOOKUP($A245,[7]装备表!$AS:$DU,AM$1,FALSE))</f>
        <v>0</v>
      </c>
      <c r="AN245">
        <f>IF(ISERROR(VLOOKUP($A245,[7]装备表!$AS:$DU,AN$1,FALSE))=TRUE,0,VLOOKUP($A245,[7]装备表!$AS:$DU,AN$1,FALSE))</f>
        <v>0</v>
      </c>
      <c r="AT245" s="35">
        <v>1330085</v>
      </c>
      <c r="AU245" s="35" t="s">
        <v>285</v>
      </c>
      <c r="AV245">
        <v>10218</v>
      </c>
      <c r="AW245">
        <v>10218</v>
      </c>
      <c r="AX245">
        <v>60</v>
      </c>
    </row>
    <row r="246" spans="1:50" ht="16.5">
      <c r="A246" s="33">
        <v>1330040</v>
      </c>
      <c r="B246" t="str">
        <f>IF(ISERROR(VLOOKUP($A246,[7]装备表!$AS:$DU,B$1,FALSE))=TRUE,0,VLOOKUP($A246,[7]装备表!$AS:$DU,B$1,FALSE))</f>
        <v>腐地战靴</v>
      </c>
      <c r="C246">
        <f t="shared" si="23"/>
        <v>10169</v>
      </c>
      <c r="D246">
        <f t="shared" si="24"/>
        <v>140</v>
      </c>
      <c r="E246">
        <f t="shared" si="25"/>
        <v>10169</v>
      </c>
      <c r="F246">
        <f>IF(ISERROR(VLOOKUP($A246,[7]装备表!$AS:$DU,F$1,FALSE))=TRUE,0,VLOOKUP($A246,[7]装备表!$AS:$DU,F$1,FALSE))</f>
        <v>1</v>
      </c>
      <c r="G246">
        <f>IF(ISERROR(VLOOKUP($A246,[7]装备表!$AS:$DU,G$1,FALSE))=TRUE,0,VLOOKUP($A246,[7]装备表!$AS:$DU,G$1,FALSE))</f>
        <v>1</v>
      </c>
      <c r="H246">
        <f>IF(ISERROR(VLOOKUP($A246,[7]装备表!$AS:$DU,H$1,FALSE))=TRUE,0,VLOOKUP($A246,[7]装备表!$AS:$DU,H$1,FALSE))</f>
        <v>90</v>
      </c>
      <c r="I246">
        <f>IF(ISERROR(VLOOKUP($A246,[7]装备表!$AS:$DU,I$1,FALSE))=TRUE,0,VLOOKUP($A246,[7]装备表!$AS:$DU,I$1,FALSE))</f>
        <v>0</v>
      </c>
      <c r="J246">
        <f>IF(ISERROR(VLOOKUP($A246,[7]装备表!$AS:$DU,J$1,FALSE))=TRUE,0,VLOOKUP($A246,[7]装备表!$AS:$DU,J$1,FALSE))</f>
        <v>0</v>
      </c>
      <c r="K246">
        <f>IF(ISERROR(VLOOKUP($A246,[7]装备表!$AS:$DU,K$1,FALSE))=TRUE,0,VLOOKUP($A246,[7]装备表!$AS:$DU,K$1,FALSE))</f>
        <v>37</v>
      </c>
      <c r="L246">
        <f>IF(ISERROR(VLOOKUP($A246,[7]装备表!$AS:$DU,L$1,FALSE))=TRUE,0,VLOOKUP($A246,[7]装备表!$AS:$DU,L$1,FALSE))</f>
        <v>1</v>
      </c>
      <c r="M246">
        <f>IF(ISERROR(VLOOKUP($A246,[7]装备表!$AS:$DU,M$1,FALSE))=TRUE,0,VLOOKUP($A246,[7]装备表!$AS:$DU,M$1,FALSE))</f>
        <v>15</v>
      </c>
      <c r="N246">
        <f>IF(ISERROR(VLOOKUP($A246,[7]装备表!$AS:$DU,N$1,FALSE))=TRUE,0,VLOOKUP($A246,[7]装备表!$AS:$DU,N$1,FALSE))</f>
        <v>0</v>
      </c>
      <c r="O246">
        <f>IF(ISERROR(VLOOKUP($A246,[7]装备表!$AS:$DU,O$1,FALSE))=TRUE,0,VLOOKUP($A246,[7]装备表!$AS:$DU,O$1,FALSE))</f>
        <v>0</v>
      </c>
      <c r="P246">
        <f>IF(ISERROR(VLOOKUP($A246,[7]装备表!$AS:$DU,P$1,FALSE))=TRUE,0,VLOOKUP($A246,[7]装备表!$AS:$DU,P$1,FALSE))</f>
        <v>0</v>
      </c>
      <c r="Q246">
        <f>IF(ISERROR(VLOOKUP($A246,[7]装备表!$AS:$DU,Q$1,FALSE))=TRUE,0,VLOOKUP($A246,[7]装备表!$AS:$DU,Q$1,FALSE))</f>
        <v>0</v>
      </c>
      <c r="R246">
        <f>IF(ISERROR(VLOOKUP($A246,[7]装备表!$AS:$DU,R$1,FALSE))=TRUE,0,VLOOKUP($A246,[7]装备表!$AS:$DU,R$1,FALSE))</f>
        <v>0</v>
      </c>
      <c r="S246">
        <f>IF(ISERROR(VLOOKUP($A246,[7]装备表!$AS:$DU,S$1,FALSE))=TRUE,0,VLOOKUP($A246,[7]装备表!$AS:$DU,S$1,FALSE))</f>
        <v>0</v>
      </c>
      <c r="T246">
        <f>IF(ISERROR(VLOOKUP($A246,[7]装备表!$AS:$DU,T$1,FALSE))=TRUE,0,VLOOKUP($A246,[7]装备表!$AS:$DU,T$1,FALSE))</f>
        <v>0</v>
      </c>
      <c r="U246">
        <f>IF(ISERROR(VLOOKUP($A246,[7]装备表!$AS:$DU,U$1,FALSE))=TRUE,0,VLOOKUP($A246,[7]装备表!$AS:$DU,U$1,FALSE))</f>
        <v>0</v>
      </c>
      <c r="V246">
        <f>IF(ISERROR(VLOOKUP($A246,[7]装备表!$AS:$DU,V$1,FALSE))=TRUE,0,VLOOKUP($A246,[7]装备表!$AS:$DU,V$1,FALSE))</f>
        <v>0</v>
      </c>
      <c r="W246">
        <f>IF(ISERROR(VLOOKUP($A246,[7]装备表!$AS:$DU,W$1,FALSE))=TRUE,0,VLOOKUP($A246,[7]装备表!$AS:$DU,W$1,FALSE))</f>
        <v>0</v>
      </c>
      <c r="X246">
        <f>IF(ISERROR(VLOOKUP($A246,[7]装备表!$AS:$DU,X$1,FALSE))=TRUE,0,VLOOKUP($A246,[7]装备表!$AS:$DU,X$1,FALSE))</f>
        <v>0</v>
      </c>
      <c r="Y246">
        <f>IF(ISERROR(VLOOKUP($A246,[7]装备表!$AS:$DU,Y$1,FALSE))=TRUE,0,VLOOKUP($A246,[7]装备表!$AS:$DU,Y$1,FALSE))</f>
        <v>0</v>
      </c>
      <c r="Z246">
        <f>IF(ISERROR(VLOOKUP($A246,[7]装备表!$AS:$DU,Z$1,FALSE))=TRUE,0,VLOOKUP($A246,[7]装备表!$AS:$DU,Z$1,FALSE))</f>
        <v>0</v>
      </c>
      <c r="AA246">
        <f>IF(ISERROR(VLOOKUP($A246,[7]装备表!$AS:$DU,AA$1,FALSE))=TRUE,0,VLOOKUP($A246,[7]装备表!$AS:$DU,AA$1,FALSE))</f>
        <v>0</v>
      </c>
      <c r="AB246">
        <f>IF(ISERROR(VLOOKUP($A246,[7]装备表!$AS:$DU,AB$1,FALSE))=TRUE,0,VLOOKUP($A246,[7]装备表!$AS:$DU,AB$1,FALSE))</f>
        <v>0</v>
      </c>
      <c r="AC246">
        <f>IF(ISERROR(VLOOKUP($A246,[7]装备表!$AS:$DU,AC$1,FALSE))=TRUE,0,VLOOKUP($A246,[7]装备表!$AS:$DU,AC$1,FALSE))</f>
        <v>0</v>
      </c>
      <c r="AD246">
        <f>IF(ISERROR(VLOOKUP($A246,[7]装备表!$AS:$DU,AD$1,FALSE))=TRUE,0,VLOOKUP($A246,[7]装备表!$AS:$DU,AD$1,FALSE))</f>
        <v>0</v>
      </c>
      <c r="AE246">
        <f>IF(ISERROR(VLOOKUP($A246,[7]装备表!$AS:$DU,AE$1,FALSE))=TRUE,0,VLOOKUP($A246,[7]装备表!$AS:$DU,AE$1,FALSE))</f>
        <v>0</v>
      </c>
      <c r="AF246">
        <f>IF(ISERROR(VLOOKUP($A246,[7]装备表!$AS:$DU,AF$1,FALSE))=TRUE,0,VLOOKUP($A246,[7]装备表!$AS:$DU,AF$1,FALSE))</f>
        <v>0</v>
      </c>
      <c r="AG246">
        <f>IF(ISERROR(VLOOKUP($A246,[7]装备表!$AS:$DU,AG$1,FALSE))=TRUE,0,VLOOKUP($A246,[7]装备表!$AS:$DU,AG$1,FALSE))</f>
        <v>0</v>
      </c>
      <c r="AH246">
        <f>IF(ISERROR(VLOOKUP($A246,[7]装备表!$AS:$DU,AH$1,FALSE))=TRUE,0,VLOOKUP($A246,[7]装备表!$AS:$DU,AH$1,FALSE))</f>
        <v>0</v>
      </c>
      <c r="AI246">
        <f>IF(ISERROR(VLOOKUP($A246,[7]装备表!$AS:$DU,AI$1,FALSE))=TRUE,0,VLOOKUP($A246,[7]装备表!$AS:$DU,AI$1,FALSE))</f>
        <v>0</v>
      </c>
      <c r="AJ246">
        <f>IF(ISERROR(VLOOKUP($A246,[7]装备表!$AS:$DU,AJ$1,FALSE))=TRUE,0,VLOOKUP($A246,[7]装备表!$AS:$DU,AJ$1,FALSE))</f>
        <v>0</v>
      </c>
      <c r="AK246">
        <f>IF(ISERROR(VLOOKUP($A246,[7]装备表!$AS:$DU,AK$1,FALSE))=TRUE,0,VLOOKUP($A246,[7]装备表!$AS:$DU,AK$1,FALSE))</f>
        <v>0</v>
      </c>
      <c r="AL246">
        <f>IF(ISERROR(VLOOKUP($A246,[7]装备表!$AS:$DU,AL$1,FALSE))=TRUE,0,VLOOKUP($A246,[7]装备表!$AS:$DU,AL$1,FALSE))</f>
        <v>0</v>
      </c>
      <c r="AM246">
        <f>IF(ISERROR(VLOOKUP($A246,[7]装备表!$AS:$DU,AM$1,FALSE))=TRUE,0,VLOOKUP($A246,[7]装备表!$AS:$DU,AM$1,FALSE))</f>
        <v>0</v>
      </c>
      <c r="AN246">
        <f>IF(ISERROR(VLOOKUP($A246,[7]装备表!$AS:$DU,AN$1,FALSE))=TRUE,0,VLOOKUP($A246,[7]装备表!$AS:$DU,AN$1,FALSE))</f>
        <v>0</v>
      </c>
      <c r="AT246" s="35">
        <v>1330086</v>
      </c>
      <c r="AU246" s="35" t="s">
        <v>286</v>
      </c>
      <c r="AV246">
        <v>10219</v>
      </c>
      <c r="AW246">
        <v>10219</v>
      </c>
      <c r="AX246">
        <v>60</v>
      </c>
    </row>
    <row r="247" spans="1:50" ht="16.5">
      <c r="A247" s="33">
        <v>1330041</v>
      </c>
      <c r="B247" t="str">
        <f>IF(ISERROR(VLOOKUP($A247,[7]装备表!$AS:$DU,B$1,FALSE))=TRUE,0,VLOOKUP($A247,[7]装备表!$AS:$DU,B$1,FALSE))</f>
        <v>腐地猎帽</v>
      </c>
      <c r="C247">
        <f t="shared" si="23"/>
        <v>10170</v>
      </c>
      <c r="D247">
        <f t="shared" si="24"/>
        <v>140</v>
      </c>
      <c r="E247">
        <f t="shared" si="25"/>
        <v>10170</v>
      </c>
      <c r="F247">
        <f>IF(ISERROR(VLOOKUP($A247,[7]装备表!$AS:$DU,F$1,FALSE))=TRUE,0,VLOOKUP($A247,[7]装备表!$AS:$DU,F$1,FALSE))</f>
        <v>3</v>
      </c>
      <c r="G247">
        <f>IF(ISERROR(VLOOKUP($A247,[7]装备表!$AS:$DU,G$1,FALSE))=TRUE,0,VLOOKUP($A247,[7]装备表!$AS:$DU,G$1,FALSE))</f>
        <v>1</v>
      </c>
      <c r="H247">
        <f>IF(ISERROR(VLOOKUP($A247,[7]装备表!$AS:$DU,H$1,FALSE))=TRUE,0,VLOOKUP($A247,[7]装备表!$AS:$DU,H$1,FALSE))</f>
        <v>4</v>
      </c>
      <c r="I247">
        <f>IF(ISERROR(VLOOKUP($A247,[7]装备表!$AS:$DU,I$1,FALSE))=TRUE,0,VLOOKUP($A247,[7]装备表!$AS:$DU,I$1,FALSE))</f>
        <v>0</v>
      </c>
      <c r="J247">
        <f>IF(ISERROR(VLOOKUP($A247,[7]装备表!$AS:$DU,J$1,FALSE))=TRUE,0,VLOOKUP($A247,[7]装备表!$AS:$DU,J$1,FALSE))</f>
        <v>0</v>
      </c>
      <c r="K247">
        <f>IF(ISERROR(VLOOKUP($A247,[7]装备表!$AS:$DU,K$1,FALSE))=TRUE,0,VLOOKUP($A247,[7]装备表!$AS:$DU,K$1,FALSE))</f>
        <v>2</v>
      </c>
      <c r="L247">
        <f>IF(ISERROR(VLOOKUP($A247,[7]装备表!$AS:$DU,L$1,FALSE))=TRUE,0,VLOOKUP($A247,[7]装备表!$AS:$DU,L$1,FALSE))</f>
        <v>1</v>
      </c>
      <c r="M247">
        <f>IF(ISERROR(VLOOKUP($A247,[7]装备表!$AS:$DU,M$1,FALSE))=TRUE,0,VLOOKUP($A247,[7]装备表!$AS:$DU,M$1,FALSE))</f>
        <v>108</v>
      </c>
      <c r="N247">
        <f>IF(ISERROR(VLOOKUP($A247,[7]装备表!$AS:$DU,N$1,FALSE))=TRUE,0,VLOOKUP($A247,[7]装备表!$AS:$DU,N$1,FALSE))</f>
        <v>0</v>
      </c>
      <c r="O247">
        <f>IF(ISERROR(VLOOKUP($A247,[7]装备表!$AS:$DU,O$1,FALSE))=TRUE,0,VLOOKUP($A247,[7]装备表!$AS:$DU,O$1,FALSE))</f>
        <v>0</v>
      </c>
      <c r="P247">
        <f>IF(ISERROR(VLOOKUP($A247,[7]装备表!$AS:$DU,P$1,FALSE))=TRUE,0,VLOOKUP($A247,[7]装备表!$AS:$DU,P$1,FALSE))</f>
        <v>6</v>
      </c>
      <c r="Q247">
        <f>IF(ISERROR(VLOOKUP($A247,[7]装备表!$AS:$DU,Q$1,FALSE))=TRUE,0,VLOOKUP($A247,[7]装备表!$AS:$DU,Q$1,FALSE))</f>
        <v>1</v>
      </c>
      <c r="R247">
        <f>IF(ISERROR(VLOOKUP($A247,[7]装备表!$AS:$DU,R$1,FALSE))=TRUE,0,VLOOKUP($A247,[7]装备表!$AS:$DU,R$1,FALSE))</f>
        <v>23</v>
      </c>
      <c r="S247">
        <f>IF(ISERROR(VLOOKUP($A247,[7]装备表!$AS:$DU,S$1,FALSE))=TRUE,0,VLOOKUP($A247,[7]装备表!$AS:$DU,S$1,FALSE))</f>
        <v>0</v>
      </c>
      <c r="T247">
        <f>IF(ISERROR(VLOOKUP($A247,[7]装备表!$AS:$DU,T$1,FALSE))=TRUE,0,VLOOKUP($A247,[7]装备表!$AS:$DU,T$1,FALSE))</f>
        <v>0</v>
      </c>
      <c r="U247">
        <f>IF(ISERROR(VLOOKUP($A247,[7]装备表!$AS:$DU,U$1,FALSE))=TRUE,0,VLOOKUP($A247,[7]装备表!$AS:$DU,U$1,FALSE))</f>
        <v>0</v>
      </c>
      <c r="V247">
        <f>IF(ISERROR(VLOOKUP($A247,[7]装备表!$AS:$DU,V$1,FALSE))=TRUE,0,VLOOKUP($A247,[7]装备表!$AS:$DU,V$1,FALSE))</f>
        <v>0</v>
      </c>
      <c r="W247">
        <f>IF(ISERROR(VLOOKUP($A247,[7]装备表!$AS:$DU,W$1,FALSE))=TRUE,0,VLOOKUP($A247,[7]装备表!$AS:$DU,W$1,FALSE))</f>
        <v>0</v>
      </c>
      <c r="X247">
        <f>IF(ISERROR(VLOOKUP($A247,[7]装备表!$AS:$DU,X$1,FALSE))=TRUE,0,VLOOKUP($A247,[7]装备表!$AS:$DU,X$1,FALSE))</f>
        <v>0</v>
      </c>
      <c r="Y247">
        <f>IF(ISERROR(VLOOKUP($A247,[7]装备表!$AS:$DU,Y$1,FALSE))=TRUE,0,VLOOKUP($A247,[7]装备表!$AS:$DU,Y$1,FALSE))</f>
        <v>0</v>
      </c>
      <c r="Z247">
        <f>IF(ISERROR(VLOOKUP($A247,[7]装备表!$AS:$DU,Z$1,FALSE))=TRUE,0,VLOOKUP($A247,[7]装备表!$AS:$DU,Z$1,FALSE))</f>
        <v>0</v>
      </c>
      <c r="AA247">
        <f>IF(ISERROR(VLOOKUP($A247,[7]装备表!$AS:$DU,AA$1,FALSE))=TRUE,0,VLOOKUP($A247,[7]装备表!$AS:$DU,AA$1,FALSE))</f>
        <v>0</v>
      </c>
      <c r="AB247">
        <f>IF(ISERROR(VLOOKUP($A247,[7]装备表!$AS:$DU,AB$1,FALSE))=TRUE,0,VLOOKUP($A247,[7]装备表!$AS:$DU,AB$1,FALSE))</f>
        <v>0</v>
      </c>
      <c r="AC247">
        <f>IF(ISERROR(VLOOKUP($A247,[7]装备表!$AS:$DU,AC$1,FALSE))=TRUE,0,VLOOKUP($A247,[7]装备表!$AS:$DU,AC$1,FALSE))</f>
        <v>0</v>
      </c>
      <c r="AD247">
        <f>IF(ISERROR(VLOOKUP($A247,[7]装备表!$AS:$DU,AD$1,FALSE))=TRUE,0,VLOOKUP($A247,[7]装备表!$AS:$DU,AD$1,FALSE))</f>
        <v>0</v>
      </c>
      <c r="AE247">
        <f>IF(ISERROR(VLOOKUP($A247,[7]装备表!$AS:$DU,AE$1,FALSE))=TRUE,0,VLOOKUP($A247,[7]装备表!$AS:$DU,AE$1,FALSE))</f>
        <v>0</v>
      </c>
      <c r="AF247">
        <f>IF(ISERROR(VLOOKUP($A247,[7]装备表!$AS:$DU,AF$1,FALSE))=TRUE,0,VLOOKUP($A247,[7]装备表!$AS:$DU,AF$1,FALSE))</f>
        <v>0</v>
      </c>
      <c r="AG247">
        <f>IF(ISERROR(VLOOKUP($A247,[7]装备表!$AS:$DU,AG$1,FALSE))=TRUE,0,VLOOKUP($A247,[7]装备表!$AS:$DU,AG$1,FALSE))</f>
        <v>0</v>
      </c>
      <c r="AH247">
        <f>IF(ISERROR(VLOOKUP($A247,[7]装备表!$AS:$DU,AH$1,FALSE))=TRUE,0,VLOOKUP($A247,[7]装备表!$AS:$DU,AH$1,FALSE))</f>
        <v>0</v>
      </c>
      <c r="AI247">
        <f>IF(ISERROR(VLOOKUP($A247,[7]装备表!$AS:$DU,AI$1,FALSE))=TRUE,0,VLOOKUP($A247,[7]装备表!$AS:$DU,AI$1,FALSE))</f>
        <v>0</v>
      </c>
      <c r="AJ247">
        <f>IF(ISERROR(VLOOKUP($A247,[7]装备表!$AS:$DU,AJ$1,FALSE))=TRUE,0,VLOOKUP($A247,[7]装备表!$AS:$DU,AJ$1,FALSE))</f>
        <v>0</v>
      </c>
      <c r="AK247">
        <f>IF(ISERROR(VLOOKUP($A247,[7]装备表!$AS:$DU,AK$1,FALSE))=TRUE,0,VLOOKUP($A247,[7]装备表!$AS:$DU,AK$1,FALSE))</f>
        <v>0</v>
      </c>
      <c r="AL247">
        <f>IF(ISERROR(VLOOKUP($A247,[7]装备表!$AS:$DU,AL$1,FALSE))=TRUE,0,VLOOKUP($A247,[7]装备表!$AS:$DU,AL$1,FALSE))</f>
        <v>0</v>
      </c>
      <c r="AM247">
        <f>IF(ISERROR(VLOOKUP($A247,[7]装备表!$AS:$DU,AM$1,FALSE))=TRUE,0,VLOOKUP($A247,[7]装备表!$AS:$DU,AM$1,FALSE))</f>
        <v>0</v>
      </c>
      <c r="AN247">
        <f>IF(ISERROR(VLOOKUP($A247,[7]装备表!$AS:$DU,AN$1,FALSE))=TRUE,0,VLOOKUP($A247,[7]装备表!$AS:$DU,AN$1,FALSE))</f>
        <v>0</v>
      </c>
      <c r="AT247" s="35">
        <v>1330087</v>
      </c>
      <c r="AU247" s="35" t="s">
        <v>287</v>
      </c>
      <c r="AV247">
        <v>10220</v>
      </c>
      <c r="AW247">
        <v>10220</v>
      </c>
      <c r="AX247">
        <v>60</v>
      </c>
    </row>
    <row r="248" spans="1:50" ht="16.5">
      <c r="A248" s="33">
        <v>1330042</v>
      </c>
      <c r="B248" t="str">
        <f>IF(ISERROR(VLOOKUP($A248,[7]装备表!$AS:$DU,B$1,FALSE))=TRUE,0,VLOOKUP($A248,[7]装备表!$AS:$DU,B$1,FALSE))</f>
        <v>腐地猎衣</v>
      </c>
      <c r="C248">
        <f t="shared" si="23"/>
        <v>10171</v>
      </c>
      <c r="D248">
        <f t="shared" si="24"/>
        <v>140</v>
      </c>
      <c r="E248">
        <f t="shared" si="25"/>
        <v>10171</v>
      </c>
      <c r="F248">
        <f>IF(ISERROR(VLOOKUP($A248,[7]装备表!$AS:$DU,F$1,FALSE))=TRUE,0,VLOOKUP($A248,[7]装备表!$AS:$DU,F$1,FALSE))</f>
        <v>3</v>
      </c>
      <c r="G248">
        <f>IF(ISERROR(VLOOKUP($A248,[7]装备表!$AS:$DU,G$1,FALSE))=TRUE,0,VLOOKUP($A248,[7]装备表!$AS:$DU,G$1,FALSE))</f>
        <v>1</v>
      </c>
      <c r="H248">
        <f>IF(ISERROR(VLOOKUP($A248,[7]装备表!$AS:$DU,H$1,FALSE))=TRUE,0,VLOOKUP($A248,[7]装备表!$AS:$DU,H$1,FALSE))</f>
        <v>6</v>
      </c>
      <c r="I248">
        <f>IF(ISERROR(VLOOKUP($A248,[7]装备表!$AS:$DU,I$1,FALSE))=TRUE,0,VLOOKUP($A248,[7]装备表!$AS:$DU,I$1,FALSE))</f>
        <v>0</v>
      </c>
      <c r="J248">
        <f>IF(ISERROR(VLOOKUP($A248,[7]装备表!$AS:$DU,J$1,FALSE))=TRUE,0,VLOOKUP($A248,[7]装备表!$AS:$DU,J$1,FALSE))</f>
        <v>0</v>
      </c>
      <c r="K248">
        <f>IF(ISERROR(VLOOKUP($A248,[7]装备表!$AS:$DU,K$1,FALSE))=TRUE,0,VLOOKUP($A248,[7]装备表!$AS:$DU,K$1,FALSE))</f>
        <v>1</v>
      </c>
      <c r="L248">
        <f>IF(ISERROR(VLOOKUP($A248,[7]装备表!$AS:$DU,L$1,FALSE))=TRUE,0,VLOOKUP($A248,[7]装备表!$AS:$DU,L$1,FALSE))</f>
        <v>1</v>
      </c>
      <c r="M248">
        <f>IF(ISERROR(VLOOKUP($A248,[7]装备表!$AS:$DU,M$1,FALSE))=TRUE,0,VLOOKUP($A248,[7]装备表!$AS:$DU,M$1,FALSE))</f>
        <v>101</v>
      </c>
      <c r="N248">
        <f>IF(ISERROR(VLOOKUP($A248,[7]装备表!$AS:$DU,N$1,FALSE))=TRUE,0,VLOOKUP($A248,[7]装备表!$AS:$DU,N$1,FALSE))</f>
        <v>0</v>
      </c>
      <c r="O248">
        <f>IF(ISERROR(VLOOKUP($A248,[7]装备表!$AS:$DU,O$1,FALSE))=TRUE,0,VLOOKUP($A248,[7]装备表!$AS:$DU,O$1,FALSE))</f>
        <v>0</v>
      </c>
      <c r="P248">
        <f>IF(ISERROR(VLOOKUP($A248,[7]装备表!$AS:$DU,P$1,FALSE))=TRUE,0,VLOOKUP($A248,[7]装备表!$AS:$DU,P$1,FALSE))</f>
        <v>5</v>
      </c>
      <c r="Q248">
        <f>IF(ISERROR(VLOOKUP($A248,[7]装备表!$AS:$DU,Q$1,FALSE))=TRUE,0,VLOOKUP($A248,[7]装备表!$AS:$DU,Q$1,FALSE))</f>
        <v>1</v>
      </c>
      <c r="R248">
        <f>IF(ISERROR(VLOOKUP($A248,[7]装备表!$AS:$DU,R$1,FALSE))=TRUE,0,VLOOKUP($A248,[7]装备表!$AS:$DU,R$1,FALSE))</f>
        <v>23</v>
      </c>
      <c r="S248">
        <f>IF(ISERROR(VLOOKUP($A248,[7]装备表!$AS:$DU,S$1,FALSE))=TRUE,0,VLOOKUP($A248,[7]装备表!$AS:$DU,S$1,FALSE))</f>
        <v>0</v>
      </c>
      <c r="T248">
        <f>IF(ISERROR(VLOOKUP($A248,[7]装备表!$AS:$DU,T$1,FALSE))=TRUE,0,VLOOKUP($A248,[7]装备表!$AS:$DU,T$1,FALSE))</f>
        <v>0</v>
      </c>
      <c r="U248">
        <f>IF(ISERROR(VLOOKUP($A248,[7]装备表!$AS:$DU,U$1,FALSE))=TRUE,0,VLOOKUP($A248,[7]装备表!$AS:$DU,U$1,FALSE))</f>
        <v>0</v>
      </c>
      <c r="V248">
        <f>IF(ISERROR(VLOOKUP($A248,[7]装备表!$AS:$DU,V$1,FALSE))=TRUE,0,VLOOKUP($A248,[7]装备表!$AS:$DU,V$1,FALSE))</f>
        <v>0</v>
      </c>
      <c r="W248">
        <f>IF(ISERROR(VLOOKUP($A248,[7]装备表!$AS:$DU,W$1,FALSE))=TRUE,0,VLOOKUP($A248,[7]装备表!$AS:$DU,W$1,FALSE))</f>
        <v>0</v>
      </c>
      <c r="X248">
        <f>IF(ISERROR(VLOOKUP($A248,[7]装备表!$AS:$DU,X$1,FALSE))=TRUE,0,VLOOKUP($A248,[7]装备表!$AS:$DU,X$1,FALSE))</f>
        <v>0</v>
      </c>
      <c r="Y248">
        <f>IF(ISERROR(VLOOKUP($A248,[7]装备表!$AS:$DU,Y$1,FALSE))=TRUE,0,VLOOKUP($A248,[7]装备表!$AS:$DU,Y$1,FALSE))</f>
        <v>0</v>
      </c>
      <c r="Z248">
        <f>IF(ISERROR(VLOOKUP($A248,[7]装备表!$AS:$DU,Z$1,FALSE))=TRUE,0,VLOOKUP($A248,[7]装备表!$AS:$DU,Z$1,FALSE))</f>
        <v>0</v>
      </c>
      <c r="AA248">
        <f>IF(ISERROR(VLOOKUP($A248,[7]装备表!$AS:$DU,AA$1,FALSE))=TRUE,0,VLOOKUP($A248,[7]装备表!$AS:$DU,AA$1,FALSE))</f>
        <v>0</v>
      </c>
      <c r="AB248">
        <f>IF(ISERROR(VLOOKUP($A248,[7]装备表!$AS:$DU,AB$1,FALSE))=TRUE,0,VLOOKUP($A248,[7]装备表!$AS:$DU,AB$1,FALSE))</f>
        <v>0</v>
      </c>
      <c r="AC248">
        <f>IF(ISERROR(VLOOKUP($A248,[7]装备表!$AS:$DU,AC$1,FALSE))=TRUE,0,VLOOKUP($A248,[7]装备表!$AS:$DU,AC$1,FALSE))</f>
        <v>0</v>
      </c>
      <c r="AD248">
        <f>IF(ISERROR(VLOOKUP($A248,[7]装备表!$AS:$DU,AD$1,FALSE))=TRUE,0,VLOOKUP($A248,[7]装备表!$AS:$DU,AD$1,FALSE))</f>
        <v>0</v>
      </c>
      <c r="AE248">
        <f>IF(ISERROR(VLOOKUP($A248,[7]装备表!$AS:$DU,AE$1,FALSE))=TRUE,0,VLOOKUP($A248,[7]装备表!$AS:$DU,AE$1,FALSE))</f>
        <v>0</v>
      </c>
      <c r="AF248">
        <f>IF(ISERROR(VLOOKUP($A248,[7]装备表!$AS:$DU,AF$1,FALSE))=TRUE,0,VLOOKUP($A248,[7]装备表!$AS:$DU,AF$1,FALSE))</f>
        <v>0</v>
      </c>
      <c r="AG248">
        <f>IF(ISERROR(VLOOKUP($A248,[7]装备表!$AS:$DU,AG$1,FALSE))=TRUE,0,VLOOKUP($A248,[7]装备表!$AS:$DU,AG$1,FALSE))</f>
        <v>0</v>
      </c>
      <c r="AH248">
        <f>IF(ISERROR(VLOOKUP($A248,[7]装备表!$AS:$DU,AH$1,FALSE))=TRUE,0,VLOOKUP($A248,[7]装备表!$AS:$DU,AH$1,FALSE))</f>
        <v>0</v>
      </c>
      <c r="AI248">
        <f>IF(ISERROR(VLOOKUP($A248,[7]装备表!$AS:$DU,AI$1,FALSE))=TRUE,0,VLOOKUP($A248,[7]装备表!$AS:$DU,AI$1,FALSE))</f>
        <v>0</v>
      </c>
      <c r="AJ248">
        <f>IF(ISERROR(VLOOKUP($A248,[7]装备表!$AS:$DU,AJ$1,FALSE))=TRUE,0,VLOOKUP($A248,[7]装备表!$AS:$DU,AJ$1,FALSE))</f>
        <v>0</v>
      </c>
      <c r="AK248">
        <f>IF(ISERROR(VLOOKUP($A248,[7]装备表!$AS:$DU,AK$1,FALSE))=TRUE,0,VLOOKUP($A248,[7]装备表!$AS:$DU,AK$1,FALSE))</f>
        <v>0</v>
      </c>
      <c r="AL248">
        <f>IF(ISERROR(VLOOKUP($A248,[7]装备表!$AS:$DU,AL$1,FALSE))=TRUE,0,VLOOKUP($A248,[7]装备表!$AS:$DU,AL$1,FALSE))</f>
        <v>0</v>
      </c>
      <c r="AM248">
        <f>IF(ISERROR(VLOOKUP($A248,[7]装备表!$AS:$DU,AM$1,FALSE))=TRUE,0,VLOOKUP($A248,[7]装备表!$AS:$DU,AM$1,FALSE))</f>
        <v>0</v>
      </c>
      <c r="AN248">
        <f>IF(ISERROR(VLOOKUP($A248,[7]装备表!$AS:$DU,AN$1,FALSE))=TRUE,0,VLOOKUP($A248,[7]装备表!$AS:$DU,AN$1,FALSE))</f>
        <v>0</v>
      </c>
      <c r="AT248" s="35">
        <v>1310052</v>
      </c>
      <c r="AU248" s="35" t="s">
        <v>413</v>
      </c>
      <c r="AV248">
        <v>10221</v>
      </c>
      <c r="AW248">
        <v>10221</v>
      </c>
      <c r="AX248">
        <v>60</v>
      </c>
    </row>
    <row r="249" spans="1:50" ht="16.5">
      <c r="A249" s="33">
        <v>1330043</v>
      </c>
      <c r="B249" t="str">
        <f>IF(ISERROR(VLOOKUP($A249,[7]装备表!$AS:$DU,B$1,FALSE))=TRUE,0,VLOOKUP($A249,[7]装备表!$AS:$DU,B$1,FALSE))</f>
        <v>腐地猎裤</v>
      </c>
      <c r="C249">
        <f t="shared" si="23"/>
        <v>10172</v>
      </c>
      <c r="D249">
        <f t="shared" si="24"/>
        <v>140</v>
      </c>
      <c r="E249">
        <f t="shared" si="25"/>
        <v>10172</v>
      </c>
      <c r="F249">
        <f>IF(ISERROR(VLOOKUP($A249,[7]装备表!$AS:$DU,F$1,FALSE))=TRUE,0,VLOOKUP($A249,[7]装备表!$AS:$DU,F$1,FALSE))</f>
        <v>3</v>
      </c>
      <c r="G249">
        <f>IF(ISERROR(VLOOKUP($A249,[7]装备表!$AS:$DU,G$1,FALSE))=TRUE,0,VLOOKUP($A249,[7]装备表!$AS:$DU,G$1,FALSE))</f>
        <v>1</v>
      </c>
      <c r="H249">
        <f>IF(ISERROR(VLOOKUP($A249,[7]装备表!$AS:$DU,H$1,FALSE))=TRUE,0,VLOOKUP($A249,[7]装备表!$AS:$DU,H$1,FALSE))</f>
        <v>5</v>
      </c>
      <c r="I249">
        <f>IF(ISERROR(VLOOKUP($A249,[7]装备表!$AS:$DU,I$1,FALSE))=TRUE,0,VLOOKUP($A249,[7]装备表!$AS:$DU,I$1,FALSE))</f>
        <v>0</v>
      </c>
      <c r="J249">
        <f>IF(ISERROR(VLOOKUP($A249,[7]装备表!$AS:$DU,J$1,FALSE))=TRUE,0,VLOOKUP($A249,[7]装备表!$AS:$DU,J$1,FALSE))</f>
        <v>0</v>
      </c>
      <c r="K249">
        <f>IF(ISERROR(VLOOKUP($A249,[7]装备表!$AS:$DU,K$1,FALSE))=TRUE,0,VLOOKUP($A249,[7]装备表!$AS:$DU,K$1,FALSE))</f>
        <v>1</v>
      </c>
      <c r="L249">
        <f>IF(ISERROR(VLOOKUP($A249,[7]装备表!$AS:$DU,L$1,FALSE))=TRUE,0,VLOOKUP($A249,[7]装备表!$AS:$DU,L$1,FALSE))</f>
        <v>1</v>
      </c>
      <c r="M249">
        <f>IF(ISERROR(VLOOKUP($A249,[7]装备表!$AS:$DU,M$1,FALSE))=TRUE,0,VLOOKUP($A249,[7]装备表!$AS:$DU,M$1,FALSE))</f>
        <v>101</v>
      </c>
      <c r="N249">
        <f>IF(ISERROR(VLOOKUP($A249,[7]装备表!$AS:$DU,N$1,FALSE))=TRUE,0,VLOOKUP($A249,[7]装备表!$AS:$DU,N$1,FALSE))</f>
        <v>0</v>
      </c>
      <c r="O249">
        <f>IF(ISERROR(VLOOKUP($A249,[7]装备表!$AS:$DU,O$1,FALSE))=TRUE,0,VLOOKUP($A249,[7]装备表!$AS:$DU,O$1,FALSE))</f>
        <v>0</v>
      </c>
      <c r="P249">
        <f>IF(ISERROR(VLOOKUP($A249,[7]装备表!$AS:$DU,P$1,FALSE))=TRUE,0,VLOOKUP($A249,[7]装备表!$AS:$DU,P$1,FALSE))</f>
        <v>5</v>
      </c>
      <c r="Q249">
        <f>IF(ISERROR(VLOOKUP($A249,[7]装备表!$AS:$DU,Q$1,FALSE))=TRUE,0,VLOOKUP($A249,[7]装备表!$AS:$DU,Q$1,FALSE))</f>
        <v>1</v>
      </c>
      <c r="R249">
        <f>IF(ISERROR(VLOOKUP($A249,[7]装备表!$AS:$DU,R$1,FALSE))=TRUE,0,VLOOKUP($A249,[7]装备表!$AS:$DU,R$1,FALSE))</f>
        <v>23</v>
      </c>
      <c r="S249">
        <f>IF(ISERROR(VLOOKUP($A249,[7]装备表!$AS:$DU,S$1,FALSE))=TRUE,0,VLOOKUP($A249,[7]装备表!$AS:$DU,S$1,FALSE))</f>
        <v>0</v>
      </c>
      <c r="T249">
        <f>IF(ISERROR(VLOOKUP($A249,[7]装备表!$AS:$DU,T$1,FALSE))=TRUE,0,VLOOKUP($A249,[7]装备表!$AS:$DU,T$1,FALSE))</f>
        <v>0</v>
      </c>
      <c r="U249">
        <f>IF(ISERROR(VLOOKUP($A249,[7]装备表!$AS:$DU,U$1,FALSE))=TRUE,0,VLOOKUP($A249,[7]装备表!$AS:$DU,U$1,FALSE))</f>
        <v>0</v>
      </c>
      <c r="V249">
        <f>IF(ISERROR(VLOOKUP($A249,[7]装备表!$AS:$DU,V$1,FALSE))=TRUE,0,VLOOKUP($A249,[7]装备表!$AS:$DU,V$1,FALSE))</f>
        <v>0</v>
      </c>
      <c r="W249">
        <f>IF(ISERROR(VLOOKUP($A249,[7]装备表!$AS:$DU,W$1,FALSE))=TRUE,0,VLOOKUP($A249,[7]装备表!$AS:$DU,W$1,FALSE))</f>
        <v>0</v>
      </c>
      <c r="X249">
        <f>IF(ISERROR(VLOOKUP($A249,[7]装备表!$AS:$DU,X$1,FALSE))=TRUE,0,VLOOKUP($A249,[7]装备表!$AS:$DU,X$1,FALSE))</f>
        <v>0</v>
      </c>
      <c r="Y249">
        <f>IF(ISERROR(VLOOKUP($A249,[7]装备表!$AS:$DU,Y$1,FALSE))=TRUE,0,VLOOKUP($A249,[7]装备表!$AS:$DU,Y$1,FALSE))</f>
        <v>0</v>
      </c>
      <c r="Z249">
        <f>IF(ISERROR(VLOOKUP($A249,[7]装备表!$AS:$DU,Z$1,FALSE))=TRUE,0,VLOOKUP($A249,[7]装备表!$AS:$DU,Z$1,FALSE))</f>
        <v>0</v>
      </c>
      <c r="AA249">
        <f>IF(ISERROR(VLOOKUP($A249,[7]装备表!$AS:$DU,AA$1,FALSE))=TRUE,0,VLOOKUP($A249,[7]装备表!$AS:$DU,AA$1,FALSE))</f>
        <v>0</v>
      </c>
      <c r="AB249">
        <f>IF(ISERROR(VLOOKUP($A249,[7]装备表!$AS:$DU,AB$1,FALSE))=TRUE,0,VLOOKUP($A249,[7]装备表!$AS:$DU,AB$1,FALSE))</f>
        <v>0</v>
      </c>
      <c r="AC249">
        <f>IF(ISERROR(VLOOKUP($A249,[7]装备表!$AS:$DU,AC$1,FALSE))=TRUE,0,VLOOKUP($A249,[7]装备表!$AS:$DU,AC$1,FALSE))</f>
        <v>0</v>
      </c>
      <c r="AD249">
        <f>IF(ISERROR(VLOOKUP($A249,[7]装备表!$AS:$DU,AD$1,FALSE))=TRUE,0,VLOOKUP($A249,[7]装备表!$AS:$DU,AD$1,FALSE))</f>
        <v>0</v>
      </c>
      <c r="AE249">
        <f>IF(ISERROR(VLOOKUP($A249,[7]装备表!$AS:$DU,AE$1,FALSE))=TRUE,0,VLOOKUP($A249,[7]装备表!$AS:$DU,AE$1,FALSE))</f>
        <v>0</v>
      </c>
      <c r="AF249">
        <f>IF(ISERROR(VLOOKUP($A249,[7]装备表!$AS:$DU,AF$1,FALSE))=TRUE,0,VLOOKUP($A249,[7]装备表!$AS:$DU,AF$1,FALSE))</f>
        <v>0</v>
      </c>
      <c r="AG249">
        <f>IF(ISERROR(VLOOKUP($A249,[7]装备表!$AS:$DU,AG$1,FALSE))=TRUE,0,VLOOKUP($A249,[7]装备表!$AS:$DU,AG$1,FALSE))</f>
        <v>0</v>
      </c>
      <c r="AH249">
        <f>IF(ISERROR(VLOOKUP($A249,[7]装备表!$AS:$DU,AH$1,FALSE))=TRUE,0,VLOOKUP($A249,[7]装备表!$AS:$DU,AH$1,FALSE))</f>
        <v>0</v>
      </c>
      <c r="AI249">
        <f>IF(ISERROR(VLOOKUP($A249,[7]装备表!$AS:$DU,AI$1,FALSE))=TRUE,0,VLOOKUP($A249,[7]装备表!$AS:$DU,AI$1,FALSE))</f>
        <v>0</v>
      </c>
      <c r="AJ249">
        <f>IF(ISERROR(VLOOKUP($A249,[7]装备表!$AS:$DU,AJ$1,FALSE))=TRUE,0,VLOOKUP($A249,[7]装备表!$AS:$DU,AJ$1,FALSE))</f>
        <v>0</v>
      </c>
      <c r="AK249">
        <f>IF(ISERROR(VLOOKUP($A249,[7]装备表!$AS:$DU,AK$1,FALSE))=TRUE,0,VLOOKUP($A249,[7]装备表!$AS:$DU,AK$1,FALSE))</f>
        <v>0</v>
      </c>
      <c r="AL249">
        <f>IF(ISERROR(VLOOKUP($A249,[7]装备表!$AS:$DU,AL$1,FALSE))=TRUE,0,VLOOKUP($A249,[7]装备表!$AS:$DU,AL$1,FALSE))</f>
        <v>0</v>
      </c>
      <c r="AM249">
        <f>IF(ISERROR(VLOOKUP($A249,[7]装备表!$AS:$DU,AM$1,FALSE))=TRUE,0,VLOOKUP($A249,[7]装备表!$AS:$DU,AM$1,FALSE))</f>
        <v>0</v>
      </c>
      <c r="AN249">
        <f>IF(ISERROR(VLOOKUP($A249,[7]装备表!$AS:$DU,AN$1,FALSE))=TRUE,0,VLOOKUP($A249,[7]装备表!$AS:$DU,AN$1,FALSE))</f>
        <v>0</v>
      </c>
      <c r="AT249" s="35">
        <v>1310048</v>
      </c>
      <c r="AU249" s="35" t="s">
        <v>409</v>
      </c>
      <c r="AV249">
        <v>10222</v>
      </c>
      <c r="AW249">
        <v>10222</v>
      </c>
      <c r="AX249">
        <v>400</v>
      </c>
    </row>
    <row r="250" spans="1:50" ht="16.5">
      <c r="A250" s="33">
        <v>1330044</v>
      </c>
      <c r="B250" t="str">
        <f>IF(ISERROR(VLOOKUP($A250,[7]装备表!$AS:$DU,B$1,FALSE))=TRUE,0,VLOOKUP($A250,[7]装备表!$AS:$DU,B$1,FALSE))</f>
        <v>腐地猎靴</v>
      </c>
      <c r="C250">
        <f t="shared" si="23"/>
        <v>10173</v>
      </c>
      <c r="D250">
        <f t="shared" si="24"/>
        <v>140</v>
      </c>
      <c r="E250">
        <f t="shared" si="25"/>
        <v>10173</v>
      </c>
      <c r="F250">
        <f>IF(ISERROR(VLOOKUP($A250,[7]装备表!$AS:$DU,F$1,FALSE))=TRUE,0,VLOOKUP($A250,[7]装备表!$AS:$DU,F$1,FALSE))</f>
        <v>3</v>
      </c>
      <c r="G250">
        <f>IF(ISERROR(VLOOKUP($A250,[7]装备表!$AS:$DU,G$1,FALSE))=TRUE,0,VLOOKUP($A250,[7]装备表!$AS:$DU,G$1,FALSE))</f>
        <v>1</v>
      </c>
      <c r="H250">
        <f>IF(ISERROR(VLOOKUP($A250,[7]装备表!$AS:$DU,H$1,FALSE))=TRUE,0,VLOOKUP($A250,[7]装备表!$AS:$DU,H$1,FALSE))</f>
        <v>3</v>
      </c>
      <c r="I250">
        <f>IF(ISERROR(VLOOKUP($A250,[7]装备表!$AS:$DU,I$1,FALSE))=TRUE,0,VLOOKUP($A250,[7]装备表!$AS:$DU,I$1,FALSE))</f>
        <v>0</v>
      </c>
      <c r="J250">
        <f>IF(ISERROR(VLOOKUP($A250,[7]装备表!$AS:$DU,J$1,FALSE))=TRUE,0,VLOOKUP($A250,[7]装备表!$AS:$DU,J$1,FALSE))</f>
        <v>0</v>
      </c>
      <c r="K250">
        <f>IF(ISERROR(VLOOKUP($A250,[7]装备表!$AS:$DU,K$1,FALSE))=TRUE,0,VLOOKUP($A250,[7]装备表!$AS:$DU,K$1,FALSE))</f>
        <v>1</v>
      </c>
      <c r="L250">
        <f>IF(ISERROR(VLOOKUP($A250,[7]装备表!$AS:$DU,L$1,FALSE))=TRUE,0,VLOOKUP($A250,[7]装备表!$AS:$DU,L$1,FALSE))</f>
        <v>1</v>
      </c>
      <c r="M250">
        <f>IF(ISERROR(VLOOKUP($A250,[7]装备表!$AS:$DU,M$1,FALSE))=TRUE,0,VLOOKUP($A250,[7]装备表!$AS:$DU,M$1,FALSE))</f>
        <v>68</v>
      </c>
      <c r="N250">
        <f>IF(ISERROR(VLOOKUP($A250,[7]装备表!$AS:$DU,N$1,FALSE))=TRUE,0,VLOOKUP($A250,[7]装备表!$AS:$DU,N$1,FALSE))</f>
        <v>0</v>
      </c>
      <c r="O250">
        <f>IF(ISERROR(VLOOKUP($A250,[7]装备表!$AS:$DU,O$1,FALSE))=TRUE,0,VLOOKUP($A250,[7]装备表!$AS:$DU,O$1,FALSE))</f>
        <v>0</v>
      </c>
      <c r="P250">
        <f>IF(ISERROR(VLOOKUP($A250,[7]装备表!$AS:$DU,P$1,FALSE))=TRUE,0,VLOOKUP($A250,[7]装备表!$AS:$DU,P$1,FALSE))</f>
        <v>37</v>
      </c>
      <c r="Q250">
        <f>IF(ISERROR(VLOOKUP($A250,[7]装备表!$AS:$DU,Q$1,FALSE))=TRUE,0,VLOOKUP($A250,[7]装备表!$AS:$DU,Q$1,FALSE))</f>
        <v>1</v>
      </c>
      <c r="R250">
        <f>IF(ISERROR(VLOOKUP($A250,[7]装备表!$AS:$DU,R$1,FALSE))=TRUE,0,VLOOKUP($A250,[7]装备表!$AS:$DU,R$1,FALSE))</f>
        <v>13</v>
      </c>
      <c r="S250">
        <f>IF(ISERROR(VLOOKUP($A250,[7]装备表!$AS:$DU,S$1,FALSE))=TRUE,0,VLOOKUP($A250,[7]装备表!$AS:$DU,S$1,FALSE))</f>
        <v>0</v>
      </c>
      <c r="T250">
        <f>IF(ISERROR(VLOOKUP($A250,[7]装备表!$AS:$DU,T$1,FALSE))=TRUE,0,VLOOKUP($A250,[7]装备表!$AS:$DU,T$1,FALSE))</f>
        <v>0</v>
      </c>
      <c r="U250">
        <f>IF(ISERROR(VLOOKUP($A250,[7]装备表!$AS:$DU,U$1,FALSE))=TRUE,0,VLOOKUP($A250,[7]装备表!$AS:$DU,U$1,FALSE))</f>
        <v>0</v>
      </c>
      <c r="V250">
        <f>IF(ISERROR(VLOOKUP($A250,[7]装备表!$AS:$DU,V$1,FALSE))=TRUE,0,VLOOKUP($A250,[7]装备表!$AS:$DU,V$1,FALSE))</f>
        <v>0</v>
      </c>
      <c r="W250">
        <f>IF(ISERROR(VLOOKUP($A250,[7]装备表!$AS:$DU,W$1,FALSE))=TRUE,0,VLOOKUP($A250,[7]装备表!$AS:$DU,W$1,FALSE))</f>
        <v>0</v>
      </c>
      <c r="X250">
        <f>IF(ISERROR(VLOOKUP($A250,[7]装备表!$AS:$DU,X$1,FALSE))=TRUE,0,VLOOKUP($A250,[7]装备表!$AS:$DU,X$1,FALSE))</f>
        <v>0</v>
      </c>
      <c r="Y250">
        <f>IF(ISERROR(VLOOKUP($A250,[7]装备表!$AS:$DU,Y$1,FALSE))=TRUE,0,VLOOKUP($A250,[7]装备表!$AS:$DU,Y$1,FALSE))</f>
        <v>0</v>
      </c>
      <c r="Z250">
        <f>IF(ISERROR(VLOOKUP($A250,[7]装备表!$AS:$DU,Z$1,FALSE))=TRUE,0,VLOOKUP($A250,[7]装备表!$AS:$DU,Z$1,FALSE))</f>
        <v>0</v>
      </c>
      <c r="AA250">
        <f>IF(ISERROR(VLOOKUP($A250,[7]装备表!$AS:$DU,AA$1,FALSE))=TRUE,0,VLOOKUP($A250,[7]装备表!$AS:$DU,AA$1,FALSE))</f>
        <v>0</v>
      </c>
      <c r="AB250">
        <f>IF(ISERROR(VLOOKUP($A250,[7]装备表!$AS:$DU,AB$1,FALSE))=TRUE,0,VLOOKUP($A250,[7]装备表!$AS:$DU,AB$1,FALSE))</f>
        <v>0</v>
      </c>
      <c r="AC250">
        <f>IF(ISERROR(VLOOKUP($A250,[7]装备表!$AS:$DU,AC$1,FALSE))=TRUE,0,VLOOKUP($A250,[7]装备表!$AS:$DU,AC$1,FALSE))</f>
        <v>0</v>
      </c>
      <c r="AD250">
        <f>IF(ISERROR(VLOOKUP($A250,[7]装备表!$AS:$DU,AD$1,FALSE))=TRUE,0,VLOOKUP($A250,[7]装备表!$AS:$DU,AD$1,FALSE))</f>
        <v>0</v>
      </c>
      <c r="AE250">
        <f>IF(ISERROR(VLOOKUP($A250,[7]装备表!$AS:$DU,AE$1,FALSE))=TRUE,0,VLOOKUP($A250,[7]装备表!$AS:$DU,AE$1,FALSE))</f>
        <v>0</v>
      </c>
      <c r="AF250">
        <f>IF(ISERROR(VLOOKUP($A250,[7]装备表!$AS:$DU,AF$1,FALSE))=TRUE,0,VLOOKUP($A250,[7]装备表!$AS:$DU,AF$1,FALSE))</f>
        <v>0</v>
      </c>
      <c r="AG250">
        <f>IF(ISERROR(VLOOKUP($A250,[7]装备表!$AS:$DU,AG$1,FALSE))=TRUE,0,VLOOKUP($A250,[7]装备表!$AS:$DU,AG$1,FALSE))</f>
        <v>0</v>
      </c>
      <c r="AH250">
        <f>IF(ISERROR(VLOOKUP($A250,[7]装备表!$AS:$DU,AH$1,FALSE))=TRUE,0,VLOOKUP($A250,[7]装备表!$AS:$DU,AH$1,FALSE))</f>
        <v>0</v>
      </c>
      <c r="AI250">
        <f>IF(ISERROR(VLOOKUP($A250,[7]装备表!$AS:$DU,AI$1,FALSE))=TRUE,0,VLOOKUP($A250,[7]装备表!$AS:$DU,AI$1,FALSE))</f>
        <v>0</v>
      </c>
      <c r="AJ250">
        <f>IF(ISERROR(VLOOKUP($A250,[7]装备表!$AS:$DU,AJ$1,FALSE))=TRUE,0,VLOOKUP($A250,[7]装备表!$AS:$DU,AJ$1,FALSE))</f>
        <v>0</v>
      </c>
      <c r="AK250">
        <f>IF(ISERROR(VLOOKUP($A250,[7]装备表!$AS:$DU,AK$1,FALSE))=TRUE,0,VLOOKUP($A250,[7]装备表!$AS:$DU,AK$1,FALSE))</f>
        <v>0</v>
      </c>
      <c r="AL250">
        <f>IF(ISERROR(VLOOKUP($A250,[7]装备表!$AS:$DU,AL$1,FALSE))=TRUE,0,VLOOKUP($A250,[7]装备表!$AS:$DU,AL$1,FALSE))</f>
        <v>0</v>
      </c>
      <c r="AM250">
        <f>IF(ISERROR(VLOOKUP($A250,[7]装备表!$AS:$DU,AM$1,FALSE))=TRUE,0,VLOOKUP($A250,[7]装备表!$AS:$DU,AM$1,FALSE))</f>
        <v>0</v>
      </c>
      <c r="AN250">
        <f>IF(ISERROR(VLOOKUP($A250,[7]装备表!$AS:$DU,AN$1,FALSE))=TRUE,0,VLOOKUP($A250,[7]装备表!$AS:$DU,AN$1,FALSE))</f>
        <v>0</v>
      </c>
      <c r="AT250" s="35">
        <v>1310049</v>
      </c>
      <c r="AU250" s="35" t="s">
        <v>410</v>
      </c>
      <c r="AV250">
        <v>10223</v>
      </c>
      <c r="AW250">
        <v>10223</v>
      </c>
      <c r="AX250">
        <v>400</v>
      </c>
    </row>
    <row r="251" spans="1:50" ht="16.5">
      <c r="A251" s="33">
        <v>1330045</v>
      </c>
      <c r="B251" t="str">
        <f>IF(ISERROR(VLOOKUP($A251,[7]装备表!$AS:$DU,B$1,FALSE))=TRUE,0,VLOOKUP($A251,[7]装备表!$AS:$DU,B$1,FALSE))</f>
        <v>腐地布帽</v>
      </c>
      <c r="C251">
        <f t="shared" si="23"/>
        <v>10174</v>
      </c>
      <c r="D251">
        <f t="shared" si="24"/>
        <v>140</v>
      </c>
      <c r="E251">
        <f t="shared" si="25"/>
        <v>10174</v>
      </c>
      <c r="F251">
        <f>IF(ISERROR(VLOOKUP($A251,[7]装备表!$AS:$DU,F$1,FALSE))=TRUE,0,VLOOKUP($A251,[7]装备表!$AS:$DU,F$1,FALSE))</f>
        <v>4</v>
      </c>
      <c r="G251">
        <f>IF(ISERROR(VLOOKUP($A251,[7]装备表!$AS:$DU,G$1,FALSE))=TRUE,0,VLOOKUP($A251,[7]装备表!$AS:$DU,G$1,FALSE))</f>
        <v>1</v>
      </c>
      <c r="H251">
        <f>IF(ISERROR(VLOOKUP($A251,[7]装备表!$AS:$DU,H$1,FALSE))=TRUE,0,VLOOKUP($A251,[7]装备表!$AS:$DU,H$1,FALSE))</f>
        <v>6</v>
      </c>
      <c r="I251">
        <f>IF(ISERROR(VLOOKUP($A251,[7]装备表!$AS:$DU,I$1,FALSE))=TRUE,0,VLOOKUP($A251,[7]装备表!$AS:$DU,I$1,FALSE))</f>
        <v>0</v>
      </c>
      <c r="J251">
        <f>IF(ISERROR(VLOOKUP($A251,[7]装备表!$AS:$DU,J$1,FALSE))=TRUE,0,VLOOKUP($A251,[7]装备表!$AS:$DU,J$1,FALSE))</f>
        <v>0</v>
      </c>
      <c r="K251">
        <f>IF(ISERROR(VLOOKUP($A251,[7]装备表!$AS:$DU,K$1,FALSE))=TRUE,0,VLOOKUP($A251,[7]装备表!$AS:$DU,K$1,FALSE))</f>
        <v>2</v>
      </c>
      <c r="L251">
        <f>IF(ISERROR(VLOOKUP($A251,[7]装备表!$AS:$DU,L$1,FALSE))=TRUE,0,VLOOKUP($A251,[7]装备表!$AS:$DU,L$1,FALSE))</f>
        <v>1</v>
      </c>
      <c r="M251">
        <f>IF(ISERROR(VLOOKUP($A251,[7]装备表!$AS:$DU,M$1,FALSE))=TRUE,0,VLOOKUP($A251,[7]装备表!$AS:$DU,M$1,FALSE))</f>
        <v>135</v>
      </c>
      <c r="N251">
        <f>IF(ISERROR(VLOOKUP($A251,[7]装备表!$AS:$DU,N$1,FALSE))=TRUE,0,VLOOKUP($A251,[7]装备表!$AS:$DU,N$1,FALSE))</f>
        <v>0</v>
      </c>
      <c r="O251">
        <f>IF(ISERROR(VLOOKUP($A251,[7]装备表!$AS:$DU,O$1,FALSE))=TRUE,0,VLOOKUP($A251,[7]装备表!$AS:$DU,O$1,FALSE))</f>
        <v>0</v>
      </c>
      <c r="P251">
        <f>IF(ISERROR(VLOOKUP($A251,[7]装备表!$AS:$DU,P$1,FALSE))=TRUE,0,VLOOKUP($A251,[7]装备表!$AS:$DU,P$1,FALSE))</f>
        <v>6</v>
      </c>
      <c r="Q251">
        <f>IF(ISERROR(VLOOKUP($A251,[7]装备表!$AS:$DU,Q$1,FALSE))=TRUE,0,VLOOKUP($A251,[7]装备表!$AS:$DU,Q$1,FALSE))</f>
        <v>1</v>
      </c>
      <c r="R251">
        <f>IF(ISERROR(VLOOKUP($A251,[7]装备表!$AS:$DU,R$1,FALSE))=TRUE,0,VLOOKUP($A251,[7]装备表!$AS:$DU,R$1,FALSE))</f>
        <v>27</v>
      </c>
      <c r="S251">
        <f>IF(ISERROR(VLOOKUP($A251,[7]装备表!$AS:$DU,S$1,FALSE))=TRUE,0,VLOOKUP($A251,[7]装备表!$AS:$DU,S$1,FALSE))</f>
        <v>0</v>
      </c>
      <c r="T251">
        <f>IF(ISERROR(VLOOKUP($A251,[7]装备表!$AS:$DU,T$1,FALSE))=TRUE,0,VLOOKUP($A251,[7]装备表!$AS:$DU,T$1,FALSE))</f>
        <v>0</v>
      </c>
      <c r="U251">
        <f>IF(ISERROR(VLOOKUP($A251,[7]装备表!$AS:$DU,U$1,FALSE))=TRUE,0,VLOOKUP($A251,[7]装备表!$AS:$DU,U$1,FALSE))</f>
        <v>0</v>
      </c>
      <c r="V251">
        <f>IF(ISERROR(VLOOKUP($A251,[7]装备表!$AS:$DU,V$1,FALSE))=TRUE,0,VLOOKUP($A251,[7]装备表!$AS:$DU,V$1,FALSE))</f>
        <v>0</v>
      </c>
      <c r="W251">
        <f>IF(ISERROR(VLOOKUP($A251,[7]装备表!$AS:$DU,W$1,FALSE))=TRUE,0,VLOOKUP($A251,[7]装备表!$AS:$DU,W$1,FALSE))</f>
        <v>0</v>
      </c>
      <c r="X251">
        <f>IF(ISERROR(VLOOKUP($A251,[7]装备表!$AS:$DU,X$1,FALSE))=TRUE,0,VLOOKUP($A251,[7]装备表!$AS:$DU,X$1,FALSE))</f>
        <v>0</v>
      </c>
      <c r="Y251">
        <f>IF(ISERROR(VLOOKUP($A251,[7]装备表!$AS:$DU,Y$1,FALSE))=TRUE,0,VLOOKUP($A251,[7]装备表!$AS:$DU,Y$1,FALSE))</f>
        <v>0</v>
      </c>
      <c r="Z251">
        <f>IF(ISERROR(VLOOKUP($A251,[7]装备表!$AS:$DU,Z$1,FALSE))=TRUE,0,VLOOKUP($A251,[7]装备表!$AS:$DU,Z$1,FALSE))</f>
        <v>0</v>
      </c>
      <c r="AA251">
        <f>IF(ISERROR(VLOOKUP($A251,[7]装备表!$AS:$DU,AA$1,FALSE))=TRUE,0,VLOOKUP($A251,[7]装备表!$AS:$DU,AA$1,FALSE))</f>
        <v>0</v>
      </c>
      <c r="AB251">
        <f>IF(ISERROR(VLOOKUP($A251,[7]装备表!$AS:$DU,AB$1,FALSE))=TRUE,0,VLOOKUP($A251,[7]装备表!$AS:$DU,AB$1,FALSE))</f>
        <v>0</v>
      </c>
      <c r="AC251">
        <f>IF(ISERROR(VLOOKUP($A251,[7]装备表!$AS:$DU,AC$1,FALSE))=TRUE,0,VLOOKUP($A251,[7]装备表!$AS:$DU,AC$1,FALSE))</f>
        <v>0</v>
      </c>
      <c r="AD251">
        <f>IF(ISERROR(VLOOKUP($A251,[7]装备表!$AS:$DU,AD$1,FALSE))=TRUE,0,VLOOKUP($A251,[7]装备表!$AS:$DU,AD$1,FALSE))</f>
        <v>0</v>
      </c>
      <c r="AE251">
        <f>IF(ISERROR(VLOOKUP($A251,[7]装备表!$AS:$DU,AE$1,FALSE))=TRUE,0,VLOOKUP($A251,[7]装备表!$AS:$DU,AE$1,FALSE))</f>
        <v>0</v>
      </c>
      <c r="AF251">
        <f>IF(ISERROR(VLOOKUP($A251,[7]装备表!$AS:$DU,AF$1,FALSE))=TRUE,0,VLOOKUP($A251,[7]装备表!$AS:$DU,AF$1,FALSE))</f>
        <v>0</v>
      </c>
      <c r="AG251">
        <f>IF(ISERROR(VLOOKUP($A251,[7]装备表!$AS:$DU,AG$1,FALSE))=TRUE,0,VLOOKUP($A251,[7]装备表!$AS:$DU,AG$1,FALSE))</f>
        <v>0</v>
      </c>
      <c r="AH251">
        <f>IF(ISERROR(VLOOKUP($A251,[7]装备表!$AS:$DU,AH$1,FALSE))=TRUE,0,VLOOKUP($A251,[7]装备表!$AS:$DU,AH$1,FALSE))</f>
        <v>0</v>
      </c>
      <c r="AI251">
        <f>IF(ISERROR(VLOOKUP($A251,[7]装备表!$AS:$DU,AI$1,FALSE))=TRUE,0,VLOOKUP($A251,[7]装备表!$AS:$DU,AI$1,FALSE))</f>
        <v>0</v>
      </c>
      <c r="AJ251">
        <f>IF(ISERROR(VLOOKUP($A251,[7]装备表!$AS:$DU,AJ$1,FALSE))=TRUE,0,VLOOKUP($A251,[7]装备表!$AS:$DU,AJ$1,FALSE))</f>
        <v>0</v>
      </c>
      <c r="AK251">
        <f>IF(ISERROR(VLOOKUP($A251,[7]装备表!$AS:$DU,AK$1,FALSE))=TRUE,0,VLOOKUP($A251,[7]装备表!$AS:$DU,AK$1,FALSE))</f>
        <v>0</v>
      </c>
      <c r="AL251">
        <f>IF(ISERROR(VLOOKUP($A251,[7]装备表!$AS:$DU,AL$1,FALSE))=TRUE,0,VLOOKUP($A251,[7]装备表!$AS:$DU,AL$1,FALSE))</f>
        <v>0</v>
      </c>
      <c r="AM251">
        <f>IF(ISERROR(VLOOKUP($A251,[7]装备表!$AS:$DU,AM$1,FALSE))=TRUE,0,VLOOKUP($A251,[7]装备表!$AS:$DU,AM$1,FALSE))</f>
        <v>0</v>
      </c>
      <c r="AN251">
        <f>IF(ISERROR(VLOOKUP($A251,[7]装备表!$AS:$DU,AN$1,FALSE))=TRUE,0,VLOOKUP($A251,[7]装备表!$AS:$DU,AN$1,FALSE))</f>
        <v>0</v>
      </c>
      <c r="AT251" s="35">
        <v>1310050</v>
      </c>
      <c r="AU251" s="35" t="s">
        <v>411</v>
      </c>
      <c r="AV251">
        <v>10224</v>
      </c>
      <c r="AW251">
        <v>10224</v>
      </c>
      <c r="AX251">
        <v>400</v>
      </c>
    </row>
    <row r="252" spans="1:50" ht="16.5">
      <c r="A252" s="33">
        <v>1330046</v>
      </c>
      <c r="B252" t="str">
        <f>IF(ISERROR(VLOOKUP($A252,[7]装备表!$AS:$DU,B$1,FALSE))=TRUE,0,VLOOKUP($A252,[7]装备表!$AS:$DU,B$1,FALSE))</f>
        <v>腐地布衣</v>
      </c>
      <c r="C252">
        <f t="shared" si="23"/>
        <v>10175</v>
      </c>
      <c r="D252">
        <f t="shared" si="24"/>
        <v>140</v>
      </c>
      <c r="E252">
        <f t="shared" si="25"/>
        <v>10175</v>
      </c>
      <c r="F252">
        <f>IF(ISERROR(VLOOKUP($A252,[7]装备表!$AS:$DU,F$1,FALSE))=TRUE,0,VLOOKUP($A252,[7]装备表!$AS:$DU,F$1,FALSE))</f>
        <v>4</v>
      </c>
      <c r="G252">
        <f>IF(ISERROR(VLOOKUP($A252,[7]装备表!$AS:$DU,G$1,FALSE))=TRUE,0,VLOOKUP($A252,[7]装备表!$AS:$DU,G$1,FALSE))</f>
        <v>1</v>
      </c>
      <c r="H252">
        <f>IF(ISERROR(VLOOKUP($A252,[7]装备表!$AS:$DU,H$1,FALSE))=TRUE,0,VLOOKUP($A252,[7]装备表!$AS:$DU,H$1,FALSE))</f>
        <v>9</v>
      </c>
      <c r="I252">
        <f>IF(ISERROR(VLOOKUP($A252,[7]装备表!$AS:$DU,I$1,FALSE))=TRUE,0,VLOOKUP($A252,[7]装备表!$AS:$DU,I$1,FALSE))</f>
        <v>0</v>
      </c>
      <c r="J252">
        <f>IF(ISERROR(VLOOKUP($A252,[7]装备表!$AS:$DU,J$1,FALSE))=TRUE,0,VLOOKUP($A252,[7]装备表!$AS:$DU,J$1,FALSE))</f>
        <v>0</v>
      </c>
      <c r="K252">
        <f>IF(ISERROR(VLOOKUP($A252,[7]装备表!$AS:$DU,K$1,FALSE))=TRUE,0,VLOOKUP($A252,[7]装备表!$AS:$DU,K$1,FALSE))</f>
        <v>1</v>
      </c>
      <c r="L252">
        <f>IF(ISERROR(VLOOKUP($A252,[7]装备表!$AS:$DU,L$1,FALSE))=TRUE,0,VLOOKUP($A252,[7]装备表!$AS:$DU,L$1,FALSE))</f>
        <v>1</v>
      </c>
      <c r="M252">
        <f>IF(ISERROR(VLOOKUP($A252,[7]装备表!$AS:$DU,M$1,FALSE))=TRUE,0,VLOOKUP($A252,[7]装备表!$AS:$DU,M$1,FALSE))</f>
        <v>95</v>
      </c>
      <c r="N252">
        <f>IF(ISERROR(VLOOKUP($A252,[7]装备表!$AS:$DU,N$1,FALSE))=TRUE,0,VLOOKUP($A252,[7]装备表!$AS:$DU,N$1,FALSE))</f>
        <v>0</v>
      </c>
      <c r="O252">
        <f>IF(ISERROR(VLOOKUP($A252,[7]装备表!$AS:$DU,O$1,FALSE))=TRUE,0,VLOOKUP($A252,[7]装备表!$AS:$DU,O$1,FALSE))</f>
        <v>0</v>
      </c>
      <c r="P252">
        <f>IF(ISERROR(VLOOKUP($A252,[7]装备表!$AS:$DU,P$1,FALSE))=TRUE,0,VLOOKUP($A252,[7]装备表!$AS:$DU,P$1,FALSE))</f>
        <v>5</v>
      </c>
      <c r="Q252">
        <f>IF(ISERROR(VLOOKUP($A252,[7]装备表!$AS:$DU,Q$1,FALSE))=TRUE,0,VLOOKUP($A252,[7]装备表!$AS:$DU,Q$1,FALSE))</f>
        <v>1</v>
      </c>
      <c r="R252">
        <f>IF(ISERROR(VLOOKUP($A252,[7]装备表!$AS:$DU,R$1,FALSE))=TRUE,0,VLOOKUP($A252,[7]装备表!$AS:$DU,R$1,FALSE))</f>
        <v>17</v>
      </c>
      <c r="S252">
        <f>IF(ISERROR(VLOOKUP($A252,[7]装备表!$AS:$DU,S$1,FALSE))=TRUE,0,VLOOKUP($A252,[7]装备表!$AS:$DU,S$1,FALSE))</f>
        <v>0</v>
      </c>
      <c r="T252">
        <f>IF(ISERROR(VLOOKUP($A252,[7]装备表!$AS:$DU,T$1,FALSE))=TRUE,0,VLOOKUP($A252,[7]装备表!$AS:$DU,T$1,FALSE))</f>
        <v>0</v>
      </c>
      <c r="U252">
        <f>IF(ISERROR(VLOOKUP($A252,[7]装备表!$AS:$DU,U$1,FALSE))=TRUE,0,VLOOKUP($A252,[7]装备表!$AS:$DU,U$1,FALSE))</f>
        <v>0</v>
      </c>
      <c r="V252">
        <f>IF(ISERROR(VLOOKUP($A252,[7]装备表!$AS:$DU,V$1,FALSE))=TRUE,0,VLOOKUP($A252,[7]装备表!$AS:$DU,V$1,FALSE))</f>
        <v>0</v>
      </c>
      <c r="W252">
        <f>IF(ISERROR(VLOOKUP($A252,[7]装备表!$AS:$DU,W$1,FALSE))=TRUE,0,VLOOKUP($A252,[7]装备表!$AS:$DU,W$1,FALSE))</f>
        <v>0</v>
      </c>
      <c r="X252">
        <f>IF(ISERROR(VLOOKUP($A252,[7]装备表!$AS:$DU,X$1,FALSE))=TRUE,0,VLOOKUP($A252,[7]装备表!$AS:$DU,X$1,FALSE))</f>
        <v>0</v>
      </c>
      <c r="Y252">
        <f>IF(ISERROR(VLOOKUP($A252,[7]装备表!$AS:$DU,Y$1,FALSE))=TRUE,0,VLOOKUP($A252,[7]装备表!$AS:$DU,Y$1,FALSE))</f>
        <v>0</v>
      </c>
      <c r="Z252">
        <f>IF(ISERROR(VLOOKUP($A252,[7]装备表!$AS:$DU,Z$1,FALSE))=TRUE,0,VLOOKUP($A252,[7]装备表!$AS:$DU,Z$1,FALSE))</f>
        <v>0</v>
      </c>
      <c r="AA252">
        <f>IF(ISERROR(VLOOKUP($A252,[7]装备表!$AS:$DU,AA$1,FALSE))=TRUE,0,VLOOKUP($A252,[7]装备表!$AS:$DU,AA$1,FALSE))</f>
        <v>0</v>
      </c>
      <c r="AB252">
        <f>IF(ISERROR(VLOOKUP($A252,[7]装备表!$AS:$DU,AB$1,FALSE))=TRUE,0,VLOOKUP($A252,[7]装备表!$AS:$DU,AB$1,FALSE))</f>
        <v>0</v>
      </c>
      <c r="AC252">
        <f>IF(ISERROR(VLOOKUP($A252,[7]装备表!$AS:$DU,AC$1,FALSE))=TRUE,0,VLOOKUP($A252,[7]装备表!$AS:$DU,AC$1,FALSE))</f>
        <v>0</v>
      </c>
      <c r="AD252">
        <f>IF(ISERROR(VLOOKUP($A252,[7]装备表!$AS:$DU,AD$1,FALSE))=TRUE,0,VLOOKUP($A252,[7]装备表!$AS:$DU,AD$1,FALSE))</f>
        <v>0</v>
      </c>
      <c r="AE252">
        <f>IF(ISERROR(VLOOKUP($A252,[7]装备表!$AS:$DU,AE$1,FALSE))=TRUE,0,VLOOKUP($A252,[7]装备表!$AS:$DU,AE$1,FALSE))</f>
        <v>0</v>
      </c>
      <c r="AF252">
        <f>IF(ISERROR(VLOOKUP($A252,[7]装备表!$AS:$DU,AF$1,FALSE))=TRUE,0,VLOOKUP($A252,[7]装备表!$AS:$DU,AF$1,FALSE))</f>
        <v>0</v>
      </c>
      <c r="AG252">
        <f>IF(ISERROR(VLOOKUP($A252,[7]装备表!$AS:$DU,AG$1,FALSE))=TRUE,0,VLOOKUP($A252,[7]装备表!$AS:$DU,AG$1,FALSE))</f>
        <v>0</v>
      </c>
      <c r="AH252">
        <f>IF(ISERROR(VLOOKUP($A252,[7]装备表!$AS:$DU,AH$1,FALSE))=TRUE,0,VLOOKUP($A252,[7]装备表!$AS:$DU,AH$1,FALSE))</f>
        <v>0</v>
      </c>
      <c r="AI252">
        <f>IF(ISERROR(VLOOKUP($A252,[7]装备表!$AS:$DU,AI$1,FALSE))=TRUE,0,VLOOKUP($A252,[7]装备表!$AS:$DU,AI$1,FALSE))</f>
        <v>0</v>
      </c>
      <c r="AJ252">
        <f>IF(ISERROR(VLOOKUP($A252,[7]装备表!$AS:$DU,AJ$1,FALSE))=TRUE,0,VLOOKUP($A252,[7]装备表!$AS:$DU,AJ$1,FALSE))</f>
        <v>0</v>
      </c>
      <c r="AK252">
        <f>IF(ISERROR(VLOOKUP($A252,[7]装备表!$AS:$DU,AK$1,FALSE))=TRUE,0,VLOOKUP($A252,[7]装备表!$AS:$DU,AK$1,FALSE))</f>
        <v>0</v>
      </c>
      <c r="AL252">
        <f>IF(ISERROR(VLOOKUP($A252,[7]装备表!$AS:$DU,AL$1,FALSE))=TRUE,0,VLOOKUP($A252,[7]装备表!$AS:$DU,AL$1,FALSE))</f>
        <v>0</v>
      </c>
      <c r="AM252">
        <f>IF(ISERROR(VLOOKUP($A252,[7]装备表!$AS:$DU,AM$1,FALSE))=TRUE,0,VLOOKUP($A252,[7]装备表!$AS:$DU,AM$1,FALSE))</f>
        <v>0</v>
      </c>
      <c r="AN252">
        <f>IF(ISERROR(VLOOKUP($A252,[7]装备表!$AS:$DU,AN$1,FALSE))=TRUE,0,VLOOKUP($A252,[7]装备表!$AS:$DU,AN$1,FALSE))</f>
        <v>0</v>
      </c>
      <c r="AT252" s="35">
        <v>1310051</v>
      </c>
      <c r="AU252" s="35" t="s">
        <v>412</v>
      </c>
      <c r="AV252">
        <v>10225</v>
      </c>
      <c r="AW252">
        <v>10225</v>
      </c>
      <c r="AX252">
        <v>400</v>
      </c>
    </row>
    <row r="253" spans="1:50" ht="16.5">
      <c r="A253" s="33">
        <v>1330047</v>
      </c>
      <c r="B253" t="str">
        <f>IF(ISERROR(VLOOKUP($A253,[7]装备表!$AS:$DU,B$1,FALSE))=TRUE,0,VLOOKUP($A253,[7]装备表!$AS:$DU,B$1,FALSE))</f>
        <v>腐地布裤</v>
      </c>
      <c r="C253">
        <f t="shared" si="23"/>
        <v>10176</v>
      </c>
      <c r="D253">
        <f t="shared" si="24"/>
        <v>140</v>
      </c>
      <c r="E253">
        <f t="shared" si="25"/>
        <v>10176</v>
      </c>
      <c r="F253">
        <f>IF(ISERROR(VLOOKUP($A253,[7]装备表!$AS:$DU,F$1,FALSE))=TRUE,0,VLOOKUP($A253,[7]装备表!$AS:$DU,F$1,FALSE))</f>
        <v>4</v>
      </c>
      <c r="G253">
        <f>IF(ISERROR(VLOOKUP($A253,[7]装备表!$AS:$DU,G$1,FALSE))=TRUE,0,VLOOKUP($A253,[7]装备表!$AS:$DU,G$1,FALSE))</f>
        <v>1</v>
      </c>
      <c r="H253">
        <f>IF(ISERROR(VLOOKUP($A253,[7]装备表!$AS:$DU,H$1,FALSE))=TRUE,0,VLOOKUP($A253,[7]装备表!$AS:$DU,H$1,FALSE))</f>
        <v>8</v>
      </c>
      <c r="I253">
        <f>IF(ISERROR(VLOOKUP($A253,[7]装备表!$AS:$DU,I$1,FALSE))=TRUE,0,VLOOKUP($A253,[7]装备表!$AS:$DU,I$1,FALSE))</f>
        <v>0</v>
      </c>
      <c r="J253">
        <f>IF(ISERROR(VLOOKUP($A253,[7]装备表!$AS:$DU,J$1,FALSE))=TRUE,0,VLOOKUP($A253,[7]装备表!$AS:$DU,J$1,FALSE))</f>
        <v>0</v>
      </c>
      <c r="K253">
        <f>IF(ISERROR(VLOOKUP($A253,[7]装备表!$AS:$DU,K$1,FALSE))=TRUE,0,VLOOKUP($A253,[7]装备表!$AS:$DU,K$1,FALSE))</f>
        <v>1</v>
      </c>
      <c r="L253">
        <f>IF(ISERROR(VLOOKUP($A253,[7]装备表!$AS:$DU,L$1,FALSE))=TRUE,0,VLOOKUP($A253,[7]装备表!$AS:$DU,L$1,FALSE))</f>
        <v>1</v>
      </c>
      <c r="M253">
        <f>IF(ISERROR(VLOOKUP($A253,[7]装备表!$AS:$DU,M$1,FALSE))=TRUE,0,VLOOKUP($A253,[7]装备表!$AS:$DU,M$1,FALSE))</f>
        <v>95</v>
      </c>
      <c r="N253">
        <f>IF(ISERROR(VLOOKUP($A253,[7]装备表!$AS:$DU,N$1,FALSE))=TRUE,0,VLOOKUP($A253,[7]装备表!$AS:$DU,N$1,FALSE))</f>
        <v>0</v>
      </c>
      <c r="O253">
        <f>IF(ISERROR(VLOOKUP($A253,[7]装备表!$AS:$DU,O$1,FALSE))=TRUE,0,VLOOKUP($A253,[7]装备表!$AS:$DU,O$1,FALSE))</f>
        <v>0</v>
      </c>
      <c r="P253">
        <f>IF(ISERROR(VLOOKUP($A253,[7]装备表!$AS:$DU,P$1,FALSE))=TRUE,0,VLOOKUP($A253,[7]装备表!$AS:$DU,P$1,FALSE))</f>
        <v>5</v>
      </c>
      <c r="Q253">
        <f>IF(ISERROR(VLOOKUP($A253,[7]装备表!$AS:$DU,Q$1,FALSE))=TRUE,0,VLOOKUP($A253,[7]装备表!$AS:$DU,Q$1,FALSE))</f>
        <v>1</v>
      </c>
      <c r="R253">
        <f>IF(ISERROR(VLOOKUP($A253,[7]装备表!$AS:$DU,R$1,FALSE))=TRUE,0,VLOOKUP($A253,[7]装备表!$AS:$DU,R$1,FALSE))</f>
        <v>17</v>
      </c>
      <c r="S253">
        <f>IF(ISERROR(VLOOKUP($A253,[7]装备表!$AS:$DU,S$1,FALSE))=TRUE,0,VLOOKUP($A253,[7]装备表!$AS:$DU,S$1,FALSE))</f>
        <v>0</v>
      </c>
      <c r="T253">
        <f>IF(ISERROR(VLOOKUP($A253,[7]装备表!$AS:$DU,T$1,FALSE))=TRUE,0,VLOOKUP($A253,[7]装备表!$AS:$DU,T$1,FALSE))</f>
        <v>0</v>
      </c>
      <c r="U253">
        <f>IF(ISERROR(VLOOKUP($A253,[7]装备表!$AS:$DU,U$1,FALSE))=TRUE,0,VLOOKUP($A253,[7]装备表!$AS:$DU,U$1,FALSE))</f>
        <v>0</v>
      </c>
      <c r="V253">
        <f>IF(ISERROR(VLOOKUP($A253,[7]装备表!$AS:$DU,V$1,FALSE))=TRUE,0,VLOOKUP($A253,[7]装备表!$AS:$DU,V$1,FALSE))</f>
        <v>0</v>
      </c>
      <c r="W253">
        <f>IF(ISERROR(VLOOKUP($A253,[7]装备表!$AS:$DU,W$1,FALSE))=TRUE,0,VLOOKUP($A253,[7]装备表!$AS:$DU,W$1,FALSE))</f>
        <v>0</v>
      </c>
      <c r="X253">
        <f>IF(ISERROR(VLOOKUP($A253,[7]装备表!$AS:$DU,X$1,FALSE))=TRUE,0,VLOOKUP($A253,[7]装备表!$AS:$DU,X$1,FALSE))</f>
        <v>0</v>
      </c>
      <c r="Y253">
        <f>IF(ISERROR(VLOOKUP($A253,[7]装备表!$AS:$DU,Y$1,FALSE))=TRUE,0,VLOOKUP($A253,[7]装备表!$AS:$DU,Y$1,FALSE))</f>
        <v>0</v>
      </c>
      <c r="Z253">
        <f>IF(ISERROR(VLOOKUP($A253,[7]装备表!$AS:$DU,Z$1,FALSE))=TRUE,0,VLOOKUP($A253,[7]装备表!$AS:$DU,Z$1,FALSE))</f>
        <v>0</v>
      </c>
      <c r="AA253">
        <f>IF(ISERROR(VLOOKUP($A253,[7]装备表!$AS:$DU,AA$1,FALSE))=TRUE,0,VLOOKUP($A253,[7]装备表!$AS:$DU,AA$1,FALSE))</f>
        <v>0</v>
      </c>
      <c r="AB253">
        <f>IF(ISERROR(VLOOKUP($A253,[7]装备表!$AS:$DU,AB$1,FALSE))=TRUE,0,VLOOKUP($A253,[7]装备表!$AS:$DU,AB$1,FALSE))</f>
        <v>0</v>
      </c>
      <c r="AC253">
        <f>IF(ISERROR(VLOOKUP($A253,[7]装备表!$AS:$DU,AC$1,FALSE))=TRUE,0,VLOOKUP($A253,[7]装备表!$AS:$DU,AC$1,FALSE))</f>
        <v>0</v>
      </c>
      <c r="AD253">
        <f>IF(ISERROR(VLOOKUP($A253,[7]装备表!$AS:$DU,AD$1,FALSE))=TRUE,0,VLOOKUP($A253,[7]装备表!$AS:$DU,AD$1,FALSE))</f>
        <v>0</v>
      </c>
      <c r="AE253">
        <f>IF(ISERROR(VLOOKUP($A253,[7]装备表!$AS:$DU,AE$1,FALSE))=TRUE,0,VLOOKUP($A253,[7]装备表!$AS:$DU,AE$1,FALSE))</f>
        <v>0</v>
      </c>
      <c r="AF253">
        <f>IF(ISERROR(VLOOKUP($A253,[7]装备表!$AS:$DU,AF$1,FALSE))=TRUE,0,VLOOKUP($A253,[7]装备表!$AS:$DU,AF$1,FALSE))</f>
        <v>0</v>
      </c>
      <c r="AG253">
        <f>IF(ISERROR(VLOOKUP($A253,[7]装备表!$AS:$DU,AG$1,FALSE))=TRUE,0,VLOOKUP($A253,[7]装备表!$AS:$DU,AG$1,FALSE))</f>
        <v>0</v>
      </c>
      <c r="AH253">
        <f>IF(ISERROR(VLOOKUP($A253,[7]装备表!$AS:$DU,AH$1,FALSE))=TRUE,0,VLOOKUP($A253,[7]装备表!$AS:$DU,AH$1,FALSE))</f>
        <v>0</v>
      </c>
      <c r="AI253">
        <f>IF(ISERROR(VLOOKUP($A253,[7]装备表!$AS:$DU,AI$1,FALSE))=TRUE,0,VLOOKUP($A253,[7]装备表!$AS:$DU,AI$1,FALSE))</f>
        <v>0</v>
      </c>
      <c r="AJ253">
        <f>IF(ISERROR(VLOOKUP($A253,[7]装备表!$AS:$DU,AJ$1,FALSE))=TRUE,0,VLOOKUP($A253,[7]装备表!$AS:$DU,AJ$1,FALSE))</f>
        <v>0</v>
      </c>
      <c r="AK253">
        <f>IF(ISERROR(VLOOKUP($A253,[7]装备表!$AS:$DU,AK$1,FALSE))=TRUE,0,VLOOKUP($A253,[7]装备表!$AS:$DU,AK$1,FALSE))</f>
        <v>0</v>
      </c>
      <c r="AL253">
        <f>IF(ISERROR(VLOOKUP($A253,[7]装备表!$AS:$DU,AL$1,FALSE))=TRUE,0,VLOOKUP($A253,[7]装备表!$AS:$DU,AL$1,FALSE))</f>
        <v>0</v>
      </c>
      <c r="AM253">
        <f>IF(ISERROR(VLOOKUP($A253,[7]装备表!$AS:$DU,AM$1,FALSE))=TRUE,0,VLOOKUP($A253,[7]装备表!$AS:$DU,AM$1,FALSE))</f>
        <v>0</v>
      </c>
      <c r="AN253">
        <f>IF(ISERROR(VLOOKUP($A253,[7]装备表!$AS:$DU,AN$1,FALSE))=TRUE,0,VLOOKUP($A253,[7]装备表!$AS:$DU,AN$1,FALSE))</f>
        <v>0</v>
      </c>
      <c r="AT253" s="35">
        <v>1330088</v>
      </c>
      <c r="AU253" s="35" t="s">
        <v>288</v>
      </c>
      <c r="AV253">
        <v>10226</v>
      </c>
      <c r="AW253">
        <v>10226</v>
      </c>
      <c r="AX253">
        <v>400</v>
      </c>
    </row>
    <row r="254" spans="1:50" ht="16.5">
      <c r="A254" s="33">
        <v>1330048</v>
      </c>
      <c r="B254" t="str">
        <f>IF(ISERROR(VLOOKUP($A254,[7]装备表!$AS:$DU,B$1,FALSE))=TRUE,0,VLOOKUP($A254,[7]装备表!$AS:$DU,B$1,FALSE))</f>
        <v>腐地布靴</v>
      </c>
      <c r="C254">
        <f t="shared" si="23"/>
        <v>10177</v>
      </c>
      <c r="D254">
        <f t="shared" si="24"/>
        <v>140</v>
      </c>
      <c r="E254">
        <f t="shared" si="25"/>
        <v>10177</v>
      </c>
      <c r="F254">
        <f>IF(ISERROR(VLOOKUP($A254,[7]装备表!$AS:$DU,F$1,FALSE))=TRUE,0,VLOOKUP($A254,[7]装备表!$AS:$DU,F$1,FALSE))</f>
        <v>4</v>
      </c>
      <c r="G254">
        <f>IF(ISERROR(VLOOKUP($A254,[7]装备表!$AS:$DU,G$1,FALSE))=TRUE,0,VLOOKUP($A254,[7]装备表!$AS:$DU,G$1,FALSE))</f>
        <v>1</v>
      </c>
      <c r="H254">
        <f>IF(ISERROR(VLOOKUP($A254,[7]装备表!$AS:$DU,H$1,FALSE))=TRUE,0,VLOOKUP($A254,[7]装备表!$AS:$DU,H$1,FALSE))</f>
        <v>4</v>
      </c>
      <c r="I254">
        <f>IF(ISERROR(VLOOKUP($A254,[7]装备表!$AS:$DU,I$1,FALSE))=TRUE,0,VLOOKUP($A254,[7]装备表!$AS:$DU,I$1,FALSE))</f>
        <v>0</v>
      </c>
      <c r="J254">
        <f>IF(ISERROR(VLOOKUP($A254,[7]装备表!$AS:$DU,J$1,FALSE))=TRUE,0,VLOOKUP($A254,[7]装备表!$AS:$DU,J$1,FALSE))</f>
        <v>0</v>
      </c>
      <c r="K254">
        <f>IF(ISERROR(VLOOKUP($A254,[7]装备表!$AS:$DU,K$1,FALSE))=TRUE,0,VLOOKUP($A254,[7]装备表!$AS:$DU,K$1,FALSE))</f>
        <v>1</v>
      </c>
      <c r="L254">
        <f>IF(ISERROR(VLOOKUP($A254,[7]装备表!$AS:$DU,L$1,FALSE))=TRUE,0,VLOOKUP($A254,[7]装备表!$AS:$DU,L$1,FALSE))</f>
        <v>1</v>
      </c>
      <c r="M254">
        <f>IF(ISERROR(VLOOKUP($A254,[7]装备表!$AS:$DU,M$1,FALSE))=TRUE,0,VLOOKUP($A254,[7]装备表!$AS:$DU,M$1,FALSE))</f>
        <v>63</v>
      </c>
      <c r="N254">
        <f>IF(ISERROR(VLOOKUP($A254,[7]装备表!$AS:$DU,N$1,FALSE))=TRUE,0,VLOOKUP($A254,[7]装备表!$AS:$DU,N$1,FALSE))</f>
        <v>0</v>
      </c>
      <c r="O254">
        <f>IF(ISERROR(VLOOKUP($A254,[7]装备表!$AS:$DU,O$1,FALSE))=TRUE,0,VLOOKUP($A254,[7]装备表!$AS:$DU,O$1,FALSE))</f>
        <v>0</v>
      </c>
      <c r="P254">
        <f>IF(ISERROR(VLOOKUP($A254,[7]装备表!$AS:$DU,P$1,FALSE))=TRUE,0,VLOOKUP($A254,[7]装备表!$AS:$DU,P$1,FALSE))</f>
        <v>37</v>
      </c>
      <c r="Q254">
        <f>IF(ISERROR(VLOOKUP($A254,[7]装备表!$AS:$DU,Q$1,FALSE))=TRUE,0,VLOOKUP($A254,[7]装备表!$AS:$DU,Q$1,FALSE))</f>
        <v>1</v>
      </c>
      <c r="R254">
        <f>IF(ISERROR(VLOOKUP($A254,[7]装备表!$AS:$DU,R$1,FALSE))=TRUE,0,VLOOKUP($A254,[7]装备表!$AS:$DU,R$1,FALSE))</f>
        <v>13</v>
      </c>
      <c r="S254">
        <f>IF(ISERROR(VLOOKUP($A254,[7]装备表!$AS:$DU,S$1,FALSE))=TRUE,0,VLOOKUP($A254,[7]装备表!$AS:$DU,S$1,FALSE))</f>
        <v>0</v>
      </c>
      <c r="T254">
        <f>IF(ISERROR(VLOOKUP($A254,[7]装备表!$AS:$DU,T$1,FALSE))=TRUE,0,VLOOKUP($A254,[7]装备表!$AS:$DU,T$1,FALSE))</f>
        <v>0</v>
      </c>
      <c r="U254">
        <f>IF(ISERROR(VLOOKUP($A254,[7]装备表!$AS:$DU,U$1,FALSE))=TRUE,0,VLOOKUP($A254,[7]装备表!$AS:$DU,U$1,FALSE))</f>
        <v>0</v>
      </c>
      <c r="V254">
        <f>IF(ISERROR(VLOOKUP($A254,[7]装备表!$AS:$DU,V$1,FALSE))=TRUE,0,VLOOKUP($A254,[7]装备表!$AS:$DU,V$1,FALSE))</f>
        <v>0</v>
      </c>
      <c r="W254">
        <f>IF(ISERROR(VLOOKUP($A254,[7]装备表!$AS:$DU,W$1,FALSE))=TRUE,0,VLOOKUP($A254,[7]装备表!$AS:$DU,W$1,FALSE))</f>
        <v>0</v>
      </c>
      <c r="X254">
        <f>IF(ISERROR(VLOOKUP($A254,[7]装备表!$AS:$DU,X$1,FALSE))=TRUE,0,VLOOKUP($A254,[7]装备表!$AS:$DU,X$1,FALSE))</f>
        <v>0</v>
      </c>
      <c r="Y254">
        <f>IF(ISERROR(VLOOKUP($A254,[7]装备表!$AS:$DU,Y$1,FALSE))=TRUE,0,VLOOKUP($A254,[7]装备表!$AS:$DU,Y$1,FALSE))</f>
        <v>0</v>
      </c>
      <c r="Z254">
        <f>IF(ISERROR(VLOOKUP($A254,[7]装备表!$AS:$DU,Z$1,FALSE))=TRUE,0,VLOOKUP($A254,[7]装备表!$AS:$DU,Z$1,FALSE))</f>
        <v>0</v>
      </c>
      <c r="AA254">
        <f>IF(ISERROR(VLOOKUP($A254,[7]装备表!$AS:$DU,AA$1,FALSE))=TRUE,0,VLOOKUP($A254,[7]装备表!$AS:$DU,AA$1,FALSE))</f>
        <v>0</v>
      </c>
      <c r="AB254">
        <f>IF(ISERROR(VLOOKUP($A254,[7]装备表!$AS:$DU,AB$1,FALSE))=TRUE,0,VLOOKUP($A254,[7]装备表!$AS:$DU,AB$1,FALSE))</f>
        <v>0</v>
      </c>
      <c r="AC254">
        <f>IF(ISERROR(VLOOKUP($A254,[7]装备表!$AS:$DU,AC$1,FALSE))=TRUE,0,VLOOKUP($A254,[7]装备表!$AS:$DU,AC$1,FALSE))</f>
        <v>0</v>
      </c>
      <c r="AD254">
        <f>IF(ISERROR(VLOOKUP($A254,[7]装备表!$AS:$DU,AD$1,FALSE))=TRUE,0,VLOOKUP($A254,[7]装备表!$AS:$DU,AD$1,FALSE))</f>
        <v>0</v>
      </c>
      <c r="AE254">
        <f>IF(ISERROR(VLOOKUP($A254,[7]装备表!$AS:$DU,AE$1,FALSE))=TRUE,0,VLOOKUP($A254,[7]装备表!$AS:$DU,AE$1,FALSE))</f>
        <v>0</v>
      </c>
      <c r="AF254">
        <f>IF(ISERROR(VLOOKUP($A254,[7]装备表!$AS:$DU,AF$1,FALSE))=TRUE,0,VLOOKUP($A254,[7]装备表!$AS:$DU,AF$1,FALSE))</f>
        <v>0</v>
      </c>
      <c r="AG254">
        <f>IF(ISERROR(VLOOKUP($A254,[7]装备表!$AS:$DU,AG$1,FALSE))=TRUE,0,VLOOKUP($A254,[7]装备表!$AS:$DU,AG$1,FALSE))</f>
        <v>0</v>
      </c>
      <c r="AH254">
        <f>IF(ISERROR(VLOOKUP($A254,[7]装备表!$AS:$DU,AH$1,FALSE))=TRUE,0,VLOOKUP($A254,[7]装备表!$AS:$DU,AH$1,FALSE))</f>
        <v>0</v>
      </c>
      <c r="AI254">
        <f>IF(ISERROR(VLOOKUP($A254,[7]装备表!$AS:$DU,AI$1,FALSE))=TRUE,0,VLOOKUP($A254,[7]装备表!$AS:$DU,AI$1,FALSE))</f>
        <v>0</v>
      </c>
      <c r="AJ254">
        <f>IF(ISERROR(VLOOKUP($A254,[7]装备表!$AS:$DU,AJ$1,FALSE))=TRUE,0,VLOOKUP($A254,[7]装备表!$AS:$DU,AJ$1,FALSE))</f>
        <v>0</v>
      </c>
      <c r="AK254">
        <f>IF(ISERROR(VLOOKUP($A254,[7]装备表!$AS:$DU,AK$1,FALSE))=TRUE,0,VLOOKUP($A254,[7]装备表!$AS:$DU,AK$1,FALSE))</f>
        <v>0</v>
      </c>
      <c r="AL254">
        <f>IF(ISERROR(VLOOKUP($A254,[7]装备表!$AS:$DU,AL$1,FALSE))=TRUE,0,VLOOKUP($A254,[7]装备表!$AS:$DU,AL$1,FALSE))</f>
        <v>0</v>
      </c>
      <c r="AM254">
        <f>IF(ISERROR(VLOOKUP($A254,[7]装备表!$AS:$DU,AM$1,FALSE))=TRUE,0,VLOOKUP($A254,[7]装备表!$AS:$DU,AM$1,FALSE))</f>
        <v>0</v>
      </c>
      <c r="AN254">
        <f>IF(ISERROR(VLOOKUP($A254,[7]装备表!$AS:$DU,AN$1,FALSE))=TRUE,0,VLOOKUP($A254,[7]装备表!$AS:$DU,AN$1,FALSE))</f>
        <v>0</v>
      </c>
      <c r="AT254" s="35">
        <v>1330089</v>
      </c>
      <c r="AU254" s="35" t="s">
        <v>289</v>
      </c>
      <c r="AV254">
        <v>10227</v>
      </c>
      <c r="AW254">
        <v>10227</v>
      </c>
      <c r="AX254">
        <v>400</v>
      </c>
    </row>
    <row r="255" spans="1:50" ht="16.5">
      <c r="A255" s="33">
        <v>1330049</v>
      </c>
      <c r="B255" t="str">
        <f>IF(ISERROR(VLOOKUP($A255,[7]装备表!$AS:$DU,B$1,FALSE))=TRUE,0,VLOOKUP($A255,[7]装备表!$AS:$DU,B$1,FALSE))</f>
        <v>巨型花帽</v>
      </c>
      <c r="C255">
        <f t="shared" si="23"/>
        <v>10178</v>
      </c>
      <c r="D255">
        <f t="shared" si="24"/>
        <v>180</v>
      </c>
      <c r="E255">
        <f t="shared" si="25"/>
        <v>10178</v>
      </c>
      <c r="F255">
        <f>IF(ISERROR(VLOOKUP($A255,[7]装备表!$AS:$DU,F$1,FALSE))=TRUE,0,VLOOKUP($A255,[7]装备表!$AS:$DU,F$1,FALSE))</f>
        <v>2</v>
      </c>
      <c r="G255">
        <f>IF(ISERROR(VLOOKUP($A255,[7]装备表!$AS:$DU,G$1,FALSE))=TRUE,0,VLOOKUP($A255,[7]装备表!$AS:$DU,G$1,FALSE))</f>
        <v>1</v>
      </c>
      <c r="H255">
        <f>IF(ISERROR(VLOOKUP($A255,[7]装备表!$AS:$DU,H$1,FALSE))=TRUE,0,VLOOKUP($A255,[7]装备表!$AS:$DU,H$1,FALSE))</f>
        <v>180</v>
      </c>
      <c r="I255">
        <f>IF(ISERROR(VLOOKUP($A255,[7]装备表!$AS:$DU,I$1,FALSE))=TRUE,0,VLOOKUP($A255,[7]装备表!$AS:$DU,I$1,FALSE))</f>
        <v>0</v>
      </c>
      <c r="J255">
        <f>IF(ISERROR(VLOOKUP($A255,[7]装备表!$AS:$DU,J$1,FALSE))=TRUE,0,VLOOKUP($A255,[7]装备表!$AS:$DU,J$1,FALSE))</f>
        <v>0</v>
      </c>
      <c r="K255">
        <f>IF(ISERROR(VLOOKUP($A255,[7]装备表!$AS:$DU,K$1,FALSE))=TRUE,0,VLOOKUP($A255,[7]装备表!$AS:$DU,K$1,FALSE))</f>
        <v>6</v>
      </c>
      <c r="L255">
        <f>IF(ISERROR(VLOOKUP($A255,[7]装备表!$AS:$DU,L$1,FALSE))=TRUE,0,VLOOKUP($A255,[7]装备表!$AS:$DU,L$1,FALSE))</f>
        <v>1</v>
      </c>
      <c r="M255">
        <f>IF(ISERROR(VLOOKUP($A255,[7]装备表!$AS:$DU,M$1,FALSE))=TRUE,0,VLOOKUP($A255,[7]装备表!$AS:$DU,M$1,FALSE))</f>
        <v>46</v>
      </c>
      <c r="N255">
        <f>IF(ISERROR(VLOOKUP($A255,[7]装备表!$AS:$DU,N$1,FALSE))=TRUE,0,VLOOKUP($A255,[7]装备表!$AS:$DU,N$1,FALSE))</f>
        <v>0</v>
      </c>
      <c r="O255">
        <f>IF(ISERROR(VLOOKUP($A255,[7]装备表!$AS:$DU,O$1,FALSE))=TRUE,0,VLOOKUP($A255,[7]装备表!$AS:$DU,O$1,FALSE))</f>
        <v>0</v>
      </c>
      <c r="P255">
        <f>IF(ISERROR(VLOOKUP($A255,[7]装备表!$AS:$DU,P$1,FALSE))=TRUE,0,VLOOKUP($A255,[7]装备表!$AS:$DU,P$1,FALSE))</f>
        <v>0</v>
      </c>
      <c r="Q255">
        <f>IF(ISERROR(VLOOKUP($A255,[7]装备表!$AS:$DU,Q$1,FALSE))=TRUE,0,VLOOKUP($A255,[7]装备表!$AS:$DU,Q$1,FALSE))</f>
        <v>0</v>
      </c>
      <c r="R255">
        <f>IF(ISERROR(VLOOKUP($A255,[7]装备表!$AS:$DU,R$1,FALSE))=TRUE,0,VLOOKUP($A255,[7]装备表!$AS:$DU,R$1,FALSE))</f>
        <v>0</v>
      </c>
      <c r="S255">
        <f>IF(ISERROR(VLOOKUP($A255,[7]装备表!$AS:$DU,S$1,FALSE))=TRUE,0,VLOOKUP($A255,[7]装备表!$AS:$DU,S$1,FALSE))</f>
        <v>0</v>
      </c>
      <c r="T255">
        <f>IF(ISERROR(VLOOKUP($A255,[7]装备表!$AS:$DU,T$1,FALSE))=TRUE,0,VLOOKUP($A255,[7]装备表!$AS:$DU,T$1,FALSE))</f>
        <v>0</v>
      </c>
      <c r="U255">
        <f>IF(ISERROR(VLOOKUP($A255,[7]装备表!$AS:$DU,U$1,FALSE))=TRUE,0,VLOOKUP($A255,[7]装备表!$AS:$DU,U$1,FALSE))</f>
        <v>0</v>
      </c>
      <c r="V255">
        <f>IF(ISERROR(VLOOKUP($A255,[7]装备表!$AS:$DU,V$1,FALSE))=TRUE,0,VLOOKUP($A255,[7]装备表!$AS:$DU,V$1,FALSE))</f>
        <v>0</v>
      </c>
      <c r="W255">
        <f>IF(ISERROR(VLOOKUP($A255,[7]装备表!$AS:$DU,W$1,FALSE))=TRUE,0,VLOOKUP($A255,[7]装备表!$AS:$DU,W$1,FALSE))</f>
        <v>0</v>
      </c>
      <c r="X255">
        <f>IF(ISERROR(VLOOKUP($A255,[7]装备表!$AS:$DU,X$1,FALSE))=TRUE,0,VLOOKUP($A255,[7]装备表!$AS:$DU,X$1,FALSE))</f>
        <v>0</v>
      </c>
      <c r="Y255">
        <f>IF(ISERROR(VLOOKUP($A255,[7]装备表!$AS:$DU,Y$1,FALSE))=TRUE,0,VLOOKUP($A255,[7]装备表!$AS:$DU,Y$1,FALSE))</f>
        <v>0</v>
      </c>
      <c r="Z255">
        <f>IF(ISERROR(VLOOKUP($A255,[7]装备表!$AS:$DU,Z$1,FALSE))=TRUE,0,VLOOKUP($A255,[7]装备表!$AS:$DU,Z$1,FALSE))</f>
        <v>0</v>
      </c>
      <c r="AA255">
        <f>IF(ISERROR(VLOOKUP($A255,[7]装备表!$AS:$DU,AA$1,FALSE))=TRUE,0,VLOOKUP($A255,[7]装备表!$AS:$DU,AA$1,FALSE))</f>
        <v>0</v>
      </c>
      <c r="AB255">
        <f>IF(ISERROR(VLOOKUP($A255,[7]装备表!$AS:$DU,AB$1,FALSE))=TRUE,0,VLOOKUP($A255,[7]装备表!$AS:$DU,AB$1,FALSE))</f>
        <v>0</v>
      </c>
      <c r="AC255">
        <f>IF(ISERROR(VLOOKUP($A255,[7]装备表!$AS:$DU,AC$1,FALSE))=TRUE,0,VLOOKUP($A255,[7]装备表!$AS:$DU,AC$1,FALSE))</f>
        <v>0</v>
      </c>
      <c r="AD255">
        <f>IF(ISERROR(VLOOKUP($A255,[7]装备表!$AS:$DU,AD$1,FALSE))=TRUE,0,VLOOKUP($A255,[7]装备表!$AS:$DU,AD$1,FALSE))</f>
        <v>0</v>
      </c>
      <c r="AE255">
        <f>IF(ISERROR(VLOOKUP($A255,[7]装备表!$AS:$DU,AE$1,FALSE))=TRUE,0,VLOOKUP($A255,[7]装备表!$AS:$DU,AE$1,FALSE))</f>
        <v>0</v>
      </c>
      <c r="AF255">
        <f>IF(ISERROR(VLOOKUP($A255,[7]装备表!$AS:$DU,AF$1,FALSE))=TRUE,0,VLOOKUP($A255,[7]装备表!$AS:$DU,AF$1,FALSE))</f>
        <v>0</v>
      </c>
      <c r="AG255">
        <f>IF(ISERROR(VLOOKUP($A255,[7]装备表!$AS:$DU,AG$1,FALSE))=TRUE,0,VLOOKUP($A255,[7]装备表!$AS:$DU,AG$1,FALSE))</f>
        <v>0</v>
      </c>
      <c r="AH255">
        <f>IF(ISERROR(VLOOKUP($A255,[7]装备表!$AS:$DU,AH$1,FALSE))=TRUE,0,VLOOKUP($A255,[7]装备表!$AS:$DU,AH$1,FALSE))</f>
        <v>0</v>
      </c>
      <c r="AI255">
        <f>IF(ISERROR(VLOOKUP($A255,[7]装备表!$AS:$DU,AI$1,FALSE))=TRUE,0,VLOOKUP($A255,[7]装备表!$AS:$DU,AI$1,FALSE))</f>
        <v>0</v>
      </c>
      <c r="AJ255">
        <f>IF(ISERROR(VLOOKUP($A255,[7]装备表!$AS:$DU,AJ$1,FALSE))=TRUE,0,VLOOKUP($A255,[7]装备表!$AS:$DU,AJ$1,FALSE))</f>
        <v>0</v>
      </c>
      <c r="AK255">
        <f>IF(ISERROR(VLOOKUP($A255,[7]装备表!$AS:$DU,AK$1,FALSE))=TRUE,0,VLOOKUP($A255,[7]装备表!$AS:$DU,AK$1,FALSE))</f>
        <v>0</v>
      </c>
      <c r="AL255">
        <f>IF(ISERROR(VLOOKUP($A255,[7]装备表!$AS:$DU,AL$1,FALSE))=TRUE,0,VLOOKUP($A255,[7]装备表!$AS:$DU,AL$1,FALSE))</f>
        <v>0</v>
      </c>
      <c r="AM255">
        <f>IF(ISERROR(VLOOKUP($A255,[7]装备表!$AS:$DU,AM$1,FALSE))=TRUE,0,VLOOKUP($A255,[7]装备表!$AS:$DU,AM$1,FALSE))</f>
        <v>0</v>
      </c>
      <c r="AN255">
        <f>IF(ISERROR(VLOOKUP($A255,[7]装备表!$AS:$DU,AN$1,FALSE))=TRUE,0,VLOOKUP($A255,[7]装备表!$AS:$DU,AN$1,FALSE))</f>
        <v>0</v>
      </c>
      <c r="AT255" s="35">
        <v>1330090</v>
      </c>
      <c r="AU255" s="35" t="s">
        <v>290</v>
      </c>
      <c r="AV255">
        <v>10228</v>
      </c>
      <c r="AW255">
        <v>10228</v>
      </c>
      <c r="AX255">
        <v>400</v>
      </c>
    </row>
    <row r="256" spans="1:50" ht="16.5">
      <c r="A256" s="33">
        <v>1330050</v>
      </c>
      <c r="B256" t="str">
        <f>IF(ISERROR(VLOOKUP($A256,[7]装备表!$AS:$DU,B$1,FALSE))=TRUE,0,VLOOKUP($A256,[7]装备表!$AS:$DU,B$1,FALSE))</f>
        <v>枯叶披风</v>
      </c>
      <c r="C256">
        <f t="shared" si="23"/>
        <v>10179</v>
      </c>
      <c r="D256">
        <f t="shared" si="24"/>
        <v>180</v>
      </c>
      <c r="E256">
        <f t="shared" si="25"/>
        <v>10179</v>
      </c>
      <c r="F256">
        <f>IF(ISERROR(VLOOKUP($A256,[7]装备表!$AS:$DU,F$1,FALSE))=TRUE,0,VLOOKUP($A256,[7]装备表!$AS:$DU,F$1,FALSE))</f>
        <v>2</v>
      </c>
      <c r="G256">
        <f>IF(ISERROR(VLOOKUP($A256,[7]装备表!$AS:$DU,G$1,FALSE))=TRUE,0,VLOOKUP($A256,[7]装备表!$AS:$DU,G$1,FALSE))</f>
        <v>1</v>
      </c>
      <c r="H256">
        <f>IF(ISERROR(VLOOKUP($A256,[7]装备表!$AS:$DU,H$1,FALSE))=TRUE,0,VLOOKUP($A256,[7]装备表!$AS:$DU,H$1,FALSE))</f>
        <v>180</v>
      </c>
      <c r="I256">
        <f>IF(ISERROR(VLOOKUP($A256,[7]装备表!$AS:$DU,I$1,FALSE))=TRUE,0,VLOOKUP($A256,[7]装备表!$AS:$DU,I$1,FALSE))</f>
        <v>0</v>
      </c>
      <c r="J256">
        <f>IF(ISERROR(VLOOKUP($A256,[7]装备表!$AS:$DU,J$1,FALSE))=TRUE,0,VLOOKUP($A256,[7]装备表!$AS:$DU,J$1,FALSE))</f>
        <v>0</v>
      </c>
      <c r="K256">
        <f>IF(ISERROR(VLOOKUP($A256,[7]装备表!$AS:$DU,K$1,FALSE))=TRUE,0,VLOOKUP($A256,[7]装备表!$AS:$DU,K$1,FALSE))</f>
        <v>6</v>
      </c>
      <c r="L256">
        <f>IF(ISERROR(VLOOKUP($A256,[7]装备表!$AS:$DU,L$1,FALSE))=TRUE,0,VLOOKUP($A256,[7]装备表!$AS:$DU,L$1,FALSE))</f>
        <v>1</v>
      </c>
      <c r="M256">
        <f>IF(ISERROR(VLOOKUP($A256,[7]装备表!$AS:$DU,M$1,FALSE))=TRUE,0,VLOOKUP($A256,[7]装备表!$AS:$DU,M$1,FALSE))</f>
        <v>46</v>
      </c>
      <c r="N256">
        <f>IF(ISERROR(VLOOKUP($A256,[7]装备表!$AS:$DU,N$1,FALSE))=TRUE,0,VLOOKUP($A256,[7]装备表!$AS:$DU,N$1,FALSE))</f>
        <v>0</v>
      </c>
      <c r="O256">
        <f>IF(ISERROR(VLOOKUP($A256,[7]装备表!$AS:$DU,O$1,FALSE))=TRUE,0,VLOOKUP($A256,[7]装备表!$AS:$DU,O$1,FALSE))</f>
        <v>0</v>
      </c>
      <c r="P256">
        <f>IF(ISERROR(VLOOKUP($A256,[7]装备表!$AS:$DU,P$1,FALSE))=TRUE,0,VLOOKUP($A256,[7]装备表!$AS:$DU,P$1,FALSE))</f>
        <v>0</v>
      </c>
      <c r="Q256">
        <f>IF(ISERROR(VLOOKUP($A256,[7]装备表!$AS:$DU,Q$1,FALSE))=TRUE,0,VLOOKUP($A256,[7]装备表!$AS:$DU,Q$1,FALSE))</f>
        <v>0</v>
      </c>
      <c r="R256">
        <f>IF(ISERROR(VLOOKUP($A256,[7]装备表!$AS:$DU,R$1,FALSE))=TRUE,0,VLOOKUP($A256,[7]装备表!$AS:$DU,R$1,FALSE))</f>
        <v>0</v>
      </c>
      <c r="S256">
        <f>IF(ISERROR(VLOOKUP($A256,[7]装备表!$AS:$DU,S$1,FALSE))=TRUE,0,VLOOKUP($A256,[7]装备表!$AS:$DU,S$1,FALSE))</f>
        <v>0</v>
      </c>
      <c r="T256">
        <f>IF(ISERROR(VLOOKUP($A256,[7]装备表!$AS:$DU,T$1,FALSE))=TRUE,0,VLOOKUP($A256,[7]装备表!$AS:$DU,T$1,FALSE))</f>
        <v>0</v>
      </c>
      <c r="U256">
        <f>IF(ISERROR(VLOOKUP($A256,[7]装备表!$AS:$DU,U$1,FALSE))=TRUE,0,VLOOKUP($A256,[7]装备表!$AS:$DU,U$1,FALSE))</f>
        <v>0</v>
      </c>
      <c r="V256">
        <f>IF(ISERROR(VLOOKUP($A256,[7]装备表!$AS:$DU,V$1,FALSE))=TRUE,0,VLOOKUP($A256,[7]装备表!$AS:$DU,V$1,FALSE))</f>
        <v>0</v>
      </c>
      <c r="W256">
        <f>IF(ISERROR(VLOOKUP($A256,[7]装备表!$AS:$DU,W$1,FALSE))=TRUE,0,VLOOKUP($A256,[7]装备表!$AS:$DU,W$1,FALSE))</f>
        <v>0</v>
      </c>
      <c r="X256">
        <f>IF(ISERROR(VLOOKUP($A256,[7]装备表!$AS:$DU,X$1,FALSE))=TRUE,0,VLOOKUP($A256,[7]装备表!$AS:$DU,X$1,FALSE))</f>
        <v>0</v>
      </c>
      <c r="Y256">
        <f>IF(ISERROR(VLOOKUP($A256,[7]装备表!$AS:$DU,Y$1,FALSE))=TRUE,0,VLOOKUP($A256,[7]装备表!$AS:$DU,Y$1,FALSE))</f>
        <v>0</v>
      </c>
      <c r="Z256">
        <f>IF(ISERROR(VLOOKUP($A256,[7]装备表!$AS:$DU,Z$1,FALSE))=TRUE,0,VLOOKUP($A256,[7]装备表!$AS:$DU,Z$1,FALSE))</f>
        <v>0</v>
      </c>
      <c r="AA256">
        <f>IF(ISERROR(VLOOKUP($A256,[7]装备表!$AS:$DU,AA$1,FALSE))=TRUE,0,VLOOKUP($A256,[7]装备表!$AS:$DU,AA$1,FALSE))</f>
        <v>0</v>
      </c>
      <c r="AB256">
        <f>IF(ISERROR(VLOOKUP($A256,[7]装备表!$AS:$DU,AB$1,FALSE))=TRUE,0,VLOOKUP($A256,[7]装备表!$AS:$DU,AB$1,FALSE))</f>
        <v>0</v>
      </c>
      <c r="AC256">
        <f>IF(ISERROR(VLOOKUP($A256,[7]装备表!$AS:$DU,AC$1,FALSE))=TRUE,0,VLOOKUP($A256,[7]装备表!$AS:$DU,AC$1,FALSE))</f>
        <v>0</v>
      </c>
      <c r="AD256">
        <f>IF(ISERROR(VLOOKUP($A256,[7]装备表!$AS:$DU,AD$1,FALSE))=TRUE,0,VLOOKUP($A256,[7]装备表!$AS:$DU,AD$1,FALSE))</f>
        <v>0</v>
      </c>
      <c r="AE256">
        <f>IF(ISERROR(VLOOKUP($A256,[7]装备表!$AS:$DU,AE$1,FALSE))=TRUE,0,VLOOKUP($A256,[7]装备表!$AS:$DU,AE$1,FALSE))</f>
        <v>0</v>
      </c>
      <c r="AF256">
        <f>IF(ISERROR(VLOOKUP($A256,[7]装备表!$AS:$DU,AF$1,FALSE))=TRUE,0,VLOOKUP($A256,[7]装备表!$AS:$DU,AF$1,FALSE))</f>
        <v>0</v>
      </c>
      <c r="AG256">
        <f>IF(ISERROR(VLOOKUP($A256,[7]装备表!$AS:$DU,AG$1,FALSE))=TRUE,0,VLOOKUP($A256,[7]装备表!$AS:$DU,AG$1,FALSE))</f>
        <v>0</v>
      </c>
      <c r="AH256">
        <f>IF(ISERROR(VLOOKUP($A256,[7]装备表!$AS:$DU,AH$1,FALSE))=TRUE,0,VLOOKUP($A256,[7]装备表!$AS:$DU,AH$1,FALSE))</f>
        <v>0</v>
      </c>
      <c r="AI256">
        <f>IF(ISERROR(VLOOKUP($A256,[7]装备表!$AS:$DU,AI$1,FALSE))=TRUE,0,VLOOKUP($A256,[7]装备表!$AS:$DU,AI$1,FALSE))</f>
        <v>0</v>
      </c>
      <c r="AJ256">
        <f>IF(ISERROR(VLOOKUP($A256,[7]装备表!$AS:$DU,AJ$1,FALSE))=TRUE,0,VLOOKUP($A256,[7]装备表!$AS:$DU,AJ$1,FALSE))</f>
        <v>0</v>
      </c>
      <c r="AK256">
        <f>IF(ISERROR(VLOOKUP($A256,[7]装备表!$AS:$DU,AK$1,FALSE))=TRUE,0,VLOOKUP($A256,[7]装备表!$AS:$DU,AK$1,FALSE))</f>
        <v>0</v>
      </c>
      <c r="AL256">
        <f>IF(ISERROR(VLOOKUP($A256,[7]装备表!$AS:$DU,AL$1,FALSE))=TRUE,0,VLOOKUP($A256,[7]装备表!$AS:$DU,AL$1,FALSE))</f>
        <v>0</v>
      </c>
      <c r="AM256">
        <f>IF(ISERROR(VLOOKUP($A256,[7]装备表!$AS:$DU,AM$1,FALSE))=TRUE,0,VLOOKUP($A256,[7]装备表!$AS:$DU,AM$1,FALSE))</f>
        <v>0</v>
      </c>
      <c r="AN256">
        <f>IF(ISERROR(VLOOKUP($A256,[7]装备表!$AS:$DU,AN$1,FALSE))=TRUE,0,VLOOKUP($A256,[7]装备表!$AS:$DU,AN$1,FALSE))</f>
        <v>0</v>
      </c>
      <c r="AT256" s="35">
        <v>1330091</v>
      </c>
      <c r="AU256" s="35" t="s">
        <v>291</v>
      </c>
      <c r="AV256">
        <v>10229</v>
      </c>
      <c r="AW256">
        <v>10229</v>
      </c>
      <c r="AX256">
        <v>400</v>
      </c>
    </row>
    <row r="257" spans="1:50" ht="16.5">
      <c r="A257" s="33">
        <v>1330051</v>
      </c>
      <c r="B257" t="str">
        <f>IF(ISERROR(VLOOKUP($A257,[7]装备表!$AS:$DU,B$1,FALSE))=TRUE,0,VLOOKUP($A257,[7]装备表!$AS:$DU,B$1,FALSE))</f>
        <v>诅咒图腾</v>
      </c>
      <c r="C257">
        <f t="shared" si="23"/>
        <v>10180</v>
      </c>
      <c r="D257">
        <f t="shared" si="24"/>
        <v>180</v>
      </c>
      <c r="E257">
        <f t="shared" si="25"/>
        <v>10180</v>
      </c>
      <c r="F257">
        <f>IF(ISERROR(VLOOKUP($A257,[7]装备表!$AS:$DU,F$1,FALSE))=TRUE,0,VLOOKUP($A257,[7]装备表!$AS:$DU,F$1,FALSE))</f>
        <v>1</v>
      </c>
      <c r="G257">
        <f>IF(ISERROR(VLOOKUP($A257,[7]装备表!$AS:$DU,G$1,FALSE))=TRUE,0,VLOOKUP($A257,[7]装备表!$AS:$DU,G$1,FALSE))</f>
        <v>1</v>
      </c>
      <c r="H257">
        <f>IF(ISERROR(VLOOKUP($A257,[7]装备表!$AS:$DU,H$1,FALSE))=TRUE,0,VLOOKUP($A257,[7]装备表!$AS:$DU,H$1,FALSE))</f>
        <v>90</v>
      </c>
      <c r="I257">
        <f>IF(ISERROR(VLOOKUP($A257,[7]装备表!$AS:$DU,I$1,FALSE))=TRUE,0,VLOOKUP($A257,[7]装备表!$AS:$DU,I$1,FALSE))</f>
        <v>0</v>
      </c>
      <c r="J257">
        <f>IF(ISERROR(VLOOKUP($A257,[7]装备表!$AS:$DU,J$1,FALSE))=TRUE,0,VLOOKUP($A257,[7]装备表!$AS:$DU,J$1,FALSE))</f>
        <v>0</v>
      </c>
      <c r="K257">
        <f>IF(ISERROR(VLOOKUP($A257,[7]装备表!$AS:$DU,K$1,FALSE))=TRUE,0,VLOOKUP($A257,[7]装备表!$AS:$DU,K$1,FALSE))</f>
        <v>2</v>
      </c>
      <c r="L257">
        <f>IF(ISERROR(VLOOKUP($A257,[7]装备表!$AS:$DU,L$1,FALSE))=TRUE,0,VLOOKUP($A257,[7]装备表!$AS:$DU,L$1,FALSE))</f>
        <v>1</v>
      </c>
      <c r="M257">
        <f>IF(ISERROR(VLOOKUP($A257,[7]装备表!$AS:$DU,M$1,FALSE))=TRUE,0,VLOOKUP($A257,[7]装备表!$AS:$DU,M$1,FALSE))</f>
        <v>90</v>
      </c>
      <c r="N257">
        <f>IF(ISERROR(VLOOKUP($A257,[7]装备表!$AS:$DU,N$1,FALSE))=TRUE,0,VLOOKUP($A257,[7]装备表!$AS:$DU,N$1,FALSE))</f>
        <v>0</v>
      </c>
      <c r="O257">
        <f>IF(ISERROR(VLOOKUP($A257,[7]装备表!$AS:$DU,O$1,FALSE))=TRUE,0,VLOOKUP($A257,[7]装备表!$AS:$DU,O$1,FALSE))</f>
        <v>0</v>
      </c>
      <c r="P257">
        <f>IF(ISERROR(VLOOKUP($A257,[7]装备表!$AS:$DU,P$1,FALSE))=TRUE,0,VLOOKUP($A257,[7]装备表!$AS:$DU,P$1,FALSE))</f>
        <v>0</v>
      </c>
      <c r="Q257">
        <f>IF(ISERROR(VLOOKUP($A257,[7]装备表!$AS:$DU,Q$1,FALSE))=TRUE,0,VLOOKUP($A257,[7]装备表!$AS:$DU,Q$1,FALSE))</f>
        <v>0</v>
      </c>
      <c r="R257">
        <f>IF(ISERROR(VLOOKUP($A257,[7]装备表!$AS:$DU,R$1,FALSE))=TRUE,0,VLOOKUP($A257,[7]装备表!$AS:$DU,R$1,FALSE))</f>
        <v>0</v>
      </c>
      <c r="S257">
        <f>IF(ISERROR(VLOOKUP($A257,[7]装备表!$AS:$DU,S$1,FALSE))=TRUE,0,VLOOKUP($A257,[7]装备表!$AS:$DU,S$1,FALSE))</f>
        <v>0</v>
      </c>
      <c r="T257">
        <f>IF(ISERROR(VLOOKUP($A257,[7]装备表!$AS:$DU,T$1,FALSE))=TRUE,0,VLOOKUP($A257,[7]装备表!$AS:$DU,T$1,FALSE))</f>
        <v>0</v>
      </c>
      <c r="U257">
        <f>IF(ISERROR(VLOOKUP($A257,[7]装备表!$AS:$DU,U$1,FALSE))=TRUE,0,VLOOKUP($A257,[7]装备表!$AS:$DU,U$1,FALSE))</f>
        <v>0</v>
      </c>
      <c r="V257">
        <f>IF(ISERROR(VLOOKUP($A257,[7]装备表!$AS:$DU,V$1,FALSE))=TRUE,0,VLOOKUP($A257,[7]装备表!$AS:$DU,V$1,FALSE))</f>
        <v>0</v>
      </c>
      <c r="W257">
        <f>IF(ISERROR(VLOOKUP($A257,[7]装备表!$AS:$DU,W$1,FALSE))=TRUE,0,VLOOKUP($A257,[7]装备表!$AS:$DU,W$1,FALSE))</f>
        <v>0</v>
      </c>
      <c r="X257">
        <f>IF(ISERROR(VLOOKUP($A257,[7]装备表!$AS:$DU,X$1,FALSE))=TRUE,0,VLOOKUP($A257,[7]装备表!$AS:$DU,X$1,FALSE))</f>
        <v>0</v>
      </c>
      <c r="Y257">
        <f>IF(ISERROR(VLOOKUP($A257,[7]装备表!$AS:$DU,Y$1,FALSE))=TRUE,0,VLOOKUP($A257,[7]装备表!$AS:$DU,Y$1,FALSE))</f>
        <v>0</v>
      </c>
      <c r="Z257">
        <f>IF(ISERROR(VLOOKUP($A257,[7]装备表!$AS:$DU,Z$1,FALSE))=TRUE,0,VLOOKUP($A257,[7]装备表!$AS:$DU,Z$1,FALSE))</f>
        <v>0</v>
      </c>
      <c r="AA257">
        <f>IF(ISERROR(VLOOKUP($A257,[7]装备表!$AS:$DU,AA$1,FALSE))=TRUE,0,VLOOKUP($A257,[7]装备表!$AS:$DU,AA$1,FALSE))</f>
        <v>0</v>
      </c>
      <c r="AB257">
        <f>IF(ISERROR(VLOOKUP($A257,[7]装备表!$AS:$DU,AB$1,FALSE))=TRUE,0,VLOOKUP($A257,[7]装备表!$AS:$DU,AB$1,FALSE))</f>
        <v>0</v>
      </c>
      <c r="AC257">
        <f>IF(ISERROR(VLOOKUP($A257,[7]装备表!$AS:$DU,AC$1,FALSE))=TRUE,0,VLOOKUP($A257,[7]装备表!$AS:$DU,AC$1,FALSE))</f>
        <v>0</v>
      </c>
      <c r="AD257">
        <f>IF(ISERROR(VLOOKUP($A257,[7]装备表!$AS:$DU,AD$1,FALSE))=TRUE,0,VLOOKUP($A257,[7]装备表!$AS:$DU,AD$1,FALSE))</f>
        <v>0</v>
      </c>
      <c r="AE257">
        <f>IF(ISERROR(VLOOKUP($A257,[7]装备表!$AS:$DU,AE$1,FALSE))=TRUE,0,VLOOKUP($A257,[7]装备表!$AS:$DU,AE$1,FALSE))</f>
        <v>0</v>
      </c>
      <c r="AF257">
        <f>IF(ISERROR(VLOOKUP($A257,[7]装备表!$AS:$DU,AF$1,FALSE))=TRUE,0,VLOOKUP($A257,[7]装备表!$AS:$DU,AF$1,FALSE))</f>
        <v>0</v>
      </c>
      <c r="AG257">
        <f>IF(ISERROR(VLOOKUP($A257,[7]装备表!$AS:$DU,AG$1,FALSE))=TRUE,0,VLOOKUP($A257,[7]装备表!$AS:$DU,AG$1,FALSE))</f>
        <v>0</v>
      </c>
      <c r="AH257">
        <f>IF(ISERROR(VLOOKUP($A257,[7]装备表!$AS:$DU,AH$1,FALSE))=TRUE,0,VLOOKUP($A257,[7]装备表!$AS:$DU,AH$1,FALSE))</f>
        <v>0</v>
      </c>
      <c r="AI257">
        <f>IF(ISERROR(VLOOKUP($A257,[7]装备表!$AS:$DU,AI$1,FALSE))=TRUE,0,VLOOKUP($A257,[7]装备表!$AS:$DU,AI$1,FALSE))</f>
        <v>0</v>
      </c>
      <c r="AJ257">
        <f>IF(ISERROR(VLOOKUP($A257,[7]装备表!$AS:$DU,AJ$1,FALSE))=TRUE,0,VLOOKUP($A257,[7]装备表!$AS:$DU,AJ$1,FALSE))</f>
        <v>0</v>
      </c>
      <c r="AK257">
        <f>IF(ISERROR(VLOOKUP($A257,[7]装备表!$AS:$DU,AK$1,FALSE))=TRUE,0,VLOOKUP($A257,[7]装备表!$AS:$DU,AK$1,FALSE))</f>
        <v>0</v>
      </c>
      <c r="AL257">
        <f>IF(ISERROR(VLOOKUP($A257,[7]装备表!$AS:$DU,AL$1,FALSE))=TRUE,0,VLOOKUP($A257,[7]装备表!$AS:$DU,AL$1,FALSE))</f>
        <v>0</v>
      </c>
      <c r="AM257">
        <f>IF(ISERROR(VLOOKUP($A257,[7]装备表!$AS:$DU,AM$1,FALSE))=TRUE,0,VLOOKUP($A257,[7]装备表!$AS:$DU,AM$1,FALSE))</f>
        <v>0</v>
      </c>
      <c r="AN257">
        <f>IF(ISERROR(VLOOKUP($A257,[7]装备表!$AS:$DU,AN$1,FALSE))=TRUE,0,VLOOKUP($A257,[7]装备表!$AS:$DU,AN$1,FALSE))</f>
        <v>0</v>
      </c>
      <c r="AT257" s="35">
        <v>1310053</v>
      </c>
      <c r="AU257" s="35" t="s">
        <v>414</v>
      </c>
      <c r="AV257">
        <v>10230</v>
      </c>
      <c r="AW257">
        <v>10230</v>
      </c>
      <c r="AX257">
        <v>100</v>
      </c>
    </row>
    <row r="258" spans="1:50" ht="16.5">
      <c r="A258" s="33">
        <v>1330052</v>
      </c>
      <c r="B258" t="str">
        <f>IF(ISERROR(VLOOKUP($A258,[7]装备表!$AS:$DU,B$1,FALSE))=TRUE,0,VLOOKUP($A258,[7]装备表!$AS:$DU,B$1,FALSE))</f>
        <v>丛林重盔</v>
      </c>
      <c r="C258">
        <f t="shared" si="23"/>
        <v>10181</v>
      </c>
      <c r="D258">
        <f t="shared" si="24"/>
        <v>180</v>
      </c>
      <c r="E258">
        <f t="shared" si="25"/>
        <v>10181</v>
      </c>
      <c r="F258">
        <f>IF(ISERROR(VLOOKUP($A258,[7]装备表!$AS:$DU,F$1,FALSE))=TRUE,0,VLOOKUP($A258,[7]装备表!$AS:$DU,F$1,FALSE))</f>
        <v>2</v>
      </c>
      <c r="G258">
        <f>IF(ISERROR(VLOOKUP($A258,[7]装备表!$AS:$DU,G$1,FALSE))=TRUE,0,VLOOKUP($A258,[7]装备表!$AS:$DU,G$1,FALSE))</f>
        <v>1</v>
      </c>
      <c r="H258">
        <f>IF(ISERROR(VLOOKUP($A258,[7]装备表!$AS:$DU,H$1,FALSE))=TRUE,0,VLOOKUP($A258,[7]装备表!$AS:$DU,H$1,FALSE))</f>
        <v>108</v>
      </c>
      <c r="I258">
        <f>IF(ISERROR(VLOOKUP($A258,[7]装备表!$AS:$DU,I$1,FALSE))=TRUE,0,VLOOKUP($A258,[7]装备表!$AS:$DU,I$1,FALSE))</f>
        <v>0</v>
      </c>
      <c r="J258">
        <f>IF(ISERROR(VLOOKUP($A258,[7]装备表!$AS:$DU,J$1,FALSE))=TRUE,0,VLOOKUP($A258,[7]装备表!$AS:$DU,J$1,FALSE))</f>
        <v>0</v>
      </c>
      <c r="K258">
        <f>IF(ISERROR(VLOOKUP($A258,[7]装备表!$AS:$DU,K$1,FALSE))=TRUE,0,VLOOKUP($A258,[7]装备表!$AS:$DU,K$1,FALSE))</f>
        <v>6</v>
      </c>
      <c r="L258">
        <f>IF(ISERROR(VLOOKUP($A258,[7]装备表!$AS:$DU,L$1,FALSE))=TRUE,0,VLOOKUP($A258,[7]装备表!$AS:$DU,L$1,FALSE))</f>
        <v>1</v>
      </c>
      <c r="M258">
        <f>IF(ISERROR(VLOOKUP($A258,[7]装备表!$AS:$DU,M$1,FALSE))=TRUE,0,VLOOKUP($A258,[7]装备表!$AS:$DU,M$1,FALSE))</f>
        <v>27</v>
      </c>
      <c r="N258">
        <f>IF(ISERROR(VLOOKUP($A258,[7]装备表!$AS:$DU,N$1,FALSE))=TRUE,0,VLOOKUP($A258,[7]装备表!$AS:$DU,N$1,FALSE))</f>
        <v>0</v>
      </c>
      <c r="O258">
        <f>IF(ISERROR(VLOOKUP($A258,[7]装备表!$AS:$DU,O$1,FALSE))=TRUE,0,VLOOKUP($A258,[7]装备表!$AS:$DU,O$1,FALSE))</f>
        <v>0</v>
      </c>
      <c r="P258">
        <f>IF(ISERROR(VLOOKUP($A258,[7]装备表!$AS:$DU,P$1,FALSE))=TRUE,0,VLOOKUP($A258,[7]装备表!$AS:$DU,P$1,FALSE))</f>
        <v>0</v>
      </c>
      <c r="Q258">
        <f>IF(ISERROR(VLOOKUP($A258,[7]装备表!$AS:$DU,Q$1,FALSE))=TRUE,0,VLOOKUP($A258,[7]装备表!$AS:$DU,Q$1,FALSE))</f>
        <v>0</v>
      </c>
      <c r="R258">
        <f>IF(ISERROR(VLOOKUP($A258,[7]装备表!$AS:$DU,R$1,FALSE))=TRUE,0,VLOOKUP($A258,[7]装备表!$AS:$DU,R$1,FALSE))</f>
        <v>0</v>
      </c>
      <c r="S258">
        <f>IF(ISERROR(VLOOKUP($A258,[7]装备表!$AS:$DU,S$1,FALSE))=TRUE,0,VLOOKUP($A258,[7]装备表!$AS:$DU,S$1,FALSE))</f>
        <v>0</v>
      </c>
      <c r="T258">
        <f>IF(ISERROR(VLOOKUP($A258,[7]装备表!$AS:$DU,T$1,FALSE))=TRUE,0,VLOOKUP($A258,[7]装备表!$AS:$DU,T$1,FALSE))</f>
        <v>0</v>
      </c>
      <c r="U258">
        <f>IF(ISERROR(VLOOKUP($A258,[7]装备表!$AS:$DU,U$1,FALSE))=TRUE,0,VLOOKUP($A258,[7]装备表!$AS:$DU,U$1,FALSE))</f>
        <v>0</v>
      </c>
      <c r="V258">
        <f>IF(ISERROR(VLOOKUP($A258,[7]装备表!$AS:$DU,V$1,FALSE))=TRUE,0,VLOOKUP($A258,[7]装备表!$AS:$DU,V$1,FALSE))</f>
        <v>0</v>
      </c>
      <c r="W258">
        <f>IF(ISERROR(VLOOKUP($A258,[7]装备表!$AS:$DU,W$1,FALSE))=TRUE,0,VLOOKUP($A258,[7]装备表!$AS:$DU,W$1,FALSE))</f>
        <v>0</v>
      </c>
      <c r="X258">
        <f>IF(ISERROR(VLOOKUP($A258,[7]装备表!$AS:$DU,X$1,FALSE))=TRUE,0,VLOOKUP($A258,[7]装备表!$AS:$DU,X$1,FALSE))</f>
        <v>0</v>
      </c>
      <c r="Y258">
        <f>IF(ISERROR(VLOOKUP($A258,[7]装备表!$AS:$DU,Y$1,FALSE))=TRUE,0,VLOOKUP($A258,[7]装备表!$AS:$DU,Y$1,FALSE))</f>
        <v>0</v>
      </c>
      <c r="Z258">
        <f>IF(ISERROR(VLOOKUP($A258,[7]装备表!$AS:$DU,Z$1,FALSE))=TRUE,0,VLOOKUP($A258,[7]装备表!$AS:$DU,Z$1,FALSE))</f>
        <v>0</v>
      </c>
      <c r="AA258">
        <f>IF(ISERROR(VLOOKUP($A258,[7]装备表!$AS:$DU,AA$1,FALSE))=TRUE,0,VLOOKUP($A258,[7]装备表!$AS:$DU,AA$1,FALSE))</f>
        <v>0</v>
      </c>
      <c r="AB258">
        <f>IF(ISERROR(VLOOKUP($A258,[7]装备表!$AS:$DU,AB$1,FALSE))=TRUE,0,VLOOKUP($A258,[7]装备表!$AS:$DU,AB$1,FALSE))</f>
        <v>0</v>
      </c>
      <c r="AC258">
        <f>IF(ISERROR(VLOOKUP($A258,[7]装备表!$AS:$DU,AC$1,FALSE))=TRUE,0,VLOOKUP($A258,[7]装备表!$AS:$DU,AC$1,FALSE))</f>
        <v>0</v>
      </c>
      <c r="AD258">
        <f>IF(ISERROR(VLOOKUP($A258,[7]装备表!$AS:$DU,AD$1,FALSE))=TRUE,0,VLOOKUP($A258,[7]装备表!$AS:$DU,AD$1,FALSE))</f>
        <v>0</v>
      </c>
      <c r="AE258">
        <f>IF(ISERROR(VLOOKUP($A258,[7]装备表!$AS:$DU,AE$1,FALSE))=TRUE,0,VLOOKUP($A258,[7]装备表!$AS:$DU,AE$1,FALSE))</f>
        <v>0</v>
      </c>
      <c r="AF258">
        <f>IF(ISERROR(VLOOKUP($A258,[7]装备表!$AS:$DU,AF$1,FALSE))=TRUE,0,VLOOKUP($A258,[7]装备表!$AS:$DU,AF$1,FALSE))</f>
        <v>0</v>
      </c>
      <c r="AG258">
        <f>IF(ISERROR(VLOOKUP($A258,[7]装备表!$AS:$DU,AG$1,FALSE))=TRUE,0,VLOOKUP($A258,[7]装备表!$AS:$DU,AG$1,FALSE))</f>
        <v>0</v>
      </c>
      <c r="AH258">
        <f>IF(ISERROR(VLOOKUP($A258,[7]装备表!$AS:$DU,AH$1,FALSE))=TRUE,0,VLOOKUP($A258,[7]装备表!$AS:$DU,AH$1,FALSE))</f>
        <v>0</v>
      </c>
      <c r="AI258">
        <f>IF(ISERROR(VLOOKUP($A258,[7]装备表!$AS:$DU,AI$1,FALSE))=TRUE,0,VLOOKUP($A258,[7]装备表!$AS:$DU,AI$1,FALSE))</f>
        <v>0</v>
      </c>
      <c r="AJ258">
        <f>IF(ISERROR(VLOOKUP($A258,[7]装备表!$AS:$DU,AJ$1,FALSE))=TRUE,0,VLOOKUP($A258,[7]装备表!$AS:$DU,AJ$1,FALSE))</f>
        <v>0</v>
      </c>
      <c r="AK258">
        <f>IF(ISERROR(VLOOKUP($A258,[7]装备表!$AS:$DU,AK$1,FALSE))=TRUE,0,VLOOKUP($A258,[7]装备表!$AS:$DU,AK$1,FALSE))</f>
        <v>0</v>
      </c>
      <c r="AL258">
        <f>IF(ISERROR(VLOOKUP($A258,[7]装备表!$AS:$DU,AL$1,FALSE))=TRUE,0,VLOOKUP($A258,[7]装备表!$AS:$DU,AL$1,FALSE))</f>
        <v>0</v>
      </c>
      <c r="AM258">
        <f>IF(ISERROR(VLOOKUP($A258,[7]装备表!$AS:$DU,AM$1,FALSE))=TRUE,0,VLOOKUP($A258,[7]装备表!$AS:$DU,AM$1,FALSE))</f>
        <v>0</v>
      </c>
      <c r="AN258">
        <f>IF(ISERROR(VLOOKUP($A258,[7]装备表!$AS:$DU,AN$1,FALSE))=TRUE,0,VLOOKUP($A258,[7]装备表!$AS:$DU,AN$1,FALSE))</f>
        <v>0</v>
      </c>
      <c r="AT258" s="35">
        <v>1310054</v>
      </c>
      <c r="AU258" s="35" t="s">
        <v>415</v>
      </c>
      <c r="AV258">
        <v>10231</v>
      </c>
      <c r="AW258">
        <v>10231</v>
      </c>
      <c r="AX258">
        <v>100</v>
      </c>
    </row>
    <row r="259" spans="1:50" ht="16.5">
      <c r="A259" s="33">
        <v>1330053</v>
      </c>
      <c r="B259" t="str">
        <f>IF(ISERROR(VLOOKUP($A259,[7]装备表!$AS:$DU,B$1,FALSE))=TRUE,0,VLOOKUP($A259,[7]装备表!$AS:$DU,B$1,FALSE))</f>
        <v>丛林锁甲</v>
      </c>
      <c r="C259">
        <f t="shared" si="23"/>
        <v>10182</v>
      </c>
      <c r="D259">
        <f t="shared" si="24"/>
        <v>180</v>
      </c>
      <c r="E259">
        <f t="shared" si="25"/>
        <v>10182</v>
      </c>
      <c r="F259">
        <f>IF(ISERROR(VLOOKUP($A259,[7]装备表!$AS:$DU,F$1,FALSE))=TRUE,0,VLOOKUP($A259,[7]装备表!$AS:$DU,F$1,FALSE))</f>
        <v>1</v>
      </c>
      <c r="G259">
        <f>IF(ISERROR(VLOOKUP($A259,[7]装备表!$AS:$DU,G$1,FALSE))=TRUE,0,VLOOKUP($A259,[7]装备表!$AS:$DU,G$1,FALSE))</f>
        <v>1</v>
      </c>
      <c r="H259">
        <f>IF(ISERROR(VLOOKUP($A259,[7]装备表!$AS:$DU,H$1,FALSE))=TRUE,0,VLOOKUP($A259,[7]装备表!$AS:$DU,H$1,FALSE))</f>
        <v>180</v>
      </c>
      <c r="I259">
        <f>IF(ISERROR(VLOOKUP($A259,[7]装备表!$AS:$DU,I$1,FALSE))=TRUE,0,VLOOKUP($A259,[7]装备表!$AS:$DU,I$1,FALSE))</f>
        <v>0</v>
      </c>
      <c r="J259">
        <f>IF(ISERROR(VLOOKUP($A259,[7]装备表!$AS:$DU,J$1,FALSE))=TRUE,0,VLOOKUP($A259,[7]装备表!$AS:$DU,J$1,FALSE))</f>
        <v>0</v>
      </c>
      <c r="K259">
        <f>IF(ISERROR(VLOOKUP($A259,[7]装备表!$AS:$DU,K$1,FALSE))=TRUE,0,VLOOKUP($A259,[7]装备表!$AS:$DU,K$1,FALSE))</f>
        <v>5</v>
      </c>
      <c r="L259">
        <f>IF(ISERROR(VLOOKUP($A259,[7]装备表!$AS:$DU,L$1,FALSE))=TRUE,0,VLOOKUP($A259,[7]装备表!$AS:$DU,L$1,FALSE))</f>
        <v>1</v>
      </c>
      <c r="M259">
        <f>IF(ISERROR(VLOOKUP($A259,[7]装备表!$AS:$DU,M$1,FALSE))=TRUE,0,VLOOKUP($A259,[7]装备表!$AS:$DU,M$1,FALSE))</f>
        <v>45</v>
      </c>
      <c r="N259">
        <f>IF(ISERROR(VLOOKUP($A259,[7]装备表!$AS:$DU,N$1,FALSE))=TRUE,0,VLOOKUP($A259,[7]装备表!$AS:$DU,N$1,FALSE))</f>
        <v>0</v>
      </c>
      <c r="O259">
        <f>IF(ISERROR(VLOOKUP($A259,[7]装备表!$AS:$DU,O$1,FALSE))=TRUE,0,VLOOKUP($A259,[7]装备表!$AS:$DU,O$1,FALSE))</f>
        <v>0</v>
      </c>
      <c r="P259">
        <f>IF(ISERROR(VLOOKUP($A259,[7]装备表!$AS:$DU,P$1,FALSE))=TRUE,0,VLOOKUP($A259,[7]装备表!$AS:$DU,P$1,FALSE))</f>
        <v>0</v>
      </c>
      <c r="Q259">
        <f>IF(ISERROR(VLOOKUP($A259,[7]装备表!$AS:$DU,Q$1,FALSE))=TRUE,0,VLOOKUP($A259,[7]装备表!$AS:$DU,Q$1,FALSE))</f>
        <v>0</v>
      </c>
      <c r="R259">
        <f>IF(ISERROR(VLOOKUP($A259,[7]装备表!$AS:$DU,R$1,FALSE))=TRUE,0,VLOOKUP($A259,[7]装备表!$AS:$DU,R$1,FALSE))</f>
        <v>0</v>
      </c>
      <c r="S259">
        <f>IF(ISERROR(VLOOKUP($A259,[7]装备表!$AS:$DU,S$1,FALSE))=TRUE,0,VLOOKUP($A259,[7]装备表!$AS:$DU,S$1,FALSE))</f>
        <v>0</v>
      </c>
      <c r="T259">
        <f>IF(ISERROR(VLOOKUP($A259,[7]装备表!$AS:$DU,T$1,FALSE))=TRUE,0,VLOOKUP($A259,[7]装备表!$AS:$DU,T$1,FALSE))</f>
        <v>0</v>
      </c>
      <c r="U259">
        <f>IF(ISERROR(VLOOKUP($A259,[7]装备表!$AS:$DU,U$1,FALSE))=TRUE,0,VLOOKUP($A259,[7]装备表!$AS:$DU,U$1,FALSE))</f>
        <v>0</v>
      </c>
      <c r="V259">
        <f>IF(ISERROR(VLOOKUP($A259,[7]装备表!$AS:$DU,V$1,FALSE))=TRUE,0,VLOOKUP($A259,[7]装备表!$AS:$DU,V$1,FALSE))</f>
        <v>0</v>
      </c>
      <c r="W259">
        <f>IF(ISERROR(VLOOKUP($A259,[7]装备表!$AS:$DU,W$1,FALSE))=TRUE,0,VLOOKUP($A259,[7]装备表!$AS:$DU,W$1,FALSE))</f>
        <v>0</v>
      </c>
      <c r="X259">
        <f>IF(ISERROR(VLOOKUP($A259,[7]装备表!$AS:$DU,X$1,FALSE))=TRUE,0,VLOOKUP($A259,[7]装备表!$AS:$DU,X$1,FALSE))</f>
        <v>0</v>
      </c>
      <c r="Y259">
        <f>IF(ISERROR(VLOOKUP($A259,[7]装备表!$AS:$DU,Y$1,FALSE))=TRUE,0,VLOOKUP($A259,[7]装备表!$AS:$DU,Y$1,FALSE))</f>
        <v>0</v>
      </c>
      <c r="Z259">
        <f>IF(ISERROR(VLOOKUP($A259,[7]装备表!$AS:$DU,Z$1,FALSE))=TRUE,0,VLOOKUP($A259,[7]装备表!$AS:$DU,Z$1,FALSE))</f>
        <v>0</v>
      </c>
      <c r="AA259">
        <f>IF(ISERROR(VLOOKUP($A259,[7]装备表!$AS:$DU,AA$1,FALSE))=TRUE,0,VLOOKUP($A259,[7]装备表!$AS:$DU,AA$1,FALSE))</f>
        <v>0</v>
      </c>
      <c r="AB259">
        <f>IF(ISERROR(VLOOKUP($A259,[7]装备表!$AS:$DU,AB$1,FALSE))=TRUE,0,VLOOKUP($A259,[7]装备表!$AS:$DU,AB$1,FALSE))</f>
        <v>0</v>
      </c>
      <c r="AC259">
        <f>IF(ISERROR(VLOOKUP($A259,[7]装备表!$AS:$DU,AC$1,FALSE))=TRUE,0,VLOOKUP($A259,[7]装备表!$AS:$DU,AC$1,FALSE))</f>
        <v>0</v>
      </c>
      <c r="AD259">
        <f>IF(ISERROR(VLOOKUP($A259,[7]装备表!$AS:$DU,AD$1,FALSE))=TRUE,0,VLOOKUP($A259,[7]装备表!$AS:$DU,AD$1,FALSE))</f>
        <v>0</v>
      </c>
      <c r="AE259">
        <f>IF(ISERROR(VLOOKUP($A259,[7]装备表!$AS:$DU,AE$1,FALSE))=TRUE,0,VLOOKUP($A259,[7]装备表!$AS:$DU,AE$1,FALSE))</f>
        <v>0</v>
      </c>
      <c r="AF259">
        <f>IF(ISERROR(VLOOKUP($A259,[7]装备表!$AS:$DU,AF$1,FALSE))=TRUE,0,VLOOKUP($A259,[7]装备表!$AS:$DU,AF$1,FALSE))</f>
        <v>0</v>
      </c>
      <c r="AG259">
        <f>IF(ISERROR(VLOOKUP($A259,[7]装备表!$AS:$DU,AG$1,FALSE))=TRUE,0,VLOOKUP($A259,[7]装备表!$AS:$DU,AG$1,FALSE))</f>
        <v>0</v>
      </c>
      <c r="AH259">
        <f>IF(ISERROR(VLOOKUP($A259,[7]装备表!$AS:$DU,AH$1,FALSE))=TRUE,0,VLOOKUP($A259,[7]装备表!$AS:$DU,AH$1,FALSE))</f>
        <v>0</v>
      </c>
      <c r="AI259">
        <f>IF(ISERROR(VLOOKUP($A259,[7]装备表!$AS:$DU,AI$1,FALSE))=TRUE,0,VLOOKUP($A259,[7]装备表!$AS:$DU,AI$1,FALSE))</f>
        <v>0</v>
      </c>
      <c r="AJ259">
        <f>IF(ISERROR(VLOOKUP($A259,[7]装备表!$AS:$DU,AJ$1,FALSE))=TRUE,0,VLOOKUP($A259,[7]装备表!$AS:$DU,AJ$1,FALSE))</f>
        <v>0</v>
      </c>
      <c r="AK259">
        <f>IF(ISERROR(VLOOKUP($A259,[7]装备表!$AS:$DU,AK$1,FALSE))=TRUE,0,VLOOKUP($A259,[7]装备表!$AS:$DU,AK$1,FALSE))</f>
        <v>0</v>
      </c>
      <c r="AL259">
        <f>IF(ISERROR(VLOOKUP($A259,[7]装备表!$AS:$DU,AL$1,FALSE))=TRUE,0,VLOOKUP($A259,[7]装备表!$AS:$DU,AL$1,FALSE))</f>
        <v>0</v>
      </c>
      <c r="AM259">
        <f>IF(ISERROR(VLOOKUP($A259,[7]装备表!$AS:$DU,AM$1,FALSE))=TRUE,0,VLOOKUP($A259,[7]装备表!$AS:$DU,AM$1,FALSE))</f>
        <v>0</v>
      </c>
      <c r="AN259">
        <f>IF(ISERROR(VLOOKUP($A259,[7]装备表!$AS:$DU,AN$1,FALSE))=TRUE,0,VLOOKUP($A259,[7]装备表!$AS:$DU,AN$1,FALSE))</f>
        <v>0</v>
      </c>
      <c r="AT259" s="35">
        <v>1310055</v>
      </c>
      <c r="AU259" s="35" t="s">
        <v>416</v>
      </c>
      <c r="AV259">
        <v>10232</v>
      </c>
      <c r="AW259">
        <v>10232</v>
      </c>
      <c r="AX259">
        <v>100</v>
      </c>
    </row>
    <row r="260" spans="1:50" ht="16.5">
      <c r="A260" s="33">
        <v>1330054</v>
      </c>
      <c r="B260" t="str">
        <f>IF(ISERROR(VLOOKUP($A260,[7]装备表!$AS:$DU,B$1,FALSE))=TRUE,0,VLOOKUP($A260,[7]装备表!$AS:$DU,B$1,FALSE))</f>
        <v>丛林战裤</v>
      </c>
      <c r="C260">
        <f t="shared" si="23"/>
        <v>10183</v>
      </c>
      <c r="D260">
        <f t="shared" si="24"/>
        <v>180</v>
      </c>
      <c r="E260">
        <f t="shared" si="25"/>
        <v>10183</v>
      </c>
      <c r="F260">
        <f>IF(ISERROR(VLOOKUP($A260,[7]装备表!$AS:$DU,F$1,FALSE))=TRUE,0,VLOOKUP($A260,[7]装备表!$AS:$DU,F$1,FALSE))</f>
        <v>1</v>
      </c>
      <c r="G260">
        <f>IF(ISERROR(VLOOKUP($A260,[7]装备表!$AS:$DU,G$1,FALSE))=TRUE,0,VLOOKUP($A260,[7]装备表!$AS:$DU,G$1,FALSE))</f>
        <v>1</v>
      </c>
      <c r="H260">
        <f>IF(ISERROR(VLOOKUP($A260,[7]装备表!$AS:$DU,H$1,FALSE))=TRUE,0,VLOOKUP($A260,[7]装备表!$AS:$DU,H$1,FALSE))</f>
        <v>180</v>
      </c>
      <c r="I260">
        <f>IF(ISERROR(VLOOKUP($A260,[7]装备表!$AS:$DU,I$1,FALSE))=TRUE,0,VLOOKUP($A260,[7]装备表!$AS:$DU,I$1,FALSE))</f>
        <v>0</v>
      </c>
      <c r="J260">
        <f>IF(ISERROR(VLOOKUP($A260,[7]装备表!$AS:$DU,J$1,FALSE))=TRUE,0,VLOOKUP($A260,[7]装备表!$AS:$DU,J$1,FALSE))</f>
        <v>0</v>
      </c>
      <c r="K260">
        <f>IF(ISERROR(VLOOKUP($A260,[7]装备表!$AS:$DU,K$1,FALSE))=TRUE,0,VLOOKUP($A260,[7]装备表!$AS:$DU,K$1,FALSE))</f>
        <v>5</v>
      </c>
      <c r="L260">
        <f>IF(ISERROR(VLOOKUP($A260,[7]装备表!$AS:$DU,L$1,FALSE))=TRUE,0,VLOOKUP($A260,[7]装备表!$AS:$DU,L$1,FALSE))</f>
        <v>1</v>
      </c>
      <c r="M260">
        <f>IF(ISERROR(VLOOKUP($A260,[7]装备表!$AS:$DU,M$1,FALSE))=TRUE,0,VLOOKUP($A260,[7]装备表!$AS:$DU,M$1,FALSE))</f>
        <v>45</v>
      </c>
      <c r="N260">
        <f>IF(ISERROR(VLOOKUP($A260,[7]装备表!$AS:$DU,N$1,FALSE))=TRUE,0,VLOOKUP($A260,[7]装备表!$AS:$DU,N$1,FALSE))</f>
        <v>0</v>
      </c>
      <c r="O260">
        <f>IF(ISERROR(VLOOKUP($A260,[7]装备表!$AS:$DU,O$1,FALSE))=TRUE,0,VLOOKUP($A260,[7]装备表!$AS:$DU,O$1,FALSE))</f>
        <v>0</v>
      </c>
      <c r="P260">
        <f>IF(ISERROR(VLOOKUP($A260,[7]装备表!$AS:$DU,P$1,FALSE))=TRUE,0,VLOOKUP($A260,[7]装备表!$AS:$DU,P$1,FALSE))</f>
        <v>0</v>
      </c>
      <c r="Q260">
        <f>IF(ISERROR(VLOOKUP($A260,[7]装备表!$AS:$DU,Q$1,FALSE))=TRUE,0,VLOOKUP($A260,[7]装备表!$AS:$DU,Q$1,FALSE))</f>
        <v>0</v>
      </c>
      <c r="R260">
        <f>IF(ISERROR(VLOOKUP($A260,[7]装备表!$AS:$DU,R$1,FALSE))=TRUE,0,VLOOKUP($A260,[7]装备表!$AS:$DU,R$1,FALSE))</f>
        <v>0</v>
      </c>
      <c r="S260">
        <f>IF(ISERROR(VLOOKUP($A260,[7]装备表!$AS:$DU,S$1,FALSE))=TRUE,0,VLOOKUP($A260,[7]装备表!$AS:$DU,S$1,FALSE))</f>
        <v>0</v>
      </c>
      <c r="T260">
        <f>IF(ISERROR(VLOOKUP($A260,[7]装备表!$AS:$DU,T$1,FALSE))=TRUE,0,VLOOKUP($A260,[7]装备表!$AS:$DU,T$1,FALSE))</f>
        <v>0</v>
      </c>
      <c r="U260">
        <f>IF(ISERROR(VLOOKUP($A260,[7]装备表!$AS:$DU,U$1,FALSE))=TRUE,0,VLOOKUP($A260,[7]装备表!$AS:$DU,U$1,FALSE))</f>
        <v>0</v>
      </c>
      <c r="V260">
        <f>IF(ISERROR(VLOOKUP($A260,[7]装备表!$AS:$DU,V$1,FALSE))=TRUE,0,VLOOKUP($A260,[7]装备表!$AS:$DU,V$1,FALSE))</f>
        <v>0</v>
      </c>
      <c r="W260">
        <f>IF(ISERROR(VLOOKUP($A260,[7]装备表!$AS:$DU,W$1,FALSE))=TRUE,0,VLOOKUP($A260,[7]装备表!$AS:$DU,W$1,FALSE))</f>
        <v>0</v>
      </c>
      <c r="X260">
        <f>IF(ISERROR(VLOOKUP($A260,[7]装备表!$AS:$DU,X$1,FALSE))=TRUE,0,VLOOKUP($A260,[7]装备表!$AS:$DU,X$1,FALSE))</f>
        <v>0</v>
      </c>
      <c r="Y260">
        <f>IF(ISERROR(VLOOKUP($A260,[7]装备表!$AS:$DU,Y$1,FALSE))=TRUE,0,VLOOKUP($A260,[7]装备表!$AS:$DU,Y$1,FALSE))</f>
        <v>0</v>
      </c>
      <c r="Z260">
        <f>IF(ISERROR(VLOOKUP($A260,[7]装备表!$AS:$DU,Z$1,FALSE))=TRUE,0,VLOOKUP($A260,[7]装备表!$AS:$DU,Z$1,FALSE))</f>
        <v>0</v>
      </c>
      <c r="AA260">
        <f>IF(ISERROR(VLOOKUP($A260,[7]装备表!$AS:$DU,AA$1,FALSE))=TRUE,0,VLOOKUP($A260,[7]装备表!$AS:$DU,AA$1,FALSE))</f>
        <v>0</v>
      </c>
      <c r="AB260">
        <f>IF(ISERROR(VLOOKUP($A260,[7]装备表!$AS:$DU,AB$1,FALSE))=TRUE,0,VLOOKUP($A260,[7]装备表!$AS:$DU,AB$1,FALSE))</f>
        <v>0</v>
      </c>
      <c r="AC260">
        <f>IF(ISERROR(VLOOKUP($A260,[7]装备表!$AS:$DU,AC$1,FALSE))=TRUE,0,VLOOKUP($A260,[7]装备表!$AS:$DU,AC$1,FALSE))</f>
        <v>0</v>
      </c>
      <c r="AD260">
        <f>IF(ISERROR(VLOOKUP($A260,[7]装备表!$AS:$DU,AD$1,FALSE))=TRUE,0,VLOOKUP($A260,[7]装备表!$AS:$DU,AD$1,FALSE))</f>
        <v>0</v>
      </c>
      <c r="AE260">
        <f>IF(ISERROR(VLOOKUP($A260,[7]装备表!$AS:$DU,AE$1,FALSE))=TRUE,0,VLOOKUP($A260,[7]装备表!$AS:$DU,AE$1,FALSE))</f>
        <v>0</v>
      </c>
      <c r="AF260">
        <f>IF(ISERROR(VLOOKUP($A260,[7]装备表!$AS:$DU,AF$1,FALSE))=TRUE,0,VLOOKUP($A260,[7]装备表!$AS:$DU,AF$1,FALSE))</f>
        <v>0</v>
      </c>
      <c r="AG260">
        <f>IF(ISERROR(VLOOKUP($A260,[7]装备表!$AS:$DU,AG$1,FALSE))=TRUE,0,VLOOKUP($A260,[7]装备表!$AS:$DU,AG$1,FALSE))</f>
        <v>0</v>
      </c>
      <c r="AH260">
        <f>IF(ISERROR(VLOOKUP($A260,[7]装备表!$AS:$DU,AH$1,FALSE))=TRUE,0,VLOOKUP($A260,[7]装备表!$AS:$DU,AH$1,FALSE))</f>
        <v>0</v>
      </c>
      <c r="AI260">
        <f>IF(ISERROR(VLOOKUP($A260,[7]装备表!$AS:$DU,AI$1,FALSE))=TRUE,0,VLOOKUP($A260,[7]装备表!$AS:$DU,AI$1,FALSE))</f>
        <v>0</v>
      </c>
      <c r="AJ260">
        <f>IF(ISERROR(VLOOKUP($A260,[7]装备表!$AS:$DU,AJ$1,FALSE))=TRUE,0,VLOOKUP($A260,[7]装备表!$AS:$DU,AJ$1,FALSE))</f>
        <v>0</v>
      </c>
      <c r="AK260">
        <f>IF(ISERROR(VLOOKUP($A260,[7]装备表!$AS:$DU,AK$1,FALSE))=TRUE,0,VLOOKUP($A260,[7]装备表!$AS:$DU,AK$1,FALSE))</f>
        <v>0</v>
      </c>
      <c r="AL260">
        <f>IF(ISERROR(VLOOKUP($A260,[7]装备表!$AS:$DU,AL$1,FALSE))=TRUE,0,VLOOKUP($A260,[7]装备表!$AS:$DU,AL$1,FALSE))</f>
        <v>0</v>
      </c>
      <c r="AM260">
        <f>IF(ISERROR(VLOOKUP($A260,[7]装备表!$AS:$DU,AM$1,FALSE))=TRUE,0,VLOOKUP($A260,[7]装备表!$AS:$DU,AM$1,FALSE))</f>
        <v>0</v>
      </c>
      <c r="AN260">
        <f>IF(ISERROR(VLOOKUP($A260,[7]装备表!$AS:$DU,AN$1,FALSE))=TRUE,0,VLOOKUP($A260,[7]装备表!$AS:$DU,AN$1,FALSE))</f>
        <v>0</v>
      </c>
      <c r="AT260" s="35">
        <v>1310056</v>
      </c>
      <c r="AU260" s="35" t="s">
        <v>417</v>
      </c>
      <c r="AV260">
        <v>10233</v>
      </c>
      <c r="AW260">
        <v>10233</v>
      </c>
      <c r="AX260">
        <v>100</v>
      </c>
    </row>
    <row r="261" spans="1:50" ht="16.5">
      <c r="A261" s="33">
        <v>1330055</v>
      </c>
      <c r="B261" t="str">
        <f>IF(ISERROR(VLOOKUP($A261,[7]装备表!$AS:$DU,B$1,FALSE))=TRUE,0,VLOOKUP($A261,[7]装备表!$AS:$DU,B$1,FALSE))</f>
        <v>丛林战靴</v>
      </c>
      <c r="C261">
        <f t="shared" si="23"/>
        <v>10184</v>
      </c>
      <c r="D261">
        <f t="shared" si="24"/>
        <v>180</v>
      </c>
      <c r="E261">
        <f t="shared" si="25"/>
        <v>10184</v>
      </c>
      <c r="F261">
        <f>IF(ISERROR(VLOOKUP($A261,[7]装备表!$AS:$DU,F$1,FALSE))=TRUE,0,VLOOKUP($A261,[7]装备表!$AS:$DU,F$1,FALSE))</f>
        <v>1</v>
      </c>
      <c r="G261">
        <f>IF(ISERROR(VLOOKUP($A261,[7]装备表!$AS:$DU,G$1,FALSE))=TRUE,0,VLOOKUP($A261,[7]装备表!$AS:$DU,G$1,FALSE))</f>
        <v>1</v>
      </c>
      <c r="H261">
        <f>IF(ISERROR(VLOOKUP($A261,[7]装备表!$AS:$DU,H$1,FALSE))=TRUE,0,VLOOKUP($A261,[7]装备表!$AS:$DU,H$1,FALSE))</f>
        <v>120</v>
      </c>
      <c r="I261">
        <f>IF(ISERROR(VLOOKUP($A261,[7]装备表!$AS:$DU,I$1,FALSE))=TRUE,0,VLOOKUP($A261,[7]装备表!$AS:$DU,I$1,FALSE))</f>
        <v>0</v>
      </c>
      <c r="J261">
        <f>IF(ISERROR(VLOOKUP($A261,[7]装备表!$AS:$DU,J$1,FALSE))=TRUE,0,VLOOKUP($A261,[7]装备表!$AS:$DU,J$1,FALSE))</f>
        <v>0</v>
      </c>
      <c r="K261">
        <f>IF(ISERROR(VLOOKUP($A261,[7]装备表!$AS:$DU,K$1,FALSE))=TRUE,0,VLOOKUP($A261,[7]装备表!$AS:$DU,K$1,FALSE))</f>
        <v>37</v>
      </c>
      <c r="L261">
        <f>IF(ISERROR(VLOOKUP($A261,[7]装备表!$AS:$DU,L$1,FALSE))=TRUE,0,VLOOKUP($A261,[7]装备表!$AS:$DU,L$1,FALSE))</f>
        <v>1</v>
      </c>
      <c r="M261">
        <f>IF(ISERROR(VLOOKUP($A261,[7]装备表!$AS:$DU,M$1,FALSE))=TRUE,0,VLOOKUP($A261,[7]装备表!$AS:$DU,M$1,FALSE))</f>
        <v>16</v>
      </c>
      <c r="N261">
        <f>IF(ISERROR(VLOOKUP($A261,[7]装备表!$AS:$DU,N$1,FALSE))=TRUE,0,VLOOKUP($A261,[7]装备表!$AS:$DU,N$1,FALSE))</f>
        <v>0</v>
      </c>
      <c r="O261">
        <f>IF(ISERROR(VLOOKUP($A261,[7]装备表!$AS:$DU,O$1,FALSE))=TRUE,0,VLOOKUP($A261,[7]装备表!$AS:$DU,O$1,FALSE))</f>
        <v>0</v>
      </c>
      <c r="P261">
        <f>IF(ISERROR(VLOOKUP($A261,[7]装备表!$AS:$DU,P$1,FALSE))=TRUE,0,VLOOKUP($A261,[7]装备表!$AS:$DU,P$1,FALSE))</f>
        <v>0</v>
      </c>
      <c r="Q261">
        <f>IF(ISERROR(VLOOKUP($A261,[7]装备表!$AS:$DU,Q$1,FALSE))=TRUE,0,VLOOKUP($A261,[7]装备表!$AS:$DU,Q$1,FALSE))</f>
        <v>0</v>
      </c>
      <c r="R261">
        <f>IF(ISERROR(VLOOKUP($A261,[7]装备表!$AS:$DU,R$1,FALSE))=TRUE,0,VLOOKUP($A261,[7]装备表!$AS:$DU,R$1,FALSE))</f>
        <v>0</v>
      </c>
      <c r="S261">
        <f>IF(ISERROR(VLOOKUP($A261,[7]装备表!$AS:$DU,S$1,FALSE))=TRUE,0,VLOOKUP($A261,[7]装备表!$AS:$DU,S$1,FALSE))</f>
        <v>0</v>
      </c>
      <c r="T261">
        <f>IF(ISERROR(VLOOKUP($A261,[7]装备表!$AS:$DU,T$1,FALSE))=TRUE,0,VLOOKUP($A261,[7]装备表!$AS:$DU,T$1,FALSE))</f>
        <v>0</v>
      </c>
      <c r="U261">
        <f>IF(ISERROR(VLOOKUP($A261,[7]装备表!$AS:$DU,U$1,FALSE))=TRUE,0,VLOOKUP($A261,[7]装备表!$AS:$DU,U$1,FALSE))</f>
        <v>0</v>
      </c>
      <c r="V261">
        <f>IF(ISERROR(VLOOKUP($A261,[7]装备表!$AS:$DU,V$1,FALSE))=TRUE,0,VLOOKUP($A261,[7]装备表!$AS:$DU,V$1,FALSE))</f>
        <v>0</v>
      </c>
      <c r="W261">
        <f>IF(ISERROR(VLOOKUP($A261,[7]装备表!$AS:$DU,W$1,FALSE))=TRUE,0,VLOOKUP($A261,[7]装备表!$AS:$DU,W$1,FALSE))</f>
        <v>0</v>
      </c>
      <c r="X261">
        <f>IF(ISERROR(VLOOKUP($A261,[7]装备表!$AS:$DU,X$1,FALSE))=TRUE,0,VLOOKUP($A261,[7]装备表!$AS:$DU,X$1,FALSE))</f>
        <v>0</v>
      </c>
      <c r="Y261">
        <f>IF(ISERROR(VLOOKUP($A261,[7]装备表!$AS:$DU,Y$1,FALSE))=TRUE,0,VLOOKUP($A261,[7]装备表!$AS:$DU,Y$1,FALSE))</f>
        <v>0</v>
      </c>
      <c r="Z261">
        <f>IF(ISERROR(VLOOKUP($A261,[7]装备表!$AS:$DU,Z$1,FALSE))=TRUE,0,VLOOKUP($A261,[7]装备表!$AS:$DU,Z$1,FALSE))</f>
        <v>0</v>
      </c>
      <c r="AA261">
        <f>IF(ISERROR(VLOOKUP($A261,[7]装备表!$AS:$DU,AA$1,FALSE))=TRUE,0,VLOOKUP($A261,[7]装备表!$AS:$DU,AA$1,FALSE))</f>
        <v>0</v>
      </c>
      <c r="AB261">
        <f>IF(ISERROR(VLOOKUP($A261,[7]装备表!$AS:$DU,AB$1,FALSE))=TRUE,0,VLOOKUP($A261,[7]装备表!$AS:$DU,AB$1,FALSE))</f>
        <v>0</v>
      </c>
      <c r="AC261">
        <f>IF(ISERROR(VLOOKUP($A261,[7]装备表!$AS:$DU,AC$1,FALSE))=TRUE,0,VLOOKUP($A261,[7]装备表!$AS:$DU,AC$1,FALSE))</f>
        <v>0</v>
      </c>
      <c r="AD261">
        <f>IF(ISERROR(VLOOKUP($A261,[7]装备表!$AS:$DU,AD$1,FALSE))=TRUE,0,VLOOKUP($A261,[7]装备表!$AS:$DU,AD$1,FALSE))</f>
        <v>0</v>
      </c>
      <c r="AE261">
        <f>IF(ISERROR(VLOOKUP($A261,[7]装备表!$AS:$DU,AE$1,FALSE))=TRUE,0,VLOOKUP($A261,[7]装备表!$AS:$DU,AE$1,FALSE))</f>
        <v>0</v>
      </c>
      <c r="AF261">
        <f>IF(ISERROR(VLOOKUP($A261,[7]装备表!$AS:$DU,AF$1,FALSE))=TRUE,0,VLOOKUP($A261,[7]装备表!$AS:$DU,AF$1,FALSE))</f>
        <v>0</v>
      </c>
      <c r="AG261">
        <f>IF(ISERROR(VLOOKUP($A261,[7]装备表!$AS:$DU,AG$1,FALSE))=TRUE,0,VLOOKUP($A261,[7]装备表!$AS:$DU,AG$1,FALSE))</f>
        <v>0</v>
      </c>
      <c r="AH261">
        <f>IF(ISERROR(VLOOKUP($A261,[7]装备表!$AS:$DU,AH$1,FALSE))=TRUE,0,VLOOKUP($A261,[7]装备表!$AS:$DU,AH$1,FALSE))</f>
        <v>0</v>
      </c>
      <c r="AI261">
        <f>IF(ISERROR(VLOOKUP($A261,[7]装备表!$AS:$DU,AI$1,FALSE))=TRUE,0,VLOOKUP($A261,[7]装备表!$AS:$DU,AI$1,FALSE))</f>
        <v>0</v>
      </c>
      <c r="AJ261">
        <f>IF(ISERROR(VLOOKUP($A261,[7]装备表!$AS:$DU,AJ$1,FALSE))=TRUE,0,VLOOKUP($A261,[7]装备表!$AS:$DU,AJ$1,FALSE))</f>
        <v>0</v>
      </c>
      <c r="AK261">
        <f>IF(ISERROR(VLOOKUP($A261,[7]装备表!$AS:$DU,AK$1,FALSE))=TRUE,0,VLOOKUP($A261,[7]装备表!$AS:$DU,AK$1,FALSE))</f>
        <v>0</v>
      </c>
      <c r="AL261">
        <f>IF(ISERROR(VLOOKUP($A261,[7]装备表!$AS:$DU,AL$1,FALSE))=TRUE,0,VLOOKUP($A261,[7]装备表!$AS:$DU,AL$1,FALSE))</f>
        <v>0</v>
      </c>
      <c r="AM261">
        <f>IF(ISERROR(VLOOKUP($A261,[7]装备表!$AS:$DU,AM$1,FALSE))=TRUE,0,VLOOKUP($A261,[7]装备表!$AS:$DU,AM$1,FALSE))</f>
        <v>0</v>
      </c>
      <c r="AN261">
        <f>IF(ISERROR(VLOOKUP($A261,[7]装备表!$AS:$DU,AN$1,FALSE))=TRUE,0,VLOOKUP($A261,[7]装备表!$AS:$DU,AN$1,FALSE))</f>
        <v>0</v>
      </c>
      <c r="AT261" s="35">
        <v>1310057</v>
      </c>
      <c r="AU261" s="35" t="s">
        <v>418</v>
      </c>
      <c r="AV261">
        <v>10234</v>
      </c>
      <c r="AW261">
        <v>10234</v>
      </c>
      <c r="AX261">
        <v>100</v>
      </c>
    </row>
    <row r="262" spans="1:50" ht="16.5">
      <c r="A262" s="33">
        <v>1330056</v>
      </c>
      <c r="B262" t="str">
        <f>IF(ISERROR(VLOOKUP($A262,[7]装备表!$AS:$DU,B$1,FALSE))=TRUE,0,VLOOKUP($A262,[7]装备表!$AS:$DU,B$1,FALSE))</f>
        <v>丛林猎帽</v>
      </c>
      <c r="C262">
        <f t="shared" si="23"/>
        <v>10185</v>
      </c>
      <c r="D262">
        <f t="shared" si="24"/>
        <v>180</v>
      </c>
      <c r="E262">
        <f t="shared" si="25"/>
        <v>10185</v>
      </c>
      <c r="F262">
        <f>IF(ISERROR(VLOOKUP($A262,[7]装备表!$AS:$DU,F$1,FALSE))=TRUE,0,VLOOKUP($A262,[7]装备表!$AS:$DU,F$1,FALSE))</f>
        <v>3</v>
      </c>
      <c r="G262">
        <f>IF(ISERROR(VLOOKUP($A262,[7]装备表!$AS:$DU,G$1,FALSE))=TRUE,0,VLOOKUP($A262,[7]装备表!$AS:$DU,G$1,FALSE))</f>
        <v>1</v>
      </c>
      <c r="H262">
        <f>IF(ISERROR(VLOOKUP($A262,[7]装备表!$AS:$DU,H$1,FALSE))=TRUE,0,VLOOKUP($A262,[7]装备表!$AS:$DU,H$1,FALSE))</f>
        <v>5</v>
      </c>
      <c r="I262">
        <f>IF(ISERROR(VLOOKUP($A262,[7]装备表!$AS:$DU,I$1,FALSE))=TRUE,0,VLOOKUP($A262,[7]装备表!$AS:$DU,I$1,FALSE))</f>
        <v>0</v>
      </c>
      <c r="J262">
        <f>IF(ISERROR(VLOOKUP($A262,[7]装备表!$AS:$DU,J$1,FALSE))=TRUE,0,VLOOKUP($A262,[7]装备表!$AS:$DU,J$1,FALSE))</f>
        <v>0</v>
      </c>
      <c r="K262">
        <f>IF(ISERROR(VLOOKUP($A262,[7]装备表!$AS:$DU,K$1,FALSE))=TRUE,0,VLOOKUP($A262,[7]装备表!$AS:$DU,K$1,FALSE))</f>
        <v>2</v>
      </c>
      <c r="L262">
        <f>IF(ISERROR(VLOOKUP($A262,[7]装备表!$AS:$DU,L$1,FALSE))=TRUE,0,VLOOKUP($A262,[7]装备表!$AS:$DU,L$1,FALSE))</f>
        <v>1</v>
      </c>
      <c r="M262">
        <f>IF(ISERROR(VLOOKUP($A262,[7]装备表!$AS:$DU,M$1,FALSE))=TRUE,0,VLOOKUP($A262,[7]装备表!$AS:$DU,M$1,FALSE))</f>
        <v>144</v>
      </c>
      <c r="N262">
        <f>IF(ISERROR(VLOOKUP($A262,[7]装备表!$AS:$DU,N$1,FALSE))=TRUE,0,VLOOKUP($A262,[7]装备表!$AS:$DU,N$1,FALSE))</f>
        <v>0</v>
      </c>
      <c r="O262">
        <f>IF(ISERROR(VLOOKUP($A262,[7]装备表!$AS:$DU,O$1,FALSE))=TRUE,0,VLOOKUP($A262,[7]装备表!$AS:$DU,O$1,FALSE))</f>
        <v>0</v>
      </c>
      <c r="P262">
        <f>IF(ISERROR(VLOOKUP($A262,[7]装备表!$AS:$DU,P$1,FALSE))=TRUE,0,VLOOKUP($A262,[7]装备表!$AS:$DU,P$1,FALSE))</f>
        <v>6</v>
      </c>
      <c r="Q262">
        <f>IF(ISERROR(VLOOKUP($A262,[7]装备表!$AS:$DU,Q$1,FALSE))=TRUE,0,VLOOKUP($A262,[7]装备表!$AS:$DU,Q$1,FALSE))</f>
        <v>1</v>
      </c>
      <c r="R262">
        <f>IF(ISERROR(VLOOKUP($A262,[7]装备表!$AS:$DU,R$1,FALSE))=TRUE,0,VLOOKUP($A262,[7]装备表!$AS:$DU,R$1,FALSE))</f>
        <v>30</v>
      </c>
      <c r="S262">
        <f>IF(ISERROR(VLOOKUP($A262,[7]装备表!$AS:$DU,S$1,FALSE))=TRUE,0,VLOOKUP($A262,[7]装备表!$AS:$DU,S$1,FALSE))</f>
        <v>0</v>
      </c>
      <c r="T262">
        <f>IF(ISERROR(VLOOKUP($A262,[7]装备表!$AS:$DU,T$1,FALSE))=TRUE,0,VLOOKUP($A262,[7]装备表!$AS:$DU,T$1,FALSE))</f>
        <v>0</v>
      </c>
      <c r="U262">
        <f>IF(ISERROR(VLOOKUP($A262,[7]装备表!$AS:$DU,U$1,FALSE))=TRUE,0,VLOOKUP($A262,[7]装备表!$AS:$DU,U$1,FALSE))</f>
        <v>0</v>
      </c>
      <c r="V262">
        <f>IF(ISERROR(VLOOKUP($A262,[7]装备表!$AS:$DU,V$1,FALSE))=TRUE,0,VLOOKUP($A262,[7]装备表!$AS:$DU,V$1,FALSE))</f>
        <v>0</v>
      </c>
      <c r="W262">
        <f>IF(ISERROR(VLOOKUP($A262,[7]装备表!$AS:$DU,W$1,FALSE))=TRUE,0,VLOOKUP($A262,[7]装备表!$AS:$DU,W$1,FALSE))</f>
        <v>0</v>
      </c>
      <c r="X262">
        <f>IF(ISERROR(VLOOKUP($A262,[7]装备表!$AS:$DU,X$1,FALSE))=TRUE,0,VLOOKUP($A262,[7]装备表!$AS:$DU,X$1,FALSE))</f>
        <v>0</v>
      </c>
      <c r="Y262">
        <f>IF(ISERROR(VLOOKUP($A262,[7]装备表!$AS:$DU,Y$1,FALSE))=TRUE,0,VLOOKUP($A262,[7]装备表!$AS:$DU,Y$1,FALSE))</f>
        <v>0</v>
      </c>
      <c r="Z262">
        <f>IF(ISERROR(VLOOKUP($A262,[7]装备表!$AS:$DU,Z$1,FALSE))=TRUE,0,VLOOKUP($A262,[7]装备表!$AS:$DU,Z$1,FALSE))</f>
        <v>0</v>
      </c>
      <c r="AA262">
        <f>IF(ISERROR(VLOOKUP($A262,[7]装备表!$AS:$DU,AA$1,FALSE))=TRUE,0,VLOOKUP($A262,[7]装备表!$AS:$DU,AA$1,FALSE))</f>
        <v>0</v>
      </c>
      <c r="AB262">
        <f>IF(ISERROR(VLOOKUP($A262,[7]装备表!$AS:$DU,AB$1,FALSE))=TRUE,0,VLOOKUP($A262,[7]装备表!$AS:$DU,AB$1,FALSE))</f>
        <v>0</v>
      </c>
      <c r="AC262">
        <f>IF(ISERROR(VLOOKUP($A262,[7]装备表!$AS:$DU,AC$1,FALSE))=TRUE,0,VLOOKUP($A262,[7]装备表!$AS:$DU,AC$1,FALSE))</f>
        <v>0</v>
      </c>
      <c r="AD262">
        <f>IF(ISERROR(VLOOKUP($A262,[7]装备表!$AS:$DU,AD$1,FALSE))=TRUE,0,VLOOKUP($A262,[7]装备表!$AS:$DU,AD$1,FALSE))</f>
        <v>0</v>
      </c>
      <c r="AE262">
        <f>IF(ISERROR(VLOOKUP($A262,[7]装备表!$AS:$DU,AE$1,FALSE))=TRUE,0,VLOOKUP($A262,[7]装备表!$AS:$DU,AE$1,FALSE))</f>
        <v>0</v>
      </c>
      <c r="AF262">
        <f>IF(ISERROR(VLOOKUP($A262,[7]装备表!$AS:$DU,AF$1,FALSE))=TRUE,0,VLOOKUP($A262,[7]装备表!$AS:$DU,AF$1,FALSE))</f>
        <v>0</v>
      </c>
      <c r="AG262">
        <f>IF(ISERROR(VLOOKUP($A262,[7]装备表!$AS:$DU,AG$1,FALSE))=TRUE,0,VLOOKUP($A262,[7]装备表!$AS:$DU,AG$1,FALSE))</f>
        <v>0</v>
      </c>
      <c r="AH262">
        <f>IF(ISERROR(VLOOKUP($A262,[7]装备表!$AS:$DU,AH$1,FALSE))=TRUE,0,VLOOKUP($A262,[7]装备表!$AS:$DU,AH$1,FALSE))</f>
        <v>0</v>
      </c>
      <c r="AI262">
        <f>IF(ISERROR(VLOOKUP($A262,[7]装备表!$AS:$DU,AI$1,FALSE))=TRUE,0,VLOOKUP($A262,[7]装备表!$AS:$DU,AI$1,FALSE))</f>
        <v>0</v>
      </c>
      <c r="AJ262">
        <f>IF(ISERROR(VLOOKUP($A262,[7]装备表!$AS:$DU,AJ$1,FALSE))=TRUE,0,VLOOKUP($A262,[7]装备表!$AS:$DU,AJ$1,FALSE))</f>
        <v>0</v>
      </c>
      <c r="AK262">
        <f>IF(ISERROR(VLOOKUP($A262,[7]装备表!$AS:$DU,AK$1,FALSE))=TRUE,0,VLOOKUP($A262,[7]装备表!$AS:$DU,AK$1,FALSE))</f>
        <v>0</v>
      </c>
      <c r="AL262">
        <f>IF(ISERROR(VLOOKUP($A262,[7]装备表!$AS:$DU,AL$1,FALSE))=TRUE,0,VLOOKUP($A262,[7]装备表!$AS:$DU,AL$1,FALSE))</f>
        <v>0</v>
      </c>
      <c r="AM262">
        <f>IF(ISERROR(VLOOKUP($A262,[7]装备表!$AS:$DU,AM$1,FALSE))=TRUE,0,VLOOKUP($A262,[7]装备表!$AS:$DU,AM$1,FALSE))</f>
        <v>0</v>
      </c>
      <c r="AN262">
        <f>IF(ISERROR(VLOOKUP($A262,[7]装备表!$AS:$DU,AN$1,FALSE))=TRUE,0,VLOOKUP($A262,[7]装备表!$AS:$DU,AN$1,FALSE))</f>
        <v>0</v>
      </c>
      <c r="AT262" s="35">
        <v>1330092</v>
      </c>
      <c r="AU262" s="35" t="s">
        <v>511</v>
      </c>
      <c r="AV262">
        <v>10235</v>
      </c>
      <c r="AW262">
        <v>10235</v>
      </c>
      <c r="AX262">
        <v>100</v>
      </c>
    </row>
    <row r="263" spans="1:50" ht="16.5">
      <c r="A263" s="33">
        <v>1330057</v>
      </c>
      <c r="B263" t="str">
        <f>IF(ISERROR(VLOOKUP($A263,[7]装备表!$AS:$DU,B$1,FALSE))=TRUE,0,VLOOKUP($A263,[7]装备表!$AS:$DU,B$1,FALSE))</f>
        <v>丛林猎衣</v>
      </c>
      <c r="C263">
        <f t="shared" si="23"/>
        <v>10186</v>
      </c>
      <c r="D263">
        <f t="shared" si="24"/>
        <v>180</v>
      </c>
      <c r="E263">
        <f t="shared" si="25"/>
        <v>10186</v>
      </c>
      <c r="F263">
        <f>IF(ISERROR(VLOOKUP($A263,[7]装备表!$AS:$DU,F$1,FALSE))=TRUE,0,VLOOKUP($A263,[7]装备表!$AS:$DU,F$1,FALSE))</f>
        <v>3</v>
      </c>
      <c r="G263">
        <f>IF(ISERROR(VLOOKUP($A263,[7]装备表!$AS:$DU,G$1,FALSE))=TRUE,0,VLOOKUP($A263,[7]装备表!$AS:$DU,G$1,FALSE))</f>
        <v>1</v>
      </c>
      <c r="H263">
        <f>IF(ISERROR(VLOOKUP($A263,[7]装备表!$AS:$DU,H$1,FALSE))=TRUE,0,VLOOKUP($A263,[7]装备表!$AS:$DU,H$1,FALSE))</f>
        <v>8</v>
      </c>
      <c r="I263">
        <f>IF(ISERROR(VLOOKUP($A263,[7]装备表!$AS:$DU,I$1,FALSE))=TRUE,0,VLOOKUP($A263,[7]装备表!$AS:$DU,I$1,FALSE))</f>
        <v>0</v>
      </c>
      <c r="J263">
        <f>IF(ISERROR(VLOOKUP($A263,[7]装备表!$AS:$DU,J$1,FALSE))=TRUE,0,VLOOKUP($A263,[7]装备表!$AS:$DU,J$1,FALSE))</f>
        <v>0</v>
      </c>
      <c r="K263">
        <f>IF(ISERROR(VLOOKUP($A263,[7]装备表!$AS:$DU,K$1,FALSE))=TRUE,0,VLOOKUP($A263,[7]装备表!$AS:$DU,K$1,FALSE))</f>
        <v>1</v>
      </c>
      <c r="L263">
        <f>IF(ISERROR(VLOOKUP($A263,[7]装备表!$AS:$DU,L$1,FALSE))=TRUE,0,VLOOKUP($A263,[7]装备表!$AS:$DU,L$1,FALSE))</f>
        <v>1</v>
      </c>
      <c r="M263">
        <f>IF(ISERROR(VLOOKUP($A263,[7]装备表!$AS:$DU,M$1,FALSE))=TRUE,0,VLOOKUP($A263,[7]装备表!$AS:$DU,M$1,FALSE))</f>
        <v>135</v>
      </c>
      <c r="N263">
        <f>IF(ISERROR(VLOOKUP($A263,[7]装备表!$AS:$DU,N$1,FALSE))=TRUE,0,VLOOKUP($A263,[7]装备表!$AS:$DU,N$1,FALSE))</f>
        <v>0</v>
      </c>
      <c r="O263">
        <f>IF(ISERROR(VLOOKUP($A263,[7]装备表!$AS:$DU,O$1,FALSE))=TRUE,0,VLOOKUP($A263,[7]装备表!$AS:$DU,O$1,FALSE))</f>
        <v>0</v>
      </c>
      <c r="P263">
        <f>IF(ISERROR(VLOOKUP($A263,[7]装备表!$AS:$DU,P$1,FALSE))=TRUE,0,VLOOKUP($A263,[7]装备表!$AS:$DU,P$1,FALSE))</f>
        <v>5</v>
      </c>
      <c r="Q263">
        <f>IF(ISERROR(VLOOKUP($A263,[7]装备表!$AS:$DU,Q$1,FALSE))=TRUE,0,VLOOKUP($A263,[7]装备表!$AS:$DU,Q$1,FALSE))</f>
        <v>1</v>
      </c>
      <c r="R263">
        <f>IF(ISERROR(VLOOKUP($A263,[7]装备表!$AS:$DU,R$1,FALSE))=TRUE,0,VLOOKUP($A263,[7]装备表!$AS:$DU,R$1,FALSE))</f>
        <v>30</v>
      </c>
      <c r="S263">
        <f>IF(ISERROR(VLOOKUP($A263,[7]装备表!$AS:$DU,S$1,FALSE))=TRUE,0,VLOOKUP($A263,[7]装备表!$AS:$DU,S$1,FALSE))</f>
        <v>0</v>
      </c>
      <c r="T263">
        <f>IF(ISERROR(VLOOKUP($A263,[7]装备表!$AS:$DU,T$1,FALSE))=TRUE,0,VLOOKUP($A263,[7]装备表!$AS:$DU,T$1,FALSE))</f>
        <v>0</v>
      </c>
      <c r="U263">
        <f>IF(ISERROR(VLOOKUP($A263,[7]装备表!$AS:$DU,U$1,FALSE))=TRUE,0,VLOOKUP($A263,[7]装备表!$AS:$DU,U$1,FALSE))</f>
        <v>0</v>
      </c>
      <c r="V263">
        <f>IF(ISERROR(VLOOKUP($A263,[7]装备表!$AS:$DU,V$1,FALSE))=TRUE,0,VLOOKUP($A263,[7]装备表!$AS:$DU,V$1,FALSE))</f>
        <v>0</v>
      </c>
      <c r="W263">
        <f>IF(ISERROR(VLOOKUP($A263,[7]装备表!$AS:$DU,W$1,FALSE))=TRUE,0,VLOOKUP($A263,[7]装备表!$AS:$DU,W$1,FALSE))</f>
        <v>0</v>
      </c>
      <c r="X263">
        <f>IF(ISERROR(VLOOKUP($A263,[7]装备表!$AS:$DU,X$1,FALSE))=TRUE,0,VLOOKUP($A263,[7]装备表!$AS:$DU,X$1,FALSE))</f>
        <v>0</v>
      </c>
      <c r="Y263">
        <f>IF(ISERROR(VLOOKUP($A263,[7]装备表!$AS:$DU,Y$1,FALSE))=TRUE,0,VLOOKUP($A263,[7]装备表!$AS:$DU,Y$1,FALSE))</f>
        <v>0</v>
      </c>
      <c r="Z263">
        <f>IF(ISERROR(VLOOKUP($A263,[7]装备表!$AS:$DU,Z$1,FALSE))=TRUE,0,VLOOKUP($A263,[7]装备表!$AS:$DU,Z$1,FALSE))</f>
        <v>0</v>
      </c>
      <c r="AA263">
        <f>IF(ISERROR(VLOOKUP($A263,[7]装备表!$AS:$DU,AA$1,FALSE))=TRUE,0,VLOOKUP($A263,[7]装备表!$AS:$DU,AA$1,FALSE))</f>
        <v>0</v>
      </c>
      <c r="AB263">
        <f>IF(ISERROR(VLOOKUP($A263,[7]装备表!$AS:$DU,AB$1,FALSE))=TRUE,0,VLOOKUP($A263,[7]装备表!$AS:$DU,AB$1,FALSE))</f>
        <v>0</v>
      </c>
      <c r="AC263">
        <f>IF(ISERROR(VLOOKUP($A263,[7]装备表!$AS:$DU,AC$1,FALSE))=TRUE,0,VLOOKUP($A263,[7]装备表!$AS:$DU,AC$1,FALSE))</f>
        <v>0</v>
      </c>
      <c r="AD263">
        <f>IF(ISERROR(VLOOKUP($A263,[7]装备表!$AS:$DU,AD$1,FALSE))=TRUE,0,VLOOKUP($A263,[7]装备表!$AS:$DU,AD$1,FALSE))</f>
        <v>0</v>
      </c>
      <c r="AE263">
        <f>IF(ISERROR(VLOOKUP($A263,[7]装备表!$AS:$DU,AE$1,FALSE))=TRUE,0,VLOOKUP($A263,[7]装备表!$AS:$DU,AE$1,FALSE))</f>
        <v>0</v>
      </c>
      <c r="AF263">
        <f>IF(ISERROR(VLOOKUP($A263,[7]装备表!$AS:$DU,AF$1,FALSE))=TRUE,0,VLOOKUP($A263,[7]装备表!$AS:$DU,AF$1,FALSE))</f>
        <v>0</v>
      </c>
      <c r="AG263">
        <f>IF(ISERROR(VLOOKUP($A263,[7]装备表!$AS:$DU,AG$1,FALSE))=TRUE,0,VLOOKUP($A263,[7]装备表!$AS:$DU,AG$1,FALSE))</f>
        <v>0</v>
      </c>
      <c r="AH263">
        <f>IF(ISERROR(VLOOKUP($A263,[7]装备表!$AS:$DU,AH$1,FALSE))=TRUE,0,VLOOKUP($A263,[7]装备表!$AS:$DU,AH$1,FALSE))</f>
        <v>0</v>
      </c>
      <c r="AI263">
        <f>IF(ISERROR(VLOOKUP($A263,[7]装备表!$AS:$DU,AI$1,FALSE))=TRUE,0,VLOOKUP($A263,[7]装备表!$AS:$DU,AI$1,FALSE))</f>
        <v>0</v>
      </c>
      <c r="AJ263">
        <f>IF(ISERROR(VLOOKUP($A263,[7]装备表!$AS:$DU,AJ$1,FALSE))=TRUE,0,VLOOKUP($A263,[7]装备表!$AS:$DU,AJ$1,FALSE))</f>
        <v>0</v>
      </c>
      <c r="AK263">
        <f>IF(ISERROR(VLOOKUP($A263,[7]装备表!$AS:$DU,AK$1,FALSE))=TRUE,0,VLOOKUP($A263,[7]装备表!$AS:$DU,AK$1,FALSE))</f>
        <v>0</v>
      </c>
      <c r="AL263">
        <f>IF(ISERROR(VLOOKUP($A263,[7]装备表!$AS:$DU,AL$1,FALSE))=TRUE,0,VLOOKUP($A263,[7]装备表!$AS:$DU,AL$1,FALSE))</f>
        <v>0</v>
      </c>
      <c r="AM263">
        <f>IF(ISERROR(VLOOKUP($A263,[7]装备表!$AS:$DU,AM$1,FALSE))=TRUE,0,VLOOKUP($A263,[7]装备表!$AS:$DU,AM$1,FALSE))</f>
        <v>0</v>
      </c>
      <c r="AN263">
        <f>IF(ISERROR(VLOOKUP($A263,[7]装备表!$AS:$DU,AN$1,FALSE))=TRUE,0,VLOOKUP($A263,[7]装备表!$AS:$DU,AN$1,FALSE))</f>
        <v>0</v>
      </c>
      <c r="AT263" s="35">
        <v>1330093</v>
      </c>
      <c r="AU263" s="35" t="s">
        <v>513</v>
      </c>
      <c r="AV263">
        <v>10236</v>
      </c>
      <c r="AW263">
        <v>10236</v>
      </c>
      <c r="AX263">
        <v>100</v>
      </c>
    </row>
    <row r="264" spans="1:50" ht="16.5">
      <c r="A264" s="33">
        <v>1330058</v>
      </c>
      <c r="B264" t="str">
        <f>IF(ISERROR(VLOOKUP($A264,[7]装备表!$AS:$DU,B$1,FALSE))=TRUE,0,VLOOKUP($A264,[7]装备表!$AS:$DU,B$1,FALSE))</f>
        <v>丛林猎裤</v>
      </c>
      <c r="C264">
        <f t="shared" si="23"/>
        <v>10187</v>
      </c>
      <c r="D264">
        <f t="shared" si="24"/>
        <v>180</v>
      </c>
      <c r="E264">
        <f t="shared" si="25"/>
        <v>10187</v>
      </c>
      <c r="F264">
        <f>IF(ISERROR(VLOOKUP($A264,[7]装备表!$AS:$DU,F$1,FALSE))=TRUE,0,VLOOKUP($A264,[7]装备表!$AS:$DU,F$1,FALSE))</f>
        <v>3</v>
      </c>
      <c r="G264">
        <f>IF(ISERROR(VLOOKUP($A264,[7]装备表!$AS:$DU,G$1,FALSE))=TRUE,0,VLOOKUP($A264,[7]装备表!$AS:$DU,G$1,FALSE))</f>
        <v>1</v>
      </c>
      <c r="H264">
        <f>IF(ISERROR(VLOOKUP($A264,[7]装备表!$AS:$DU,H$1,FALSE))=TRUE,0,VLOOKUP($A264,[7]装备表!$AS:$DU,H$1,FALSE))</f>
        <v>6</v>
      </c>
      <c r="I264">
        <f>IF(ISERROR(VLOOKUP($A264,[7]装备表!$AS:$DU,I$1,FALSE))=TRUE,0,VLOOKUP($A264,[7]装备表!$AS:$DU,I$1,FALSE))</f>
        <v>0</v>
      </c>
      <c r="J264">
        <f>IF(ISERROR(VLOOKUP($A264,[7]装备表!$AS:$DU,J$1,FALSE))=TRUE,0,VLOOKUP($A264,[7]装备表!$AS:$DU,J$1,FALSE))</f>
        <v>0</v>
      </c>
      <c r="K264">
        <f>IF(ISERROR(VLOOKUP($A264,[7]装备表!$AS:$DU,K$1,FALSE))=TRUE,0,VLOOKUP($A264,[7]装备表!$AS:$DU,K$1,FALSE))</f>
        <v>1</v>
      </c>
      <c r="L264">
        <f>IF(ISERROR(VLOOKUP($A264,[7]装备表!$AS:$DU,L$1,FALSE))=TRUE,0,VLOOKUP($A264,[7]装备表!$AS:$DU,L$1,FALSE))</f>
        <v>1</v>
      </c>
      <c r="M264">
        <f>IF(ISERROR(VLOOKUP($A264,[7]装备表!$AS:$DU,M$1,FALSE))=TRUE,0,VLOOKUP($A264,[7]装备表!$AS:$DU,M$1,FALSE))</f>
        <v>135</v>
      </c>
      <c r="N264">
        <f>IF(ISERROR(VLOOKUP($A264,[7]装备表!$AS:$DU,N$1,FALSE))=TRUE,0,VLOOKUP($A264,[7]装备表!$AS:$DU,N$1,FALSE))</f>
        <v>0</v>
      </c>
      <c r="O264">
        <f>IF(ISERROR(VLOOKUP($A264,[7]装备表!$AS:$DU,O$1,FALSE))=TRUE,0,VLOOKUP($A264,[7]装备表!$AS:$DU,O$1,FALSE))</f>
        <v>0</v>
      </c>
      <c r="P264">
        <f>IF(ISERROR(VLOOKUP($A264,[7]装备表!$AS:$DU,P$1,FALSE))=TRUE,0,VLOOKUP($A264,[7]装备表!$AS:$DU,P$1,FALSE))</f>
        <v>5</v>
      </c>
      <c r="Q264">
        <f>IF(ISERROR(VLOOKUP($A264,[7]装备表!$AS:$DU,Q$1,FALSE))=TRUE,0,VLOOKUP($A264,[7]装备表!$AS:$DU,Q$1,FALSE))</f>
        <v>1</v>
      </c>
      <c r="R264">
        <f>IF(ISERROR(VLOOKUP($A264,[7]装备表!$AS:$DU,R$1,FALSE))=TRUE,0,VLOOKUP($A264,[7]装备表!$AS:$DU,R$1,FALSE))</f>
        <v>30</v>
      </c>
      <c r="S264">
        <f>IF(ISERROR(VLOOKUP($A264,[7]装备表!$AS:$DU,S$1,FALSE))=TRUE,0,VLOOKUP($A264,[7]装备表!$AS:$DU,S$1,FALSE))</f>
        <v>0</v>
      </c>
      <c r="T264">
        <f>IF(ISERROR(VLOOKUP($A264,[7]装备表!$AS:$DU,T$1,FALSE))=TRUE,0,VLOOKUP($A264,[7]装备表!$AS:$DU,T$1,FALSE))</f>
        <v>0</v>
      </c>
      <c r="U264">
        <f>IF(ISERROR(VLOOKUP($A264,[7]装备表!$AS:$DU,U$1,FALSE))=TRUE,0,VLOOKUP($A264,[7]装备表!$AS:$DU,U$1,FALSE))</f>
        <v>0</v>
      </c>
      <c r="V264">
        <f>IF(ISERROR(VLOOKUP($A264,[7]装备表!$AS:$DU,V$1,FALSE))=TRUE,0,VLOOKUP($A264,[7]装备表!$AS:$DU,V$1,FALSE))</f>
        <v>0</v>
      </c>
      <c r="W264">
        <f>IF(ISERROR(VLOOKUP($A264,[7]装备表!$AS:$DU,W$1,FALSE))=TRUE,0,VLOOKUP($A264,[7]装备表!$AS:$DU,W$1,FALSE))</f>
        <v>0</v>
      </c>
      <c r="X264">
        <f>IF(ISERROR(VLOOKUP($A264,[7]装备表!$AS:$DU,X$1,FALSE))=TRUE,0,VLOOKUP($A264,[7]装备表!$AS:$DU,X$1,FALSE))</f>
        <v>0</v>
      </c>
      <c r="Y264">
        <f>IF(ISERROR(VLOOKUP($A264,[7]装备表!$AS:$DU,Y$1,FALSE))=TRUE,0,VLOOKUP($A264,[7]装备表!$AS:$DU,Y$1,FALSE))</f>
        <v>0</v>
      </c>
      <c r="Z264">
        <f>IF(ISERROR(VLOOKUP($A264,[7]装备表!$AS:$DU,Z$1,FALSE))=TRUE,0,VLOOKUP($A264,[7]装备表!$AS:$DU,Z$1,FALSE))</f>
        <v>0</v>
      </c>
      <c r="AA264">
        <f>IF(ISERROR(VLOOKUP($A264,[7]装备表!$AS:$DU,AA$1,FALSE))=TRUE,0,VLOOKUP($A264,[7]装备表!$AS:$DU,AA$1,FALSE))</f>
        <v>0</v>
      </c>
      <c r="AB264">
        <f>IF(ISERROR(VLOOKUP($A264,[7]装备表!$AS:$DU,AB$1,FALSE))=TRUE,0,VLOOKUP($A264,[7]装备表!$AS:$DU,AB$1,FALSE))</f>
        <v>0</v>
      </c>
      <c r="AC264">
        <f>IF(ISERROR(VLOOKUP($A264,[7]装备表!$AS:$DU,AC$1,FALSE))=TRUE,0,VLOOKUP($A264,[7]装备表!$AS:$DU,AC$1,FALSE))</f>
        <v>0</v>
      </c>
      <c r="AD264">
        <f>IF(ISERROR(VLOOKUP($A264,[7]装备表!$AS:$DU,AD$1,FALSE))=TRUE,0,VLOOKUP($A264,[7]装备表!$AS:$DU,AD$1,FALSE))</f>
        <v>0</v>
      </c>
      <c r="AE264">
        <f>IF(ISERROR(VLOOKUP($A264,[7]装备表!$AS:$DU,AE$1,FALSE))=TRUE,0,VLOOKUP($A264,[7]装备表!$AS:$DU,AE$1,FALSE))</f>
        <v>0</v>
      </c>
      <c r="AF264">
        <f>IF(ISERROR(VLOOKUP($A264,[7]装备表!$AS:$DU,AF$1,FALSE))=TRUE,0,VLOOKUP($A264,[7]装备表!$AS:$DU,AF$1,FALSE))</f>
        <v>0</v>
      </c>
      <c r="AG264">
        <f>IF(ISERROR(VLOOKUP($A264,[7]装备表!$AS:$DU,AG$1,FALSE))=TRUE,0,VLOOKUP($A264,[7]装备表!$AS:$DU,AG$1,FALSE))</f>
        <v>0</v>
      </c>
      <c r="AH264">
        <f>IF(ISERROR(VLOOKUP($A264,[7]装备表!$AS:$DU,AH$1,FALSE))=TRUE,0,VLOOKUP($A264,[7]装备表!$AS:$DU,AH$1,FALSE))</f>
        <v>0</v>
      </c>
      <c r="AI264">
        <f>IF(ISERROR(VLOOKUP($A264,[7]装备表!$AS:$DU,AI$1,FALSE))=TRUE,0,VLOOKUP($A264,[7]装备表!$AS:$DU,AI$1,FALSE))</f>
        <v>0</v>
      </c>
      <c r="AJ264">
        <f>IF(ISERROR(VLOOKUP($A264,[7]装备表!$AS:$DU,AJ$1,FALSE))=TRUE,0,VLOOKUP($A264,[7]装备表!$AS:$DU,AJ$1,FALSE))</f>
        <v>0</v>
      </c>
      <c r="AK264">
        <f>IF(ISERROR(VLOOKUP($A264,[7]装备表!$AS:$DU,AK$1,FALSE))=TRUE,0,VLOOKUP($A264,[7]装备表!$AS:$DU,AK$1,FALSE))</f>
        <v>0</v>
      </c>
      <c r="AL264">
        <f>IF(ISERROR(VLOOKUP($A264,[7]装备表!$AS:$DU,AL$1,FALSE))=TRUE,0,VLOOKUP($A264,[7]装备表!$AS:$DU,AL$1,FALSE))</f>
        <v>0</v>
      </c>
      <c r="AM264">
        <f>IF(ISERROR(VLOOKUP($A264,[7]装备表!$AS:$DU,AM$1,FALSE))=TRUE,0,VLOOKUP($A264,[7]装备表!$AS:$DU,AM$1,FALSE))</f>
        <v>0</v>
      </c>
      <c r="AN264">
        <f>IF(ISERROR(VLOOKUP($A264,[7]装备表!$AS:$DU,AN$1,FALSE))=TRUE,0,VLOOKUP($A264,[7]装备表!$AS:$DU,AN$1,FALSE))</f>
        <v>0</v>
      </c>
      <c r="AT264" s="35">
        <v>1330094</v>
      </c>
      <c r="AU264" s="35" t="s">
        <v>515</v>
      </c>
      <c r="AV264">
        <v>10237</v>
      </c>
      <c r="AW264">
        <v>10237</v>
      </c>
      <c r="AX264">
        <v>100</v>
      </c>
    </row>
    <row r="265" spans="1:50" ht="16.5">
      <c r="A265" s="33">
        <v>1330059</v>
      </c>
      <c r="B265" t="str">
        <f>IF(ISERROR(VLOOKUP($A265,[7]装备表!$AS:$DU,B$1,FALSE))=TRUE,0,VLOOKUP($A265,[7]装备表!$AS:$DU,B$1,FALSE))</f>
        <v>丛林猎靴</v>
      </c>
      <c r="C265">
        <f t="shared" si="23"/>
        <v>10188</v>
      </c>
      <c r="D265">
        <f t="shared" si="24"/>
        <v>180</v>
      </c>
      <c r="E265">
        <f t="shared" si="25"/>
        <v>10188</v>
      </c>
      <c r="F265">
        <f>IF(ISERROR(VLOOKUP($A265,[7]装备表!$AS:$DU,F$1,FALSE))=TRUE,0,VLOOKUP($A265,[7]装备表!$AS:$DU,F$1,FALSE))</f>
        <v>3</v>
      </c>
      <c r="G265">
        <f>IF(ISERROR(VLOOKUP($A265,[7]装备表!$AS:$DU,G$1,FALSE))=TRUE,0,VLOOKUP($A265,[7]装备表!$AS:$DU,G$1,FALSE))</f>
        <v>1</v>
      </c>
      <c r="H265">
        <f>IF(ISERROR(VLOOKUP($A265,[7]装备表!$AS:$DU,H$1,FALSE))=TRUE,0,VLOOKUP($A265,[7]装备表!$AS:$DU,H$1,FALSE))</f>
        <v>4</v>
      </c>
      <c r="I265">
        <f>IF(ISERROR(VLOOKUP($A265,[7]装备表!$AS:$DU,I$1,FALSE))=TRUE,0,VLOOKUP($A265,[7]装备表!$AS:$DU,I$1,FALSE))</f>
        <v>0</v>
      </c>
      <c r="J265">
        <f>IF(ISERROR(VLOOKUP($A265,[7]装备表!$AS:$DU,J$1,FALSE))=TRUE,0,VLOOKUP($A265,[7]装备表!$AS:$DU,J$1,FALSE))</f>
        <v>0</v>
      </c>
      <c r="K265">
        <f>IF(ISERROR(VLOOKUP($A265,[7]装备表!$AS:$DU,K$1,FALSE))=TRUE,0,VLOOKUP($A265,[7]装备表!$AS:$DU,K$1,FALSE))</f>
        <v>1</v>
      </c>
      <c r="L265">
        <f>IF(ISERROR(VLOOKUP($A265,[7]装备表!$AS:$DU,L$1,FALSE))=TRUE,0,VLOOKUP($A265,[7]装备表!$AS:$DU,L$1,FALSE))</f>
        <v>1</v>
      </c>
      <c r="M265">
        <f>IF(ISERROR(VLOOKUP($A265,[7]装备表!$AS:$DU,M$1,FALSE))=TRUE,0,VLOOKUP($A265,[7]装备表!$AS:$DU,M$1,FALSE))</f>
        <v>90</v>
      </c>
      <c r="N265">
        <f>IF(ISERROR(VLOOKUP($A265,[7]装备表!$AS:$DU,N$1,FALSE))=TRUE,0,VLOOKUP($A265,[7]装备表!$AS:$DU,N$1,FALSE))</f>
        <v>0</v>
      </c>
      <c r="O265">
        <f>IF(ISERROR(VLOOKUP($A265,[7]装备表!$AS:$DU,O$1,FALSE))=TRUE,0,VLOOKUP($A265,[7]装备表!$AS:$DU,O$1,FALSE))</f>
        <v>0</v>
      </c>
      <c r="P265">
        <f>IF(ISERROR(VLOOKUP($A265,[7]装备表!$AS:$DU,P$1,FALSE))=TRUE,0,VLOOKUP($A265,[7]装备表!$AS:$DU,P$1,FALSE))</f>
        <v>37</v>
      </c>
      <c r="Q265">
        <f>IF(ISERROR(VLOOKUP($A265,[7]装备表!$AS:$DU,Q$1,FALSE))=TRUE,0,VLOOKUP($A265,[7]装备表!$AS:$DU,Q$1,FALSE))</f>
        <v>1</v>
      </c>
      <c r="R265">
        <f>IF(ISERROR(VLOOKUP($A265,[7]装备表!$AS:$DU,R$1,FALSE))=TRUE,0,VLOOKUP($A265,[7]装备表!$AS:$DU,R$1,FALSE))</f>
        <v>14</v>
      </c>
      <c r="S265">
        <f>IF(ISERROR(VLOOKUP($A265,[7]装备表!$AS:$DU,S$1,FALSE))=TRUE,0,VLOOKUP($A265,[7]装备表!$AS:$DU,S$1,FALSE))</f>
        <v>0</v>
      </c>
      <c r="T265">
        <f>IF(ISERROR(VLOOKUP($A265,[7]装备表!$AS:$DU,T$1,FALSE))=TRUE,0,VLOOKUP($A265,[7]装备表!$AS:$DU,T$1,FALSE))</f>
        <v>0</v>
      </c>
      <c r="U265">
        <f>IF(ISERROR(VLOOKUP($A265,[7]装备表!$AS:$DU,U$1,FALSE))=TRUE,0,VLOOKUP($A265,[7]装备表!$AS:$DU,U$1,FALSE))</f>
        <v>0</v>
      </c>
      <c r="V265">
        <f>IF(ISERROR(VLOOKUP($A265,[7]装备表!$AS:$DU,V$1,FALSE))=TRUE,0,VLOOKUP($A265,[7]装备表!$AS:$DU,V$1,FALSE))</f>
        <v>0</v>
      </c>
      <c r="W265">
        <f>IF(ISERROR(VLOOKUP($A265,[7]装备表!$AS:$DU,W$1,FALSE))=TRUE,0,VLOOKUP($A265,[7]装备表!$AS:$DU,W$1,FALSE))</f>
        <v>0</v>
      </c>
      <c r="X265">
        <f>IF(ISERROR(VLOOKUP($A265,[7]装备表!$AS:$DU,X$1,FALSE))=TRUE,0,VLOOKUP($A265,[7]装备表!$AS:$DU,X$1,FALSE))</f>
        <v>0</v>
      </c>
      <c r="Y265">
        <f>IF(ISERROR(VLOOKUP($A265,[7]装备表!$AS:$DU,Y$1,FALSE))=TRUE,0,VLOOKUP($A265,[7]装备表!$AS:$DU,Y$1,FALSE))</f>
        <v>0</v>
      </c>
      <c r="Z265">
        <f>IF(ISERROR(VLOOKUP($A265,[7]装备表!$AS:$DU,Z$1,FALSE))=TRUE,0,VLOOKUP($A265,[7]装备表!$AS:$DU,Z$1,FALSE))</f>
        <v>0</v>
      </c>
      <c r="AA265">
        <f>IF(ISERROR(VLOOKUP($A265,[7]装备表!$AS:$DU,AA$1,FALSE))=TRUE,0,VLOOKUP($A265,[7]装备表!$AS:$DU,AA$1,FALSE))</f>
        <v>0</v>
      </c>
      <c r="AB265">
        <f>IF(ISERROR(VLOOKUP($A265,[7]装备表!$AS:$DU,AB$1,FALSE))=TRUE,0,VLOOKUP($A265,[7]装备表!$AS:$DU,AB$1,FALSE))</f>
        <v>0</v>
      </c>
      <c r="AC265">
        <f>IF(ISERROR(VLOOKUP($A265,[7]装备表!$AS:$DU,AC$1,FALSE))=TRUE,0,VLOOKUP($A265,[7]装备表!$AS:$DU,AC$1,FALSE))</f>
        <v>0</v>
      </c>
      <c r="AD265">
        <f>IF(ISERROR(VLOOKUP($A265,[7]装备表!$AS:$DU,AD$1,FALSE))=TRUE,0,VLOOKUP($A265,[7]装备表!$AS:$DU,AD$1,FALSE))</f>
        <v>0</v>
      </c>
      <c r="AE265">
        <f>IF(ISERROR(VLOOKUP($A265,[7]装备表!$AS:$DU,AE$1,FALSE))=TRUE,0,VLOOKUP($A265,[7]装备表!$AS:$DU,AE$1,FALSE))</f>
        <v>0</v>
      </c>
      <c r="AF265">
        <f>IF(ISERROR(VLOOKUP($A265,[7]装备表!$AS:$DU,AF$1,FALSE))=TRUE,0,VLOOKUP($A265,[7]装备表!$AS:$DU,AF$1,FALSE))</f>
        <v>0</v>
      </c>
      <c r="AG265">
        <f>IF(ISERROR(VLOOKUP($A265,[7]装备表!$AS:$DU,AG$1,FALSE))=TRUE,0,VLOOKUP($A265,[7]装备表!$AS:$DU,AG$1,FALSE))</f>
        <v>0</v>
      </c>
      <c r="AH265">
        <f>IF(ISERROR(VLOOKUP($A265,[7]装备表!$AS:$DU,AH$1,FALSE))=TRUE,0,VLOOKUP($A265,[7]装备表!$AS:$DU,AH$1,FALSE))</f>
        <v>0</v>
      </c>
      <c r="AI265">
        <f>IF(ISERROR(VLOOKUP($A265,[7]装备表!$AS:$DU,AI$1,FALSE))=TRUE,0,VLOOKUP($A265,[7]装备表!$AS:$DU,AI$1,FALSE))</f>
        <v>0</v>
      </c>
      <c r="AJ265">
        <f>IF(ISERROR(VLOOKUP($A265,[7]装备表!$AS:$DU,AJ$1,FALSE))=TRUE,0,VLOOKUP($A265,[7]装备表!$AS:$DU,AJ$1,FALSE))</f>
        <v>0</v>
      </c>
      <c r="AK265">
        <f>IF(ISERROR(VLOOKUP($A265,[7]装备表!$AS:$DU,AK$1,FALSE))=TRUE,0,VLOOKUP($A265,[7]装备表!$AS:$DU,AK$1,FALSE))</f>
        <v>0</v>
      </c>
      <c r="AL265">
        <f>IF(ISERROR(VLOOKUP($A265,[7]装备表!$AS:$DU,AL$1,FALSE))=TRUE,0,VLOOKUP($A265,[7]装备表!$AS:$DU,AL$1,FALSE))</f>
        <v>0</v>
      </c>
      <c r="AM265">
        <f>IF(ISERROR(VLOOKUP($A265,[7]装备表!$AS:$DU,AM$1,FALSE))=TRUE,0,VLOOKUP($A265,[7]装备表!$AS:$DU,AM$1,FALSE))</f>
        <v>0</v>
      </c>
      <c r="AN265">
        <f>IF(ISERROR(VLOOKUP($A265,[7]装备表!$AS:$DU,AN$1,FALSE))=TRUE,0,VLOOKUP($A265,[7]装备表!$AS:$DU,AN$1,FALSE))</f>
        <v>0</v>
      </c>
      <c r="AT265" s="35">
        <v>1330095</v>
      </c>
      <c r="AU265" s="35" t="s">
        <v>524</v>
      </c>
      <c r="AV265">
        <v>10238</v>
      </c>
      <c r="AW265">
        <v>10238</v>
      </c>
      <c r="AX265">
        <v>100</v>
      </c>
    </row>
    <row r="266" spans="1:50" ht="16.5">
      <c r="A266" s="33">
        <v>1330060</v>
      </c>
      <c r="B266" t="str">
        <f>IF(ISERROR(VLOOKUP($A266,[7]装备表!$AS:$DU,B$1,FALSE))=TRUE,0,VLOOKUP($A266,[7]装备表!$AS:$DU,B$1,FALSE))</f>
        <v>丛林布帽</v>
      </c>
      <c r="C266">
        <f t="shared" si="23"/>
        <v>10189</v>
      </c>
      <c r="D266">
        <f t="shared" si="24"/>
        <v>180</v>
      </c>
      <c r="E266">
        <f t="shared" si="25"/>
        <v>10189</v>
      </c>
      <c r="F266">
        <f>IF(ISERROR(VLOOKUP($A266,[7]装备表!$AS:$DU,F$1,FALSE))=TRUE,0,VLOOKUP($A266,[7]装备表!$AS:$DU,F$1,FALSE))</f>
        <v>4</v>
      </c>
      <c r="G266">
        <f>IF(ISERROR(VLOOKUP($A266,[7]装备表!$AS:$DU,G$1,FALSE))=TRUE,0,VLOOKUP($A266,[7]装备表!$AS:$DU,G$1,FALSE))</f>
        <v>1</v>
      </c>
      <c r="H266">
        <f>IF(ISERROR(VLOOKUP($A266,[7]装备表!$AS:$DU,H$1,FALSE))=TRUE,0,VLOOKUP($A266,[7]装备表!$AS:$DU,H$1,FALSE))</f>
        <v>8</v>
      </c>
      <c r="I266">
        <f>IF(ISERROR(VLOOKUP($A266,[7]装备表!$AS:$DU,I$1,FALSE))=TRUE,0,VLOOKUP($A266,[7]装备表!$AS:$DU,I$1,FALSE))</f>
        <v>0</v>
      </c>
      <c r="J266">
        <f>IF(ISERROR(VLOOKUP($A266,[7]装备表!$AS:$DU,J$1,FALSE))=TRUE,0,VLOOKUP($A266,[7]装备表!$AS:$DU,J$1,FALSE))</f>
        <v>0</v>
      </c>
      <c r="K266">
        <f>IF(ISERROR(VLOOKUP($A266,[7]装备表!$AS:$DU,K$1,FALSE))=TRUE,0,VLOOKUP($A266,[7]装备表!$AS:$DU,K$1,FALSE))</f>
        <v>2</v>
      </c>
      <c r="L266">
        <f>IF(ISERROR(VLOOKUP($A266,[7]装备表!$AS:$DU,L$1,FALSE))=TRUE,0,VLOOKUP($A266,[7]装备表!$AS:$DU,L$1,FALSE))</f>
        <v>1</v>
      </c>
      <c r="M266">
        <f>IF(ISERROR(VLOOKUP($A266,[7]装备表!$AS:$DU,M$1,FALSE))=TRUE,0,VLOOKUP($A266,[7]装备表!$AS:$DU,M$1,FALSE))</f>
        <v>180</v>
      </c>
      <c r="N266">
        <f>IF(ISERROR(VLOOKUP($A266,[7]装备表!$AS:$DU,N$1,FALSE))=TRUE,0,VLOOKUP($A266,[7]装备表!$AS:$DU,N$1,FALSE))</f>
        <v>0</v>
      </c>
      <c r="O266">
        <f>IF(ISERROR(VLOOKUP($A266,[7]装备表!$AS:$DU,O$1,FALSE))=TRUE,0,VLOOKUP($A266,[7]装备表!$AS:$DU,O$1,FALSE))</f>
        <v>0</v>
      </c>
      <c r="P266">
        <f>IF(ISERROR(VLOOKUP($A266,[7]装备表!$AS:$DU,P$1,FALSE))=TRUE,0,VLOOKUP($A266,[7]装备表!$AS:$DU,P$1,FALSE))</f>
        <v>6</v>
      </c>
      <c r="Q266">
        <f>IF(ISERROR(VLOOKUP($A266,[7]装备表!$AS:$DU,Q$1,FALSE))=TRUE,0,VLOOKUP($A266,[7]装备表!$AS:$DU,Q$1,FALSE))</f>
        <v>1</v>
      </c>
      <c r="R266">
        <f>IF(ISERROR(VLOOKUP($A266,[7]装备表!$AS:$DU,R$1,FALSE))=TRUE,0,VLOOKUP($A266,[7]装备表!$AS:$DU,R$1,FALSE))</f>
        <v>36</v>
      </c>
      <c r="S266">
        <f>IF(ISERROR(VLOOKUP($A266,[7]装备表!$AS:$DU,S$1,FALSE))=TRUE,0,VLOOKUP($A266,[7]装备表!$AS:$DU,S$1,FALSE))</f>
        <v>0</v>
      </c>
      <c r="T266">
        <f>IF(ISERROR(VLOOKUP($A266,[7]装备表!$AS:$DU,T$1,FALSE))=TRUE,0,VLOOKUP($A266,[7]装备表!$AS:$DU,T$1,FALSE))</f>
        <v>0</v>
      </c>
      <c r="U266">
        <f>IF(ISERROR(VLOOKUP($A266,[7]装备表!$AS:$DU,U$1,FALSE))=TRUE,0,VLOOKUP($A266,[7]装备表!$AS:$DU,U$1,FALSE))</f>
        <v>0</v>
      </c>
      <c r="V266">
        <f>IF(ISERROR(VLOOKUP($A266,[7]装备表!$AS:$DU,V$1,FALSE))=TRUE,0,VLOOKUP($A266,[7]装备表!$AS:$DU,V$1,FALSE))</f>
        <v>0</v>
      </c>
      <c r="W266">
        <f>IF(ISERROR(VLOOKUP($A266,[7]装备表!$AS:$DU,W$1,FALSE))=TRUE,0,VLOOKUP($A266,[7]装备表!$AS:$DU,W$1,FALSE))</f>
        <v>0</v>
      </c>
      <c r="X266">
        <f>IF(ISERROR(VLOOKUP($A266,[7]装备表!$AS:$DU,X$1,FALSE))=TRUE,0,VLOOKUP($A266,[7]装备表!$AS:$DU,X$1,FALSE))</f>
        <v>0</v>
      </c>
      <c r="Y266">
        <f>IF(ISERROR(VLOOKUP($A266,[7]装备表!$AS:$DU,Y$1,FALSE))=TRUE,0,VLOOKUP($A266,[7]装备表!$AS:$DU,Y$1,FALSE))</f>
        <v>0</v>
      </c>
      <c r="Z266">
        <f>IF(ISERROR(VLOOKUP($A266,[7]装备表!$AS:$DU,Z$1,FALSE))=TRUE,0,VLOOKUP($A266,[7]装备表!$AS:$DU,Z$1,FALSE))</f>
        <v>0</v>
      </c>
      <c r="AA266">
        <f>IF(ISERROR(VLOOKUP($A266,[7]装备表!$AS:$DU,AA$1,FALSE))=TRUE,0,VLOOKUP($A266,[7]装备表!$AS:$DU,AA$1,FALSE))</f>
        <v>0</v>
      </c>
      <c r="AB266">
        <f>IF(ISERROR(VLOOKUP($A266,[7]装备表!$AS:$DU,AB$1,FALSE))=TRUE,0,VLOOKUP($A266,[7]装备表!$AS:$DU,AB$1,FALSE))</f>
        <v>0</v>
      </c>
      <c r="AC266">
        <f>IF(ISERROR(VLOOKUP($A266,[7]装备表!$AS:$DU,AC$1,FALSE))=TRUE,0,VLOOKUP($A266,[7]装备表!$AS:$DU,AC$1,FALSE))</f>
        <v>0</v>
      </c>
      <c r="AD266">
        <f>IF(ISERROR(VLOOKUP($A266,[7]装备表!$AS:$DU,AD$1,FALSE))=TRUE,0,VLOOKUP($A266,[7]装备表!$AS:$DU,AD$1,FALSE))</f>
        <v>0</v>
      </c>
      <c r="AE266">
        <f>IF(ISERROR(VLOOKUP($A266,[7]装备表!$AS:$DU,AE$1,FALSE))=TRUE,0,VLOOKUP($A266,[7]装备表!$AS:$DU,AE$1,FALSE))</f>
        <v>0</v>
      </c>
      <c r="AF266">
        <f>IF(ISERROR(VLOOKUP($A266,[7]装备表!$AS:$DU,AF$1,FALSE))=TRUE,0,VLOOKUP($A266,[7]装备表!$AS:$DU,AF$1,FALSE))</f>
        <v>0</v>
      </c>
      <c r="AG266">
        <f>IF(ISERROR(VLOOKUP($A266,[7]装备表!$AS:$DU,AG$1,FALSE))=TRUE,0,VLOOKUP($A266,[7]装备表!$AS:$DU,AG$1,FALSE))</f>
        <v>0</v>
      </c>
      <c r="AH266">
        <f>IF(ISERROR(VLOOKUP($A266,[7]装备表!$AS:$DU,AH$1,FALSE))=TRUE,0,VLOOKUP($A266,[7]装备表!$AS:$DU,AH$1,FALSE))</f>
        <v>0</v>
      </c>
      <c r="AI266">
        <f>IF(ISERROR(VLOOKUP($A266,[7]装备表!$AS:$DU,AI$1,FALSE))=TRUE,0,VLOOKUP($A266,[7]装备表!$AS:$DU,AI$1,FALSE))</f>
        <v>0</v>
      </c>
      <c r="AJ266">
        <f>IF(ISERROR(VLOOKUP($A266,[7]装备表!$AS:$DU,AJ$1,FALSE))=TRUE,0,VLOOKUP($A266,[7]装备表!$AS:$DU,AJ$1,FALSE))</f>
        <v>0</v>
      </c>
      <c r="AK266">
        <f>IF(ISERROR(VLOOKUP($A266,[7]装备表!$AS:$DU,AK$1,FALSE))=TRUE,0,VLOOKUP($A266,[7]装备表!$AS:$DU,AK$1,FALSE))</f>
        <v>0</v>
      </c>
      <c r="AL266">
        <f>IF(ISERROR(VLOOKUP($A266,[7]装备表!$AS:$DU,AL$1,FALSE))=TRUE,0,VLOOKUP($A266,[7]装备表!$AS:$DU,AL$1,FALSE))</f>
        <v>0</v>
      </c>
      <c r="AM266">
        <f>IF(ISERROR(VLOOKUP($A266,[7]装备表!$AS:$DU,AM$1,FALSE))=TRUE,0,VLOOKUP($A266,[7]装备表!$AS:$DU,AM$1,FALSE))</f>
        <v>0</v>
      </c>
      <c r="AN266">
        <f>IF(ISERROR(VLOOKUP($A266,[7]装备表!$AS:$DU,AN$1,FALSE))=TRUE,0,VLOOKUP($A266,[7]装备表!$AS:$DU,AN$1,FALSE))</f>
        <v>0</v>
      </c>
      <c r="AT266" s="35">
        <v>1330096</v>
      </c>
      <c r="AU266" s="35" t="s">
        <v>517</v>
      </c>
      <c r="AV266">
        <v>10239</v>
      </c>
      <c r="AW266">
        <v>10239</v>
      </c>
      <c r="AX266">
        <v>100</v>
      </c>
    </row>
    <row r="267" spans="1:50" ht="16.5">
      <c r="A267" s="33">
        <v>1330061</v>
      </c>
      <c r="B267" t="str">
        <f>IF(ISERROR(VLOOKUP($A267,[7]装备表!$AS:$DU,B$1,FALSE))=TRUE,0,VLOOKUP($A267,[7]装备表!$AS:$DU,B$1,FALSE))</f>
        <v>丛林布衣</v>
      </c>
      <c r="C267">
        <f t="shared" si="23"/>
        <v>10190</v>
      </c>
      <c r="D267">
        <f t="shared" si="24"/>
        <v>180</v>
      </c>
      <c r="E267">
        <f t="shared" si="25"/>
        <v>10190</v>
      </c>
      <c r="F267">
        <f>IF(ISERROR(VLOOKUP($A267,[7]装备表!$AS:$DU,F$1,FALSE))=TRUE,0,VLOOKUP($A267,[7]装备表!$AS:$DU,F$1,FALSE))</f>
        <v>4</v>
      </c>
      <c r="G267">
        <f>IF(ISERROR(VLOOKUP($A267,[7]装备表!$AS:$DU,G$1,FALSE))=TRUE,0,VLOOKUP($A267,[7]装备表!$AS:$DU,G$1,FALSE))</f>
        <v>1</v>
      </c>
      <c r="H267">
        <f>IF(ISERROR(VLOOKUP($A267,[7]装备表!$AS:$DU,H$1,FALSE))=TRUE,0,VLOOKUP($A267,[7]装备表!$AS:$DU,H$1,FALSE))</f>
        <v>12</v>
      </c>
      <c r="I267">
        <f>IF(ISERROR(VLOOKUP($A267,[7]装备表!$AS:$DU,I$1,FALSE))=TRUE,0,VLOOKUP($A267,[7]装备表!$AS:$DU,I$1,FALSE))</f>
        <v>0</v>
      </c>
      <c r="J267">
        <f>IF(ISERROR(VLOOKUP($A267,[7]装备表!$AS:$DU,J$1,FALSE))=TRUE,0,VLOOKUP($A267,[7]装备表!$AS:$DU,J$1,FALSE))</f>
        <v>0</v>
      </c>
      <c r="K267">
        <f>IF(ISERROR(VLOOKUP($A267,[7]装备表!$AS:$DU,K$1,FALSE))=TRUE,0,VLOOKUP($A267,[7]装备表!$AS:$DU,K$1,FALSE))</f>
        <v>1</v>
      </c>
      <c r="L267">
        <f>IF(ISERROR(VLOOKUP($A267,[7]装备表!$AS:$DU,L$1,FALSE))=TRUE,0,VLOOKUP($A267,[7]装备表!$AS:$DU,L$1,FALSE))</f>
        <v>1</v>
      </c>
      <c r="M267">
        <f>IF(ISERROR(VLOOKUP($A267,[7]装备表!$AS:$DU,M$1,FALSE))=TRUE,0,VLOOKUP($A267,[7]装备表!$AS:$DU,M$1,FALSE))</f>
        <v>126</v>
      </c>
      <c r="N267">
        <f>IF(ISERROR(VLOOKUP($A267,[7]装备表!$AS:$DU,N$1,FALSE))=TRUE,0,VLOOKUP($A267,[7]装备表!$AS:$DU,N$1,FALSE))</f>
        <v>0</v>
      </c>
      <c r="O267">
        <f>IF(ISERROR(VLOOKUP($A267,[7]装备表!$AS:$DU,O$1,FALSE))=TRUE,0,VLOOKUP($A267,[7]装备表!$AS:$DU,O$1,FALSE))</f>
        <v>0</v>
      </c>
      <c r="P267">
        <f>IF(ISERROR(VLOOKUP($A267,[7]装备表!$AS:$DU,P$1,FALSE))=TRUE,0,VLOOKUP($A267,[7]装备表!$AS:$DU,P$1,FALSE))</f>
        <v>5</v>
      </c>
      <c r="Q267">
        <f>IF(ISERROR(VLOOKUP($A267,[7]装备表!$AS:$DU,Q$1,FALSE))=TRUE,0,VLOOKUP($A267,[7]装备表!$AS:$DU,Q$1,FALSE))</f>
        <v>1</v>
      </c>
      <c r="R267">
        <f>IF(ISERROR(VLOOKUP($A267,[7]装备表!$AS:$DU,R$1,FALSE))=TRUE,0,VLOOKUP($A267,[7]装备表!$AS:$DU,R$1,FALSE))</f>
        <v>23</v>
      </c>
      <c r="S267">
        <f>IF(ISERROR(VLOOKUP($A267,[7]装备表!$AS:$DU,S$1,FALSE))=TRUE,0,VLOOKUP($A267,[7]装备表!$AS:$DU,S$1,FALSE))</f>
        <v>0</v>
      </c>
      <c r="T267">
        <f>IF(ISERROR(VLOOKUP($A267,[7]装备表!$AS:$DU,T$1,FALSE))=TRUE,0,VLOOKUP($A267,[7]装备表!$AS:$DU,T$1,FALSE))</f>
        <v>0</v>
      </c>
      <c r="U267">
        <f>IF(ISERROR(VLOOKUP($A267,[7]装备表!$AS:$DU,U$1,FALSE))=TRUE,0,VLOOKUP($A267,[7]装备表!$AS:$DU,U$1,FALSE))</f>
        <v>0</v>
      </c>
      <c r="V267">
        <f>IF(ISERROR(VLOOKUP($A267,[7]装备表!$AS:$DU,V$1,FALSE))=TRUE,0,VLOOKUP($A267,[7]装备表!$AS:$DU,V$1,FALSE))</f>
        <v>0</v>
      </c>
      <c r="W267">
        <f>IF(ISERROR(VLOOKUP($A267,[7]装备表!$AS:$DU,W$1,FALSE))=TRUE,0,VLOOKUP($A267,[7]装备表!$AS:$DU,W$1,FALSE))</f>
        <v>0</v>
      </c>
      <c r="X267">
        <f>IF(ISERROR(VLOOKUP($A267,[7]装备表!$AS:$DU,X$1,FALSE))=TRUE,0,VLOOKUP($A267,[7]装备表!$AS:$DU,X$1,FALSE))</f>
        <v>0</v>
      </c>
      <c r="Y267">
        <f>IF(ISERROR(VLOOKUP($A267,[7]装备表!$AS:$DU,Y$1,FALSE))=TRUE,0,VLOOKUP($A267,[7]装备表!$AS:$DU,Y$1,FALSE))</f>
        <v>0</v>
      </c>
      <c r="Z267">
        <f>IF(ISERROR(VLOOKUP($A267,[7]装备表!$AS:$DU,Z$1,FALSE))=TRUE,0,VLOOKUP($A267,[7]装备表!$AS:$DU,Z$1,FALSE))</f>
        <v>0</v>
      </c>
      <c r="AA267">
        <f>IF(ISERROR(VLOOKUP($A267,[7]装备表!$AS:$DU,AA$1,FALSE))=TRUE,0,VLOOKUP($A267,[7]装备表!$AS:$DU,AA$1,FALSE))</f>
        <v>0</v>
      </c>
      <c r="AB267">
        <f>IF(ISERROR(VLOOKUP($A267,[7]装备表!$AS:$DU,AB$1,FALSE))=TRUE,0,VLOOKUP($A267,[7]装备表!$AS:$DU,AB$1,FALSE))</f>
        <v>0</v>
      </c>
      <c r="AC267">
        <f>IF(ISERROR(VLOOKUP($A267,[7]装备表!$AS:$DU,AC$1,FALSE))=TRUE,0,VLOOKUP($A267,[7]装备表!$AS:$DU,AC$1,FALSE))</f>
        <v>0</v>
      </c>
      <c r="AD267">
        <f>IF(ISERROR(VLOOKUP($A267,[7]装备表!$AS:$DU,AD$1,FALSE))=TRUE,0,VLOOKUP($A267,[7]装备表!$AS:$DU,AD$1,FALSE))</f>
        <v>0</v>
      </c>
      <c r="AE267">
        <f>IF(ISERROR(VLOOKUP($A267,[7]装备表!$AS:$DU,AE$1,FALSE))=TRUE,0,VLOOKUP($A267,[7]装备表!$AS:$DU,AE$1,FALSE))</f>
        <v>0</v>
      </c>
      <c r="AF267">
        <f>IF(ISERROR(VLOOKUP($A267,[7]装备表!$AS:$DU,AF$1,FALSE))=TRUE,0,VLOOKUP($A267,[7]装备表!$AS:$DU,AF$1,FALSE))</f>
        <v>0</v>
      </c>
      <c r="AG267">
        <f>IF(ISERROR(VLOOKUP($A267,[7]装备表!$AS:$DU,AG$1,FALSE))=TRUE,0,VLOOKUP($A267,[7]装备表!$AS:$DU,AG$1,FALSE))</f>
        <v>0</v>
      </c>
      <c r="AH267">
        <f>IF(ISERROR(VLOOKUP($A267,[7]装备表!$AS:$DU,AH$1,FALSE))=TRUE,0,VLOOKUP($A267,[7]装备表!$AS:$DU,AH$1,FALSE))</f>
        <v>0</v>
      </c>
      <c r="AI267">
        <f>IF(ISERROR(VLOOKUP($A267,[7]装备表!$AS:$DU,AI$1,FALSE))=TRUE,0,VLOOKUP($A267,[7]装备表!$AS:$DU,AI$1,FALSE))</f>
        <v>0</v>
      </c>
      <c r="AJ267">
        <f>IF(ISERROR(VLOOKUP($A267,[7]装备表!$AS:$DU,AJ$1,FALSE))=TRUE,0,VLOOKUP($A267,[7]装备表!$AS:$DU,AJ$1,FALSE))</f>
        <v>0</v>
      </c>
      <c r="AK267">
        <f>IF(ISERROR(VLOOKUP($A267,[7]装备表!$AS:$DU,AK$1,FALSE))=TRUE,0,VLOOKUP($A267,[7]装备表!$AS:$DU,AK$1,FALSE))</f>
        <v>0</v>
      </c>
      <c r="AL267">
        <f>IF(ISERROR(VLOOKUP($A267,[7]装备表!$AS:$DU,AL$1,FALSE))=TRUE,0,VLOOKUP($A267,[7]装备表!$AS:$DU,AL$1,FALSE))</f>
        <v>0</v>
      </c>
      <c r="AM267">
        <f>IF(ISERROR(VLOOKUP($A267,[7]装备表!$AS:$DU,AM$1,FALSE))=TRUE,0,VLOOKUP($A267,[7]装备表!$AS:$DU,AM$1,FALSE))</f>
        <v>0</v>
      </c>
      <c r="AN267">
        <f>IF(ISERROR(VLOOKUP($A267,[7]装备表!$AS:$DU,AN$1,FALSE))=TRUE,0,VLOOKUP($A267,[7]装备表!$AS:$DU,AN$1,FALSE))</f>
        <v>0</v>
      </c>
      <c r="AT267" s="35">
        <v>1330097</v>
      </c>
      <c r="AU267" s="35" t="s">
        <v>297</v>
      </c>
      <c r="AV267">
        <v>10240</v>
      </c>
      <c r="AW267">
        <v>10240</v>
      </c>
      <c r="AX267">
        <v>100</v>
      </c>
    </row>
    <row r="268" spans="1:50" ht="16.5">
      <c r="A268" s="33">
        <v>1330062</v>
      </c>
      <c r="B268" t="str">
        <f>IF(ISERROR(VLOOKUP($A268,[7]装备表!$AS:$DU,B$1,FALSE))=TRUE,0,VLOOKUP($A268,[7]装备表!$AS:$DU,B$1,FALSE))</f>
        <v>丛林布裤</v>
      </c>
      <c r="C268">
        <f t="shared" si="23"/>
        <v>10191</v>
      </c>
      <c r="D268">
        <f t="shared" si="24"/>
        <v>180</v>
      </c>
      <c r="E268">
        <f t="shared" si="25"/>
        <v>10191</v>
      </c>
      <c r="F268">
        <f>IF(ISERROR(VLOOKUP($A268,[7]装备表!$AS:$DU,F$1,FALSE))=TRUE,0,VLOOKUP($A268,[7]装备表!$AS:$DU,F$1,FALSE))</f>
        <v>4</v>
      </c>
      <c r="G268">
        <f>IF(ISERROR(VLOOKUP($A268,[7]装备表!$AS:$DU,G$1,FALSE))=TRUE,0,VLOOKUP($A268,[7]装备表!$AS:$DU,G$1,FALSE))</f>
        <v>1</v>
      </c>
      <c r="H268">
        <f>IF(ISERROR(VLOOKUP($A268,[7]装备表!$AS:$DU,H$1,FALSE))=TRUE,0,VLOOKUP($A268,[7]装备表!$AS:$DU,H$1,FALSE))</f>
        <v>10</v>
      </c>
      <c r="I268">
        <f>IF(ISERROR(VLOOKUP($A268,[7]装备表!$AS:$DU,I$1,FALSE))=TRUE,0,VLOOKUP($A268,[7]装备表!$AS:$DU,I$1,FALSE))</f>
        <v>0</v>
      </c>
      <c r="J268">
        <f>IF(ISERROR(VLOOKUP($A268,[7]装备表!$AS:$DU,J$1,FALSE))=TRUE,0,VLOOKUP($A268,[7]装备表!$AS:$DU,J$1,FALSE))</f>
        <v>0</v>
      </c>
      <c r="K268">
        <f>IF(ISERROR(VLOOKUP($A268,[7]装备表!$AS:$DU,K$1,FALSE))=TRUE,0,VLOOKUP($A268,[7]装备表!$AS:$DU,K$1,FALSE))</f>
        <v>1</v>
      </c>
      <c r="L268">
        <f>IF(ISERROR(VLOOKUP($A268,[7]装备表!$AS:$DU,L$1,FALSE))=TRUE,0,VLOOKUP($A268,[7]装备表!$AS:$DU,L$1,FALSE))</f>
        <v>1</v>
      </c>
      <c r="M268">
        <f>IF(ISERROR(VLOOKUP($A268,[7]装备表!$AS:$DU,M$1,FALSE))=TRUE,0,VLOOKUP($A268,[7]装备表!$AS:$DU,M$1,FALSE))</f>
        <v>126</v>
      </c>
      <c r="N268">
        <f>IF(ISERROR(VLOOKUP($A268,[7]装备表!$AS:$DU,N$1,FALSE))=TRUE,0,VLOOKUP($A268,[7]装备表!$AS:$DU,N$1,FALSE))</f>
        <v>0</v>
      </c>
      <c r="O268">
        <f>IF(ISERROR(VLOOKUP($A268,[7]装备表!$AS:$DU,O$1,FALSE))=TRUE,0,VLOOKUP($A268,[7]装备表!$AS:$DU,O$1,FALSE))</f>
        <v>0</v>
      </c>
      <c r="P268">
        <f>IF(ISERROR(VLOOKUP($A268,[7]装备表!$AS:$DU,P$1,FALSE))=TRUE,0,VLOOKUP($A268,[7]装备表!$AS:$DU,P$1,FALSE))</f>
        <v>5</v>
      </c>
      <c r="Q268">
        <f>IF(ISERROR(VLOOKUP($A268,[7]装备表!$AS:$DU,Q$1,FALSE))=TRUE,0,VLOOKUP($A268,[7]装备表!$AS:$DU,Q$1,FALSE))</f>
        <v>1</v>
      </c>
      <c r="R268">
        <f>IF(ISERROR(VLOOKUP($A268,[7]装备表!$AS:$DU,R$1,FALSE))=TRUE,0,VLOOKUP($A268,[7]装备表!$AS:$DU,R$1,FALSE))</f>
        <v>23</v>
      </c>
      <c r="S268">
        <f>IF(ISERROR(VLOOKUP($A268,[7]装备表!$AS:$DU,S$1,FALSE))=TRUE,0,VLOOKUP($A268,[7]装备表!$AS:$DU,S$1,FALSE))</f>
        <v>0</v>
      </c>
      <c r="T268">
        <f>IF(ISERROR(VLOOKUP($A268,[7]装备表!$AS:$DU,T$1,FALSE))=TRUE,0,VLOOKUP($A268,[7]装备表!$AS:$DU,T$1,FALSE))</f>
        <v>0</v>
      </c>
      <c r="U268">
        <f>IF(ISERROR(VLOOKUP($A268,[7]装备表!$AS:$DU,U$1,FALSE))=TRUE,0,VLOOKUP($A268,[7]装备表!$AS:$DU,U$1,FALSE))</f>
        <v>0</v>
      </c>
      <c r="V268">
        <f>IF(ISERROR(VLOOKUP($A268,[7]装备表!$AS:$DU,V$1,FALSE))=TRUE,0,VLOOKUP($A268,[7]装备表!$AS:$DU,V$1,FALSE))</f>
        <v>0</v>
      </c>
      <c r="W268">
        <f>IF(ISERROR(VLOOKUP($A268,[7]装备表!$AS:$DU,W$1,FALSE))=TRUE,0,VLOOKUP($A268,[7]装备表!$AS:$DU,W$1,FALSE))</f>
        <v>0</v>
      </c>
      <c r="X268">
        <f>IF(ISERROR(VLOOKUP($A268,[7]装备表!$AS:$DU,X$1,FALSE))=TRUE,0,VLOOKUP($A268,[7]装备表!$AS:$DU,X$1,FALSE))</f>
        <v>0</v>
      </c>
      <c r="Y268">
        <f>IF(ISERROR(VLOOKUP($A268,[7]装备表!$AS:$DU,Y$1,FALSE))=TRUE,0,VLOOKUP($A268,[7]装备表!$AS:$DU,Y$1,FALSE))</f>
        <v>0</v>
      </c>
      <c r="Z268">
        <f>IF(ISERROR(VLOOKUP($A268,[7]装备表!$AS:$DU,Z$1,FALSE))=TRUE,0,VLOOKUP($A268,[7]装备表!$AS:$DU,Z$1,FALSE))</f>
        <v>0</v>
      </c>
      <c r="AA268">
        <f>IF(ISERROR(VLOOKUP($A268,[7]装备表!$AS:$DU,AA$1,FALSE))=TRUE,0,VLOOKUP($A268,[7]装备表!$AS:$DU,AA$1,FALSE))</f>
        <v>0</v>
      </c>
      <c r="AB268">
        <f>IF(ISERROR(VLOOKUP($A268,[7]装备表!$AS:$DU,AB$1,FALSE))=TRUE,0,VLOOKUP($A268,[7]装备表!$AS:$DU,AB$1,FALSE))</f>
        <v>0</v>
      </c>
      <c r="AC268">
        <f>IF(ISERROR(VLOOKUP($A268,[7]装备表!$AS:$DU,AC$1,FALSE))=TRUE,0,VLOOKUP($A268,[7]装备表!$AS:$DU,AC$1,FALSE))</f>
        <v>0</v>
      </c>
      <c r="AD268">
        <f>IF(ISERROR(VLOOKUP($A268,[7]装备表!$AS:$DU,AD$1,FALSE))=TRUE,0,VLOOKUP($A268,[7]装备表!$AS:$DU,AD$1,FALSE))</f>
        <v>0</v>
      </c>
      <c r="AE268">
        <f>IF(ISERROR(VLOOKUP($A268,[7]装备表!$AS:$DU,AE$1,FALSE))=TRUE,0,VLOOKUP($A268,[7]装备表!$AS:$DU,AE$1,FALSE))</f>
        <v>0</v>
      </c>
      <c r="AF268">
        <f>IF(ISERROR(VLOOKUP($A268,[7]装备表!$AS:$DU,AF$1,FALSE))=TRUE,0,VLOOKUP($A268,[7]装备表!$AS:$DU,AF$1,FALSE))</f>
        <v>0</v>
      </c>
      <c r="AG268">
        <f>IF(ISERROR(VLOOKUP($A268,[7]装备表!$AS:$DU,AG$1,FALSE))=TRUE,0,VLOOKUP($A268,[7]装备表!$AS:$DU,AG$1,FALSE))</f>
        <v>0</v>
      </c>
      <c r="AH268">
        <f>IF(ISERROR(VLOOKUP($A268,[7]装备表!$AS:$DU,AH$1,FALSE))=TRUE,0,VLOOKUP($A268,[7]装备表!$AS:$DU,AH$1,FALSE))</f>
        <v>0</v>
      </c>
      <c r="AI268">
        <f>IF(ISERROR(VLOOKUP($A268,[7]装备表!$AS:$DU,AI$1,FALSE))=TRUE,0,VLOOKUP($A268,[7]装备表!$AS:$DU,AI$1,FALSE))</f>
        <v>0</v>
      </c>
      <c r="AJ268">
        <f>IF(ISERROR(VLOOKUP($A268,[7]装备表!$AS:$DU,AJ$1,FALSE))=TRUE,0,VLOOKUP($A268,[7]装备表!$AS:$DU,AJ$1,FALSE))</f>
        <v>0</v>
      </c>
      <c r="AK268">
        <f>IF(ISERROR(VLOOKUP($A268,[7]装备表!$AS:$DU,AK$1,FALSE))=TRUE,0,VLOOKUP($A268,[7]装备表!$AS:$DU,AK$1,FALSE))</f>
        <v>0</v>
      </c>
      <c r="AL268">
        <f>IF(ISERROR(VLOOKUP($A268,[7]装备表!$AS:$DU,AL$1,FALSE))=TRUE,0,VLOOKUP($A268,[7]装备表!$AS:$DU,AL$1,FALSE))</f>
        <v>0</v>
      </c>
      <c r="AM268">
        <f>IF(ISERROR(VLOOKUP($A268,[7]装备表!$AS:$DU,AM$1,FALSE))=TRUE,0,VLOOKUP($A268,[7]装备表!$AS:$DU,AM$1,FALSE))</f>
        <v>0</v>
      </c>
      <c r="AN268">
        <f>IF(ISERROR(VLOOKUP($A268,[7]装备表!$AS:$DU,AN$1,FALSE))=TRUE,0,VLOOKUP($A268,[7]装备表!$AS:$DU,AN$1,FALSE))</f>
        <v>0</v>
      </c>
      <c r="AT268" s="35">
        <v>1330098</v>
      </c>
      <c r="AU268" s="35" t="s">
        <v>298</v>
      </c>
      <c r="AV268">
        <v>10241</v>
      </c>
      <c r="AW268">
        <v>10241</v>
      </c>
      <c r="AX268">
        <v>100</v>
      </c>
    </row>
    <row r="269" spans="1:50" ht="16.5">
      <c r="A269" s="33">
        <v>1330063</v>
      </c>
      <c r="B269" t="str">
        <f>IF(ISERROR(VLOOKUP($A269,[7]装备表!$AS:$DU,B$1,FALSE))=TRUE,0,VLOOKUP($A269,[7]装备表!$AS:$DU,B$1,FALSE))</f>
        <v>丛林布靴</v>
      </c>
      <c r="C269">
        <f t="shared" si="23"/>
        <v>10192</v>
      </c>
      <c r="D269">
        <f t="shared" si="24"/>
        <v>180</v>
      </c>
      <c r="E269">
        <f t="shared" si="25"/>
        <v>10192</v>
      </c>
      <c r="F269">
        <f>IF(ISERROR(VLOOKUP($A269,[7]装备表!$AS:$DU,F$1,FALSE))=TRUE,0,VLOOKUP($A269,[7]装备表!$AS:$DU,F$1,FALSE))</f>
        <v>4</v>
      </c>
      <c r="G269">
        <f>IF(ISERROR(VLOOKUP($A269,[7]装备表!$AS:$DU,G$1,FALSE))=TRUE,0,VLOOKUP($A269,[7]装备表!$AS:$DU,G$1,FALSE))</f>
        <v>1</v>
      </c>
      <c r="H269">
        <f>IF(ISERROR(VLOOKUP($A269,[7]装备表!$AS:$DU,H$1,FALSE))=TRUE,0,VLOOKUP($A269,[7]装备表!$AS:$DU,H$1,FALSE))</f>
        <v>5</v>
      </c>
      <c r="I269">
        <f>IF(ISERROR(VLOOKUP($A269,[7]装备表!$AS:$DU,I$1,FALSE))=TRUE,0,VLOOKUP($A269,[7]装备表!$AS:$DU,I$1,FALSE))</f>
        <v>0</v>
      </c>
      <c r="J269">
        <f>IF(ISERROR(VLOOKUP($A269,[7]装备表!$AS:$DU,J$1,FALSE))=TRUE,0,VLOOKUP($A269,[7]装备表!$AS:$DU,J$1,FALSE))</f>
        <v>0</v>
      </c>
      <c r="K269">
        <f>IF(ISERROR(VLOOKUP($A269,[7]装备表!$AS:$DU,K$1,FALSE))=TRUE,0,VLOOKUP($A269,[7]装备表!$AS:$DU,K$1,FALSE))</f>
        <v>1</v>
      </c>
      <c r="L269">
        <f>IF(ISERROR(VLOOKUP($A269,[7]装备表!$AS:$DU,L$1,FALSE))=TRUE,0,VLOOKUP($A269,[7]装备表!$AS:$DU,L$1,FALSE))</f>
        <v>1</v>
      </c>
      <c r="M269">
        <f>IF(ISERROR(VLOOKUP($A269,[7]装备表!$AS:$DU,M$1,FALSE))=TRUE,0,VLOOKUP($A269,[7]装备表!$AS:$DU,M$1,FALSE))</f>
        <v>84</v>
      </c>
      <c r="N269">
        <f>IF(ISERROR(VLOOKUP($A269,[7]装备表!$AS:$DU,N$1,FALSE))=TRUE,0,VLOOKUP($A269,[7]装备表!$AS:$DU,N$1,FALSE))</f>
        <v>0</v>
      </c>
      <c r="O269">
        <f>IF(ISERROR(VLOOKUP($A269,[7]装备表!$AS:$DU,O$1,FALSE))=TRUE,0,VLOOKUP($A269,[7]装备表!$AS:$DU,O$1,FALSE))</f>
        <v>0</v>
      </c>
      <c r="P269">
        <f>IF(ISERROR(VLOOKUP($A269,[7]装备表!$AS:$DU,P$1,FALSE))=TRUE,0,VLOOKUP($A269,[7]装备表!$AS:$DU,P$1,FALSE))</f>
        <v>37</v>
      </c>
      <c r="Q269">
        <f>IF(ISERROR(VLOOKUP($A269,[7]装备表!$AS:$DU,Q$1,FALSE))=TRUE,0,VLOOKUP($A269,[7]装备表!$AS:$DU,Q$1,FALSE))</f>
        <v>1</v>
      </c>
      <c r="R269">
        <f>IF(ISERROR(VLOOKUP($A269,[7]装备表!$AS:$DU,R$1,FALSE))=TRUE,0,VLOOKUP($A269,[7]装备表!$AS:$DU,R$1,FALSE))</f>
        <v>14</v>
      </c>
      <c r="S269">
        <f>IF(ISERROR(VLOOKUP($A269,[7]装备表!$AS:$DU,S$1,FALSE))=TRUE,0,VLOOKUP($A269,[7]装备表!$AS:$DU,S$1,FALSE))</f>
        <v>0</v>
      </c>
      <c r="T269">
        <f>IF(ISERROR(VLOOKUP($A269,[7]装备表!$AS:$DU,T$1,FALSE))=TRUE,0,VLOOKUP($A269,[7]装备表!$AS:$DU,T$1,FALSE))</f>
        <v>0</v>
      </c>
      <c r="U269">
        <f>IF(ISERROR(VLOOKUP($A269,[7]装备表!$AS:$DU,U$1,FALSE))=TRUE,0,VLOOKUP($A269,[7]装备表!$AS:$DU,U$1,FALSE))</f>
        <v>0</v>
      </c>
      <c r="V269">
        <f>IF(ISERROR(VLOOKUP($A269,[7]装备表!$AS:$DU,V$1,FALSE))=TRUE,0,VLOOKUP($A269,[7]装备表!$AS:$DU,V$1,FALSE))</f>
        <v>0</v>
      </c>
      <c r="W269">
        <f>IF(ISERROR(VLOOKUP($A269,[7]装备表!$AS:$DU,W$1,FALSE))=TRUE,0,VLOOKUP($A269,[7]装备表!$AS:$DU,W$1,FALSE))</f>
        <v>0</v>
      </c>
      <c r="X269">
        <f>IF(ISERROR(VLOOKUP($A269,[7]装备表!$AS:$DU,X$1,FALSE))=TRUE,0,VLOOKUP($A269,[7]装备表!$AS:$DU,X$1,FALSE))</f>
        <v>0</v>
      </c>
      <c r="Y269">
        <f>IF(ISERROR(VLOOKUP($A269,[7]装备表!$AS:$DU,Y$1,FALSE))=TRUE,0,VLOOKUP($A269,[7]装备表!$AS:$DU,Y$1,FALSE))</f>
        <v>0</v>
      </c>
      <c r="Z269">
        <f>IF(ISERROR(VLOOKUP($A269,[7]装备表!$AS:$DU,Z$1,FALSE))=TRUE,0,VLOOKUP($A269,[7]装备表!$AS:$DU,Z$1,FALSE))</f>
        <v>0</v>
      </c>
      <c r="AA269">
        <f>IF(ISERROR(VLOOKUP($A269,[7]装备表!$AS:$DU,AA$1,FALSE))=TRUE,0,VLOOKUP($A269,[7]装备表!$AS:$DU,AA$1,FALSE))</f>
        <v>0</v>
      </c>
      <c r="AB269">
        <f>IF(ISERROR(VLOOKUP($A269,[7]装备表!$AS:$DU,AB$1,FALSE))=TRUE,0,VLOOKUP($A269,[7]装备表!$AS:$DU,AB$1,FALSE))</f>
        <v>0</v>
      </c>
      <c r="AC269">
        <f>IF(ISERROR(VLOOKUP($A269,[7]装备表!$AS:$DU,AC$1,FALSE))=TRUE,0,VLOOKUP($A269,[7]装备表!$AS:$DU,AC$1,FALSE))</f>
        <v>0</v>
      </c>
      <c r="AD269">
        <f>IF(ISERROR(VLOOKUP($A269,[7]装备表!$AS:$DU,AD$1,FALSE))=TRUE,0,VLOOKUP($A269,[7]装备表!$AS:$DU,AD$1,FALSE))</f>
        <v>0</v>
      </c>
      <c r="AE269">
        <f>IF(ISERROR(VLOOKUP($A269,[7]装备表!$AS:$DU,AE$1,FALSE))=TRUE,0,VLOOKUP($A269,[7]装备表!$AS:$DU,AE$1,FALSE))</f>
        <v>0</v>
      </c>
      <c r="AF269">
        <f>IF(ISERROR(VLOOKUP($A269,[7]装备表!$AS:$DU,AF$1,FALSE))=TRUE,0,VLOOKUP($A269,[7]装备表!$AS:$DU,AF$1,FALSE))</f>
        <v>0</v>
      </c>
      <c r="AG269">
        <f>IF(ISERROR(VLOOKUP($A269,[7]装备表!$AS:$DU,AG$1,FALSE))=TRUE,0,VLOOKUP($A269,[7]装备表!$AS:$DU,AG$1,FALSE))</f>
        <v>0</v>
      </c>
      <c r="AH269">
        <f>IF(ISERROR(VLOOKUP($A269,[7]装备表!$AS:$DU,AH$1,FALSE))=TRUE,0,VLOOKUP($A269,[7]装备表!$AS:$DU,AH$1,FALSE))</f>
        <v>0</v>
      </c>
      <c r="AI269">
        <f>IF(ISERROR(VLOOKUP($A269,[7]装备表!$AS:$DU,AI$1,FALSE))=TRUE,0,VLOOKUP($A269,[7]装备表!$AS:$DU,AI$1,FALSE))</f>
        <v>0</v>
      </c>
      <c r="AJ269">
        <f>IF(ISERROR(VLOOKUP($A269,[7]装备表!$AS:$DU,AJ$1,FALSE))=TRUE,0,VLOOKUP($A269,[7]装备表!$AS:$DU,AJ$1,FALSE))</f>
        <v>0</v>
      </c>
      <c r="AK269">
        <f>IF(ISERROR(VLOOKUP($A269,[7]装备表!$AS:$DU,AK$1,FALSE))=TRUE,0,VLOOKUP($A269,[7]装备表!$AS:$DU,AK$1,FALSE))</f>
        <v>0</v>
      </c>
      <c r="AL269">
        <f>IF(ISERROR(VLOOKUP($A269,[7]装备表!$AS:$DU,AL$1,FALSE))=TRUE,0,VLOOKUP($A269,[7]装备表!$AS:$DU,AL$1,FALSE))</f>
        <v>0</v>
      </c>
      <c r="AM269">
        <f>IF(ISERROR(VLOOKUP($A269,[7]装备表!$AS:$DU,AM$1,FALSE))=TRUE,0,VLOOKUP($A269,[7]装备表!$AS:$DU,AM$1,FALSE))</f>
        <v>0</v>
      </c>
      <c r="AN269">
        <f>IF(ISERROR(VLOOKUP($A269,[7]装备表!$AS:$DU,AN$1,FALSE))=TRUE,0,VLOOKUP($A269,[7]装备表!$AS:$DU,AN$1,FALSE))</f>
        <v>0</v>
      </c>
      <c r="AT269" s="35">
        <v>1310058</v>
      </c>
      <c r="AU269" s="35" t="s">
        <v>419</v>
      </c>
      <c r="AV269">
        <v>10242</v>
      </c>
      <c r="AW269">
        <v>10242</v>
      </c>
      <c r="AX269">
        <v>140</v>
      </c>
    </row>
    <row r="270" spans="1:50" ht="16.5">
      <c r="A270" s="33">
        <v>1330064</v>
      </c>
      <c r="B270" t="str">
        <f>IF(ISERROR(VLOOKUP($A270,[7]装备表!$AS:$DU,B$1,FALSE))=TRUE,0,VLOOKUP($A270,[7]装备表!$AS:$DU,B$1,FALSE))</f>
        <v>鬼头帽</v>
      </c>
      <c r="C270">
        <f t="shared" si="23"/>
        <v>10193</v>
      </c>
      <c r="D270">
        <f t="shared" si="24"/>
        <v>240</v>
      </c>
      <c r="E270">
        <f t="shared" si="25"/>
        <v>10193</v>
      </c>
      <c r="F270">
        <f>IF(ISERROR(VLOOKUP($A270,[7]装备表!$AS:$DU,F$1,FALSE))=TRUE,0,VLOOKUP($A270,[7]装备表!$AS:$DU,F$1,FALSE))</f>
        <v>2</v>
      </c>
      <c r="G270">
        <f>IF(ISERROR(VLOOKUP($A270,[7]装备表!$AS:$DU,G$1,FALSE))=TRUE,0,VLOOKUP($A270,[7]装备表!$AS:$DU,G$1,FALSE))</f>
        <v>1</v>
      </c>
      <c r="H270">
        <f>IF(ISERROR(VLOOKUP($A270,[7]装备表!$AS:$DU,H$1,FALSE))=TRUE,0,VLOOKUP($A270,[7]装备表!$AS:$DU,H$1,FALSE))</f>
        <v>225</v>
      </c>
      <c r="I270">
        <f>IF(ISERROR(VLOOKUP($A270,[7]装备表!$AS:$DU,I$1,FALSE))=TRUE,0,VLOOKUP($A270,[7]装备表!$AS:$DU,I$1,FALSE))</f>
        <v>0</v>
      </c>
      <c r="J270">
        <f>IF(ISERROR(VLOOKUP($A270,[7]装备表!$AS:$DU,J$1,FALSE))=TRUE,0,VLOOKUP($A270,[7]装备表!$AS:$DU,J$1,FALSE))</f>
        <v>0</v>
      </c>
      <c r="K270">
        <f>IF(ISERROR(VLOOKUP($A270,[7]装备表!$AS:$DU,K$1,FALSE))=TRUE,0,VLOOKUP($A270,[7]装备表!$AS:$DU,K$1,FALSE))</f>
        <v>6</v>
      </c>
      <c r="L270">
        <f>IF(ISERROR(VLOOKUP($A270,[7]装备表!$AS:$DU,L$1,FALSE))=TRUE,0,VLOOKUP($A270,[7]装备表!$AS:$DU,L$1,FALSE))</f>
        <v>1</v>
      </c>
      <c r="M270">
        <f>IF(ISERROR(VLOOKUP($A270,[7]装备表!$AS:$DU,M$1,FALSE))=TRUE,0,VLOOKUP($A270,[7]装备表!$AS:$DU,M$1,FALSE))</f>
        <v>57</v>
      </c>
      <c r="N270">
        <f>IF(ISERROR(VLOOKUP($A270,[7]装备表!$AS:$DU,N$1,FALSE))=TRUE,0,VLOOKUP($A270,[7]装备表!$AS:$DU,N$1,FALSE))</f>
        <v>0</v>
      </c>
      <c r="O270">
        <f>IF(ISERROR(VLOOKUP($A270,[7]装备表!$AS:$DU,O$1,FALSE))=TRUE,0,VLOOKUP($A270,[7]装备表!$AS:$DU,O$1,FALSE))</f>
        <v>0</v>
      </c>
      <c r="P270">
        <f>IF(ISERROR(VLOOKUP($A270,[7]装备表!$AS:$DU,P$1,FALSE))=TRUE,0,VLOOKUP($A270,[7]装备表!$AS:$DU,P$1,FALSE))</f>
        <v>0</v>
      </c>
      <c r="Q270">
        <f>IF(ISERROR(VLOOKUP($A270,[7]装备表!$AS:$DU,Q$1,FALSE))=TRUE,0,VLOOKUP($A270,[7]装备表!$AS:$DU,Q$1,FALSE))</f>
        <v>0</v>
      </c>
      <c r="R270">
        <f>IF(ISERROR(VLOOKUP($A270,[7]装备表!$AS:$DU,R$1,FALSE))=TRUE,0,VLOOKUP($A270,[7]装备表!$AS:$DU,R$1,FALSE))</f>
        <v>0</v>
      </c>
      <c r="S270">
        <f>IF(ISERROR(VLOOKUP($A270,[7]装备表!$AS:$DU,S$1,FALSE))=TRUE,0,VLOOKUP($A270,[7]装备表!$AS:$DU,S$1,FALSE))</f>
        <v>0</v>
      </c>
      <c r="T270">
        <f>IF(ISERROR(VLOOKUP($A270,[7]装备表!$AS:$DU,T$1,FALSE))=TRUE,0,VLOOKUP($A270,[7]装备表!$AS:$DU,T$1,FALSE))</f>
        <v>0</v>
      </c>
      <c r="U270">
        <f>IF(ISERROR(VLOOKUP($A270,[7]装备表!$AS:$DU,U$1,FALSE))=TRUE,0,VLOOKUP($A270,[7]装备表!$AS:$DU,U$1,FALSE))</f>
        <v>0</v>
      </c>
      <c r="V270">
        <f>IF(ISERROR(VLOOKUP($A270,[7]装备表!$AS:$DU,V$1,FALSE))=TRUE,0,VLOOKUP($A270,[7]装备表!$AS:$DU,V$1,FALSE))</f>
        <v>0</v>
      </c>
      <c r="W270">
        <f>IF(ISERROR(VLOOKUP($A270,[7]装备表!$AS:$DU,W$1,FALSE))=TRUE,0,VLOOKUP($A270,[7]装备表!$AS:$DU,W$1,FALSE))</f>
        <v>0</v>
      </c>
      <c r="X270">
        <f>IF(ISERROR(VLOOKUP($A270,[7]装备表!$AS:$DU,X$1,FALSE))=TRUE,0,VLOOKUP($A270,[7]装备表!$AS:$DU,X$1,FALSE))</f>
        <v>0</v>
      </c>
      <c r="Y270">
        <f>IF(ISERROR(VLOOKUP($A270,[7]装备表!$AS:$DU,Y$1,FALSE))=TRUE,0,VLOOKUP($A270,[7]装备表!$AS:$DU,Y$1,FALSE))</f>
        <v>0</v>
      </c>
      <c r="Z270">
        <f>IF(ISERROR(VLOOKUP($A270,[7]装备表!$AS:$DU,Z$1,FALSE))=TRUE,0,VLOOKUP($A270,[7]装备表!$AS:$DU,Z$1,FALSE))</f>
        <v>0</v>
      </c>
      <c r="AA270">
        <f>IF(ISERROR(VLOOKUP($A270,[7]装备表!$AS:$DU,AA$1,FALSE))=TRUE,0,VLOOKUP($A270,[7]装备表!$AS:$DU,AA$1,FALSE))</f>
        <v>0</v>
      </c>
      <c r="AB270">
        <f>IF(ISERROR(VLOOKUP($A270,[7]装备表!$AS:$DU,AB$1,FALSE))=TRUE,0,VLOOKUP($A270,[7]装备表!$AS:$DU,AB$1,FALSE))</f>
        <v>0</v>
      </c>
      <c r="AC270">
        <f>IF(ISERROR(VLOOKUP($A270,[7]装备表!$AS:$DU,AC$1,FALSE))=TRUE,0,VLOOKUP($A270,[7]装备表!$AS:$DU,AC$1,FALSE))</f>
        <v>0</v>
      </c>
      <c r="AD270">
        <f>IF(ISERROR(VLOOKUP($A270,[7]装备表!$AS:$DU,AD$1,FALSE))=TRUE,0,VLOOKUP($A270,[7]装备表!$AS:$DU,AD$1,FALSE))</f>
        <v>0</v>
      </c>
      <c r="AE270">
        <f>IF(ISERROR(VLOOKUP($A270,[7]装备表!$AS:$DU,AE$1,FALSE))=TRUE,0,VLOOKUP($A270,[7]装备表!$AS:$DU,AE$1,FALSE))</f>
        <v>0</v>
      </c>
      <c r="AF270">
        <f>IF(ISERROR(VLOOKUP($A270,[7]装备表!$AS:$DU,AF$1,FALSE))=TRUE,0,VLOOKUP($A270,[7]装备表!$AS:$DU,AF$1,FALSE))</f>
        <v>0</v>
      </c>
      <c r="AG270">
        <f>IF(ISERROR(VLOOKUP($A270,[7]装备表!$AS:$DU,AG$1,FALSE))=TRUE,0,VLOOKUP($A270,[7]装备表!$AS:$DU,AG$1,FALSE))</f>
        <v>0</v>
      </c>
      <c r="AH270">
        <f>IF(ISERROR(VLOOKUP($A270,[7]装备表!$AS:$DU,AH$1,FALSE))=TRUE,0,VLOOKUP($A270,[7]装备表!$AS:$DU,AH$1,FALSE))</f>
        <v>0</v>
      </c>
      <c r="AI270">
        <f>IF(ISERROR(VLOOKUP($A270,[7]装备表!$AS:$DU,AI$1,FALSE))=TRUE,0,VLOOKUP($A270,[7]装备表!$AS:$DU,AI$1,FALSE))</f>
        <v>0</v>
      </c>
      <c r="AJ270">
        <f>IF(ISERROR(VLOOKUP($A270,[7]装备表!$AS:$DU,AJ$1,FALSE))=TRUE,0,VLOOKUP($A270,[7]装备表!$AS:$DU,AJ$1,FALSE))</f>
        <v>0</v>
      </c>
      <c r="AK270">
        <f>IF(ISERROR(VLOOKUP($A270,[7]装备表!$AS:$DU,AK$1,FALSE))=TRUE,0,VLOOKUP($A270,[7]装备表!$AS:$DU,AK$1,FALSE))</f>
        <v>0</v>
      </c>
      <c r="AL270">
        <f>IF(ISERROR(VLOOKUP($A270,[7]装备表!$AS:$DU,AL$1,FALSE))=TRUE,0,VLOOKUP($A270,[7]装备表!$AS:$DU,AL$1,FALSE))</f>
        <v>0</v>
      </c>
      <c r="AM270">
        <f>IF(ISERROR(VLOOKUP($A270,[7]装备表!$AS:$DU,AM$1,FALSE))=TRUE,0,VLOOKUP($A270,[7]装备表!$AS:$DU,AM$1,FALSE))</f>
        <v>0</v>
      </c>
      <c r="AN270">
        <f>IF(ISERROR(VLOOKUP($A270,[7]装备表!$AS:$DU,AN$1,FALSE))=TRUE,0,VLOOKUP($A270,[7]装备表!$AS:$DU,AN$1,FALSE))</f>
        <v>0</v>
      </c>
      <c r="AT270" s="35">
        <v>1310059</v>
      </c>
      <c r="AU270" s="35" t="s">
        <v>647</v>
      </c>
      <c r="AV270">
        <v>10243</v>
      </c>
      <c r="AW270">
        <v>10243</v>
      </c>
      <c r="AX270">
        <v>40</v>
      </c>
    </row>
    <row r="271" spans="1:50" ht="16.5">
      <c r="A271" s="33">
        <v>1330065</v>
      </c>
      <c r="B271" t="str">
        <f>IF(ISERROR(VLOOKUP($A271,[7]装备表!$AS:$DU,B$1,FALSE))=TRUE,0,VLOOKUP($A271,[7]装备表!$AS:$DU,B$1,FALSE))</f>
        <v>骨骸披肩</v>
      </c>
      <c r="C271">
        <f t="shared" si="23"/>
        <v>10194</v>
      </c>
      <c r="D271">
        <f t="shared" si="24"/>
        <v>240</v>
      </c>
      <c r="E271">
        <f t="shared" si="25"/>
        <v>10194</v>
      </c>
      <c r="F271">
        <f>IF(ISERROR(VLOOKUP($A271,[7]装备表!$AS:$DU,F$1,FALSE))=TRUE,0,VLOOKUP($A271,[7]装备表!$AS:$DU,F$1,FALSE))</f>
        <v>2</v>
      </c>
      <c r="G271">
        <f>IF(ISERROR(VLOOKUP($A271,[7]装备表!$AS:$DU,G$1,FALSE))=TRUE,0,VLOOKUP($A271,[7]装备表!$AS:$DU,G$1,FALSE))</f>
        <v>1</v>
      </c>
      <c r="H271">
        <f>IF(ISERROR(VLOOKUP($A271,[7]装备表!$AS:$DU,H$1,FALSE))=TRUE,0,VLOOKUP($A271,[7]装备表!$AS:$DU,H$1,FALSE))</f>
        <v>225</v>
      </c>
      <c r="I271">
        <f>IF(ISERROR(VLOOKUP($A271,[7]装备表!$AS:$DU,I$1,FALSE))=TRUE,0,VLOOKUP($A271,[7]装备表!$AS:$DU,I$1,FALSE))</f>
        <v>0</v>
      </c>
      <c r="J271">
        <f>IF(ISERROR(VLOOKUP($A271,[7]装备表!$AS:$DU,J$1,FALSE))=TRUE,0,VLOOKUP($A271,[7]装备表!$AS:$DU,J$1,FALSE))</f>
        <v>0</v>
      </c>
      <c r="K271">
        <f>IF(ISERROR(VLOOKUP($A271,[7]装备表!$AS:$DU,K$1,FALSE))=TRUE,0,VLOOKUP($A271,[7]装备表!$AS:$DU,K$1,FALSE))</f>
        <v>6</v>
      </c>
      <c r="L271">
        <f>IF(ISERROR(VLOOKUP($A271,[7]装备表!$AS:$DU,L$1,FALSE))=TRUE,0,VLOOKUP($A271,[7]装备表!$AS:$DU,L$1,FALSE))</f>
        <v>1</v>
      </c>
      <c r="M271">
        <f>IF(ISERROR(VLOOKUP($A271,[7]装备表!$AS:$DU,M$1,FALSE))=TRUE,0,VLOOKUP($A271,[7]装备表!$AS:$DU,M$1,FALSE))</f>
        <v>57</v>
      </c>
      <c r="N271">
        <f>IF(ISERROR(VLOOKUP($A271,[7]装备表!$AS:$DU,N$1,FALSE))=TRUE,0,VLOOKUP($A271,[7]装备表!$AS:$DU,N$1,FALSE))</f>
        <v>0</v>
      </c>
      <c r="O271">
        <f>IF(ISERROR(VLOOKUP($A271,[7]装备表!$AS:$DU,O$1,FALSE))=TRUE,0,VLOOKUP($A271,[7]装备表!$AS:$DU,O$1,FALSE))</f>
        <v>0</v>
      </c>
      <c r="P271">
        <f>IF(ISERROR(VLOOKUP($A271,[7]装备表!$AS:$DU,P$1,FALSE))=TRUE,0,VLOOKUP($A271,[7]装备表!$AS:$DU,P$1,FALSE))</f>
        <v>0</v>
      </c>
      <c r="Q271">
        <f>IF(ISERROR(VLOOKUP($A271,[7]装备表!$AS:$DU,Q$1,FALSE))=TRUE,0,VLOOKUP($A271,[7]装备表!$AS:$DU,Q$1,FALSE))</f>
        <v>0</v>
      </c>
      <c r="R271">
        <f>IF(ISERROR(VLOOKUP($A271,[7]装备表!$AS:$DU,R$1,FALSE))=TRUE,0,VLOOKUP($A271,[7]装备表!$AS:$DU,R$1,FALSE))</f>
        <v>0</v>
      </c>
      <c r="S271">
        <f>IF(ISERROR(VLOOKUP($A271,[7]装备表!$AS:$DU,S$1,FALSE))=TRUE,0,VLOOKUP($A271,[7]装备表!$AS:$DU,S$1,FALSE))</f>
        <v>0</v>
      </c>
      <c r="T271">
        <f>IF(ISERROR(VLOOKUP($A271,[7]装备表!$AS:$DU,T$1,FALSE))=TRUE,0,VLOOKUP($A271,[7]装备表!$AS:$DU,T$1,FALSE))</f>
        <v>0</v>
      </c>
      <c r="U271">
        <f>IF(ISERROR(VLOOKUP($A271,[7]装备表!$AS:$DU,U$1,FALSE))=TRUE,0,VLOOKUP($A271,[7]装备表!$AS:$DU,U$1,FALSE))</f>
        <v>0</v>
      </c>
      <c r="V271">
        <f>IF(ISERROR(VLOOKUP($A271,[7]装备表!$AS:$DU,V$1,FALSE))=TRUE,0,VLOOKUP($A271,[7]装备表!$AS:$DU,V$1,FALSE))</f>
        <v>0</v>
      </c>
      <c r="W271">
        <f>IF(ISERROR(VLOOKUP($A271,[7]装备表!$AS:$DU,W$1,FALSE))=TRUE,0,VLOOKUP($A271,[7]装备表!$AS:$DU,W$1,FALSE))</f>
        <v>0</v>
      </c>
      <c r="X271">
        <f>IF(ISERROR(VLOOKUP($A271,[7]装备表!$AS:$DU,X$1,FALSE))=TRUE,0,VLOOKUP($A271,[7]装备表!$AS:$DU,X$1,FALSE))</f>
        <v>0</v>
      </c>
      <c r="Y271">
        <f>IF(ISERROR(VLOOKUP($A271,[7]装备表!$AS:$DU,Y$1,FALSE))=TRUE,0,VLOOKUP($A271,[7]装备表!$AS:$DU,Y$1,FALSE))</f>
        <v>0</v>
      </c>
      <c r="Z271">
        <f>IF(ISERROR(VLOOKUP($A271,[7]装备表!$AS:$DU,Z$1,FALSE))=TRUE,0,VLOOKUP($A271,[7]装备表!$AS:$DU,Z$1,FALSE))</f>
        <v>0</v>
      </c>
      <c r="AA271">
        <f>IF(ISERROR(VLOOKUP($A271,[7]装备表!$AS:$DU,AA$1,FALSE))=TRUE,0,VLOOKUP($A271,[7]装备表!$AS:$DU,AA$1,FALSE))</f>
        <v>0</v>
      </c>
      <c r="AB271">
        <f>IF(ISERROR(VLOOKUP($A271,[7]装备表!$AS:$DU,AB$1,FALSE))=TRUE,0,VLOOKUP($A271,[7]装备表!$AS:$DU,AB$1,FALSE))</f>
        <v>0</v>
      </c>
      <c r="AC271">
        <f>IF(ISERROR(VLOOKUP($A271,[7]装备表!$AS:$DU,AC$1,FALSE))=TRUE,0,VLOOKUP($A271,[7]装备表!$AS:$DU,AC$1,FALSE))</f>
        <v>0</v>
      </c>
      <c r="AD271">
        <f>IF(ISERROR(VLOOKUP($A271,[7]装备表!$AS:$DU,AD$1,FALSE))=TRUE,0,VLOOKUP($A271,[7]装备表!$AS:$DU,AD$1,FALSE))</f>
        <v>0</v>
      </c>
      <c r="AE271">
        <f>IF(ISERROR(VLOOKUP($A271,[7]装备表!$AS:$DU,AE$1,FALSE))=TRUE,0,VLOOKUP($A271,[7]装备表!$AS:$DU,AE$1,FALSE))</f>
        <v>0</v>
      </c>
      <c r="AF271">
        <f>IF(ISERROR(VLOOKUP($A271,[7]装备表!$AS:$DU,AF$1,FALSE))=TRUE,0,VLOOKUP($A271,[7]装备表!$AS:$DU,AF$1,FALSE))</f>
        <v>0</v>
      </c>
      <c r="AG271">
        <f>IF(ISERROR(VLOOKUP($A271,[7]装备表!$AS:$DU,AG$1,FALSE))=TRUE,0,VLOOKUP($A271,[7]装备表!$AS:$DU,AG$1,FALSE))</f>
        <v>0</v>
      </c>
      <c r="AH271">
        <f>IF(ISERROR(VLOOKUP($A271,[7]装备表!$AS:$DU,AH$1,FALSE))=TRUE,0,VLOOKUP($A271,[7]装备表!$AS:$DU,AH$1,FALSE))</f>
        <v>0</v>
      </c>
      <c r="AI271">
        <f>IF(ISERROR(VLOOKUP($A271,[7]装备表!$AS:$DU,AI$1,FALSE))=TRUE,0,VLOOKUP($A271,[7]装备表!$AS:$DU,AI$1,FALSE))</f>
        <v>0</v>
      </c>
      <c r="AJ271">
        <f>IF(ISERROR(VLOOKUP($A271,[7]装备表!$AS:$DU,AJ$1,FALSE))=TRUE,0,VLOOKUP($A271,[7]装备表!$AS:$DU,AJ$1,FALSE))</f>
        <v>0</v>
      </c>
      <c r="AK271">
        <f>IF(ISERROR(VLOOKUP($A271,[7]装备表!$AS:$DU,AK$1,FALSE))=TRUE,0,VLOOKUP($A271,[7]装备表!$AS:$DU,AK$1,FALSE))</f>
        <v>0</v>
      </c>
      <c r="AL271">
        <f>IF(ISERROR(VLOOKUP($A271,[7]装备表!$AS:$DU,AL$1,FALSE))=TRUE,0,VLOOKUP($A271,[7]装备表!$AS:$DU,AL$1,FALSE))</f>
        <v>0</v>
      </c>
      <c r="AM271">
        <f>IF(ISERROR(VLOOKUP($A271,[7]装备表!$AS:$DU,AM$1,FALSE))=TRUE,0,VLOOKUP($A271,[7]装备表!$AS:$DU,AM$1,FALSE))</f>
        <v>0</v>
      </c>
      <c r="AN271">
        <f>IF(ISERROR(VLOOKUP($A271,[7]装备表!$AS:$DU,AN$1,FALSE))=TRUE,0,VLOOKUP($A271,[7]装备表!$AS:$DU,AN$1,FALSE))</f>
        <v>0</v>
      </c>
      <c r="AT271" s="35">
        <v>1310060</v>
      </c>
      <c r="AU271" s="35" t="s">
        <v>422</v>
      </c>
      <c r="AV271">
        <v>10244</v>
      </c>
      <c r="AW271">
        <v>10244</v>
      </c>
      <c r="AX271">
        <v>60</v>
      </c>
    </row>
    <row r="272" spans="1:50" ht="16.5">
      <c r="A272" s="33">
        <v>1330066</v>
      </c>
      <c r="B272" t="str">
        <f>IF(ISERROR(VLOOKUP($A272,[7]装备表!$AS:$DU,B$1,FALSE))=TRUE,0,VLOOKUP($A272,[7]装备表!$AS:$DU,B$1,FALSE))</f>
        <v>深渊蝠翅</v>
      </c>
      <c r="C272">
        <f t="shared" si="23"/>
        <v>10195</v>
      </c>
      <c r="D272">
        <f t="shared" si="24"/>
        <v>240</v>
      </c>
      <c r="E272">
        <f t="shared" si="25"/>
        <v>10195</v>
      </c>
      <c r="F272">
        <f>IF(ISERROR(VLOOKUP($A272,[7]装备表!$AS:$DU,F$1,FALSE))=TRUE,0,VLOOKUP($A272,[7]装备表!$AS:$DU,F$1,FALSE))</f>
        <v>1</v>
      </c>
      <c r="G272">
        <f>IF(ISERROR(VLOOKUP($A272,[7]装备表!$AS:$DU,G$1,FALSE))=TRUE,0,VLOOKUP($A272,[7]装备表!$AS:$DU,G$1,FALSE))</f>
        <v>1</v>
      </c>
      <c r="H272">
        <f>IF(ISERROR(VLOOKUP($A272,[7]装备表!$AS:$DU,H$1,FALSE))=TRUE,0,VLOOKUP($A272,[7]装备表!$AS:$DU,H$1,FALSE))</f>
        <v>113</v>
      </c>
      <c r="I272">
        <f>IF(ISERROR(VLOOKUP($A272,[7]装备表!$AS:$DU,I$1,FALSE))=TRUE,0,VLOOKUP($A272,[7]装备表!$AS:$DU,I$1,FALSE))</f>
        <v>0</v>
      </c>
      <c r="J272">
        <f>IF(ISERROR(VLOOKUP($A272,[7]装备表!$AS:$DU,J$1,FALSE))=TRUE,0,VLOOKUP($A272,[7]装备表!$AS:$DU,J$1,FALSE))</f>
        <v>0</v>
      </c>
      <c r="K272">
        <f>IF(ISERROR(VLOOKUP($A272,[7]装备表!$AS:$DU,K$1,FALSE))=TRUE,0,VLOOKUP($A272,[7]装备表!$AS:$DU,K$1,FALSE))</f>
        <v>2</v>
      </c>
      <c r="L272">
        <f>IF(ISERROR(VLOOKUP($A272,[7]装备表!$AS:$DU,L$1,FALSE))=TRUE,0,VLOOKUP($A272,[7]装备表!$AS:$DU,L$1,FALSE))</f>
        <v>1</v>
      </c>
      <c r="M272">
        <f>IF(ISERROR(VLOOKUP($A272,[7]装备表!$AS:$DU,M$1,FALSE))=TRUE,0,VLOOKUP($A272,[7]装备表!$AS:$DU,M$1,FALSE))</f>
        <v>113</v>
      </c>
      <c r="N272">
        <f>IF(ISERROR(VLOOKUP($A272,[7]装备表!$AS:$DU,N$1,FALSE))=TRUE,0,VLOOKUP($A272,[7]装备表!$AS:$DU,N$1,FALSE))</f>
        <v>0</v>
      </c>
      <c r="O272">
        <f>IF(ISERROR(VLOOKUP($A272,[7]装备表!$AS:$DU,O$1,FALSE))=TRUE,0,VLOOKUP($A272,[7]装备表!$AS:$DU,O$1,FALSE))</f>
        <v>0</v>
      </c>
      <c r="P272">
        <f>IF(ISERROR(VLOOKUP($A272,[7]装备表!$AS:$DU,P$1,FALSE))=TRUE,0,VLOOKUP($A272,[7]装备表!$AS:$DU,P$1,FALSE))</f>
        <v>0</v>
      </c>
      <c r="Q272">
        <f>IF(ISERROR(VLOOKUP($A272,[7]装备表!$AS:$DU,Q$1,FALSE))=TRUE,0,VLOOKUP($A272,[7]装备表!$AS:$DU,Q$1,FALSE))</f>
        <v>0</v>
      </c>
      <c r="R272">
        <f>IF(ISERROR(VLOOKUP($A272,[7]装备表!$AS:$DU,R$1,FALSE))=TRUE,0,VLOOKUP($A272,[7]装备表!$AS:$DU,R$1,FALSE))</f>
        <v>0</v>
      </c>
      <c r="S272">
        <f>IF(ISERROR(VLOOKUP($A272,[7]装备表!$AS:$DU,S$1,FALSE))=TRUE,0,VLOOKUP($A272,[7]装备表!$AS:$DU,S$1,FALSE))</f>
        <v>0</v>
      </c>
      <c r="T272">
        <f>IF(ISERROR(VLOOKUP($A272,[7]装备表!$AS:$DU,T$1,FALSE))=TRUE,0,VLOOKUP($A272,[7]装备表!$AS:$DU,T$1,FALSE))</f>
        <v>0</v>
      </c>
      <c r="U272">
        <f>IF(ISERROR(VLOOKUP($A272,[7]装备表!$AS:$DU,U$1,FALSE))=TRUE,0,VLOOKUP($A272,[7]装备表!$AS:$DU,U$1,FALSE))</f>
        <v>0</v>
      </c>
      <c r="V272">
        <f>IF(ISERROR(VLOOKUP($A272,[7]装备表!$AS:$DU,V$1,FALSE))=TRUE,0,VLOOKUP($A272,[7]装备表!$AS:$DU,V$1,FALSE))</f>
        <v>0</v>
      </c>
      <c r="W272">
        <f>IF(ISERROR(VLOOKUP($A272,[7]装备表!$AS:$DU,W$1,FALSE))=TRUE,0,VLOOKUP($A272,[7]装备表!$AS:$DU,W$1,FALSE))</f>
        <v>0</v>
      </c>
      <c r="X272">
        <f>IF(ISERROR(VLOOKUP($A272,[7]装备表!$AS:$DU,X$1,FALSE))=TRUE,0,VLOOKUP($A272,[7]装备表!$AS:$DU,X$1,FALSE))</f>
        <v>0</v>
      </c>
      <c r="Y272">
        <f>IF(ISERROR(VLOOKUP($A272,[7]装备表!$AS:$DU,Y$1,FALSE))=TRUE,0,VLOOKUP($A272,[7]装备表!$AS:$DU,Y$1,FALSE))</f>
        <v>0</v>
      </c>
      <c r="Z272">
        <f>IF(ISERROR(VLOOKUP($A272,[7]装备表!$AS:$DU,Z$1,FALSE))=TRUE,0,VLOOKUP($A272,[7]装备表!$AS:$DU,Z$1,FALSE))</f>
        <v>0</v>
      </c>
      <c r="AA272">
        <f>IF(ISERROR(VLOOKUP($A272,[7]装备表!$AS:$DU,AA$1,FALSE))=TRUE,0,VLOOKUP($A272,[7]装备表!$AS:$DU,AA$1,FALSE))</f>
        <v>0</v>
      </c>
      <c r="AB272">
        <f>IF(ISERROR(VLOOKUP($A272,[7]装备表!$AS:$DU,AB$1,FALSE))=TRUE,0,VLOOKUP($A272,[7]装备表!$AS:$DU,AB$1,FALSE))</f>
        <v>0</v>
      </c>
      <c r="AC272">
        <f>IF(ISERROR(VLOOKUP($A272,[7]装备表!$AS:$DU,AC$1,FALSE))=TRUE,0,VLOOKUP($A272,[7]装备表!$AS:$DU,AC$1,FALSE))</f>
        <v>0</v>
      </c>
      <c r="AD272">
        <f>IF(ISERROR(VLOOKUP($A272,[7]装备表!$AS:$DU,AD$1,FALSE))=TRUE,0,VLOOKUP($A272,[7]装备表!$AS:$DU,AD$1,FALSE))</f>
        <v>0</v>
      </c>
      <c r="AE272">
        <f>IF(ISERROR(VLOOKUP($A272,[7]装备表!$AS:$DU,AE$1,FALSE))=TRUE,0,VLOOKUP($A272,[7]装备表!$AS:$DU,AE$1,FALSE))</f>
        <v>0</v>
      </c>
      <c r="AF272">
        <f>IF(ISERROR(VLOOKUP($A272,[7]装备表!$AS:$DU,AF$1,FALSE))=TRUE,0,VLOOKUP($A272,[7]装备表!$AS:$DU,AF$1,FALSE))</f>
        <v>0</v>
      </c>
      <c r="AG272">
        <f>IF(ISERROR(VLOOKUP($A272,[7]装备表!$AS:$DU,AG$1,FALSE))=TRUE,0,VLOOKUP($A272,[7]装备表!$AS:$DU,AG$1,FALSE))</f>
        <v>0</v>
      </c>
      <c r="AH272">
        <f>IF(ISERROR(VLOOKUP($A272,[7]装备表!$AS:$DU,AH$1,FALSE))=TRUE,0,VLOOKUP($A272,[7]装备表!$AS:$DU,AH$1,FALSE))</f>
        <v>0</v>
      </c>
      <c r="AI272">
        <f>IF(ISERROR(VLOOKUP($A272,[7]装备表!$AS:$DU,AI$1,FALSE))=TRUE,0,VLOOKUP($A272,[7]装备表!$AS:$DU,AI$1,FALSE))</f>
        <v>0</v>
      </c>
      <c r="AJ272">
        <f>IF(ISERROR(VLOOKUP($A272,[7]装备表!$AS:$DU,AJ$1,FALSE))=TRUE,0,VLOOKUP($A272,[7]装备表!$AS:$DU,AJ$1,FALSE))</f>
        <v>0</v>
      </c>
      <c r="AK272">
        <f>IF(ISERROR(VLOOKUP($A272,[7]装备表!$AS:$DU,AK$1,FALSE))=TRUE,0,VLOOKUP($A272,[7]装备表!$AS:$DU,AK$1,FALSE))</f>
        <v>0</v>
      </c>
      <c r="AL272">
        <f>IF(ISERROR(VLOOKUP($A272,[7]装备表!$AS:$DU,AL$1,FALSE))=TRUE,0,VLOOKUP($A272,[7]装备表!$AS:$DU,AL$1,FALSE))</f>
        <v>0</v>
      </c>
      <c r="AM272">
        <f>IF(ISERROR(VLOOKUP($A272,[7]装备表!$AS:$DU,AM$1,FALSE))=TRUE,0,VLOOKUP($A272,[7]装备表!$AS:$DU,AM$1,FALSE))</f>
        <v>0</v>
      </c>
      <c r="AN272">
        <f>IF(ISERROR(VLOOKUP($A272,[7]装备表!$AS:$DU,AN$1,FALSE))=TRUE,0,VLOOKUP($A272,[7]装备表!$AS:$DU,AN$1,FALSE))</f>
        <v>0</v>
      </c>
      <c r="AT272" s="35">
        <v>1310061</v>
      </c>
      <c r="AU272" s="35" t="s">
        <v>915</v>
      </c>
      <c r="AV272">
        <v>10245</v>
      </c>
      <c r="AW272">
        <v>10245</v>
      </c>
      <c r="AX272">
        <v>100</v>
      </c>
    </row>
    <row r="273" spans="1:50" ht="16.5">
      <c r="A273" s="33">
        <v>1330067</v>
      </c>
      <c r="B273" t="str">
        <f>IF(ISERROR(VLOOKUP($A273,[7]装备表!$AS:$DU,B$1,FALSE))=TRUE,0,VLOOKUP($A273,[7]装备表!$AS:$DU,B$1,FALSE))</f>
        <v>地牢重盔</v>
      </c>
      <c r="C273">
        <f t="shared" si="23"/>
        <v>10196</v>
      </c>
      <c r="D273">
        <f t="shared" si="24"/>
        <v>240</v>
      </c>
      <c r="E273">
        <f t="shared" si="25"/>
        <v>10196</v>
      </c>
      <c r="F273">
        <f>IF(ISERROR(VLOOKUP($A273,[7]装备表!$AS:$DU,F$1,FALSE))=TRUE,0,VLOOKUP($A273,[7]装备表!$AS:$DU,F$1,FALSE))</f>
        <v>2</v>
      </c>
      <c r="G273">
        <f>IF(ISERROR(VLOOKUP($A273,[7]装备表!$AS:$DU,G$1,FALSE))=TRUE,0,VLOOKUP($A273,[7]装备表!$AS:$DU,G$1,FALSE))</f>
        <v>1</v>
      </c>
      <c r="H273">
        <f>IF(ISERROR(VLOOKUP($A273,[7]装备表!$AS:$DU,H$1,FALSE))=TRUE,0,VLOOKUP($A273,[7]装备表!$AS:$DU,H$1,FALSE))</f>
        <v>135</v>
      </c>
      <c r="I273">
        <f>IF(ISERROR(VLOOKUP($A273,[7]装备表!$AS:$DU,I$1,FALSE))=TRUE,0,VLOOKUP($A273,[7]装备表!$AS:$DU,I$1,FALSE))</f>
        <v>0</v>
      </c>
      <c r="J273">
        <f>IF(ISERROR(VLOOKUP($A273,[7]装备表!$AS:$DU,J$1,FALSE))=TRUE,0,VLOOKUP($A273,[7]装备表!$AS:$DU,J$1,FALSE))</f>
        <v>0</v>
      </c>
      <c r="K273">
        <f>IF(ISERROR(VLOOKUP($A273,[7]装备表!$AS:$DU,K$1,FALSE))=TRUE,0,VLOOKUP($A273,[7]装备表!$AS:$DU,K$1,FALSE))</f>
        <v>6</v>
      </c>
      <c r="L273">
        <f>IF(ISERROR(VLOOKUP($A273,[7]装备表!$AS:$DU,L$1,FALSE))=TRUE,0,VLOOKUP($A273,[7]装备表!$AS:$DU,L$1,FALSE))</f>
        <v>1</v>
      </c>
      <c r="M273">
        <f>IF(ISERROR(VLOOKUP($A273,[7]装备表!$AS:$DU,M$1,FALSE))=TRUE,0,VLOOKUP($A273,[7]装备表!$AS:$DU,M$1,FALSE))</f>
        <v>35</v>
      </c>
      <c r="N273">
        <f>IF(ISERROR(VLOOKUP($A273,[7]装备表!$AS:$DU,N$1,FALSE))=TRUE,0,VLOOKUP($A273,[7]装备表!$AS:$DU,N$1,FALSE))</f>
        <v>0</v>
      </c>
      <c r="O273">
        <f>IF(ISERROR(VLOOKUP($A273,[7]装备表!$AS:$DU,O$1,FALSE))=TRUE,0,VLOOKUP($A273,[7]装备表!$AS:$DU,O$1,FALSE))</f>
        <v>0</v>
      </c>
      <c r="P273">
        <f>IF(ISERROR(VLOOKUP($A273,[7]装备表!$AS:$DU,P$1,FALSE))=TRUE,0,VLOOKUP($A273,[7]装备表!$AS:$DU,P$1,FALSE))</f>
        <v>0</v>
      </c>
      <c r="Q273">
        <f>IF(ISERROR(VLOOKUP($A273,[7]装备表!$AS:$DU,Q$1,FALSE))=TRUE,0,VLOOKUP($A273,[7]装备表!$AS:$DU,Q$1,FALSE))</f>
        <v>0</v>
      </c>
      <c r="R273">
        <f>IF(ISERROR(VLOOKUP($A273,[7]装备表!$AS:$DU,R$1,FALSE))=TRUE,0,VLOOKUP($A273,[7]装备表!$AS:$DU,R$1,FALSE))</f>
        <v>0</v>
      </c>
      <c r="S273">
        <f>IF(ISERROR(VLOOKUP($A273,[7]装备表!$AS:$DU,S$1,FALSE))=TRUE,0,VLOOKUP($A273,[7]装备表!$AS:$DU,S$1,FALSE))</f>
        <v>0</v>
      </c>
      <c r="T273">
        <f>IF(ISERROR(VLOOKUP($A273,[7]装备表!$AS:$DU,T$1,FALSE))=TRUE,0,VLOOKUP($A273,[7]装备表!$AS:$DU,T$1,FALSE))</f>
        <v>0</v>
      </c>
      <c r="U273">
        <f>IF(ISERROR(VLOOKUP($A273,[7]装备表!$AS:$DU,U$1,FALSE))=TRUE,0,VLOOKUP($A273,[7]装备表!$AS:$DU,U$1,FALSE))</f>
        <v>0</v>
      </c>
      <c r="V273">
        <f>IF(ISERROR(VLOOKUP($A273,[7]装备表!$AS:$DU,V$1,FALSE))=TRUE,0,VLOOKUP($A273,[7]装备表!$AS:$DU,V$1,FALSE))</f>
        <v>0</v>
      </c>
      <c r="W273">
        <f>IF(ISERROR(VLOOKUP($A273,[7]装备表!$AS:$DU,W$1,FALSE))=TRUE,0,VLOOKUP($A273,[7]装备表!$AS:$DU,W$1,FALSE))</f>
        <v>0</v>
      </c>
      <c r="X273">
        <f>IF(ISERROR(VLOOKUP($A273,[7]装备表!$AS:$DU,X$1,FALSE))=TRUE,0,VLOOKUP($A273,[7]装备表!$AS:$DU,X$1,FALSE))</f>
        <v>0</v>
      </c>
      <c r="Y273">
        <f>IF(ISERROR(VLOOKUP($A273,[7]装备表!$AS:$DU,Y$1,FALSE))=TRUE,0,VLOOKUP($A273,[7]装备表!$AS:$DU,Y$1,FALSE))</f>
        <v>0</v>
      </c>
      <c r="Z273">
        <f>IF(ISERROR(VLOOKUP($A273,[7]装备表!$AS:$DU,Z$1,FALSE))=TRUE,0,VLOOKUP($A273,[7]装备表!$AS:$DU,Z$1,FALSE))</f>
        <v>0</v>
      </c>
      <c r="AA273">
        <f>IF(ISERROR(VLOOKUP($A273,[7]装备表!$AS:$DU,AA$1,FALSE))=TRUE,0,VLOOKUP($A273,[7]装备表!$AS:$DU,AA$1,FALSE))</f>
        <v>0</v>
      </c>
      <c r="AB273">
        <f>IF(ISERROR(VLOOKUP($A273,[7]装备表!$AS:$DU,AB$1,FALSE))=TRUE,0,VLOOKUP($A273,[7]装备表!$AS:$DU,AB$1,FALSE))</f>
        <v>0</v>
      </c>
      <c r="AC273">
        <f>IF(ISERROR(VLOOKUP($A273,[7]装备表!$AS:$DU,AC$1,FALSE))=TRUE,0,VLOOKUP($A273,[7]装备表!$AS:$DU,AC$1,FALSE))</f>
        <v>0</v>
      </c>
      <c r="AD273">
        <f>IF(ISERROR(VLOOKUP($A273,[7]装备表!$AS:$DU,AD$1,FALSE))=TRUE,0,VLOOKUP($A273,[7]装备表!$AS:$DU,AD$1,FALSE))</f>
        <v>0</v>
      </c>
      <c r="AE273">
        <f>IF(ISERROR(VLOOKUP($A273,[7]装备表!$AS:$DU,AE$1,FALSE))=TRUE,0,VLOOKUP($A273,[7]装备表!$AS:$DU,AE$1,FALSE))</f>
        <v>0</v>
      </c>
      <c r="AF273">
        <f>IF(ISERROR(VLOOKUP($A273,[7]装备表!$AS:$DU,AF$1,FALSE))=TRUE,0,VLOOKUP($A273,[7]装备表!$AS:$DU,AF$1,FALSE))</f>
        <v>0</v>
      </c>
      <c r="AG273">
        <f>IF(ISERROR(VLOOKUP($A273,[7]装备表!$AS:$DU,AG$1,FALSE))=TRUE,0,VLOOKUP($A273,[7]装备表!$AS:$DU,AG$1,FALSE))</f>
        <v>0</v>
      </c>
      <c r="AH273">
        <f>IF(ISERROR(VLOOKUP($A273,[7]装备表!$AS:$DU,AH$1,FALSE))=TRUE,0,VLOOKUP($A273,[7]装备表!$AS:$DU,AH$1,FALSE))</f>
        <v>0</v>
      </c>
      <c r="AI273">
        <f>IF(ISERROR(VLOOKUP($A273,[7]装备表!$AS:$DU,AI$1,FALSE))=TRUE,0,VLOOKUP($A273,[7]装备表!$AS:$DU,AI$1,FALSE))</f>
        <v>0</v>
      </c>
      <c r="AJ273">
        <f>IF(ISERROR(VLOOKUP($A273,[7]装备表!$AS:$DU,AJ$1,FALSE))=TRUE,0,VLOOKUP($A273,[7]装备表!$AS:$DU,AJ$1,FALSE))</f>
        <v>0</v>
      </c>
      <c r="AK273">
        <f>IF(ISERROR(VLOOKUP($A273,[7]装备表!$AS:$DU,AK$1,FALSE))=TRUE,0,VLOOKUP($A273,[7]装备表!$AS:$DU,AK$1,FALSE))</f>
        <v>0</v>
      </c>
      <c r="AL273">
        <f>IF(ISERROR(VLOOKUP($A273,[7]装备表!$AS:$DU,AL$1,FALSE))=TRUE,0,VLOOKUP($A273,[7]装备表!$AS:$DU,AL$1,FALSE))</f>
        <v>0</v>
      </c>
      <c r="AM273">
        <f>IF(ISERROR(VLOOKUP($A273,[7]装备表!$AS:$DU,AM$1,FALSE))=TRUE,0,VLOOKUP($A273,[7]装备表!$AS:$DU,AM$1,FALSE))</f>
        <v>0</v>
      </c>
      <c r="AN273">
        <f>IF(ISERROR(VLOOKUP($A273,[7]装备表!$AS:$DU,AN$1,FALSE))=TRUE,0,VLOOKUP($A273,[7]装备表!$AS:$DU,AN$1,FALSE))</f>
        <v>0</v>
      </c>
      <c r="AT273" s="35">
        <v>1310062</v>
      </c>
      <c r="AU273" s="35" t="s">
        <v>1271</v>
      </c>
      <c r="AV273">
        <v>10246</v>
      </c>
      <c r="AW273">
        <v>10246</v>
      </c>
      <c r="AX273">
        <v>140</v>
      </c>
    </row>
    <row r="274" spans="1:50" ht="16.5">
      <c r="A274" s="33">
        <v>1330068</v>
      </c>
      <c r="B274" t="str">
        <f>IF(ISERROR(VLOOKUP($A274,[7]装备表!$AS:$DU,B$1,FALSE))=TRUE,0,VLOOKUP($A274,[7]装备表!$AS:$DU,B$1,FALSE))</f>
        <v>地牢锁甲</v>
      </c>
      <c r="C274">
        <f t="shared" si="23"/>
        <v>10197</v>
      </c>
      <c r="D274">
        <f t="shared" si="24"/>
        <v>240</v>
      </c>
      <c r="E274">
        <f t="shared" si="25"/>
        <v>10197</v>
      </c>
      <c r="F274">
        <f>IF(ISERROR(VLOOKUP($A274,[7]装备表!$AS:$DU,F$1,FALSE))=TRUE,0,VLOOKUP($A274,[7]装备表!$AS:$DU,F$1,FALSE))</f>
        <v>1</v>
      </c>
      <c r="G274">
        <f>IF(ISERROR(VLOOKUP($A274,[7]装备表!$AS:$DU,G$1,FALSE))=TRUE,0,VLOOKUP($A274,[7]装备表!$AS:$DU,G$1,FALSE))</f>
        <v>1</v>
      </c>
      <c r="H274">
        <f>IF(ISERROR(VLOOKUP($A274,[7]装备表!$AS:$DU,H$1,FALSE))=TRUE,0,VLOOKUP($A274,[7]装备表!$AS:$DU,H$1,FALSE))</f>
        <v>225</v>
      </c>
      <c r="I274">
        <f>IF(ISERROR(VLOOKUP($A274,[7]装备表!$AS:$DU,I$1,FALSE))=TRUE,0,VLOOKUP($A274,[7]装备表!$AS:$DU,I$1,FALSE))</f>
        <v>0</v>
      </c>
      <c r="J274">
        <f>IF(ISERROR(VLOOKUP($A274,[7]装备表!$AS:$DU,J$1,FALSE))=TRUE,0,VLOOKUP($A274,[7]装备表!$AS:$DU,J$1,FALSE))</f>
        <v>0</v>
      </c>
      <c r="K274">
        <f>IF(ISERROR(VLOOKUP($A274,[7]装备表!$AS:$DU,K$1,FALSE))=TRUE,0,VLOOKUP($A274,[7]装备表!$AS:$DU,K$1,FALSE))</f>
        <v>5</v>
      </c>
      <c r="L274">
        <f>IF(ISERROR(VLOOKUP($A274,[7]装备表!$AS:$DU,L$1,FALSE))=TRUE,0,VLOOKUP($A274,[7]装备表!$AS:$DU,L$1,FALSE))</f>
        <v>1</v>
      </c>
      <c r="M274">
        <f>IF(ISERROR(VLOOKUP($A274,[7]装备表!$AS:$DU,M$1,FALSE))=TRUE,0,VLOOKUP($A274,[7]装备表!$AS:$DU,M$1,FALSE))</f>
        <v>57</v>
      </c>
      <c r="N274">
        <f>IF(ISERROR(VLOOKUP($A274,[7]装备表!$AS:$DU,N$1,FALSE))=TRUE,0,VLOOKUP($A274,[7]装备表!$AS:$DU,N$1,FALSE))</f>
        <v>0</v>
      </c>
      <c r="O274">
        <f>IF(ISERROR(VLOOKUP($A274,[7]装备表!$AS:$DU,O$1,FALSE))=TRUE,0,VLOOKUP($A274,[7]装备表!$AS:$DU,O$1,FALSE))</f>
        <v>0</v>
      </c>
      <c r="P274">
        <f>IF(ISERROR(VLOOKUP($A274,[7]装备表!$AS:$DU,P$1,FALSE))=TRUE,0,VLOOKUP($A274,[7]装备表!$AS:$DU,P$1,FALSE))</f>
        <v>0</v>
      </c>
      <c r="Q274">
        <f>IF(ISERROR(VLOOKUP($A274,[7]装备表!$AS:$DU,Q$1,FALSE))=TRUE,0,VLOOKUP($A274,[7]装备表!$AS:$DU,Q$1,FALSE))</f>
        <v>0</v>
      </c>
      <c r="R274">
        <f>IF(ISERROR(VLOOKUP($A274,[7]装备表!$AS:$DU,R$1,FALSE))=TRUE,0,VLOOKUP($A274,[7]装备表!$AS:$DU,R$1,FALSE))</f>
        <v>0</v>
      </c>
      <c r="S274">
        <f>IF(ISERROR(VLOOKUP($A274,[7]装备表!$AS:$DU,S$1,FALSE))=TRUE,0,VLOOKUP($A274,[7]装备表!$AS:$DU,S$1,FALSE))</f>
        <v>0</v>
      </c>
      <c r="T274">
        <f>IF(ISERROR(VLOOKUP($A274,[7]装备表!$AS:$DU,T$1,FALSE))=TRUE,0,VLOOKUP($A274,[7]装备表!$AS:$DU,T$1,FALSE))</f>
        <v>0</v>
      </c>
      <c r="U274">
        <f>IF(ISERROR(VLOOKUP($A274,[7]装备表!$AS:$DU,U$1,FALSE))=TRUE,0,VLOOKUP($A274,[7]装备表!$AS:$DU,U$1,FALSE))</f>
        <v>0</v>
      </c>
      <c r="V274">
        <f>IF(ISERROR(VLOOKUP($A274,[7]装备表!$AS:$DU,V$1,FALSE))=TRUE,0,VLOOKUP($A274,[7]装备表!$AS:$DU,V$1,FALSE))</f>
        <v>0</v>
      </c>
      <c r="W274">
        <f>IF(ISERROR(VLOOKUP($A274,[7]装备表!$AS:$DU,W$1,FALSE))=TRUE,0,VLOOKUP($A274,[7]装备表!$AS:$DU,W$1,FALSE))</f>
        <v>0</v>
      </c>
      <c r="X274">
        <f>IF(ISERROR(VLOOKUP($A274,[7]装备表!$AS:$DU,X$1,FALSE))=TRUE,0,VLOOKUP($A274,[7]装备表!$AS:$DU,X$1,FALSE))</f>
        <v>0</v>
      </c>
      <c r="Y274">
        <f>IF(ISERROR(VLOOKUP($A274,[7]装备表!$AS:$DU,Y$1,FALSE))=TRUE,0,VLOOKUP($A274,[7]装备表!$AS:$DU,Y$1,FALSE))</f>
        <v>0</v>
      </c>
      <c r="Z274">
        <f>IF(ISERROR(VLOOKUP($A274,[7]装备表!$AS:$DU,Z$1,FALSE))=TRUE,0,VLOOKUP($A274,[7]装备表!$AS:$DU,Z$1,FALSE))</f>
        <v>0</v>
      </c>
      <c r="AA274">
        <f>IF(ISERROR(VLOOKUP($A274,[7]装备表!$AS:$DU,AA$1,FALSE))=TRUE,0,VLOOKUP($A274,[7]装备表!$AS:$DU,AA$1,FALSE))</f>
        <v>0</v>
      </c>
      <c r="AB274">
        <f>IF(ISERROR(VLOOKUP($A274,[7]装备表!$AS:$DU,AB$1,FALSE))=TRUE,0,VLOOKUP($A274,[7]装备表!$AS:$DU,AB$1,FALSE))</f>
        <v>0</v>
      </c>
      <c r="AC274">
        <f>IF(ISERROR(VLOOKUP($A274,[7]装备表!$AS:$DU,AC$1,FALSE))=TRUE,0,VLOOKUP($A274,[7]装备表!$AS:$DU,AC$1,FALSE))</f>
        <v>0</v>
      </c>
      <c r="AD274">
        <f>IF(ISERROR(VLOOKUP($A274,[7]装备表!$AS:$DU,AD$1,FALSE))=TRUE,0,VLOOKUP($A274,[7]装备表!$AS:$DU,AD$1,FALSE))</f>
        <v>0</v>
      </c>
      <c r="AE274">
        <f>IF(ISERROR(VLOOKUP($A274,[7]装备表!$AS:$DU,AE$1,FALSE))=TRUE,0,VLOOKUP($A274,[7]装备表!$AS:$DU,AE$1,FALSE))</f>
        <v>0</v>
      </c>
      <c r="AF274">
        <f>IF(ISERROR(VLOOKUP($A274,[7]装备表!$AS:$DU,AF$1,FALSE))=TRUE,0,VLOOKUP($A274,[7]装备表!$AS:$DU,AF$1,FALSE))</f>
        <v>0</v>
      </c>
      <c r="AG274">
        <f>IF(ISERROR(VLOOKUP($A274,[7]装备表!$AS:$DU,AG$1,FALSE))=TRUE,0,VLOOKUP($A274,[7]装备表!$AS:$DU,AG$1,FALSE))</f>
        <v>0</v>
      </c>
      <c r="AH274">
        <f>IF(ISERROR(VLOOKUP($A274,[7]装备表!$AS:$DU,AH$1,FALSE))=TRUE,0,VLOOKUP($A274,[7]装备表!$AS:$DU,AH$1,FALSE))</f>
        <v>0</v>
      </c>
      <c r="AI274">
        <f>IF(ISERROR(VLOOKUP($A274,[7]装备表!$AS:$DU,AI$1,FALSE))=TRUE,0,VLOOKUP($A274,[7]装备表!$AS:$DU,AI$1,FALSE))</f>
        <v>0</v>
      </c>
      <c r="AJ274">
        <f>IF(ISERROR(VLOOKUP($A274,[7]装备表!$AS:$DU,AJ$1,FALSE))=TRUE,0,VLOOKUP($A274,[7]装备表!$AS:$DU,AJ$1,FALSE))</f>
        <v>0</v>
      </c>
      <c r="AK274">
        <f>IF(ISERROR(VLOOKUP($A274,[7]装备表!$AS:$DU,AK$1,FALSE))=TRUE,0,VLOOKUP($A274,[7]装备表!$AS:$DU,AK$1,FALSE))</f>
        <v>0</v>
      </c>
      <c r="AL274">
        <f>IF(ISERROR(VLOOKUP($A274,[7]装备表!$AS:$DU,AL$1,FALSE))=TRUE,0,VLOOKUP($A274,[7]装备表!$AS:$DU,AL$1,FALSE))</f>
        <v>0</v>
      </c>
      <c r="AM274">
        <f>IF(ISERROR(VLOOKUP($A274,[7]装备表!$AS:$DU,AM$1,FALSE))=TRUE,0,VLOOKUP($A274,[7]装备表!$AS:$DU,AM$1,FALSE))</f>
        <v>0</v>
      </c>
      <c r="AN274">
        <f>IF(ISERROR(VLOOKUP($A274,[7]装备表!$AS:$DU,AN$1,FALSE))=TRUE,0,VLOOKUP($A274,[7]装备表!$AS:$DU,AN$1,FALSE))</f>
        <v>0</v>
      </c>
      <c r="AT274" s="35">
        <v>1310063</v>
      </c>
      <c r="AU274" s="35" t="s">
        <v>425</v>
      </c>
      <c r="AV274">
        <v>10247</v>
      </c>
      <c r="AW274">
        <v>10247</v>
      </c>
      <c r="AX274">
        <v>180</v>
      </c>
    </row>
    <row r="275" spans="1:50" ht="16.5">
      <c r="A275" s="33">
        <v>1330069</v>
      </c>
      <c r="B275" t="str">
        <f>IF(ISERROR(VLOOKUP($A275,[7]装备表!$AS:$DU,B$1,FALSE))=TRUE,0,VLOOKUP($A275,[7]装备表!$AS:$DU,B$1,FALSE))</f>
        <v>地牢战裤</v>
      </c>
      <c r="C275">
        <f t="shared" ref="C275:C338" si="26">IF(ISERROR(VLOOKUP(A275,$AT:$AX,3,FALSE))=TRUE,0,VLOOKUP(A275,$AT:$AX,3,FALSE))</f>
        <v>10198</v>
      </c>
      <c r="D275">
        <f t="shared" ref="D275:D338" si="27">IF(ISERROR(VLOOKUP(A275,$AT:$AX,5,FALSE))=TRUE,0,VLOOKUP(A275,$AT:$AX,5,FALSE))</f>
        <v>240</v>
      </c>
      <c r="E275">
        <f t="shared" ref="E275:E338" si="28">IF(ISERROR(VLOOKUP(A275,$AT:$AX,4,FALSE))=TRUE,0,VLOOKUP(A275,$AT:$AX,4,FALSE))</f>
        <v>10198</v>
      </c>
      <c r="F275">
        <f>IF(ISERROR(VLOOKUP($A275,[7]装备表!$AS:$DU,F$1,FALSE))=TRUE,0,VLOOKUP($A275,[7]装备表!$AS:$DU,F$1,FALSE))</f>
        <v>1</v>
      </c>
      <c r="G275">
        <f>IF(ISERROR(VLOOKUP($A275,[7]装备表!$AS:$DU,G$1,FALSE))=TRUE,0,VLOOKUP($A275,[7]装备表!$AS:$DU,G$1,FALSE))</f>
        <v>1</v>
      </c>
      <c r="H275">
        <f>IF(ISERROR(VLOOKUP($A275,[7]装备表!$AS:$DU,H$1,FALSE))=TRUE,0,VLOOKUP($A275,[7]装备表!$AS:$DU,H$1,FALSE))</f>
        <v>225</v>
      </c>
      <c r="I275">
        <f>IF(ISERROR(VLOOKUP($A275,[7]装备表!$AS:$DU,I$1,FALSE))=TRUE,0,VLOOKUP($A275,[7]装备表!$AS:$DU,I$1,FALSE))</f>
        <v>0</v>
      </c>
      <c r="J275">
        <f>IF(ISERROR(VLOOKUP($A275,[7]装备表!$AS:$DU,J$1,FALSE))=TRUE,0,VLOOKUP($A275,[7]装备表!$AS:$DU,J$1,FALSE))</f>
        <v>0</v>
      </c>
      <c r="K275">
        <f>IF(ISERROR(VLOOKUP($A275,[7]装备表!$AS:$DU,K$1,FALSE))=TRUE,0,VLOOKUP($A275,[7]装备表!$AS:$DU,K$1,FALSE))</f>
        <v>5</v>
      </c>
      <c r="L275">
        <f>IF(ISERROR(VLOOKUP($A275,[7]装备表!$AS:$DU,L$1,FALSE))=TRUE,0,VLOOKUP($A275,[7]装备表!$AS:$DU,L$1,FALSE))</f>
        <v>1</v>
      </c>
      <c r="M275">
        <f>IF(ISERROR(VLOOKUP($A275,[7]装备表!$AS:$DU,M$1,FALSE))=TRUE,0,VLOOKUP($A275,[7]装备表!$AS:$DU,M$1,FALSE))</f>
        <v>57</v>
      </c>
      <c r="N275">
        <f>IF(ISERROR(VLOOKUP($A275,[7]装备表!$AS:$DU,N$1,FALSE))=TRUE,0,VLOOKUP($A275,[7]装备表!$AS:$DU,N$1,FALSE))</f>
        <v>0</v>
      </c>
      <c r="O275">
        <f>IF(ISERROR(VLOOKUP($A275,[7]装备表!$AS:$DU,O$1,FALSE))=TRUE,0,VLOOKUP($A275,[7]装备表!$AS:$DU,O$1,FALSE))</f>
        <v>0</v>
      </c>
      <c r="P275">
        <f>IF(ISERROR(VLOOKUP($A275,[7]装备表!$AS:$DU,P$1,FALSE))=TRUE,0,VLOOKUP($A275,[7]装备表!$AS:$DU,P$1,FALSE))</f>
        <v>0</v>
      </c>
      <c r="Q275">
        <f>IF(ISERROR(VLOOKUP($A275,[7]装备表!$AS:$DU,Q$1,FALSE))=TRUE,0,VLOOKUP($A275,[7]装备表!$AS:$DU,Q$1,FALSE))</f>
        <v>0</v>
      </c>
      <c r="R275">
        <f>IF(ISERROR(VLOOKUP($A275,[7]装备表!$AS:$DU,R$1,FALSE))=TRUE,0,VLOOKUP($A275,[7]装备表!$AS:$DU,R$1,FALSE))</f>
        <v>0</v>
      </c>
      <c r="S275">
        <f>IF(ISERROR(VLOOKUP($A275,[7]装备表!$AS:$DU,S$1,FALSE))=TRUE,0,VLOOKUP($A275,[7]装备表!$AS:$DU,S$1,FALSE))</f>
        <v>0</v>
      </c>
      <c r="T275">
        <f>IF(ISERROR(VLOOKUP($A275,[7]装备表!$AS:$DU,T$1,FALSE))=TRUE,0,VLOOKUP($A275,[7]装备表!$AS:$DU,T$1,FALSE))</f>
        <v>0</v>
      </c>
      <c r="U275">
        <f>IF(ISERROR(VLOOKUP($A275,[7]装备表!$AS:$DU,U$1,FALSE))=TRUE,0,VLOOKUP($A275,[7]装备表!$AS:$DU,U$1,FALSE))</f>
        <v>0</v>
      </c>
      <c r="V275">
        <f>IF(ISERROR(VLOOKUP($A275,[7]装备表!$AS:$DU,V$1,FALSE))=TRUE,0,VLOOKUP($A275,[7]装备表!$AS:$DU,V$1,FALSE))</f>
        <v>0</v>
      </c>
      <c r="W275">
        <f>IF(ISERROR(VLOOKUP($A275,[7]装备表!$AS:$DU,W$1,FALSE))=TRUE,0,VLOOKUP($A275,[7]装备表!$AS:$DU,W$1,FALSE))</f>
        <v>0</v>
      </c>
      <c r="X275">
        <f>IF(ISERROR(VLOOKUP($A275,[7]装备表!$AS:$DU,X$1,FALSE))=TRUE,0,VLOOKUP($A275,[7]装备表!$AS:$DU,X$1,FALSE))</f>
        <v>0</v>
      </c>
      <c r="Y275">
        <f>IF(ISERROR(VLOOKUP($A275,[7]装备表!$AS:$DU,Y$1,FALSE))=TRUE,0,VLOOKUP($A275,[7]装备表!$AS:$DU,Y$1,FALSE))</f>
        <v>0</v>
      </c>
      <c r="Z275">
        <f>IF(ISERROR(VLOOKUP($A275,[7]装备表!$AS:$DU,Z$1,FALSE))=TRUE,0,VLOOKUP($A275,[7]装备表!$AS:$DU,Z$1,FALSE))</f>
        <v>0</v>
      </c>
      <c r="AA275">
        <f>IF(ISERROR(VLOOKUP($A275,[7]装备表!$AS:$DU,AA$1,FALSE))=TRUE,0,VLOOKUP($A275,[7]装备表!$AS:$DU,AA$1,FALSE))</f>
        <v>0</v>
      </c>
      <c r="AB275">
        <f>IF(ISERROR(VLOOKUP($A275,[7]装备表!$AS:$DU,AB$1,FALSE))=TRUE,0,VLOOKUP($A275,[7]装备表!$AS:$DU,AB$1,FALSE))</f>
        <v>0</v>
      </c>
      <c r="AC275">
        <f>IF(ISERROR(VLOOKUP($A275,[7]装备表!$AS:$DU,AC$1,FALSE))=TRUE,0,VLOOKUP($A275,[7]装备表!$AS:$DU,AC$1,FALSE))</f>
        <v>0</v>
      </c>
      <c r="AD275">
        <f>IF(ISERROR(VLOOKUP($A275,[7]装备表!$AS:$DU,AD$1,FALSE))=TRUE,0,VLOOKUP($A275,[7]装备表!$AS:$DU,AD$1,FALSE))</f>
        <v>0</v>
      </c>
      <c r="AE275">
        <f>IF(ISERROR(VLOOKUP($A275,[7]装备表!$AS:$DU,AE$1,FALSE))=TRUE,0,VLOOKUP($A275,[7]装备表!$AS:$DU,AE$1,FALSE))</f>
        <v>0</v>
      </c>
      <c r="AF275">
        <f>IF(ISERROR(VLOOKUP($A275,[7]装备表!$AS:$DU,AF$1,FALSE))=TRUE,0,VLOOKUP($A275,[7]装备表!$AS:$DU,AF$1,FALSE))</f>
        <v>0</v>
      </c>
      <c r="AG275">
        <f>IF(ISERROR(VLOOKUP($A275,[7]装备表!$AS:$DU,AG$1,FALSE))=TRUE,0,VLOOKUP($A275,[7]装备表!$AS:$DU,AG$1,FALSE))</f>
        <v>0</v>
      </c>
      <c r="AH275">
        <f>IF(ISERROR(VLOOKUP($A275,[7]装备表!$AS:$DU,AH$1,FALSE))=TRUE,0,VLOOKUP($A275,[7]装备表!$AS:$DU,AH$1,FALSE))</f>
        <v>0</v>
      </c>
      <c r="AI275">
        <f>IF(ISERROR(VLOOKUP($A275,[7]装备表!$AS:$DU,AI$1,FALSE))=TRUE,0,VLOOKUP($A275,[7]装备表!$AS:$DU,AI$1,FALSE))</f>
        <v>0</v>
      </c>
      <c r="AJ275">
        <f>IF(ISERROR(VLOOKUP($A275,[7]装备表!$AS:$DU,AJ$1,FALSE))=TRUE,0,VLOOKUP($A275,[7]装备表!$AS:$DU,AJ$1,FALSE))</f>
        <v>0</v>
      </c>
      <c r="AK275">
        <f>IF(ISERROR(VLOOKUP($A275,[7]装备表!$AS:$DU,AK$1,FALSE))=TRUE,0,VLOOKUP($A275,[7]装备表!$AS:$DU,AK$1,FALSE))</f>
        <v>0</v>
      </c>
      <c r="AL275">
        <f>IF(ISERROR(VLOOKUP($A275,[7]装备表!$AS:$DU,AL$1,FALSE))=TRUE,0,VLOOKUP($A275,[7]装备表!$AS:$DU,AL$1,FALSE))</f>
        <v>0</v>
      </c>
      <c r="AM275">
        <f>IF(ISERROR(VLOOKUP($A275,[7]装备表!$AS:$DU,AM$1,FALSE))=TRUE,0,VLOOKUP($A275,[7]装备表!$AS:$DU,AM$1,FALSE))</f>
        <v>0</v>
      </c>
      <c r="AN275">
        <f>IF(ISERROR(VLOOKUP($A275,[7]装备表!$AS:$DU,AN$1,FALSE))=TRUE,0,VLOOKUP($A275,[7]装备表!$AS:$DU,AN$1,FALSE))</f>
        <v>0</v>
      </c>
      <c r="AT275" s="35">
        <v>1310064</v>
      </c>
      <c r="AU275" s="35" t="s">
        <v>792</v>
      </c>
      <c r="AV275">
        <v>10248</v>
      </c>
      <c r="AW275">
        <v>10248</v>
      </c>
      <c r="AX275">
        <v>60</v>
      </c>
    </row>
    <row r="276" spans="1:50" ht="16.5">
      <c r="A276" s="33">
        <v>1330070</v>
      </c>
      <c r="B276" t="str">
        <f>IF(ISERROR(VLOOKUP($A276,[7]装备表!$AS:$DU,B$1,FALSE))=TRUE,0,VLOOKUP($A276,[7]装备表!$AS:$DU,B$1,FALSE))</f>
        <v>地牢战靴</v>
      </c>
      <c r="C276">
        <f t="shared" si="26"/>
        <v>10199</v>
      </c>
      <c r="D276">
        <f t="shared" si="27"/>
        <v>240</v>
      </c>
      <c r="E276">
        <f t="shared" si="28"/>
        <v>10199</v>
      </c>
      <c r="F276">
        <f>IF(ISERROR(VLOOKUP($A276,[7]装备表!$AS:$DU,F$1,FALSE))=TRUE,0,VLOOKUP($A276,[7]装备表!$AS:$DU,F$1,FALSE))</f>
        <v>1</v>
      </c>
      <c r="G276">
        <f>IF(ISERROR(VLOOKUP($A276,[7]装备表!$AS:$DU,G$1,FALSE))=TRUE,0,VLOOKUP($A276,[7]装备表!$AS:$DU,G$1,FALSE))</f>
        <v>1</v>
      </c>
      <c r="H276">
        <f>IF(ISERROR(VLOOKUP($A276,[7]装备表!$AS:$DU,H$1,FALSE))=TRUE,0,VLOOKUP($A276,[7]装备表!$AS:$DU,H$1,FALSE))</f>
        <v>150</v>
      </c>
      <c r="I276">
        <f>IF(ISERROR(VLOOKUP($A276,[7]装备表!$AS:$DU,I$1,FALSE))=TRUE,0,VLOOKUP($A276,[7]装备表!$AS:$DU,I$1,FALSE))</f>
        <v>0</v>
      </c>
      <c r="J276">
        <f>IF(ISERROR(VLOOKUP($A276,[7]装备表!$AS:$DU,J$1,FALSE))=TRUE,0,VLOOKUP($A276,[7]装备表!$AS:$DU,J$1,FALSE))</f>
        <v>0</v>
      </c>
      <c r="K276">
        <f>IF(ISERROR(VLOOKUP($A276,[7]装备表!$AS:$DU,K$1,FALSE))=TRUE,0,VLOOKUP($A276,[7]装备表!$AS:$DU,K$1,FALSE))</f>
        <v>37</v>
      </c>
      <c r="L276">
        <f>IF(ISERROR(VLOOKUP($A276,[7]装备表!$AS:$DU,L$1,FALSE))=TRUE,0,VLOOKUP($A276,[7]装备表!$AS:$DU,L$1,FALSE))</f>
        <v>1</v>
      </c>
      <c r="M276">
        <f>IF(ISERROR(VLOOKUP($A276,[7]装备表!$AS:$DU,M$1,FALSE))=TRUE,0,VLOOKUP($A276,[7]装备表!$AS:$DU,M$1,FALSE))</f>
        <v>16</v>
      </c>
      <c r="N276">
        <f>IF(ISERROR(VLOOKUP($A276,[7]装备表!$AS:$DU,N$1,FALSE))=TRUE,0,VLOOKUP($A276,[7]装备表!$AS:$DU,N$1,FALSE))</f>
        <v>0</v>
      </c>
      <c r="O276">
        <f>IF(ISERROR(VLOOKUP($A276,[7]装备表!$AS:$DU,O$1,FALSE))=TRUE,0,VLOOKUP($A276,[7]装备表!$AS:$DU,O$1,FALSE))</f>
        <v>0</v>
      </c>
      <c r="P276">
        <f>IF(ISERROR(VLOOKUP($A276,[7]装备表!$AS:$DU,P$1,FALSE))=TRUE,0,VLOOKUP($A276,[7]装备表!$AS:$DU,P$1,FALSE))</f>
        <v>0</v>
      </c>
      <c r="Q276">
        <f>IF(ISERROR(VLOOKUP($A276,[7]装备表!$AS:$DU,Q$1,FALSE))=TRUE,0,VLOOKUP($A276,[7]装备表!$AS:$DU,Q$1,FALSE))</f>
        <v>0</v>
      </c>
      <c r="R276">
        <f>IF(ISERROR(VLOOKUP($A276,[7]装备表!$AS:$DU,R$1,FALSE))=TRUE,0,VLOOKUP($A276,[7]装备表!$AS:$DU,R$1,FALSE))</f>
        <v>0</v>
      </c>
      <c r="S276">
        <f>IF(ISERROR(VLOOKUP($A276,[7]装备表!$AS:$DU,S$1,FALSE))=TRUE,0,VLOOKUP($A276,[7]装备表!$AS:$DU,S$1,FALSE))</f>
        <v>0</v>
      </c>
      <c r="T276">
        <f>IF(ISERROR(VLOOKUP($A276,[7]装备表!$AS:$DU,T$1,FALSE))=TRUE,0,VLOOKUP($A276,[7]装备表!$AS:$DU,T$1,FALSE))</f>
        <v>0</v>
      </c>
      <c r="U276">
        <f>IF(ISERROR(VLOOKUP($A276,[7]装备表!$AS:$DU,U$1,FALSE))=TRUE,0,VLOOKUP($A276,[7]装备表!$AS:$DU,U$1,FALSE))</f>
        <v>0</v>
      </c>
      <c r="V276">
        <f>IF(ISERROR(VLOOKUP($A276,[7]装备表!$AS:$DU,V$1,FALSE))=TRUE,0,VLOOKUP($A276,[7]装备表!$AS:$DU,V$1,FALSE))</f>
        <v>0</v>
      </c>
      <c r="W276">
        <f>IF(ISERROR(VLOOKUP($A276,[7]装备表!$AS:$DU,W$1,FALSE))=TRUE,0,VLOOKUP($A276,[7]装备表!$AS:$DU,W$1,FALSE))</f>
        <v>0</v>
      </c>
      <c r="X276">
        <f>IF(ISERROR(VLOOKUP($A276,[7]装备表!$AS:$DU,X$1,FALSE))=TRUE,0,VLOOKUP($A276,[7]装备表!$AS:$DU,X$1,FALSE))</f>
        <v>0</v>
      </c>
      <c r="Y276">
        <f>IF(ISERROR(VLOOKUP($A276,[7]装备表!$AS:$DU,Y$1,FALSE))=TRUE,0,VLOOKUP($A276,[7]装备表!$AS:$DU,Y$1,FALSE))</f>
        <v>0</v>
      </c>
      <c r="Z276">
        <f>IF(ISERROR(VLOOKUP($A276,[7]装备表!$AS:$DU,Z$1,FALSE))=TRUE,0,VLOOKUP($A276,[7]装备表!$AS:$DU,Z$1,FALSE))</f>
        <v>0</v>
      </c>
      <c r="AA276">
        <f>IF(ISERROR(VLOOKUP($A276,[7]装备表!$AS:$DU,AA$1,FALSE))=TRUE,0,VLOOKUP($A276,[7]装备表!$AS:$DU,AA$1,FALSE))</f>
        <v>0</v>
      </c>
      <c r="AB276">
        <f>IF(ISERROR(VLOOKUP($A276,[7]装备表!$AS:$DU,AB$1,FALSE))=TRUE,0,VLOOKUP($A276,[7]装备表!$AS:$DU,AB$1,FALSE))</f>
        <v>0</v>
      </c>
      <c r="AC276">
        <f>IF(ISERROR(VLOOKUP($A276,[7]装备表!$AS:$DU,AC$1,FALSE))=TRUE,0,VLOOKUP($A276,[7]装备表!$AS:$DU,AC$1,FALSE))</f>
        <v>0</v>
      </c>
      <c r="AD276">
        <f>IF(ISERROR(VLOOKUP($A276,[7]装备表!$AS:$DU,AD$1,FALSE))=TRUE,0,VLOOKUP($A276,[7]装备表!$AS:$DU,AD$1,FALSE))</f>
        <v>0</v>
      </c>
      <c r="AE276">
        <f>IF(ISERROR(VLOOKUP($A276,[7]装备表!$AS:$DU,AE$1,FALSE))=TRUE,0,VLOOKUP($A276,[7]装备表!$AS:$DU,AE$1,FALSE))</f>
        <v>0</v>
      </c>
      <c r="AF276">
        <f>IF(ISERROR(VLOOKUP($A276,[7]装备表!$AS:$DU,AF$1,FALSE))=TRUE,0,VLOOKUP($A276,[7]装备表!$AS:$DU,AF$1,FALSE))</f>
        <v>0</v>
      </c>
      <c r="AG276">
        <f>IF(ISERROR(VLOOKUP($A276,[7]装备表!$AS:$DU,AG$1,FALSE))=TRUE,0,VLOOKUP($A276,[7]装备表!$AS:$DU,AG$1,FALSE))</f>
        <v>0</v>
      </c>
      <c r="AH276">
        <f>IF(ISERROR(VLOOKUP($A276,[7]装备表!$AS:$DU,AH$1,FALSE))=TRUE,0,VLOOKUP($A276,[7]装备表!$AS:$DU,AH$1,FALSE))</f>
        <v>0</v>
      </c>
      <c r="AI276">
        <f>IF(ISERROR(VLOOKUP($A276,[7]装备表!$AS:$DU,AI$1,FALSE))=TRUE,0,VLOOKUP($A276,[7]装备表!$AS:$DU,AI$1,FALSE))</f>
        <v>0</v>
      </c>
      <c r="AJ276">
        <f>IF(ISERROR(VLOOKUP($A276,[7]装备表!$AS:$DU,AJ$1,FALSE))=TRUE,0,VLOOKUP($A276,[7]装备表!$AS:$DU,AJ$1,FALSE))</f>
        <v>0</v>
      </c>
      <c r="AK276">
        <f>IF(ISERROR(VLOOKUP($A276,[7]装备表!$AS:$DU,AK$1,FALSE))=TRUE,0,VLOOKUP($A276,[7]装备表!$AS:$DU,AK$1,FALSE))</f>
        <v>0</v>
      </c>
      <c r="AL276">
        <f>IF(ISERROR(VLOOKUP($A276,[7]装备表!$AS:$DU,AL$1,FALSE))=TRUE,0,VLOOKUP($A276,[7]装备表!$AS:$DU,AL$1,FALSE))</f>
        <v>0</v>
      </c>
      <c r="AM276">
        <f>IF(ISERROR(VLOOKUP($A276,[7]装备表!$AS:$DU,AM$1,FALSE))=TRUE,0,VLOOKUP($A276,[7]装备表!$AS:$DU,AM$1,FALSE))</f>
        <v>0</v>
      </c>
      <c r="AN276">
        <f>IF(ISERROR(VLOOKUP($A276,[7]装备表!$AS:$DU,AN$1,FALSE))=TRUE,0,VLOOKUP($A276,[7]装备表!$AS:$DU,AN$1,FALSE))</f>
        <v>0</v>
      </c>
      <c r="AT276" s="35">
        <v>1310065</v>
      </c>
      <c r="AU276" s="35" t="s">
        <v>426</v>
      </c>
      <c r="AV276">
        <v>10249</v>
      </c>
      <c r="AW276">
        <v>10249</v>
      </c>
      <c r="AX276">
        <v>60</v>
      </c>
    </row>
    <row r="277" spans="1:50" ht="16.5">
      <c r="A277" s="33">
        <v>1330071</v>
      </c>
      <c r="B277" t="str">
        <f>IF(ISERROR(VLOOKUP($A277,[7]装备表!$AS:$DU,B$1,FALSE))=TRUE,0,VLOOKUP($A277,[7]装备表!$AS:$DU,B$1,FALSE))</f>
        <v>地牢猎帽</v>
      </c>
      <c r="C277">
        <f t="shared" si="26"/>
        <v>10200</v>
      </c>
      <c r="D277">
        <f t="shared" si="27"/>
        <v>240</v>
      </c>
      <c r="E277">
        <f t="shared" si="28"/>
        <v>10200</v>
      </c>
      <c r="F277">
        <f>IF(ISERROR(VLOOKUP($A277,[7]装备表!$AS:$DU,F$1,FALSE))=TRUE,0,VLOOKUP($A277,[7]装备表!$AS:$DU,F$1,FALSE))</f>
        <v>3</v>
      </c>
      <c r="G277">
        <f>IF(ISERROR(VLOOKUP($A277,[7]装备表!$AS:$DU,G$1,FALSE))=TRUE,0,VLOOKUP($A277,[7]装备表!$AS:$DU,G$1,FALSE))</f>
        <v>1</v>
      </c>
      <c r="H277">
        <f>IF(ISERROR(VLOOKUP($A277,[7]装备表!$AS:$DU,H$1,FALSE))=TRUE,0,VLOOKUP($A277,[7]装备表!$AS:$DU,H$1,FALSE))</f>
        <v>6</v>
      </c>
      <c r="I277">
        <f>IF(ISERROR(VLOOKUP($A277,[7]装备表!$AS:$DU,I$1,FALSE))=TRUE,0,VLOOKUP($A277,[7]装备表!$AS:$DU,I$1,FALSE))</f>
        <v>0</v>
      </c>
      <c r="J277">
        <f>IF(ISERROR(VLOOKUP($A277,[7]装备表!$AS:$DU,J$1,FALSE))=TRUE,0,VLOOKUP($A277,[7]装备表!$AS:$DU,J$1,FALSE))</f>
        <v>0</v>
      </c>
      <c r="K277">
        <f>IF(ISERROR(VLOOKUP($A277,[7]装备表!$AS:$DU,K$1,FALSE))=TRUE,0,VLOOKUP($A277,[7]装备表!$AS:$DU,K$1,FALSE))</f>
        <v>2</v>
      </c>
      <c r="L277">
        <f>IF(ISERROR(VLOOKUP($A277,[7]装备表!$AS:$DU,L$1,FALSE))=TRUE,0,VLOOKUP($A277,[7]装备表!$AS:$DU,L$1,FALSE))</f>
        <v>1</v>
      </c>
      <c r="M277">
        <f>IF(ISERROR(VLOOKUP($A277,[7]装备表!$AS:$DU,M$1,FALSE))=TRUE,0,VLOOKUP($A277,[7]装备表!$AS:$DU,M$1,FALSE))</f>
        <v>180</v>
      </c>
      <c r="N277">
        <f>IF(ISERROR(VLOOKUP($A277,[7]装备表!$AS:$DU,N$1,FALSE))=TRUE,0,VLOOKUP($A277,[7]装备表!$AS:$DU,N$1,FALSE))</f>
        <v>0</v>
      </c>
      <c r="O277">
        <f>IF(ISERROR(VLOOKUP($A277,[7]装备表!$AS:$DU,O$1,FALSE))=TRUE,0,VLOOKUP($A277,[7]装备表!$AS:$DU,O$1,FALSE))</f>
        <v>0</v>
      </c>
      <c r="P277">
        <f>IF(ISERROR(VLOOKUP($A277,[7]装备表!$AS:$DU,P$1,FALSE))=TRUE,0,VLOOKUP($A277,[7]装备表!$AS:$DU,P$1,FALSE))</f>
        <v>6</v>
      </c>
      <c r="Q277">
        <f>IF(ISERROR(VLOOKUP($A277,[7]装备表!$AS:$DU,Q$1,FALSE))=TRUE,0,VLOOKUP($A277,[7]装备表!$AS:$DU,Q$1,FALSE))</f>
        <v>1</v>
      </c>
      <c r="R277">
        <f>IF(ISERROR(VLOOKUP($A277,[7]装备表!$AS:$DU,R$1,FALSE))=TRUE,0,VLOOKUP($A277,[7]装备表!$AS:$DU,R$1,FALSE))</f>
        <v>37</v>
      </c>
      <c r="S277">
        <f>IF(ISERROR(VLOOKUP($A277,[7]装备表!$AS:$DU,S$1,FALSE))=TRUE,0,VLOOKUP($A277,[7]装备表!$AS:$DU,S$1,FALSE))</f>
        <v>0</v>
      </c>
      <c r="T277">
        <f>IF(ISERROR(VLOOKUP($A277,[7]装备表!$AS:$DU,T$1,FALSE))=TRUE,0,VLOOKUP($A277,[7]装备表!$AS:$DU,T$1,FALSE))</f>
        <v>0</v>
      </c>
      <c r="U277">
        <f>IF(ISERROR(VLOOKUP($A277,[7]装备表!$AS:$DU,U$1,FALSE))=TRUE,0,VLOOKUP($A277,[7]装备表!$AS:$DU,U$1,FALSE))</f>
        <v>0</v>
      </c>
      <c r="V277">
        <f>IF(ISERROR(VLOOKUP($A277,[7]装备表!$AS:$DU,V$1,FALSE))=TRUE,0,VLOOKUP($A277,[7]装备表!$AS:$DU,V$1,FALSE))</f>
        <v>0</v>
      </c>
      <c r="W277">
        <f>IF(ISERROR(VLOOKUP($A277,[7]装备表!$AS:$DU,W$1,FALSE))=TRUE,0,VLOOKUP($A277,[7]装备表!$AS:$DU,W$1,FALSE))</f>
        <v>0</v>
      </c>
      <c r="X277">
        <f>IF(ISERROR(VLOOKUP($A277,[7]装备表!$AS:$DU,X$1,FALSE))=TRUE,0,VLOOKUP($A277,[7]装备表!$AS:$DU,X$1,FALSE))</f>
        <v>0</v>
      </c>
      <c r="Y277">
        <f>IF(ISERROR(VLOOKUP($A277,[7]装备表!$AS:$DU,Y$1,FALSE))=TRUE,0,VLOOKUP($A277,[7]装备表!$AS:$DU,Y$1,FALSE))</f>
        <v>0</v>
      </c>
      <c r="Z277">
        <f>IF(ISERROR(VLOOKUP($A277,[7]装备表!$AS:$DU,Z$1,FALSE))=TRUE,0,VLOOKUP($A277,[7]装备表!$AS:$DU,Z$1,FALSE))</f>
        <v>0</v>
      </c>
      <c r="AA277">
        <f>IF(ISERROR(VLOOKUP($A277,[7]装备表!$AS:$DU,AA$1,FALSE))=TRUE,0,VLOOKUP($A277,[7]装备表!$AS:$DU,AA$1,FALSE))</f>
        <v>0</v>
      </c>
      <c r="AB277">
        <f>IF(ISERROR(VLOOKUP($A277,[7]装备表!$AS:$DU,AB$1,FALSE))=TRUE,0,VLOOKUP($A277,[7]装备表!$AS:$DU,AB$1,FALSE))</f>
        <v>0</v>
      </c>
      <c r="AC277">
        <f>IF(ISERROR(VLOOKUP($A277,[7]装备表!$AS:$DU,AC$1,FALSE))=TRUE,0,VLOOKUP($A277,[7]装备表!$AS:$DU,AC$1,FALSE))</f>
        <v>0</v>
      </c>
      <c r="AD277">
        <f>IF(ISERROR(VLOOKUP($A277,[7]装备表!$AS:$DU,AD$1,FALSE))=TRUE,0,VLOOKUP($A277,[7]装备表!$AS:$DU,AD$1,FALSE))</f>
        <v>0</v>
      </c>
      <c r="AE277">
        <f>IF(ISERROR(VLOOKUP($A277,[7]装备表!$AS:$DU,AE$1,FALSE))=TRUE,0,VLOOKUP($A277,[7]装备表!$AS:$DU,AE$1,FALSE))</f>
        <v>0</v>
      </c>
      <c r="AF277">
        <f>IF(ISERROR(VLOOKUP($A277,[7]装备表!$AS:$DU,AF$1,FALSE))=TRUE,0,VLOOKUP($A277,[7]装备表!$AS:$DU,AF$1,FALSE))</f>
        <v>0</v>
      </c>
      <c r="AG277">
        <f>IF(ISERROR(VLOOKUP($A277,[7]装备表!$AS:$DU,AG$1,FALSE))=TRUE,0,VLOOKUP($A277,[7]装备表!$AS:$DU,AG$1,FALSE))</f>
        <v>0</v>
      </c>
      <c r="AH277">
        <f>IF(ISERROR(VLOOKUP($A277,[7]装备表!$AS:$DU,AH$1,FALSE))=TRUE,0,VLOOKUP($A277,[7]装备表!$AS:$DU,AH$1,FALSE))</f>
        <v>0</v>
      </c>
      <c r="AI277">
        <f>IF(ISERROR(VLOOKUP($A277,[7]装备表!$AS:$DU,AI$1,FALSE))=TRUE,0,VLOOKUP($A277,[7]装备表!$AS:$DU,AI$1,FALSE))</f>
        <v>0</v>
      </c>
      <c r="AJ277">
        <f>IF(ISERROR(VLOOKUP($A277,[7]装备表!$AS:$DU,AJ$1,FALSE))=TRUE,0,VLOOKUP($A277,[7]装备表!$AS:$DU,AJ$1,FALSE))</f>
        <v>0</v>
      </c>
      <c r="AK277">
        <f>IF(ISERROR(VLOOKUP($A277,[7]装备表!$AS:$DU,AK$1,FALSE))=TRUE,0,VLOOKUP($A277,[7]装备表!$AS:$DU,AK$1,FALSE))</f>
        <v>0</v>
      </c>
      <c r="AL277">
        <f>IF(ISERROR(VLOOKUP($A277,[7]装备表!$AS:$DU,AL$1,FALSE))=TRUE,0,VLOOKUP($A277,[7]装备表!$AS:$DU,AL$1,FALSE))</f>
        <v>0</v>
      </c>
      <c r="AM277">
        <f>IF(ISERROR(VLOOKUP($A277,[7]装备表!$AS:$DU,AM$1,FALSE))=TRUE,0,VLOOKUP($A277,[7]装备表!$AS:$DU,AM$1,FALSE))</f>
        <v>0</v>
      </c>
      <c r="AN277">
        <f>IF(ISERROR(VLOOKUP($A277,[7]装备表!$AS:$DU,AN$1,FALSE))=TRUE,0,VLOOKUP($A277,[7]装备表!$AS:$DU,AN$1,FALSE))</f>
        <v>0</v>
      </c>
      <c r="AT277" s="35">
        <v>1310066</v>
      </c>
      <c r="AU277" s="35" t="s">
        <v>792</v>
      </c>
      <c r="AV277">
        <v>10250</v>
      </c>
      <c r="AW277">
        <v>10250</v>
      </c>
      <c r="AX277">
        <v>100</v>
      </c>
    </row>
    <row r="278" spans="1:50" ht="16.5">
      <c r="A278" s="33">
        <v>1330072</v>
      </c>
      <c r="B278" t="str">
        <f>IF(ISERROR(VLOOKUP($A278,[7]装备表!$AS:$DU,B$1,FALSE))=TRUE,0,VLOOKUP($A278,[7]装备表!$AS:$DU,B$1,FALSE))</f>
        <v>地牢猎衣</v>
      </c>
      <c r="C278">
        <f t="shared" si="26"/>
        <v>10201</v>
      </c>
      <c r="D278">
        <f t="shared" si="27"/>
        <v>240</v>
      </c>
      <c r="E278">
        <f t="shared" si="28"/>
        <v>10201</v>
      </c>
      <c r="F278">
        <f>IF(ISERROR(VLOOKUP($A278,[7]装备表!$AS:$DU,F$1,FALSE))=TRUE,0,VLOOKUP($A278,[7]装备表!$AS:$DU,F$1,FALSE))</f>
        <v>3</v>
      </c>
      <c r="G278">
        <f>IF(ISERROR(VLOOKUP($A278,[7]装备表!$AS:$DU,G$1,FALSE))=TRUE,0,VLOOKUP($A278,[7]装备表!$AS:$DU,G$1,FALSE))</f>
        <v>1</v>
      </c>
      <c r="H278">
        <f>IF(ISERROR(VLOOKUP($A278,[7]装备表!$AS:$DU,H$1,FALSE))=TRUE,0,VLOOKUP($A278,[7]装备表!$AS:$DU,H$1,FALSE))</f>
        <v>9</v>
      </c>
      <c r="I278">
        <f>IF(ISERROR(VLOOKUP($A278,[7]装备表!$AS:$DU,I$1,FALSE))=TRUE,0,VLOOKUP($A278,[7]装备表!$AS:$DU,I$1,FALSE))</f>
        <v>0</v>
      </c>
      <c r="J278">
        <f>IF(ISERROR(VLOOKUP($A278,[7]装备表!$AS:$DU,J$1,FALSE))=TRUE,0,VLOOKUP($A278,[7]装备表!$AS:$DU,J$1,FALSE))</f>
        <v>0</v>
      </c>
      <c r="K278">
        <f>IF(ISERROR(VLOOKUP($A278,[7]装备表!$AS:$DU,K$1,FALSE))=TRUE,0,VLOOKUP($A278,[7]装备表!$AS:$DU,K$1,FALSE))</f>
        <v>1</v>
      </c>
      <c r="L278">
        <f>IF(ISERROR(VLOOKUP($A278,[7]装备表!$AS:$DU,L$1,FALSE))=TRUE,0,VLOOKUP($A278,[7]装备表!$AS:$DU,L$1,FALSE))</f>
        <v>1</v>
      </c>
      <c r="M278">
        <f>IF(ISERROR(VLOOKUP($A278,[7]装备表!$AS:$DU,M$1,FALSE))=TRUE,0,VLOOKUP($A278,[7]装备表!$AS:$DU,M$1,FALSE))</f>
        <v>169</v>
      </c>
      <c r="N278">
        <f>IF(ISERROR(VLOOKUP($A278,[7]装备表!$AS:$DU,N$1,FALSE))=TRUE,0,VLOOKUP($A278,[7]装备表!$AS:$DU,N$1,FALSE))</f>
        <v>0</v>
      </c>
      <c r="O278">
        <f>IF(ISERROR(VLOOKUP($A278,[7]装备表!$AS:$DU,O$1,FALSE))=TRUE,0,VLOOKUP($A278,[7]装备表!$AS:$DU,O$1,FALSE))</f>
        <v>0</v>
      </c>
      <c r="P278">
        <f>IF(ISERROR(VLOOKUP($A278,[7]装备表!$AS:$DU,P$1,FALSE))=TRUE,0,VLOOKUP($A278,[7]装备表!$AS:$DU,P$1,FALSE))</f>
        <v>5</v>
      </c>
      <c r="Q278">
        <f>IF(ISERROR(VLOOKUP($A278,[7]装备表!$AS:$DU,Q$1,FALSE))=TRUE,0,VLOOKUP($A278,[7]装备表!$AS:$DU,Q$1,FALSE))</f>
        <v>1</v>
      </c>
      <c r="R278">
        <f>IF(ISERROR(VLOOKUP($A278,[7]装备表!$AS:$DU,R$1,FALSE))=TRUE,0,VLOOKUP($A278,[7]装备表!$AS:$DU,R$1,FALSE))</f>
        <v>37</v>
      </c>
      <c r="S278">
        <f>IF(ISERROR(VLOOKUP($A278,[7]装备表!$AS:$DU,S$1,FALSE))=TRUE,0,VLOOKUP($A278,[7]装备表!$AS:$DU,S$1,FALSE))</f>
        <v>0</v>
      </c>
      <c r="T278">
        <f>IF(ISERROR(VLOOKUP($A278,[7]装备表!$AS:$DU,T$1,FALSE))=TRUE,0,VLOOKUP($A278,[7]装备表!$AS:$DU,T$1,FALSE))</f>
        <v>0</v>
      </c>
      <c r="U278">
        <f>IF(ISERROR(VLOOKUP($A278,[7]装备表!$AS:$DU,U$1,FALSE))=TRUE,0,VLOOKUP($A278,[7]装备表!$AS:$DU,U$1,FALSE))</f>
        <v>0</v>
      </c>
      <c r="V278">
        <f>IF(ISERROR(VLOOKUP($A278,[7]装备表!$AS:$DU,V$1,FALSE))=TRUE,0,VLOOKUP($A278,[7]装备表!$AS:$DU,V$1,FALSE))</f>
        <v>0</v>
      </c>
      <c r="W278">
        <f>IF(ISERROR(VLOOKUP($A278,[7]装备表!$AS:$DU,W$1,FALSE))=TRUE,0,VLOOKUP($A278,[7]装备表!$AS:$DU,W$1,FALSE))</f>
        <v>0</v>
      </c>
      <c r="X278">
        <f>IF(ISERROR(VLOOKUP($A278,[7]装备表!$AS:$DU,X$1,FALSE))=TRUE,0,VLOOKUP($A278,[7]装备表!$AS:$DU,X$1,FALSE))</f>
        <v>0</v>
      </c>
      <c r="Y278">
        <f>IF(ISERROR(VLOOKUP($A278,[7]装备表!$AS:$DU,Y$1,FALSE))=TRUE,0,VLOOKUP($A278,[7]装备表!$AS:$DU,Y$1,FALSE))</f>
        <v>0</v>
      </c>
      <c r="Z278">
        <f>IF(ISERROR(VLOOKUP($A278,[7]装备表!$AS:$DU,Z$1,FALSE))=TRUE,0,VLOOKUP($A278,[7]装备表!$AS:$DU,Z$1,FALSE))</f>
        <v>0</v>
      </c>
      <c r="AA278">
        <f>IF(ISERROR(VLOOKUP($A278,[7]装备表!$AS:$DU,AA$1,FALSE))=TRUE,0,VLOOKUP($A278,[7]装备表!$AS:$DU,AA$1,FALSE))</f>
        <v>0</v>
      </c>
      <c r="AB278">
        <f>IF(ISERROR(VLOOKUP($A278,[7]装备表!$AS:$DU,AB$1,FALSE))=TRUE,0,VLOOKUP($A278,[7]装备表!$AS:$DU,AB$1,FALSE))</f>
        <v>0</v>
      </c>
      <c r="AC278">
        <f>IF(ISERROR(VLOOKUP($A278,[7]装备表!$AS:$DU,AC$1,FALSE))=TRUE,0,VLOOKUP($A278,[7]装备表!$AS:$DU,AC$1,FALSE))</f>
        <v>0</v>
      </c>
      <c r="AD278">
        <f>IF(ISERROR(VLOOKUP($A278,[7]装备表!$AS:$DU,AD$1,FALSE))=TRUE,0,VLOOKUP($A278,[7]装备表!$AS:$DU,AD$1,FALSE))</f>
        <v>0</v>
      </c>
      <c r="AE278">
        <f>IF(ISERROR(VLOOKUP($A278,[7]装备表!$AS:$DU,AE$1,FALSE))=TRUE,0,VLOOKUP($A278,[7]装备表!$AS:$DU,AE$1,FALSE))</f>
        <v>0</v>
      </c>
      <c r="AF278">
        <f>IF(ISERROR(VLOOKUP($A278,[7]装备表!$AS:$DU,AF$1,FALSE))=TRUE,0,VLOOKUP($A278,[7]装备表!$AS:$DU,AF$1,FALSE))</f>
        <v>0</v>
      </c>
      <c r="AG278">
        <f>IF(ISERROR(VLOOKUP($A278,[7]装备表!$AS:$DU,AG$1,FALSE))=TRUE,0,VLOOKUP($A278,[7]装备表!$AS:$DU,AG$1,FALSE))</f>
        <v>0</v>
      </c>
      <c r="AH278">
        <f>IF(ISERROR(VLOOKUP($A278,[7]装备表!$AS:$DU,AH$1,FALSE))=TRUE,0,VLOOKUP($A278,[7]装备表!$AS:$DU,AH$1,FALSE))</f>
        <v>0</v>
      </c>
      <c r="AI278">
        <f>IF(ISERROR(VLOOKUP($A278,[7]装备表!$AS:$DU,AI$1,FALSE))=TRUE,0,VLOOKUP($A278,[7]装备表!$AS:$DU,AI$1,FALSE))</f>
        <v>0</v>
      </c>
      <c r="AJ278">
        <f>IF(ISERROR(VLOOKUP($A278,[7]装备表!$AS:$DU,AJ$1,FALSE))=TRUE,0,VLOOKUP($A278,[7]装备表!$AS:$DU,AJ$1,FALSE))</f>
        <v>0</v>
      </c>
      <c r="AK278">
        <f>IF(ISERROR(VLOOKUP($A278,[7]装备表!$AS:$DU,AK$1,FALSE))=TRUE,0,VLOOKUP($A278,[7]装备表!$AS:$DU,AK$1,FALSE))</f>
        <v>0</v>
      </c>
      <c r="AL278">
        <f>IF(ISERROR(VLOOKUP($A278,[7]装备表!$AS:$DU,AL$1,FALSE))=TRUE,0,VLOOKUP($A278,[7]装备表!$AS:$DU,AL$1,FALSE))</f>
        <v>0</v>
      </c>
      <c r="AM278">
        <f>IF(ISERROR(VLOOKUP($A278,[7]装备表!$AS:$DU,AM$1,FALSE))=TRUE,0,VLOOKUP($A278,[7]装备表!$AS:$DU,AM$1,FALSE))</f>
        <v>0</v>
      </c>
      <c r="AN278">
        <f>IF(ISERROR(VLOOKUP($A278,[7]装备表!$AS:$DU,AN$1,FALSE))=TRUE,0,VLOOKUP($A278,[7]装备表!$AS:$DU,AN$1,FALSE))</f>
        <v>0</v>
      </c>
      <c r="AT278" s="35">
        <v>1310067</v>
      </c>
      <c r="AU278" s="35" t="s">
        <v>792</v>
      </c>
      <c r="AV278">
        <v>10251</v>
      </c>
      <c r="AW278">
        <v>10251</v>
      </c>
      <c r="AX278">
        <v>140</v>
      </c>
    </row>
    <row r="279" spans="1:50" ht="16.5">
      <c r="A279" s="33">
        <v>1330073</v>
      </c>
      <c r="B279" t="str">
        <f>IF(ISERROR(VLOOKUP($A279,[7]装备表!$AS:$DU,B$1,FALSE))=TRUE,0,VLOOKUP($A279,[7]装备表!$AS:$DU,B$1,FALSE))</f>
        <v>地牢猎裤</v>
      </c>
      <c r="C279">
        <f t="shared" si="26"/>
        <v>10202</v>
      </c>
      <c r="D279">
        <f t="shared" si="27"/>
        <v>240</v>
      </c>
      <c r="E279">
        <f t="shared" si="28"/>
        <v>10202</v>
      </c>
      <c r="F279">
        <f>IF(ISERROR(VLOOKUP($A279,[7]装备表!$AS:$DU,F$1,FALSE))=TRUE,0,VLOOKUP($A279,[7]装备表!$AS:$DU,F$1,FALSE))</f>
        <v>3</v>
      </c>
      <c r="G279">
        <f>IF(ISERROR(VLOOKUP($A279,[7]装备表!$AS:$DU,G$1,FALSE))=TRUE,0,VLOOKUP($A279,[7]装备表!$AS:$DU,G$1,FALSE))</f>
        <v>1</v>
      </c>
      <c r="H279">
        <f>IF(ISERROR(VLOOKUP($A279,[7]装备表!$AS:$DU,H$1,FALSE))=TRUE,0,VLOOKUP($A279,[7]装备表!$AS:$DU,H$1,FALSE))</f>
        <v>8</v>
      </c>
      <c r="I279">
        <f>IF(ISERROR(VLOOKUP($A279,[7]装备表!$AS:$DU,I$1,FALSE))=TRUE,0,VLOOKUP($A279,[7]装备表!$AS:$DU,I$1,FALSE))</f>
        <v>0</v>
      </c>
      <c r="J279">
        <f>IF(ISERROR(VLOOKUP($A279,[7]装备表!$AS:$DU,J$1,FALSE))=TRUE,0,VLOOKUP($A279,[7]装备表!$AS:$DU,J$1,FALSE))</f>
        <v>0</v>
      </c>
      <c r="K279">
        <f>IF(ISERROR(VLOOKUP($A279,[7]装备表!$AS:$DU,K$1,FALSE))=TRUE,0,VLOOKUP($A279,[7]装备表!$AS:$DU,K$1,FALSE))</f>
        <v>1</v>
      </c>
      <c r="L279">
        <f>IF(ISERROR(VLOOKUP($A279,[7]装备表!$AS:$DU,L$1,FALSE))=TRUE,0,VLOOKUP($A279,[7]装备表!$AS:$DU,L$1,FALSE))</f>
        <v>1</v>
      </c>
      <c r="M279">
        <f>IF(ISERROR(VLOOKUP($A279,[7]装备表!$AS:$DU,M$1,FALSE))=TRUE,0,VLOOKUP($A279,[7]装备表!$AS:$DU,M$1,FALSE))</f>
        <v>169</v>
      </c>
      <c r="N279">
        <f>IF(ISERROR(VLOOKUP($A279,[7]装备表!$AS:$DU,N$1,FALSE))=TRUE,0,VLOOKUP($A279,[7]装备表!$AS:$DU,N$1,FALSE))</f>
        <v>0</v>
      </c>
      <c r="O279">
        <f>IF(ISERROR(VLOOKUP($A279,[7]装备表!$AS:$DU,O$1,FALSE))=TRUE,0,VLOOKUP($A279,[7]装备表!$AS:$DU,O$1,FALSE))</f>
        <v>0</v>
      </c>
      <c r="P279">
        <f>IF(ISERROR(VLOOKUP($A279,[7]装备表!$AS:$DU,P$1,FALSE))=TRUE,0,VLOOKUP($A279,[7]装备表!$AS:$DU,P$1,FALSE))</f>
        <v>5</v>
      </c>
      <c r="Q279">
        <f>IF(ISERROR(VLOOKUP($A279,[7]装备表!$AS:$DU,Q$1,FALSE))=TRUE,0,VLOOKUP($A279,[7]装备表!$AS:$DU,Q$1,FALSE))</f>
        <v>1</v>
      </c>
      <c r="R279">
        <f>IF(ISERROR(VLOOKUP($A279,[7]装备表!$AS:$DU,R$1,FALSE))=TRUE,0,VLOOKUP($A279,[7]装备表!$AS:$DU,R$1,FALSE))</f>
        <v>37</v>
      </c>
      <c r="S279">
        <f>IF(ISERROR(VLOOKUP($A279,[7]装备表!$AS:$DU,S$1,FALSE))=TRUE,0,VLOOKUP($A279,[7]装备表!$AS:$DU,S$1,FALSE))</f>
        <v>0</v>
      </c>
      <c r="T279">
        <f>IF(ISERROR(VLOOKUP($A279,[7]装备表!$AS:$DU,T$1,FALSE))=TRUE,0,VLOOKUP($A279,[7]装备表!$AS:$DU,T$1,FALSE))</f>
        <v>0</v>
      </c>
      <c r="U279">
        <f>IF(ISERROR(VLOOKUP($A279,[7]装备表!$AS:$DU,U$1,FALSE))=TRUE,0,VLOOKUP($A279,[7]装备表!$AS:$DU,U$1,FALSE))</f>
        <v>0</v>
      </c>
      <c r="V279">
        <f>IF(ISERROR(VLOOKUP($A279,[7]装备表!$AS:$DU,V$1,FALSE))=TRUE,0,VLOOKUP($A279,[7]装备表!$AS:$DU,V$1,FALSE))</f>
        <v>0</v>
      </c>
      <c r="W279">
        <f>IF(ISERROR(VLOOKUP($A279,[7]装备表!$AS:$DU,W$1,FALSE))=TRUE,0,VLOOKUP($A279,[7]装备表!$AS:$DU,W$1,FALSE))</f>
        <v>0</v>
      </c>
      <c r="X279">
        <f>IF(ISERROR(VLOOKUP($A279,[7]装备表!$AS:$DU,X$1,FALSE))=TRUE,0,VLOOKUP($A279,[7]装备表!$AS:$DU,X$1,FALSE))</f>
        <v>0</v>
      </c>
      <c r="Y279">
        <f>IF(ISERROR(VLOOKUP($A279,[7]装备表!$AS:$DU,Y$1,FALSE))=TRUE,0,VLOOKUP($A279,[7]装备表!$AS:$DU,Y$1,FALSE))</f>
        <v>0</v>
      </c>
      <c r="Z279">
        <f>IF(ISERROR(VLOOKUP($A279,[7]装备表!$AS:$DU,Z$1,FALSE))=TRUE,0,VLOOKUP($A279,[7]装备表!$AS:$DU,Z$1,FALSE))</f>
        <v>0</v>
      </c>
      <c r="AA279">
        <f>IF(ISERROR(VLOOKUP($A279,[7]装备表!$AS:$DU,AA$1,FALSE))=TRUE,0,VLOOKUP($A279,[7]装备表!$AS:$DU,AA$1,FALSE))</f>
        <v>0</v>
      </c>
      <c r="AB279">
        <f>IF(ISERROR(VLOOKUP($A279,[7]装备表!$AS:$DU,AB$1,FALSE))=TRUE,0,VLOOKUP($A279,[7]装备表!$AS:$DU,AB$1,FALSE))</f>
        <v>0</v>
      </c>
      <c r="AC279">
        <f>IF(ISERROR(VLOOKUP($A279,[7]装备表!$AS:$DU,AC$1,FALSE))=TRUE,0,VLOOKUP($A279,[7]装备表!$AS:$DU,AC$1,FALSE))</f>
        <v>0</v>
      </c>
      <c r="AD279">
        <f>IF(ISERROR(VLOOKUP($A279,[7]装备表!$AS:$DU,AD$1,FALSE))=TRUE,0,VLOOKUP($A279,[7]装备表!$AS:$DU,AD$1,FALSE))</f>
        <v>0</v>
      </c>
      <c r="AE279">
        <f>IF(ISERROR(VLOOKUP($A279,[7]装备表!$AS:$DU,AE$1,FALSE))=TRUE,0,VLOOKUP($A279,[7]装备表!$AS:$DU,AE$1,FALSE))</f>
        <v>0</v>
      </c>
      <c r="AF279">
        <f>IF(ISERROR(VLOOKUP($A279,[7]装备表!$AS:$DU,AF$1,FALSE))=TRUE,0,VLOOKUP($A279,[7]装备表!$AS:$DU,AF$1,FALSE))</f>
        <v>0</v>
      </c>
      <c r="AG279">
        <f>IF(ISERROR(VLOOKUP($A279,[7]装备表!$AS:$DU,AG$1,FALSE))=TRUE,0,VLOOKUP($A279,[7]装备表!$AS:$DU,AG$1,FALSE))</f>
        <v>0</v>
      </c>
      <c r="AH279">
        <f>IF(ISERROR(VLOOKUP($A279,[7]装备表!$AS:$DU,AH$1,FALSE))=TRUE,0,VLOOKUP($A279,[7]装备表!$AS:$DU,AH$1,FALSE))</f>
        <v>0</v>
      </c>
      <c r="AI279">
        <f>IF(ISERROR(VLOOKUP($A279,[7]装备表!$AS:$DU,AI$1,FALSE))=TRUE,0,VLOOKUP($A279,[7]装备表!$AS:$DU,AI$1,FALSE))</f>
        <v>0</v>
      </c>
      <c r="AJ279">
        <f>IF(ISERROR(VLOOKUP($A279,[7]装备表!$AS:$DU,AJ$1,FALSE))=TRUE,0,VLOOKUP($A279,[7]装备表!$AS:$DU,AJ$1,FALSE))</f>
        <v>0</v>
      </c>
      <c r="AK279">
        <f>IF(ISERROR(VLOOKUP($A279,[7]装备表!$AS:$DU,AK$1,FALSE))=TRUE,0,VLOOKUP($A279,[7]装备表!$AS:$DU,AK$1,FALSE))</f>
        <v>0</v>
      </c>
      <c r="AL279">
        <f>IF(ISERROR(VLOOKUP($A279,[7]装备表!$AS:$DU,AL$1,FALSE))=TRUE,0,VLOOKUP($A279,[7]装备表!$AS:$DU,AL$1,FALSE))</f>
        <v>0</v>
      </c>
      <c r="AM279">
        <f>IF(ISERROR(VLOOKUP($A279,[7]装备表!$AS:$DU,AM$1,FALSE))=TRUE,0,VLOOKUP($A279,[7]装备表!$AS:$DU,AM$1,FALSE))</f>
        <v>0</v>
      </c>
      <c r="AN279">
        <f>IF(ISERROR(VLOOKUP($A279,[7]装备表!$AS:$DU,AN$1,FALSE))=TRUE,0,VLOOKUP($A279,[7]装备表!$AS:$DU,AN$1,FALSE))</f>
        <v>0</v>
      </c>
      <c r="AT279" s="35">
        <v>1310068</v>
      </c>
      <c r="AU279" s="35" t="s">
        <v>792</v>
      </c>
      <c r="AV279">
        <v>10252</v>
      </c>
      <c r="AW279">
        <v>10252</v>
      </c>
      <c r="AX279">
        <v>180</v>
      </c>
    </row>
    <row r="280" spans="1:50" ht="16.5">
      <c r="A280" s="33">
        <v>1330074</v>
      </c>
      <c r="B280" t="str">
        <f>IF(ISERROR(VLOOKUP($A280,[7]装备表!$AS:$DU,B$1,FALSE))=TRUE,0,VLOOKUP($A280,[7]装备表!$AS:$DU,B$1,FALSE))</f>
        <v>地牢猎靴</v>
      </c>
      <c r="C280">
        <f t="shared" si="26"/>
        <v>10203</v>
      </c>
      <c r="D280">
        <f t="shared" si="27"/>
        <v>240</v>
      </c>
      <c r="E280">
        <f t="shared" si="28"/>
        <v>10203</v>
      </c>
      <c r="F280">
        <f>IF(ISERROR(VLOOKUP($A280,[7]装备表!$AS:$DU,F$1,FALSE))=TRUE,0,VLOOKUP($A280,[7]装备表!$AS:$DU,F$1,FALSE))</f>
        <v>3</v>
      </c>
      <c r="G280">
        <f>IF(ISERROR(VLOOKUP($A280,[7]装备表!$AS:$DU,G$1,FALSE))=TRUE,0,VLOOKUP($A280,[7]装备表!$AS:$DU,G$1,FALSE))</f>
        <v>1</v>
      </c>
      <c r="H280">
        <f>IF(ISERROR(VLOOKUP($A280,[7]装备表!$AS:$DU,H$1,FALSE))=TRUE,0,VLOOKUP($A280,[7]装备表!$AS:$DU,H$1,FALSE))</f>
        <v>5</v>
      </c>
      <c r="I280">
        <f>IF(ISERROR(VLOOKUP($A280,[7]装备表!$AS:$DU,I$1,FALSE))=TRUE,0,VLOOKUP($A280,[7]装备表!$AS:$DU,I$1,FALSE))</f>
        <v>0</v>
      </c>
      <c r="J280">
        <f>IF(ISERROR(VLOOKUP($A280,[7]装备表!$AS:$DU,J$1,FALSE))=TRUE,0,VLOOKUP($A280,[7]装备表!$AS:$DU,J$1,FALSE))</f>
        <v>0</v>
      </c>
      <c r="K280">
        <f>IF(ISERROR(VLOOKUP($A280,[7]装备表!$AS:$DU,K$1,FALSE))=TRUE,0,VLOOKUP($A280,[7]装备表!$AS:$DU,K$1,FALSE))</f>
        <v>1</v>
      </c>
      <c r="L280">
        <f>IF(ISERROR(VLOOKUP($A280,[7]装备表!$AS:$DU,L$1,FALSE))=TRUE,0,VLOOKUP($A280,[7]装备表!$AS:$DU,L$1,FALSE))</f>
        <v>1</v>
      </c>
      <c r="M280">
        <f>IF(ISERROR(VLOOKUP($A280,[7]装备表!$AS:$DU,M$1,FALSE))=TRUE,0,VLOOKUP($A280,[7]装备表!$AS:$DU,M$1,FALSE))</f>
        <v>113</v>
      </c>
      <c r="N280">
        <f>IF(ISERROR(VLOOKUP($A280,[7]装备表!$AS:$DU,N$1,FALSE))=TRUE,0,VLOOKUP($A280,[7]装备表!$AS:$DU,N$1,FALSE))</f>
        <v>0</v>
      </c>
      <c r="O280">
        <f>IF(ISERROR(VLOOKUP($A280,[7]装备表!$AS:$DU,O$1,FALSE))=TRUE,0,VLOOKUP($A280,[7]装备表!$AS:$DU,O$1,FALSE))</f>
        <v>0</v>
      </c>
      <c r="P280">
        <f>IF(ISERROR(VLOOKUP($A280,[7]装备表!$AS:$DU,P$1,FALSE))=TRUE,0,VLOOKUP($A280,[7]装备表!$AS:$DU,P$1,FALSE))</f>
        <v>37</v>
      </c>
      <c r="Q280">
        <f>IF(ISERROR(VLOOKUP($A280,[7]装备表!$AS:$DU,Q$1,FALSE))=TRUE,0,VLOOKUP($A280,[7]装备表!$AS:$DU,Q$1,FALSE))</f>
        <v>1</v>
      </c>
      <c r="R280">
        <f>IF(ISERROR(VLOOKUP($A280,[7]装备表!$AS:$DU,R$1,FALSE))=TRUE,0,VLOOKUP($A280,[7]装备表!$AS:$DU,R$1,FALSE))</f>
        <v>15</v>
      </c>
      <c r="S280">
        <f>IF(ISERROR(VLOOKUP($A280,[7]装备表!$AS:$DU,S$1,FALSE))=TRUE,0,VLOOKUP($A280,[7]装备表!$AS:$DU,S$1,FALSE))</f>
        <v>0</v>
      </c>
      <c r="T280">
        <f>IF(ISERROR(VLOOKUP($A280,[7]装备表!$AS:$DU,T$1,FALSE))=TRUE,0,VLOOKUP($A280,[7]装备表!$AS:$DU,T$1,FALSE))</f>
        <v>0</v>
      </c>
      <c r="U280">
        <f>IF(ISERROR(VLOOKUP($A280,[7]装备表!$AS:$DU,U$1,FALSE))=TRUE,0,VLOOKUP($A280,[7]装备表!$AS:$DU,U$1,FALSE))</f>
        <v>0</v>
      </c>
      <c r="V280">
        <f>IF(ISERROR(VLOOKUP($A280,[7]装备表!$AS:$DU,V$1,FALSE))=TRUE,0,VLOOKUP($A280,[7]装备表!$AS:$DU,V$1,FALSE))</f>
        <v>0</v>
      </c>
      <c r="W280">
        <f>IF(ISERROR(VLOOKUP($A280,[7]装备表!$AS:$DU,W$1,FALSE))=TRUE,0,VLOOKUP($A280,[7]装备表!$AS:$DU,W$1,FALSE))</f>
        <v>0</v>
      </c>
      <c r="X280">
        <f>IF(ISERROR(VLOOKUP($A280,[7]装备表!$AS:$DU,X$1,FALSE))=TRUE,0,VLOOKUP($A280,[7]装备表!$AS:$DU,X$1,FALSE))</f>
        <v>0</v>
      </c>
      <c r="Y280">
        <f>IF(ISERROR(VLOOKUP($A280,[7]装备表!$AS:$DU,Y$1,FALSE))=TRUE,0,VLOOKUP($A280,[7]装备表!$AS:$DU,Y$1,FALSE))</f>
        <v>0</v>
      </c>
      <c r="Z280">
        <f>IF(ISERROR(VLOOKUP($A280,[7]装备表!$AS:$DU,Z$1,FALSE))=TRUE,0,VLOOKUP($A280,[7]装备表!$AS:$DU,Z$1,FALSE))</f>
        <v>0</v>
      </c>
      <c r="AA280">
        <f>IF(ISERROR(VLOOKUP($A280,[7]装备表!$AS:$DU,AA$1,FALSE))=TRUE,0,VLOOKUP($A280,[7]装备表!$AS:$DU,AA$1,FALSE))</f>
        <v>0</v>
      </c>
      <c r="AB280">
        <f>IF(ISERROR(VLOOKUP($A280,[7]装备表!$AS:$DU,AB$1,FALSE))=TRUE,0,VLOOKUP($A280,[7]装备表!$AS:$DU,AB$1,FALSE))</f>
        <v>0</v>
      </c>
      <c r="AC280">
        <f>IF(ISERROR(VLOOKUP($A280,[7]装备表!$AS:$DU,AC$1,FALSE))=TRUE,0,VLOOKUP($A280,[7]装备表!$AS:$DU,AC$1,FALSE))</f>
        <v>0</v>
      </c>
      <c r="AD280">
        <f>IF(ISERROR(VLOOKUP($A280,[7]装备表!$AS:$DU,AD$1,FALSE))=TRUE,0,VLOOKUP($A280,[7]装备表!$AS:$DU,AD$1,FALSE))</f>
        <v>0</v>
      </c>
      <c r="AE280">
        <f>IF(ISERROR(VLOOKUP($A280,[7]装备表!$AS:$DU,AE$1,FALSE))=TRUE,0,VLOOKUP($A280,[7]装备表!$AS:$DU,AE$1,FALSE))</f>
        <v>0</v>
      </c>
      <c r="AF280">
        <f>IF(ISERROR(VLOOKUP($A280,[7]装备表!$AS:$DU,AF$1,FALSE))=TRUE,0,VLOOKUP($A280,[7]装备表!$AS:$DU,AF$1,FALSE))</f>
        <v>0</v>
      </c>
      <c r="AG280">
        <f>IF(ISERROR(VLOOKUP($A280,[7]装备表!$AS:$DU,AG$1,FALSE))=TRUE,0,VLOOKUP($A280,[7]装备表!$AS:$DU,AG$1,FALSE))</f>
        <v>0</v>
      </c>
      <c r="AH280">
        <f>IF(ISERROR(VLOOKUP($A280,[7]装备表!$AS:$DU,AH$1,FALSE))=TRUE,0,VLOOKUP($A280,[7]装备表!$AS:$DU,AH$1,FALSE))</f>
        <v>0</v>
      </c>
      <c r="AI280">
        <f>IF(ISERROR(VLOOKUP($A280,[7]装备表!$AS:$DU,AI$1,FALSE))=TRUE,0,VLOOKUP($A280,[7]装备表!$AS:$DU,AI$1,FALSE))</f>
        <v>0</v>
      </c>
      <c r="AJ280">
        <f>IF(ISERROR(VLOOKUP($A280,[7]装备表!$AS:$DU,AJ$1,FALSE))=TRUE,0,VLOOKUP($A280,[7]装备表!$AS:$DU,AJ$1,FALSE))</f>
        <v>0</v>
      </c>
      <c r="AK280">
        <f>IF(ISERROR(VLOOKUP($A280,[7]装备表!$AS:$DU,AK$1,FALSE))=TRUE,0,VLOOKUP($A280,[7]装备表!$AS:$DU,AK$1,FALSE))</f>
        <v>0</v>
      </c>
      <c r="AL280">
        <f>IF(ISERROR(VLOOKUP($A280,[7]装备表!$AS:$DU,AL$1,FALSE))=TRUE,0,VLOOKUP($A280,[7]装备表!$AS:$DU,AL$1,FALSE))</f>
        <v>0</v>
      </c>
      <c r="AM280">
        <f>IF(ISERROR(VLOOKUP($A280,[7]装备表!$AS:$DU,AM$1,FALSE))=TRUE,0,VLOOKUP($A280,[7]装备表!$AS:$DU,AM$1,FALSE))</f>
        <v>0</v>
      </c>
      <c r="AN280">
        <f>IF(ISERROR(VLOOKUP($A280,[7]装备表!$AS:$DU,AN$1,FALSE))=TRUE,0,VLOOKUP($A280,[7]装备表!$AS:$DU,AN$1,FALSE))</f>
        <v>0</v>
      </c>
      <c r="AT280" s="35">
        <v>1310069</v>
      </c>
      <c r="AU280" s="35" t="s">
        <v>792</v>
      </c>
      <c r="AV280">
        <v>10253</v>
      </c>
      <c r="AW280">
        <v>10253</v>
      </c>
      <c r="AX280">
        <v>240</v>
      </c>
    </row>
    <row r="281" spans="1:50" ht="16.5">
      <c r="A281" s="33">
        <v>1330075</v>
      </c>
      <c r="B281" t="str">
        <f>IF(ISERROR(VLOOKUP($A281,[7]装备表!$AS:$DU,B$1,FALSE))=TRUE,0,VLOOKUP($A281,[7]装备表!$AS:$DU,B$1,FALSE))</f>
        <v>地牢布帽</v>
      </c>
      <c r="C281">
        <f t="shared" si="26"/>
        <v>10204</v>
      </c>
      <c r="D281">
        <f t="shared" si="27"/>
        <v>240</v>
      </c>
      <c r="E281">
        <f t="shared" si="28"/>
        <v>10204</v>
      </c>
      <c r="F281">
        <f>IF(ISERROR(VLOOKUP($A281,[7]装备表!$AS:$DU,F$1,FALSE))=TRUE,0,VLOOKUP($A281,[7]装备表!$AS:$DU,F$1,FALSE))</f>
        <v>4</v>
      </c>
      <c r="G281">
        <f>IF(ISERROR(VLOOKUP($A281,[7]装备表!$AS:$DU,G$1,FALSE))=TRUE,0,VLOOKUP($A281,[7]装备表!$AS:$DU,G$1,FALSE))</f>
        <v>1</v>
      </c>
      <c r="H281">
        <f>IF(ISERROR(VLOOKUP($A281,[7]装备表!$AS:$DU,H$1,FALSE))=TRUE,0,VLOOKUP($A281,[7]装备表!$AS:$DU,H$1,FALSE))</f>
        <v>9</v>
      </c>
      <c r="I281">
        <f>IF(ISERROR(VLOOKUP($A281,[7]装备表!$AS:$DU,I$1,FALSE))=TRUE,0,VLOOKUP($A281,[7]装备表!$AS:$DU,I$1,FALSE))</f>
        <v>0</v>
      </c>
      <c r="J281">
        <f>IF(ISERROR(VLOOKUP($A281,[7]装备表!$AS:$DU,J$1,FALSE))=TRUE,0,VLOOKUP($A281,[7]装备表!$AS:$DU,J$1,FALSE))</f>
        <v>0</v>
      </c>
      <c r="K281">
        <f>IF(ISERROR(VLOOKUP($A281,[7]装备表!$AS:$DU,K$1,FALSE))=TRUE,0,VLOOKUP($A281,[7]装备表!$AS:$DU,K$1,FALSE))</f>
        <v>2</v>
      </c>
      <c r="L281">
        <f>IF(ISERROR(VLOOKUP($A281,[7]装备表!$AS:$DU,L$1,FALSE))=TRUE,0,VLOOKUP($A281,[7]装备表!$AS:$DU,L$1,FALSE))</f>
        <v>1</v>
      </c>
      <c r="M281">
        <f>IF(ISERROR(VLOOKUP($A281,[7]装备表!$AS:$DU,M$1,FALSE))=TRUE,0,VLOOKUP($A281,[7]装备表!$AS:$DU,M$1,FALSE))</f>
        <v>225</v>
      </c>
      <c r="N281">
        <f>IF(ISERROR(VLOOKUP($A281,[7]装备表!$AS:$DU,N$1,FALSE))=TRUE,0,VLOOKUP($A281,[7]装备表!$AS:$DU,N$1,FALSE))</f>
        <v>0</v>
      </c>
      <c r="O281">
        <f>IF(ISERROR(VLOOKUP($A281,[7]装备表!$AS:$DU,O$1,FALSE))=TRUE,0,VLOOKUP($A281,[7]装备表!$AS:$DU,O$1,FALSE))</f>
        <v>0</v>
      </c>
      <c r="P281">
        <f>IF(ISERROR(VLOOKUP($A281,[7]装备表!$AS:$DU,P$1,FALSE))=TRUE,0,VLOOKUP($A281,[7]装备表!$AS:$DU,P$1,FALSE))</f>
        <v>6</v>
      </c>
      <c r="Q281">
        <f>IF(ISERROR(VLOOKUP($A281,[7]装备表!$AS:$DU,Q$1,FALSE))=TRUE,0,VLOOKUP($A281,[7]装备表!$AS:$DU,Q$1,FALSE))</f>
        <v>1</v>
      </c>
      <c r="R281">
        <f>IF(ISERROR(VLOOKUP($A281,[7]装备表!$AS:$DU,R$1,FALSE))=TRUE,0,VLOOKUP($A281,[7]装备表!$AS:$DU,R$1,FALSE))</f>
        <v>45</v>
      </c>
      <c r="S281">
        <f>IF(ISERROR(VLOOKUP($A281,[7]装备表!$AS:$DU,S$1,FALSE))=TRUE,0,VLOOKUP($A281,[7]装备表!$AS:$DU,S$1,FALSE))</f>
        <v>0</v>
      </c>
      <c r="T281">
        <f>IF(ISERROR(VLOOKUP($A281,[7]装备表!$AS:$DU,T$1,FALSE))=TRUE,0,VLOOKUP($A281,[7]装备表!$AS:$DU,T$1,FALSE))</f>
        <v>0</v>
      </c>
      <c r="U281">
        <f>IF(ISERROR(VLOOKUP($A281,[7]装备表!$AS:$DU,U$1,FALSE))=TRUE,0,VLOOKUP($A281,[7]装备表!$AS:$DU,U$1,FALSE))</f>
        <v>0</v>
      </c>
      <c r="V281">
        <f>IF(ISERROR(VLOOKUP($A281,[7]装备表!$AS:$DU,V$1,FALSE))=TRUE,0,VLOOKUP($A281,[7]装备表!$AS:$DU,V$1,FALSE))</f>
        <v>0</v>
      </c>
      <c r="W281">
        <f>IF(ISERROR(VLOOKUP($A281,[7]装备表!$AS:$DU,W$1,FALSE))=TRUE,0,VLOOKUP($A281,[7]装备表!$AS:$DU,W$1,FALSE))</f>
        <v>0</v>
      </c>
      <c r="X281">
        <f>IF(ISERROR(VLOOKUP($A281,[7]装备表!$AS:$DU,X$1,FALSE))=TRUE,0,VLOOKUP($A281,[7]装备表!$AS:$DU,X$1,FALSE))</f>
        <v>0</v>
      </c>
      <c r="Y281">
        <f>IF(ISERROR(VLOOKUP($A281,[7]装备表!$AS:$DU,Y$1,FALSE))=TRUE,0,VLOOKUP($A281,[7]装备表!$AS:$DU,Y$1,FALSE))</f>
        <v>0</v>
      </c>
      <c r="Z281">
        <f>IF(ISERROR(VLOOKUP($A281,[7]装备表!$AS:$DU,Z$1,FALSE))=TRUE,0,VLOOKUP($A281,[7]装备表!$AS:$DU,Z$1,FALSE))</f>
        <v>0</v>
      </c>
      <c r="AA281">
        <f>IF(ISERROR(VLOOKUP($A281,[7]装备表!$AS:$DU,AA$1,FALSE))=TRUE,0,VLOOKUP($A281,[7]装备表!$AS:$DU,AA$1,FALSE))</f>
        <v>0</v>
      </c>
      <c r="AB281">
        <f>IF(ISERROR(VLOOKUP($A281,[7]装备表!$AS:$DU,AB$1,FALSE))=TRUE,0,VLOOKUP($A281,[7]装备表!$AS:$DU,AB$1,FALSE))</f>
        <v>0</v>
      </c>
      <c r="AC281">
        <f>IF(ISERROR(VLOOKUP($A281,[7]装备表!$AS:$DU,AC$1,FALSE))=TRUE,0,VLOOKUP($A281,[7]装备表!$AS:$DU,AC$1,FALSE))</f>
        <v>0</v>
      </c>
      <c r="AD281">
        <f>IF(ISERROR(VLOOKUP($A281,[7]装备表!$AS:$DU,AD$1,FALSE))=TRUE,0,VLOOKUP($A281,[7]装备表!$AS:$DU,AD$1,FALSE))</f>
        <v>0</v>
      </c>
      <c r="AE281">
        <f>IF(ISERROR(VLOOKUP($A281,[7]装备表!$AS:$DU,AE$1,FALSE))=TRUE,0,VLOOKUP($A281,[7]装备表!$AS:$DU,AE$1,FALSE))</f>
        <v>0</v>
      </c>
      <c r="AF281">
        <f>IF(ISERROR(VLOOKUP($A281,[7]装备表!$AS:$DU,AF$1,FALSE))=TRUE,0,VLOOKUP($A281,[7]装备表!$AS:$DU,AF$1,FALSE))</f>
        <v>0</v>
      </c>
      <c r="AG281">
        <f>IF(ISERROR(VLOOKUP($A281,[7]装备表!$AS:$DU,AG$1,FALSE))=TRUE,0,VLOOKUP($A281,[7]装备表!$AS:$DU,AG$1,FALSE))</f>
        <v>0</v>
      </c>
      <c r="AH281">
        <f>IF(ISERROR(VLOOKUP($A281,[7]装备表!$AS:$DU,AH$1,FALSE))=TRUE,0,VLOOKUP($A281,[7]装备表!$AS:$DU,AH$1,FALSE))</f>
        <v>0</v>
      </c>
      <c r="AI281">
        <f>IF(ISERROR(VLOOKUP($A281,[7]装备表!$AS:$DU,AI$1,FALSE))=TRUE,0,VLOOKUP($A281,[7]装备表!$AS:$DU,AI$1,FALSE))</f>
        <v>0</v>
      </c>
      <c r="AJ281">
        <f>IF(ISERROR(VLOOKUP($A281,[7]装备表!$AS:$DU,AJ$1,FALSE))=TRUE,0,VLOOKUP($A281,[7]装备表!$AS:$DU,AJ$1,FALSE))</f>
        <v>0</v>
      </c>
      <c r="AK281">
        <f>IF(ISERROR(VLOOKUP($A281,[7]装备表!$AS:$DU,AK$1,FALSE))=TRUE,0,VLOOKUP($A281,[7]装备表!$AS:$DU,AK$1,FALSE))</f>
        <v>0</v>
      </c>
      <c r="AL281">
        <f>IF(ISERROR(VLOOKUP($A281,[7]装备表!$AS:$DU,AL$1,FALSE))=TRUE,0,VLOOKUP($A281,[7]装备表!$AS:$DU,AL$1,FALSE))</f>
        <v>0</v>
      </c>
      <c r="AM281">
        <f>IF(ISERROR(VLOOKUP($A281,[7]装备表!$AS:$DU,AM$1,FALSE))=TRUE,0,VLOOKUP($A281,[7]装备表!$AS:$DU,AM$1,FALSE))</f>
        <v>0</v>
      </c>
      <c r="AN281">
        <f>IF(ISERROR(VLOOKUP($A281,[7]装备表!$AS:$DU,AN$1,FALSE))=TRUE,0,VLOOKUP($A281,[7]装备表!$AS:$DU,AN$1,FALSE))</f>
        <v>0</v>
      </c>
      <c r="AT281" s="35">
        <v>1310070</v>
      </c>
      <c r="AU281" s="35" t="s">
        <v>792</v>
      </c>
      <c r="AV281">
        <v>10254</v>
      </c>
      <c r="AW281">
        <v>10254</v>
      </c>
      <c r="AX281">
        <v>300</v>
      </c>
    </row>
    <row r="282" spans="1:50" ht="16.5">
      <c r="A282" s="33">
        <v>1330076</v>
      </c>
      <c r="B282" t="str">
        <f>IF(ISERROR(VLOOKUP($A282,[7]装备表!$AS:$DU,B$1,FALSE))=TRUE,0,VLOOKUP($A282,[7]装备表!$AS:$DU,B$1,FALSE))</f>
        <v>地牢布衣</v>
      </c>
      <c r="C282">
        <f t="shared" si="26"/>
        <v>10205</v>
      </c>
      <c r="D282">
        <f t="shared" si="27"/>
        <v>240</v>
      </c>
      <c r="E282">
        <f t="shared" si="28"/>
        <v>10205</v>
      </c>
      <c r="F282">
        <f>IF(ISERROR(VLOOKUP($A282,[7]装备表!$AS:$DU,F$1,FALSE))=TRUE,0,VLOOKUP($A282,[7]装备表!$AS:$DU,F$1,FALSE))</f>
        <v>4</v>
      </c>
      <c r="G282">
        <f>IF(ISERROR(VLOOKUP($A282,[7]装备表!$AS:$DU,G$1,FALSE))=TRUE,0,VLOOKUP($A282,[7]装备表!$AS:$DU,G$1,FALSE))</f>
        <v>1</v>
      </c>
      <c r="H282">
        <f>IF(ISERROR(VLOOKUP($A282,[7]装备表!$AS:$DU,H$1,FALSE))=TRUE,0,VLOOKUP($A282,[7]装备表!$AS:$DU,H$1,FALSE))</f>
        <v>15</v>
      </c>
      <c r="I282">
        <f>IF(ISERROR(VLOOKUP($A282,[7]装备表!$AS:$DU,I$1,FALSE))=TRUE,0,VLOOKUP($A282,[7]装备表!$AS:$DU,I$1,FALSE))</f>
        <v>0</v>
      </c>
      <c r="J282">
        <f>IF(ISERROR(VLOOKUP($A282,[7]装备表!$AS:$DU,J$1,FALSE))=TRUE,0,VLOOKUP($A282,[7]装备表!$AS:$DU,J$1,FALSE))</f>
        <v>0</v>
      </c>
      <c r="K282">
        <f>IF(ISERROR(VLOOKUP($A282,[7]装备表!$AS:$DU,K$1,FALSE))=TRUE,0,VLOOKUP($A282,[7]装备表!$AS:$DU,K$1,FALSE))</f>
        <v>1</v>
      </c>
      <c r="L282">
        <f>IF(ISERROR(VLOOKUP($A282,[7]装备表!$AS:$DU,L$1,FALSE))=TRUE,0,VLOOKUP($A282,[7]装备表!$AS:$DU,L$1,FALSE))</f>
        <v>1</v>
      </c>
      <c r="M282">
        <f>IF(ISERROR(VLOOKUP($A282,[7]装备表!$AS:$DU,M$1,FALSE))=TRUE,0,VLOOKUP($A282,[7]装备表!$AS:$DU,M$1,FALSE))</f>
        <v>158</v>
      </c>
      <c r="N282">
        <f>IF(ISERROR(VLOOKUP($A282,[7]装备表!$AS:$DU,N$1,FALSE))=TRUE,0,VLOOKUP($A282,[7]装备表!$AS:$DU,N$1,FALSE))</f>
        <v>0</v>
      </c>
      <c r="O282">
        <f>IF(ISERROR(VLOOKUP($A282,[7]装备表!$AS:$DU,O$1,FALSE))=TRUE,0,VLOOKUP($A282,[7]装备表!$AS:$DU,O$1,FALSE))</f>
        <v>0</v>
      </c>
      <c r="P282">
        <f>IF(ISERROR(VLOOKUP($A282,[7]装备表!$AS:$DU,P$1,FALSE))=TRUE,0,VLOOKUP($A282,[7]装备表!$AS:$DU,P$1,FALSE))</f>
        <v>5</v>
      </c>
      <c r="Q282">
        <f>IF(ISERROR(VLOOKUP($A282,[7]装备表!$AS:$DU,Q$1,FALSE))=TRUE,0,VLOOKUP($A282,[7]装备表!$AS:$DU,Q$1,FALSE))</f>
        <v>1</v>
      </c>
      <c r="R282">
        <f>IF(ISERROR(VLOOKUP($A282,[7]装备表!$AS:$DU,R$1,FALSE))=TRUE,0,VLOOKUP($A282,[7]装备表!$AS:$DU,R$1,FALSE))</f>
        <v>29</v>
      </c>
      <c r="S282">
        <f>IF(ISERROR(VLOOKUP($A282,[7]装备表!$AS:$DU,S$1,FALSE))=TRUE,0,VLOOKUP($A282,[7]装备表!$AS:$DU,S$1,FALSE))</f>
        <v>0</v>
      </c>
      <c r="T282">
        <f>IF(ISERROR(VLOOKUP($A282,[7]装备表!$AS:$DU,T$1,FALSE))=TRUE,0,VLOOKUP($A282,[7]装备表!$AS:$DU,T$1,FALSE))</f>
        <v>0</v>
      </c>
      <c r="U282">
        <f>IF(ISERROR(VLOOKUP($A282,[7]装备表!$AS:$DU,U$1,FALSE))=TRUE,0,VLOOKUP($A282,[7]装备表!$AS:$DU,U$1,FALSE))</f>
        <v>0</v>
      </c>
      <c r="V282">
        <f>IF(ISERROR(VLOOKUP($A282,[7]装备表!$AS:$DU,V$1,FALSE))=TRUE,0,VLOOKUP($A282,[7]装备表!$AS:$DU,V$1,FALSE))</f>
        <v>0</v>
      </c>
      <c r="W282">
        <f>IF(ISERROR(VLOOKUP($A282,[7]装备表!$AS:$DU,W$1,FALSE))=TRUE,0,VLOOKUP($A282,[7]装备表!$AS:$DU,W$1,FALSE))</f>
        <v>0</v>
      </c>
      <c r="X282">
        <f>IF(ISERROR(VLOOKUP($A282,[7]装备表!$AS:$DU,X$1,FALSE))=TRUE,0,VLOOKUP($A282,[7]装备表!$AS:$DU,X$1,FALSE))</f>
        <v>0</v>
      </c>
      <c r="Y282">
        <f>IF(ISERROR(VLOOKUP($A282,[7]装备表!$AS:$DU,Y$1,FALSE))=TRUE,0,VLOOKUP($A282,[7]装备表!$AS:$DU,Y$1,FALSE))</f>
        <v>0</v>
      </c>
      <c r="Z282">
        <f>IF(ISERROR(VLOOKUP($A282,[7]装备表!$AS:$DU,Z$1,FALSE))=TRUE,0,VLOOKUP($A282,[7]装备表!$AS:$DU,Z$1,FALSE))</f>
        <v>0</v>
      </c>
      <c r="AA282">
        <f>IF(ISERROR(VLOOKUP($A282,[7]装备表!$AS:$DU,AA$1,FALSE))=TRUE,0,VLOOKUP($A282,[7]装备表!$AS:$DU,AA$1,FALSE))</f>
        <v>0</v>
      </c>
      <c r="AB282">
        <f>IF(ISERROR(VLOOKUP($A282,[7]装备表!$AS:$DU,AB$1,FALSE))=TRUE,0,VLOOKUP($A282,[7]装备表!$AS:$DU,AB$1,FALSE))</f>
        <v>0</v>
      </c>
      <c r="AC282">
        <f>IF(ISERROR(VLOOKUP($A282,[7]装备表!$AS:$DU,AC$1,FALSE))=TRUE,0,VLOOKUP($A282,[7]装备表!$AS:$DU,AC$1,FALSE))</f>
        <v>0</v>
      </c>
      <c r="AD282">
        <f>IF(ISERROR(VLOOKUP($A282,[7]装备表!$AS:$DU,AD$1,FALSE))=TRUE,0,VLOOKUP($A282,[7]装备表!$AS:$DU,AD$1,FALSE))</f>
        <v>0</v>
      </c>
      <c r="AE282">
        <f>IF(ISERROR(VLOOKUP($A282,[7]装备表!$AS:$DU,AE$1,FALSE))=TRUE,0,VLOOKUP($A282,[7]装备表!$AS:$DU,AE$1,FALSE))</f>
        <v>0</v>
      </c>
      <c r="AF282">
        <f>IF(ISERROR(VLOOKUP($A282,[7]装备表!$AS:$DU,AF$1,FALSE))=TRUE,0,VLOOKUP($A282,[7]装备表!$AS:$DU,AF$1,FALSE))</f>
        <v>0</v>
      </c>
      <c r="AG282">
        <f>IF(ISERROR(VLOOKUP($A282,[7]装备表!$AS:$DU,AG$1,FALSE))=TRUE,0,VLOOKUP($A282,[7]装备表!$AS:$DU,AG$1,FALSE))</f>
        <v>0</v>
      </c>
      <c r="AH282">
        <f>IF(ISERROR(VLOOKUP($A282,[7]装备表!$AS:$DU,AH$1,FALSE))=TRUE,0,VLOOKUP($A282,[7]装备表!$AS:$DU,AH$1,FALSE))</f>
        <v>0</v>
      </c>
      <c r="AI282">
        <f>IF(ISERROR(VLOOKUP($A282,[7]装备表!$AS:$DU,AI$1,FALSE))=TRUE,0,VLOOKUP($A282,[7]装备表!$AS:$DU,AI$1,FALSE))</f>
        <v>0</v>
      </c>
      <c r="AJ282">
        <f>IF(ISERROR(VLOOKUP($A282,[7]装备表!$AS:$DU,AJ$1,FALSE))=TRUE,0,VLOOKUP($A282,[7]装备表!$AS:$DU,AJ$1,FALSE))</f>
        <v>0</v>
      </c>
      <c r="AK282">
        <f>IF(ISERROR(VLOOKUP($A282,[7]装备表!$AS:$DU,AK$1,FALSE))=TRUE,0,VLOOKUP($A282,[7]装备表!$AS:$DU,AK$1,FALSE))</f>
        <v>0</v>
      </c>
      <c r="AL282">
        <f>IF(ISERROR(VLOOKUP($A282,[7]装备表!$AS:$DU,AL$1,FALSE))=TRUE,0,VLOOKUP($A282,[7]装备表!$AS:$DU,AL$1,FALSE))</f>
        <v>0</v>
      </c>
      <c r="AM282">
        <f>IF(ISERROR(VLOOKUP($A282,[7]装备表!$AS:$DU,AM$1,FALSE))=TRUE,0,VLOOKUP($A282,[7]装备表!$AS:$DU,AM$1,FALSE))</f>
        <v>0</v>
      </c>
      <c r="AN282">
        <f>IF(ISERROR(VLOOKUP($A282,[7]装备表!$AS:$DU,AN$1,FALSE))=TRUE,0,VLOOKUP($A282,[7]装备表!$AS:$DU,AN$1,FALSE))</f>
        <v>0</v>
      </c>
      <c r="AT282" s="35">
        <v>1310071</v>
      </c>
      <c r="AU282" s="35" t="s">
        <v>792</v>
      </c>
      <c r="AV282">
        <v>10255</v>
      </c>
      <c r="AW282">
        <v>10255</v>
      </c>
      <c r="AX282">
        <v>400</v>
      </c>
    </row>
    <row r="283" spans="1:50" ht="16.5">
      <c r="A283" s="33">
        <v>1330077</v>
      </c>
      <c r="B283" t="str">
        <f>IF(ISERROR(VLOOKUP($A283,[7]装备表!$AS:$DU,B$1,FALSE))=TRUE,0,VLOOKUP($A283,[7]装备表!$AS:$DU,B$1,FALSE))</f>
        <v>地牢布裤</v>
      </c>
      <c r="C283">
        <f t="shared" si="26"/>
        <v>10206</v>
      </c>
      <c r="D283">
        <f t="shared" si="27"/>
        <v>240</v>
      </c>
      <c r="E283">
        <f t="shared" si="28"/>
        <v>10206</v>
      </c>
      <c r="F283">
        <f>IF(ISERROR(VLOOKUP($A283,[7]装备表!$AS:$DU,F$1,FALSE))=TRUE,0,VLOOKUP($A283,[7]装备表!$AS:$DU,F$1,FALSE))</f>
        <v>4</v>
      </c>
      <c r="G283">
        <f>IF(ISERROR(VLOOKUP($A283,[7]装备表!$AS:$DU,G$1,FALSE))=TRUE,0,VLOOKUP($A283,[7]装备表!$AS:$DU,G$1,FALSE))</f>
        <v>1</v>
      </c>
      <c r="H283">
        <f>IF(ISERROR(VLOOKUP($A283,[7]装备表!$AS:$DU,H$1,FALSE))=TRUE,0,VLOOKUP($A283,[7]装备表!$AS:$DU,H$1,FALSE))</f>
        <v>12</v>
      </c>
      <c r="I283">
        <f>IF(ISERROR(VLOOKUP($A283,[7]装备表!$AS:$DU,I$1,FALSE))=TRUE,0,VLOOKUP($A283,[7]装备表!$AS:$DU,I$1,FALSE))</f>
        <v>0</v>
      </c>
      <c r="J283">
        <f>IF(ISERROR(VLOOKUP($A283,[7]装备表!$AS:$DU,J$1,FALSE))=TRUE,0,VLOOKUP($A283,[7]装备表!$AS:$DU,J$1,FALSE))</f>
        <v>0</v>
      </c>
      <c r="K283">
        <f>IF(ISERROR(VLOOKUP($A283,[7]装备表!$AS:$DU,K$1,FALSE))=TRUE,0,VLOOKUP($A283,[7]装备表!$AS:$DU,K$1,FALSE))</f>
        <v>1</v>
      </c>
      <c r="L283">
        <f>IF(ISERROR(VLOOKUP($A283,[7]装备表!$AS:$DU,L$1,FALSE))=TRUE,0,VLOOKUP($A283,[7]装备表!$AS:$DU,L$1,FALSE))</f>
        <v>1</v>
      </c>
      <c r="M283">
        <f>IF(ISERROR(VLOOKUP($A283,[7]装备表!$AS:$DU,M$1,FALSE))=TRUE,0,VLOOKUP($A283,[7]装备表!$AS:$DU,M$1,FALSE))</f>
        <v>158</v>
      </c>
      <c r="N283">
        <f>IF(ISERROR(VLOOKUP($A283,[7]装备表!$AS:$DU,N$1,FALSE))=TRUE,0,VLOOKUP($A283,[7]装备表!$AS:$DU,N$1,FALSE))</f>
        <v>0</v>
      </c>
      <c r="O283">
        <f>IF(ISERROR(VLOOKUP($A283,[7]装备表!$AS:$DU,O$1,FALSE))=TRUE,0,VLOOKUP($A283,[7]装备表!$AS:$DU,O$1,FALSE))</f>
        <v>0</v>
      </c>
      <c r="P283">
        <f>IF(ISERROR(VLOOKUP($A283,[7]装备表!$AS:$DU,P$1,FALSE))=TRUE,0,VLOOKUP($A283,[7]装备表!$AS:$DU,P$1,FALSE))</f>
        <v>5</v>
      </c>
      <c r="Q283">
        <f>IF(ISERROR(VLOOKUP($A283,[7]装备表!$AS:$DU,Q$1,FALSE))=TRUE,0,VLOOKUP($A283,[7]装备表!$AS:$DU,Q$1,FALSE))</f>
        <v>1</v>
      </c>
      <c r="R283">
        <f>IF(ISERROR(VLOOKUP($A283,[7]装备表!$AS:$DU,R$1,FALSE))=TRUE,0,VLOOKUP($A283,[7]装备表!$AS:$DU,R$1,FALSE))</f>
        <v>29</v>
      </c>
      <c r="S283">
        <f>IF(ISERROR(VLOOKUP($A283,[7]装备表!$AS:$DU,S$1,FALSE))=TRUE,0,VLOOKUP($A283,[7]装备表!$AS:$DU,S$1,FALSE))</f>
        <v>0</v>
      </c>
      <c r="T283">
        <f>IF(ISERROR(VLOOKUP($A283,[7]装备表!$AS:$DU,T$1,FALSE))=TRUE,0,VLOOKUP($A283,[7]装备表!$AS:$DU,T$1,FALSE))</f>
        <v>0</v>
      </c>
      <c r="U283">
        <f>IF(ISERROR(VLOOKUP($A283,[7]装备表!$AS:$DU,U$1,FALSE))=TRUE,0,VLOOKUP($A283,[7]装备表!$AS:$DU,U$1,FALSE))</f>
        <v>0</v>
      </c>
      <c r="V283">
        <f>IF(ISERROR(VLOOKUP($A283,[7]装备表!$AS:$DU,V$1,FALSE))=TRUE,0,VLOOKUP($A283,[7]装备表!$AS:$DU,V$1,FALSE))</f>
        <v>0</v>
      </c>
      <c r="W283">
        <f>IF(ISERROR(VLOOKUP($A283,[7]装备表!$AS:$DU,W$1,FALSE))=TRUE,0,VLOOKUP($A283,[7]装备表!$AS:$DU,W$1,FALSE))</f>
        <v>0</v>
      </c>
      <c r="X283">
        <f>IF(ISERROR(VLOOKUP($A283,[7]装备表!$AS:$DU,X$1,FALSE))=TRUE,0,VLOOKUP($A283,[7]装备表!$AS:$DU,X$1,FALSE))</f>
        <v>0</v>
      </c>
      <c r="Y283">
        <f>IF(ISERROR(VLOOKUP($A283,[7]装备表!$AS:$DU,Y$1,FALSE))=TRUE,0,VLOOKUP($A283,[7]装备表!$AS:$DU,Y$1,FALSE))</f>
        <v>0</v>
      </c>
      <c r="Z283">
        <f>IF(ISERROR(VLOOKUP($A283,[7]装备表!$AS:$DU,Z$1,FALSE))=TRUE,0,VLOOKUP($A283,[7]装备表!$AS:$DU,Z$1,FALSE))</f>
        <v>0</v>
      </c>
      <c r="AA283">
        <f>IF(ISERROR(VLOOKUP($A283,[7]装备表!$AS:$DU,AA$1,FALSE))=TRUE,0,VLOOKUP($A283,[7]装备表!$AS:$DU,AA$1,FALSE))</f>
        <v>0</v>
      </c>
      <c r="AB283">
        <f>IF(ISERROR(VLOOKUP($A283,[7]装备表!$AS:$DU,AB$1,FALSE))=TRUE,0,VLOOKUP($A283,[7]装备表!$AS:$DU,AB$1,FALSE))</f>
        <v>0</v>
      </c>
      <c r="AC283">
        <f>IF(ISERROR(VLOOKUP($A283,[7]装备表!$AS:$DU,AC$1,FALSE))=TRUE,0,VLOOKUP($A283,[7]装备表!$AS:$DU,AC$1,FALSE))</f>
        <v>0</v>
      </c>
      <c r="AD283">
        <f>IF(ISERROR(VLOOKUP($A283,[7]装备表!$AS:$DU,AD$1,FALSE))=TRUE,0,VLOOKUP($A283,[7]装备表!$AS:$DU,AD$1,FALSE))</f>
        <v>0</v>
      </c>
      <c r="AE283">
        <f>IF(ISERROR(VLOOKUP($A283,[7]装备表!$AS:$DU,AE$1,FALSE))=TRUE,0,VLOOKUP($A283,[7]装备表!$AS:$DU,AE$1,FALSE))</f>
        <v>0</v>
      </c>
      <c r="AF283">
        <f>IF(ISERROR(VLOOKUP($A283,[7]装备表!$AS:$DU,AF$1,FALSE))=TRUE,0,VLOOKUP($A283,[7]装备表!$AS:$DU,AF$1,FALSE))</f>
        <v>0</v>
      </c>
      <c r="AG283">
        <f>IF(ISERROR(VLOOKUP($A283,[7]装备表!$AS:$DU,AG$1,FALSE))=TRUE,0,VLOOKUP($A283,[7]装备表!$AS:$DU,AG$1,FALSE))</f>
        <v>0</v>
      </c>
      <c r="AH283">
        <f>IF(ISERROR(VLOOKUP($A283,[7]装备表!$AS:$DU,AH$1,FALSE))=TRUE,0,VLOOKUP($A283,[7]装备表!$AS:$DU,AH$1,FALSE))</f>
        <v>0</v>
      </c>
      <c r="AI283">
        <f>IF(ISERROR(VLOOKUP($A283,[7]装备表!$AS:$DU,AI$1,FALSE))=TRUE,0,VLOOKUP($A283,[7]装备表!$AS:$DU,AI$1,FALSE))</f>
        <v>0</v>
      </c>
      <c r="AJ283">
        <f>IF(ISERROR(VLOOKUP($A283,[7]装备表!$AS:$DU,AJ$1,FALSE))=TRUE,0,VLOOKUP($A283,[7]装备表!$AS:$DU,AJ$1,FALSE))</f>
        <v>0</v>
      </c>
      <c r="AK283">
        <f>IF(ISERROR(VLOOKUP($A283,[7]装备表!$AS:$DU,AK$1,FALSE))=TRUE,0,VLOOKUP($A283,[7]装备表!$AS:$DU,AK$1,FALSE))</f>
        <v>0</v>
      </c>
      <c r="AL283">
        <f>IF(ISERROR(VLOOKUP($A283,[7]装备表!$AS:$DU,AL$1,FALSE))=TRUE,0,VLOOKUP($A283,[7]装备表!$AS:$DU,AL$1,FALSE))</f>
        <v>0</v>
      </c>
      <c r="AM283">
        <f>IF(ISERROR(VLOOKUP($A283,[7]装备表!$AS:$DU,AM$1,FALSE))=TRUE,0,VLOOKUP($A283,[7]装备表!$AS:$DU,AM$1,FALSE))</f>
        <v>0</v>
      </c>
      <c r="AN283">
        <f>IF(ISERROR(VLOOKUP($A283,[7]装备表!$AS:$DU,AN$1,FALSE))=TRUE,0,VLOOKUP($A283,[7]装备表!$AS:$DU,AN$1,FALSE))</f>
        <v>0</v>
      </c>
      <c r="AT283" s="9">
        <v>1300039</v>
      </c>
      <c r="AU283" s="9" t="s">
        <v>1272</v>
      </c>
      <c r="AV283">
        <v>10256</v>
      </c>
      <c r="AW283">
        <v>10256</v>
      </c>
      <c r="AX283">
        <v>240</v>
      </c>
    </row>
    <row r="284" spans="1:50" ht="16.5">
      <c r="A284" s="33">
        <v>1330078</v>
      </c>
      <c r="B284" t="str">
        <f>IF(ISERROR(VLOOKUP($A284,[7]装备表!$AS:$DU,B$1,FALSE))=TRUE,0,VLOOKUP($A284,[7]装备表!$AS:$DU,B$1,FALSE))</f>
        <v>地牢布靴</v>
      </c>
      <c r="C284">
        <f t="shared" si="26"/>
        <v>10207</v>
      </c>
      <c r="D284">
        <f t="shared" si="27"/>
        <v>240</v>
      </c>
      <c r="E284">
        <f t="shared" si="28"/>
        <v>10207</v>
      </c>
      <c r="F284">
        <f>IF(ISERROR(VLOOKUP($A284,[7]装备表!$AS:$DU,F$1,FALSE))=TRUE,0,VLOOKUP($A284,[7]装备表!$AS:$DU,F$1,FALSE))</f>
        <v>4</v>
      </c>
      <c r="G284">
        <f>IF(ISERROR(VLOOKUP($A284,[7]装备表!$AS:$DU,G$1,FALSE))=TRUE,0,VLOOKUP($A284,[7]装备表!$AS:$DU,G$1,FALSE))</f>
        <v>1</v>
      </c>
      <c r="H284">
        <f>IF(ISERROR(VLOOKUP($A284,[7]装备表!$AS:$DU,H$1,FALSE))=TRUE,0,VLOOKUP($A284,[7]装备表!$AS:$DU,H$1,FALSE))</f>
        <v>6</v>
      </c>
      <c r="I284">
        <f>IF(ISERROR(VLOOKUP($A284,[7]装备表!$AS:$DU,I$1,FALSE))=TRUE,0,VLOOKUP($A284,[7]装备表!$AS:$DU,I$1,FALSE))</f>
        <v>0</v>
      </c>
      <c r="J284">
        <f>IF(ISERROR(VLOOKUP($A284,[7]装备表!$AS:$DU,J$1,FALSE))=TRUE,0,VLOOKUP($A284,[7]装备表!$AS:$DU,J$1,FALSE))</f>
        <v>0</v>
      </c>
      <c r="K284">
        <f>IF(ISERROR(VLOOKUP($A284,[7]装备表!$AS:$DU,K$1,FALSE))=TRUE,0,VLOOKUP($A284,[7]装备表!$AS:$DU,K$1,FALSE))</f>
        <v>1</v>
      </c>
      <c r="L284">
        <f>IF(ISERROR(VLOOKUP($A284,[7]装备表!$AS:$DU,L$1,FALSE))=TRUE,0,VLOOKUP($A284,[7]装备表!$AS:$DU,L$1,FALSE))</f>
        <v>1</v>
      </c>
      <c r="M284">
        <f>IF(ISERROR(VLOOKUP($A284,[7]装备表!$AS:$DU,M$1,FALSE))=TRUE,0,VLOOKUP($A284,[7]装备表!$AS:$DU,M$1,FALSE))</f>
        <v>105</v>
      </c>
      <c r="N284">
        <f>IF(ISERROR(VLOOKUP($A284,[7]装备表!$AS:$DU,N$1,FALSE))=TRUE,0,VLOOKUP($A284,[7]装备表!$AS:$DU,N$1,FALSE))</f>
        <v>0</v>
      </c>
      <c r="O284">
        <f>IF(ISERROR(VLOOKUP($A284,[7]装备表!$AS:$DU,O$1,FALSE))=TRUE,0,VLOOKUP($A284,[7]装备表!$AS:$DU,O$1,FALSE))</f>
        <v>0</v>
      </c>
      <c r="P284">
        <f>IF(ISERROR(VLOOKUP($A284,[7]装备表!$AS:$DU,P$1,FALSE))=TRUE,0,VLOOKUP($A284,[7]装备表!$AS:$DU,P$1,FALSE))</f>
        <v>37</v>
      </c>
      <c r="Q284">
        <f>IF(ISERROR(VLOOKUP($A284,[7]装备表!$AS:$DU,Q$1,FALSE))=TRUE,0,VLOOKUP($A284,[7]装备表!$AS:$DU,Q$1,FALSE))</f>
        <v>1</v>
      </c>
      <c r="R284">
        <f>IF(ISERROR(VLOOKUP($A284,[7]装备表!$AS:$DU,R$1,FALSE))=TRUE,0,VLOOKUP($A284,[7]装备表!$AS:$DU,R$1,FALSE))</f>
        <v>15</v>
      </c>
      <c r="S284">
        <f>IF(ISERROR(VLOOKUP($A284,[7]装备表!$AS:$DU,S$1,FALSE))=TRUE,0,VLOOKUP($A284,[7]装备表!$AS:$DU,S$1,FALSE))</f>
        <v>0</v>
      </c>
      <c r="T284">
        <f>IF(ISERROR(VLOOKUP($A284,[7]装备表!$AS:$DU,T$1,FALSE))=TRUE,0,VLOOKUP($A284,[7]装备表!$AS:$DU,T$1,FALSE))</f>
        <v>0</v>
      </c>
      <c r="U284">
        <f>IF(ISERROR(VLOOKUP($A284,[7]装备表!$AS:$DU,U$1,FALSE))=TRUE,0,VLOOKUP($A284,[7]装备表!$AS:$DU,U$1,FALSE))</f>
        <v>0</v>
      </c>
      <c r="V284">
        <f>IF(ISERROR(VLOOKUP($A284,[7]装备表!$AS:$DU,V$1,FALSE))=TRUE,0,VLOOKUP($A284,[7]装备表!$AS:$DU,V$1,FALSE))</f>
        <v>0</v>
      </c>
      <c r="W284">
        <f>IF(ISERROR(VLOOKUP($A284,[7]装备表!$AS:$DU,W$1,FALSE))=TRUE,0,VLOOKUP($A284,[7]装备表!$AS:$DU,W$1,FALSE))</f>
        <v>0</v>
      </c>
      <c r="X284">
        <f>IF(ISERROR(VLOOKUP($A284,[7]装备表!$AS:$DU,X$1,FALSE))=TRUE,0,VLOOKUP($A284,[7]装备表!$AS:$DU,X$1,FALSE))</f>
        <v>0</v>
      </c>
      <c r="Y284">
        <f>IF(ISERROR(VLOOKUP($A284,[7]装备表!$AS:$DU,Y$1,FALSE))=TRUE,0,VLOOKUP($A284,[7]装备表!$AS:$DU,Y$1,FALSE))</f>
        <v>0</v>
      </c>
      <c r="Z284">
        <f>IF(ISERROR(VLOOKUP($A284,[7]装备表!$AS:$DU,Z$1,FALSE))=TRUE,0,VLOOKUP($A284,[7]装备表!$AS:$DU,Z$1,FALSE))</f>
        <v>0</v>
      </c>
      <c r="AA284">
        <f>IF(ISERROR(VLOOKUP($A284,[7]装备表!$AS:$DU,AA$1,FALSE))=TRUE,0,VLOOKUP($A284,[7]装备表!$AS:$DU,AA$1,FALSE))</f>
        <v>0</v>
      </c>
      <c r="AB284">
        <f>IF(ISERROR(VLOOKUP($A284,[7]装备表!$AS:$DU,AB$1,FALSE))=TRUE,0,VLOOKUP($A284,[7]装备表!$AS:$DU,AB$1,FALSE))</f>
        <v>0</v>
      </c>
      <c r="AC284">
        <f>IF(ISERROR(VLOOKUP($A284,[7]装备表!$AS:$DU,AC$1,FALSE))=TRUE,0,VLOOKUP($A284,[7]装备表!$AS:$DU,AC$1,FALSE))</f>
        <v>0</v>
      </c>
      <c r="AD284">
        <f>IF(ISERROR(VLOOKUP($A284,[7]装备表!$AS:$DU,AD$1,FALSE))=TRUE,0,VLOOKUP($A284,[7]装备表!$AS:$DU,AD$1,FALSE))</f>
        <v>0</v>
      </c>
      <c r="AE284">
        <f>IF(ISERROR(VLOOKUP($A284,[7]装备表!$AS:$DU,AE$1,FALSE))=TRUE,0,VLOOKUP($A284,[7]装备表!$AS:$DU,AE$1,FALSE))</f>
        <v>0</v>
      </c>
      <c r="AF284">
        <f>IF(ISERROR(VLOOKUP($A284,[7]装备表!$AS:$DU,AF$1,FALSE))=TRUE,0,VLOOKUP($A284,[7]装备表!$AS:$DU,AF$1,FALSE))</f>
        <v>0</v>
      </c>
      <c r="AG284">
        <f>IF(ISERROR(VLOOKUP($A284,[7]装备表!$AS:$DU,AG$1,FALSE))=TRUE,0,VLOOKUP($A284,[7]装备表!$AS:$DU,AG$1,FALSE))</f>
        <v>0</v>
      </c>
      <c r="AH284">
        <f>IF(ISERROR(VLOOKUP($A284,[7]装备表!$AS:$DU,AH$1,FALSE))=TRUE,0,VLOOKUP($A284,[7]装备表!$AS:$DU,AH$1,FALSE))</f>
        <v>0</v>
      </c>
      <c r="AI284">
        <f>IF(ISERROR(VLOOKUP($A284,[7]装备表!$AS:$DU,AI$1,FALSE))=TRUE,0,VLOOKUP($A284,[7]装备表!$AS:$DU,AI$1,FALSE))</f>
        <v>0</v>
      </c>
      <c r="AJ284">
        <f>IF(ISERROR(VLOOKUP($A284,[7]装备表!$AS:$DU,AJ$1,FALSE))=TRUE,0,VLOOKUP($A284,[7]装备表!$AS:$DU,AJ$1,FALSE))</f>
        <v>0</v>
      </c>
      <c r="AK284">
        <f>IF(ISERROR(VLOOKUP($A284,[7]装备表!$AS:$DU,AK$1,FALSE))=TRUE,0,VLOOKUP($A284,[7]装备表!$AS:$DU,AK$1,FALSE))</f>
        <v>0</v>
      </c>
      <c r="AL284">
        <f>IF(ISERROR(VLOOKUP($A284,[7]装备表!$AS:$DU,AL$1,FALSE))=TRUE,0,VLOOKUP($A284,[7]装备表!$AS:$DU,AL$1,FALSE))</f>
        <v>0</v>
      </c>
      <c r="AM284">
        <f>IF(ISERROR(VLOOKUP($A284,[7]装备表!$AS:$DU,AM$1,FALSE))=TRUE,0,VLOOKUP($A284,[7]装备表!$AS:$DU,AM$1,FALSE))</f>
        <v>0</v>
      </c>
      <c r="AN284">
        <f>IF(ISERROR(VLOOKUP($A284,[7]装备表!$AS:$DU,AN$1,FALSE))=TRUE,0,VLOOKUP($A284,[7]装备表!$AS:$DU,AN$1,FALSE))</f>
        <v>0</v>
      </c>
      <c r="AT284" s="9">
        <v>1300040</v>
      </c>
      <c r="AU284" s="9" t="s">
        <v>1273</v>
      </c>
      <c r="AV284">
        <v>10257</v>
      </c>
      <c r="AW284">
        <v>10257</v>
      </c>
      <c r="AX284">
        <v>240</v>
      </c>
    </row>
    <row r="285" spans="1:50" ht="16.5">
      <c r="A285" s="33">
        <v>1330079</v>
      </c>
      <c r="B285" t="str">
        <f>IF(ISERROR(VLOOKUP($A285,[7]装备表!$AS:$DU,B$1,FALSE))=TRUE,0,VLOOKUP($A285,[7]装备表!$AS:$DU,B$1,FALSE))</f>
        <v>诅咒铠甲</v>
      </c>
      <c r="C285">
        <f t="shared" si="26"/>
        <v>10212</v>
      </c>
      <c r="D285">
        <f t="shared" si="27"/>
        <v>60</v>
      </c>
      <c r="E285">
        <f t="shared" si="28"/>
        <v>10212</v>
      </c>
      <c r="F285">
        <f>IF(ISERROR(VLOOKUP($A285,[7]装备表!$AS:$DU,F$1,FALSE))=TRUE,0,VLOOKUP($A285,[7]装备表!$AS:$DU,F$1,FALSE))</f>
        <v>1</v>
      </c>
      <c r="G285">
        <f>IF(ISERROR(VLOOKUP($A285,[7]装备表!$AS:$DU,G$1,FALSE))=TRUE,0,VLOOKUP($A285,[7]装备表!$AS:$DU,G$1,FALSE))</f>
        <v>1</v>
      </c>
      <c r="H285">
        <f>IF(ISERROR(VLOOKUP($A285,[7]装备表!$AS:$DU,H$1,FALSE))=TRUE,0,VLOOKUP($A285,[7]装备表!$AS:$DU,H$1,FALSE))</f>
        <v>84</v>
      </c>
      <c r="I285">
        <f>IF(ISERROR(VLOOKUP($A285,[7]装备表!$AS:$DU,I$1,FALSE))=TRUE,0,VLOOKUP($A285,[7]装备表!$AS:$DU,I$1,FALSE))</f>
        <v>0</v>
      </c>
      <c r="J285">
        <f>IF(ISERROR(VLOOKUP($A285,[7]装备表!$AS:$DU,J$1,FALSE))=TRUE,0,VLOOKUP($A285,[7]装备表!$AS:$DU,J$1,FALSE))</f>
        <v>0</v>
      </c>
      <c r="K285">
        <f>IF(ISERROR(VLOOKUP($A285,[7]装备表!$AS:$DU,K$1,FALSE))=TRUE,0,VLOOKUP($A285,[7]装备表!$AS:$DU,K$1,FALSE))</f>
        <v>5</v>
      </c>
      <c r="L285">
        <f>IF(ISERROR(VLOOKUP($A285,[7]装备表!$AS:$DU,L$1,FALSE))=TRUE,0,VLOOKUP($A285,[7]装备表!$AS:$DU,L$1,FALSE))</f>
        <v>1</v>
      </c>
      <c r="M285">
        <f>IF(ISERROR(VLOOKUP($A285,[7]装备表!$AS:$DU,M$1,FALSE))=TRUE,0,VLOOKUP($A285,[7]装备表!$AS:$DU,M$1,FALSE))</f>
        <v>22</v>
      </c>
      <c r="N285">
        <f>IF(ISERROR(VLOOKUP($A285,[7]装备表!$AS:$DU,N$1,FALSE))=TRUE,0,VLOOKUP($A285,[7]装备表!$AS:$DU,N$1,FALSE))</f>
        <v>0</v>
      </c>
      <c r="O285">
        <f>IF(ISERROR(VLOOKUP($A285,[7]装备表!$AS:$DU,O$1,FALSE))=TRUE,0,VLOOKUP($A285,[7]装备表!$AS:$DU,O$1,FALSE))</f>
        <v>0</v>
      </c>
      <c r="P285">
        <f>IF(ISERROR(VLOOKUP($A285,[7]装备表!$AS:$DU,P$1,FALSE))=TRUE,0,VLOOKUP($A285,[7]装备表!$AS:$DU,P$1,FALSE))</f>
        <v>0</v>
      </c>
      <c r="Q285">
        <f>IF(ISERROR(VLOOKUP($A285,[7]装备表!$AS:$DU,Q$1,FALSE))=TRUE,0,VLOOKUP($A285,[7]装备表!$AS:$DU,Q$1,FALSE))</f>
        <v>0</v>
      </c>
      <c r="R285">
        <f>IF(ISERROR(VLOOKUP($A285,[7]装备表!$AS:$DU,R$1,FALSE))=TRUE,0,VLOOKUP($A285,[7]装备表!$AS:$DU,R$1,FALSE))</f>
        <v>0</v>
      </c>
      <c r="S285">
        <f>IF(ISERROR(VLOOKUP($A285,[7]装备表!$AS:$DU,S$1,FALSE))=TRUE,0,VLOOKUP($A285,[7]装备表!$AS:$DU,S$1,FALSE))</f>
        <v>0</v>
      </c>
      <c r="T285">
        <f>IF(ISERROR(VLOOKUP($A285,[7]装备表!$AS:$DU,T$1,FALSE))=TRUE,0,VLOOKUP($A285,[7]装备表!$AS:$DU,T$1,FALSE))</f>
        <v>0</v>
      </c>
      <c r="U285">
        <f>IF(ISERROR(VLOOKUP($A285,[7]装备表!$AS:$DU,U$1,FALSE))=TRUE,0,VLOOKUP($A285,[7]装备表!$AS:$DU,U$1,FALSE))</f>
        <v>0</v>
      </c>
      <c r="V285">
        <f>IF(ISERROR(VLOOKUP($A285,[7]装备表!$AS:$DU,V$1,FALSE))=TRUE,0,VLOOKUP($A285,[7]装备表!$AS:$DU,V$1,FALSE))</f>
        <v>0</v>
      </c>
      <c r="W285">
        <f>IF(ISERROR(VLOOKUP($A285,[7]装备表!$AS:$DU,W$1,FALSE))=TRUE,0,VLOOKUP($A285,[7]装备表!$AS:$DU,W$1,FALSE))</f>
        <v>0</v>
      </c>
      <c r="X285">
        <f>IF(ISERROR(VLOOKUP($A285,[7]装备表!$AS:$DU,X$1,FALSE))=TRUE,0,VLOOKUP($A285,[7]装备表!$AS:$DU,X$1,FALSE))</f>
        <v>0</v>
      </c>
      <c r="Y285">
        <f>IF(ISERROR(VLOOKUP($A285,[7]装备表!$AS:$DU,Y$1,FALSE))=TRUE,0,VLOOKUP($A285,[7]装备表!$AS:$DU,Y$1,FALSE))</f>
        <v>0</v>
      </c>
      <c r="Z285">
        <f>IF(ISERROR(VLOOKUP($A285,[7]装备表!$AS:$DU,Z$1,FALSE))=TRUE,0,VLOOKUP($A285,[7]装备表!$AS:$DU,Z$1,FALSE))</f>
        <v>0</v>
      </c>
      <c r="AA285">
        <f>IF(ISERROR(VLOOKUP($A285,[7]装备表!$AS:$DU,AA$1,FALSE))=TRUE,0,VLOOKUP($A285,[7]装备表!$AS:$DU,AA$1,FALSE))</f>
        <v>0</v>
      </c>
      <c r="AB285">
        <f>IF(ISERROR(VLOOKUP($A285,[7]装备表!$AS:$DU,AB$1,FALSE))=TRUE,0,VLOOKUP($A285,[7]装备表!$AS:$DU,AB$1,FALSE))</f>
        <v>0</v>
      </c>
      <c r="AC285">
        <f>IF(ISERROR(VLOOKUP($A285,[7]装备表!$AS:$DU,AC$1,FALSE))=TRUE,0,VLOOKUP($A285,[7]装备表!$AS:$DU,AC$1,FALSE))</f>
        <v>0</v>
      </c>
      <c r="AD285">
        <f>IF(ISERROR(VLOOKUP($A285,[7]装备表!$AS:$DU,AD$1,FALSE))=TRUE,0,VLOOKUP($A285,[7]装备表!$AS:$DU,AD$1,FALSE))</f>
        <v>0</v>
      </c>
      <c r="AE285">
        <f>IF(ISERROR(VLOOKUP($A285,[7]装备表!$AS:$DU,AE$1,FALSE))=TRUE,0,VLOOKUP($A285,[7]装备表!$AS:$DU,AE$1,FALSE))</f>
        <v>0</v>
      </c>
      <c r="AF285">
        <f>IF(ISERROR(VLOOKUP($A285,[7]装备表!$AS:$DU,AF$1,FALSE))=TRUE,0,VLOOKUP($A285,[7]装备表!$AS:$DU,AF$1,FALSE))</f>
        <v>0</v>
      </c>
      <c r="AG285">
        <f>IF(ISERROR(VLOOKUP($A285,[7]装备表!$AS:$DU,AG$1,FALSE))=TRUE,0,VLOOKUP($A285,[7]装备表!$AS:$DU,AG$1,FALSE))</f>
        <v>0</v>
      </c>
      <c r="AH285">
        <f>IF(ISERROR(VLOOKUP($A285,[7]装备表!$AS:$DU,AH$1,FALSE))=TRUE,0,VLOOKUP($A285,[7]装备表!$AS:$DU,AH$1,FALSE))</f>
        <v>0</v>
      </c>
      <c r="AI285">
        <f>IF(ISERROR(VLOOKUP($A285,[7]装备表!$AS:$DU,AI$1,FALSE))=TRUE,0,VLOOKUP($A285,[7]装备表!$AS:$DU,AI$1,FALSE))</f>
        <v>0</v>
      </c>
      <c r="AJ285">
        <f>IF(ISERROR(VLOOKUP($A285,[7]装备表!$AS:$DU,AJ$1,FALSE))=TRUE,0,VLOOKUP($A285,[7]装备表!$AS:$DU,AJ$1,FALSE))</f>
        <v>0</v>
      </c>
      <c r="AK285">
        <f>IF(ISERROR(VLOOKUP($A285,[7]装备表!$AS:$DU,AK$1,FALSE))=TRUE,0,VLOOKUP($A285,[7]装备表!$AS:$DU,AK$1,FALSE))</f>
        <v>0</v>
      </c>
      <c r="AL285">
        <f>IF(ISERROR(VLOOKUP($A285,[7]装备表!$AS:$DU,AL$1,FALSE))=TRUE,0,VLOOKUP($A285,[7]装备表!$AS:$DU,AL$1,FALSE))</f>
        <v>0</v>
      </c>
      <c r="AM285">
        <f>IF(ISERROR(VLOOKUP($A285,[7]装备表!$AS:$DU,AM$1,FALSE))=TRUE,0,VLOOKUP($A285,[7]装备表!$AS:$DU,AM$1,FALSE))</f>
        <v>0</v>
      </c>
      <c r="AN285">
        <f>IF(ISERROR(VLOOKUP($A285,[7]装备表!$AS:$DU,AN$1,FALSE))=TRUE,0,VLOOKUP($A285,[7]装备表!$AS:$DU,AN$1,FALSE))</f>
        <v>0</v>
      </c>
      <c r="AT285" s="9">
        <v>1300041</v>
      </c>
      <c r="AU285" s="9" t="s">
        <v>1274</v>
      </c>
      <c r="AV285">
        <v>10258</v>
      </c>
      <c r="AW285">
        <v>10258</v>
      </c>
      <c r="AX285">
        <v>240</v>
      </c>
    </row>
    <row r="286" spans="1:50" ht="16.5">
      <c r="A286" s="33">
        <v>1330080</v>
      </c>
      <c r="B286" t="str">
        <f>IF(ISERROR(VLOOKUP($A286,[7]装备表!$AS:$DU,B$1,FALSE))=TRUE,0,VLOOKUP($A286,[7]装备表!$AS:$DU,B$1,FALSE))</f>
        <v>灼烧头盔</v>
      </c>
      <c r="C286">
        <f t="shared" si="26"/>
        <v>10213</v>
      </c>
      <c r="D286">
        <f t="shared" si="27"/>
        <v>60</v>
      </c>
      <c r="E286">
        <f t="shared" si="28"/>
        <v>10213</v>
      </c>
      <c r="F286">
        <f>IF(ISERROR(VLOOKUP($A286,[7]装备表!$AS:$DU,F$1,FALSE))=TRUE,0,VLOOKUP($A286,[7]装备表!$AS:$DU,F$1,FALSE))</f>
        <v>2</v>
      </c>
      <c r="G286">
        <f>IF(ISERROR(VLOOKUP($A286,[7]装备表!$AS:$DU,G$1,FALSE))=TRUE,0,VLOOKUP($A286,[7]装备表!$AS:$DU,G$1,FALSE))</f>
        <v>1</v>
      </c>
      <c r="H286">
        <f>IF(ISERROR(VLOOKUP($A286,[7]装备表!$AS:$DU,H$1,FALSE))=TRUE,0,VLOOKUP($A286,[7]装备表!$AS:$DU,H$1,FALSE))</f>
        <v>84</v>
      </c>
      <c r="I286">
        <f>IF(ISERROR(VLOOKUP($A286,[7]装备表!$AS:$DU,I$1,FALSE))=TRUE,0,VLOOKUP($A286,[7]装备表!$AS:$DU,I$1,FALSE))</f>
        <v>0</v>
      </c>
      <c r="J286">
        <f>IF(ISERROR(VLOOKUP($A286,[7]装备表!$AS:$DU,J$1,FALSE))=TRUE,0,VLOOKUP($A286,[7]装备表!$AS:$DU,J$1,FALSE))</f>
        <v>0</v>
      </c>
      <c r="K286">
        <f>IF(ISERROR(VLOOKUP($A286,[7]装备表!$AS:$DU,K$1,FALSE))=TRUE,0,VLOOKUP($A286,[7]装备表!$AS:$DU,K$1,FALSE))</f>
        <v>6</v>
      </c>
      <c r="L286">
        <f>IF(ISERROR(VLOOKUP($A286,[7]装备表!$AS:$DU,L$1,FALSE))=TRUE,0,VLOOKUP($A286,[7]装备表!$AS:$DU,L$1,FALSE))</f>
        <v>1</v>
      </c>
      <c r="M286">
        <f>IF(ISERROR(VLOOKUP($A286,[7]装备表!$AS:$DU,M$1,FALSE))=TRUE,0,VLOOKUP($A286,[7]装备表!$AS:$DU,M$1,FALSE))</f>
        <v>22</v>
      </c>
      <c r="N286">
        <f>IF(ISERROR(VLOOKUP($A286,[7]装备表!$AS:$DU,N$1,FALSE))=TRUE,0,VLOOKUP($A286,[7]装备表!$AS:$DU,N$1,FALSE))</f>
        <v>0</v>
      </c>
      <c r="O286">
        <f>IF(ISERROR(VLOOKUP($A286,[7]装备表!$AS:$DU,O$1,FALSE))=TRUE,0,VLOOKUP($A286,[7]装备表!$AS:$DU,O$1,FALSE))</f>
        <v>0</v>
      </c>
      <c r="P286">
        <f>IF(ISERROR(VLOOKUP($A286,[7]装备表!$AS:$DU,P$1,FALSE))=TRUE,0,VLOOKUP($A286,[7]装备表!$AS:$DU,P$1,FALSE))</f>
        <v>0</v>
      </c>
      <c r="Q286">
        <f>IF(ISERROR(VLOOKUP($A286,[7]装备表!$AS:$DU,Q$1,FALSE))=TRUE,0,VLOOKUP($A286,[7]装备表!$AS:$DU,Q$1,FALSE))</f>
        <v>0</v>
      </c>
      <c r="R286">
        <f>IF(ISERROR(VLOOKUP($A286,[7]装备表!$AS:$DU,R$1,FALSE))=TRUE,0,VLOOKUP($A286,[7]装备表!$AS:$DU,R$1,FALSE))</f>
        <v>0</v>
      </c>
      <c r="S286">
        <f>IF(ISERROR(VLOOKUP($A286,[7]装备表!$AS:$DU,S$1,FALSE))=TRUE,0,VLOOKUP($A286,[7]装备表!$AS:$DU,S$1,FALSE))</f>
        <v>0</v>
      </c>
      <c r="T286">
        <f>IF(ISERROR(VLOOKUP($A286,[7]装备表!$AS:$DU,T$1,FALSE))=TRUE,0,VLOOKUP($A286,[7]装备表!$AS:$DU,T$1,FALSE))</f>
        <v>0</v>
      </c>
      <c r="U286">
        <f>IF(ISERROR(VLOOKUP($A286,[7]装备表!$AS:$DU,U$1,FALSE))=TRUE,0,VLOOKUP($A286,[7]装备表!$AS:$DU,U$1,FALSE))</f>
        <v>0</v>
      </c>
      <c r="V286">
        <f>IF(ISERROR(VLOOKUP($A286,[7]装备表!$AS:$DU,V$1,FALSE))=TRUE,0,VLOOKUP($A286,[7]装备表!$AS:$DU,V$1,FALSE))</f>
        <v>0</v>
      </c>
      <c r="W286">
        <f>IF(ISERROR(VLOOKUP($A286,[7]装备表!$AS:$DU,W$1,FALSE))=TRUE,0,VLOOKUP($A286,[7]装备表!$AS:$DU,W$1,FALSE))</f>
        <v>0</v>
      </c>
      <c r="X286">
        <f>IF(ISERROR(VLOOKUP($A286,[7]装备表!$AS:$DU,X$1,FALSE))=TRUE,0,VLOOKUP($A286,[7]装备表!$AS:$DU,X$1,FALSE))</f>
        <v>0</v>
      </c>
      <c r="Y286">
        <f>IF(ISERROR(VLOOKUP($A286,[7]装备表!$AS:$DU,Y$1,FALSE))=TRUE,0,VLOOKUP($A286,[7]装备表!$AS:$DU,Y$1,FALSE))</f>
        <v>0</v>
      </c>
      <c r="Z286">
        <f>IF(ISERROR(VLOOKUP($A286,[7]装备表!$AS:$DU,Z$1,FALSE))=TRUE,0,VLOOKUP($A286,[7]装备表!$AS:$DU,Z$1,FALSE))</f>
        <v>0</v>
      </c>
      <c r="AA286">
        <f>IF(ISERROR(VLOOKUP($A286,[7]装备表!$AS:$DU,AA$1,FALSE))=TRUE,0,VLOOKUP($A286,[7]装备表!$AS:$DU,AA$1,FALSE))</f>
        <v>0</v>
      </c>
      <c r="AB286">
        <f>IF(ISERROR(VLOOKUP($A286,[7]装备表!$AS:$DU,AB$1,FALSE))=TRUE,0,VLOOKUP($A286,[7]装备表!$AS:$DU,AB$1,FALSE))</f>
        <v>0</v>
      </c>
      <c r="AC286">
        <f>IF(ISERROR(VLOOKUP($A286,[7]装备表!$AS:$DU,AC$1,FALSE))=TRUE,0,VLOOKUP($A286,[7]装备表!$AS:$DU,AC$1,FALSE))</f>
        <v>0</v>
      </c>
      <c r="AD286">
        <f>IF(ISERROR(VLOOKUP($A286,[7]装备表!$AS:$DU,AD$1,FALSE))=TRUE,0,VLOOKUP($A286,[7]装备表!$AS:$DU,AD$1,FALSE))</f>
        <v>0</v>
      </c>
      <c r="AE286">
        <f>IF(ISERROR(VLOOKUP($A286,[7]装备表!$AS:$DU,AE$1,FALSE))=TRUE,0,VLOOKUP($A286,[7]装备表!$AS:$DU,AE$1,FALSE))</f>
        <v>0</v>
      </c>
      <c r="AF286">
        <f>IF(ISERROR(VLOOKUP($A286,[7]装备表!$AS:$DU,AF$1,FALSE))=TRUE,0,VLOOKUP($A286,[7]装备表!$AS:$DU,AF$1,FALSE))</f>
        <v>0</v>
      </c>
      <c r="AG286">
        <f>IF(ISERROR(VLOOKUP($A286,[7]装备表!$AS:$DU,AG$1,FALSE))=TRUE,0,VLOOKUP($A286,[7]装备表!$AS:$DU,AG$1,FALSE))</f>
        <v>0</v>
      </c>
      <c r="AH286">
        <f>IF(ISERROR(VLOOKUP($A286,[7]装备表!$AS:$DU,AH$1,FALSE))=TRUE,0,VLOOKUP($A286,[7]装备表!$AS:$DU,AH$1,FALSE))</f>
        <v>0</v>
      </c>
      <c r="AI286">
        <f>IF(ISERROR(VLOOKUP($A286,[7]装备表!$AS:$DU,AI$1,FALSE))=TRUE,0,VLOOKUP($A286,[7]装备表!$AS:$DU,AI$1,FALSE))</f>
        <v>0</v>
      </c>
      <c r="AJ286">
        <f>IF(ISERROR(VLOOKUP($A286,[7]装备表!$AS:$DU,AJ$1,FALSE))=TRUE,0,VLOOKUP($A286,[7]装备表!$AS:$DU,AJ$1,FALSE))</f>
        <v>0</v>
      </c>
      <c r="AK286">
        <f>IF(ISERROR(VLOOKUP($A286,[7]装备表!$AS:$DU,AK$1,FALSE))=TRUE,0,VLOOKUP($A286,[7]装备表!$AS:$DU,AK$1,FALSE))</f>
        <v>0</v>
      </c>
      <c r="AL286">
        <f>IF(ISERROR(VLOOKUP($A286,[7]装备表!$AS:$DU,AL$1,FALSE))=TRUE,0,VLOOKUP($A286,[7]装备表!$AS:$DU,AL$1,FALSE))</f>
        <v>0</v>
      </c>
      <c r="AM286">
        <f>IF(ISERROR(VLOOKUP($A286,[7]装备表!$AS:$DU,AM$1,FALSE))=TRUE,0,VLOOKUP($A286,[7]装备表!$AS:$DU,AM$1,FALSE))</f>
        <v>0</v>
      </c>
      <c r="AN286">
        <f>IF(ISERROR(VLOOKUP($A286,[7]装备表!$AS:$DU,AN$1,FALSE))=TRUE,0,VLOOKUP($A286,[7]装备表!$AS:$DU,AN$1,FALSE))</f>
        <v>0</v>
      </c>
      <c r="AT286" s="9">
        <v>1300042</v>
      </c>
      <c r="AU286" s="9" t="s">
        <v>1275</v>
      </c>
      <c r="AV286">
        <v>10259</v>
      </c>
      <c r="AW286">
        <v>10259</v>
      </c>
      <c r="AX286">
        <v>240</v>
      </c>
    </row>
    <row r="287" spans="1:50" ht="16.5">
      <c r="A287" s="33">
        <v>1330081</v>
      </c>
      <c r="B287" t="str">
        <f>IF(ISERROR(VLOOKUP($A287,[7]装备表!$AS:$DU,B$1,FALSE))=TRUE,0,VLOOKUP($A287,[7]装备表!$AS:$DU,B$1,FALSE))</f>
        <v>炙热骨靴</v>
      </c>
      <c r="C287">
        <f t="shared" si="26"/>
        <v>10214</v>
      </c>
      <c r="D287">
        <f t="shared" si="27"/>
        <v>60</v>
      </c>
      <c r="E287">
        <f t="shared" si="28"/>
        <v>10214</v>
      </c>
      <c r="F287">
        <f>IF(ISERROR(VLOOKUP($A287,[7]装备表!$AS:$DU,F$1,FALSE))=TRUE,0,VLOOKUP($A287,[7]装备表!$AS:$DU,F$1,FALSE))</f>
        <v>1</v>
      </c>
      <c r="G287">
        <f>IF(ISERROR(VLOOKUP($A287,[7]装备表!$AS:$DU,G$1,FALSE))=TRUE,0,VLOOKUP($A287,[7]装备表!$AS:$DU,G$1,FALSE))</f>
        <v>1</v>
      </c>
      <c r="H287">
        <f>IF(ISERROR(VLOOKUP($A287,[7]装备表!$AS:$DU,H$1,FALSE))=TRUE,0,VLOOKUP($A287,[7]装备表!$AS:$DU,H$1,FALSE))</f>
        <v>56</v>
      </c>
      <c r="I287">
        <f>IF(ISERROR(VLOOKUP($A287,[7]装备表!$AS:$DU,I$1,FALSE))=TRUE,0,VLOOKUP($A287,[7]装备表!$AS:$DU,I$1,FALSE))</f>
        <v>0</v>
      </c>
      <c r="J287">
        <f>IF(ISERROR(VLOOKUP($A287,[7]装备表!$AS:$DU,J$1,FALSE))=TRUE,0,VLOOKUP($A287,[7]装备表!$AS:$DU,J$1,FALSE))</f>
        <v>0</v>
      </c>
      <c r="K287">
        <f>IF(ISERROR(VLOOKUP($A287,[7]装备表!$AS:$DU,K$1,FALSE))=TRUE,0,VLOOKUP($A287,[7]装备表!$AS:$DU,K$1,FALSE))</f>
        <v>37</v>
      </c>
      <c r="L287">
        <f>IF(ISERROR(VLOOKUP($A287,[7]装备表!$AS:$DU,L$1,FALSE))=TRUE,0,VLOOKUP($A287,[7]装备表!$AS:$DU,L$1,FALSE))</f>
        <v>1</v>
      </c>
      <c r="M287">
        <f>IF(ISERROR(VLOOKUP($A287,[7]装备表!$AS:$DU,M$1,FALSE))=TRUE,0,VLOOKUP($A287,[7]装备表!$AS:$DU,M$1,FALSE))</f>
        <v>16</v>
      </c>
      <c r="N287">
        <f>IF(ISERROR(VLOOKUP($A287,[7]装备表!$AS:$DU,N$1,FALSE))=TRUE,0,VLOOKUP($A287,[7]装备表!$AS:$DU,N$1,FALSE))</f>
        <v>0</v>
      </c>
      <c r="O287">
        <f>IF(ISERROR(VLOOKUP($A287,[7]装备表!$AS:$DU,O$1,FALSE))=TRUE,0,VLOOKUP($A287,[7]装备表!$AS:$DU,O$1,FALSE))</f>
        <v>0</v>
      </c>
      <c r="P287">
        <f>IF(ISERROR(VLOOKUP($A287,[7]装备表!$AS:$DU,P$1,FALSE))=TRUE,0,VLOOKUP($A287,[7]装备表!$AS:$DU,P$1,FALSE))</f>
        <v>0</v>
      </c>
      <c r="Q287">
        <f>IF(ISERROR(VLOOKUP($A287,[7]装备表!$AS:$DU,Q$1,FALSE))=TRUE,0,VLOOKUP($A287,[7]装备表!$AS:$DU,Q$1,FALSE))</f>
        <v>0</v>
      </c>
      <c r="R287">
        <f>IF(ISERROR(VLOOKUP($A287,[7]装备表!$AS:$DU,R$1,FALSE))=TRUE,0,VLOOKUP($A287,[7]装备表!$AS:$DU,R$1,FALSE))</f>
        <v>0</v>
      </c>
      <c r="S287">
        <f>IF(ISERROR(VLOOKUP($A287,[7]装备表!$AS:$DU,S$1,FALSE))=TRUE,0,VLOOKUP($A287,[7]装备表!$AS:$DU,S$1,FALSE))</f>
        <v>0</v>
      </c>
      <c r="T287">
        <f>IF(ISERROR(VLOOKUP($A287,[7]装备表!$AS:$DU,T$1,FALSE))=TRUE,0,VLOOKUP($A287,[7]装备表!$AS:$DU,T$1,FALSE))</f>
        <v>0</v>
      </c>
      <c r="U287">
        <f>IF(ISERROR(VLOOKUP($A287,[7]装备表!$AS:$DU,U$1,FALSE))=TRUE,0,VLOOKUP($A287,[7]装备表!$AS:$DU,U$1,FALSE))</f>
        <v>0</v>
      </c>
      <c r="V287">
        <f>IF(ISERROR(VLOOKUP($A287,[7]装备表!$AS:$DU,V$1,FALSE))=TRUE,0,VLOOKUP($A287,[7]装备表!$AS:$DU,V$1,FALSE))</f>
        <v>0</v>
      </c>
      <c r="W287">
        <f>IF(ISERROR(VLOOKUP($A287,[7]装备表!$AS:$DU,W$1,FALSE))=TRUE,0,VLOOKUP($A287,[7]装备表!$AS:$DU,W$1,FALSE))</f>
        <v>0</v>
      </c>
      <c r="X287">
        <f>IF(ISERROR(VLOOKUP($A287,[7]装备表!$AS:$DU,X$1,FALSE))=TRUE,0,VLOOKUP($A287,[7]装备表!$AS:$DU,X$1,FALSE))</f>
        <v>0</v>
      </c>
      <c r="Y287">
        <f>IF(ISERROR(VLOOKUP($A287,[7]装备表!$AS:$DU,Y$1,FALSE))=TRUE,0,VLOOKUP($A287,[7]装备表!$AS:$DU,Y$1,FALSE))</f>
        <v>0</v>
      </c>
      <c r="Z287">
        <f>IF(ISERROR(VLOOKUP($A287,[7]装备表!$AS:$DU,Z$1,FALSE))=TRUE,0,VLOOKUP($A287,[7]装备表!$AS:$DU,Z$1,FALSE))</f>
        <v>0</v>
      </c>
      <c r="AA287">
        <f>IF(ISERROR(VLOOKUP($A287,[7]装备表!$AS:$DU,AA$1,FALSE))=TRUE,0,VLOOKUP($A287,[7]装备表!$AS:$DU,AA$1,FALSE))</f>
        <v>0</v>
      </c>
      <c r="AB287">
        <f>IF(ISERROR(VLOOKUP($A287,[7]装备表!$AS:$DU,AB$1,FALSE))=TRUE,0,VLOOKUP($A287,[7]装备表!$AS:$DU,AB$1,FALSE))</f>
        <v>0</v>
      </c>
      <c r="AC287">
        <f>IF(ISERROR(VLOOKUP($A287,[7]装备表!$AS:$DU,AC$1,FALSE))=TRUE,0,VLOOKUP($A287,[7]装备表!$AS:$DU,AC$1,FALSE))</f>
        <v>0</v>
      </c>
      <c r="AD287">
        <f>IF(ISERROR(VLOOKUP($A287,[7]装备表!$AS:$DU,AD$1,FALSE))=TRUE,0,VLOOKUP($A287,[7]装备表!$AS:$DU,AD$1,FALSE))</f>
        <v>0</v>
      </c>
      <c r="AE287">
        <f>IF(ISERROR(VLOOKUP($A287,[7]装备表!$AS:$DU,AE$1,FALSE))=TRUE,0,VLOOKUP($A287,[7]装备表!$AS:$DU,AE$1,FALSE))</f>
        <v>0</v>
      </c>
      <c r="AF287">
        <f>IF(ISERROR(VLOOKUP($A287,[7]装备表!$AS:$DU,AF$1,FALSE))=TRUE,0,VLOOKUP($A287,[7]装备表!$AS:$DU,AF$1,FALSE))</f>
        <v>0</v>
      </c>
      <c r="AG287">
        <f>IF(ISERROR(VLOOKUP($A287,[7]装备表!$AS:$DU,AG$1,FALSE))=TRUE,0,VLOOKUP($A287,[7]装备表!$AS:$DU,AG$1,FALSE))</f>
        <v>0</v>
      </c>
      <c r="AH287">
        <f>IF(ISERROR(VLOOKUP($A287,[7]装备表!$AS:$DU,AH$1,FALSE))=TRUE,0,VLOOKUP($A287,[7]装备表!$AS:$DU,AH$1,FALSE))</f>
        <v>0</v>
      </c>
      <c r="AI287">
        <f>IF(ISERROR(VLOOKUP($A287,[7]装备表!$AS:$DU,AI$1,FALSE))=TRUE,0,VLOOKUP($A287,[7]装备表!$AS:$DU,AI$1,FALSE))</f>
        <v>0</v>
      </c>
      <c r="AJ287">
        <f>IF(ISERROR(VLOOKUP($A287,[7]装备表!$AS:$DU,AJ$1,FALSE))=TRUE,0,VLOOKUP($A287,[7]装备表!$AS:$DU,AJ$1,FALSE))</f>
        <v>0</v>
      </c>
      <c r="AK287">
        <f>IF(ISERROR(VLOOKUP($A287,[7]装备表!$AS:$DU,AK$1,FALSE))=TRUE,0,VLOOKUP($A287,[7]装备表!$AS:$DU,AK$1,FALSE))</f>
        <v>0</v>
      </c>
      <c r="AL287">
        <f>IF(ISERROR(VLOOKUP($A287,[7]装备表!$AS:$DU,AL$1,FALSE))=TRUE,0,VLOOKUP($A287,[7]装备表!$AS:$DU,AL$1,FALSE))</f>
        <v>0</v>
      </c>
      <c r="AM287">
        <f>IF(ISERROR(VLOOKUP($A287,[7]装备表!$AS:$DU,AM$1,FALSE))=TRUE,0,VLOOKUP($A287,[7]装备表!$AS:$DU,AM$1,FALSE))</f>
        <v>0</v>
      </c>
      <c r="AN287">
        <f>IF(ISERROR(VLOOKUP($A287,[7]装备表!$AS:$DU,AN$1,FALSE))=TRUE,0,VLOOKUP($A287,[7]装备表!$AS:$DU,AN$1,FALSE))</f>
        <v>0</v>
      </c>
      <c r="AT287" s="9">
        <v>1300043</v>
      </c>
      <c r="AU287" s="9" t="s">
        <v>1276</v>
      </c>
      <c r="AV287">
        <v>10260</v>
      </c>
      <c r="AW287">
        <v>10260</v>
      </c>
      <c r="AX287">
        <v>240</v>
      </c>
    </row>
    <row r="288" spans="1:50" ht="16.5">
      <c r="A288" s="33">
        <v>1330082</v>
      </c>
      <c r="B288" t="str">
        <f>IF(ISERROR(VLOOKUP($A288,[7]装备表!$AS:$DU,B$1,FALSE))=TRUE,0,VLOOKUP($A288,[7]装备表!$AS:$DU,B$1,FALSE))</f>
        <v>血咒头盔</v>
      </c>
      <c r="C288">
        <f t="shared" si="26"/>
        <v>10215</v>
      </c>
      <c r="D288">
        <f t="shared" si="27"/>
        <v>60</v>
      </c>
      <c r="E288">
        <f t="shared" si="28"/>
        <v>10215</v>
      </c>
      <c r="F288">
        <f>IF(ISERROR(VLOOKUP($A288,[7]装备表!$AS:$DU,F$1,FALSE))=TRUE,0,VLOOKUP($A288,[7]装备表!$AS:$DU,F$1,FALSE))</f>
        <v>2</v>
      </c>
      <c r="G288">
        <f>IF(ISERROR(VLOOKUP($A288,[7]装备表!$AS:$DU,G$1,FALSE))=TRUE,0,VLOOKUP($A288,[7]装备表!$AS:$DU,G$1,FALSE))</f>
        <v>1</v>
      </c>
      <c r="H288">
        <f>IF(ISERROR(VLOOKUP($A288,[7]装备表!$AS:$DU,H$1,FALSE))=TRUE,0,VLOOKUP($A288,[7]装备表!$AS:$DU,H$1,FALSE))</f>
        <v>210</v>
      </c>
      <c r="I288">
        <f>IF(ISERROR(VLOOKUP($A288,[7]装备表!$AS:$DU,I$1,FALSE))=TRUE,0,VLOOKUP($A288,[7]装备表!$AS:$DU,I$1,FALSE))</f>
        <v>0</v>
      </c>
      <c r="J288">
        <f>IF(ISERROR(VLOOKUP($A288,[7]装备表!$AS:$DU,J$1,FALSE))=TRUE,0,VLOOKUP($A288,[7]装备表!$AS:$DU,J$1,FALSE))</f>
        <v>0</v>
      </c>
      <c r="K288">
        <f>IF(ISERROR(VLOOKUP($A288,[7]装备表!$AS:$DU,K$1,FALSE))=TRUE,0,VLOOKUP($A288,[7]装备表!$AS:$DU,K$1,FALSE))</f>
        <v>6</v>
      </c>
      <c r="L288">
        <f>IF(ISERROR(VLOOKUP($A288,[7]装备表!$AS:$DU,L$1,FALSE))=TRUE,0,VLOOKUP($A288,[7]装备表!$AS:$DU,L$1,FALSE))</f>
        <v>1</v>
      </c>
      <c r="M288">
        <f>IF(ISERROR(VLOOKUP($A288,[7]装备表!$AS:$DU,M$1,FALSE))=TRUE,0,VLOOKUP($A288,[7]装备表!$AS:$DU,M$1,FALSE))</f>
        <v>54</v>
      </c>
      <c r="N288">
        <f>IF(ISERROR(VLOOKUP($A288,[7]装备表!$AS:$DU,N$1,FALSE))=TRUE,0,VLOOKUP($A288,[7]装备表!$AS:$DU,N$1,FALSE))</f>
        <v>0</v>
      </c>
      <c r="O288">
        <f>IF(ISERROR(VLOOKUP($A288,[7]装备表!$AS:$DU,O$1,FALSE))=TRUE,0,VLOOKUP($A288,[7]装备表!$AS:$DU,O$1,FALSE))</f>
        <v>0</v>
      </c>
      <c r="P288">
        <f>IF(ISERROR(VLOOKUP($A288,[7]装备表!$AS:$DU,P$1,FALSE))=TRUE,0,VLOOKUP($A288,[7]装备表!$AS:$DU,P$1,FALSE))</f>
        <v>0</v>
      </c>
      <c r="Q288">
        <f>IF(ISERROR(VLOOKUP($A288,[7]装备表!$AS:$DU,Q$1,FALSE))=TRUE,0,VLOOKUP($A288,[7]装备表!$AS:$DU,Q$1,FALSE))</f>
        <v>0</v>
      </c>
      <c r="R288">
        <f>IF(ISERROR(VLOOKUP($A288,[7]装备表!$AS:$DU,R$1,FALSE))=TRUE,0,VLOOKUP($A288,[7]装备表!$AS:$DU,R$1,FALSE))</f>
        <v>0</v>
      </c>
      <c r="S288">
        <f>IF(ISERROR(VLOOKUP($A288,[7]装备表!$AS:$DU,S$1,FALSE))=TRUE,0,VLOOKUP($A288,[7]装备表!$AS:$DU,S$1,FALSE))</f>
        <v>0</v>
      </c>
      <c r="T288">
        <f>IF(ISERROR(VLOOKUP($A288,[7]装备表!$AS:$DU,T$1,FALSE))=TRUE,0,VLOOKUP($A288,[7]装备表!$AS:$DU,T$1,FALSE))</f>
        <v>0</v>
      </c>
      <c r="U288">
        <f>IF(ISERROR(VLOOKUP($A288,[7]装备表!$AS:$DU,U$1,FALSE))=TRUE,0,VLOOKUP($A288,[7]装备表!$AS:$DU,U$1,FALSE))</f>
        <v>0</v>
      </c>
      <c r="V288">
        <f>IF(ISERROR(VLOOKUP($A288,[7]装备表!$AS:$DU,V$1,FALSE))=TRUE,0,VLOOKUP($A288,[7]装备表!$AS:$DU,V$1,FALSE))</f>
        <v>0</v>
      </c>
      <c r="W288">
        <f>IF(ISERROR(VLOOKUP($A288,[7]装备表!$AS:$DU,W$1,FALSE))=TRUE,0,VLOOKUP($A288,[7]装备表!$AS:$DU,W$1,FALSE))</f>
        <v>0</v>
      </c>
      <c r="X288">
        <f>IF(ISERROR(VLOOKUP($A288,[7]装备表!$AS:$DU,X$1,FALSE))=TRUE,0,VLOOKUP($A288,[7]装备表!$AS:$DU,X$1,FALSE))</f>
        <v>0</v>
      </c>
      <c r="Y288">
        <f>IF(ISERROR(VLOOKUP($A288,[7]装备表!$AS:$DU,Y$1,FALSE))=TRUE,0,VLOOKUP($A288,[7]装备表!$AS:$DU,Y$1,FALSE))</f>
        <v>0</v>
      </c>
      <c r="Z288">
        <f>IF(ISERROR(VLOOKUP($A288,[7]装备表!$AS:$DU,Z$1,FALSE))=TRUE,0,VLOOKUP($A288,[7]装备表!$AS:$DU,Z$1,FALSE))</f>
        <v>0</v>
      </c>
      <c r="AA288">
        <f>IF(ISERROR(VLOOKUP($A288,[7]装备表!$AS:$DU,AA$1,FALSE))=TRUE,0,VLOOKUP($A288,[7]装备表!$AS:$DU,AA$1,FALSE))</f>
        <v>0</v>
      </c>
      <c r="AB288">
        <f>IF(ISERROR(VLOOKUP($A288,[7]装备表!$AS:$DU,AB$1,FALSE))=TRUE,0,VLOOKUP($A288,[7]装备表!$AS:$DU,AB$1,FALSE))</f>
        <v>0</v>
      </c>
      <c r="AC288">
        <f>IF(ISERROR(VLOOKUP($A288,[7]装备表!$AS:$DU,AC$1,FALSE))=TRUE,0,VLOOKUP($A288,[7]装备表!$AS:$DU,AC$1,FALSE))</f>
        <v>0</v>
      </c>
      <c r="AD288">
        <f>IF(ISERROR(VLOOKUP($A288,[7]装备表!$AS:$DU,AD$1,FALSE))=TRUE,0,VLOOKUP($A288,[7]装备表!$AS:$DU,AD$1,FALSE))</f>
        <v>0</v>
      </c>
      <c r="AE288">
        <f>IF(ISERROR(VLOOKUP($A288,[7]装备表!$AS:$DU,AE$1,FALSE))=TRUE,0,VLOOKUP($A288,[7]装备表!$AS:$DU,AE$1,FALSE))</f>
        <v>0</v>
      </c>
      <c r="AF288">
        <f>IF(ISERROR(VLOOKUP($A288,[7]装备表!$AS:$DU,AF$1,FALSE))=TRUE,0,VLOOKUP($A288,[7]装备表!$AS:$DU,AF$1,FALSE))</f>
        <v>0</v>
      </c>
      <c r="AG288">
        <f>IF(ISERROR(VLOOKUP($A288,[7]装备表!$AS:$DU,AG$1,FALSE))=TRUE,0,VLOOKUP($A288,[7]装备表!$AS:$DU,AG$1,FALSE))</f>
        <v>0</v>
      </c>
      <c r="AH288">
        <f>IF(ISERROR(VLOOKUP($A288,[7]装备表!$AS:$DU,AH$1,FALSE))=TRUE,0,VLOOKUP($A288,[7]装备表!$AS:$DU,AH$1,FALSE))</f>
        <v>0</v>
      </c>
      <c r="AI288">
        <f>IF(ISERROR(VLOOKUP($A288,[7]装备表!$AS:$DU,AI$1,FALSE))=TRUE,0,VLOOKUP($A288,[7]装备表!$AS:$DU,AI$1,FALSE))</f>
        <v>0</v>
      </c>
      <c r="AJ288">
        <f>IF(ISERROR(VLOOKUP($A288,[7]装备表!$AS:$DU,AJ$1,FALSE))=TRUE,0,VLOOKUP($A288,[7]装备表!$AS:$DU,AJ$1,FALSE))</f>
        <v>0</v>
      </c>
      <c r="AK288">
        <f>IF(ISERROR(VLOOKUP($A288,[7]装备表!$AS:$DU,AK$1,FALSE))=TRUE,0,VLOOKUP($A288,[7]装备表!$AS:$DU,AK$1,FALSE))</f>
        <v>0</v>
      </c>
      <c r="AL288">
        <f>IF(ISERROR(VLOOKUP($A288,[7]装备表!$AS:$DU,AL$1,FALSE))=TRUE,0,VLOOKUP($A288,[7]装备表!$AS:$DU,AL$1,FALSE))</f>
        <v>0</v>
      </c>
      <c r="AM288">
        <f>IF(ISERROR(VLOOKUP($A288,[7]装备表!$AS:$DU,AM$1,FALSE))=TRUE,0,VLOOKUP($A288,[7]装备表!$AS:$DU,AM$1,FALSE))</f>
        <v>0</v>
      </c>
      <c r="AN288">
        <f>IF(ISERROR(VLOOKUP($A288,[7]装备表!$AS:$DU,AN$1,FALSE))=TRUE,0,VLOOKUP($A288,[7]装备表!$AS:$DU,AN$1,FALSE))</f>
        <v>0</v>
      </c>
      <c r="AT288" s="9">
        <v>1300044</v>
      </c>
      <c r="AU288" s="9" t="s">
        <v>350</v>
      </c>
      <c r="AV288">
        <v>10261</v>
      </c>
      <c r="AW288">
        <v>10261</v>
      </c>
      <c r="AX288">
        <v>300</v>
      </c>
    </row>
    <row r="289" spans="1:50" ht="16.5">
      <c r="A289" s="33">
        <v>1330083</v>
      </c>
      <c r="B289" t="str">
        <f>IF(ISERROR(VLOOKUP($A289,[7]装备表!$AS:$DU,B$1,FALSE))=TRUE,0,VLOOKUP($A289,[7]装备表!$AS:$DU,B$1,FALSE))</f>
        <v>血咒胸甲</v>
      </c>
      <c r="C289">
        <f t="shared" si="26"/>
        <v>10216</v>
      </c>
      <c r="D289">
        <f t="shared" si="27"/>
        <v>60</v>
      </c>
      <c r="E289">
        <f t="shared" si="28"/>
        <v>10216</v>
      </c>
      <c r="F289">
        <f>IF(ISERROR(VLOOKUP($A289,[7]装备表!$AS:$DU,F$1,FALSE))=TRUE,0,VLOOKUP($A289,[7]装备表!$AS:$DU,F$1,FALSE))</f>
        <v>1</v>
      </c>
      <c r="G289">
        <f>IF(ISERROR(VLOOKUP($A289,[7]装备表!$AS:$DU,G$1,FALSE))=TRUE,0,VLOOKUP($A289,[7]装备表!$AS:$DU,G$1,FALSE))</f>
        <v>1</v>
      </c>
      <c r="H289">
        <f>IF(ISERROR(VLOOKUP($A289,[7]装备表!$AS:$DU,H$1,FALSE))=TRUE,0,VLOOKUP($A289,[7]装备表!$AS:$DU,H$1,FALSE))</f>
        <v>210</v>
      </c>
      <c r="I289">
        <f>IF(ISERROR(VLOOKUP($A289,[7]装备表!$AS:$DU,I$1,FALSE))=TRUE,0,VLOOKUP($A289,[7]装备表!$AS:$DU,I$1,FALSE))</f>
        <v>0</v>
      </c>
      <c r="J289">
        <f>IF(ISERROR(VLOOKUP($A289,[7]装备表!$AS:$DU,J$1,FALSE))=TRUE,0,VLOOKUP($A289,[7]装备表!$AS:$DU,J$1,FALSE))</f>
        <v>0</v>
      </c>
      <c r="K289">
        <f>IF(ISERROR(VLOOKUP($A289,[7]装备表!$AS:$DU,K$1,FALSE))=TRUE,0,VLOOKUP($A289,[7]装备表!$AS:$DU,K$1,FALSE))</f>
        <v>5</v>
      </c>
      <c r="L289">
        <f>IF(ISERROR(VLOOKUP($A289,[7]装备表!$AS:$DU,L$1,FALSE))=TRUE,0,VLOOKUP($A289,[7]装备表!$AS:$DU,L$1,FALSE))</f>
        <v>1</v>
      </c>
      <c r="M289">
        <f>IF(ISERROR(VLOOKUP($A289,[7]装备表!$AS:$DU,M$1,FALSE))=TRUE,0,VLOOKUP($A289,[7]装备表!$AS:$DU,M$1,FALSE))</f>
        <v>54</v>
      </c>
      <c r="N289">
        <f>IF(ISERROR(VLOOKUP($A289,[7]装备表!$AS:$DU,N$1,FALSE))=TRUE,0,VLOOKUP($A289,[7]装备表!$AS:$DU,N$1,FALSE))</f>
        <v>0</v>
      </c>
      <c r="O289">
        <f>IF(ISERROR(VLOOKUP($A289,[7]装备表!$AS:$DU,O$1,FALSE))=TRUE,0,VLOOKUP($A289,[7]装备表!$AS:$DU,O$1,FALSE))</f>
        <v>0</v>
      </c>
      <c r="P289">
        <f>IF(ISERROR(VLOOKUP($A289,[7]装备表!$AS:$DU,P$1,FALSE))=TRUE,0,VLOOKUP($A289,[7]装备表!$AS:$DU,P$1,FALSE))</f>
        <v>0</v>
      </c>
      <c r="Q289">
        <f>IF(ISERROR(VLOOKUP($A289,[7]装备表!$AS:$DU,Q$1,FALSE))=TRUE,0,VLOOKUP($A289,[7]装备表!$AS:$DU,Q$1,FALSE))</f>
        <v>0</v>
      </c>
      <c r="R289">
        <f>IF(ISERROR(VLOOKUP($A289,[7]装备表!$AS:$DU,R$1,FALSE))=TRUE,0,VLOOKUP($A289,[7]装备表!$AS:$DU,R$1,FALSE))</f>
        <v>0</v>
      </c>
      <c r="S289">
        <f>IF(ISERROR(VLOOKUP($A289,[7]装备表!$AS:$DU,S$1,FALSE))=TRUE,0,VLOOKUP($A289,[7]装备表!$AS:$DU,S$1,FALSE))</f>
        <v>0</v>
      </c>
      <c r="T289">
        <f>IF(ISERROR(VLOOKUP($A289,[7]装备表!$AS:$DU,T$1,FALSE))=TRUE,0,VLOOKUP($A289,[7]装备表!$AS:$DU,T$1,FALSE))</f>
        <v>0</v>
      </c>
      <c r="U289">
        <f>IF(ISERROR(VLOOKUP($A289,[7]装备表!$AS:$DU,U$1,FALSE))=TRUE,0,VLOOKUP($A289,[7]装备表!$AS:$DU,U$1,FALSE))</f>
        <v>0</v>
      </c>
      <c r="V289">
        <f>IF(ISERROR(VLOOKUP($A289,[7]装备表!$AS:$DU,V$1,FALSE))=TRUE,0,VLOOKUP($A289,[7]装备表!$AS:$DU,V$1,FALSE))</f>
        <v>0</v>
      </c>
      <c r="W289">
        <f>IF(ISERROR(VLOOKUP($A289,[7]装备表!$AS:$DU,W$1,FALSE))=TRUE,0,VLOOKUP($A289,[7]装备表!$AS:$DU,W$1,FALSE))</f>
        <v>0</v>
      </c>
      <c r="X289">
        <f>IF(ISERROR(VLOOKUP($A289,[7]装备表!$AS:$DU,X$1,FALSE))=TRUE,0,VLOOKUP($A289,[7]装备表!$AS:$DU,X$1,FALSE))</f>
        <v>0</v>
      </c>
      <c r="Y289">
        <f>IF(ISERROR(VLOOKUP($A289,[7]装备表!$AS:$DU,Y$1,FALSE))=TRUE,0,VLOOKUP($A289,[7]装备表!$AS:$DU,Y$1,FALSE))</f>
        <v>0</v>
      </c>
      <c r="Z289">
        <f>IF(ISERROR(VLOOKUP($A289,[7]装备表!$AS:$DU,Z$1,FALSE))=TRUE,0,VLOOKUP($A289,[7]装备表!$AS:$DU,Z$1,FALSE))</f>
        <v>0</v>
      </c>
      <c r="AA289">
        <f>IF(ISERROR(VLOOKUP($A289,[7]装备表!$AS:$DU,AA$1,FALSE))=TRUE,0,VLOOKUP($A289,[7]装备表!$AS:$DU,AA$1,FALSE))</f>
        <v>0</v>
      </c>
      <c r="AB289">
        <f>IF(ISERROR(VLOOKUP($A289,[7]装备表!$AS:$DU,AB$1,FALSE))=TRUE,0,VLOOKUP($A289,[7]装备表!$AS:$DU,AB$1,FALSE))</f>
        <v>0</v>
      </c>
      <c r="AC289">
        <f>IF(ISERROR(VLOOKUP($A289,[7]装备表!$AS:$DU,AC$1,FALSE))=TRUE,0,VLOOKUP($A289,[7]装备表!$AS:$DU,AC$1,FALSE))</f>
        <v>0</v>
      </c>
      <c r="AD289">
        <f>IF(ISERROR(VLOOKUP($A289,[7]装备表!$AS:$DU,AD$1,FALSE))=TRUE,0,VLOOKUP($A289,[7]装备表!$AS:$DU,AD$1,FALSE))</f>
        <v>0</v>
      </c>
      <c r="AE289">
        <f>IF(ISERROR(VLOOKUP($A289,[7]装备表!$AS:$DU,AE$1,FALSE))=TRUE,0,VLOOKUP($A289,[7]装备表!$AS:$DU,AE$1,FALSE))</f>
        <v>0</v>
      </c>
      <c r="AF289">
        <f>IF(ISERROR(VLOOKUP($A289,[7]装备表!$AS:$DU,AF$1,FALSE))=TRUE,0,VLOOKUP($A289,[7]装备表!$AS:$DU,AF$1,FALSE))</f>
        <v>0</v>
      </c>
      <c r="AG289">
        <f>IF(ISERROR(VLOOKUP($A289,[7]装备表!$AS:$DU,AG$1,FALSE))=TRUE,0,VLOOKUP($A289,[7]装备表!$AS:$DU,AG$1,FALSE))</f>
        <v>0</v>
      </c>
      <c r="AH289">
        <f>IF(ISERROR(VLOOKUP($A289,[7]装备表!$AS:$DU,AH$1,FALSE))=TRUE,0,VLOOKUP($A289,[7]装备表!$AS:$DU,AH$1,FALSE))</f>
        <v>0</v>
      </c>
      <c r="AI289">
        <f>IF(ISERROR(VLOOKUP($A289,[7]装备表!$AS:$DU,AI$1,FALSE))=TRUE,0,VLOOKUP($A289,[7]装备表!$AS:$DU,AI$1,FALSE))</f>
        <v>0</v>
      </c>
      <c r="AJ289">
        <f>IF(ISERROR(VLOOKUP($A289,[7]装备表!$AS:$DU,AJ$1,FALSE))=TRUE,0,VLOOKUP($A289,[7]装备表!$AS:$DU,AJ$1,FALSE))</f>
        <v>0</v>
      </c>
      <c r="AK289">
        <f>IF(ISERROR(VLOOKUP($A289,[7]装备表!$AS:$DU,AK$1,FALSE))=TRUE,0,VLOOKUP($A289,[7]装备表!$AS:$DU,AK$1,FALSE))</f>
        <v>0</v>
      </c>
      <c r="AL289">
        <f>IF(ISERROR(VLOOKUP($A289,[7]装备表!$AS:$DU,AL$1,FALSE))=TRUE,0,VLOOKUP($A289,[7]装备表!$AS:$DU,AL$1,FALSE))</f>
        <v>0</v>
      </c>
      <c r="AM289">
        <f>IF(ISERROR(VLOOKUP($A289,[7]装备表!$AS:$DU,AM$1,FALSE))=TRUE,0,VLOOKUP($A289,[7]装备表!$AS:$DU,AM$1,FALSE))</f>
        <v>0</v>
      </c>
      <c r="AN289">
        <f>IF(ISERROR(VLOOKUP($A289,[7]装备表!$AS:$DU,AN$1,FALSE))=TRUE,0,VLOOKUP($A289,[7]装备表!$AS:$DU,AN$1,FALSE))</f>
        <v>0</v>
      </c>
      <c r="AT289" s="9">
        <v>1300045</v>
      </c>
      <c r="AU289" s="9" t="s">
        <v>351</v>
      </c>
      <c r="AV289">
        <v>10262</v>
      </c>
      <c r="AW289">
        <v>10262</v>
      </c>
      <c r="AX289">
        <v>300</v>
      </c>
    </row>
    <row r="290" spans="1:50" ht="16.5">
      <c r="A290" s="33">
        <v>1330084</v>
      </c>
      <c r="B290" t="str">
        <f>IF(ISERROR(VLOOKUP($A290,[7]装备表!$AS:$DU,B$1,FALSE))=TRUE,0,VLOOKUP($A290,[7]装备表!$AS:$DU,B$1,FALSE))</f>
        <v>血咒护腿</v>
      </c>
      <c r="C290">
        <f t="shared" si="26"/>
        <v>10217</v>
      </c>
      <c r="D290">
        <f t="shared" si="27"/>
        <v>60</v>
      </c>
      <c r="E290">
        <f t="shared" si="28"/>
        <v>10217</v>
      </c>
      <c r="F290">
        <f>IF(ISERROR(VLOOKUP($A290,[7]装备表!$AS:$DU,F$1,FALSE))=TRUE,0,VLOOKUP($A290,[7]装备表!$AS:$DU,F$1,FALSE))</f>
        <v>1</v>
      </c>
      <c r="G290">
        <f>IF(ISERROR(VLOOKUP($A290,[7]装备表!$AS:$DU,G$1,FALSE))=TRUE,0,VLOOKUP($A290,[7]装备表!$AS:$DU,G$1,FALSE))</f>
        <v>1</v>
      </c>
      <c r="H290">
        <f>IF(ISERROR(VLOOKUP($A290,[7]装备表!$AS:$DU,H$1,FALSE))=TRUE,0,VLOOKUP($A290,[7]装备表!$AS:$DU,H$1,FALSE))</f>
        <v>210</v>
      </c>
      <c r="I290">
        <f>IF(ISERROR(VLOOKUP($A290,[7]装备表!$AS:$DU,I$1,FALSE))=TRUE,0,VLOOKUP($A290,[7]装备表!$AS:$DU,I$1,FALSE))</f>
        <v>0</v>
      </c>
      <c r="J290">
        <f>IF(ISERROR(VLOOKUP($A290,[7]装备表!$AS:$DU,J$1,FALSE))=TRUE,0,VLOOKUP($A290,[7]装备表!$AS:$DU,J$1,FALSE))</f>
        <v>0</v>
      </c>
      <c r="K290">
        <f>IF(ISERROR(VLOOKUP($A290,[7]装备表!$AS:$DU,K$1,FALSE))=TRUE,0,VLOOKUP($A290,[7]装备表!$AS:$DU,K$1,FALSE))</f>
        <v>5</v>
      </c>
      <c r="L290">
        <f>IF(ISERROR(VLOOKUP($A290,[7]装备表!$AS:$DU,L$1,FALSE))=TRUE,0,VLOOKUP($A290,[7]装备表!$AS:$DU,L$1,FALSE))</f>
        <v>1</v>
      </c>
      <c r="M290">
        <f>IF(ISERROR(VLOOKUP($A290,[7]装备表!$AS:$DU,M$1,FALSE))=TRUE,0,VLOOKUP($A290,[7]装备表!$AS:$DU,M$1,FALSE))</f>
        <v>54</v>
      </c>
      <c r="N290">
        <f>IF(ISERROR(VLOOKUP($A290,[7]装备表!$AS:$DU,N$1,FALSE))=TRUE,0,VLOOKUP($A290,[7]装备表!$AS:$DU,N$1,FALSE))</f>
        <v>0</v>
      </c>
      <c r="O290">
        <f>IF(ISERROR(VLOOKUP($A290,[7]装备表!$AS:$DU,O$1,FALSE))=TRUE,0,VLOOKUP($A290,[7]装备表!$AS:$DU,O$1,FALSE))</f>
        <v>0</v>
      </c>
      <c r="P290">
        <f>IF(ISERROR(VLOOKUP($A290,[7]装备表!$AS:$DU,P$1,FALSE))=TRUE,0,VLOOKUP($A290,[7]装备表!$AS:$DU,P$1,FALSE))</f>
        <v>0</v>
      </c>
      <c r="Q290">
        <f>IF(ISERROR(VLOOKUP($A290,[7]装备表!$AS:$DU,Q$1,FALSE))=TRUE,0,VLOOKUP($A290,[7]装备表!$AS:$DU,Q$1,FALSE))</f>
        <v>0</v>
      </c>
      <c r="R290">
        <f>IF(ISERROR(VLOOKUP($A290,[7]装备表!$AS:$DU,R$1,FALSE))=TRUE,0,VLOOKUP($A290,[7]装备表!$AS:$DU,R$1,FALSE))</f>
        <v>0</v>
      </c>
      <c r="S290">
        <f>IF(ISERROR(VLOOKUP($A290,[7]装备表!$AS:$DU,S$1,FALSE))=TRUE,0,VLOOKUP($A290,[7]装备表!$AS:$DU,S$1,FALSE))</f>
        <v>0</v>
      </c>
      <c r="T290">
        <f>IF(ISERROR(VLOOKUP($A290,[7]装备表!$AS:$DU,T$1,FALSE))=TRUE,0,VLOOKUP($A290,[7]装备表!$AS:$DU,T$1,FALSE))</f>
        <v>0</v>
      </c>
      <c r="U290">
        <f>IF(ISERROR(VLOOKUP($A290,[7]装备表!$AS:$DU,U$1,FALSE))=TRUE,0,VLOOKUP($A290,[7]装备表!$AS:$DU,U$1,FALSE))</f>
        <v>0</v>
      </c>
      <c r="V290">
        <f>IF(ISERROR(VLOOKUP($A290,[7]装备表!$AS:$DU,V$1,FALSE))=TRUE,0,VLOOKUP($A290,[7]装备表!$AS:$DU,V$1,FALSE))</f>
        <v>0</v>
      </c>
      <c r="W290">
        <f>IF(ISERROR(VLOOKUP($A290,[7]装备表!$AS:$DU,W$1,FALSE))=TRUE,0,VLOOKUP($A290,[7]装备表!$AS:$DU,W$1,FALSE))</f>
        <v>0</v>
      </c>
      <c r="X290">
        <f>IF(ISERROR(VLOOKUP($A290,[7]装备表!$AS:$DU,X$1,FALSE))=TRUE,0,VLOOKUP($A290,[7]装备表!$AS:$DU,X$1,FALSE))</f>
        <v>0</v>
      </c>
      <c r="Y290">
        <f>IF(ISERROR(VLOOKUP($A290,[7]装备表!$AS:$DU,Y$1,FALSE))=TRUE,0,VLOOKUP($A290,[7]装备表!$AS:$DU,Y$1,FALSE))</f>
        <v>0</v>
      </c>
      <c r="Z290">
        <f>IF(ISERROR(VLOOKUP($A290,[7]装备表!$AS:$DU,Z$1,FALSE))=TRUE,0,VLOOKUP($A290,[7]装备表!$AS:$DU,Z$1,FALSE))</f>
        <v>0</v>
      </c>
      <c r="AA290">
        <f>IF(ISERROR(VLOOKUP($A290,[7]装备表!$AS:$DU,AA$1,FALSE))=TRUE,0,VLOOKUP($A290,[7]装备表!$AS:$DU,AA$1,FALSE))</f>
        <v>0</v>
      </c>
      <c r="AB290">
        <f>IF(ISERROR(VLOOKUP($A290,[7]装备表!$AS:$DU,AB$1,FALSE))=TRUE,0,VLOOKUP($A290,[7]装备表!$AS:$DU,AB$1,FALSE))</f>
        <v>0</v>
      </c>
      <c r="AC290">
        <f>IF(ISERROR(VLOOKUP($A290,[7]装备表!$AS:$DU,AC$1,FALSE))=TRUE,0,VLOOKUP($A290,[7]装备表!$AS:$DU,AC$1,FALSE))</f>
        <v>0</v>
      </c>
      <c r="AD290">
        <f>IF(ISERROR(VLOOKUP($A290,[7]装备表!$AS:$DU,AD$1,FALSE))=TRUE,0,VLOOKUP($A290,[7]装备表!$AS:$DU,AD$1,FALSE))</f>
        <v>0</v>
      </c>
      <c r="AE290">
        <f>IF(ISERROR(VLOOKUP($A290,[7]装备表!$AS:$DU,AE$1,FALSE))=TRUE,0,VLOOKUP($A290,[7]装备表!$AS:$DU,AE$1,FALSE))</f>
        <v>0</v>
      </c>
      <c r="AF290">
        <f>IF(ISERROR(VLOOKUP($A290,[7]装备表!$AS:$DU,AF$1,FALSE))=TRUE,0,VLOOKUP($A290,[7]装备表!$AS:$DU,AF$1,FALSE))</f>
        <v>0</v>
      </c>
      <c r="AG290">
        <f>IF(ISERROR(VLOOKUP($A290,[7]装备表!$AS:$DU,AG$1,FALSE))=TRUE,0,VLOOKUP($A290,[7]装备表!$AS:$DU,AG$1,FALSE))</f>
        <v>0</v>
      </c>
      <c r="AH290">
        <f>IF(ISERROR(VLOOKUP($A290,[7]装备表!$AS:$DU,AH$1,FALSE))=TRUE,0,VLOOKUP($A290,[7]装备表!$AS:$DU,AH$1,FALSE))</f>
        <v>0</v>
      </c>
      <c r="AI290">
        <f>IF(ISERROR(VLOOKUP($A290,[7]装备表!$AS:$DU,AI$1,FALSE))=TRUE,0,VLOOKUP($A290,[7]装备表!$AS:$DU,AI$1,FALSE))</f>
        <v>0</v>
      </c>
      <c r="AJ290">
        <f>IF(ISERROR(VLOOKUP($A290,[7]装备表!$AS:$DU,AJ$1,FALSE))=TRUE,0,VLOOKUP($A290,[7]装备表!$AS:$DU,AJ$1,FALSE))</f>
        <v>0</v>
      </c>
      <c r="AK290">
        <f>IF(ISERROR(VLOOKUP($A290,[7]装备表!$AS:$DU,AK$1,FALSE))=TRUE,0,VLOOKUP($A290,[7]装备表!$AS:$DU,AK$1,FALSE))</f>
        <v>0</v>
      </c>
      <c r="AL290">
        <f>IF(ISERROR(VLOOKUP($A290,[7]装备表!$AS:$DU,AL$1,FALSE))=TRUE,0,VLOOKUP($A290,[7]装备表!$AS:$DU,AL$1,FALSE))</f>
        <v>0</v>
      </c>
      <c r="AM290">
        <f>IF(ISERROR(VLOOKUP($A290,[7]装备表!$AS:$DU,AM$1,FALSE))=TRUE,0,VLOOKUP($A290,[7]装备表!$AS:$DU,AM$1,FALSE))</f>
        <v>0</v>
      </c>
      <c r="AN290">
        <f>IF(ISERROR(VLOOKUP($A290,[7]装备表!$AS:$DU,AN$1,FALSE))=TRUE,0,VLOOKUP($A290,[7]装备表!$AS:$DU,AN$1,FALSE))</f>
        <v>0</v>
      </c>
      <c r="AT290" s="9">
        <v>1300046</v>
      </c>
      <c r="AU290" s="9" t="s">
        <v>352</v>
      </c>
      <c r="AV290">
        <v>10263</v>
      </c>
      <c r="AW290">
        <v>10263</v>
      </c>
      <c r="AX290">
        <v>300</v>
      </c>
    </row>
    <row r="291" spans="1:50" ht="16.5">
      <c r="A291" s="33">
        <v>1330085</v>
      </c>
      <c r="B291" t="str">
        <f>IF(ISERROR(VLOOKUP($A291,[7]装备表!$AS:$DU,B$1,FALSE))=TRUE,0,VLOOKUP($A291,[7]装备表!$AS:$DU,B$1,FALSE))</f>
        <v>血咒斗篷</v>
      </c>
      <c r="C291">
        <f t="shared" si="26"/>
        <v>10218</v>
      </c>
      <c r="D291">
        <f t="shared" si="27"/>
        <v>60</v>
      </c>
      <c r="E291">
        <f t="shared" si="28"/>
        <v>10218</v>
      </c>
      <c r="F291">
        <f>IF(ISERROR(VLOOKUP($A291,[7]装备表!$AS:$DU,F$1,FALSE))=TRUE,0,VLOOKUP($A291,[7]装备表!$AS:$DU,F$1,FALSE))</f>
        <v>2</v>
      </c>
      <c r="G291">
        <f>IF(ISERROR(VLOOKUP($A291,[7]装备表!$AS:$DU,G$1,FALSE))=TRUE,0,VLOOKUP($A291,[7]装备表!$AS:$DU,G$1,FALSE))</f>
        <v>1</v>
      </c>
      <c r="H291">
        <f>IF(ISERROR(VLOOKUP($A291,[7]装备表!$AS:$DU,H$1,FALSE))=TRUE,0,VLOOKUP($A291,[7]装备表!$AS:$DU,H$1,FALSE))</f>
        <v>210</v>
      </c>
      <c r="I291">
        <f>IF(ISERROR(VLOOKUP($A291,[7]装备表!$AS:$DU,I$1,FALSE))=TRUE,0,VLOOKUP($A291,[7]装备表!$AS:$DU,I$1,FALSE))</f>
        <v>0</v>
      </c>
      <c r="J291">
        <f>IF(ISERROR(VLOOKUP($A291,[7]装备表!$AS:$DU,J$1,FALSE))=TRUE,0,VLOOKUP($A291,[7]装备表!$AS:$DU,J$1,FALSE))</f>
        <v>0</v>
      </c>
      <c r="K291">
        <f>IF(ISERROR(VLOOKUP($A291,[7]装备表!$AS:$DU,K$1,FALSE))=TRUE,0,VLOOKUP($A291,[7]装备表!$AS:$DU,K$1,FALSE))</f>
        <v>6</v>
      </c>
      <c r="L291">
        <f>IF(ISERROR(VLOOKUP($A291,[7]装备表!$AS:$DU,L$1,FALSE))=TRUE,0,VLOOKUP($A291,[7]装备表!$AS:$DU,L$1,FALSE))</f>
        <v>1</v>
      </c>
      <c r="M291">
        <f>IF(ISERROR(VLOOKUP($A291,[7]装备表!$AS:$DU,M$1,FALSE))=TRUE,0,VLOOKUP($A291,[7]装备表!$AS:$DU,M$1,FALSE))</f>
        <v>54</v>
      </c>
      <c r="N291">
        <f>IF(ISERROR(VLOOKUP($A291,[7]装备表!$AS:$DU,N$1,FALSE))=TRUE,0,VLOOKUP($A291,[7]装备表!$AS:$DU,N$1,FALSE))</f>
        <v>0</v>
      </c>
      <c r="O291">
        <f>IF(ISERROR(VLOOKUP($A291,[7]装备表!$AS:$DU,O$1,FALSE))=TRUE,0,VLOOKUP($A291,[7]装备表!$AS:$DU,O$1,FALSE))</f>
        <v>0</v>
      </c>
      <c r="P291">
        <f>IF(ISERROR(VLOOKUP($A291,[7]装备表!$AS:$DU,P$1,FALSE))=TRUE,0,VLOOKUP($A291,[7]装备表!$AS:$DU,P$1,FALSE))</f>
        <v>0</v>
      </c>
      <c r="Q291">
        <f>IF(ISERROR(VLOOKUP($A291,[7]装备表!$AS:$DU,Q$1,FALSE))=TRUE,0,VLOOKUP($A291,[7]装备表!$AS:$DU,Q$1,FALSE))</f>
        <v>0</v>
      </c>
      <c r="R291">
        <f>IF(ISERROR(VLOOKUP($A291,[7]装备表!$AS:$DU,R$1,FALSE))=TRUE,0,VLOOKUP($A291,[7]装备表!$AS:$DU,R$1,FALSE))</f>
        <v>0</v>
      </c>
      <c r="S291">
        <f>IF(ISERROR(VLOOKUP($A291,[7]装备表!$AS:$DU,S$1,FALSE))=TRUE,0,VLOOKUP($A291,[7]装备表!$AS:$DU,S$1,FALSE))</f>
        <v>0</v>
      </c>
      <c r="T291">
        <f>IF(ISERROR(VLOOKUP($A291,[7]装备表!$AS:$DU,T$1,FALSE))=TRUE,0,VLOOKUP($A291,[7]装备表!$AS:$DU,T$1,FALSE))</f>
        <v>0</v>
      </c>
      <c r="U291">
        <f>IF(ISERROR(VLOOKUP($A291,[7]装备表!$AS:$DU,U$1,FALSE))=TRUE,0,VLOOKUP($A291,[7]装备表!$AS:$DU,U$1,FALSE))</f>
        <v>0</v>
      </c>
      <c r="V291">
        <f>IF(ISERROR(VLOOKUP($A291,[7]装备表!$AS:$DU,V$1,FALSE))=TRUE,0,VLOOKUP($A291,[7]装备表!$AS:$DU,V$1,FALSE))</f>
        <v>0</v>
      </c>
      <c r="W291">
        <f>IF(ISERROR(VLOOKUP($A291,[7]装备表!$AS:$DU,W$1,FALSE))=TRUE,0,VLOOKUP($A291,[7]装备表!$AS:$DU,W$1,FALSE))</f>
        <v>0</v>
      </c>
      <c r="X291">
        <f>IF(ISERROR(VLOOKUP($A291,[7]装备表!$AS:$DU,X$1,FALSE))=TRUE,0,VLOOKUP($A291,[7]装备表!$AS:$DU,X$1,FALSE))</f>
        <v>0</v>
      </c>
      <c r="Y291">
        <f>IF(ISERROR(VLOOKUP($A291,[7]装备表!$AS:$DU,Y$1,FALSE))=TRUE,0,VLOOKUP($A291,[7]装备表!$AS:$DU,Y$1,FALSE))</f>
        <v>0</v>
      </c>
      <c r="Z291">
        <f>IF(ISERROR(VLOOKUP($A291,[7]装备表!$AS:$DU,Z$1,FALSE))=TRUE,0,VLOOKUP($A291,[7]装备表!$AS:$DU,Z$1,FALSE))</f>
        <v>0</v>
      </c>
      <c r="AA291">
        <f>IF(ISERROR(VLOOKUP($A291,[7]装备表!$AS:$DU,AA$1,FALSE))=TRUE,0,VLOOKUP($A291,[7]装备表!$AS:$DU,AA$1,FALSE))</f>
        <v>0</v>
      </c>
      <c r="AB291">
        <f>IF(ISERROR(VLOOKUP($A291,[7]装备表!$AS:$DU,AB$1,FALSE))=TRUE,0,VLOOKUP($A291,[7]装备表!$AS:$DU,AB$1,FALSE))</f>
        <v>0</v>
      </c>
      <c r="AC291">
        <f>IF(ISERROR(VLOOKUP($A291,[7]装备表!$AS:$DU,AC$1,FALSE))=TRUE,0,VLOOKUP($A291,[7]装备表!$AS:$DU,AC$1,FALSE))</f>
        <v>0</v>
      </c>
      <c r="AD291">
        <f>IF(ISERROR(VLOOKUP($A291,[7]装备表!$AS:$DU,AD$1,FALSE))=TRUE,0,VLOOKUP($A291,[7]装备表!$AS:$DU,AD$1,FALSE))</f>
        <v>0</v>
      </c>
      <c r="AE291">
        <f>IF(ISERROR(VLOOKUP($A291,[7]装备表!$AS:$DU,AE$1,FALSE))=TRUE,0,VLOOKUP($A291,[7]装备表!$AS:$DU,AE$1,FALSE))</f>
        <v>0</v>
      </c>
      <c r="AF291">
        <f>IF(ISERROR(VLOOKUP($A291,[7]装备表!$AS:$DU,AF$1,FALSE))=TRUE,0,VLOOKUP($A291,[7]装备表!$AS:$DU,AF$1,FALSE))</f>
        <v>0</v>
      </c>
      <c r="AG291">
        <f>IF(ISERROR(VLOOKUP($A291,[7]装备表!$AS:$DU,AG$1,FALSE))=TRUE,0,VLOOKUP($A291,[7]装备表!$AS:$DU,AG$1,FALSE))</f>
        <v>0</v>
      </c>
      <c r="AH291">
        <f>IF(ISERROR(VLOOKUP($A291,[7]装备表!$AS:$DU,AH$1,FALSE))=TRUE,0,VLOOKUP($A291,[7]装备表!$AS:$DU,AH$1,FALSE))</f>
        <v>0</v>
      </c>
      <c r="AI291">
        <f>IF(ISERROR(VLOOKUP($A291,[7]装备表!$AS:$DU,AI$1,FALSE))=TRUE,0,VLOOKUP($A291,[7]装备表!$AS:$DU,AI$1,FALSE))</f>
        <v>0</v>
      </c>
      <c r="AJ291">
        <f>IF(ISERROR(VLOOKUP($A291,[7]装备表!$AS:$DU,AJ$1,FALSE))=TRUE,0,VLOOKUP($A291,[7]装备表!$AS:$DU,AJ$1,FALSE))</f>
        <v>0</v>
      </c>
      <c r="AK291">
        <f>IF(ISERROR(VLOOKUP($A291,[7]装备表!$AS:$DU,AK$1,FALSE))=TRUE,0,VLOOKUP($A291,[7]装备表!$AS:$DU,AK$1,FALSE))</f>
        <v>0</v>
      </c>
      <c r="AL291">
        <f>IF(ISERROR(VLOOKUP($A291,[7]装备表!$AS:$DU,AL$1,FALSE))=TRUE,0,VLOOKUP($A291,[7]装备表!$AS:$DU,AL$1,FALSE))</f>
        <v>0</v>
      </c>
      <c r="AM291">
        <f>IF(ISERROR(VLOOKUP($A291,[7]装备表!$AS:$DU,AM$1,FALSE))=TRUE,0,VLOOKUP($A291,[7]装备表!$AS:$DU,AM$1,FALSE))</f>
        <v>0</v>
      </c>
      <c r="AN291">
        <f>IF(ISERROR(VLOOKUP($A291,[7]装备表!$AS:$DU,AN$1,FALSE))=TRUE,0,VLOOKUP($A291,[7]装备表!$AS:$DU,AN$1,FALSE))</f>
        <v>0</v>
      </c>
      <c r="AT291" s="9">
        <v>1300047</v>
      </c>
      <c r="AU291" s="9" t="s">
        <v>353</v>
      </c>
      <c r="AV291">
        <v>10264</v>
      </c>
      <c r="AW291">
        <v>10264</v>
      </c>
      <c r="AX291">
        <v>300</v>
      </c>
    </row>
    <row r="292" spans="1:50" ht="16.5">
      <c r="A292" s="33">
        <v>1330086</v>
      </c>
      <c r="B292" t="str">
        <f>IF(ISERROR(VLOOKUP($A292,[7]装备表!$AS:$DU,B$1,FALSE))=TRUE,0,VLOOKUP($A292,[7]装备表!$AS:$DU,B$1,FALSE))</f>
        <v>血咒靴</v>
      </c>
      <c r="C292">
        <f t="shared" si="26"/>
        <v>10219</v>
      </c>
      <c r="D292">
        <f t="shared" si="27"/>
        <v>60</v>
      </c>
      <c r="E292">
        <f t="shared" si="28"/>
        <v>10219</v>
      </c>
      <c r="F292">
        <f>IF(ISERROR(VLOOKUP($A292,[7]装备表!$AS:$DU,F$1,FALSE))=TRUE,0,VLOOKUP($A292,[7]装备表!$AS:$DU,F$1,FALSE))</f>
        <v>1</v>
      </c>
      <c r="G292">
        <f>IF(ISERROR(VLOOKUP($A292,[7]装备表!$AS:$DU,G$1,FALSE))=TRUE,0,VLOOKUP($A292,[7]装备表!$AS:$DU,G$1,FALSE))</f>
        <v>1</v>
      </c>
      <c r="H292">
        <f>IF(ISERROR(VLOOKUP($A292,[7]装备表!$AS:$DU,H$1,FALSE))=TRUE,0,VLOOKUP($A292,[7]装备表!$AS:$DU,H$1,FALSE))</f>
        <v>140</v>
      </c>
      <c r="I292">
        <f>IF(ISERROR(VLOOKUP($A292,[7]装备表!$AS:$DU,I$1,FALSE))=TRUE,0,VLOOKUP($A292,[7]装备表!$AS:$DU,I$1,FALSE))</f>
        <v>0</v>
      </c>
      <c r="J292">
        <f>IF(ISERROR(VLOOKUP($A292,[7]装备表!$AS:$DU,J$1,FALSE))=TRUE,0,VLOOKUP($A292,[7]装备表!$AS:$DU,J$1,FALSE))</f>
        <v>0</v>
      </c>
      <c r="K292">
        <f>IF(ISERROR(VLOOKUP($A292,[7]装备表!$AS:$DU,K$1,FALSE))=TRUE,0,VLOOKUP($A292,[7]装备表!$AS:$DU,K$1,FALSE))</f>
        <v>37</v>
      </c>
      <c r="L292">
        <f>IF(ISERROR(VLOOKUP($A292,[7]装备表!$AS:$DU,L$1,FALSE))=TRUE,0,VLOOKUP($A292,[7]装备表!$AS:$DU,L$1,FALSE))</f>
        <v>1</v>
      </c>
      <c r="M292">
        <f>IF(ISERROR(VLOOKUP($A292,[7]装备表!$AS:$DU,M$1,FALSE))=TRUE,0,VLOOKUP($A292,[7]装备表!$AS:$DU,M$1,FALSE))</f>
        <v>18</v>
      </c>
      <c r="N292">
        <f>IF(ISERROR(VLOOKUP($A292,[7]装备表!$AS:$DU,N$1,FALSE))=TRUE,0,VLOOKUP($A292,[7]装备表!$AS:$DU,N$1,FALSE))</f>
        <v>0</v>
      </c>
      <c r="O292">
        <f>IF(ISERROR(VLOOKUP($A292,[7]装备表!$AS:$DU,O$1,FALSE))=TRUE,0,VLOOKUP($A292,[7]装备表!$AS:$DU,O$1,FALSE))</f>
        <v>0</v>
      </c>
      <c r="P292">
        <f>IF(ISERROR(VLOOKUP($A292,[7]装备表!$AS:$DU,P$1,FALSE))=TRUE,0,VLOOKUP($A292,[7]装备表!$AS:$DU,P$1,FALSE))</f>
        <v>0</v>
      </c>
      <c r="Q292">
        <f>IF(ISERROR(VLOOKUP($A292,[7]装备表!$AS:$DU,Q$1,FALSE))=TRUE,0,VLOOKUP($A292,[7]装备表!$AS:$DU,Q$1,FALSE))</f>
        <v>0</v>
      </c>
      <c r="R292">
        <f>IF(ISERROR(VLOOKUP($A292,[7]装备表!$AS:$DU,R$1,FALSE))=TRUE,0,VLOOKUP($A292,[7]装备表!$AS:$DU,R$1,FALSE))</f>
        <v>0</v>
      </c>
      <c r="S292">
        <f>IF(ISERROR(VLOOKUP($A292,[7]装备表!$AS:$DU,S$1,FALSE))=TRUE,0,VLOOKUP($A292,[7]装备表!$AS:$DU,S$1,FALSE))</f>
        <v>0</v>
      </c>
      <c r="T292">
        <f>IF(ISERROR(VLOOKUP($A292,[7]装备表!$AS:$DU,T$1,FALSE))=TRUE,0,VLOOKUP($A292,[7]装备表!$AS:$DU,T$1,FALSE))</f>
        <v>0</v>
      </c>
      <c r="U292">
        <f>IF(ISERROR(VLOOKUP($A292,[7]装备表!$AS:$DU,U$1,FALSE))=TRUE,0,VLOOKUP($A292,[7]装备表!$AS:$DU,U$1,FALSE))</f>
        <v>0</v>
      </c>
      <c r="V292">
        <f>IF(ISERROR(VLOOKUP($A292,[7]装备表!$AS:$DU,V$1,FALSE))=TRUE,0,VLOOKUP($A292,[7]装备表!$AS:$DU,V$1,FALSE))</f>
        <v>0</v>
      </c>
      <c r="W292">
        <f>IF(ISERROR(VLOOKUP($A292,[7]装备表!$AS:$DU,W$1,FALSE))=TRUE,0,VLOOKUP($A292,[7]装备表!$AS:$DU,W$1,FALSE))</f>
        <v>0</v>
      </c>
      <c r="X292">
        <f>IF(ISERROR(VLOOKUP($A292,[7]装备表!$AS:$DU,X$1,FALSE))=TRUE,0,VLOOKUP($A292,[7]装备表!$AS:$DU,X$1,FALSE))</f>
        <v>0</v>
      </c>
      <c r="Y292">
        <f>IF(ISERROR(VLOOKUP($A292,[7]装备表!$AS:$DU,Y$1,FALSE))=TRUE,0,VLOOKUP($A292,[7]装备表!$AS:$DU,Y$1,FALSE))</f>
        <v>0</v>
      </c>
      <c r="Z292">
        <f>IF(ISERROR(VLOOKUP($A292,[7]装备表!$AS:$DU,Z$1,FALSE))=TRUE,0,VLOOKUP($A292,[7]装备表!$AS:$DU,Z$1,FALSE))</f>
        <v>0</v>
      </c>
      <c r="AA292">
        <f>IF(ISERROR(VLOOKUP($A292,[7]装备表!$AS:$DU,AA$1,FALSE))=TRUE,0,VLOOKUP($A292,[7]装备表!$AS:$DU,AA$1,FALSE))</f>
        <v>0</v>
      </c>
      <c r="AB292">
        <f>IF(ISERROR(VLOOKUP($A292,[7]装备表!$AS:$DU,AB$1,FALSE))=TRUE,0,VLOOKUP($A292,[7]装备表!$AS:$DU,AB$1,FALSE))</f>
        <v>0</v>
      </c>
      <c r="AC292">
        <f>IF(ISERROR(VLOOKUP($A292,[7]装备表!$AS:$DU,AC$1,FALSE))=TRUE,0,VLOOKUP($A292,[7]装备表!$AS:$DU,AC$1,FALSE))</f>
        <v>0</v>
      </c>
      <c r="AD292">
        <f>IF(ISERROR(VLOOKUP($A292,[7]装备表!$AS:$DU,AD$1,FALSE))=TRUE,0,VLOOKUP($A292,[7]装备表!$AS:$DU,AD$1,FALSE))</f>
        <v>0</v>
      </c>
      <c r="AE292">
        <f>IF(ISERROR(VLOOKUP($A292,[7]装备表!$AS:$DU,AE$1,FALSE))=TRUE,0,VLOOKUP($A292,[7]装备表!$AS:$DU,AE$1,FALSE))</f>
        <v>0</v>
      </c>
      <c r="AF292">
        <f>IF(ISERROR(VLOOKUP($A292,[7]装备表!$AS:$DU,AF$1,FALSE))=TRUE,0,VLOOKUP($A292,[7]装备表!$AS:$DU,AF$1,FALSE))</f>
        <v>0</v>
      </c>
      <c r="AG292">
        <f>IF(ISERROR(VLOOKUP($A292,[7]装备表!$AS:$DU,AG$1,FALSE))=TRUE,0,VLOOKUP($A292,[7]装备表!$AS:$DU,AG$1,FALSE))</f>
        <v>0</v>
      </c>
      <c r="AH292">
        <f>IF(ISERROR(VLOOKUP($A292,[7]装备表!$AS:$DU,AH$1,FALSE))=TRUE,0,VLOOKUP($A292,[7]装备表!$AS:$DU,AH$1,FALSE))</f>
        <v>0</v>
      </c>
      <c r="AI292">
        <f>IF(ISERROR(VLOOKUP($A292,[7]装备表!$AS:$DU,AI$1,FALSE))=TRUE,0,VLOOKUP($A292,[7]装备表!$AS:$DU,AI$1,FALSE))</f>
        <v>0</v>
      </c>
      <c r="AJ292">
        <f>IF(ISERROR(VLOOKUP($A292,[7]装备表!$AS:$DU,AJ$1,FALSE))=TRUE,0,VLOOKUP($A292,[7]装备表!$AS:$DU,AJ$1,FALSE))</f>
        <v>0</v>
      </c>
      <c r="AK292">
        <f>IF(ISERROR(VLOOKUP($A292,[7]装备表!$AS:$DU,AK$1,FALSE))=TRUE,0,VLOOKUP($A292,[7]装备表!$AS:$DU,AK$1,FALSE))</f>
        <v>0</v>
      </c>
      <c r="AL292">
        <f>IF(ISERROR(VLOOKUP($A292,[7]装备表!$AS:$DU,AL$1,FALSE))=TRUE,0,VLOOKUP($A292,[7]装备表!$AS:$DU,AL$1,FALSE))</f>
        <v>0</v>
      </c>
      <c r="AM292">
        <f>IF(ISERROR(VLOOKUP($A292,[7]装备表!$AS:$DU,AM$1,FALSE))=TRUE,0,VLOOKUP($A292,[7]装备表!$AS:$DU,AM$1,FALSE))</f>
        <v>0</v>
      </c>
      <c r="AN292">
        <f>IF(ISERROR(VLOOKUP($A292,[7]装备表!$AS:$DU,AN$1,FALSE))=TRUE,0,VLOOKUP($A292,[7]装备表!$AS:$DU,AN$1,FALSE))</f>
        <v>0</v>
      </c>
      <c r="AT292" s="9">
        <v>1300048</v>
      </c>
      <c r="AU292" s="9" t="s">
        <v>354</v>
      </c>
      <c r="AV292">
        <v>10265</v>
      </c>
      <c r="AW292">
        <v>10265</v>
      </c>
      <c r="AX292">
        <v>300</v>
      </c>
    </row>
    <row r="293" spans="1:50" ht="16.5">
      <c r="A293" s="33">
        <v>1330087</v>
      </c>
      <c r="B293" t="str">
        <f>IF(ISERROR(VLOOKUP($A293,[7]装备表!$AS:$DU,B$1,FALSE))=TRUE,0,VLOOKUP($A293,[7]装备表!$AS:$DU,B$1,FALSE))</f>
        <v>血咒护符</v>
      </c>
      <c r="C293">
        <f t="shared" si="26"/>
        <v>10220</v>
      </c>
      <c r="D293">
        <f t="shared" si="27"/>
        <v>60</v>
      </c>
      <c r="E293">
        <f t="shared" si="28"/>
        <v>10220</v>
      </c>
      <c r="F293">
        <f>IF(ISERROR(VLOOKUP($A293,[7]装备表!$AS:$DU,F$1,FALSE))=TRUE,0,VLOOKUP($A293,[7]装备表!$AS:$DU,F$1,FALSE))</f>
        <v>1</v>
      </c>
      <c r="G293">
        <f>IF(ISERROR(VLOOKUP($A293,[7]装备表!$AS:$DU,G$1,FALSE))=TRUE,0,VLOOKUP($A293,[7]装备表!$AS:$DU,G$1,FALSE))</f>
        <v>1</v>
      </c>
      <c r="H293">
        <f>IF(ISERROR(VLOOKUP($A293,[7]装备表!$AS:$DU,H$1,FALSE))=TRUE,0,VLOOKUP($A293,[7]装备表!$AS:$DU,H$1,FALSE))</f>
        <v>105</v>
      </c>
      <c r="I293">
        <f>IF(ISERROR(VLOOKUP($A293,[7]装备表!$AS:$DU,I$1,FALSE))=TRUE,0,VLOOKUP($A293,[7]装备表!$AS:$DU,I$1,FALSE))</f>
        <v>0</v>
      </c>
      <c r="J293">
        <f>IF(ISERROR(VLOOKUP($A293,[7]装备表!$AS:$DU,J$1,FALSE))=TRUE,0,VLOOKUP($A293,[7]装备表!$AS:$DU,J$1,FALSE))</f>
        <v>0</v>
      </c>
      <c r="K293">
        <f>IF(ISERROR(VLOOKUP($A293,[7]装备表!$AS:$DU,K$1,FALSE))=TRUE,0,VLOOKUP($A293,[7]装备表!$AS:$DU,K$1,FALSE))</f>
        <v>2</v>
      </c>
      <c r="L293">
        <f>IF(ISERROR(VLOOKUP($A293,[7]装备表!$AS:$DU,L$1,FALSE))=TRUE,0,VLOOKUP($A293,[7]装备表!$AS:$DU,L$1,FALSE))</f>
        <v>1</v>
      </c>
      <c r="M293">
        <f>IF(ISERROR(VLOOKUP($A293,[7]装备表!$AS:$DU,M$1,FALSE))=TRUE,0,VLOOKUP($A293,[7]装备表!$AS:$DU,M$1,FALSE))</f>
        <v>105</v>
      </c>
      <c r="N293">
        <f>IF(ISERROR(VLOOKUP($A293,[7]装备表!$AS:$DU,N$1,FALSE))=TRUE,0,VLOOKUP($A293,[7]装备表!$AS:$DU,N$1,FALSE))</f>
        <v>0</v>
      </c>
      <c r="O293">
        <f>IF(ISERROR(VLOOKUP($A293,[7]装备表!$AS:$DU,O$1,FALSE))=TRUE,0,VLOOKUP($A293,[7]装备表!$AS:$DU,O$1,FALSE))</f>
        <v>0</v>
      </c>
      <c r="P293">
        <f>IF(ISERROR(VLOOKUP($A293,[7]装备表!$AS:$DU,P$1,FALSE))=TRUE,0,VLOOKUP($A293,[7]装备表!$AS:$DU,P$1,FALSE))</f>
        <v>0</v>
      </c>
      <c r="Q293">
        <f>IF(ISERROR(VLOOKUP($A293,[7]装备表!$AS:$DU,Q$1,FALSE))=TRUE,0,VLOOKUP($A293,[7]装备表!$AS:$DU,Q$1,FALSE))</f>
        <v>0</v>
      </c>
      <c r="R293">
        <f>IF(ISERROR(VLOOKUP($A293,[7]装备表!$AS:$DU,R$1,FALSE))=TRUE,0,VLOOKUP($A293,[7]装备表!$AS:$DU,R$1,FALSE))</f>
        <v>0</v>
      </c>
      <c r="S293">
        <f>IF(ISERROR(VLOOKUP($A293,[7]装备表!$AS:$DU,S$1,FALSE))=TRUE,0,VLOOKUP($A293,[7]装备表!$AS:$DU,S$1,FALSE))</f>
        <v>0</v>
      </c>
      <c r="T293">
        <f>IF(ISERROR(VLOOKUP($A293,[7]装备表!$AS:$DU,T$1,FALSE))=TRUE,0,VLOOKUP($A293,[7]装备表!$AS:$DU,T$1,FALSE))</f>
        <v>0</v>
      </c>
      <c r="U293">
        <f>IF(ISERROR(VLOOKUP($A293,[7]装备表!$AS:$DU,U$1,FALSE))=TRUE,0,VLOOKUP($A293,[7]装备表!$AS:$DU,U$1,FALSE))</f>
        <v>0</v>
      </c>
      <c r="V293">
        <f>IF(ISERROR(VLOOKUP($A293,[7]装备表!$AS:$DU,V$1,FALSE))=TRUE,0,VLOOKUP($A293,[7]装备表!$AS:$DU,V$1,FALSE))</f>
        <v>0</v>
      </c>
      <c r="W293">
        <f>IF(ISERROR(VLOOKUP($A293,[7]装备表!$AS:$DU,W$1,FALSE))=TRUE,0,VLOOKUP($A293,[7]装备表!$AS:$DU,W$1,FALSE))</f>
        <v>0</v>
      </c>
      <c r="X293">
        <f>IF(ISERROR(VLOOKUP($A293,[7]装备表!$AS:$DU,X$1,FALSE))=TRUE,0,VLOOKUP($A293,[7]装备表!$AS:$DU,X$1,FALSE))</f>
        <v>0</v>
      </c>
      <c r="Y293">
        <f>IF(ISERROR(VLOOKUP($A293,[7]装备表!$AS:$DU,Y$1,FALSE))=TRUE,0,VLOOKUP($A293,[7]装备表!$AS:$DU,Y$1,FALSE))</f>
        <v>0</v>
      </c>
      <c r="Z293">
        <f>IF(ISERROR(VLOOKUP($A293,[7]装备表!$AS:$DU,Z$1,FALSE))=TRUE,0,VLOOKUP($A293,[7]装备表!$AS:$DU,Z$1,FALSE))</f>
        <v>0</v>
      </c>
      <c r="AA293">
        <f>IF(ISERROR(VLOOKUP($A293,[7]装备表!$AS:$DU,AA$1,FALSE))=TRUE,0,VLOOKUP($A293,[7]装备表!$AS:$DU,AA$1,FALSE))</f>
        <v>0</v>
      </c>
      <c r="AB293">
        <f>IF(ISERROR(VLOOKUP($A293,[7]装备表!$AS:$DU,AB$1,FALSE))=TRUE,0,VLOOKUP($A293,[7]装备表!$AS:$DU,AB$1,FALSE))</f>
        <v>0</v>
      </c>
      <c r="AC293">
        <f>IF(ISERROR(VLOOKUP($A293,[7]装备表!$AS:$DU,AC$1,FALSE))=TRUE,0,VLOOKUP($A293,[7]装备表!$AS:$DU,AC$1,FALSE))</f>
        <v>0</v>
      </c>
      <c r="AD293">
        <f>IF(ISERROR(VLOOKUP($A293,[7]装备表!$AS:$DU,AD$1,FALSE))=TRUE,0,VLOOKUP($A293,[7]装备表!$AS:$DU,AD$1,FALSE))</f>
        <v>0</v>
      </c>
      <c r="AE293">
        <f>IF(ISERROR(VLOOKUP($A293,[7]装备表!$AS:$DU,AE$1,FALSE))=TRUE,0,VLOOKUP($A293,[7]装备表!$AS:$DU,AE$1,FALSE))</f>
        <v>0</v>
      </c>
      <c r="AF293">
        <f>IF(ISERROR(VLOOKUP($A293,[7]装备表!$AS:$DU,AF$1,FALSE))=TRUE,0,VLOOKUP($A293,[7]装备表!$AS:$DU,AF$1,FALSE))</f>
        <v>0</v>
      </c>
      <c r="AG293">
        <f>IF(ISERROR(VLOOKUP($A293,[7]装备表!$AS:$DU,AG$1,FALSE))=TRUE,0,VLOOKUP($A293,[7]装备表!$AS:$DU,AG$1,FALSE))</f>
        <v>0</v>
      </c>
      <c r="AH293">
        <f>IF(ISERROR(VLOOKUP($A293,[7]装备表!$AS:$DU,AH$1,FALSE))=TRUE,0,VLOOKUP($A293,[7]装备表!$AS:$DU,AH$1,FALSE))</f>
        <v>0</v>
      </c>
      <c r="AI293">
        <f>IF(ISERROR(VLOOKUP($A293,[7]装备表!$AS:$DU,AI$1,FALSE))=TRUE,0,VLOOKUP($A293,[7]装备表!$AS:$DU,AI$1,FALSE))</f>
        <v>0</v>
      </c>
      <c r="AJ293">
        <f>IF(ISERROR(VLOOKUP($A293,[7]装备表!$AS:$DU,AJ$1,FALSE))=TRUE,0,VLOOKUP($A293,[7]装备表!$AS:$DU,AJ$1,FALSE))</f>
        <v>0</v>
      </c>
      <c r="AK293">
        <f>IF(ISERROR(VLOOKUP($A293,[7]装备表!$AS:$DU,AK$1,FALSE))=TRUE,0,VLOOKUP($A293,[7]装备表!$AS:$DU,AK$1,FALSE))</f>
        <v>0</v>
      </c>
      <c r="AL293">
        <f>IF(ISERROR(VLOOKUP($A293,[7]装备表!$AS:$DU,AL$1,FALSE))=TRUE,0,VLOOKUP($A293,[7]装备表!$AS:$DU,AL$1,FALSE))</f>
        <v>0</v>
      </c>
      <c r="AM293">
        <f>IF(ISERROR(VLOOKUP($A293,[7]装备表!$AS:$DU,AM$1,FALSE))=TRUE,0,VLOOKUP($A293,[7]装备表!$AS:$DU,AM$1,FALSE))</f>
        <v>0</v>
      </c>
      <c r="AN293">
        <f>IF(ISERROR(VLOOKUP($A293,[7]装备表!$AS:$DU,AN$1,FALSE))=TRUE,0,VLOOKUP($A293,[7]装备表!$AS:$DU,AN$1,FALSE))</f>
        <v>0</v>
      </c>
      <c r="AT293" s="9">
        <v>1320049</v>
      </c>
      <c r="AU293" s="9" t="s">
        <v>494</v>
      </c>
      <c r="AV293">
        <v>10266</v>
      </c>
      <c r="AW293">
        <v>10266</v>
      </c>
      <c r="AX293">
        <v>240</v>
      </c>
    </row>
    <row r="294" spans="1:50" ht="16.5">
      <c r="A294" s="33">
        <v>1330088</v>
      </c>
      <c r="B294" t="str">
        <f>IF(ISERROR(VLOOKUP($A294,[7]装备表!$AS:$DU,B$1,FALSE))=TRUE,0,VLOOKUP($A294,[7]装备表!$AS:$DU,B$1,FALSE))</f>
        <v>恶魔角盔</v>
      </c>
      <c r="C294">
        <f t="shared" si="26"/>
        <v>10226</v>
      </c>
      <c r="D294">
        <f t="shared" si="27"/>
        <v>400</v>
      </c>
      <c r="E294">
        <f t="shared" si="28"/>
        <v>10226</v>
      </c>
      <c r="F294">
        <f>IF(ISERROR(VLOOKUP($A294,[7]装备表!$AS:$DU,F$1,FALSE))=TRUE,0,VLOOKUP($A294,[7]装备表!$AS:$DU,F$1,FALSE))</f>
        <v>2</v>
      </c>
      <c r="G294">
        <f>IF(ISERROR(VLOOKUP($A294,[7]装备表!$AS:$DU,G$1,FALSE))=TRUE,0,VLOOKUP($A294,[7]装备表!$AS:$DU,G$1,FALSE))</f>
        <v>1</v>
      </c>
      <c r="H294">
        <f>IF(ISERROR(VLOOKUP($A294,[7]装备表!$AS:$DU,H$1,FALSE))=TRUE,0,VLOOKUP($A294,[7]装备表!$AS:$DU,H$1,FALSE))</f>
        <v>360</v>
      </c>
      <c r="I294">
        <f>IF(ISERROR(VLOOKUP($A294,[7]装备表!$AS:$DU,I$1,FALSE))=TRUE,0,VLOOKUP($A294,[7]装备表!$AS:$DU,I$1,FALSE))</f>
        <v>0</v>
      </c>
      <c r="J294">
        <f>IF(ISERROR(VLOOKUP($A294,[7]装备表!$AS:$DU,J$1,FALSE))=TRUE,0,VLOOKUP($A294,[7]装备表!$AS:$DU,J$1,FALSE))</f>
        <v>0</v>
      </c>
      <c r="K294">
        <f>IF(ISERROR(VLOOKUP($A294,[7]装备表!$AS:$DU,K$1,FALSE))=TRUE,0,VLOOKUP($A294,[7]装备表!$AS:$DU,K$1,FALSE))</f>
        <v>6</v>
      </c>
      <c r="L294">
        <f>IF(ISERROR(VLOOKUP($A294,[7]装备表!$AS:$DU,L$1,FALSE))=TRUE,0,VLOOKUP($A294,[7]装备表!$AS:$DU,L$1,FALSE))</f>
        <v>1</v>
      </c>
      <c r="M294">
        <f>IF(ISERROR(VLOOKUP($A294,[7]装备表!$AS:$DU,M$1,FALSE))=TRUE,0,VLOOKUP($A294,[7]装备表!$AS:$DU,M$1,FALSE))</f>
        <v>91</v>
      </c>
      <c r="N294">
        <f>IF(ISERROR(VLOOKUP($A294,[7]装备表!$AS:$DU,N$1,FALSE))=TRUE,0,VLOOKUP($A294,[7]装备表!$AS:$DU,N$1,FALSE))</f>
        <v>0</v>
      </c>
      <c r="O294">
        <f>IF(ISERROR(VLOOKUP($A294,[7]装备表!$AS:$DU,O$1,FALSE))=TRUE,0,VLOOKUP($A294,[7]装备表!$AS:$DU,O$1,FALSE))</f>
        <v>0</v>
      </c>
      <c r="P294">
        <f>IF(ISERROR(VLOOKUP($A294,[7]装备表!$AS:$DU,P$1,FALSE))=TRUE,0,VLOOKUP($A294,[7]装备表!$AS:$DU,P$1,FALSE))</f>
        <v>0</v>
      </c>
      <c r="Q294">
        <f>IF(ISERROR(VLOOKUP($A294,[7]装备表!$AS:$DU,Q$1,FALSE))=TRUE,0,VLOOKUP($A294,[7]装备表!$AS:$DU,Q$1,FALSE))</f>
        <v>0</v>
      </c>
      <c r="R294">
        <f>IF(ISERROR(VLOOKUP($A294,[7]装备表!$AS:$DU,R$1,FALSE))=TRUE,0,VLOOKUP($A294,[7]装备表!$AS:$DU,R$1,FALSE))</f>
        <v>0</v>
      </c>
      <c r="S294">
        <f>IF(ISERROR(VLOOKUP($A294,[7]装备表!$AS:$DU,S$1,FALSE))=TRUE,0,VLOOKUP($A294,[7]装备表!$AS:$DU,S$1,FALSE))</f>
        <v>0</v>
      </c>
      <c r="T294">
        <f>IF(ISERROR(VLOOKUP($A294,[7]装备表!$AS:$DU,T$1,FALSE))=TRUE,0,VLOOKUP($A294,[7]装备表!$AS:$DU,T$1,FALSE))</f>
        <v>0</v>
      </c>
      <c r="U294">
        <f>IF(ISERROR(VLOOKUP($A294,[7]装备表!$AS:$DU,U$1,FALSE))=TRUE,0,VLOOKUP($A294,[7]装备表!$AS:$DU,U$1,FALSE))</f>
        <v>0</v>
      </c>
      <c r="V294">
        <f>IF(ISERROR(VLOOKUP($A294,[7]装备表!$AS:$DU,V$1,FALSE))=TRUE,0,VLOOKUP($A294,[7]装备表!$AS:$DU,V$1,FALSE))</f>
        <v>0</v>
      </c>
      <c r="W294">
        <f>IF(ISERROR(VLOOKUP($A294,[7]装备表!$AS:$DU,W$1,FALSE))=TRUE,0,VLOOKUP($A294,[7]装备表!$AS:$DU,W$1,FALSE))</f>
        <v>0</v>
      </c>
      <c r="X294">
        <f>IF(ISERROR(VLOOKUP($A294,[7]装备表!$AS:$DU,X$1,FALSE))=TRUE,0,VLOOKUP($A294,[7]装备表!$AS:$DU,X$1,FALSE))</f>
        <v>0</v>
      </c>
      <c r="Y294">
        <f>IF(ISERROR(VLOOKUP($A294,[7]装备表!$AS:$DU,Y$1,FALSE))=TRUE,0,VLOOKUP($A294,[7]装备表!$AS:$DU,Y$1,FALSE))</f>
        <v>0</v>
      </c>
      <c r="Z294">
        <f>IF(ISERROR(VLOOKUP($A294,[7]装备表!$AS:$DU,Z$1,FALSE))=TRUE,0,VLOOKUP($A294,[7]装备表!$AS:$DU,Z$1,FALSE))</f>
        <v>0</v>
      </c>
      <c r="AA294">
        <f>IF(ISERROR(VLOOKUP($A294,[7]装备表!$AS:$DU,AA$1,FALSE))=TRUE,0,VLOOKUP($A294,[7]装备表!$AS:$DU,AA$1,FALSE))</f>
        <v>0</v>
      </c>
      <c r="AB294">
        <f>IF(ISERROR(VLOOKUP($A294,[7]装备表!$AS:$DU,AB$1,FALSE))=TRUE,0,VLOOKUP($A294,[7]装备表!$AS:$DU,AB$1,FALSE))</f>
        <v>0</v>
      </c>
      <c r="AC294">
        <f>IF(ISERROR(VLOOKUP($A294,[7]装备表!$AS:$DU,AC$1,FALSE))=TRUE,0,VLOOKUP($A294,[7]装备表!$AS:$DU,AC$1,FALSE))</f>
        <v>0</v>
      </c>
      <c r="AD294">
        <f>IF(ISERROR(VLOOKUP($A294,[7]装备表!$AS:$DU,AD$1,FALSE))=TRUE,0,VLOOKUP($A294,[7]装备表!$AS:$DU,AD$1,FALSE))</f>
        <v>0</v>
      </c>
      <c r="AE294">
        <f>IF(ISERROR(VLOOKUP($A294,[7]装备表!$AS:$DU,AE$1,FALSE))=TRUE,0,VLOOKUP($A294,[7]装备表!$AS:$DU,AE$1,FALSE))</f>
        <v>0</v>
      </c>
      <c r="AF294">
        <f>IF(ISERROR(VLOOKUP($A294,[7]装备表!$AS:$DU,AF$1,FALSE))=TRUE,0,VLOOKUP($A294,[7]装备表!$AS:$DU,AF$1,FALSE))</f>
        <v>0</v>
      </c>
      <c r="AG294">
        <f>IF(ISERROR(VLOOKUP($A294,[7]装备表!$AS:$DU,AG$1,FALSE))=TRUE,0,VLOOKUP($A294,[7]装备表!$AS:$DU,AG$1,FALSE))</f>
        <v>0</v>
      </c>
      <c r="AH294">
        <f>IF(ISERROR(VLOOKUP($A294,[7]装备表!$AS:$DU,AH$1,FALSE))=TRUE,0,VLOOKUP($A294,[7]装备表!$AS:$DU,AH$1,FALSE))</f>
        <v>0</v>
      </c>
      <c r="AI294">
        <f>IF(ISERROR(VLOOKUP($A294,[7]装备表!$AS:$DU,AI$1,FALSE))=TRUE,0,VLOOKUP($A294,[7]装备表!$AS:$DU,AI$1,FALSE))</f>
        <v>0</v>
      </c>
      <c r="AJ294">
        <f>IF(ISERROR(VLOOKUP($A294,[7]装备表!$AS:$DU,AJ$1,FALSE))=TRUE,0,VLOOKUP($A294,[7]装备表!$AS:$DU,AJ$1,FALSE))</f>
        <v>0</v>
      </c>
      <c r="AK294">
        <f>IF(ISERROR(VLOOKUP($A294,[7]装备表!$AS:$DU,AK$1,FALSE))=TRUE,0,VLOOKUP($A294,[7]装备表!$AS:$DU,AK$1,FALSE))</f>
        <v>0</v>
      </c>
      <c r="AL294">
        <f>IF(ISERROR(VLOOKUP($A294,[7]装备表!$AS:$DU,AL$1,FALSE))=TRUE,0,VLOOKUP($A294,[7]装备表!$AS:$DU,AL$1,FALSE))</f>
        <v>0</v>
      </c>
      <c r="AM294">
        <f>IF(ISERROR(VLOOKUP($A294,[7]装备表!$AS:$DU,AM$1,FALSE))=TRUE,0,VLOOKUP($A294,[7]装备表!$AS:$DU,AM$1,FALSE))</f>
        <v>0</v>
      </c>
      <c r="AN294">
        <f>IF(ISERROR(VLOOKUP($A294,[7]装备表!$AS:$DU,AN$1,FALSE))=TRUE,0,VLOOKUP($A294,[7]装备表!$AS:$DU,AN$1,FALSE))</f>
        <v>0</v>
      </c>
      <c r="AT294" s="9">
        <v>1320050</v>
      </c>
      <c r="AU294" s="9" t="s">
        <v>495</v>
      </c>
      <c r="AV294">
        <v>10267</v>
      </c>
      <c r="AW294">
        <v>10267</v>
      </c>
      <c r="AX294">
        <v>240</v>
      </c>
    </row>
    <row r="295" spans="1:50" ht="16.5">
      <c r="A295" s="33">
        <v>1330089</v>
      </c>
      <c r="B295" t="str">
        <f>IF(ISERROR(VLOOKUP($A295,[7]装备表!$AS:$DU,B$1,FALSE))=TRUE,0,VLOOKUP($A295,[7]装备表!$AS:$DU,B$1,FALSE))</f>
        <v>地火石甲</v>
      </c>
      <c r="C295">
        <f t="shared" si="26"/>
        <v>10227</v>
      </c>
      <c r="D295">
        <f t="shared" si="27"/>
        <v>400</v>
      </c>
      <c r="E295">
        <f t="shared" si="28"/>
        <v>10227</v>
      </c>
      <c r="F295">
        <f>IF(ISERROR(VLOOKUP($A295,[7]装备表!$AS:$DU,F$1,FALSE))=TRUE,0,VLOOKUP($A295,[7]装备表!$AS:$DU,F$1,FALSE))</f>
        <v>1</v>
      </c>
      <c r="G295">
        <f>IF(ISERROR(VLOOKUP($A295,[7]装备表!$AS:$DU,G$1,FALSE))=TRUE,0,VLOOKUP($A295,[7]装备表!$AS:$DU,G$1,FALSE))</f>
        <v>1</v>
      </c>
      <c r="H295">
        <f>IF(ISERROR(VLOOKUP($A295,[7]装备表!$AS:$DU,H$1,FALSE))=TRUE,0,VLOOKUP($A295,[7]装备表!$AS:$DU,H$1,FALSE))</f>
        <v>360</v>
      </c>
      <c r="I295">
        <f>IF(ISERROR(VLOOKUP($A295,[7]装备表!$AS:$DU,I$1,FALSE))=TRUE,0,VLOOKUP($A295,[7]装备表!$AS:$DU,I$1,FALSE))</f>
        <v>0</v>
      </c>
      <c r="J295">
        <f>IF(ISERROR(VLOOKUP($A295,[7]装备表!$AS:$DU,J$1,FALSE))=TRUE,0,VLOOKUP($A295,[7]装备表!$AS:$DU,J$1,FALSE))</f>
        <v>0</v>
      </c>
      <c r="K295">
        <f>IF(ISERROR(VLOOKUP($A295,[7]装备表!$AS:$DU,K$1,FALSE))=TRUE,0,VLOOKUP($A295,[7]装备表!$AS:$DU,K$1,FALSE))</f>
        <v>5</v>
      </c>
      <c r="L295">
        <f>IF(ISERROR(VLOOKUP($A295,[7]装备表!$AS:$DU,L$1,FALSE))=TRUE,0,VLOOKUP($A295,[7]装备表!$AS:$DU,L$1,FALSE))</f>
        <v>1</v>
      </c>
      <c r="M295">
        <f>IF(ISERROR(VLOOKUP($A295,[7]装备表!$AS:$DU,M$1,FALSE))=TRUE,0,VLOOKUP($A295,[7]装备表!$AS:$DU,M$1,FALSE))</f>
        <v>91</v>
      </c>
      <c r="N295">
        <f>IF(ISERROR(VLOOKUP($A295,[7]装备表!$AS:$DU,N$1,FALSE))=TRUE,0,VLOOKUP($A295,[7]装备表!$AS:$DU,N$1,FALSE))</f>
        <v>0</v>
      </c>
      <c r="O295">
        <f>IF(ISERROR(VLOOKUP($A295,[7]装备表!$AS:$DU,O$1,FALSE))=TRUE,0,VLOOKUP($A295,[7]装备表!$AS:$DU,O$1,FALSE))</f>
        <v>0</v>
      </c>
      <c r="P295">
        <f>IF(ISERROR(VLOOKUP($A295,[7]装备表!$AS:$DU,P$1,FALSE))=TRUE,0,VLOOKUP($A295,[7]装备表!$AS:$DU,P$1,FALSE))</f>
        <v>0</v>
      </c>
      <c r="Q295">
        <f>IF(ISERROR(VLOOKUP($A295,[7]装备表!$AS:$DU,Q$1,FALSE))=TRUE,0,VLOOKUP($A295,[7]装备表!$AS:$DU,Q$1,FALSE))</f>
        <v>0</v>
      </c>
      <c r="R295">
        <f>IF(ISERROR(VLOOKUP($A295,[7]装备表!$AS:$DU,R$1,FALSE))=TRUE,0,VLOOKUP($A295,[7]装备表!$AS:$DU,R$1,FALSE))</f>
        <v>0</v>
      </c>
      <c r="S295">
        <f>IF(ISERROR(VLOOKUP($A295,[7]装备表!$AS:$DU,S$1,FALSE))=TRUE,0,VLOOKUP($A295,[7]装备表!$AS:$DU,S$1,FALSE))</f>
        <v>0</v>
      </c>
      <c r="T295">
        <f>IF(ISERROR(VLOOKUP($A295,[7]装备表!$AS:$DU,T$1,FALSE))=TRUE,0,VLOOKUP($A295,[7]装备表!$AS:$DU,T$1,FALSE))</f>
        <v>0</v>
      </c>
      <c r="U295">
        <f>IF(ISERROR(VLOOKUP($A295,[7]装备表!$AS:$DU,U$1,FALSE))=TRUE,0,VLOOKUP($A295,[7]装备表!$AS:$DU,U$1,FALSE))</f>
        <v>0</v>
      </c>
      <c r="V295">
        <f>IF(ISERROR(VLOOKUP($A295,[7]装备表!$AS:$DU,V$1,FALSE))=TRUE,0,VLOOKUP($A295,[7]装备表!$AS:$DU,V$1,FALSE))</f>
        <v>0</v>
      </c>
      <c r="W295">
        <f>IF(ISERROR(VLOOKUP($A295,[7]装备表!$AS:$DU,W$1,FALSE))=TRUE,0,VLOOKUP($A295,[7]装备表!$AS:$DU,W$1,FALSE))</f>
        <v>0</v>
      </c>
      <c r="X295">
        <f>IF(ISERROR(VLOOKUP($A295,[7]装备表!$AS:$DU,X$1,FALSE))=TRUE,0,VLOOKUP($A295,[7]装备表!$AS:$DU,X$1,FALSE))</f>
        <v>0</v>
      </c>
      <c r="Y295">
        <f>IF(ISERROR(VLOOKUP($A295,[7]装备表!$AS:$DU,Y$1,FALSE))=TRUE,0,VLOOKUP($A295,[7]装备表!$AS:$DU,Y$1,FALSE))</f>
        <v>0</v>
      </c>
      <c r="Z295">
        <f>IF(ISERROR(VLOOKUP($A295,[7]装备表!$AS:$DU,Z$1,FALSE))=TRUE,0,VLOOKUP($A295,[7]装备表!$AS:$DU,Z$1,FALSE))</f>
        <v>0</v>
      </c>
      <c r="AA295">
        <f>IF(ISERROR(VLOOKUP($A295,[7]装备表!$AS:$DU,AA$1,FALSE))=TRUE,0,VLOOKUP($A295,[7]装备表!$AS:$DU,AA$1,FALSE))</f>
        <v>0</v>
      </c>
      <c r="AB295">
        <f>IF(ISERROR(VLOOKUP($A295,[7]装备表!$AS:$DU,AB$1,FALSE))=TRUE,0,VLOOKUP($A295,[7]装备表!$AS:$DU,AB$1,FALSE))</f>
        <v>0</v>
      </c>
      <c r="AC295">
        <f>IF(ISERROR(VLOOKUP($A295,[7]装备表!$AS:$DU,AC$1,FALSE))=TRUE,0,VLOOKUP($A295,[7]装备表!$AS:$DU,AC$1,FALSE))</f>
        <v>0</v>
      </c>
      <c r="AD295">
        <f>IF(ISERROR(VLOOKUP($A295,[7]装备表!$AS:$DU,AD$1,FALSE))=TRUE,0,VLOOKUP($A295,[7]装备表!$AS:$DU,AD$1,FALSE))</f>
        <v>0</v>
      </c>
      <c r="AE295">
        <f>IF(ISERROR(VLOOKUP($A295,[7]装备表!$AS:$DU,AE$1,FALSE))=TRUE,0,VLOOKUP($A295,[7]装备表!$AS:$DU,AE$1,FALSE))</f>
        <v>0</v>
      </c>
      <c r="AF295">
        <f>IF(ISERROR(VLOOKUP($A295,[7]装备表!$AS:$DU,AF$1,FALSE))=TRUE,0,VLOOKUP($A295,[7]装备表!$AS:$DU,AF$1,FALSE))</f>
        <v>0</v>
      </c>
      <c r="AG295">
        <f>IF(ISERROR(VLOOKUP($A295,[7]装备表!$AS:$DU,AG$1,FALSE))=TRUE,0,VLOOKUP($A295,[7]装备表!$AS:$DU,AG$1,FALSE))</f>
        <v>0</v>
      </c>
      <c r="AH295">
        <f>IF(ISERROR(VLOOKUP($A295,[7]装备表!$AS:$DU,AH$1,FALSE))=TRUE,0,VLOOKUP($A295,[7]装备表!$AS:$DU,AH$1,FALSE))</f>
        <v>0</v>
      </c>
      <c r="AI295">
        <f>IF(ISERROR(VLOOKUP($A295,[7]装备表!$AS:$DU,AI$1,FALSE))=TRUE,0,VLOOKUP($A295,[7]装备表!$AS:$DU,AI$1,FALSE))</f>
        <v>0</v>
      </c>
      <c r="AJ295">
        <f>IF(ISERROR(VLOOKUP($A295,[7]装备表!$AS:$DU,AJ$1,FALSE))=TRUE,0,VLOOKUP($A295,[7]装备表!$AS:$DU,AJ$1,FALSE))</f>
        <v>0</v>
      </c>
      <c r="AK295">
        <f>IF(ISERROR(VLOOKUP($A295,[7]装备表!$AS:$DU,AK$1,FALSE))=TRUE,0,VLOOKUP($A295,[7]装备表!$AS:$DU,AK$1,FALSE))</f>
        <v>0</v>
      </c>
      <c r="AL295">
        <f>IF(ISERROR(VLOOKUP($A295,[7]装备表!$AS:$DU,AL$1,FALSE))=TRUE,0,VLOOKUP($A295,[7]装备表!$AS:$DU,AL$1,FALSE))</f>
        <v>0</v>
      </c>
      <c r="AM295">
        <f>IF(ISERROR(VLOOKUP($A295,[7]装备表!$AS:$DU,AM$1,FALSE))=TRUE,0,VLOOKUP($A295,[7]装备表!$AS:$DU,AM$1,FALSE))</f>
        <v>0</v>
      </c>
      <c r="AN295">
        <f>IF(ISERROR(VLOOKUP($A295,[7]装备表!$AS:$DU,AN$1,FALSE))=TRUE,0,VLOOKUP($A295,[7]装备表!$AS:$DU,AN$1,FALSE))</f>
        <v>0</v>
      </c>
      <c r="AT295" s="9">
        <v>1320051</v>
      </c>
      <c r="AU295" s="9" t="s">
        <v>496</v>
      </c>
      <c r="AV295">
        <v>10268</v>
      </c>
      <c r="AW295">
        <v>10268</v>
      </c>
      <c r="AX295">
        <v>240</v>
      </c>
    </row>
    <row r="296" spans="1:50" ht="16.5">
      <c r="A296" s="33">
        <v>1330090</v>
      </c>
      <c r="B296" t="str">
        <f>IF(ISERROR(VLOOKUP($A296,[7]装备表!$AS:$DU,B$1,FALSE))=TRUE,0,VLOOKUP($A296,[7]装备表!$AS:$DU,B$1,FALSE))</f>
        <v>热能护腿</v>
      </c>
      <c r="C296">
        <f t="shared" si="26"/>
        <v>10228</v>
      </c>
      <c r="D296">
        <f t="shared" si="27"/>
        <v>400</v>
      </c>
      <c r="E296">
        <f t="shared" si="28"/>
        <v>10228</v>
      </c>
      <c r="F296">
        <f>IF(ISERROR(VLOOKUP($A296,[7]装备表!$AS:$DU,F$1,FALSE))=TRUE,0,VLOOKUP($A296,[7]装备表!$AS:$DU,F$1,FALSE))</f>
        <v>1</v>
      </c>
      <c r="G296">
        <f>IF(ISERROR(VLOOKUP($A296,[7]装备表!$AS:$DU,G$1,FALSE))=TRUE,0,VLOOKUP($A296,[7]装备表!$AS:$DU,G$1,FALSE))</f>
        <v>1</v>
      </c>
      <c r="H296">
        <f>IF(ISERROR(VLOOKUP($A296,[7]装备表!$AS:$DU,H$1,FALSE))=TRUE,0,VLOOKUP($A296,[7]装备表!$AS:$DU,H$1,FALSE))</f>
        <v>360</v>
      </c>
      <c r="I296">
        <f>IF(ISERROR(VLOOKUP($A296,[7]装备表!$AS:$DU,I$1,FALSE))=TRUE,0,VLOOKUP($A296,[7]装备表!$AS:$DU,I$1,FALSE))</f>
        <v>0</v>
      </c>
      <c r="J296">
        <f>IF(ISERROR(VLOOKUP($A296,[7]装备表!$AS:$DU,J$1,FALSE))=TRUE,0,VLOOKUP($A296,[7]装备表!$AS:$DU,J$1,FALSE))</f>
        <v>0</v>
      </c>
      <c r="K296">
        <f>IF(ISERROR(VLOOKUP($A296,[7]装备表!$AS:$DU,K$1,FALSE))=TRUE,0,VLOOKUP($A296,[7]装备表!$AS:$DU,K$1,FALSE))</f>
        <v>5</v>
      </c>
      <c r="L296">
        <f>IF(ISERROR(VLOOKUP($A296,[7]装备表!$AS:$DU,L$1,FALSE))=TRUE,0,VLOOKUP($A296,[7]装备表!$AS:$DU,L$1,FALSE))</f>
        <v>1</v>
      </c>
      <c r="M296">
        <f>IF(ISERROR(VLOOKUP($A296,[7]装备表!$AS:$DU,M$1,FALSE))=TRUE,0,VLOOKUP($A296,[7]装备表!$AS:$DU,M$1,FALSE))</f>
        <v>91</v>
      </c>
      <c r="N296">
        <f>IF(ISERROR(VLOOKUP($A296,[7]装备表!$AS:$DU,N$1,FALSE))=TRUE,0,VLOOKUP($A296,[7]装备表!$AS:$DU,N$1,FALSE))</f>
        <v>0</v>
      </c>
      <c r="O296">
        <f>IF(ISERROR(VLOOKUP($A296,[7]装备表!$AS:$DU,O$1,FALSE))=TRUE,0,VLOOKUP($A296,[7]装备表!$AS:$DU,O$1,FALSE))</f>
        <v>0</v>
      </c>
      <c r="P296">
        <f>IF(ISERROR(VLOOKUP($A296,[7]装备表!$AS:$DU,P$1,FALSE))=TRUE,0,VLOOKUP($A296,[7]装备表!$AS:$DU,P$1,FALSE))</f>
        <v>0</v>
      </c>
      <c r="Q296">
        <f>IF(ISERROR(VLOOKUP($A296,[7]装备表!$AS:$DU,Q$1,FALSE))=TRUE,0,VLOOKUP($A296,[7]装备表!$AS:$DU,Q$1,FALSE))</f>
        <v>0</v>
      </c>
      <c r="R296">
        <f>IF(ISERROR(VLOOKUP($A296,[7]装备表!$AS:$DU,R$1,FALSE))=TRUE,0,VLOOKUP($A296,[7]装备表!$AS:$DU,R$1,FALSE))</f>
        <v>0</v>
      </c>
      <c r="S296">
        <f>IF(ISERROR(VLOOKUP($A296,[7]装备表!$AS:$DU,S$1,FALSE))=TRUE,0,VLOOKUP($A296,[7]装备表!$AS:$DU,S$1,FALSE))</f>
        <v>0</v>
      </c>
      <c r="T296">
        <f>IF(ISERROR(VLOOKUP($A296,[7]装备表!$AS:$DU,T$1,FALSE))=TRUE,0,VLOOKUP($A296,[7]装备表!$AS:$DU,T$1,FALSE))</f>
        <v>0</v>
      </c>
      <c r="U296">
        <f>IF(ISERROR(VLOOKUP($A296,[7]装备表!$AS:$DU,U$1,FALSE))=TRUE,0,VLOOKUP($A296,[7]装备表!$AS:$DU,U$1,FALSE))</f>
        <v>0</v>
      </c>
      <c r="V296">
        <f>IF(ISERROR(VLOOKUP($A296,[7]装备表!$AS:$DU,V$1,FALSE))=TRUE,0,VLOOKUP($A296,[7]装备表!$AS:$DU,V$1,FALSE))</f>
        <v>0</v>
      </c>
      <c r="W296">
        <f>IF(ISERROR(VLOOKUP($A296,[7]装备表!$AS:$DU,W$1,FALSE))=TRUE,0,VLOOKUP($A296,[7]装备表!$AS:$DU,W$1,FALSE))</f>
        <v>0</v>
      </c>
      <c r="X296">
        <f>IF(ISERROR(VLOOKUP($A296,[7]装备表!$AS:$DU,X$1,FALSE))=TRUE,0,VLOOKUP($A296,[7]装备表!$AS:$DU,X$1,FALSE))</f>
        <v>0</v>
      </c>
      <c r="Y296">
        <f>IF(ISERROR(VLOOKUP($A296,[7]装备表!$AS:$DU,Y$1,FALSE))=TRUE,0,VLOOKUP($A296,[7]装备表!$AS:$DU,Y$1,FALSE))</f>
        <v>0</v>
      </c>
      <c r="Z296">
        <f>IF(ISERROR(VLOOKUP($A296,[7]装备表!$AS:$DU,Z$1,FALSE))=TRUE,0,VLOOKUP($A296,[7]装备表!$AS:$DU,Z$1,FALSE))</f>
        <v>0</v>
      </c>
      <c r="AA296">
        <f>IF(ISERROR(VLOOKUP($A296,[7]装备表!$AS:$DU,AA$1,FALSE))=TRUE,0,VLOOKUP($A296,[7]装备表!$AS:$DU,AA$1,FALSE))</f>
        <v>0</v>
      </c>
      <c r="AB296">
        <f>IF(ISERROR(VLOOKUP($A296,[7]装备表!$AS:$DU,AB$1,FALSE))=TRUE,0,VLOOKUP($A296,[7]装备表!$AS:$DU,AB$1,FALSE))</f>
        <v>0</v>
      </c>
      <c r="AC296">
        <f>IF(ISERROR(VLOOKUP($A296,[7]装备表!$AS:$DU,AC$1,FALSE))=TRUE,0,VLOOKUP($A296,[7]装备表!$AS:$DU,AC$1,FALSE))</f>
        <v>0</v>
      </c>
      <c r="AD296">
        <f>IF(ISERROR(VLOOKUP($A296,[7]装备表!$AS:$DU,AD$1,FALSE))=TRUE,0,VLOOKUP($A296,[7]装备表!$AS:$DU,AD$1,FALSE))</f>
        <v>0</v>
      </c>
      <c r="AE296">
        <f>IF(ISERROR(VLOOKUP($A296,[7]装备表!$AS:$DU,AE$1,FALSE))=TRUE,0,VLOOKUP($A296,[7]装备表!$AS:$DU,AE$1,FALSE))</f>
        <v>0</v>
      </c>
      <c r="AF296">
        <f>IF(ISERROR(VLOOKUP($A296,[7]装备表!$AS:$DU,AF$1,FALSE))=TRUE,0,VLOOKUP($A296,[7]装备表!$AS:$DU,AF$1,FALSE))</f>
        <v>0</v>
      </c>
      <c r="AG296">
        <f>IF(ISERROR(VLOOKUP($A296,[7]装备表!$AS:$DU,AG$1,FALSE))=TRUE,0,VLOOKUP($A296,[7]装备表!$AS:$DU,AG$1,FALSE))</f>
        <v>0</v>
      </c>
      <c r="AH296">
        <f>IF(ISERROR(VLOOKUP($A296,[7]装备表!$AS:$DU,AH$1,FALSE))=TRUE,0,VLOOKUP($A296,[7]装备表!$AS:$DU,AH$1,FALSE))</f>
        <v>0</v>
      </c>
      <c r="AI296">
        <f>IF(ISERROR(VLOOKUP($A296,[7]装备表!$AS:$DU,AI$1,FALSE))=TRUE,0,VLOOKUP($A296,[7]装备表!$AS:$DU,AI$1,FALSE))</f>
        <v>0</v>
      </c>
      <c r="AJ296">
        <f>IF(ISERROR(VLOOKUP($A296,[7]装备表!$AS:$DU,AJ$1,FALSE))=TRUE,0,VLOOKUP($A296,[7]装备表!$AS:$DU,AJ$1,FALSE))</f>
        <v>0</v>
      </c>
      <c r="AK296">
        <f>IF(ISERROR(VLOOKUP($A296,[7]装备表!$AS:$DU,AK$1,FALSE))=TRUE,0,VLOOKUP($A296,[7]装备表!$AS:$DU,AK$1,FALSE))</f>
        <v>0</v>
      </c>
      <c r="AL296">
        <f>IF(ISERROR(VLOOKUP($A296,[7]装备表!$AS:$DU,AL$1,FALSE))=TRUE,0,VLOOKUP($A296,[7]装备表!$AS:$DU,AL$1,FALSE))</f>
        <v>0</v>
      </c>
      <c r="AM296">
        <f>IF(ISERROR(VLOOKUP($A296,[7]装备表!$AS:$DU,AM$1,FALSE))=TRUE,0,VLOOKUP($A296,[7]装备表!$AS:$DU,AM$1,FALSE))</f>
        <v>0</v>
      </c>
      <c r="AN296">
        <f>IF(ISERROR(VLOOKUP($A296,[7]装备表!$AS:$DU,AN$1,FALSE))=TRUE,0,VLOOKUP($A296,[7]装备表!$AS:$DU,AN$1,FALSE))</f>
        <v>0</v>
      </c>
      <c r="AT296" s="9">
        <v>1320052</v>
      </c>
      <c r="AU296" s="9" t="s">
        <v>497</v>
      </c>
      <c r="AV296">
        <v>10269</v>
      </c>
      <c r="AW296">
        <v>10269</v>
      </c>
      <c r="AX296">
        <v>240</v>
      </c>
    </row>
    <row r="297" spans="1:50" ht="16.5">
      <c r="A297" s="33">
        <v>1330091</v>
      </c>
      <c r="B297" t="str">
        <f>IF(ISERROR(VLOOKUP($A297,[7]装备表!$AS:$DU,B$1,FALSE))=TRUE,0,VLOOKUP($A297,[7]装备表!$AS:$DU,B$1,FALSE))</f>
        <v>地狱背包</v>
      </c>
      <c r="C297">
        <f t="shared" si="26"/>
        <v>10229</v>
      </c>
      <c r="D297">
        <f t="shared" si="27"/>
        <v>400</v>
      </c>
      <c r="E297">
        <f t="shared" si="28"/>
        <v>10229</v>
      </c>
      <c r="F297">
        <f>IF(ISERROR(VLOOKUP($A297,[7]装备表!$AS:$DU,F$1,FALSE))=TRUE,0,VLOOKUP($A297,[7]装备表!$AS:$DU,F$1,FALSE))</f>
        <v>2</v>
      </c>
      <c r="G297">
        <f>IF(ISERROR(VLOOKUP($A297,[7]装备表!$AS:$DU,G$1,FALSE))=TRUE,0,VLOOKUP($A297,[7]装备表!$AS:$DU,G$1,FALSE))</f>
        <v>1</v>
      </c>
      <c r="H297">
        <f>IF(ISERROR(VLOOKUP($A297,[7]装备表!$AS:$DU,H$1,FALSE))=TRUE,0,VLOOKUP($A297,[7]装备表!$AS:$DU,H$1,FALSE))</f>
        <v>360</v>
      </c>
      <c r="I297">
        <f>IF(ISERROR(VLOOKUP($A297,[7]装备表!$AS:$DU,I$1,FALSE))=TRUE,0,VLOOKUP($A297,[7]装备表!$AS:$DU,I$1,FALSE))</f>
        <v>0</v>
      </c>
      <c r="J297">
        <f>IF(ISERROR(VLOOKUP($A297,[7]装备表!$AS:$DU,J$1,FALSE))=TRUE,0,VLOOKUP($A297,[7]装备表!$AS:$DU,J$1,FALSE))</f>
        <v>0</v>
      </c>
      <c r="K297">
        <f>IF(ISERROR(VLOOKUP($A297,[7]装备表!$AS:$DU,K$1,FALSE))=TRUE,0,VLOOKUP($A297,[7]装备表!$AS:$DU,K$1,FALSE))</f>
        <v>6</v>
      </c>
      <c r="L297">
        <f>IF(ISERROR(VLOOKUP($A297,[7]装备表!$AS:$DU,L$1,FALSE))=TRUE,0,VLOOKUP($A297,[7]装备表!$AS:$DU,L$1,FALSE))</f>
        <v>1</v>
      </c>
      <c r="M297">
        <f>IF(ISERROR(VLOOKUP($A297,[7]装备表!$AS:$DU,M$1,FALSE))=TRUE,0,VLOOKUP($A297,[7]装备表!$AS:$DU,M$1,FALSE))</f>
        <v>91</v>
      </c>
      <c r="N297">
        <f>IF(ISERROR(VLOOKUP($A297,[7]装备表!$AS:$DU,N$1,FALSE))=TRUE,0,VLOOKUP($A297,[7]装备表!$AS:$DU,N$1,FALSE))</f>
        <v>0</v>
      </c>
      <c r="O297">
        <f>IF(ISERROR(VLOOKUP($A297,[7]装备表!$AS:$DU,O$1,FALSE))=TRUE,0,VLOOKUP($A297,[7]装备表!$AS:$DU,O$1,FALSE))</f>
        <v>0</v>
      </c>
      <c r="P297">
        <f>IF(ISERROR(VLOOKUP($A297,[7]装备表!$AS:$DU,P$1,FALSE))=TRUE,0,VLOOKUP($A297,[7]装备表!$AS:$DU,P$1,FALSE))</f>
        <v>0</v>
      </c>
      <c r="Q297">
        <f>IF(ISERROR(VLOOKUP($A297,[7]装备表!$AS:$DU,Q$1,FALSE))=TRUE,0,VLOOKUP($A297,[7]装备表!$AS:$DU,Q$1,FALSE))</f>
        <v>0</v>
      </c>
      <c r="R297">
        <f>IF(ISERROR(VLOOKUP($A297,[7]装备表!$AS:$DU,R$1,FALSE))=TRUE,0,VLOOKUP($A297,[7]装备表!$AS:$DU,R$1,FALSE))</f>
        <v>0</v>
      </c>
      <c r="S297">
        <f>IF(ISERROR(VLOOKUP($A297,[7]装备表!$AS:$DU,S$1,FALSE))=TRUE,0,VLOOKUP($A297,[7]装备表!$AS:$DU,S$1,FALSE))</f>
        <v>0</v>
      </c>
      <c r="T297">
        <f>IF(ISERROR(VLOOKUP($A297,[7]装备表!$AS:$DU,T$1,FALSE))=TRUE,0,VLOOKUP($A297,[7]装备表!$AS:$DU,T$1,FALSE))</f>
        <v>0</v>
      </c>
      <c r="U297">
        <f>IF(ISERROR(VLOOKUP($A297,[7]装备表!$AS:$DU,U$1,FALSE))=TRUE,0,VLOOKUP($A297,[7]装备表!$AS:$DU,U$1,FALSE))</f>
        <v>0</v>
      </c>
      <c r="V297">
        <f>IF(ISERROR(VLOOKUP($A297,[7]装备表!$AS:$DU,V$1,FALSE))=TRUE,0,VLOOKUP($A297,[7]装备表!$AS:$DU,V$1,FALSE))</f>
        <v>0</v>
      </c>
      <c r="W297">
        <f>IF(ISERROR(VLOOKUP($A297,[7]装备表!$AS:$DU,W$1,FALSE))=TRUE,0,VLOOKUP($A297,[7]装备表!$AS:$DU,W$1,FALSE))</f>
        <v>0</v>
      </c>
      <c r="X297">
        <f>IF(ISERROR(VLOOKUP($A297,[7]装备表!$AS:$DU,X$1,FALSE))=TRUE,0,VLOOKUP($A297,[7]装备表!$AS:$DU,X$1,FALSE))</f>
        <v>0</v>
      </c>
      <c r="Y297">
        <f>IF(ISERROR(VLOOKUP($A297,[7]装备表!$AS:$DU,Y$1,FALSE))=TRUE,0,VLOOKUP($A297,[7]装备表!$AS:$DU,Y$1,FALSE))</f>
        <v>0</v>
      </c>
      <c r="Z297">
        <f>IF(ISERROR(VLOOKUP($A297,[7]装备表!$AS:$DU,Z$1,FALSE))=TRUE,0,VLOOKUP($A297,[7]装备表!$AS:$DU,Z$1,FALSE))</f>
        <v>0</v>
      </c>
      <c r="AA297">
        <f>IF(ISERROR(VLOOKUP($A297,[7]装备表!$AS:$DU,AA$1,FALSE))=TRUE,0,VLOOKUP($A297,[7]装备表!$AS:$DU,AA$1,FALSE))</f>
        <v>0</v>
      </c>
      <c r="AB297">
        <f>IF(ISERROR(VLOOKUP($A297,[7]装备表!$AS:$DU,AB$1,FALSE))=TRUE,0,VLOOKUP($A297,[7]装备表!$AS:$DU,AB$1,FALSE))</f>
        <v>0</v>
      </c>
      <c r="AC297">
        <f>IF(ISERROR(VLOOKUP($A297,[7]装备表!$AS:$DU,AC$1,FALSE))=TRUE,0,VLOOKUP($A297,[7]装备表!$AS:$DU,AC$1,FALSE))</f>
        <v>0</v>
      </c>
      <c r="AD297">
        <f>IF(ISERROR(VLOOKUP($A297,[7]装备表!$AS:$DU,AD$1,FALSE))=TRUE,0,VLOOKUP($A297,[7]装备表!$AS:$DU,AD$1,FALSE))</f>
        <v>0</v>
      </c>
      <c r="AE297">
        <f>IF(ISERROR(VLOOKUP($A297,[7]装备表!$AS:$DU,AE$1,FALSE))=TRUE,0,VLOOKUP($A297,[7]装备表!$AS:$DU,AE$1,FALSE))</f>
        <v>0</v>
      </c>
      <c r="AF297">
        <f>IF(ISERROR(VLOOKUP($A297,[7]装备表!$AS:$DU,AF$1,FALSE))=TRUE,0,VLOOKUP($A297,[7]装备表!$AS:$DU,AF$1,FALSE))</f>
        <v>0</v>
      </c>
      <c r="AG297">
        <f>IF(ISERROR(VLOOKUP($A297,[7]装备表!$AS:$DU,AG$1,FALSE))=TRUE,0,VLOOKUP($A297,[7]装备表!$AS:$DU,AG$1,FALSE))</f>
        <v>0</v>
      </c>
      <c r="AH297">
        <f>IF(ISERROR(VLOOKUP($A297,[7]装备表!$AS:$DU,AH$1,FALSE))=TRUE,0,VLOOKUP($A297,[7]装备表!$AS:$DU,AH$1,FALSE))</f>
        <v>0</v>
      </c>
      <c r="AI297">
        <f>IF(ISERROR(VLOOKUP($A297,[7]装备表!$AS:$DU,AI$1,FALSE))=TRUE,0,VLOOKUP($A297,[7]装备表!$AS:$DU,AI$1,FALSE))</f>
        <v>0</v>
      </c>
      <c r="AJ297">
        <f>IF(ISERROR(VLOOKUP($A297,[7]装备表!$AS:$DU,AJ$1,FALSE))=TRUE,0,VLOOKUP($A297,[7]装备表!$AS:$DU,AJ$1,FALSE))</f>
        <v>0</v>
      </c>
      <c r="AK297">
        <f>IF(ISERROR(VLOOKUP($A297,[7]装备表!$AS:$DU,AK$1,FALSE))=TRUE,0,VLOOKUP($A297,[7]装备表!$AS:$DU,AK$1,FALSE))</f>
        <v>0</v>
      </c>
      <c r="AL297">
        <f>IF(ISERROR(VLOOKUP($A297,[7]装备表!$AS:$DU,AL$1,FALSE))=TRUE,0,VLOOKUP($A297,[7]装备表!$AS:$DU,AL$1,FALSE))</f>
        <v>0</v>
      </c>
      <c r="AM297">
        <f>IF(ISERROR(VLOOKUP($A297,[7]装备表!$AS:$DU,AM$1,FALSE))=TRUE,0,VLOOKUP($A297,[7]装备表!$AS:$DU,AM$1,FALSE))</f>
        <v>0</v>
      </c>
      <c r="AN297">
        <f>IF(ISERROR(VLOOKUP($A297,[7]装备表!$AS:$DU,AN$1,FALSE))=TRUE,0,VLOOKUP($A297,[7]装备表!$AS:$DU,AN$1,FALSE))</f>
        <v>0</v>
      </c>
      <c r="AT297" s="9">
        <v>1320053</v>
      </c>
      <c r="AU297" s="9" t="s">
        <v>498</v>
      </c>
      <c r="AV297">
        <v>10270</v>
      </c>
      <c r="AW297">
        <v>10270</v>
      </c>
      <c r="AX297">
        <v>240</v>
      </c>
    </row>
    <row r="298" spans="1:50" ht="16.5">
      <c r="A298" s="33">
        <v>1330092</v>
      </c>
      <c r="B298" t="str">
        <f>IF(ISERROR(VLOOKUP($A298,[7]装备表!$AS:$DU,B$1,FALSE))=TRUE,0,VLOOKUP($A298,[7]装备表!$AS:$DU,B$1,FALSE))</f>
        <v>永夜骨盔</v>
      </c>
      <c r="C298">
        <f t="shared" si="26"/>
        <v>10235</v>
      </c>
      <c r="D298">
        <f t="shared" si="27"/>
        <v>100</v>
      </c>
      <c r="E298">
        <f t="shared" si="28"/>
        <v>10235</v>
      </c>
      <c r="F298">
        <f>IF(ISERROR(VLOOKUP($A298,[7]装备表!$AS:$DU,F$1,FALSE))=TRUE,0,VLOOKUP($A298,[7]装备表!$AS:$DU,F$1,FALSE))</f>
        <v>2</v>
      </c>
      <c r="G298">
        <f>IF(ISERROR(VLOOKUP($A298,[7]装备表!$AS:$DU,G$1,FALSE))=TRUE,0,VLOOKUP($A298,[7]装备表!$AS:$DU,G$1,FALSE))</f>
        <v>1</v>
      </c>
      <c r="H298">
        <f>IF(ISERROR(VLOOKUP($A298,[7]装备表!$AS:$DU,H$1,FALSE))=TRUE,0,VLOOKUP($A298,[7]装备表!$AS:$DU,H$1,FALSE))</f>
        <v>115</v>
      </c>
      <c r="I298">
        <f>IF(ISERROR(VLOOKUP($A298,[7]装备表!$AS:$DU,I$1,FALSE))=TRUE,0,VLOOKUP($A298,[7]装备表!$AS:$DU,I$1,FALSE))</f>
        <v>0</v>
      </c>
      <c r="J298">
        <f>IF(ISERROR(VLOOKUP($A298,[7]装备表!$AS:$DU,J$1,FALSE))=TRUE,0,VLOOKUP($A298,[7]装备表!$AS:$DU,J$1,FALSE))</f>
        <v>0</v>
      </c>
      <c r="K298">
        <f>IF(ISERROR(VLOOKUP($A298,[7]装备表!$AS:$DU,K$1,FALSE))=TRUE,0,VLOOKUP($A298,[7]装备表!$AS:$DU,K$1,FALSE))</f>
        <v>6</v>
      </c>
      <c r="L298">
        <f>IF(ISERROR(VLOOKUP($A298,[7]装备表!$AS:$DU,L$1,FALSE))=TRUE,0,VLOOKUP($A298,[7]装备表!$AS:$DU,L$1,FALSE))</f>
        <v>1</v>
      </c>
      <c r="M298">
        <f>IF(ISERROR(VLOOKUP($A298,[7]装备表!$AS:$DU,M$1,FALSE))=TRUE,0,VLOOKUP($A298,[7]装备表!$AS:$DU,M$1,FALSE))</f>
        <v>30</v>
      </c>
      <c r="N298">
        <f>IF(ISERROR(VLOOKUP($A298,[7]装备表!$AS:$DU,N$1,FALSE))=TRUE,0,VLOOKUP($A298,[7]装备表!$AS:$DU,N$1,FALSE))</f>
        <v>0</v>
      </c>
      <c r="O298">
        <f>IF(ISERROR(VLOOKUP($A298,[7]装备表!$AS:$DU,O$1,FALSE))=TRUE,0,VLOOKUP($A298,[7]装备表!$AS:$DU,O$1,FALSE))</f>
        <v>0</v>
      </c>
      <c r="P298">
        <f>IF(ISERROR(VLOOKUP($A298,[7]装备表!$AS:$DU,P$1,FALSE))=TRUE,0,VLOOKUP($A298,[7]装备表!$AS:$DU,P$1,FALSE))</f>
        <v>0</v>
      </c>
      <c r="Q298">
        <f>IF(ISERROR(VLOOKUP($A298,[7]装备表!$AS:$DU,Q$1,FALSE))=TRUE,0,VLOOKUP($A298,[7]装备表!$AS:$DU,Q$1,FALSE))</f>
        <v>0</v>
      </c>
      <c r="R298">
        <f>IF(ISERROR(VLOOKUP($A298,[7]装备表!$AS:$DU,R$1,FALSE))=TRUE,0,VLOOKUP($A298,[7]装备表!$AS:$DU,R$1,FALSE))</f>
        <v>0</v>
      </c>
      <c r="S298">
        <f>IF(ISERROR(VLOOKUP($A298,[7]装备表!$AS:$DU,S$1,FALSE))=TRUE,0,VLOOKUP($A298,[7]装备表!$AS:$DU,S$1,FALSE))</f>
        <v>0</v>
      </c>
      <c r="T298">
        <f>IF(ISERROR(VLOOKUP($A298,[7]装备表!$AS:$DU,T$1,FALSE))=TRUE,0,VLOOKUP($A298,[7]装备表!$AS:$DU,T$1,FALSE))</f>
        <v>0</v>
      </c>
      <c r="U298">
        <f>IF(ISERROR(VLOOKUP($A298,[7]装备表!$AS:$DU,U$1,FALSE))=TRUE,0,VLOOKUP($A298,[7]装备表!$AS:$DU,U$1,FALSE))</f>
        <v>0</v>
      </c>
      <c r="V298">
        <f>IF(ISERROR(VLOOKUP($A298,[7]装备表!$AS:$DU,V$1,FALSE))=TRUE,0,VLOOKUP($A298,[7]装备表!$AS:$DU,V$1,FALSE))</f>
        <v>0</v>
      </c>
      <c r="W298">
        <f>IF(ISERROR(VLOOKUP($A298,[7]装备表!$AS:$DU,W$1,FALSE))=TRUE,0,VLOOKUP($A298,[7]装备表!$AS:$DU,W$1,FALSE))</f>
        <v>0</v>
      </c>
      <c r="X298">
        <f>IF(ISERROR(VLOOKUP($A298,[7]装备表!$AS:$DU,X$1,FALSE))=TRUE,0,VLOOKUP($A298,[7]装备表!$AS:$DU,X$1,FALSE))</f>
        <v>0</v>
      </c>
      <c r="Y298">
        <f>IF(ISERROR(VLOOKUP($A298,[7]装备表!$AS:$DU,Y$1,FALSE))=TRUE,0,VLOOKUP($A298,[7]装备表!$AS:$DU,Y$1,FALSE))</f>
        <v>0</v>
      </c>
      <c r="Z298">
        <f>IF(ISERROR(VLOOKUP($A298,[7]装备表!$AS:$DU,Z$1,FALSE))=TRUE,0,VLOOKUP($A298,[7]装备表!$AS:$DU,Z$1,FALSE))</f>
        <v>0</v>
      </c>
      <c r="AA298">
        <f>IF(ISERROR(VLOOKUP($A298,[7]装备表!$AS:$DU,AA$1,FALSE))=TRUE,0,VLOOKUP($A298,[7]装备表!$AS:$DU,AA$1,FALSE))</f>
        <v>0</v>
      </c>
      <c r="AB298">
        <f>IF(ISERROR(VLOOKUP($A298,[7]装备表!$AS:$DU,AB$1,FALSE))=TRUE,0,VLOOKUP($A298,[7]装备表!$AS:$DU,AB$1,FALSE))</f>
        <v>0</v>
      </c>
      <c r="AC298">
        <f>IF(ISERROR(VLOOKUP($A298,[7]装备表!$AS:$DU,AC$1,FALSE))=TRUE,0,VLOOKUP($A298,[7]装备表!$AS:$DU,AC$1,FALSE))</f>
        <v>0</v>
      </c>
      <c r="AD298">
        <f>IF(ISERROR(VLOOKUP($A298,[7]装备表!$AS:$DU,AD$1,FALSE))=TRUE,0,VLOOKUP($A298,[7]装备表!$AS:$DU,AD$1,FALSE))</f>
        <v>0</v>
      </c>
      <c r="AE298">
        <f>IF(ISERROR(VLOOKUP($A298,[7]装备表!$AS:$DU,AE$1,FALSE))=TRUE,0,VLOOKUP($A298,[7]装备表!$AS:$DU,AE$1,FALSE))</f>
        <v>0</v>
      </c>
      <c r="AF298">
        <f>IF(ISERROR(VLOOKUP($A298,[7]装备表!$AS:$DU,AF$1,FALSE))=TRUE,0,VLOOKUP($A298,[7]装备表!$AS:$DU,AF$1,FALSE))</f>
        <v>0</v>
      </c>
      <c r="AG298">
        <f>IF(ISERROR(VLOOKUP($A298,[7]装备表!$AS:$DU,AG$1,FALSE))=TRUE,0,VLOOKUP($A298,[7]装备表!$AS:$DU,AG$1,FALSE))</f>
        <v>0</v>
      </c>
      <c r="AH298">
        <f>IF(ISERROR(VLOOKUP($A298,[7]装备表!$AS:$DU,AH$1,FALSE))=TRUE,0,VLOOKUP($A298,[7]装备表!$AS:$DU,AH$1,FALSE))</f>
        <v>0</v>
      </c>
      <c r="AI298">
        <f>IF(ISERROR(VLOOKUP($A298,[7]装备表!$AS:$DU,AI$1,FALSE))=TRUE,0,VLOOKUP($A298,[7]装备表!$AS:$DU,AI$1,FALSE))</f>
        <v>0</v>
      </c>
      <c r="AJ298">
        <f>IF(ISERROR(VLOOKUP($A298,[7]装备表!$AS:$DU,AJ$1,FALSE))=TRUE,0,VLOOKUP($A298,[7]装备表!$AS:$DU,AJ$1,FALSE))</f>
        <v>0</v>
      </c>
      <c r="AK298">
        <f>IF(ISERROR(VLOOKUP($A298,[7]装备表!$AS:$DU,AK$1,FALSE))=TRUE,0,VLOOKUP($A298,[7]装备表!$AS:$DU,AK$1,FALSE))</f>
        <v>0</v>
      </c>
      <c r="AL298">
        <f>IF(ISERROR(VLOOKUP($A298,[7]装备表!$AS:$DU,AL$1,FALSE))=TRUE,0,VLOOKUP($A298,[7]装备表!$AS:$DU,AL$1,FALSE))</f>
        <v>0</v>
      </c>
      <c r="AM298">
        <f>IF(ISERROR(VLOOKUP($A298,[7]装备表!$AS:$DU,AM$1,FALSE))=TRUE,0,VLOOKUP($A298,[7]装备表!$AS:$DU,AM$1,FALSE))</f>
        <v>0</v>
      </c>
      <c r="AN298">
        <f>IF(ISERROR(VLOOKUP($A298,[7]装备表!$AS:$DU,AN$1,FALSE))=TRUE,0,VLOOKUP($A298,[7]装备表!$AS:$DU,AN$1,FALSE))</f>
        <v>0</v>
      </c>
      <c r="AT298" s="9">
        <v>1320054</v>
      </c>
      <c r="AU298" s="9" t="s">
        <v>499</v>
      </c>
      <c r="AV298">
        <v>10271</v>
      </c>
      <c r="AW298">
        <v>10271</v>
      </c>
      <c r="AX298">
        <v>240</v>
      </c>
    </row>
    <row r="299" spans="1:50" ht="16.5">
      <c r="A299" s="33">
        <v>1330093</v>
      </c>
      <c r="B299" t="str">
        <f>IF(ISERROR(VLOOKUP($A299,[7]装备表!$AS:$DU,B$1,FALSE))=TRUE,0,VLOOKUP($A299,[7]装备表!$AS:$DU,B$1,FALSE))</f>
        <v>永夜胸甲</v>
      </c>
      <c r="C299">
        <f t="shared" si="26"/>
        <v>10236</v>
      </c>
      <c r="D299">
        <f t="shared" si="27"/>
        <v>100</v>
      </c>
      <c r="E299">
        <f t="shared" si="28"/>
        <v>10236</v>
      </c>
      <c r="F299">
        <f>IF(ISERROR(VLOOKUP($A299,[7]装备表!$AS:$DU,F$1,FALSE))=TRUE,0,VLOOKUP($A299,[7]装备表!$AS:$DU,F$1,FALSE))</f>
        <v>1</v>
      </c>
      <c r="G299">
        <f>IF(ISERROR(VLOOKUP($A299,[7]装备表!$AS:$DU,G$1,FALSE))=TRUE,0,VLOOKUP($A299,[7]装备表!$AS:$DU,G$1,FALSE))</f>
        <v>1</v>
      </c>
      <c r="H299">
        <f>IF(ISERROR(VLOOKUP($A299,[7]装备表!$AS:$DU,H$1,FALSE))=TRUE,0,VLOOKUP($A299,[7]装备表!$AS:$DU,H$1,FALSE))</f>
        <v>115</v>
      </c>
      <c r="I299">
        <f>IF(ISERROR(VLOOKUP($A299,[7]装备表!$AS:$DU,I$1,FALSE))=TRUE,0,VLOOKUP($A299,[7]装备表!$AS:$DU,I$1,FALSE))</f>
        <v>0</v>
      </c>
      <c r="J299">
        <f>IF(ISERROR(VLOOKUP($A299,[7]装备表!$AS:$DU,J$1,FALSE))=TRUE,0,VLOOKUP($A299,[7]装备表!$AS:$DU,J$1,FALSE))</f>
        <v>0</v>
      </c>
      <c r="K299">
        <f>IF(ISERROR(VLOOKUP($A299,[7]装备表!$AS:$DU,K$1,FALSE))=TRUE,0,VLOOKUP($A299,[7]装备表!$AS:$DU,K$1,FALSE))</f>
        <v>5</v>
      </c>
      <c r="L299">
        <f>IF(ISERROR(VLOOKUP($A299,[7]装备表!$AS:$DU,L$1,FALSE))=TRUE,0,VLOOKUP($A299,[7]装备表!$AS:$DU,L$1,FALSE))</f>
        <v>1</v>
      </c>
      <c r="M299">
        <f>IF(ISERROR(VLOOKUP($A299,[7]装备表!$AS:$DU,M$1,FALSE))=TRUE,0,VLOOKUP($A299,[7]装备表!$AS:$DU,M$1,FALSE))</f>
        <v>30</v>
      </c>
      <c r="N299">
        <f>IF(ISERROR(VLOOKUP($A299,[7]装备表!$AS:$DU,N$1,FALSE))=TRUE,0,VLOOKUP($A299,[7]装备表!$AS:$DU,N$1,FALSE))</f>
        <v>0</v>
      </c>
      <c r="O299">
        <f>IF(ISERROR(VLOOKUP($A299,[7]装备表!$AS:$DU,O$1,FALSE))=TRUE,0,VLOOKUP($A299,[7]装备表!$AS:$DU,O$1,FALSE))</f>
        <v>0</v>
      </c>
      <c r="P299">
        <f>IF(ISERROR(VLOOKUP($A299,[7]装备表!$AS:$DU,P$1,FALSE))=TRUE,0,VLOOKUP($A299,[7]装备表!$AS:$DU,P$1,FALSE))</f>
        <v>0</v>
      </c>
      <c r="Q299">
        <f>IF(ISERROR(VLOOKUP($A299,[7]装备表!$AS:$DU,Q$1,FALSE))=TRUE,0,VLOOKUP($A299,[7]装备表!$AS:$DU,Q$1,FALSE))</f>
        <v>0</v>
      </c>
      <c r="R299">
        <f>IF(ISERROR(VLOOKUP($A299,[7]装备表!$AS:$DU,R$1,FALSE))=TRUE,0,VLOOKUP($A299,[7]装备表!$AS:$DU,R$1,FALSE))</f>
        <v>0</v>
      </c>
      <c r="S299">
        <f>IF(ISERROR(VLOOKUP($A299,[7]装备表!$AS:$DU,S$1,FALSE))=TRUE,0,VLOOKUP($A299,[7]装备表!$AS:$DU,S$1,FALSE))</f>
        <v>0</v>
      </c>
      <c r="T299">
        <f>IF(ISERROR(VLOOKUP($A299,[7]装备表!$AS:$DU,T$1,FALSE))=TRUE,0,VLOOKUP($A299,[7]装备表!$AS:$DU,T$1,FALSE))</f>
        <v>0</v>
      </c>
      <c r="U299">
        <f>IF(ISERROR(VLOOKUP($A299,[7]装备表!$AS:$DU,U$1,FALSE))=TRUE,0,VLOOKUP($A299,[7]装备表!$AS:$DU,U$1,FALSE))</f>
        <v>0</v>
      </c>
      <c r="V299">
        <f>IF(ISERROR(VLOOKUP($A299,[7]装备表!$AS:$DU,V$1,FALSE))=TRUE,0,VLOOKUP($A299,[7]装备表!$AS:$DU,V$1,FALSE))</f>
        <v>0</v>
      </c>
      <c r="W299">
        <f>IF(ISERROR(VLOOKUP($A299,[7]装备表!$AS:$DU,W$1,FALSE))=TRUE,0,VLOOKUP($A299,[7]装备表!$AS:$DU,W$1,FALSE))</f>
        <v>0</v>
      </c>
      <c r="X299">
        <f>IF(ISERROR(VLOOKUP($A299,[7]装备表!$AS:$DU,X$1,FALSE))=TRUE,0,VLOOKUP($A299,[7]装备表!$AS:$DU,X$1,FALSE))</f>
        <v>0</v>
      </c>
      <c r="Y299">
        <f>IF(ISERROR(VLOOKUP($A299,[7]装备表!$AS:$DU,Y$1,FALSE))=TRUE,0,VLOOKUP($A299,[7]装备表!$AS:$DU,Y$1,FALSE))</f>
        <v>0</v>
      </c>
      <c r="Z299">
        <f>IF(ISERROR(VLOOKUP($A299,[7]装备表!$AS:$DU,Z$1,FALSE))=TRUE,0,VLOOKUP($A299,[7]装备表!$AS:$DU,Z$1,FALSE))</f>
        <v>0</v>
      </c>
      <c r="AA299">
        <f>IF(ISERROR(VLOOKUP($A299,[7]装备表!$AS:$DU,AA$1,FALSE))=TRUE,0,VLOOKUP($A299,[7]装备表!$AS:$DU,AA$1,FALSE))</f>
        <v>0</v>
      </c>
      <c r="AB299">
        <f>IF(ISERROR(VLOOKUP($A299,[7]装备表!$AS:$DU,AB$1,FALSE))=TRUE,0,VLOOKUP($A299,[7]装备表!$AS:$DU,AB$1,FALSE))</f>
        <v>0</v>
      </c>
      <c r="AC299">
        <f>IF(ISERROR(VLOOKUP($A299,[7]装备表!$AS:$DU,AC$1,FALSE))=TRUE,0,VLOOKUP($A299,[7]装备表!$AS:$DU,AC$1,FALSE))</f>
        <v>0</v>
      </c>
      <c r="AD299">
        <f>IF(ISERROR(VLOOKUP($A299,[7]装备表!$AS:$DU,AD$1,FALSE))=TRUE,0,VLOOKUP($A299,[7]装备表!$AS:$DU,AD$1,FALSE))</f>
        <v>0</v>
      </c>
      <c r="AE299">
        <f>IF(ISERROR(VLOOKUP($A299,[7]装备表!$AS:$DU,AE$1,FALSE))=TRUE,0,VLOOKUP($A299,[7]装备表!$AS:$DU,AE$1,FALSE))</f>
        <v>0</v>
      </c>
      <c r="AF299">
        <f>IF(ISERROR(VLOOKUP($A299,[7]装备表!$AS:$DU,AF$1,FALSE))=TRUE,0,VLOOKUP($A299,[7]装备表!$AS:$DU,AF$1,FALSE))</f>
        <v>0</v>
      </c>
      <c r="AG299">
        <f>IF(ISERROR(VLOOKUP($A299,[7]装备表!$AS:$DU,AG$1,FALSE))=TRUE,0,VLOOKUP($A299,[7]装备表!$AS:$DU,AG$1,FALSE))</f>
        <v>0</v>
      </c>
      <c r="AH299">
        <f>IF(ISERROR(VLOOKUP($A299,[7]装备表!$AS:$DU,AH$1,FALSE))=TRUE,0,VLOOKUP($A299,[7]装备表!$AS:$DU,AH$1,FALSE))</f>
        <v>0</v>
      </c>
      <c r="AI299">
        <f>IF(ISERROR(VLOOKUP($A299,[7]装备表!$AS:$DU,AI$1,FALSE))=TRUE,0,VLOOKUP($A299,[7]装备表!$AS:$DU,AI$1,FALSE))</f>
        <v>0</v>
      </c>
      <c r="AJ299">
        <f>IF(ISERROR(VLOOKUP($A299,[7]装备表!$AS:$DU,AJ$1,FALSE))=TRUE,0,VLOOKUP($A299,[7]装备表!$AS:$DU,AJ$1,FALSE))</f>
        <v>0</v>
      </c>
      <c r="AK299">
        <f>IF(ISERROR(VLOOKUP($A299,[7]装备表!$AS:$DU,AK$1,FALSE))=TRUE,0,VLOOKUP($A299,[7]装备表!$AS:$DU,AK$1,FALSE))</f>
        <v>0</v>
      </c>
      <c r="AL299">
        <f>IF(ISERROR(VLOOKUP($A299,[7]装备表!$AS:$DU,AL$1,FALSE))=TRUE,0,VLOOKUP($A299,[7]装备表!$AS:$DU,AL$1,FALSE))</f>
        <v>0</v>
      </c>
      <c r="AM299">
        <f>IF(ISERROR(VLOOKUP($A299,[7]装备表!$AS:$DU,AM$1,FALSE))=TRUE,0,VLOOKUP($A299,[7]装备表!$AS:$DU,AM$1,FALSE))</f>
        <v>0</v>
      </c>
      <c r="AN299">
        <f>IF(ISERROR(VLOOKUP($A299,[7]装备表!$AS:$DU,AN$1,FALSE))=TRUE,0,VLOOKUP($A299,[7]装备表!$AS:$DU,AN$1,FALSE))</f>
        <v>0</v>
      </c>
      <c r="AT299" s="9">
        <v>1320055</v>
      </c>
      <c r="AU299" s="9" t="s">
        <v>500</v>
      </c>
      <c r="AV299">
        <v>10272</v>
      </c>
      <c r="AW299">
        <v>10272</v>
      </c>
      <c r="AX299">
        <v>300</v>
      </c>
    </row>
    <row r="300" spans="1:50" ht="16.5">
      <c r="A300" s="33">
        <v>1330094</v>
      </c>
      <c r="B300" t="str">
        <f>IF(ISERROR(VLOOKUP($A300,[7]装备表!$AS:$DU,B$1,FALSE))=TRUE,0,VLOOKUP($A300,[7]装备表!$AS:$DU,B$1,FALSE))</f>
        <v>永夜护腿</v>
      </c>
      <c r="C300">
        <f t="shared" si="26"/>
        <v>10237</v>
      </c>
      <c r="D300">
        <f t="shared" si="27"/>
        <v>100</v>
      </c>
      <c r="E300">
        <f t="shared" si="28"/>
        <v>10237</v>
      </c>
      <c r="F300">
        <f>IF(ISERROR(VLOOKUP($A300,[7]装备表!$AS:$DU,F$1,FALSE))=TRUE,0,VLOOKUP($A300,[7]装备表!$AS:$DU,F$1,FALSE))</f>
        <v>1</v>
      </c>
      <c r="G300">
        <f>IF(ISERROR(VLOOKUP($A300,[7]装备表!$AS:$DU,G$1,FALSE))=TRUE,0,VLOOKUP($A300,[7]装备表!$AS:$DU,G$1,FALSE))</f>
        <v>1</v>
      </c>
      <c r="H300">
        <f>IF(ISERROR(VLOOKUP($A300,[7]装备表!$AS:$DU,H$1,FALSE))=TRUE,0,VLOOKUP($A300,[7]装备表!$AS:$DU,H$1,FALSE))</f>
        <v>115</v>
      </c>
      <c r="I300">
        <f>IF(ISERROR(VLOOKUP($A300,[7]装备表!$AS:$DU,I$1,FALSE))=TRUE,0,VLOOKUP($A300,[7]装备表!$AS:$DU,I$1,FALSE))</f>
        <v>0</v>
      </c>
      <c r="J300">
        <f>IF(ISERROR(VLOOKUP($A300,[7]装备表!$AS:$DU,J$1,FALSE))=TRUE,0,VLOOKUP($A300,[7]装备表!$AS:$DU,J$1,FALSE))</f>
        <v>0</v>
      </c>
      <c r="K300">
        <f>IF(ISERROR(VLOOKUP($A300,[7]装备表!$AS:$DU,K$1,FALSE))=TRUE,0,VLOOKUP($A300,[7]装备表!$AS:$DU,K$1,FALSE))</f>
        <v>5</v>
      </c>
      <c r="L300">
        <f>IF(ISERROR(VLOOKUP($A300,[7]装备表!$AS:$DU,L$1,FALSE))=TRUE,0,VLOOKUP($A300,[7]装备表!$AS:$DU,L$1,FALSE))</f>
        <v>1</v>
      </c>
      <c r="M300">
        <f>IF(ISERROR(VLOOKUP($A300,[7]装备表!$AS:$DU,M$1,FALSE))=TRUE,0,VLOOKUP($A300,[7]装备表!$AS:$DU,M$1,FALSE))</f>
        <v>30</v>
      </c>
      <c r="N300">
        <f>IF(ISERROR(VLOOKUP($A300,[7]装备表!$AS:$DU,N$1,FALSE))=TRUE,0,VLOOKUP($A300,[7]装备表!$AS:$DU,N$1,FALSE))</f>
        <v>0</v>
      </c>
      <c r="O300">
        <f>IF(ISERROR(VLOOKUP($A300,[7]装备表!$AS:$DU,O$1,FALSE))=TRUE,0,VLOOKUP($A300,[7]装备表!$AS:$DU,O$1,FALSE))</f>
        <v>0</v>
      </c>
      <c r="P300">
        <f>IF(ISERROR(VLOOKUP($A300,[7]装备表!$AS:$DU,P$1,FALSE))=TRUE,0,VLOOKUP($A300,[7]装备表!$AS:$DU,P$1,FALSE))</f>
        <v>0</v>
      </c>
      <c r="Q300">
        <f>IF(ISERROR(VLOOKUP($A300,[7]装备表!$AS:$DU,Q$1,FALSE))=TRUE,0,VLOOKUP($A300,[7]装备表!$AS:$DU,Q$1,FALSE))</f>
        <v>0</v>
      </c>
      <c r="R300">
        <f>IF(ISERROR(VLOOKUP($A300,[7]装备表!$AS:$DU,R$1,FALSE))=TRUE,0,VLOOKUP($A300,[7]装备表!$AS:$DU,R$1,FALSE))</f>
        <v>0</v>
      </c>
      <c r="S300">
        <f>IF(ISERROR(VLOOKUP($A300,[7]装备表!$AS:$DU,S$1,FALSE))=TRUE,0,VLOOKUP($A300,[7]装备表!$AS:$DU,S$1,FALSE))</f>
        <v>0</v>
      </c>
      <c r="T300">
        <f>IF(ISERROR(VLOOKUP($A300,[7]装备表!$AS:$DU,T$1,FALSE))=TRUE,0,VLOOKUP($A300,[7]装备表!$AS:$DU,T$1,FALSE))</f>
        <v>0</v>
      </c>
      <c r="U300">
        <f>IF(ISERROR(VLOOKUP($A300,[7]装备表!$AS:$DU,U$1,FALSE))=TRUE,0,VLOOKUP($A300,[7]装备表!$AS:$DU,U$1,FALSE))</f>
        <v>0</v>
      </c>
      <c r="V300">
        <f>IF(ISERROR(VLOOKUP($A300,[7]装备表!$AS:$DU,V$1,FALSE))=TRUE,0,VLOOKUP($A300,[7]装备表!$AS:$DU,V$1,FALSE))</f>
        <v>0</v>
      </c>
      <c r="W300">
        <f>IF(ISERROR(VLOOKUP($A300,[7]装备表!$AS:$DU,W$1,FALSE))=TRUE,0,VLOOKUP($A300,[7]装备表!$AS:$DU,W$1,FALSE))</f>
        <v>0</v>
      </c>
      <c r="X300">
        <f>IF(ISERROR(VLOOKUP($A300,[7]装备表!$AS:$DU,X$1,FALSE))=TRUE,0,VLOOKUP($A300,[7]装备表!$AS:$DU,X$1,FALSE))</f>
        <v>0</v>
      </c>
      <c r="Y300">
        <f>IF(ISERROR(VLOOKUP($A300,[7]装备表!$AS:$DU,Y$1,FALSE))=TRUE,0,VLOOKUP($A300,[7]装备表!$AS:$DU,Y$1,FALSE))</f>
        <v>0</v>
      </c>
      <c r="Z300">
        <f>IF(ISERROR(VLOOKUP($A300,[7]装备表!$AS:$DU,Z$1,FALSE))=TRUE,0,VLOOKUP($A300,[7]装备表!$AS:$DU,Z$1,FALSE))</f>
        <v>0</v>
      </c>
      <c r="AA300">
        <f>IF(ISERROR(VLOOKUP($A300,[7]装备表!$AS:$DU,AA$1,FALSE))=TRUE,0,VLOOKUP($A300,[7]装备表!$AS:$DU,AA$1,FALSE))</f>
        <v>0</v>
      </c>
      <c r="AB300">
        <f>IF(ISERROR(VLOOKUP($A300,[7]装备表!$AS:$DU,AB$1,FALSE))=TRUE,0,VLOOKUP($A300,[7]装备表!$AS:$DU,AB$1,FALSE))</f>
        <v>0</v>
      </c>
      <c r="AC300">
        <f>IF(ISERROR(VLOOKUP($A300,[7]装备表!$AS:$DU,AC$1,FALSE))=TRUE,0,VLOOKUP($A300,[7]装备表!$AS:$DU,AC$1,FALSE))</f>
        <v>0</v>
      </c>
      <c r="AD300">
        <f>IF(ISERROR(VLOOKUP($A300,[7]装备表!$AS:$DU,AD$1,FALSE))=TRUE,0,VLOOKUP($A300,[7]装备表!$AS:$DU,AD$1,FALSE))</f>
        <v>0</v>
      </c>
      <c r="AE300">
        <f>IF(ISERROR(VLOOKUP($A300,[7]装备表!$AS:$DU,AE$1,FALSE))=TRUE,0,VLOOKUP($A300,[7]装备表!$AS:$DU,AE$1,FALSE))</f>
        <v>0</v>
      </c>
      <c r="AF300">
        <f>IF(ISERROR(VLOOKUP($A300,[7]装备表!$AS:$DU,AF$1,FALSE))=TRUE,0,VLOOKUP($A300,[7]装备表!$AS:$DU,AF$1,FALSE))</f>
        <v>0</v>
      </c>
      <c r="AG300">
        <f>IF(ISERROR(VLOOKUP($A300,[7]装备表!$AS:$DU,AG$1,FALSE))=TRUE,0,VLOOKUP($A300,[7]装备表!$AS:$DU,AG$1,FALSE))</f>
        <v>0</v>
      </c>
      <c r="AH300">
        <f>IF(ISERROR(VLOOKUP($A300,[7]装备表!$AS:$DU,AH$1,FALSE))=TRUE,0,VLOOKUP($A300,[7]装备表!$AS:$DU,AH$1,FALSE))</f>
        <v>0</v>
      </c>
      <c r="AI300">
        <f>IF(ISERROR(VLOOKUP($A300,[7]装备表!$AS:$DU,AI$1,FALSE))=TRUE,0,VLOOKUP($A300,[7]装备表!$AS:$DU,AI$1,FALSE))</f>
        <v>0</v>
      </c>
      <c r="AJ300">
        <f>IF(ISERROR(VLOOKUP($A300,[7]装备表!$AS:$DU,AJ$1,FALSE))=TRUE,0,VLOOKUP($A300,[7]装备表!$AS:$DU,AJ$1,FALSE))</f>
        <v>0</v>
      </c>
      <c r="AK300">
        <f>IF(ISERROR(VLOOKUP($A300,[7]装备表!$AS:$DU,AK$1,FALSE))=TRUE,0,VLOOKUP($A300,[7]装备表!$AS:$DU,AK$1,FALSE))</f>
        <v>0</v>
      </c>
      <c r="AL300">
        <f>IF(ISERROR(VLOOKUP($A300,[7]装备表!$AS:$DU,AL$1,FALSE))=TRUE,0,VLOOKUP($A300,[7]装备表!$AS:$DU,AL$1,FALSE))</f>
        <v>0</v>
      </c>
      <c r="AM300">
        <f>IF(ISERROR(VLOOKUP($A300,[7]装备表!$AS:$DU,AM$1,FALSE))=TRUE,0,VLOOKUP($A300,[7]装备表!$AS:$DU,AM$1,FALSE))</f>
        <v>0</v>
      </c>
      <c r="AN300">
        <f>IF(ISERROR(VLOOKUP($A300,[7]装备表!$AS:$DU,AN$1,FALSE))=TRUE,0,VLOOKUP($A300,[7]装备表!$AS:$DU,AN$1,FALSE))</f>
        <v>0</v>
      </c>
      <c r="AT300" s="9">
        <v>1320056</v>
      </c>
      <c r="AU300" s="9" t="s">
        <v>501</v>
      </c>
      <c r="AV300">
        <v>10273</v>
      </c>
      <c r="AW300">
        <v>10273</v>
      </c>
      <c r="AX300">
        <v>300</v>
      </c>
    </row>
    <row r="301" spans="1:50" ht="16.5">
      <c r="A301" s="33">
        <v>1330095</v>
      </c>
      <c r="B301" t="str">
        <f>IF(ISERROR(VLOOKUP($A301,[7]装备表!$AS:$DU,B$1,FALSE))=TRUE,0,VLOOKUP($A301,[7]装备表!$AS:$DU,B$1,FALSE))</f>
        <v>永夜斗篷</v>
      </c>
      <c r="C301">
        <f t="shared" si="26"/>
        <v>10238</v>
      </c>
      <c r="D301">
        <f t="shared" si="27"/>
        <v>100</v>
      </c>
      <c r="E301">
        <f t="shared" si="28"/>
        <v>10238</v>
      </c>
      <c r="F301">
        <f>IF(ISERROR(VLOOKUP($A301,[7]装备表!$AS:$DU,F$1,FALSE))=TRUE,0,VLOOKUP($A301,[7]装备表!$AS:$DU,F$1,FALSE))</f>
        <v>2</v>
      </c>
      <c r="G301">
        <f>IF(ISERROR(VLOOKUP($A301,[7]装备表!$AS:$DU,G$1,FALSE))=TRUE,0,VLOOKUP($A301,[7]装备表!$AS:$DU,G$1,FALSE))</f>
        <v>1</v>
      </c>
      <c r="H301">
        <f>IF(ISERROR(VLOOKUP($A301,[7]装备表!$AS:$DU,H$1,FALSE))=TRUE,0,VLOOKUP($A301,[7]装备表!$AS:$DU,H$1,FALSE))</f>
        <v>115</v>
      </c>
      <c r="I301">
        <f>IF(ISERROR(VLOOKUP($A301,[7]装备表!$AS:$DU,I$1,FALSE))=TRUE,0,VLOOKUP($A301,[7]装备表!$AS:$DU,I$1,FALSE))</f>
        <v>0</v>
      </c>
      <c r="J301">
        <f>IF(ISERROR(VLOOKUP($A301,[7]装备表!$AS:$DU,J$1,FALSE))=TRUE,0,VLOOKUP($A301,[7]装备表!$AS:$DU,J$1,FALSE))</f>
        <v>0</v>
      </c>
      <c r="K301">
        <f>IF(ISERROR(VLOOKUP($A301,[7]装备表!$AS:$DU,K$1,FALSE))=TRUE,0,VLOOKUP($A301,[7]装备表!$AS:$DU,K$1,FALSE))</f>
        <v>6</v>
      </c>
      <c r="L301">
        <f>IF(ISERROR(VLOOKUP($A301,[7]装备表!$AS:$DU,L$1,FALSE))=TRUE,0,VLOOKUP($A301,[7]装备表!$AS:$DU,L$1,FALSE))</f>
        <v>1</v>
      </c>
      <c r="M301">
        <f>IF(ISERROR(VLOOKUP($A301,[7]装备表!$AS:$DU,M$1,FALSE))=TRUE,0,VLOOKUP($A301,[7]装备表!$AS:$DU,M$1,FALSE))</f>
        <v>30</v>
      </c>
      <c r="N301">
        <f>IF(ISERROR(VLOOKUP($A301,[7]装备表!$AS:$DU,N$1,FALSE))=TRUE,0,VLOOKUP($A301,[7]装备表!$AS:$DU,N$1,FALSE))</f>
        <v>0</v>
      </c>
      <c r="O301">
        <f>IF(ISERROR(VLOOKUP($A301,[7]装备表!$AS:$DU,O$1,FALSE))=TRUE,0,VLOOKUP($A301,[7]装备表!$AS:$DU,O$1,FALSE))</f>
        <v>0</v>
      </c>
      <c r="P301">
        <f>IF(ISERROR(VLOOKUP($A301,[7]装备表!$AS:$DU,P$1,FALSE))=TRUE,0,VLOOKUP($A301,[7]装备表!$AS:$DU,P$1,FALSE))</f>
        <v>0</v>
      </c>
      <c r="Q301">
        <f>IF(ISERROR(VLOOKUP($A301,[7]装备表!$AS:$DU,Q$1,FALSE))=TRUE,0,VLOOKUP($A301,[7]装备表!$AS:$DU,Q$1,FALSE))</f>
        <v>0</v>
      </c>
      <c r="R301">
        <f>IF(ISERROR(VLOOKUP($A301,[7]装备表!$AS:$DU,R$1,FALSE))=TRUE,0,VLOOKUP($A301,[7]装备表!$AS:$DU,R$1,FALSE))</f>
        <v>0</v>
      </c>
      <c r="S301">
        <f>IF(ISERROR(VLOOKUP($A301,[7]装备表!$AS:$DU,S$1,FALSE))=TRUE,0,VLOOKUP($A301,[7]装备表!$AS:$DU,S$1,FALSE))</f>
        <v>0</v>
      </c>
      <c r="T301">
        <f>IF(ISERROR(VLOOKUP($A301,[7]装备表!$AS:$DU,T$1,FALSE))=TRUE,0,VLOOKUP($A301,[7]装备表!$AS:$DU,T$1,FALSE))</f>
        <v>0</v>
      </c>
      <c r="U301">
        <f>IF(ISERROR(VLOOKUP($A301,[7]装备表!$AS:$DU,U$1,FALSE))=TRUE,0,VLOOKUP($A301,[7]装备表!$AS:$DU,U$1,FALSE))</f>
        <v>0</v>
      </c>
      <c r="V301">
        <f>IF(ISERROR(VLOOKUP($A301,[7]装备表!$AS:$DU,V$1,FALSE))=TRUE,0,VLOOKUP($A301,[7]装备表!$AS:$DU,V$1,FALSE))</f>
        <v>0</v>
      </c>
      <c r="W301">
        <f>IF(ISERROR(VLOOKUP($A301,[7]装备表!$AS:$DU,W$1,FALSE))=TRUE,0,VLOOKUP($A301,[7]装备表!$AS:$DU,W$1,FALSE))</f>
        <v>0</v>
      </c>
      <c r="X301">
        <f>IF(ISERROR(VLOOKUP($A301,[7]装备表!$AS:$DU,X$1,FALSE))=TRUE,0,VLOOKUP($A301,[7]装备表!$AS:$DU,X$1,FALSE))</f>
        <v>0</v>
      </c>
      <c r="Y301">
        <f>IF(ISERROR(VLOOKUP($A301,[7]装备表!$AS:$DU,Y$1,FALSE))=TRUE,0,VLOOKUP($A301,[7]装备表!$AS:$DU,Y$1,FALSE))</f>
        <v>0</v>
      </c>
      <c r="Z301">
        <f>IF(ISERROR(VLOOKUP($A301,[7]装备表!$AS:$DU,Z$1,FALSE))=TRUE,0,VLOOKUP($A301,[7]装备表!$AS:$DU,Z$1,FALSE))</f>
        <v>0</v>
      </c>
      <c r="AA301">
        <f>IF(ISERROR(VLOOKUP($A301,[7]装备表!$AS:$DU,AA$1,FALSE))=TRUE,0,VLOOKUP($A301,[7]装备表!$AS:$DU,AA$1,FALSE))</f>
        <v>0</v>
      </c>
      <c r="AB301">
        <f>IF(ISERROR(VLOOKUP($A301,[7]装备表!$AS:$DU,AB$1,FALSE))=TRUE,0,VLOOKUP($A301,[7]装备表!$AS:$DU,AB$1,FALSE))</f>
        <v>0</v>
      </c>
      <c r="AC301">
        <f>IF(ISERROR(VLOOKUP($A301,[7]装备表!$AS:$DU,AC$1,FALSE))=TRUE,0,VLOOKUP($A301,[7]装备表!$AS:$DU,AC$1,FALSE))</f>
        <v>0</v>
      </c>
      <c r="AD301">
        <f>IF(ISERROR(VLOOKUP($A301,[7]装备表!$AS:$DU,AD$1,FALSE))=TRUE,0,VLOOKUP($A301,[7]装备表!$AS:$DU,AD$1,FALSE))</f>
        <v>0</v>
      </c>
      <c r="AE301">
        <f>IF(ISERROR(VLOOKUP($A301,[7]装备表!$AS:$DU,AE$1,FALSE))=TRUE,0,VLOOKUP($A301,[7]装备表!$AS:$DU,AE$1,FALSE))</f>
        <v>0</v>
      </c>
      <c r="AF301">
        <f>IF(ISERROR(VLOOKUP($A301,[7]装备表!$AS:$DU,AF$1,FALSE))=TRUE,0,VLOOKUP($A301,[7]装备表!$AS:$DU,AF$1,FALSE))</f>
        <v>0</v>
      </c>
      <c r="AG301">
        <f>IF(ISERROR(VLOOKUP($A301,[7]装备表!$AS:$DU,AG$1,FALSE))=TRUE,0,VLOOKUP($A301,[7]装备表!$AS:$DU,AG$1,FALSE))</f>
        <v>0</v>
      </c>
      <c r="AH301">
        <f>IF(ISERROR(VLOOKUP($A301,[7]装备表!$AS:$DU,AH$1,FALSE))=TRUE,0,VLOOKUP($A301,[7]装备表!$AS:$DU,AH$1,FALSE))</f>
        <v>0</v>
      </c>
      <c r="AI301">
        <f>IF(ISERROR(VLOOKUP($A301,[7]装备表!$AS:$DU,AI$1,FALSE))=TRUE,0,VLOOKUP($A301,[7]装备表!$AS:$DU,AI$1,FALSE))</f>
        <v>0</v>
      </c>
      <c r="AJ301">
        <f>IF(ISERROR(VLOOKUP($A301,[7]装备表!$AS:$DU,AJ$1,FALSE))=TRUE,0,VLOOKUP($A301,[7]装备表!$AS:$DU,AJ$1,FALSE))</f>
        <v>0</v>
      </c>
      <c r="AK301">
        <f>IF(ISERROR(VLOOKUP($A301,[7]装备表!$AS:$DU,AK$1,FALSE))=TRUE,0,VLOOKUP($A301,[7]装备表!$AS:$DU,AK$1,FALSE))</f>
        <v>0</v>
      </c>
      <c r="AL301">
        <f>IF(ISERROR(VLOOKUP($A301,[7]装备表!$AS:$DU,AL$1,FALSE))=TRUE,0,VLOOKUP($A301,[7]装备表!$AS:$DU,AL$1,FALSE))</f>
        <v>0</v>
      </c>
      <c r="AM301">
        <f>IF(ISERROR(VLOOKUP($A301,[7]装备表!$AS:$DU,AM$1,FALSE))=TRUE,0,VLOOKUP($A301,[7]装备表!$AS:$DU,AM$1,FALSE))</f>
        <v>0</v>
      </c>
      <c r="AN301">
        <f>IF(ISERROR(VLOOKUP($A301,[7]装备表!$AS:$DU,AN$1,FALSE))=TRUE,0,VLOOKUP($A301,[7]装备表!$AS:$DU,AN$1,FALSE))</f>
        <v>0</v>
      </c>
      <c r="AT301" s="9">
        <v>1320057</v>
      </c>
      <c r="AU301" s="9" t="s">
        <v>502</v>
      </c>
      <c r="AV301">
        <v>10274</v>
      </c>
      <c r="AW301">
        <v>10274</v>
      </c>
      <c r="AX301">
        <v>300</v>
      </c>
    </row>
    <row r="302" spans="1:50" ht="16.5">
      <c r="A302" s="33">
        <v>1330096</v>
      </c>
      <c r="B302" t="str">
        <f>IF(ISERROR(VLOOKUP($A302,[7]装备表!$AS:$DU,B$1,FALSE))=TRUE,0,VLOOKUP($A302,[7]装备表!$AS:$DU,B$1,FALSE))</f>
        <v>永夜骨靴</v>
      </c>
      <c r="C302">
        <f t="shared" si="26"/>
        <v>10239</v>
      </c>
      <c r="D302">
        <f t="shared" si="27"/>
        <v>100</v>
      </c>
      <c r="E302">
        <f t="shared" si="28"/>
        <v>10239</v>
      </c>
      <c r="F302">
        <f>IF(ISERROR(VLOOKUP($A302,[7]装备表!$AS:$DU,F$1,FALSE))=TRUE,0,VLOOKUP($A302,[7]装备表!$AS:$DU,F$1,FALSE))</f>
        <v>1</v>
      </c>
      <c r="G302">
        <f>IF(ISERROR(VLOOKUP($A302,[7]装备表!$AS:$DU,G$1,FALSE))=TRUE,0,VLOOKUP($A302,[7]装备表!$AS:$DU,G$1,FALSE))</f>
        <v>1</v>
      </c>
      <c r="H302">
        <f>IF(ISERROR(VLOOKUP($A302,[7]装备表!$AS:$DU,H$1,FALSE))=TRUE,0,VLOOKUP($A302,[7]装备表!$AS:$DU,H$1,FALSE))</f>
        <v>77</v>
      </c>
      <c r="I302">
        <f>IF(ISERROR(VLOOKUP($A302,[7]装备表!$AS:$DU,I$1,FALSE))=TRUE,0,VLOOKUP($A302,[7]装备表!$AS:$DU,I$1,FALSE))</f>
        <v>0</v>
      </c>
      <c r="J302">
        <f>IF(ISERROR(VLOOKUP($A302,[7]装备表!$AS:$DU,J$1,FALSE))=TRUE,0,VLOOKUP($A302,[7]装备表!$AS:$DU,J$1,FALSE))</f>
        <v>0</v>
      </c>
      <c r="K302">
        <f>IF(ISERROR(VLOOKUP($A302,[7]装备表!$AS:$DU,K$1,FALSE))=TRUE,0,VLOOKUP($A302,[7]装备表!$AS:$DU,K$1,FALSE))</f>
        <v>37</v>
      </c>
      <c r="L302">
        <f>IF(ISERROR(VLOOKUP($A302,[7]装备表!$AS:$DU,L$1,FALSE))=TRUE,0,VLOOKUP($A302,[7]装备表!$AS:$DU,L$1,FALSE))</f>
        <v>1</v>
      </c>
      <c r="M302">
        <f>IF(ISERROR(VLOOKUP($A302,[7]装备表!$AS:$DU,M$1,FALSE))=TRUE,0,VLOOKUP($A302,[7]装备表!$AS:$DU,M$1,FALSE))</f>
        <v>17</v>
      </c>
      <c r="N302">
        <f>IF(ISERROR(VLOOKUP($A302,[7]装备表!$AS:$DU,N$1,FALSE))=TRUE,0,VLOOKUP($A302,[7]装备表!$AS:$DU,N$1,FALSE))</f>
        <v>0</v>
      </c>
      <c r="O302">
        <f>IF(ISERROR(VLOOKUP($A302,[7]装备表!$AS:$DU,O$1,FALSE))=TRUE,0,VLOOKUP($A302,[7]装备表!$AS:$DU,O$1,FALSE))</f>
        <v>0</v>
      </c>
      <c r="P302">
        <f>IF(ISERROR(VLOOKUP($A302,[7]装备表!$AS:$DU,P$1,FALSE))=TRUE,0,VLOOKUP($A302,[7]装备表!$AS:$DU,P$1,FALSE))</f>
        <v>0</v>
      </c>
      <c r="Q302">
        <f>IF(ISERROR(VLOOKUP($A302,[7]装备表!$AS:$DU,Q$1,FALSE))=TRUE,0,VLOOKUP($A302,[7]装备表!$AS:$DU,Q$1,FALSE))</f>
        <v>0</v>
      </c>
      <c r="R302">
        <f>IF(ISERROR(VLOOKUP($A302,[7]装备表!$AS:$DU,R$1,FALSE))=TRUE,0,VLOOKUP($A302,[7]装备表!$AS:$DU,R$1,FALSE))</f>
        <v>0</v>
      </c>
      <c r="S302">
        <f>IF(ISERROR(VLOOKUP($A302,[7]装备表!$AS:$DU,S$1,FALSE))=TRUE,0,VLOOKUP($A302,[7]装备表!$AS:$DU,S$1,FALSE))</f>
        <v>0</v>
      </c>
      <c r="T302">
        <f>IF(ISERROR(VLOOKUP($A302,[7]装备表!$AS:$DU,T$1,FALSE))=TRUE,0,VLOOKUP($A302,[7]装备表!$AS:$DU,T$1,FALSE))</f>
        <v>0</v>
      </c>
      <c r="U302">
        <f>IF(ISERROR(VLOOKUP($A302,[7]装备表!$AS:$DU,U$1,FALSE))=TRUE,0,VLOOKUP($A302,[7]装备表!$AS:$DU,U$1,FALSE))</f>
        <v>0</v>
      </c>
      <c r="V302">
        <f>IF(ISERROR(VLOOKUP($A302,[7]装备表!$AS:$DU,V$1,FALSE))=TRUE,0,VLOOKUP($A302,[7]装备表!$AS:$DU,V$1,FALSE))</f>
        <v>0</v>
      </c>
      <c r="W302">
        <f>IF(ISERROR(VLOOKUP($A302,[7]装备表!$AS:$DU,W$1,FALSE))=TRUE,0,VLOOKUP($A302,[7]装备表!$AS:$DU,W$1,FALSE))</f>
        <v>0</v>
      </c>
      <c r="X302">
        <f>IF(ISERROR(VLOOKUP($A302,[7]装备表!$AS:$DU,X$1,FALSE))=TRUE,0,VLOOKUP($A302,[7]装备表!$AS:$DU,X$1,FALSE))</f>
        <v>0</v>
      </c>
      <c r="Y302">
        <f>IF(ISERROR(VLOOKUP($A302,[7]装备表!$AS:$DU,Y$1,FALSE))=TRUE,0,VLOOKUP($A302,[7]装备表!$AS:$DU,Y$1,FALSE))</f>
        <v>0</v>
      </c>
      <c r="Z302">
        <f>IF(ISERROR(VLOOKUP($A302,[7]装备表!$AS:$DU,Z$1,FALSE))=TRUE,0,VLOOKUP($A302,[7]装备表!$AS:$DU,Z$1,FALSE))</f>
        <v>0</v>
      </c>
      <c r="AA302">
        <f>IF(ISERROR(VLOOKUP($A302,[7]装备表!$AS:$DU,AA$1,FALSE))=TRUE,0,VLOOKUP($A302,[7]装备表!$AS:$DU,AA$1,FALSE))</f>
        <v>0</v>
      </c>
      <c r="AB302">
        <f>IF(ISERROR(VLOOKUP($A302,[7]装备表!$AS:$DU,AB$1,FALSE))=TRUE,0,VLOOKUP($A302,[7]装备表!$AS:$DU,AB$1,FALSE))</f>
        <v>0</v>
      </c>
      <c r="AC302">
        <f>IF(ISERROR(VLOOKUP($A302,[7]装备表!$AS:$DU,AC$1,FALSE))=TRUE,0,VLOOKUP($A302,[7]装备表!$AS:$DU,AC$1,FALSE))</f>
        <v>0</v>
      </c>
      <c r="AD302">
        <f>IF(ISERROR(VLOOKUP($A302,[7]装备表!$AS:$DU,AD$1,FALSE))=TRUE,0,VLOOKUP($A302,[7]装备表!$AS:$DU,AD$1,FALSE))</f>
        <v>0</v>
      </c>
      <c r="AE302">
        <f>IF(ISERROR(VLOOKUP($A302,[7]装备表!$AS:$DU,AE$1,FALSE))=TRUE,0,VLOOKUP($A302,[7]装备表!$AS:$DU,AE$1,FALSE))</f>
        <v>0</v>
      </c>
      <c r="AF302">
        <f>IF(ISERROR(VLOOKUP($A302,[7]装备表!$AS:$DU,AF$1,FALSE))=TRUE,0,VLOOKUP($A302,[7]装备表!$AS:$DU,AF$1,FALSE))</f>
        <v>0</v>
      </c>
      <c r="AG302">
        <f>IF(ISERROR(VLOOKUP($A302,[7]装备表!$AS:$DU,AG$1,FALSE))=TRUE,0,VLOOKUP($A302,[7]装备表!$AS:$DU,AG$1,FALSE))</f>
        <v>0</v>
      </c>
      <c r="AH302">
        <f>IF(ISERROR(VLOOKUP($A302,[7]装备表!$AS:$DU,AH$1,FALSE))=TRUE,0,VLOOKUP($A302,[7]装备表!$AS:$DU,AH$1,FALSE))</f>
        <v>0</v>
      </c>
      <c r="AI302">
        <f>IF(ISERROR(VLOOKUP($A302,[7]装备表!$AS:$DU,AI$1,FALSE))=TRUE,0,VLOOKUP($A302,[7]装备表!$AS:$DU,AI$1,FALSE))</f>
        <v>0</v>
      </c>
      <c r="AJ302">
        <f>IF(ISERROR(VLOOKUP($A302,[7]装备表!$AS:$DU,AJ$1,FALSE))=TRUE,0,VLOOKUP($A302,[7]装备表!$AS:$DU,AJ$1,FALSE))</f>
        <v>0</v>
      </c>
      <c r="AK302">
        <f>IF(ISERROR(VLOOKUP($A302,[7]装备表!$AS:$DU,AK$1,FALSE))=TRUE,0,VLOOKUP($A302,[7]装备表!$AS:$DU,AK$1,FALSE))</f>
        <v>0</v>
      </c>
      <c r="AL302">
        <f>IF(ISERROR(VLOOKUP($A302,[7]装备表!$AS:$DU,AL$1,FALSE))=TRUE,0,VLOOKUP($A302,[7]装备表!$AS:$DU,AL$1,FALSE))</f>
        <v>0</v>
      </c>
      <c r="AM302">
        <f>IF(ISERROR(VLOOKUP($A302,[7]装备表!$AS:$DU,AM$1,FALSE))=TRUE,0,VLOOKUP($A302,[7]装备表!$AS:$DU,AM$1,FALSE))</f>
        <v>0</v>
      </c>
      <c r="AN302">
        <f>IF(ISERROR(VLOOKUP($A302,[7]装备表!$AS:$DU,AN$1,FALSE))=TRUE,0,VLOOKUP($A302,[7]装备表!$AS:$DU,AN$1,FALSE))</f>
        <v>0</v>
      </c>
      <c r="AT302" s="9">
        <v>1320058</v>
      </c>
      <c r="AU302" s="9" t="s">
        <v>503</v>
      </c>
      <c r="AV302">
        <v>10275</v>
      </c>
      <c r="AW302">
        <v>10275</v>
      </c>
      <c r="AX302">
        <v>300</v>
      </c>
    </row>
    <row r="303" spans="1:50" ht="16.5">
      <c r="A303" s="33">
        <v>1330097</v>
      </c>
      <c r="B303" t="str">
        <f>IF(ISERROR(VLOOKUP($A303,[7]装备表!$AS:$DU,B$1,FALSE))=TRUE,0,VLOOKUP($A303,[7]装备表!$AS:$DU,B$1,FALSE))</f>
        <v>永夜骷髅咒鍊</v>
      </c>
      <c r="C303">
        <f t="shared" si="26"/>
        <v>10240</v>
      </c>
      <c r="D303">
        <f t="shared" si="27"/>
        <v>100</v>
      </c>
      <c r="E303">
        <f t="shared" si="28"/>
        <v>10240</v>
      </c>
      <c r="F303">
        <f>IF(ISERROR(VLOOKUP($A303,[7]装备表!$AS:$DU,F$1,FALSE))=TRUE,0,VLOOKUP($A303,[7]装备表!$AS:$DU,F$1,FALSE))</f>
        <v>1</v>
      </c>
      <c r="G303">
        <f>IF(ISERROR(VLOOKUP($A303,[7]装备表!$AS:$DU,G$1,FALSE))=TRUE,0,VLOOKUP($A303,[7]装备表!$AS:$DU,G$1,FALSE))</f>
        <v>1</v>
      </c>
      <c r="H303">
        <f>IF(ISERROR(VLOOKUP($A303,[7]装备表!$AS:$DU,H$1,FALSE))=TRUE,0,VLOOKUP($A303,[7]装备表!$AS:$DU,H$1,FALSE))</f>
        <v>58</v>
      </c>
      <c r="I303">
        <f>IF(ISERROR(VLOOKUP($A303,[7]装备表!$AS:$DU,I$1,FALSE))=TRUE,0,VLOOKUP($A303,[7]装备表!$AS:$DU,I$1,FALSE))</f>
        <v>0</v>
      </c>
      <c r="J303">
        <f>IF(ISERROR(VLOOKUP($A303,[7]装备表!$AS:$DU,J$1,FALSE))=TRUE,0,VLOOKUP($A303,[7]装备表!$AS:$DU,J$1,FALSE))</f>
        <v>0</v>
      </c>
      <c r="K303">
        <f>IF(ISERROR(VLOOKUP($A303,[7]装备表!$AS:$DU,K$1,FALSE))=TRUE,0,VLOOKUP($A303,[7]装备表!$AS:$DU,K$1,FALSE))</f>
        <v>2</v>
      </c>
      <c r="L303">
        <f>IF(ISERROR(VLOOKUP($A303,[7]装备表!$AS:$DU,L$1,FALSE))=TRUE,0,VLOOKUP($A303,[7]装备表!$AS:$DU,L$1,FALSE))</f>
        <v>1</v>
      </c>
      <c r="M303">
        <f>IF(ISERROR(VLOOKUP($A303,[7]装备表!$AS:$DU,M$1,FALSE))=TRUE,0,VLOOKUP($A303,[7]装备表!$AS:$DU,M$1,FALSE))</f>
        <v>58</v>
      </c>
      <c r="N303">
        <f>IF(ISERROR(VLOOKUP($A303,[7]装备表!$AS:$DU,N$1,FALSE))=TRUE,0,VLOOKUP($A303,[7]装备表!$AS:$DU,N$1,FALSE))</f>
        <v>0</v>
      </c>
      <c r="O303">
        <f>IF(ISERROR(VLOOKUP($A303,[7]装备表!$AS:$DU,O$1,FALSE))=TRUE,0,VLOOKUP($A303,[7]装备表!$AS:$DU,O$1,FALSE))</f>
        <v>0</v>
      </c>
      <c r="P303">
        <f>IF(ISERROR(VLOOKUP($A303,[7]装备表!$AS:$DU,P$1,FALSE))=TRUE,0,VLOOKUP($A303,[7]装备表!$AS:$DU,P$1,FALSE))</f>
        <v>5</v>
      </c>
      <c r="Q303">
        <f>IF(ISERROR(VLOOKUP($A303,[7]装备表!$AS:$DU,Q$1,FALSE))=TRUE,0,VLOOKUP($A303,[7]装备表!$AS:$DU,Q$1,FALSE))</f>
        <v>1</v>
      </c>
      <c r="R303">
        <f>IF(ISERROR(VLOOKUP($A303,[7]装备表!$AS:$DU,R$1,FALSE))=TRUE,0,VLOOKUP($A303,[7]装备表!$AS:$DU,R$1,FALSE))</f>
        <v>30</v>
      </c>
      <c r="S303">
        <f>IF(ISERROR(VLOOKUP($A303,[7]装备表!$AS:$DU,S$1,FALSE))=TRUE,0,VLOOKUP($A303,[7]装备表!$AS:$DU,S$1,FALSE))</f>
        <v>0</v>
      </c>
      <c r="T303">
        <f>IF(ISERROR(VLOOKUP($A303,[7]装备表!$AS:$DU,T$1,FALSE))=TRUE,0,VLOOKUP($A303,[7]装备表!$AS:$DU,T$1,FALSE))</f>
        <v>0</v>
      </c>
      <c r="U303">
        <f>IF(ISERROR(VLOOKUP($A303,[7]装备表!$AS:$DU,U$1,FALSE))=TRUE,0,VLOOKUP($A303,[7]装备表!$AS:$DU,U$1,FALSE))</f>
        <v>6</v>
      </c>
      <c r="V303">
        <f>IF(ISERROR(VLOOKUP($A303,[7]装备表!$AS:$DU,V$1,FALSE))=TRUE,0,VLOOKUP($A303,[7]装备表!$AS:$DU,V$1,FALSE))</f>
        <v>1</v>
      </c>
      <c r="W303">
        <f>IF(ISERROR(VLOOKUP($A303,[7]装备表!$AS:$DU,W$1,FALSE))=TRUE,0,VLOOKUP($A303,[7]装备表!$AS:$DU,W$1,FALSE))</f>
        <v>30</v>
      </c>
      <c r="X303">
        <f>IF(ISERROR(VLOOKUP($A303,[7]装备表!$AS:$DU,X$1,FALSE))=TRUE,0,VLOOKUP($A303,[7]装备表!$AS:$DU,X$1,FALSE))</f>
        <v>0</v>
      </c>
      <c r="Y303">
        <f>IF(ISERROR(VLOOKUP($A303,[7]装备表!$AS:$DU,Y$1,FALSE))=TRUE,0,VLOOKUP($A303,[7]装备表!$AS:$DU,Y$1,FALSE))</f>
        <v>0</v>
      </c>
      <c r="Z303">
        <f>IF(ISERROR(VLOOKUP($A303,[7]装备表!$AS:$DU,Z$1,FALSE))=TRUE,0,VLOOKUP($A303,[7]装备表!$AS:$DU,Z$1,FALSE))</f>
        <v>0</v>
      </c>
      <c r="AA303">
        <f>IF(ISERROR(VLOOKUP($A303,[7]装备表!$AS:$DU,AA$1,FALSE))=TRUE,0,VLOOKUP($A303,[7]装备表!$AS:$DU,AA$1,FALSE))</f>
        <v>0</v>
      </c>
      <c r="AB303">
        <f>IF(ISERROR(VLOOKUP($A303,[7]装备表!$AS:$DU,AB$1,FALSE))=TRUE,0,VLOOKUP($A303,[7]装备表!$AS:$DU,AB$1,FALSE))</f>
        <v>0</v>
      </c>
      <c r="AC303">
        <f>IF(ISERROR(VLOOKUP($A303,[7]装备表!$AS:$DU,AC$1,FALSE))=TRUE,0,VLOOKUP($A303,[7]装备表!$AS:$DU,AC$1,FALSE))</f>
        <v>0</v>
      </c>
      <c r="AD303">
        <f>IF(ISERROR(VLOOKUP($A303,[7]装备表!$AS:$DU,AD$1,FALSE))=TRUE,0,VLOOKUP($A303,[7]装备表!$AS:$DU,AD$1,FALSE))</f>
        <v>0</v>
      </c>
      <c r="AE303">
        <f>IF(ISERROR(VLOOKUP($A303,[7]装备表!$AS:$DU,AE$1,FALSE))=TRUE,0,VLOOKUP($A303,[7]装备表!$AS:$DU,AE$1,FALSE))</f>
        <v>0</v>
      </c>
      <c r="AF303">
        <f>IF(ISERROR(VLOOKUP($A303,[7]装备表!$AS:$DU,AF$1,FALSE))=TRUE,0,VLOOKUP($A303,[7]装备表!$AS:$DU,AF$1,FALSE))</f>
        <v>0</v>
      </c>
      <c r="AG303">
        <f>IF(ISERROR(VLOOKUP($A303,[7]装备表!$AS:$DU,AG$1,FALSE))=TRUE,0,VLOOKUP($A303,[7]装备表!$AS:$DU,AG$1,FALSE))</f>
        <v>0</v>
      </c>
      <c r="AH303">
        <f>IF(ISERROR(VLOOKUP($A303,[7]装备表!$AS:$DU,AH$1,FALSE))=TRUE,0,VLOOKUP($A303,[7]装备表!$AS:$DU,AH$1,FALSE))</f>
        <v>0</v>
      </c>
      <c r="AI303">
        <f>IF(ISERROR(VLOOKUP($A303,[7]装备表!$AS:$DU,AI$1,FALSE))=TRUE,0,VLOOKUP($A303,[7]装备表!$AS:$DU,AI$1,FALSE))</f>
        <v>0</v>
      </c>
      <c r="AJ303">
        <f>IF(ISERROR(VLOOKUP($A303,[7]装备表!$AS:$DU,AJ$1,FALSE))=TRUE,0,VLOOKUP($A303,[7]装备表!$AS:$DU,AJ$1,FALSE))</f>
        <v>0</v>
      </c>
      <c r="AK303">
        <f>IF(ISERROR(VLOOKUP($A303,[7]装备表!$AS:$DU,AK$1,FALSE))=TRUE,0,VLOOKUP($A303,[7]装备表!$AS:$DU,AK$1,FALSE))</f>
        <v>0</v>
      </c>
      <c r="AL303">
        <f>IF(ISERROR(VLOOKUP($A303,[7]装备表!$AS:$DU,AL$1,FALSE))=TRUE,0,VLOOKUP($A303,[7]装备表!$AS:$DU,AL$1,FALSE))</f>
        <v>0</v>
      </c>
      <c r="AM303">
        <f>IF(ISERROR(VLOOKUP($A303,[7]装备表!$AS:$DU,AM$1,FALSE))=TRUE,0,VLOOKUP($A303,[7]装备表!$AS:$DU,AM$1,FALSE))</f>
        <v>0</v>
      </c>
      <c r="AN303">
        <f>IF(ISERROR(VLOOKUP($A303,[7]装备表!$AS:$DU,AN$1,FALSE))=TRUE,0,VLOOKUP($A303,[7]装备表!$AS:$DU,AN$1,FALSE))</f>
        <v>0</v>
      </c>
      <c r="AT303" s="9">
        <v>1320059</v>
      </c>
      <c r="AU303" s="9" t="s">
        <v>504</v>
      </c>
      <c r="AV303">
        <v>10276</v>
      </c>
      <c r="AW303">
        <v>10276</v>
      </c>
      <c r="AX303">
        <v>300</v>
      </c>
    </row>
    <row r="304" spans="1:50" ht="16.5">
      <c r="A304" s="33">
        <v>1330098</v>
      </c>
      <c r="B304" t="str">
        <f>IF(ISERROR(VLOOKUP($A304,[7]装备表!$AS:$DU,B$1,FALSE))=TRUE,0,VLOOKUP($A304,[7]装备表!$AS:$DU,B$1,FALSE))</f>
        <v>王之号角</v>
      </c>
      <c r="C304">
        <f t="shared" si="26"/>
        <v>10241</v>
      </c>
      <c r="D304">
        <f t="shared" si="27"/>
        <v>100</v>
      </c>
      <c r="E304">
        <f t="shared" si="28"/>
        <v>10241</v>
      </c>
      <c r="F304">
        <f>IF(ISERROR(VLOOKUP($A304,[7]装备表!$AS:$DU,F$1,FALSE))=TRUE,0,VLOOKUP($A304,[7]装备表!$AS:$DU,F$1,FALSE))</f>
        <v>1</v>
      </c>
      <c r="G304">
        <f>IF(ISERROR(VLOOKUP($A304,[7]装备表!$AS:$DU,G$1,FALSE))=TRUE,0,VLOOKUP($A304,[7]装备表!$AS:$DU,G$1,FALSE))</f>
        <v>1</v>
      </c>
      <c r="H304">
        <f>IF(ISERROR(VLOOKUP($A304,[7]装备表!$AS:$DU,H$1,FALSE))=TRUE,0,VLOOKUP($A304,[7]装备表!$AS:$DU,H$1,FALSE))</f>
        <v>58</v>
      </c>
      <c r="I304">
        <f>IF(ISERROR(VLOOKUP($A304,[7]装备表!$AS:$DU,I$1,FALSE))=TRUE,0,VLOOKUP($A304,[7]装备表!$AS:$DU,I$1,FALSE))</f>
        <v>0</v>
      </c>
      <c r="J304">
        <f>IF(ISERROR(VLOOKUP($A304,[7]装备表!$AS:$DU,J$1,FALSE))=TRUE,0,VLOOKUP($A304,[7]装备表!$AS:$DU,J$1,FALSE))</f>
        <v>0</v>
      </c>
      <c r="K304">
        <f>IF(ISERROR(VLOOKUP($A304,[7]装备表!$AS:$DU,K$1,FALSE))=TRUE,0,VLOOKUP($A304,[7]装备表!$AS:$DU,K$1,FALSE))</f>
        <v>2</v>
      </c>
      <c r="L304">
        <f>IF(ISERROR(VLOOKUP($A304,[7]装备表!$AS:$DU,L$1,FALSE))=TRUE,0,VLOOKUP($A304,[7]装备表!$AS:$DU,L$1,FALSE))</f>
        <v>1</v>
      </c>
      <c r="M304">
        <f>IF(ISERROR(VLOOKUP($A304,[7]装备表!$AS:$DU,M$1,FALSE))=TRUE,0,VLOOKUP($A304,[7]装备表!$AS:$DU,M$1,FALSE))</f>
        <v>58</v>
      </c>
      <c r="N304">
        <f>IF(ISERROR(VLOOKUP($A304,[7]装备表!$AS:$DU,N$1,FALSE))=TRUE,0,VLOOKUP($A304,[7]装备表!$AS:$DU,N$1,FALSE))</f>
        <v>0</v>
      </c>
      <c r="O304">
        <f>IF(ISERROR(VLOOKUP($A304,[7]装备表!$AS:$DU,O$1,FALSE))=TRUE,0,VLOOKUP($A304,[7]装备表!$AS:$DU,O$1,FALSE))</f>
        <v>0</v>
      </c>
      <c r="P304">
        <f>IF(ISERROR(VLOOKUP($A304,[7]装备表!$AS:$DU,P$1,FALSE))=TRUE,0,VLOOKUP($A304,[7]装备表!$AS:$DU,P$1,FALSE))</f>
        <v>0</v>
      </c>
      <c r="Q304">
        <f>IF(ISERROR(VLOOKUP($A304,[7]装备表!$AS:$DU,Q$1,FALSE))=TRUE,0,VLOOKUP($A304,[7]装备表!$AS:$DU,Q$1,FALSE))</f>
        <v>0</v>
      </c>
      <c r="R304">
        <f>IF(ISERROR(VLOOKUP($A304,[7]装备表!$AS:$DU,R$1,FALSE))=TRUE,0,VLOOKUP($A304,[7]装备表!$AS:$DU,R$1,FALSE))</f>
        <v>0</v>
      </c>
      <c r="S304">
        <f>IF(ISERROR(VLOOKUP($A304,[7]装备表!$AS:$DU,S$1,FALSE))=TRUE,0,VLOOKUP($A304,[7]装备表!$AS:$DU,S$1,FALSE))</f>
        <v>0</v>
      </c>
      <c r="T304">
        <f>IF(ISERROR(VLOOKUP($A304,[7]装备表!$AS:$DU,T$1,FALSE))=TRUE,0,VLOOKUP($A304,[7]装备表!$AS:$DU,T$1,FALSE))</f>
        <v>0</v>
      </c>
      <c r="U304">
        <f>IF(ISERROR(VLOOKUP($A304,[7]装备表!$AS:$DU,U$1,FALSE))=TRUE,0,VLOOKUP($A304,[7]装备表!$AS:$DU,U$1,FALSE))</f>
        <v>0</v>
      </c>
      <c r="V304">
        <f>IF(ISERROR(VLOOKUP($A304,[7]装备表!$AS:$DU,V$1,FALSE))=TRUE,0,VLOOKUP($A304,[7]装备表!$AS:$DU,V$1,FALSE))</f>
        <v>0</v>
      </c>
      <c r="W304">
        <f>IF(ISERROR(VLOOKUP($A304,[7]装备表!$AS:$DU,W$1,FALSE))=TRUE,0,VLOOKUP($A304,[7]装备表!$AS:$DU,W$1,FALSE))</f>
        <v>0</v>
      </c>
      <c r="X304">
        <f>IF(ISERROR(VLOOKUP($A304,[7]装备表!$AS:$DU,X$1,FALSE))=TRUE,0,VLOOKUP($A304,[7]装备表!$AS:$DU,X$1,FALSE))</f>
        <v>0</v>
      </c>
      <c r="Y304">
        <f>IF(ISERROR(VLOOKUP($A304,[7]装备表!$AS:$DU,Y$1,FALSE))=TRUE,0,VLOOKUP($A304,[7]装备表!$AS:$DU,Y$1,FALSE))</f>
        <v>0</v>
      </c>
      <c r="Z304">
        <f>IF(ISERROR(VLOOKUP($A304,[7]装备表!$AS:$DU,Z$1,FALSE))=TRUE,0,VLOOKUP($A304,[7]装备表!$AS:$DU,Z$1,FALSE))</f>
        <v>0</v>
      </c>
      <c r="AA304">
        <f>IF(ISERROR(VLOOKUP($A304,[7]装备表!$AS:$DU,AA$1,FALSE))=TRUE,0,VLOOKUP($A304,[7]装备表!$AS:$DU,AA$1,FALSE))</f>
        <v>0</v>
      </c>
      <c r="AB304">
        <f>IF(ISERROR(VLOOKUP($A304,[7]装备表!$AS:$DU,AB$1,FALSE))=TRUE,0,VLOOKUP($A304,[7]装备表!$AS:$DU,AB$1,FALSE))</f>
        <v>0</v>
      </c>
      <c r="AC304">
        <f>IF(ISERROR(VLOOKUP($A304,[7]装备表!$AS:$DU,AC$1,FALSE))=TRUE,0,VLOOKUP($A304,[7]装备表!$AS:$DU,AC$1,FALSE))</f>
        <v>0</v>
      </c>
      <c r="AD304">
        <f>IF(ISERROR(VLOOKUP($A304,[7]装备表!$AS:$DU,AD$1,FALSE))=TRUE,0,VLOOKUP($A304,[7]装备表!$AS:$DU,AD$1,FALSE))</f>
        <v>0</v>
      </c>
      <c r="AE304">
        <f>IF(ISERROR(VLOOKUP($A304,[7]装备表!$AS:$DU,AE$1,FALSE))=TRUE,0,VLOOKUP($A304,[7]装备表!$AS:$DU,AE$1,FALSE))</f>
        <v>0</v>
      </c>
      <c r="AF304">
        <f>IF(ISERROR(VLOOKUP($A304,[7]装备表!$AS:$DU,AF$1,FALSE))=TRUE,0,VLOOKUP($A304,[7]装备表!$AS:$DU,AF$1,FALSE))</f>
        <v>0</v>
      </c>
      <c r="AG304">
        <f>IF(ISERROR(VLOOKUP($A304,[7]装备表!$AS:$DU,AG$1,FALSE))=TRUE,0,VLOOKUP($A304,[7]装备表!$AS:$DU,AG$1,FALSE))</f>
        <v>0</v>
      </c>
      <c r="AH304">
        <f>IF(ISERROR(VLOOKUP($A304,[7]装备表!$AS:$DU,AH$1,FALSE))=TRUE,0,VLOOKUP($A304,[7]装备表!$AS:$DU,AH$1,FALSE))</f>
        <v>0</v>
      </c>
      <c r="AI304">
        <f>IF(ISERROR(VLOOKUP($A304,[7]装备表!$AS:$DU,AI$1,FALSE))=TRUE,0,VLOOKUP($A304,[7]装备表!$AS:$DU,AI$1,FALSE))</f>
        <v>0</v>
      </c>
      <c r="AJ304">
        <f>IF(ISERROR(VLOOKUP($A304,[7]装备表!$AS:$DU,AJ$1,FALSE))=TRUE,0,VLOOKUP($A304,[7]装备表!$AS:$DU,AJ$1,FALSE))</f>
        <v>0</v>
      </c>
      <c r="AK304">
        <f>IF(ISERROR(VLOOKUP($A304,[7]装备表!$AS:$DU,AK$1,FALSE))=TRUE,0,VLOOKUP($A304,[7]装备表!$AS:$DU,AK$1,FALSE))</f>
        <v>0</v>
      </c>
      <c r="AL304">
        <f>IF(ISERROR(VLOOKUP($A304,[7]装备表!$AS:$DU,AL$1,FALSE))=TRUE,0,VLOOKUP($A304,[7]装备表!$AS:$DU,AL$1,FALSE))</f>
        <v>0</v>
      </c>
      <c r="AM304">
        <f>IF(ISERROR(VLOOKUP($A304,[7]装备表!$AS:$DU,AM$1,FALSE))=TRUE,0,VLOOKUP($A304,[7]装备表!$AS:$DU,AM$1,FALSE))</f>
        <v>0</v>
      </c>
      <c r="AN304">
        <f>IF(ISERROR(VLOOKUP($A304,[7]装备表!$AS:$DU,AN$1,FALSE))=TRUE,0,VLOOKUP($A304,[7]装备表!$AS:$DU,AN$1,FALSE))</f>
        <v>0</v>
      </c>
      <c r="AT304" s="9">
        <v>1320060</v>
      </c>
      <c r="AU304" s="9" t="s">
        <v>505</v>
      </c>
      <c r="AV304">
        <v>10277</v>
      </c>
      <c r="AW304">
        <v>10277</v>
      </c>
      <c r="AX304">
        <v>300</v>
      </c>
    </row>
    <row r="305" spans="1:50" ht="16.5">
      <c r="A305" s="33">
        <v>1330099</v>
      </c>
      <c r="B305" t="str">
        <f>IF(ISERROR(VLOOKUP($A305,[7]装备表!$AS:$DU,B$1,FALSE))=TRUE,0,VLOOKUP($A305,[7]装备表!$AS:$DU,B$1,FALSE))</f>
        <v>蒸汽头盔</v>
      </c>
      <c r="C305">
        <f t="shared" si="26"/>
        <v>10281</v>
      </c>
      <c r="D305">
        <f t="shared" si="27"/>
        <v>240</v>
      </c>
      <c r="E305">
        <f t="shared" si="28"/>
        <v>10281</v>
      </c>
      <c r="F305">
        <f>IF(ISERROR(VLOOKUP($A305,[7]装备表!$AS:$DU,F$1,FALSE))=TRUE,0,VLOOKUP($A305,[7]装备表!$AS:$DU,F$1,FALSE))</f>
        <v>2</v>
      </c>
      <c r="G305">
        <f>IF(ISERROR(VLOOKUP($A305,[7]装备表!$AS:$DU,G$1,FALSE))=TRUE,0,VLOOKUP($A305,[7]装备表!$AS:$DU,G$1,FALSE))</f>
        <v>1</v>
      </c>
      <c r="H305">
        <f>IF(ISERROR(VLOOKUP($A305,[7]装备表!$AS:$DU,H$1,FALSE))=TRUE,0,VLOOKUP($A305,[7]装备表!$AS:$DU,H$1,FALSE))</f>
        <v>263</v>
      </c>
      <c r="I305">
        <f>IF(ISERROR(VLOOKUP($A305,[7]装备表!$AS:$DU,I$1,FALSE))=TRUE,0,VLOOKUP($A305,[7]装备表!$AS:$DU,I$1,FALSE))</f>
        <v>0</v>
      </c>
      <c r="J305">
        <f>IF(ISERROR(VLOOKUP($A305,[7]装备表!$AS:$DU,J$1,FALSE))=TRUE,0,VLOOKUP($A305,[7]装备表!$AS:$DU,J$1,FALSE))</f>
        <v>0</v>
      </c>
      <c r="K305">
        <f>IF(ISERROR(VLOOKUP($A305,[7]装备表!$AS:$DU,K$1,FALSE))=TRUE,0,VLOOKUP($A305,[7]装备表!$AS:$DU,K$1,FALSE))</f>
        <v>6</v>
      </c>
      <c r="L305">
        <f>IF(ISERROR(VLOOKUP($A305,[7]装备表!$AS:$DU,L$1,FALSE))=TRUE,0,VLOOKUP($A305,[7]装备表!$AS:$DU,L$1,FALSE))</f>
        <v>1</v>
      </c>
      <c r="M305">
        <f>IF(ISERROR(VLOOKUP($A305,[7]装备表!$AS:$DU,M$1,FALSE))=TRUE,0,VLOOKUP($A305,[7]装备表!$AS:$DU,M$1,FALSE))</f>
        <v>67</v>
      </c>
      <c r="N305">
        <f>IF(ISERROR(VLOOKUP($A305,[7]装备表!$AS:$DU,N$1,FALSE))=TRUE,0,VLOOKUP($A305,[7]装备表!$AS:$DU,N$1,FALSE))</f>
        <v>0</v>
      </c>
      <c r="O305">
        <f>IF(ISERROR(VLOOKUP($A305,[7]装备表!$AS:$DU,O$1,FALSE))=TRUE,0,VLOOKUP($A305,[7]装备表!$AS:$DU,O$1,FALSE))</f>
        <v>0</v>
      </c>
      <c r="P305">
        <f>IF(ISERROR(VLOOKUP($A305,[7]装备表!$AS:$DU,P$1,FALSE))=TRUE,0,VLOOKUP($A305,[7]装备表!$AS:$DU,P$1,FALSE))</f>
        <v>0</v>
      </c>
      <c r="Q305">
        <f>IF(ISERROR(VLOOKUP($A305,[7]装备表!$AS:$DU,Q$1,FALSE))=TRUE,0,VLOOKUP($A305,[7]装备表!$AS:$DU,Q$1,FALSE))</f>
        <v>0</v>
      </c>
      <c r="R305">
        <f>IF(ISERROR(VLOOKUP($A305,[7]装备表!$AS:$DU,R$1,FALSE))=TRUE,0,VLOOKUP($A305,[7]装备表!$AS:$DU,R$1,FALSE))</f>
        <v>0</v>
      </c>
      <c r="S305">
        <f>IF(ISERROR(VLOOKUP($A305,[7]装备表!$AS:$DU,S$1,FALSE))=TRUE,0,VLOOKUP($A305,[7]装备表!$AS:$DU,S$1,FALSE))</f>
        <v>0</v>
      </c>
      <c r="T305">
        <f>IF(ISERROR(VLOOKUP($A305,[7]装备表!$AS:$DU,T$1,FALSE))=TRUE,0,VLOOKUP($A305,[7]装备表!$AS:$DU,T$1,FALSE))</f>
        <v>0</v>
      </c>
      <c r="U305">
        <f>IF(ISERROR(VLOOKUP($A305,[7]装备表!$AS:$DU,U$1,FALSE))=TRUE,0,VLOOKUP($A305,[7]装备表!$AS:$DU,U$1,FALSE))</f>
        <v>0</v>
      </c>
      <c r="V305">
        <f>IF(ISERROR(VLOOKUP($A305,[7]装备表!$AS:$DU,V$1,FALSE))=TRUE,0,VLOOKUP($A305,[7]装备表!$AS:$DU,V$1,FALSE))</f>
        <v>0</v>
      </c>
      <c r="W305">
        <f>IF(ISERROR(VLOOKUP($A305,[7]装备表!$AS:$DU,W$1,FALSE))=TRUE,0,VLOOKUP($A305,[7]装备表!$AS:$DU,W$1,FALSE))</f>
        <v>0</v>
      </c>
      <c r="X305">
        <f>IF(ISERROR(VLOOKUP($A305,[7]装备表!$AS:$DU,X$1,FALSE))=TRUE,0,VLOOKUP($A305,[7]装备表!$AS:$DU,X$1,FALSE))</f>
        <v>0</v>
      </c>
      <c r="Y305">
        <f>IF(ISERROR(VLOOKUP($A305,[7]装备表!$AS:$DU,Y$1,FALSE))=TRUE,0,VLOOKUP($A305,[7]装备表!$AS:$DU,Y$1,FALSE))</f>
        <v>0</v>
      </c>
      <c r="Z305">
        <f>IF(ISERROR(VLOOKUP($A305,[7]装备表!$AS:$DU,Z$1,FALSE))=TRUE,0,VLOOKUP($A305,[7]装备表!$AS:$DU,Z$1,FALSE))</f>
        <v>0</v>
      </c>
      <c r="AA305">
        <f>IF(ISERROR(VLOOKUP($A305,[7]装备表!$AS:$DU,AA$1,FALSE))=TRUE,0,VLOOKUP($A305,[7]装备表!$AS:$DU,AA$1,FALSE))</f>
        <v>0</v>
      </c>
      <c r="AB305">
        <f>IF(ISERROR(VLOOKUP($A305,[7]装备表!$AS:$DU,AB$1,FALSE))=TRUE,0,VLOOKUP($A305,[7]装备表!$AS:$DU,AB$1,FALSE))</f>
        <v>0</v>
      </c>
      <c r="AC305">
        <f>IF(ISERROR(VLOOKUP($A305,[7]装备表!$AS:$DU,AC$1,FALSE))=TRUE,0,VLOOKUP($A305,[7]装备表!$AS:$DU,AC$1,FALSE))</f>
        <v>0</v>
      </c>
      <c r="AD305">
        <f>IF(ISERROR(VLOOKUP($A305,[7]装备表!$AS:$DU,AD$1,FALSE))=TRUE,0,VLOOKUP($A305,[7]装备表!$AS:$DU,AD$1,FALSE))</f>
        <v>0</v>
      </c>
      <c r="AE305">
        <f>IF(ISERROR(VLOOKUP($A305,[7]装备表!$AS:$DU,AE$1,FALSE))=TRUE,0,VLOOKUP($A305,[7]装备表!$AS:$DU,AE$1,FALSE))</f>
        <v>0</v>
      </c>
      <c r="AF305">
        <f>IF(ISERROR(VLOOKUP($A305,[7]装备表!$AS:$DU,AF$1,FALSE))=TRUE,0,VLOOKUP($A305,[7]装备表!$AS:$DU,AF$1,FALSE))</f>
        <v>0</v>
      </c>
      <c r="AG305">
        <f>IF(ISERROR(VLOOKUP($A305,[7]装备表!$AS:$DU,AG$1,FALSE))=TRUE,0,VLOOKUP($A305,[7]装备表!$AS:$DU,AG$1,FALSE))</f>
        <v>0</v>
      </c>
      <c r="AH305">
        <f>IF(ISERROR(VLOOKUP($A305,[7]装备表!$AS:$DU,AH$1,FALSE))=TRUE,0,VLOOKUP($A305,[7]装备表!$AS:$DU,AH$1,FALSE))</f>
        <v>0</v>
      </c>
      <c r="AI305">
        <f>IF(ISERROR(VLOOKUP($A305,[7]装备表!$AS:$DU,AI$1,FALSE))=TRUE,0,VLOOKUP($A305,[7]装备表!$AS:$DU,AI$1,FALSE))</f>
        <v>0</v>
      </c>
      <c r="AJ305">
        <f>IF(ISERROR(VLOOKUP($A305,[7]装备表!$AS:$DU,AJ$1,FALSE))=TRUE,0,VLOOKUP($A305,[7]装备表!$AS:$DU,AJ$1,FALSE))</f>
        <v>0</v>
      </c>
      <c r="AK305">
        <f>IF(ISERROR(VLOOKUP($A305,[7]装备表!$AS:$DU,AK$1,FALSE))=TRUE,0,VLOOKUP($A305,[7]装备表!$AS:$DU,AK$1,FALSE))</f>
        <v>0</v>
      </c>
      <c r="AL305">
        <f>IF(ISERROR(VLOOKUP($A305,[7]装备表!$AS:$DU,AL$1,FALSE))=TRUE,0,VLOOKUP($A305,[7]装备表!$AS:$DU,AL$1,FALSE))</f>
        <v>0</v>
      </c>
      <c r="AM305">
        <f>IF(ISERROR(VLOOKUP($A305,[7]装备表!$AS:$DU,AM$1,FALSE))=TRUE,0,VLOOKUP($A305,[7]装备表!$AS:$DU,AM$1,FALSE))</f>
        <v>0</v>
      </c>
      <c r="AN305">
        <f>IF(ISERROR(VLOOKUP($A305,[7]装备表!$AS:$DU,AN$1,FALSE))=TRUE,0,VLOOKUP($A305,[7]装备表!$AS:$DU,AN$1,FALSE))</f>
        <v>0</v>
      </c>
      <c r="AT305" s="37">
        <v>1382131</v>
      </c>
      <c r="AU305" s="37" t="s">
        <v>716</v>
      </c>
      <c r="AV305">
        <v>10278</v>
      </c>
      <c r="AW305">
        <v>10278</v>
      </c>
      <c r="AX305">
        <v>100</v>
      </c>
    </row>
    <row r="306" spans="1:50" ht="16.5">
      <c r="A306" s="33">
        <v>1330100</v>
      </c>
      <c r="B306" t="str">
        <f>IF(ISERROR(VLOOKUP($A306,[7]装备表!$AS:$DU,B$1,FALSE))=TRUE,0,VLOOKUP($A306,[7]装备表!$AS:$DU,B$1,FALSE))</f>
        <v>蒸汽动力铠</v>
      </c>
      <c r="C306">
        <f t="shared" si="26"/>
        <v>10282</v>
      </c>
      <c r="D306">
        <f t="shared" si="27"/>
        <v>240</v>
      </c>
      <c r="E306">
        <f t="shared" si="28"/>
        <v>10282</v>
      </c>
      <c r="F306">
        <f>IF(ISERROR(VLOOKUP($A306,[7]装备表!$AS:$DU,F$1,FALSE))=TRUE,0,VLOOKUP($A306,[7]装备表!$AS:$DU,F$1,FALSE))</f>
        <v>1</v>
      </c>
      <c r="G306">
        <f>IF(ISERROR(VLOOKUP($A306,[7]装备表!$AS:$DU,G$1,FALSE))=TRUE,0,VLOOKUP($A306,[7]装备表!$AS:$DU,G$1,FALSE))</f>
        <v>1</v>
      </c>
      <c r="H306">
        <f>IF(ISERROR(VLOOKUP($A306,[7]装备表!$AS:$DU,H$1,FALSE))=TRUE,0,VLOOKUP($A306,[7]装备表!$AS:$DU,H$1,FALSE))</f>
        <v>263</v>
      </c>
      <c r="I306">
        <f>IF(ISERROR(VLOOKUP($A306,[7]装备表!$AS:$DU,I$1,FALSE))=TRUE,0,VLOOKUP($A306,[7]装备表!$AS:$DU,I$1,FALSE))</f>
        <v>0</v>
      </c>
      <c r="J306">
        <f>IF(ISERROR(VLOOKUP($A306,[7]装备表!$AS:$DU,J$1,FALSE))=TRUE,0,VLOOKUP($A306,[7]装备表!$AS:$DU,J$1,FALSE))</f>
        <v>0</v>
      </c>
      <c r="K306">
        <f>IF(ISERROR(VLOOKUP($A306,[7]装备表!$AS:$DU,K$1,FALSE))=TRUE,0,VLOOKUP($A306,[7]装备表!$AS:$DU,K$1,FALSE))</f>
        <v>5</v>
      </c>
      <c r="L306">
        <f>IF(ISERROR(VLOOKUP($A306,[7]装备表!$AS:$DU,L$1,FALSE))=TRUE,0,VLOOKUP($A306,[7]装备表!$AS:$DU,L$1,FALSE))</f>
        <v>1</v>
      </c>
      <c r="M306">
        <f>IF(ISERROR(VLOOKUP($A306,[7]装备表!$AS:$DU,M$1,FALSE))=TRUE,0,VLOOKUP($A306,[7]装备表!$AS:$DU,M$1,FALSE))</f>
        <v>67</v>
      </c>
      <c r="N306">
        <f>IF(ISERROR(VLOOKUP($A306,[7]装备表!$AS:$DU,N$1,FALSE))=TRUE,0,VLOOKUP($A306,[7]装备表!$AS:$DU,N$1,FALSE))</f>
        <v>0</v>
      </c>
      <c r="O306">
        <f>IF(ISERROR(VLOOKUP($A306,[7]装备表!$AS:$DU,O$1,FALSE))=TRUE,0,VLOOKUP($A306,[7]装备表!$AS:$DU,O$1,FALSE))</f>
        <v>0</v>
      </c>
      <c r="P306">
        <f>IF(ISERROR(VLOOKUP($A306,[7]装备表!$AS:$DU,P$1,FALSE))=TRUE,0,VLOOKUP($A306,[7]装备表!$AS:$DU,P$1,FALSE))</f>
        <v>0</v>
      </c>
      <c r="Q306">
        <f>IF(ISERROR(VLOOKUP($A306,[7]装备表!$AS:$DU,Q$1,FALSE))=TRUE,0,VLOOKUP($A306,[7]装备表!$AS:$DU,Q$1,FALSE))</f>
        <v>0</v>
      </c>
      <c r="R306">
        <f>IF(ISERROR(VLOOKUP($A306,[7]装备表!$AS:$DU,R$1,FALSE))=TRUE,0,VLOOKUP($A306,[7]装备表!$AS:$DU,R$1,FALSE))</f>
        <v>0</v>
      </c>
      <c r="S306">
        <f>IF(ISERROR(VLOOKUP($A306,[7]装备表!$AS:$DU,S$1,FALSE))=TRUE,0,VLOOKUP($A306,[7]装备表!$AS:$DU,S$1,FALSE))</f>
        <v>0</v>
      </c>
      <c r="T306">
        <f>IF(ISERROR(VLOOKUP($A306,[7]装备表!$AS:$DU,T$1,FALSE))=TRUE,0,VLOOKUP($A306,[7]装备表!$AS:$DU,T$1,FALSE))</f>
        <v>0</v>
      </c>
      <c r="U306">
        <f>IF(ISERROR(VLOOKUP($A306,[7]装备表!$AS:$DU,U$1,FALSE))=TRUE,0,VLOOKUP($A306,[7]装备表!$AS:$DU,U$1,FALSE))</f>
        <v>0</v>
      </c>
      <c r="V306">
        <f>IF(ISERROR(VLOOKUP($A306,[7]装备表!$AS:$DU,V$1,FALSE))=TRUE,0,VLOOKUP($A306,[7]装备表!$AS:$DU,V$1,FALSE))</f>
        <v>0</v>
      </c>
      <c r="W306">
        <f>IF(ISERROR(VLOOKUP($A306,[7]装备表!$AS:$DU,W$1,FALSE))=TRUE,0,VLOOKUP($A306,[7]装备表!$AS:$DU,W$1,FALSE))</f>
        <v>0</v>
      </c>
      <c r="X306">
        <f>IF(ISERROR(VLOOKUP($A306,[7]装备表!$AS:$DU,X$1,FALSE))=TRUE,0,VLOOKUP($A306,[7]装备表!$AS:$DU,X$1,FALSE))</f>
        <v>0</v>
      </c>
      <c r="Y306">
        <f>IF(ISERROR(VLOOKUP($A306,[7]装备表!$AS:$DU,Y$1,FALSE))=TRUE,0,VLOOKUP($A306,[7]装备表!$AS:$DU,Y$1,FALSE))</f>
        <v>0</v>
      </c>
      <c r="Z306">
        <f>IF(ISERROR(VLOOKUP($A306,[7]装备表!$AS:$DU,Z$1,FALSE))=TRUE,0,VLOOKUP($A306,[7]装备表!$AS:$DU,Z$1,FALSE))</f>
        <v>0</v>
      </c>
      <c r="AA306">
        <f>IF(ISERROR(VLOOKUP($A306,[7]装备表!$AS:$DU,AA$1,FALSE))=TRUE,0,VLOOKUP($A306,[7]装备表!$AS:$DU,AA$1,FALSE))</f>
        <v>0</v>
      </c>
      <c r="AB306">
        <f>IF(ISERROR(VLOOKUP($A306,[7]装备表!$AS:$DU,AB$1,FALSE))=TRUE,0,VLOOKUP($A306,[7]装备表!$AS:$DU,AB$1,FALSE))</f>
        <v>0</v>
      </c>
      <c r="AC306">
        <f>IF(ISERROR(VLOOKUP($A306,[7]装备表!$AS:$DU,AC$1,FALSE))=TRUE,0,VLOOKUP($A306,[7]装备表!$AS:$DU,AC$1,FALSE))</f>
        <v>0</v>
      </c>
      <c r="AD306">
        <f>IF(ISERROR(VLOOKUP($A306,[7]装备表!$AS:$DU,AD$1,FALSE))=TRUE,0,VLOOKUP($A306,[7]装备表!$AS:$DU,AD$1,FALSE))</f>
        <v>0</v>
      </c>
      <c r="AE306">
        <f>IF(ISERROR(VLOOKUP($A306,[7]装备表!$AS:$DU,AE$1,FALSE))=TRUE,0,VLOOKUP($A306,[7]装备表!$AS:$DU,AE$1,FALSE))</f>
        <v>0</v>
      </c>
      <c r="AF306">
        <f>IF(ISERROR(VLOOKUP($A306,[7]装备表!$AS:$DU,AF$1,FALSE))=TRUE,0,VLOOKUP($A306,[7]装备表!$AS:$DU,AF$1,FALSE))</f>
        <v>0</v>
      </c>
      <c r="AG306">
        <f>IF(ISERROR(VLOOKUP($A306,[7]装备表!$AS:$DU,AG$1,FALSE))=TRUE,0,VLOOKUP($A306,[7]装备表!$AS:$DU,AG$1,FALSE))</f>
        <v>0</v>
      </c>
      <c r="AH306">
        <f>IF(ISERROR(VLOOKUP($A306,[7]装备表!$AS:$DU,AH$1,FALSE))=TRUE,0,VLOOKUP($A306,[7]装备表!$AS:$DU,AH$1,FALSE))</f>
        <v>0</v>
      </c>
      <c r="AI306">
        <f>IF(ISERROR(VLOOKUP($A306,[7]装备表!$AS:$DU,AI$1,FALSE))=TRUE,0,VLOOKUP($A306,[7]装备表!$AS:$DU,AI$1,FALSE))</f>
        <v>0</v>
      </c>
      <c r="AJ306">
        <f>IF(ISERROR(VLOOKUP($A306,[7]装备表!$AS:$DU,AJ$1,FALSE))=TRUE,0,VLOOKUP($A306,[7]装备表!$AS:$DU,AJ$1,FALSE))</f>
        <v>0</v>
      </c>
      <c r="AK306">
        <f>IF(ISERROR(VLOOKUP($A306,[7]装备表!$AS:$DU,AK$1,FALSE))=TRUE,0,VLOOKUP($A306,[7]装备表!$AS:$DU,AK$1,FALSE))</f>
        <v>0</v>
      </c>
      <c r="AL306">
        <f>IF(ISERROR(VLOOKUP($A306,[7]装备表!$AS:$DU,AL$1,FALSE))=TRUE,0,VLOOKUP($A306,[7]装备表!$AS:$DU,AL$1,FALSE))</f>
        <v>0</v>
      </c>
      <c r="AM306">
        <f>IF(ISERROR(VLOOKUP($A306,[7]装备表!$AS:$DU,AM$1,FALSE))=TRUE,0,VLOOKUP($A306,[7]装备表!$AS:$DU,AM$1,FALSE))</f>
        <v>0</v>
      </c>
      <c r="AN306">
        <f>IF(ISERROR(VLOOKUP($A306,[7]装备表!$AS:$DU,AN$1,FALSE))=TRUE,0,VLOOKUP($A306,[7]装备表!$AS:$DU,AN$1,FALSE))</f>
        <v>0</v>
      </c>
      <c r="AT306" s="37">
        <v>1382132</v>
      </c>
      <c r="AU306" s="37" t="s">
        <v>717</v>
      </c>
      <c r="AV306">
        <v>10279</v>
      </c>
      <c r="AW306">
        <v>10279</v>
      </c>
      <c r="AX306">
        <v>100</v>
      </c>
    </row>
    <row r="307" spans="1:50" ht="16.5">
      <c r="A307" s="33">
        <v>1330101</v>
      </c>
      <c r="B307" t="str">
        <f>IF(ISERROR(VLOOKUP($A307,[7]装备表!$AS:$DU,B$1,FALSE))=TRUE,0,VLOOKUP($A307,[7]装备表!$AS:$DU,B$1,FALSE))</f>
        <v>蒸汽护腿</v>
      </c>
      <c r="C307">
        <f t="shared" si="26"/>
        <v>10283</v>
      </c>
      <c r="D307">
        <f t="shared" si="27"/>
        <v>240</v>
      </c>
      <c r="E307">
        <f t="shared" si="28"/>
        <v>10283</v>
      </c>
      <c r="F307">
        <f>IF(ISERROR(VLOOKUP($A307,[7]装备表!$AS:$DU,F$1,FALSE))=TRUE,0,VLOOKUP($A307,[7]装备表!$AS:$DU,F$1,FALSE))</f>
        <v>1</v>
      </c>
      <c r="G307">
        <f>IF(ISERROR(VLOOKUP($A307,[7]装备表!$AS:$DU,G$1,FALSE))=TRUE,0,VLOOKUP($A307,[7]装备表!$AS:$DU,G$1,FALSE))</f>
        <v>1</v>
      </c>
      <c r="H307">
        <f>IF(ISERROR(VLOOKUP($A307,[7]装备表!$AS:$DU,H$1,FALSE))=TRUE,0,VLOOKUP($A307,[7]装备表!$AS:$DU,H$1,FALSE))</f>
        <v>263</v>
      </c>
      <c r="I307">
        <f>IF(ISERROR(VLOOKUP($A307,[7]装备表!$AS:$DU,I$1,FALSE))=TRUE,0,VLOOKUP($A307,[7]装备表!$AS:$DU,I$1,FALSE))</f>
        <v>0</v>
      </c>
      <c r="J307">
        <f>IF(ISERROR(VLOOKUP($A307,[7]装备表!$AS:$DU,J$1,FALSE))=TRUE,0,VLOOKUP($A307,[7]装备表!$AS:$DU,J$1,FALSE))</f>
        <v>0</v>
      </c>
      <c r="K307">
        <f>IF(ISERROR(VLOOKUP($A307,[7]装备表!$AS:$DU,K$1,FALSE))=TRUE,0,VLOOKUP($A307,[7]装备表!$AS:$DU,K$1,FALSE))</f>
        <v>5</v>
      </c>
      <c r="L307">
        <f>IF(ISERROR(VLOOKUP($A307,[7]装备表!$AS:$DU,L$1,FALSE))=TRUE,0,VLOOKUP($A307,[7]装备表!$AS:$DU,L$1,FALSE))</f>
        <v>1</v>
      </c>
      <c r="M307">
        <f>IF(ISERROR(VLOOKUP($A307,[7]装备表!$AS:$DU,M$1,FALSE))=TRUE,0,VLOOKUP($A307,[7]装备表!$AS:$DU,M$1,FALSE))</f>
        <v>67</v>
      </c>
      <c r="N307">
        <f>IF(ISERROR(VLOOKUP($A307,[7]装备表!$AS:$DU,N$1,FALSE))=TRUE,0,VLOOKUP($A307,[7]装备表!$AS:$DU,N$1,FALSE))</f>
        <v>0</v>
      </c>
      <c r="O307">
        <f>IF(ISERROR(VLOOKUP($A307,[7]装备表!$AS:$DU,O$1,FALSE))=TRUE,0,VLOOKUP($A307,[7]装备表!$AS:$DU,O$1,FALSE))</f>
        <v>0</v>
      </c>
      <c r="P307">
        <f>IF(ISERROR(VLOOKUP($A307,[7]装备表!$AS:$DU,P$1,FALSE))=TRUE,0,VLOOKUP($A307,[7]装备表!$AS:$DU,P$1,FALSE))</f>
        <v>0</v>
      </c>
      <c r="Q307">
        <f>IF(ISERROR(VLOOKUP($A307,[7]装备表!$AS:$DU,Q$1,FALSE))=TRUE,0,VLOOKUP($A307,[7]装备表!$AS:$DU,Q$1,FALSE))</f>
        <v>0</v>
      </c>
      <c r="R307">
        <f>IF(ISERROR(VLOOKUP($A307,[7]装备表!$AS:$DU,R$1,FALSE))=TRUE,0,VLOOKUP($A307,[7]装备表!$AS:$DU,R$1,FALSE))</f>
        <v>0</v>
      </c>
      <c r="S307">
        <f>IF(ISERROR(VLOOKUP($A307,[7]装备表!$AS:$DU,S$1,FALSE))=TRUE,0,VLOOKUP($A307,[7]装备表!$AS:$DU,S$1,FALSE))</f>
        <v>0</v>
      </c>
      <c r="T307">
        <f>IF(ISERROR(VLOOKUP($A307,[7]装备表!$AS:$DU,T$1,FALSE))=TRUE,0,VLOOKUP($A307,[7]装备表!$AS:$DU,T$1,FALSE))</f>
        <v>0</v>
      </c>
      <c r="U307">
        <f>IF(ISERROR(VLOOKUP($A307,[7]装备表!$AS:$DU,U$1,FALSE))=TRUE,0,VLOOKUP($A307,[7]装备表!$AS:$DU,U$1,FALSE))</f>
        <v>0</v>
      </c>
      <c r="V307">
        <f>IF(ISERROR(VLOOKUP($A307,[7]装备表!$AS:$DU,V$1,FALSE))=TRUE,0,VLOOKUP($A307,[7]装备表!$AS:$DU,V$1,FALSE))</f>
        <v>0</v>
      </c>
      <c r="W307">
        <f>IF(ISERROR(VLOOKUP($A307,[7]装备表!$AS:$DU,W$1,FALSE))=TRUE,0,VLOOKUP($A307,[7]装备表!$AS:$DU,W$1,FALSE))</f>
        <v>0</v>
      </c>
      <c r="X307">
        <f>IF(ISERROR(VLOOKUP($A307,[7]装备表!$AS:$DU,X$1,FALSE))=TRUE,0,VLOOKUP($A307,[7]装备表!$AS:$DU,X$1,FALSE))</f>
        <v>0</v>
      </c>
      <c r="Y307">
        <f>IF(ISERROR(VLOOKUP($A307,[7]装备表!$AS:$DU,Y$1,FALSE))=TRUE,0,VLOOKUP($A307,[7]装备表!$AS:$DU,Y$1,FALSE))</f>
        <v>0</v>
      </c>
      <c r="Z307">
        <f>IF(ISERROR(VLOOKUP($A307,[7]装备表!$AS:$DU,Z$1,FALSE))=TRUE,0,VLOOKUP($A307,[7]装备表!$AS:$DU,Z$1,FALSE))</f>
        <v>0</v>
      </c>
      <c r="AA307">
        <f>IF(ISERROR(VLOOKUP($A307,[7]装备表!$AS:$DU,AA$1,FALSE))=TRUE,0,VLOOKUP($A307,[7]装备表!$AS:$DU,AA$1,FALSE))</f>
        <v>0</v>
      </c>
      <c r="AB307">
        <f>IF(ISERROR(VLOOKUP($A307,[7]装备表!$AS:$DU,AB$1,FALSE))=TRUE,0,VLOOKUP($A307,[7]装备表!$AS:$DU,AB$1,FALSE))</f>
        <v>0</v>
      </c>
      <c r="AC307">
        <f>IF(ISERROR(VLOOKUP($A307,[7]装备表!$AS:$DU,AC$1,FALSE))=TRUE,0,VLOOKUP($A307,[7]装备表!$AS:$DU,AC$1,FALSE))</f>
        <v>0</v>
      </c>
      <c r="AD307">
        <f>IF(ISERROR(VLOOKUP($A307,[7]装备表!$AS:$DU,AD$1,FALSE))=TRUE,0,VLOOKUP($A307,[7]装备表!$AS:$DU,AD$1,FALSE))</f>
        <v>0</v>
      </c>
      <c r="AE307">
        <f>IF(ISERROR(VLOOKUP($A307,[7]装备表!$AS:$DU,AE$1,FALSE))=TRUE,0,VLOOKUP($A307,[7]装备表!$AS:$DU,AE$1,FALSE))</f>
        <v>0</v>
      </c>
      <c r="AF307">
        <f>IF(ISERROR(VLOOKUP($A307,[7]装备表!$AS:$DU,AF$1,FALSE))=TRUE,0,VLOOKUP($A307,[7]装备表!$AS:$DU,AF$1,FALSE))</f>
        <v>0</v>
      </c>
      <c r="AG307">
        <f>IF(ISERROR(VLOOKUP($A307,[7]装备表!$AS:$DU,AG$1,FALSE))=TRUE,0,VLOOKUP($A307,[7]装备表!$AS:$DU,AG$1,FALSE))</f>
        <v>0</v>
      </c>
      <c r="AH307">
        <f>IF(ISERROR(VLOOKUP($A307,[7]装备表!$AS:$DU,AH$1,FALSE))=TRUE,0,VLOOKUP($A307,[7]装备表!$AS:$DU,AH$1,FALSE))</f>
        <v>0</v>
      </c>
      <c r="AI307">
        <f>IF(ISERROR(VLOOKUP($A307,[7]装备表!$AS:$DU,AI$1,FALSE))=TRUE,0,VLOOKUP($A307,[7]装备表!$AS:$DU,AI$1,FALSE))</f>
        <v>0</v>
      </c>
      <c r="AJ307">
        <f>IF(ISERROR(VLOOKUP($A307,[7]装备表!$AS:$DU,AJ$1,FALSE))=TRUE,0,VLOOKUP($A307,[7]装备表!$AS:$DU,AJ$1,FALSE))</f>
        <v>0</v>
      </c>
      <c r="AK307">
        <f>IF(ISERROR(VLOOKUP($A307,[7]装备表!$AS:$DU,AK$1,FALSE))=TRUE,0,VLOOKUP($A307,[7]装备表!$AS:$DU,AK$1,FALSE))</f>
        <v>0</v>
      </c>
      <c r="AL307">
        <f>IF(ISERROR(VLOOKUP($A307,[7]装备表!$AS:$DU,AL$1,FALSE))=TRUE,0,VLOOKUP($A307,[7]装备表!$AS:$DU,AL$1,FALSE))</f>
        <v>0</v>
      </c>
      <c r="AM307">
        <f>IF(ISERROR(VLOOKUP($A307,[7]装备表!$AS:$DU,AM$1,FALSE))=TRUE,0,VLOOKUP($A307,[7]装备表!$AS:$DU,AM$1,FALSE))</f>
        <v>0</v>
      </c>
      <c r="AN307">
        <f>IF(ISERROR(VLOOKUP($A307,[7]装备表!$AS:$DU,AN$1,FALSE))=TRUE,0,VLOOKUP($A307,[7]装备表!$AS:$DU,AN$1,FALSE))</f>
        <v>0</v>
      </c>
      <c r="AT307" s="37">
        <v>1382139</v>
      </c>
      <c r="AU307" s="37" t="s">
        <v>725</v>
      </c>
      <c r="AV307">
        <v>10280</v>
      </c>
      <c r="AW307">
        <v>10280</v>
      </c>
      <c r="AX307">
        <v>100</v>
      </c>
    </row>
    <row r="308" spans="1:50" ht="16.5">
      <c r="A308" s="33">
        <v>1330102</v>
      </c>
      <c r="B308" t="str">
        <f>IF(ISERROR(VLOOKUP($A308,[7]装备表!$AS:$DU,B$1,FALSE))=TRUE,0,VLOOKUP($A308,[7]装备表!$AS:$DU,B$1,FALSE))</f>
        <v>蒸汽喷射靴</v>
      </c>
      <c r="C308">
        <f t="shared" si="26"/>
        <v>10284</v>
      </c>
      <c r="D308">
        <f t="shared" si="27"/>
        <v>240</v>
      </c>
      <c r="E308">
        <f t="shared" si="28"/>
        <v>10284</v>
      </c>
      <c r="F308">
        <f>IF(ISERROR(VLOOKUP($A308,[7]装备表!$AS:$DU,F$1,FALSE))=TRUE,0,VLOOKUP($A308,[7]装备表!$AS:$DU,F$1,FALSE))</f>
        <v>1</v>
      </c>
      <c r="G308">
        <f>IF(ISERROR(VLOOKUP($A308,[7]装备表!$AS:$DU,G$1,FALSE))=TRUE,0,VLOOKUP($A308,[7]装备表!$AS:$DU,G$1,FALSE))</f>
        <v>1</v>
      </c>
      <c r="H308">
        <f>IF(ISERROR(VLOOKUP($A308,[7]装备表!$AS:$DU,H$1,FALSE))=TRUE,0,VLOOKUP($A308,[7]装备表!$AS:$DU,H$1,FALSE))</f>
        <v>175</v>
      </c>
      <c r="I308">
        <f>IF(ISERROR(VLOOKUP($A308,[7]装备表!$AS:$DU,I$1,FALSE))=TRUE,0,VLOOKUP($A308,[7]装备表!$AS:$DU,I$1,FALSE))</f>
        <v>0</v>
      </c>
      <c r="J308">
        <f>IF(ISERROR(VLOOKUP($A308,[7]装备表!$AS:$DU,J$1,FALSE))=TRUE,0,VLOOKUP($A308,[7]装备表!$AS:$DU,J$1,FALSE))</f>
        <v>0</v>
      </c>
      <c r="K308">
        <f>IF(ISERROR(VLOOKUP($A308,[7]装备表!$AS:$DU,K$1,FALSE))=TRUE,0,VLOOKUP($A308,[7]装备表!$AS:$DU,K$1,FALSE))</f>
        <v>37</v>
      </c>
      <c r="L308">
        <f>IF(ISERROR(VLOOKUP($A308,[7]装备表!$AS:$DU,L$1,FALSE))=TRUE,0,VLOOKUP($A308,[7]装备表!$AS:$DU,L$1,FALSE))</f>
        <v>1</v>
      </c>
      <c r="M308">
        <f>IF(ISERROR(VLOOKUP($A308,[7]装备表!$AS:$DU,M$1,FALSE))=TRUE,0,VLOOKUP($A308,[7]装备表!$AS:$DU,M$1,FALSE))</f>
        <v>19</v>
      </c>
      <c r="N308">
        <f>IF(ISERROR(VLOOKUP($A308,[7]装备表!$AS:$DU,N$1,FALSE))=TRUE,0,VLOOKUP($A308,[7]装备表!$AS:$DU,N$1,FALSE))</f>
        <v>0</v>
      </c>
      <c r="O308">
        <f>IF(ISERROR(VLOOKUP($A308,[7]装备表!$AS:$DU,O$1,FALSE))=TRUE,0,VLOOKUP($A308,[7]装备表!$AS:$DU,O$1,FALSE))</f>
        <v>0</v>
      </c>
      <c r="P308">
        <f>IF(ISERROR(VLOOKUP($A308,[7]装备表!$AS:$DU,P$1,FALSE))=TRUE,0,VLOOKUP($A308,[7]装备表!$AS:$DU,P$1,FALSE))</f>
        <v>0</v>
      </c>
      <c r="Q308">
        <f>IF(ISERROR(VLOOKUP($A308,[7]装备表!$AS:$DU,Q$1,FALSE))=TRUE,0,VLOOKUP($A308,[7]装备表!$AS:$DU,Q$1,FALSE))</f>
        <v>0</v>
      </c>
      <c r="R308">
        <f>IF(ISERROR(VLOOKUP($A308,[7]装备表!$AS:$DU,R$1,FALSE))=TRUE,0,VLOOKUP($A308,[7]装备表!$AS:$DU,R$1,FALSE))</f>
        <v>0</v>
      </c>
      <c r="S308">
        <f>IF(ISERROR(VLOOKUP($A308,[7]装备表!$AS:$DU,S$1,FALSE))=TRUE,0,VLOOKUP($A308,[7]装备表!$AS:$DU,S$1,FALSE))</f>
        <v>0</v>
      </c>
      <c r="T308">
        <f>IF(ISERROR(VLOOKUP($A308,[7]装备表!$AS:$DU,T$1,FALSE))=TRUE,0,VLOOKUP($A308,[7]装备表!$AS:$DU,T$1,FALSE))</f>
        <v>0</v>
      </c>
      <c r="U308">
        <f>IF(ISERROR(VLOOKUP($A308,[7]装备表!$AS:$DU,U$1,FALSE))=TRUE,0,VLOOKUP($A308,[7]装备表!$AS:$DU,U$1,FALSE))</f>
        <v>0</v>
      </c>
      <c r="V308">
        <f>IF(ISERROR(VLOOKUP($A308,[7]装备表!$AS:$DU,V$1,FALSE))=TRUE,0,VLOOKUP($A308,[7]装备表!$AS:$DU,V$1,FALSE))</f>
        <v>0</v>
      </c>
      <c r="W308">
        <f>IF(ISERROR(VLOOKUP($A308,[7]装备表!$AS:$DU,W$1,FALSE))=TRUE,0,VLOOKUP($A308,[7]装备表!$AS:$DU,W$1,FALSE))</f>
        <v>0</v>
      </c>
      <c r="X308">
        <f>IF(ISERROR(VLOOKUP($A308,[7]装备表!$AS:$DU,X$1,FALSE))=TRUE,0,VLOOKUP($A308,[7]装备表!$AS:$DU,X$1,FALSE))</f>
        <v>0</v>
      </c>
      <c r="Y308">
        <f>IF(ISERROR(VLOOKUP($A308,[7]装备表!$AS:$DU,Y$1,FALSE))=TRUE,0,VLOOKUP($A308,[7]装备表!$AS:$DU,Y$1,FALSE))</f>
        <v>0</v>
      </c>
      <c r="Z308">
        <f>IF(ISERROR(VLOOKUP($A308,[7]装备表!$AS:$DU,Z$1,FALSE))=TRUE,0,VLOOKUP($A308,[7]装备表!$AS:$DU,Z$1,FALSE))</f>
        <v>0</v>
      </c>
      <c r="AA308">
        <f>IF(ISERROR(VLOOKUP($A308,[7]装备表!$AS:$DU,AA$1,FALSE))=TRUE,0,VLOOKUP($A308,[7]装备表!$AS:$DU,AA$1,FALSE))</f>
        <v>0</v>
      </c>
      <c r="AB308">
        <f>IF(ISERROR(VLOOKUP($A308,[7]装备表!$AS:$DU,AB$1,FALSE))=TRUE,0,VLOOKUP($A308,[7]装备表!$AS:$DU,AB$1,FALSE))</f>
        <v>0</v>
      </c>
      <c r="AC308">
        <f>IF(ISERROR(VLOOKUP($A308,[7]装备表!$AS:$DU,AC$1,FALSE))=TRUE,0,VLOOKUP($A308,[7]装备表!$AS:$DU,AC$1,FALSE))</f>
        <v>0</v>
      </c>
      <c r="AD308">
        <f>IF(ISERROR(VLOOKUP($A308,[7]装备表!$AS:$DU,AD$1,FALSE))=TRUE,0,VLOOKUP($A308,[7]装备表!$AS:$DU,AD$1,FALSE))</f>
        <v>0</v>
      </c>
      <c r="AE308">
        <f>IF(ISERROR(VLOOKUP($A308,[7]装备表!$AS:$DU,AE$1,FALSE))=TRUE,0,VLOOKUP($A308,[7]装备表!$AS:$DU,AE$1,FALSE))</f>
        <v>0</v>
      </c>
      <c r="AF308">
        <f>IF(ISERROR(VLOOKUP($A308,[7]装备表!$AS:$DU,AF$1,FALSE))=TRUE,0,VLOOKUP($A308,[7]装备表!$AS:$DU,AF$1,FALSE))</f>
        <v>0</v>
      </c>
      <c r="AG308">
        <f>IF(ISERROR(VLOOKUP($A308,[7]装备表!$AS:$DU,AG$1,FALSE))=TRUE,0,VLOOKUP($A308,[7]装备表!$AS:$DU,AG$1,FALSE))</f>
        <v>0</v>
      </c>
      <c r="AH308">
        <f>IF(ISERROR(VLOOKUP($A308,[7]装备表!$AS:$DU,AH$1,FALSE))=TRUE,0,VLOOKUP($A308,[7]装备表!$AS:$DU,AH$1,FALSE))</f>
        <v>0</v>
      </c>
      <c r="AI308">
        <f>IF(ISERROR(VLOOKUP($A308,[7]装备表!$AS:$DU,AI$1,FALSE))=TRUE,0,VLOOKUP($A308,[7]装备表!$AS:$DU,AI$1,FALSE))</f>
        <v>0</v>
      </c>
      <c r="AJ308">
        <f>IF(ISERROR(VLOOKUP($A308,[7]装备表!$AS:$DU,AJ$1,FALSE))=TRUE,0,VLOOKUP($A308,[7]装备表!$AS:$DU,AJ$1,FALSE))</f>
        <v>0</v>
      </c>
      <c r="AK308">
        <f>IF(ISERROR(VLOOKUP($A308,[7]装备表!$AS:$DU,AK$1,FALSE))=TRUE,0,VLOOKUP($A308,[7]装备表!$AS:$DU,AK$1,FALSE))</f>
        <v>0</v>
      </c>
      <c r="AL308">
        <f>IF(ISERROR(VLOOKUP($A308,[7]装备表!$AS:$DU,AL$1,FALSE))=TRUE,0,VLOOKUP($A308,[7]装备表!$AS:$DU,AL$1,FALSE))</f>
        <v>0</v>
      </c>
      <c r="AM308">
        <f>IF(ISERROR(VLOOKUP($A308,[7]装备表!$AS:$DU,AM$1,FALSE))=TRUE,0,VLOOKUP($A308,[7]装备表!$AS:$DU,AM$1,FALSE))</f>
        <v>0</v>
      </c>
      <c r="AN308">
        <f>IF(ISERROR(VLOOKUP($A308,[7]装备表!$AS:$DU,AN$1,FALSE))=TRUE,0,VLOOKUP($A308,[7]装备表!$AS:$DU,AN$1,FALSE))</f>
        <v>0</v>
      </c>
      <c r="AT308" s="9">
        <v>1330099</v>
      </c>
      <c r="AU308" s="9" t="s">
        <v>510</v>
      </c>
      <c r="AV308">
        <v>10281</v>
      </c>
      <c r="AW308">
        <v>10281</v>
      </c>
      <c r="AX308">
        <v>240</v>
      </c>
    </row>
    <row r="309" spans="1:50" ht="16.5">
      <c r="A309" s="33">
        <v>1330103</v>
      </c>
      <c r="B309" t="str">
        <f>IF(ISERROR(VLOOKUP($A309,[7]装备表!$AS:$DU,B$1,FALSE))=TRUE,0,VLOOKUP($A309,[7]装备表!$AS:$DU,B$1,FALSE))</f>
        <v>逆五星坠饰</v>
      </c>
      <c r="C309">
        <f t="shared" si="26"/>
        <v>10288</v>
      </c>
      <c r="D309">
        <f t="shared" si="27"/>
        <v>140</v>
      </c>
      <c r="E309">
        <f t="shared" si="28"/>
        <v>10288</v>
      </c>
      <c r="F309">
        <f>IF(ISERROR(VLOOKUP($A309,[7]装备表!$AS:$DU,F$1,FALSE))=TRUE,0,VLOOKUP($A309,[7]装备表!$AS:$DU,F$1,FALSE))</f>
        <v>1</v>
      </c>
      <c r="G309">
        <f>IF(ISERROR(VLOOKUP($A309,[7]装备表!$AS:$DU,G$1,FALSE))=TRUE,0,VLOOKUP($A309,[7]装备表!$AS:$DU,G$1,FALSE))</f>
        <v>1</v>
      </c>
      <c r="H309">
        <f>IF(ISERROR(VLOOKUP($A309,[7]装备表!$AS:$DU,H$1,FALSE))=TRUE,0,VLOOKUP($A309,[7]装备表!$AS:$DU,H$1,FALSE))</f>
        <v>79</v>
      </c>
      <c r="I309">
        <f>IF(ISERROR(VLOOKUP($A309,[7]装备表!$AS:$DU,I$1,FALSE))=TRUE,0,VLOOKUP($A309,[7]装备表!$AS:$DU,I$1,FALSE))</f>
        <v>0</v>
      </c>
      <c r="J309">
        <f>IF(ISERROR(VLOOKUP($A309,[7]装备表!$AS:$DU,J$1,FALSE))=TRUE,0,VLOOKUP($A309,[7]装备表!$AS:$DU,J$1,FALSE))</f>
        <v>0</v>
      </c>
      <c r="K309">
        <f>IF(ISERROR(VLOOKUP($A309,[7]装备表!$AS:$DU,K$1,FALSE))=TRUE,0,VLOOKUP($A309,[7]装备表!$AS:$DU,K$1,FALSE))</f>
        <v>2</v>
      </c>
      <c r="L309">
        <f>IF(ISERROR(VLOOKUP($A309,[7]装备表!$AS:$DU,L$1,FALSE))=TRUE,0,VLOOKUP($A309,[7]装备表!$AS:$DU,L$1,FALSE))</f>
        <v>1</v>
      </c>
      <c r="M309">
        <f>IF(ISERROR(VLOOKUP($A309,[7]装备表!$AS:$DU,M$1,FALSE))=TRUE,0,VLOOKUP($A309,[7]装备表!$AS:$DU,M$1,FALSE))</f>
        <v>79</v>
      </c>
      <c r="N309">
        <f>IF(ISERROR(VLOOKUP($A309,[7]装备表!$AS:$DU,N$1,FALSE))=TRUE,0,VLOOKUP($A309,[7]装备表!$AS:$DU,N$1,FALSE))</f>
        <v>0</v>
      </c>
      <c r="O309">
        <f>IF(ISERROR(VLOOKUP($A309,[7]装备表!$AS:$DU,O$1,FALSE))=TRUE,0,VLOOKUP($A309,[7]装备表!$AS:$DU,O$1,FALSE))</f>
        <v>0</v>
      </c>
      <c r="P309">
        <f>IF(ISERROR(VLOOKUP($A309,[7]装备表!$AS:$DU,P$1,FALSE))=TRUE,0,VLOOKUP($A309,[7]装备表!$AS:$DU,P$1,FALSE))</f>
        <v>0</v>
      </c>
      <c r="Q309">
        <f>IF(ISERROR(VLOOKUP($A309,[7]装备表!$AS:$DU,Q$1,FALSE))=TRUE,0,VLOOKUP($A309,[7]装备表!$AS:$DU,Q$1,FALSE))</f>
        <v>0</v>
      </c>
      <c r="R309">
        <f>IF(ISERROR(VLOOKUP($A309,[7]装备表!$AS:$DU,R$1,FALSE))=TRUE,0,VLOOKUP($A309,[7]装备表!$AS:$DU,R$1,FALSE))</f>
        <v>0</v>
      </c>
      <c r="S309">
        <f>IF(ISERROR(VLOOKUP($A309,[7]装备表!$AS:$DU,S$1,FALSE))=TRUE,0,VLOOKUP($A309,[7]装备表!$AS:$DU,S$1,FALSE))</f>
        <v>0</v>
      </c>
      <c r="T309">
        <f>IF(ISERROR(VLOOKUP($A309,[7]装备表!$AS:$DU,T$1,FALSE))=TRUE,0,VLOOKUP($A309,[7]装备表!$AS:$DU,T$1,FALSE))</f>
        <v>0</v>
      </c>
      <c r="U309">
        <f>IF(ISERROR(VLOOKUP($A309,[7]装备表!$AS:$DU,U$1,FALSE))=TRUE,0,VLOOKUP($A309,[7]装备表!$AS:$DU,U$1,FALSE))</f>
        <v>0</v>
      </c>
      <c r="V309">
        <f>IF(ISERROR(VLOOKUP($A309,[7]装备表!$AS:$DU,V$1,FALSE))=TRUE,0,VLOOKUP($A309,[7]装备表!$AS:$DU,V$1,FALSE))</f>
        <v>0</v>
      </c>
      <c r="W309">
        <f>IF(ISERROR(VLOOKUP($A309,[7]装备表!$AS:$DU,W$1,FALSE))=TRUE,0,VLOOKUP($A309,[7]装备表!$AS:$DU,W$1,FALSE))</f>
        <v>0</v>
      </c>
      <c r="X309">
        <f>IF(ISERROR(VLOOKUP($A309,[7]装备表!$AS:$DU,X$1,FALSE))=TRUE,0,VLOOKUP($A309,[7]装备表!$AS:$DU,X$1,FALSE))</f>
        <v>0</v>
      </c>
      <c r="Y309">
        <f>IF(ISERROR(VLOOKUP($A309,[7]装备表!$AS:$DU,Y$1,FALSE))=TRUE,0,VLOOKUP($A309,[7]装备表!$AS:$DU,Y$1,FALSE))</f>
        <v>0</v>
      </c>
      <c r="Z309">
        <f>IF(ISERROR(VLOOKUP($A309,[7]装备表!$AS:$DU,Z$1,FALSE))=TRUE,0,VLOOKUP($A309,[7]装备表!$AS:$DU,Z$1,FALSE))</f>
        <v>0</v>
      </c>
      <c r="AA309">
        <f>IF(ISERROR(VLOOKUP($A309,[7]装备表!$AS:$DU,AA$1,FALSE))=TRUE,0,VLOOKUP($A309,[7]装备表!$AS:$DU,AA$1,FALSE))</f>
        <v>0</v>
      </c>
      <c r="AB309">
        <f>IF(ISERROR(VLOOKUP($A309,[7]装备表!$AS:$DU,AB$1,FALSE))=TRUE,0,VLOOKUP($A309,[7]装备表!$AS:$DU,AB$1,FALSE))</f>
        <v>0</v>
      </c>
      <c r="AC309">
        <f>IF(ISERROR(VLOOKUP($A309,[7]装备表!$AS:$DU,AC$1,FALSE))=TRUE,0,VLOOKUP($A309,[7]装备表!$AS:$DU,AC$1,FALSE))</f>
        <v>0</v>
      </c>
      <c r="AD309">
        <f>IF(ISERROR(VLOOKUP($A309,[7]装备表!$AS:$DU,AD$1,FALSE))=TRUE,0,VLOOKUP($A309,[7]装备表!$AS:$DU,AD$1,FALSE))</f>
        <v>0</v>
      </c>
      <c r="AE309">
        <f>IF(ISERROR(VLOOKUP($A309,[7]装备表!$AS:$DU,AE$1,FALSE))=TRUE,0,VLOOKUP($A309,[7]装备表!$AS:$DU,AE$1,FALSE))</f>
        <v>0</v>
      </c>
      <c r="AF309">
        <f>IF(ISERROR(VLOOKUP($A309,[7]装备表!$AS:$DU,AF$1,FALSE))=TRUE,0,VLOOKUP($A309,[7]装备表!$AS:$DU,AF$1,FALSE))</f>
        <v>0</v>
      </c>
      <c r="AG309">
        <f>IF(ISERROR(VLOOKUP($A309,[7]装备表!$AS:$DU,AG$1,FALSE))=TRUE,0,VLOOKUP($A309,[7]装备表!$AS:$DU,AG$1,FALSE))</f>
        <v>0</v>
      </c>
      <c r="AH309">
        <f>IF(ISERROR(VLOOKUP($A309,[7]装备表!$AS:$DU,AH$1,FALSE))=TRUE,0,VLOOKUP($A309,[7]装备表!$AS:$DU,AH$1,FALSE))</f>
        <v>0</v>
      </c>
      <c r="AI309">
        <f>IF(ISERROR(VLOOKUP($A309,[7]装备表!$AS:$DU,AI$1,FALSE))=TRUE,0,VLOOKUP($A309,[7]装备表!$AS:$DU,AI$1,FALSE))</f>
        <v>0</v>
      </c>
      <c r="AJ309">
        <f>IF(ISERROR(VLOOKUP($A309,[7]装备表!$AS:$DU,AJ$1,FALSE))=TRUE,0,VLOOKUP($A309,[7]装备表!$AS:$DU,AJ$1,FALSE))</f>
        <v>0</v>
      </c>
      <c r="AK309">
        <f>IF(ISERROR(VLOOKUP($A309,[7]装备表!$AS:$DU,AK$1,FALSE))=TRUE,0,VLOOKUP($A309,[7]装备表!$AS:$DU,AK$1,FALSE))</f>
        <v>0</v>
      </c>
      <c r="AL309">
        <f>IF(ISERROR(VLOOKUP($A309,[7]装备表!$AS:$DU,AL$1,FALSE))=TRUE,0,VLOOKUP($A309,[7]装备表!$AS:$DU,AL$1,FALSE))</f>
        <v>0</v>
      </c>
      <c r="AM309">
        <f>IF(ISERROR(VLOOKUP($A309,[7]装备表!$AS:$DU,AM$1,FALSE))=TRUE,0,VLOOKUP($A309,[7]装备表!$AS:$DU,AM$1,FALSE))</f>
        <v>0</v>
      </c>
      <c r="AN309">
        <f>IF(ISERROR(VLOOKUP($A309,[7]装备表!$AS:$DU,AN$1,FALSE))=TRUE,0,VLOOKUP($A309,[7]装备表!$AS:$DU,AN$1,FALSE))</f>
        <v>0</v>
      </c>
      <c r="AT309" s="9">
        <v>1330113</v>
      </c>
      <c r="AU309" s="9" t="s">
        <v>526</v>
      </c>
      <c r="AV309" s="1">
        <v>10308</v>
      </c>
      <c r="AW309" s="1">
        <v>10308</v>
      </c>
      <c r="AX309" s="36">
        <v>25</v>
      </c>
    </row>
    <row r="310" spans="1:50" ht="16.5">
      <c r="A310" s="33">
        <v>1330104</v>
      </c>
      <c r="B310" s="33" t="str">
        <f t="shared" ref="B310:B351" si="29">VLOOKUP(A310,AT:AU,2,FALSE)</f>
        <v>防风镜</v>
      </c>
      <c r="C310" s="33">
        <f t="shared" si="26"/>
        <v>10299</v>
      </c>
      <c r="D310" s="33">
        <f t="shared" si="27"/>
        <v>180</v>
      </c>
      <c r="E310" s="33">
        <f t="shared" si="28"/>
        <v>10299</v>
      </c>
      <c r="F310" s="33">
        <f>IF(ISERROR(VLOOKUP($A310,[7]装备表!$AS:$DU,F$1,FALSE))=TRUE,0,VLOOKUP($A310,[7]装备表!$AS:$DU,F$1,FALSE))</f>
        <v>2</v>
      </c>
      <c r="G310" s="33">
        <f>IF(ISERROR(VLOOKUP($A310,[7]装备表!$AS:$DU,G$1,FALSE))=TRUE,0,VLOOKUP($A310,[7]装备表!$AS:$DU,G$1,FALSE))</f>
        <v>1</v>
      </c>
      <c r="H310" s="33">
        <f>IF(ISERROR(VLOOKUP($A310,[7]装备表!$AS:$DU,H$1,FALSE))=TRUE,0,VLOOKUP($A310,[7]装备表!$AS:$DU,H$1,FALSE))</f>
        <v>210</v>
      </c>
      <c r="I310" s="33">
        <f>IF(ISERROR(VLOOKUP($A310,[7]装备表!$AS:$DU,I$1,FALSE))=TRUE,0,VLOOKUP($A310,[7]装备表!$AS:$DU,I$1,FALSE))</f>
        <v>0</v>
      </c>
      <c r="J310" s="33">
        <f>IF(ISERROR(VLOOKUP($A310,[7]装备表!$AS:$DU,J$1,FALSE))=TRUE,0,VLOOKUP($A310,[7]装备表!$AS:$DU,J$1,FALSE))</f>
        <v>0</v>
      </c>
      <c r="K310" s="33">
        <f>IF(ISERROR(VLOOKUP($A310,[7]装备表!$AS:$DU,K$1,FALSE))=TRUE,0,VLOOKUP($A310,[7]装备表!$AS:$DU,K$1,FALSE))</f>
        <v>6</v>
      </c>
      <c r="L310" s="33">
        <f>IF(ISERROR(VLOOKUP($A310,[7]装备表!$AS:$DU,L$1,FALSE))=TRUE,0,VLOOKUP($A310,[7]装备表!$AS:$DU,L$1,FALSE))</f>
        <v>1</v>
      </c>
      <c r="M310" s="33">
        <f>IF(ISERROR(VLOOKUP($A310,[7]装备表!$AS:$DU,M$1,FALSE))=TRUE,0,VLOOKUP($A310,[7]装备表!$AS:$DU,M$1,FALSE))</f>
        <v>54</v>
      </c>
      <c r="N310" s="33">
        <f>IF(ISERROR(VLOOKUP($A310,[7]装备表!$AS:$DU,N$1,FALSE))=TRUE,0,VLOOKUP($A310,[7]装备表!$AS:$DU,N$1,FALSE))</f>
        <v>0</v>
      </c>
      <c r="O310" s="33">
        <f>IF(ISERROR(VLOOKUP($A310,[7]装备表!$AS:$DU,O$1,FALSE))=TRUE,0,VLOOKUP($A310,[7]装备表!$AS:$DU,O$1,FALSE))</f>
        <v>0</v>
      </c>
      <c r="P310" s="33">
        <f>IF(ISERROR(VLOOKUP($A310,[7]装备表!$AS:$DU,P$1,FALSE))=TRUE,0,VLOOKUP($A310,[7]装备表!$AS:$DU,P$1,FALSE))</f>
        <v>0</v>
      </c>
      <c r="Q310" s="33">
        <f>IF(ISERROR(VLOOKUP($A310,[7]装备表!$AS:$DU,Q$1,FALSE))=TRUE,0,VLOOKUP($A310,[7]装备表!$AS:$DU,Q$1,FALSE))</f>
        <v>0</v>
      </c>
      <c r="R310" s="33">
        <f>IF(ISERROR(VLOOKUP($A310,[7]装备表!$AS:$DU,R$1,FALSE))=TRUE,0,VLOOKUP($A310,[7]装备表!$AS:$DU,R$1,FALSE))</f>
        <v>0</v>
      </c>
      <c r="S310" s="33">
        <f>IF(ISERROR(VLOOKUP($A310,[7]装备表!$AS:$DU,S$1,FALSE))=TRUE,0,VLOOKUP($A310,[7]装备表!$AS:$DU,S$1,FALSE))</f>
        <v>0</v>
      </c>
      <c r="T310" s="33">
        <f>IF(ISERROR(VLOOKUP($A310,[7]装备表!$AS:$DU,T$1,FALSE))=TRUE,0,VLOOKUP($A310,[7]装备表!$AS:$DU,T$1,FALSE))</f>
        <v>0</v>
      </c>
      <c r="U310" s="33">
        <f>IF(ISERROR(VLOOKUP($A310,[7]装备表!$AS:$DU,U$1,FALSE))=TRUE,0,VLOOKUP($A310,[7]装备表!$AS:$DU,U$1,FALSE))</f>
        <v>0</v>
      </c>
      <c r="V310" s="33">
        <f>IF(ISERROR(VLOOKUP($A310,[7]装备表!$AS:$DU,V$1,FALSE))=TRUE,0,VLOOKUP($A310,[7]装备表!$AS:$DU,V$1,FALSE))</f>
        <v>0</v>
      </c>
      <c r="W310" s="33">
        <f>IF(ISERROR(VLOOKUP($A310,[7]装备表!$AS:$DU,W$1,FALSE))=TRUE,0,VLOOKUP($A310,[7]装备表!$AS:$DU,W$1,FALSE))</f>
        <v>0</v>
      </c>
      <c r="X310" s="33">
        <f>IF(ISERROR(VLOOKUP($A310,[7]装备表!$AS:$DU,X$1,FALSE))=TRUE,0,VLOOKUP($A310,[7]装备表!$AS:$DU,X$1,FALSE))</f>
        <v>0</v>
      </c>
      <c r="Y310" s="33">
        <f>IF(ISERROR(VLOOKUP($A310,[7]装备表!$AS:$DU,Y$1,FALSE))=TRUE,0,VLOOKUP($A310,[7]装备表!$AS:$DU,Y$1,FALSE))</f>
        <v>0</v>
      </c>
      <c r="Z310" s="33">
        <f>IF(ISERROR(VLOOKUP($A310,[7]装备表!$AS:$DU,Z$1,FALSE))=TRUE,0,VLOOKUP($A310,[7]装备表!$AS:$DU,Z$1,FALSE))</f>
        <v>0</v>
      </c>
      <c r="AA310" s="33">
        <f>IF(ISERROR(VLOOKUP($A310,[7]装备表!$AS:$DU,AA$1,FALSE))=TRUE,0,VLOOKUP($A310,[7]装备表!$AS:$DU,AA$1,FALSE))</f>
        <v>0</v>
      </c>
      <c r="AB310" s="33">
        <f>IF(ISERROR(VLOOKUP($A310,[7]装备表!$AS:$DU,AB$1,FALSE))=TRUE,0,VLOOKUP($A310,[7]装备表!$AS:$DU,AB$1,FALSE))</f>
        <v>0</v>
      </c>
      <c r="AC310" s="33">
        <f>IF(ISERROR(VLOOKUP($A310,[7]装备表!$AS:$DU,AC$1,FALSE))=TRUE,0,VLOOKUP($A310,[7]装备表!$AS:$DU,AC$1,FALSE))</f>
        <v>0</v>
      </c>
      <c r="AD310" s="33">
        <f>IF(ISERROR(VLOOKUP($A310,[7]装备表!$AS:$DU,AD$1,FALSE))=TRUE,0,VLOOKUP($A310,[7]装备表!$AS:$DU,AD$1,FALSE))</f>
        <v>0</v>
      </c>
      <c r="AE310" s="33">
        <f>IF(ISERROR(VLOOKUP($A310,[7]装备表!$AS:$DU,AE$1,FALSE))=TRUE,0,VLOOKUP($A310,[7]装备表!$AS:$DU,AE$1,FALSE))</f>
        <v>0</v>
      </c>
      <c r="AF310" s="33">
        <f>IF(ISERROR(VLOOKUP($A310,[7]装备表!$AS:$DU,AF$1,FALSE))=TRUE,0,VLOOKUP($A310,[7]装备表!$AS:$DU,AF$1,FALSE))</f>
        <v>0</v>
      </c>
      <c r="AG310" s="33">
        <f>IF(ISERROR(VLOOKUP($A310,[7]装备表!$AS:$DU,AG$1,FALSE))=TRUE,0,VLOOKUP($A310,[7]装备表!$AS:$DU,AG$1,FALSE))</f>
        <v>0</v>
      </c>
      <c r="AH310" s="33">
        <f>IF(ISERROR(VLOOKUP($A310,[7]装备表!$AS:$DU,AH$1,FALSE))=TRUE,0,VLOOKUP($A310,[7]装备表!$AS:$DU,AH$1,FALSE))</f>
        <v>0</v>
      </c>
      <c r="AI310" s="33">
        <f>IF(ISERROR(VLOOKUP($A310,[7]装备表!$AS:$DU,AI$1,FALSE))=TRUE,0,VLOOKUP($A310,[7]装备表!$AS:$DU,AI$1,FALSE))</f>
        <v>0</v>
      </c>
      <c r="AJ310" s="33">
        <f>IF(ISERROR(VLOOKUP($A310,[7]装备表!$AS:$DU,AJ$1,FALSE))=TRUE,0,VLOOKUP($A310,[7]装备表!$AS:$DU,AJ$1,FALSE))</f>
        <v>0</v>
      </c>
      <c r="AK310" s="33">
        <f>IF(ISERROR(VLOOKUP($A310,[7]装备表!$AS:$DU,AK$1,FALSE))=TRUE,0,VLOOKUP($A310,[7]装备表!$AS:$DU,AK$1,FALSE))</f>
        <v>0</v>
      </c>
      <c r="AL310" s="33">
        <f>IF(ISERROR(VLOOKUP($A310,[7]装备表!$AS:$DU,AL$1,FALSE))=TRUE,0,VLOOKUP($A310,[7]装备表!$AS:$DU,AL$1,FALSE))</f>
        <v>0</v>
      </c>
      <c r="AM310" s="33">
        <f>IF(ISERROR(VLOOKUP($A310,[7]装备表!$AS:$DU,AM$1,FALSE))=TRUE,0,VLOOKUP($A310,[7]装备表!$AS:$DU,AM$1,FALSE))</f>
        <v>0</v>
      </c>
      <c r="AN310" s="33">
        <f>IF(ISERROR(VLOOKUP($A310,[7]装备表!$AS:$DU,AN$1,FALSE))=TRUE,0,VLOOKUP($A310,[7]装备表!$AS:$DU,AN$1,FALSE))</f>
        <v>0</v>
      </c>
      <c r="AT310" s="1">
        <v>1330114</v>
      </c>
      <c r="AU310" s="1" t="s">
        <v>527</v>
      </c>
      <c r="AV310" s="1">
        <v>10309</v>
      </c>
      <c r="AW310" s="1">
        <v>10309</v>
      </c>
      <c r="AX310" s="33">
        <v>100</v>
      </c>
    </row>
    <row r="311" spans="1:50" ht="16.5">
      <c r="A311" s="33">
        <v>1330105</v>
      </c>
      <c r="B311" s="33" t="str">
        <f t="shared" si="29"/>
        <v>防风皮甲</v>
      </c>
      <c r="C311" s="33">
        <f t="shared" si="26"/>
        <v>10300</v>
      </c>
      <c r="D311" s="33">
        <f t="shared" si="27"/>
        <v>180</v>
      </c>
      <c r="E311" s="33">
        <f t="shared" si="28"/>
        <v>10300</v>
      </c>
      <c r="F311" s="33">
        <f>IF(ISERROR(VLOOKUP($A311,[7]装备表!$AS:$DU,F$1,FALSE))=TRUE,0,VLOOKUP($A311,[7]装备表!$AS:$DU,F$1,FALSE))</f>
        <v>1</v>
      </c>
      <c r="G311" s="33">
        <f>IF(ISERROR(VLOOKUP($A311,[7]装备表!$AS:$DU,G$1,FALSE))=TRUE,0,VLOOKUP($A311,[7]装备表!$AS:$DU,G$1,FALSE))</f>
        <v>1</v>
      </c>
      <c r="H311" s="33">
        <f>IF(ISERROR(VLOOKUP($A311,[7]装备表!$AS:$DU,H$1,FALSE))=TRUE,0,VLOOKUP($A311,[7]装备表!$AS:$DU,H$1,FALSE))</f>
        <v>210</v>
      </c>
      <c r="I311" s="33">
        <f>IF(ISERROR(VLOOKUP($A311,[7]装备表!$AS:$DU,I$1,FALSE))=TRUE,0,VLOOKUP($A311,[7]装备表!$AS:$DU,I$1,FALSE))</f>
        <v>0</v>
      </c>
      <c r="J311" s="33">
        <f>IF(ISERROR(VLOOKUP($A311,[7]装备表!$AS:$DU,J$1,FALSE))=TRUE,0,VLOOKUP($A311,[7]装备表!$AS:$DU,J$1,FALSE))</f>
        <v>0</v>
      </c>
      <c r="K311" s="33">
        <f>IF(ISERROR(VLOOKUP($A311,[7]装备表!$AS:$DU,K$1,FALSE))=TRUE,0,VLOOKUP($A311,[7]装备表!$AS:$DU,K$1,FALSE))</f>
        <v>5</v>
      </c>
      <c r="L311" s="33">
        <f>IF(ISERROR(VLOOKUP($A311,[7]装备表!$AS:$DU,L$1,FALSE))=TRUE,0,VLOOKUP($A311,[7]装备表!$AS:$DU,L$1,FALSE))</f>
        <v>1</v>
      </c>
      <c r="M311" s="33">
        <f>IF(ISERROR(VLOOKUP($A311,[7]装备表!$AS:$DU,M$1,FALSE))=TRUE,0,VLOOKUP($A311,[7]装备表!$AS:$DU,M$1,FALSE))</f>
        <v>54</v>
      </c>
      <c r="N311" s="33">
        <f>IF(ISERROR(VLOOKUP($A311,[7]装备表!$AS:$DU,N$1,FALSE))=TRUE,0,VLOOKUP($A311,[7]装备表!$AS:$DU,N$1,FALSE))</f>
        <v>0</v>
      </c>
      <c r="O311" s="33">
        <f>IF(ISERROR(VLOOKUP($A311,[7]装备表!$AS:$DU,O$1,FALSE))=TRUE,0,VLOOKUP($A311,[7]装备表!$AS:$DU,O$1,FALSE))</f>
        <v>0</v>
      </c>
      <c r="P311" s="33">
        <f>IF(ISERROR(VLOOKUP($A311,[7]装备表!$AS:$DU,P$1,FALSE))=TRUE,0,VLOOKUP($A311,[7]装备表!$AS:$DU,P$1,FALSE))</f>
        <v>0</v>
      </c>
      <c r="Q311" s="33">
        <f>IF(ISERROR(VLOOKUP($A311,[7]装备表!$AS:$DU,Q$1,FALSE))=TRUE,0,VLOOKUP($A311,[7]装备表!$AS:$DU,Q$1,FALSE))</f>
        <v>0</v>
      </c>
      <c r="R311" s="33">
        <f>IF(ISERROR(VLOOKUP($A311,[7]装备表!$AS:$DU,R$1,FALSE))=TRUE,0,VLOOKUP($A311,[7]装备表!$AS:$DU,R$1,FALSE))</f>
        <v>0</v>
      </c>
      <c r="S311" s="33">
        <f>IF(ISERROR(VLOOKUP($A311,[7]装备表!$AS:$DU,S$1,FALSE))=TRUE,0,VLOOKUP($A311,[7]装备表!$AS:$DU,S$1,FALSE))</f>
        <v>0</v>
      </c>
      <c r="T311" s="33">
        <f>IF(ISERROR(VLOOKUP($A311,[7]装备表!$AS:$DU,T$1,FALSE))=TRUE,0,VLOOKUP($A311,[7]装备表!$AS:$DU,T$1,FALSE))</f>
        <v>0</v>
      </c>
      <c r="U311" s="33">
        <f>IF(ISERROR(VLOOKUP($A311,[7]装备表!$AS:$DU,U$1,FALSE))=TRUE,0,VLOOKUP($A311,[7]装备表!$AS:$DU,U$1,FALSE))</f>
        <v>0</v>
      </c>
      <c r="V311" s="33">
        <f>IF(ISERROR(VLOOKUP($A311,[7]装备表!$AS:$DU,V$1,FALSE))=TRUE,0,VLOOKUP($A311,[7]装备表!$AS:$DU,V$1,FALSE))</f>
        <v>0</v>
      </c>
      <c r="W311" s="33">
        <f>IF(ISERROR(VLOOKUP($A311,[7]装备表!$AS:$DU,W$1,FALSE))=TRUE,0,VLOOKUP($A311,[7]装备表!$AS:$DU,W$1,FALSE))</f>
        <v>0</v>
      </c>
      <c r="X311" s="33">
        <f>IF(ISERROR(VLOOKUP($A311,[7]装备表!$AS:$DU,X$1,FALSE))=TRUE,0,VLOOKUP($A311,[7]装备表!$AS:$DU,X$1,FALSE))</f>
        <v>0</v>
      </c>
      <c r="Y311" s="33">
        <f>IF(ISERROR(VLOOKUP($A311,[7]装备表!$AS:$DU,Y$1,FALSE))=TRUE,0,VLOOKUP($A311,[7]装备表!$AS:$DU,Y$1,FALSE))</f>
        <v>0</v>
      </c>
      <c r="Z311" s="33">
        <f>IF(ISERROR(VLOOKUP($A311,[7]装备表!$AS:$DU,Z$1,FALSE))=TRUE,0,VLOOKUP($A311,[7]装备表!$AS:$DU,Z$1,FALSE))</f>
        <v>0</v>
      </c>
      <c r="AA311" s="33">
        <f>IF(ISERROR(VLOOKUP($A311,[7]装备表!$AS:$DU,AA$1,FALSE))=TRUE,0,VLOOKUP($A311,[7]装备表!$AS:$DU,AA$1,FALSE))</f>
        <v>0</v>
      </c>
      <c r="AB311" s="33">
        <f>IF(ISERROR(VLOOKUP($A311,[7]装备表!$AS:$DU,AB$1,FALSE))=TRUE,0,VLOOKUP($A311,[7]装备表!$AS:$DU,AB$1,FALSE))</f>
        <v>0</v>
      </c>
      <c r="AC311" s="33">
        <f>IF(ISERROR(VLOOKUP($A311,[7]装备表!$AS:$DU,AC$1,FALSE))=TRUE,0,VLOOKUP($A311,[7]装备表!$AS:$DU,AC$1,FALSE))</f>
        <v>0</v>
      </c>
      <c r="AD311" s="33">
        <f>IF(ISERROR(VLOOKUP($A311,[7]装备表!$AS:$DU,AD$1,FALSE))=TRUE,0,VLOOKUP($A311,[7]装备表!$AS:$DU,AD$1,FALSE))</f>
        <v>0</v>
      </c>
      <c r="AE311" s="33">
        <f>IF(ISERROR(VLOOKUP($A311,[7]装备表!$AS:$DU,AE$1,FALSE))=TRUE,0,VLOOKUP($A311,[7]装备表!$AS:$DU,AE$1,FALSE))</f>
        <v>0</v>
      </c>
      <c r="AF311" s="33">
        <f>IF(ISERROR(VLOOKUP($A311,[7]装备表!$AS:$DU,AF$1,FALSE))=TRUE,0,VLOOKUP($A311,[7]装备表!$AS:$DU,AF$1,FALSE))</f>
        <v>0</v>
      </c>
      <c r="AG311" s="33">
        <f>IF(ISERROR(VLOOKUP($A311,[7]装备表!$AS:$DU,AG$1,FALSE))=TRUE,0,VLOOKUP($A311,[7]装备表!$AS:$DU,AG$1,FALSE))</f>
        <v>0</v>
      </c>
      <c r="AH311" s="33">
        <f>IF(ISERROR(VLOOKUP($A311,[7]装备表!$AS:$DU,AH$1,FALSE))=TRUE,0,VLOOKUP($A311,[7]装备表!$AS:$DU,AH$1,FALSE))</f>
        <v>0</v>
      </c>
      <c r="AI311" s="33">
        <f>IF(ISERROR(VLOOKUP($A311,[7]装备表!$AS:$DU,AI$1,FALSE))=TRUE,0,VLOOKUP($A311,[7]装备表!$AS:$DU,AI$1,FALSE))</f>
        <v>0</v>
      </c>
      <c r="AJ311" s="33">
        <f>IF(ISERROR(VLOOKUP($A311,[7]装备表!$AS:$DU,AJ$1,FALSE))=TRUE,0,VLOOKUP($A311,[7]装备表!$AS:$DU,AJ$1,FALSE))</f>
        <v>0</v>
      </c>
      <c r="AK311" s="33">
        <f>IF(ISERROR(VLOOKUP($A311,[7]装备表!$AS:$DU,AK$1,FALSE))=TRUE,0,VLOOKUP($A311,[7]装备表!$AS:$DU,AK$1,FALSE))</f>
        <v>0</v>
      </c>
      <c r="AL311" s="33">
        <f>IF(ISERROR(VLOOKUP($A311,[7]装备表!$AS:$DU,AL$1,FALSE))=TRUE,0,VLOOKUP($A311,[7]装备表!$AS:$DU,AL$1,FALSE))</f>
        <v>0</v>
      </c>
      <c r="AM311" s="33">
        <f>IF(ISERROR(VLOOKUP($A311,[7]装备表!$AS:$DU,AM$1,FALSE))=TRUE,0,VLOOKUP($A311,[7]装备表!$AS:$DU,AM$1,FALSE))</f>
        <v>0</v>
      </c>
      <c r="AN311" s="33">
        <f>IF(ISERROR(VLOOKUP($A311,[7]装备表!$AS:$DU,AN$1,FALSE))=TRUE,0,VLOOKUP($A311,[7]装备表!$AS:$DU,AN$1,FALSE))</f>
        <v>0</v>
      </c>
      <c r="AT311" s="1">
        <v>1330115</v>
      </c>
      <c r="AU311" s="1" t="s">
        <v>528</v>
      </c>
      <c r="AV311" s="1">
        <v>10310</v>
      </c>
      <c r="AW311" s="1">
        <v>10310</v>
      </c>
      <c r="AX311" s="33">
        <v>60</v>
      </c>
    </row>
    <row r="312" spans="1:50" ht="16.5">
      <c r="A312" s="33">
        <v>1330106</v>
      </c>
      <c r="B312" s="33" t="str">
        <f t="shared" si="29"/>
        <v>皮革战术裤</v>
      </c>
      <c r="C312" s="33">
        <f t="shared" si="26"/>
        <v>10301</v>
      </c>
      <c r="D312" s="33">
        <f t="shared" si="27"/>
        <v>180</v>
      </c>
      <c r="E312" s="33">
        <f t="shared" si="28"/>
        <v>10301</v>
      </c>
      <c r="F312" s="33">
        <f>IF(ISERROR(VLOOKUP($A312,[7]装备表!$AS:$DU,F$1,FALSE))=TRUE,0,VLOOKUP($A312,[7]装备表!$AS:$DU,F$1,FALSE))</f>
        <v>1</v>
      </c>
      <c r="G312" s="33">
        <f>IF(ISERROR(VLOOKUP($A312,[7]装备表!$AS:$DU,G$1,FALSE))=TRUE,0,VLOOKUP($A312,[7]装备表!$AS:$DU,G$1,FALSE))</f>
        <v>1</v>
      </c>
      <c r="H312" s="33">
        <f>IF(ISERROR(VLOOKUP($A312,[7]装备表!$AS:$DU,H$1,FALSE))=TRUE,0,VLOOKUP($A312,[7]装备表!$AS:$DU,H$1,FALSE))</f>
        <v>210</v>
      </c>
      <c r="I312" s="33">
        <f>IF(ISERROR(VLOOKUP($A312,[7]装备表!$AS:$DU,I$1,FALSE))=TRUE,0,VLOOKUP($A312,[7]装备表!$AS:$DU,I$1,FALSE))</f>
        <v>0</v>
      </c>
      <c r="J312" s="33">
        <f>IF(ISERROR(VLOOKUP($A312,[7]装备表!$AS:$DU,J$1,FALSE))=TRUE,0,VLOOKUP($A312,[7]装备表!$AS:$DU,J$1,FALSE))</f>
        <v>0</v>
      </c>
      <c r="K312" s="33">
        <f>IF(ISERROR(VLOOKUP($A312,[7]装备表!$AS:$DU,K$1,FALSE))=TRUE,0,VLOOKUP($A312,[7]装备表!$AS:$DU,K$1,FALSE))</f>
        <v>5</v>
      </c>
      <c r="L312" s="33">
        <f>IF(ISERROR(VLOOKUP($A312,[7]装备表!$AS:$DU,L$1,FALSE))=TRUE,0,VLOOKUP($A312,[7]装备表!$AS:$DU,L$1,FALSE))</f>
        <v>1</v>
      </c>
      <c r="M312" s="33">
        <f>IF(ISERROR(VLOOKUP($A312,[7]装备表!$AS:$DU,M$1,FALSE))=TRUE,0,VLOOKUP($A312,[7]装备表!$AS:$DU,M$1,FALSE))</f>
        <v>54</v>
      </c>
      <c r="N312" s="33">
        <f>IF(ISERROR(VLOOKUP($A312,[7]装备表!$AS:$DU,N$1,FALSE))=TRUE,0,VLOOKUP($A312,[7]装备表!$AS:$DU,N$1,FALSE))</f>
        <v>0</v>
      </c>
      <c r="O312" s="33">
        <f>IF(ISERROR(VLOOKUP($A312,[7]装备表!$AS:$DU,O$1,FALSE))=TRUE,0,VLOOKUP($A312,[7]装备表!$AS:$DU,O$1,FALSE))</f>
        <v>0</v>
      </c>
      <c r="P312" s="33">
        <f>IF(ISERROR(VLOOKUP($A312,[7]装备表!$AS:$DU,P$1,FALSE))=TRUE,0,VLOOKUP($A312,[7]装备表!$AS:$DU,P$1,FALSE))</f>
        <v>0</v>
      </c>
      <c r="Q312" s="33">
        <f>IF(ISERROR(VLOOKUP($A312,[7]装备表!$AS:$DU,Q$1,FALSE))=TRUE,0,VLOOKUP($A312,[7]装备表!$AS:$DU,Q$1,FALSE))</f>
        <v>0</v>
      </c>
      <c r="R312" s="33">
        <f>IF(ISERROR(VLOOKUP($A312,[7]装备表!$AS:$DU,R$1,FALSE))=TRUE,0,VLOOKUP($A312,[7]装备表!$AS:$DU,R$1,FALSE))</f>
        <v>0</v>
      </c>
      <c r="S312" s="33">
        <f>IF(ISERROR(VLOOKUP($A312,[7]装备表!$AS:$DU,S$1,FALSE))=TRUE,0,VLOOKUP($A312,[7]装备表!$AS:$DU,S$1,FALSE))</f>
        <v>0</v>
      </c>
      <c r="T312" s="33">
        <f>IF(ISERROR(VLOOKUP($A312,[7]装备表!$AS:$DU,T$1,FALSE))=TRUE,0,VLOOKUP($A312,[7]装备表!$AS:$DU,T$1,FALSE))</f>
        <v>0</v>
      </c>
      <c r="U312" s="33">
        <f>IF(ISERROR(VLOOKUP($A312,[7]装备表!$AS:$DU,U$1,FALSE))=TRUE,0,VLOOKUP($A312,[7]装备表!$AS:$DU,U$1,FALSE))</f>
        <v>0</v>
      </c>
      <c r="V312" s="33">
        <f>IF(ISERROR(VLOOKUP($A312,[7]装备表!$AS:$DU,V$1,FALSE))=TRUE,0,VLOOKUP($A312,[7]装备表!$AS:$DU,V$1,FALSE))</f>
        <v>0</v>
      </c>
      <c r="W312" s="33">
        <f>IF(ISERROR(VLOOKUP($A312,[7]装备表!$AS:$DU,W$1,FALSE))=TRUE,0,VLOOKUP($A312,[7]装备表!$AS:$DU,W$1,FALSE))</f>
        <v>0</v>
      </c>
      <c r="X312" s="33">
        <f>IF(ISERROR(VLOOKUP($A312,[7]装备表!$AS:$DU,X$1,FALSE))=TRUE,0,VLOOKUP($A312,[7]装备表!$AS:$DU,X$1,FALSE))</f>
        <v>0</v>
      </c>
      <c r="Y312" s="33">
        <f>IF(ISERROR(VLOOKUP($A312,[7]装备表!$AS:$DU,Y$1,FALSE))=TRUE,0,VLOOKUP($A312,[7]装备表!$AS:$DU,Y$1,FALSE))</f>
        <v>0</v>
      </c>
      <c r="Z312" s="33">
        <f>IF(ISERROR(VLOOKUP($A312,[7]装备表!$AS:$DU,Z$1,FALSE))=TRUE,0,VLOOKUP($A312,[7]装备表!$AS:$DU,Z$1,FALSE))</f>
        <v>0</v>
      </c>
      <c r="AA312" s="33">
        <f>IF(ISERROR(VLOOKUP($A312,[7]装备表!$AS:$DU,AA$1,FALSE))=TRUE,0,VLOOKUP($A312,[7]装备表!$AS:$DU,AA$1,FALSE))</f>
        <v>0</v>
      </c>
      <c r="AB312" s="33">
        <f>IF(ISERROR(VLOOKUP($A312,[7]装备表!$AS:$DU,AB$1,FALSE))=TRUE,0,VLOOKUP($A312,[7]装备表!$AS:$DU,AB$1,FALSE))</f>
        <v>0</v>
      </c>
      <c r="AC312" s="33">
        <f>IF(ISERROR(VLOOKUP($A312,[7]装备表!$AS:$DU,AC$1,FALSE))=TRUE,0,VLOOKUP($A312,[7]装备表!$AS:$DU,AC$1,FALSE))</f>
        <v>0</v>
      </c>
      <c r="AD312" s="33">
        <f>IF(ISERROR(VLOOKUP($A312,[7]装备表!$AS:$DU,AD$1,FALSE))=TRUE,0,VLOOKUP($A312,[7]装备表!$AS:$DU,AD$1,FALSE))</f>
        <v>0</v>
      </c>
      <c r="AE312" s="33">
        <f>IF(ISERROR(VLOOKUP($A312,[7]装备表!$AS:$DU,AE$1,FALSE))=TRUE,0,VLOOKUP($A312,[7]装备表!$AS:$DU,AE$1,FALSE))</f>
        <v>0</v>
      </c>
      <c r="AF312" s="33">
        <f>IF(ISERROR(VLOOKUP($A312,[7]装备表!$AS:$DU,AF$1,FALSE))=TRUE,0,VLOOKUP($A312,[7]装备表!$AS:$DU,AF$1,FALSE))</f>
        <v>0</v>
      </c>
      <c r="AG312" s="33">
        <f>IF(ISERROR(VLOOKUP($A312,[7]装备表!$AS:$DU,AG$1,FALSE))=TRUE,0,VLOOKUP($A312,[7]装备表!$AS:$DU,AG$1,FALSE))</f>
        <v>0</v>
      </c>
      <c r="AH312" s="33">
        <f>IF(ISERROR(VLOOKUP($A312,[7]装备表!$AS:$DU,AH$1,FALSE))=TRUE,0,VLOOKUP($A312,[7]装备表!$AS:$DU,AH$1,FALSE))</f>
        <v>0</v>
      </c>
      <c r="AI312" s="33">
        <f>IF(ISERROR(VLOOKUP($A312,[7]装备表!$AS:$DU,AI$1,FALSE))=TRUE,0,VLOOKUP($A312,[7]装备表!$AS:$DU,AI$1,FALSE))</f>
        <v>0</v>
      </c>
      <c r="AJ312" s="33">
        <f>IF(ISERROR(VLOOKUP($A312,[7]装备表!$AS:$DU,AJ$1,FALSE))=TRUE,0,VLOOKUP($A312,[7]装备表!$AS:$DU,AJ$1,FALSE))</f>
        <v>0</v>
      </c>
      <c r="AK312" s="33">
        <f>IF(ISERROR(VLOOKUP($A312,[7]装备表!$AS:$DU,AK$1,FALSE))=TRUE,0,VLOOKUP($A312,[7]装备表!$AS:$DU,AK$1,FALSE))</f>
        <v>0</v>
      </c>
      <c r="AL312" s="33">
        <f>IF(ISERROR(VLOOKUP($A312,[7]装备表!$AS:$DU,AL$1,FALSE))=TRUE,0,VLOOKUP($A312,[7]装备表!$AS:$DU,AL$1,FALSE))</f>
        <v>0</v>
      </c>
      <c r="AM312" s="33">
        <f>IF(ISERROR(VLOOKUP($A312,[7]装备表!$AS:$DU,AM$1,FALSE))=TRUE,0,VLOOKUP($A312,[7]装备表!$AS:$DU,AM$1,FALSE))</f>
        <v>0</v>
      </c>
      <c r="AN312" s="33">
        <f>IF(ISERROR(VLOOKUP($A312,[7]装备表!$AS:$DU,AN$1,FALSE))=TRUE,0,VLOOKUP($A312,[7]装备表!$AS:$DU,AN$1,FALSE))</f>
        <v>0</v>
      </c>
      <c r="AT312" s="1">
        <v>1330116</v>
      </c>
      <c r="AU312" s="1" t="s">
        <v>625</v>
      </c>
      <c r="AV312" s="1">
        <v>10311</v>
      </c>
      <c r="AW312" s="1">
        <v>10311</v>
      </c>
      <c r="AX312" s="33">
        <v>240</v>
      </c>
    </row>
    <row r="313" spans="1:50" ht="16.5">
      <c r="A313" s="33">
        <v>1330107</v>
      </c>
      <c r="B313" s="33" t="str">
        <f t="shared" si="29"/>
        <v>强化钢靴</v>
      </c>
      <c r="C313" s="33">
        <f t="shared" si="26"/>
        <v>10302</v>
      </c>
      <c r="D313" s="33">
        <f t="shared" si="27"/>
        <v>180</v>
      </c>
      <c r="E313" s="33">
        <f t="shared" si="28"/>
        <v>10302</v>
      </c>
      <c r="F313" s="33">
        <f>IF(ISERROR(VLOOKUP($A313,[7]装备表!$AS:$DU,F$1,FALSE))=TRUE,0,VLOOKUP($A313,[7]装备表!$AS:$DU,F$1,FALSE))</f>
        <v>1</v>
      </c>
      <c r="G313" s="33">
        <f>IF(ISERROR(VLOOKUP($A313,[7]装备表!$AS:$DU,G$1,FALSE))=TRUE,0,VLOOKUP($A313,[7]装备表!$AS:$DU,G$1,FALSE))</f>
        <v>1</v>
      </c>
      <c r="H313" s="33">
        <f>IF(ISERROR(VLOOKUP($A313,[7]装备表!$AS:$DU,H$1,FALSE))=TRUE,0,VLOOKUP($A313,[7]装备表!$AS:$DU,H$1,FALSE))</f>
        <v>140</v>
      </c>
      <c r="I313" s="33">
        <f>IF(ISERROR(VLOOKUP($A313,[7]装备表!$AS:$DU,I$1,FALSE))=TRUE,0,VLOOKUP($A313,[7]装备表!$AS:$DU,I$1,FALSE))</f>
        <v>0</v>
      </c>
      <c r="J313" s="33">
        <f>IF(ISERROR(VLOOKUP($A313,[7]装备表!$AS:$DU,J$1,FALSE))=TRUE,0,VLOOKUP($A313,[7]装备表!$AS:$DU,J$1,FALSE))</f>
        <v>0</v>
      </c>
      <c r="K313" s="33">
        <f>IF(ISERROR(VLOOKUP($A313,[7]装备表!$AS:$DU,K$1,FALSE))=TRUE,0,VLOOKUP($A313,[7]装备表!$AS:$DU,K$1,FALSE))</f>
        <v>37</v>
      </c>
      <c r="L313" s="33">
        <f>IF(ISERROR(VLOOKUP($A313,[7]装备表!$AS:$DU,L$1,FALSE))=TRUE,0,VLOOKUP($A313,[7]装备表!$AS:$DU,L$1,FALSE))</f>
        <v>1</v>
      </c>
      <c r="M313" s="33">
        <f>IF(ISERROR(VLOOKUP($A313,[7]装备表!$AS:$DU,M$1,FALSE))=TRUE,0,VLOOKUP($A313,[7]装备表!$AS:$DU,M$1,FALSE))</f>
        <v>18</v>
      </c>
      <c r="N313" s="33">
        <f>IF(ISERROR(VLOOKUP($A313,[7]装备表!$AS:$DU,N$1,FALSE))=TRUE,0,VLOOKUP($A313,[7]装备表!$AS:$DU,N$1,FALSE))</f>
        <v>0</v>
      </c>
      <c r="O313" s="33">
        <f>IF(ISERROR(VLOOKUP($A313,[7]装备表!$AS:$DU,O$1,FALSE))=TRUE,0,VLOOKUP($A313,[7]装备表!$AS:$DU,O$1,FALSE))</f>
        <v>0</v>
      </c>
      <c r="P313" s="33">
        <f>IF(ISERROR(VLOOKUP($A313,[7]装备表!$AS:$DU,P$1,FALSE))=TRUE,0,VLOOKUP($A313,[7]装备表!$AS:$DU,P$1,FALSE))</f>
        <v>0</v>
      </c>
      <c r="Q313" s="33">
        <f>IF(ISERROR(VLOOKUP($A313,[7]装备表!$AS:$DU,Q$1,FALSE))=TRUE,0,VLOOKUP($A313,[7]装备表!$AS:$DU,Q$1,FALSE))</f>
        <v>0</v>
      </c>
      <c r="R313" s="33">
        <f>IF(ISERROR(VLOOKUP($A313,[7]装备表!$AS:$DU,R$1,FALSE))=TRUE,0,VLOOKUP($A313,[7]装备表!$AS:$DU,R$1,FALSE))</f>
        <v>0</v>
      </c>
      <c r="S313" s="33">
        <f>IF(ISERROR(VLOOKUP($A313,[7]装备表!$AS:$DU,S$1,FALSE))=TRUE,0,VLOOKUP($A313,[7]装备表!$AS:$DU,S$1,FALSE))</f>
        <v>0</v>
      </c>
      <c r="T313" s="33">
        <f>IF(ISERROR(VLOOKUP($A313,[7]装备表!$AS:$DU,T$1,FALSE))=TRUE,0,VLOOKUP($A313,[7]装备表!$AS:$DU,T$1,FALSE))</f>
        <v>0</v>
      </c>
      <c r="U313" s="33">
        <f>IF(ISERROR(VLOOKUP($A313,[7]装备表!$AS:$DU,U$1,FALSE))=TRUE,0,VLOOKUP($A313,[7]装备表!$AS:$DU,U$1,FALSE))</f>
        <v>0</v>
      </c>
      <c r="V313" s="33">
        <f>IF(ISERROR(VLOOKUP($A313,[7]装备表!$AS:$DU,V$1,FALSE))=TRUE,0,VLOOKUP($A313,[7]装备表!$AS:$DU,V$1,FALSE))</f>
        <v>0</v>
      </c>
      <c r="W313" s="33">
        <f>IF(ISERROR(VLOOKUP($A313,[7]装备表!$AS:$DU,W$1,FALSE))=TRUE,0,VLOOKUP($A313,[7]装备表!$AS:$DU,W$1,FALSE))</f>
        <v>0</v>
      </c>
      <c r="X313" s="33">
        <f>IF(ISERROR(VLOOKUP($A313,[7]装备表!$AS:$DU,X$1,FALSE))=TRUE,0,VLOOKUP($A313,[7]装备表!$AS:$DU,X$1,FALSE))</f>
        <v>0</v>
      </c>
      <c r="Y313" s="33">
        <f>IF(ISERROR(VLOOKUP($A313,[7]装备表!$AS:$DU,Y$1,FALSE))=TRUE,0,VLOOKUP($A313,[7]装备表!$AS:$DU,Y$1,FALSE))</f>
        <v>0</v>
      </c>
      <c r="Z313" s="33">
        <f>IF(ISERROR(VLOOKUP($A313,[7]装备表!$AS:$DU,Z$1,FALSE))=TRUE,0,VLOOKUP($A313,[7]装备表!$AS:$DU,Z$1,FALSE))</f>
        <v>0</v>
      </c>
      <c r="AA313" s="33">
        <f>IF(ISERROR(VLOOKUP($A313,[7]装备表!$AS:$DU,AA$1,FALSE))=TRUE,0,VLOOKUP($A313,[7]装备表!$AS:$DU,AA$1,FALSE))</f>
        <v>0</v>
      </c>
      <c r="AB313" s="33">
        <f>IF(ISERROR(VLOOKUP($A313,[7]装备表!$AS:$DU,AB$1,FALSE))=TRUE,0,VLOOKUP($A313,[7]装备表!$AS:$DU,AB$1,FALSE))</f>
        <v>0</v>
      </c>
      <c r="AC313" s="33">
        <f>IF(ISERROR(VLOOKUP($A313,[7]装备表!$AS:$DU,AC$1,FALSE))=TRUE,0,VLOOKUP($A313,[7]装备表!$AS:$DU,AC$1,FALSE))</f>
        <v>0</v>
      </c>
      <c r="AD313" s="33">
        <f>IF(ISERROR(VLOOKUP($A313,[7]装备表!$AS:$DU,AD$1,FALSE))=TRUE,0,VLOOKUP($A313,[7]装备表!$AS:$DU,AD$1,FALSE))</f>
        <v>0</v>
      </c>
      <c r="AE313" s="33">
        <f>IF(ISERROR(VLOOKUP($A313,[7]装备表!$AS:$DU,AE$1,FALSE))=TRUE,0,VLOOKUP($A313,[7]装备表!$AS:$DU,AE$1,FALSE))</f>
        <v>0</v>
      </c>
      <c r="AF313" s="33">
        <f>IF(ISERROR(VLOOKUP($A313,[7]装备表!$AS:$DU,AF$1,FALSE))=TRUE,0,VLOOKUP($A313,[7]装备表!$AS:$DU,AF$1,FALSE))</f>
        <v>0</v>
      </c>
      <c r="AG313" s="33">
        <f>IF(ISERROR(VLOOKUP($A313,[7]装备表!$AS:$DU,AG$1,FALSE))=TRUE,0,VLOOKUP($A313,[7]装备表!$AS:$DU,AG$1,FALSE))</f>
        <v>0</v>
      </c>
      <c r="AH313" s="33">
        <f>IF(ISERROR(VLOOKUP($A313,[7]装备表!$AS:$DU,AH$1,FALSE))=TRUE,0,VLOOKUP($A313,[7]装备表!$AS:$DU,AH$1,FALSE))</f>
        <v>0</v>
      </c>
      <c r="AI313" s="33">
        <f>IF(ISERROR(VLOOKUP($A313,[7]装备表!$AS:$DU,AI$1,FALSE))=TRUE,0,VLOOKUP($A313,[7]装备表!$AS:$DU,AI$1,FALSE))</f>
        <v>0</v>
      </c>
      <c r="AJ313" s="33">
        <f>IF(ISERROR(VLOOKUP($A313,[7]装备表!$AS:$DU,AJ$1,FALSE))=TRUE,0,VLOOKUP($A313,[7]装备表!$AS:$DU,AJ$1,FALSE))</f>
        <v>0</v>
      </c>
      <c r="AK313" s="33">
        <f>IF(ISERROR(VLOOKUP($A313,[7]装备表!$AS:$DU,AK$1,FALSE))=TRUE,0,VLOOKUP($A313,[7]装备表!$AS:$DU,AK$1,FALSE))</f>
        <v>0</v>
      </c>
      <c r="AL313" s="33">
        <f>IF(ISERROR(VLOOKUP($A313,[7]装备表!$AS:$DU,AL$1,FALSE))=TRUE,0,VLOOKUP($A313,[7]装备表!$AS:$DU,AL$1,FALSE))</f>
        <v>0</v>
      </c>
      <c r="AM313" s="33">
        <f>IF(ISERROR(VLOOKUP($A313,[7]装备表!$AS:$DU,AM$1,FALSE))=TRUE,0,VLOOKUP($A313,[7]装备表!$AS:$DU,AM$1,FALSE))</f>
        <v>0</v>
      </c>
      <c r="AN313" s="33">
        <f>IF(ISERROR(VLOOKUP($A313,[7]装备表!$AS:$DU,AN$1,FALSE))=TRUE,0,VLOOKUP($A313,[7]装备表!$AS:$DU,AN$1,FALSE))</f>
        <v>0</v>
      </c>
      <c r="AT313" s="1">
        <v>1330117</v>
      </c>
      <c r="AU313" s="1" t="s">
        <v>529</v>
      </c>
      <c r="AV313" s="1">
        <v>10312</v>
      </c>
      <c r="AW313" s="1">
        <v>10312</v>
      </c>
      <c r="AX313" s="33">
        <v>60</v>
      </c>
    </row>
    <row r="314" spans="1:50" ht="16.5">
      <c r="A314" s="33">
        <v>1330108</v>
      </c>
      <c r="B314" s="33" t="str">
        <f t="shared" si="29"/>
        <v>蒸汽头盔</v>
      </c>
      <c r="C314" s="33">
        <f t="shared" si="26"/>
        <v>10303</v>
      </c>
      <c r="D314" s="33">
        <f t="shared" si="27"/>
        <v>180</v>
      </c>
      <c r="E314" s="33">
        <f t="shared" si="28"/>
        <v>10303</v>
      </c>
      <c r="F314" s="33">
        <f>IF(ISERROR(VLOOKUP($A314,[7]装备表!$AS:$DU,F$1,FALSE))=TRUE,0,VLOOKUP($A314,[7]装备表!$AS:$DU,F$1,FALSE))</f>
        <v>2</v>
      </c>
      <c r="G314" s="33">
        <f>IF(ISERROR(VLOOKUP($A314,[7]装备表!$AS:$DU,G$1,FALSE))=TRUE,0,VLOOKUP($A314,[7]装备表!$AS:$DU,G$1,FALSE))</f>
        <v>1</v>
      </c>
      <c r="H314" s="33">
        <f>IF(ISERROR(VLOOKUP($A314,[7]装备表!$AS:$DU,H$1,FALSE))=TRUE,0,VLOOKUP($A314,[7]装备表!$AS:$DU,H$1,FALSE))</f>
        <v>210</v>
      </c>
      <c r="I314" s="33">
        <f>IF(ISERROR(VLOOKUP($A314,[7]装备表!$AS:$DU,I$1,FALSE))=TRUE,0,VLOOKUP($A314,[7]装备表!$AS:$DU,I$1,FALSE))</f>
        <v>0</v>
      </c>
      <c r="J314" s="33">
        <f>IF(ISERROR(VLOOKUP($A314,[7]装备表!$AS:$DU,J$1,FALSE))=TRUE,0,VLOOKUP($A314,[7]装备表!$AS:$DU,J$1,FALSE))</f>
        <v>0</v>
      </c>
      <c r="K314" s="33">
        <f>IF(ISERROR(VLOOKUP($A314,[7]装备表!$AS:$DU,K$1,FALSE))=TRUE,0,VLOOKUP($A314,[7]装备表!$AS:$DU,K$1,FALSE))</f>
        <v>6</v>
      </c>
      <c r="L314" s="33">
        <f>IF(ISERROR(VLOOKUP($A314,[7]装备表!$AS:$DU,L$1,FALSE))=TRUE,0,VLOOKUP($A314,[7]装备表!$AS:$DU,L$1,FALSE))</f>
        <v>1</v>
      </c>
      <c r="M314" s="33">
        <f>IF(ISERROR(VLOOKUP($A314,[7]装备表!$AS:$DU,M$1,FALSE))=TRUE,0,VLOOKUP($A314,[7]装备表!$AS:$DU,M$1,FALSE))</f>
        <v>54</v>
      </c>
      <c r="N314" s="33">
        <f>IF(ISERROR(VLOOKUP($A314,[7]装备表!$AS:$DU,N$1,FALSE))=TRUE,0,VLOOKUP($A314,[7]装备表!$AS:$DU,N$1,FALSE))</f>
        <v>0</v>
      </c>
      <c r="O314" s="33">
        <f>IF(ISERROR(VLOOKUP($A314,[7]装备表!$AS:$DU,O$1,FALSE))=TRUE,0,VLOOKUP($A314,[7]装备表!$AS:$DU,O$1,FALSE))</f>
        <v>0</v>
      </c>
      <c r="P314" s="33">
        <f>IF(ISERROR(VLOOKUP($A314,[7]装备表!$AS:$DU,P$1,FALSE))=TRUE,0,VLOOKUP($A314,[7]装备表!$AS:$DU,P$1,FALSE))</f>
        <v>0</v>
      </c>
      <c r="Q314" s="33">
        <f>IF(ISERROR(VLOOKUP($A314,[7]装备表!$AS:$DU,Q$1,FALSE))=TRUE,0,VLOOKUP($A314,[7]装备表!$AS:$DU,Q$1,FALSE))</f>
        <v>0</v>
      </c>
      <c r="R314" s="33">
        <f>IF(ISERROR(VLOOKUP($A314,[7]装备表!$AS:$DU,R$1,FALSE))=TRUE,0,VLOOKUP($A314,[7]装备表!$AS:$DU,R$1,FALSE))</f>
        <v>0</v>
      </c>
      <c r="S314" s="33">
        <f>IF(ISERROR(VLOOKUP($A314,[7]装备表!$AS:$DU,S$1,FALSE))=TRUE,0,VLOOKUP($A314,[7]装备表!$AS:$DU,S$1,FALSE))</f>
        <v>0</v>
      </c>
      <c r="T314" s="33">
        <f>IF(ISERROR(VLOOKUP($A314,[7]装备表!$AS:$DU,T$1,FALSE))=TRUE,0,VLOOKUP($A314,[7]装备表!$AS:$DU,T$1,FALSE))</f>
        <v>0</v>
      </c>
      <c r="U314" s="33">
        <f>IF(ISERROR(VLOOKUP($A314,[7]装备表!$AS:$DU,U$1,FALSE))=TRUE,0,VLOOKUP($A314,[7]装备表!$AS:$DU,U$1,FALSE))</f>
        <v>0</v>
      </c>
      <c r="V314" s="33">
        <f>IF(ISERROR(VLOOKUP($A314,[7]装备表!$AS:$DU,V$1,FALSE))=TRUE,0,VLOOKUP($A314,[7]装备表!$AS:$DU,V$1,FALSE))</f>
        <v>0</v>
      </c>
      <c r="W314" s="33">
        <f>IF(ISERROR(VLOOKUP($A314,[7]装备表!$AS:$DU,W$1,FALSE))=TRUE,0,VLOOKUP($A314,[7]装备表!$AS:$DU,W$1,FALSE))</f>
        <v>0</v>
      </c>
      <c r="X314" s="33">
        <f>IF(ISERROR(VLOOKUP($A314,[7]装备表!$AS:$DU,X$1,FALSE))=TRUE,0,VLOOKUP($A314,[7]装备表!$AS:$DU,X$1,FALSE))</f>
        <v>0</v>
      </c>
      <c r="Y314" s="33">
        <f>IF(ISERROR(VLOOKUP($A314,[7]装备表!$AS:$DU,Y$1,FALSE))=TRUE,0,VLOOKUP($A314,[7]装备表!$AS:$DU,Y$1,FALSE))</f>
        <v>0</v>
      </c>
      <c r="Z314" s="33">
        <f>IF(ISERROR(VLOOKUP($A314,[7]装备表!$AS:$DU,Z$1,FALSE))=TRUE,0,VLOOKUP($A314,[7]装备表!$AS:$DU,Z$1,FALSE))</f>
        <v>0</v>
      </c>
      <c r="AA314" s="33">
        <f>IF(ISERROR(VLOOKUP($A314,[7]装备表!$AS:$DU,AA$1,FALSE))=TRUE,0,VLOOKUP($A314,[7]装备表!$AS:$DU,AA$1,FALSE))</f>
        <v>0</v>
      </c>
      <c r="AB314" s="33">
        <f>IF(ISERROR(VLOOKUP($A314,[7]装备表!$AS:$DU,AB$1,FALSE))=TRUE,0,VLOOKUP($A314,[7]装备表!$AS:$DU,AB$1,FALSE))</f>
        <v>0</v>
      </c>
      <c r="AC314" s="33">
        <f>IF(ISERROR(VLOOKUP($A314,[7]装备表!$AS:$DU,AC$1,FALSE))=TRUE,0,VLOOKUP($A314,[7]装备表!$AS:$DU,AC$1,FALSE))</f>
        <v>0</v>
      </c>
      <c r="AD314" s="33">
        <f>IF(ISERROR(VLOOKUP($A314,[7]装备表!$AS:$DU,AD$1,FALSE))=TRUE,0,VLOOKUP($A314,[7]装备表!$AS:$DU,AD$1,FALSE))</f>
        <v>0</v>
      </c>
      <c r="AE314" s="33">
        <f>IF(ISERROR(VLOOKUP($A314,[7]装备表!$AS:$DU,AE$1,FALSE))=TRUE,0,VLOOKUP($A314,[7]装备表!$AS:$DU,AE$1,FALSE))</f>
        <v>0</v>
      </c>
      <c r="AF314" s="33">
        <f>IF(ISERROR(VLOOKUP($A314,[7]装备表!$AS:$DU,AF$1,FALSE))=TRUE,0,VLOOKUP($A314,[7]装备表!$AS:$DU,AF$1,FALSE))</f>
        <v>0</v>
      </c>
      <c r="AG314" s="33">
        <f>IF(ISERROR(VLOOKUP($A314,[7]装备表!$AS:$DU,AG$1,FALSE))=TRUE,0,VLOOKUP($A314,[7]装备表!$AS:$DU,AG$1,FALSE))</f>
        <v>0</v>
      </c>
      <c r="AH314" s="33">
        <f>IF(ISERROR(VLOOKUP($A314,[7]装备表!$AS:$DU,AH$1,FALSE))=TRUE,0,VLOOKUP($A314,[7]装备表!$AS:$DU,AH$1,FALSE))</f>
        <v>0</v>
      </c>
      <c r="AI314" s="33">
        <f>IF(ISERROR(VLOOKUP($A314,[7]装备表!$AS:$DU,AI$1,FALSE))=TRUE,0,VLOOKUP($A314,[7]装备表!$AS:$DU,AI$1,FALSE))</f>
        <v>0</v>
      </c>
      <c r="AJ314" s="33">
        <f>IF(ISERROR(VLOOKUP($A314,[7]装备表!$AS:$DU,AJ$1,FALSE))=TRUE,0,VLOOKUP($A314,[7]装备表!$AS:$DU,AJ$1,FALSE))</f>
        <v>0</v>
      </c>
      <c r="AK314" s="33">
        <f>IF(ISERROR(VLOOKUP($A314,[7]装备表!$AS:$DU,AK$1,FALSE))=TRUE,0,VLOOKUP($A314,[7]装备表!$AS:$DU,AK$1,FALSE))</f>
        <v>0</v>
      </c>
      <c r="AL314" s="33">
        <f>IF(ISERROR(VLOOKUP($A314,[7]装备表!$AS:$DU,AL$1,FALSE))=TRUE,0,VLOOKUP($A314,[7]装备表!$AS:$DU,AL$1,FALSE))</f>
        <v>0</v>
      </c>
      <c r="AM314" s="33">
        <f>IF(ISERROR(VLOOKUP($A314,[7]装备表!$AS:$DU,AM$1,FALSE))=TRUE,0,VLOOKUP($A314,[7]装备表!$AS:$DU,AM$1,FALSE))</f>
        <v>0</v>
      </c>
      <c r="AN314" s="33">
        <f>IF(ISERROR(VLOOKUP($A314,[7]装备表!$AS:$DU,AN$1,FALSE))=TRUE,0,VLOOKUP($A314,[7]装备表!$AS:$DU,AN$1,FALSE))</f>
        <v>0</v>
      </c>
      <c r="AT314" s="1">
        <v>1330118</v>
      </c>
      <c r="AU314" s="1" t="s">
        <v>531</v>
      </c>
      <c r="AV314" s="1">
        <v>10313</v>
      </c>
      <c r="AW314" s="1">
        <v>10313</v>
      </c>
      <c r="AX314" s="33">
        <v>25</v>
      </c>
    </row>
    <row r="315" spans="1:50" ht="16.5">
      <c r="A315" s="33">
        <v>1330109</v>
      </c>
      <c r="B315" s="33" t="str">
        <f t="shared" si="29"/>
        <v>蒸汽动力铠</v>
      </c>
      <c r="C315" s="33">
        <f t="shared" si="26"/>
        <v>10304</v>
      </c>
      <c r="D315" s="33">
        <f t="shared" si="27"/>
        <v>180</v>
      </c>
      <c r="E315" s="33">
        <f t="shared" si="28"/>
        <v>10304</v>
      </c>
      <c r="F315" s="33">
        <f>IF(ISERROR(VLOOKUP($A315,[7]装备表!$AS:$DU,F$1,FALSE))=TRUE,0,VLOOKUP($A315,[7]装备表!$AS:$DU,F$1,FALSE))</f>
        <v>1</v>
      </c>
      <c r="G315" s="33">
        <f>IF(ISERROR(VLOOKUP($A315,[7]装备表!$AS:$DU,G$1,FALSE))=TRUE,0,VLOOKUP($A315,[7]装备表!$AS:$DU,G$1,FALSE))</f>
        <v>1</v>
      </c>
      <c r="H315" s="33">
        <f>IF(ISERROR(VLOOKUP($A315,[7]装备表!$AS:$DU,H$1,FALSE))=TRUE,0,VLOOKUP($A315,[7]装备表!$AS:$DU,H$1,FALSE))</f>
        <v>210</v>
      </c>
      <c r="I315" s="33">
        <f>IF(ISERROR(VLOOKUP($A315,[7]装备表!$AS:$DU,I$1,FALSE))=TRUE,0,VLOOKUP($A315,[7]装备表!$AS:$DU,I$1,FALSE))</f>
        <v>0</v>
      </c>
      <c r="J315" s="33">
        <f>IF(ISERROR(VLOOKUP($A315,[7]装备表!$AS:$DU,J$1,FALSE))=TRUE,0,VLOOKUP($A315,[7]装备表!$AS:$DU,J$1,FALSE))</f>
        <v>0</v>
      </c>
      <c r="K315" s="33">
        <f>IF(ISERROR(VLOOKUP($A315,[7]装备表!$AS:$DU,K$1,FALSE))=TRUE,0,VLOOKUP($A315,[7]装备表!$AS:$DU,K$1,FALSE))</f>
        <v>5</v>
      </c>
      <c r="L315" s="33">
        <f>IF(ISERROR(VLOOKUP($A315,[7]装备表!$AS:$DU,L$1,FALSE))=TRUE,0,VLOOKUP($A315,[7]装备表!$AS:$DU,L$1,FALSE))</f>
        <v>1</v>
      </c>
      <c r="M315" s="33">
        <f>IF(ISERROR(VLOOKUP($A315,[7]装备表!$AS:$DU,M$1,FALSE))=TRUE,0,VLOOKUP($A315,[7]装备表!$AS:$DU,M$1,FALSE))</f>
        <v>54</v>
      </c>
      <c r="N315" s="33">
        <f>IF(ISERROR(VLOOKUP($A315,[7]装备表!$AS:$DU,N$1,FALSE))=TRUE,0,VLOOKUP($A315,[7]装备表!$AS:$DU,N$1,FALSE))</f>
        <v>0</v>
      </c>
      <c r="O315" s="33">
        <f>IF(ISERROR(VLOOKUP($A315,[7]装备表!$AS:$DU,O$1,FALSE))=TRUE,0,VLOOKUP($A315,[7]装备表!$AS:$DU,O$1,FALSE))</f>
        <v>0</v>
      </c>
      <c r="P315" s="33">
        <f>IF(ISERROR(VLOOKUP($A315,[7]装备表!$AS:$DU,P$1,FALSE))=TRUE,0,VLOOKUP($A315,[7]装备表!$AS:$DU,P$1,FALSE))</f>
        <v>0</v>
      </c>
      <c r="Q315" s="33">
        <f>IF(ISERROR(VLOOKUP($A315,[7]装备表!$AS:$DU,Q$1,FALSE))=TRUE,0,VLOOKUP($A315,[7]装备表!$AS:$DU,Q$1,FALSE))</f>
        <v>0</v>
      </c>
      <c r="R315" s="33">
        <f>IF(ISERROR(VLOOKUP($A315,[7]装备表!$AS:$DU,R$1,FALSE))=TRUE,0,VLOOKUP($A315,[7]装备表!$AS:$DU,R$1,FALSE))</f>
        <v>0</v>
      </c>
      <c r="S315" s="33">
        <f>IF(ISERROR(VLOOKUP($A315,[7]装备表!$AS:$DU,S$1,FALSE))=TRUE,0,VLOOKUP($A315,[7]装备表!$AS:$DU,S$1,FALSE))</f>
        <v>0</v>
      </c>
      <c r="T315" s="33">
        <f>IF(ISERROR(VLOOKUP($A315,[7]装备表!$AS:$DU,T$1,FALSE))=TRUE,0,VLOOKUP($A315,[7]装备表!$AS:$DU,T$1,FALSE))</f>
        <v>0</v>
      </c>
      <c r="U315" s="33">
        <f>IF(ISERROR(VLOOKUP($A315,[7]装备表!$AS:$DU,U$1,FALSE))=TRUE,0,VLOOKUP($A315,[7]装备表!$AS:$DU,U$1,FALSE))</f>
        <v>0</v>
      </c>
      <c r="V315" s="33">
        <f>IF(ISERROR(VLOOKUP($A315,[7]装备表!$AS:$DU,V$1,FALSE))=TRUE,0,VLOOKUP($A315,[7]装备表!$AS:$DU,V$1,FALSE))</f>
        <v>0</v>
      </c>
      <c r="W315" s="33">
        <f>IF(ISERROR(VLOOKUP($A315,[7]装备表!$AS:$DU,W$1,FALSE))=TRUE,0,VLOOKUP($A315,[7]装备表!$AS:$DU,W$1,FALSE))</f>
        <v>0</v>
      </c>
      <c r="X315" s="33">
        <f>IF(ISERROR(VLOOKUP($A315,[7]装备表!$AS:$DU,X$1,FALSE))=TRUE,0,VLOOKUP($A315,[7]装备表!$AS:$DU,X$1,FALSE))</f>
        <v>0</v>
      </c>
      <c r="Y315" s="33">
        <f>IF(ISERROR(VLOOKUP($A315,[7]装备表!$AS:$DU,Y$1,FALSE))=TRUE,0,VLOOKUP($A315,[7]装备表!$AS:$DU,Y$1,FALSE))</f>
        <v>0</v>
      </c>
      <c r="Z315" s="33">
        <f>IF(ISERROR(VLOOKUP($A315,[7]装备表!$AS:$DU,Z$1,FALSE))=TRUE,0,VLOOKUP($A315,[7]装备表!$AS:$DU,Z$1,FALSE))</f>
        <v>0</v>
      </c>
      <c r="AA315" s="33">
        <f>IF(ISERROR(VLOOKUP($A315,[7]装备表!$AS:$DU,AA$1,FALSE))=TRUE,0,VLOOKUP($A315,[7]装备表!$AS:$DU,AA$1,FALSE))</f>
        <v>0</v>
      </c>
      <c r="AB315" s="33">
        <f>IF(ISERROR(VLOOKUP($A315,[7]装备表!$AS:$DU,AB$1,FALSE))=TRUE,0,VLOOKUP($A315,[7]装备表!$AS:$DU,AB$1,FALSE))</f>
        <v>0</v>
      </c>
      <c r="AC315" s="33">
        <f>IF(ISERROR(VLOOKUP($A315,[7]装备表!$AS:$DU,AC$1,FALSE))=TRUE,0,VLOOKUP($A315,[7]装备表!$AS:$DU,AC$1,FALSE))</f>
        <v>0</v>
      </c>
      <c r="AD315" s="33">
        <f>IF(ISERROR(VLOOKUP($A315,[7]装备表!$AS:$DU,AD$1,FALSE))=TRUE,0,VLOOKUP($A315,[7]装备表!$AS:$DU,AD$1,FALSE))</f>
        <v>0</v>
      </c>
      <c r="AE315" s="33">
        <f>IF(ISERROR(VLOOKUP($A315,[7]装备表!$AS:$DU,AE$1,FALSE))=TRUE,0,VLOOKUP($A315,[7]装备表!$AS:$DU,AE$1,FALSE))</f>
        <v>0</v>
      </c>
      <c r="AF315" s="33">
        <f>IF(ISERROR(VLOOKUP($A315,[7]装备表!$AS:$DU,AF$1,FALSE))=TRUE,0,VLOOKUP($A315,[7]装备表!$AS:$DU,AF$1,FALSE))</f>
        <v>0</v>
      </c>
      <c r="AG315" s="33">
        <f>IF(ISERROR(VLOOKUP($A315,[7]装备表!$AS:$DU,AG$1,FALSE))=TRUE,0,VLOOKUP($A315,[7]装备表!$AS:$DU,AG$1,FALSE))</f>
        <v>0</v>
      </c>
      <c r="AH315" s="33">
        <f>IF(ISERROR(VLOOKUP($A315,[7]装备表!$AS:$DU,AH$1,FALSE))=TRUE,0,VLOOKUP($A315,[7]装备表!$AS:$DU,AH$1,FALSE))</f>
        <v>0</v>
      </c>
      <c r="AI315" s="33">
        <f>IF(ISERROR(VLOOKUP($A315,[7]装备表!$AS:$DU,AI$1,FALSE))=TRUE,0,VLOOKUP($A315,[7]装备表!$AS:$DU,AI$1,FALSE))</f>
        <v>0</v>
      </c>
      <c r="AJ315" s="33">
        <f>IF(ISERROR(VLOOKUP($A315,[7]装备表!$AS:$DU,AJ$1,FALSE))=TRUE,0,VLOOKUP($A315,[7]装备表!$AS:$DU,AJ$1,FALSE))</f>
        <v>0</v>
      </c>
      <c r="AK315" s="33">
        <f>IF(ISERROR(VLOOKUP($A315,[7]装备表!$AS:$DU,AK$1,FALSE))=TRUE,0,VLOOKUP($A315,[7]装备表!$AS:$DU,AK$1,FALSE))</f>
        <v>0</v>
      </c>
      <c r="AL315" s="33">
        <f>IF(ISERROR(VLOOKUP($A315,[7]装备表!$AS:$DU,AL$1,FALSE))=TRUE,0,VLOOKUP($A315,[7]装备表!$AS:$DU,AL$1,FALSE))</f>
        <v>0</v>
      </c>
      <c r="AM315" s="33">
        <f>IF(ISERROR(VLOOKUP($A315,[7]装备表!$AS:$DU,AM$1,FALSE))=TRUE,0,VLOOKUP($A315,[7]装备表!$AS:$DU,AM$1,FALSE))</f>
        <v>0</v>
      </c>
      <c r="AN315" s="33">
        <f>IF(ISERROR(VLOOKUP($A315,[7]装备表!$AS:$DU,AN$1,FALSE))=TRUE,0,VLOOKUP($A315,[7]装备表!$AS:$DU,AN$1,FALSE))</f>
        <v>0</v>
      </c>
      <c r="AT315" s="1">
        <v>1330119</v>
      </c>
      <c r="AU315" s="1" t="s">
        <v>533</v>
      </c>
      <c r="AV315" s="1">
        <v>10314</v>
      </c>
      <c r="AW315" s="1">
        <v>10314</v>
      </c>
      <c r="AX315" s="33">
        <v>60</v>
      </c>
    </row>
    <row r="316" spans="1:50" ht="16.5">
      <c r="A316" s="33">
        <v>1330110</v>
      </c>
      <c r="B316" s="33" t="str">
        <f t="shared" si="29"/>
        <v>强化钢裤</v>
      </c>
      <c r="C316" s="33">
        <f t="shared" si="26"/>
        <v>10305</v>
      </c>
      <c r="D316" s="33">
        <f t="shared" si="27"/>
        <v>180</v>
      </c>
      <c r="E316" s="33">
        <f t="shared" si="28"/>
        <v>10305</v>
      </c>
      <c r="F316" s="33">
        <f>IF(ISERROR(VLOOKUP($A316,[7]装备表!$AS:$DU,F$1,FALSE))=TRUE,0,VLOOKUP($A316,[7]装备表!$AS:$DU,F$1,FALSE))</f>
        <v>1</v>
      </c>
      <c r="G316" s="33">
        <f>IF(ISERROR(VLOOKUP($A316,[7]装备表!$AS:$DU,G$1,FALSE))=TRUE,0,VLOOKUP($A316,[7]装备表!$AS:$DU,G$1,FALSE))</f>
        <v>1</v>
      </c>
      <c r="H316" s="33">
        <f>IF(ISERROR(VLOOKUP($A316,[7]装备表!$AS:$DU,H$1,FALSE))=TRUE,0,VLOOKUP($A316,[7]装备表!$AS:$DU,H$1,FALSE))</f>
        <v>210</v>
      </c>
      <c r="I316" s="33">
        <f>IF(ISERROR(VLOOKUP($A316,[7]装备表!$AS:$DU,I$1,FALSE))=TRUE,0,VLOOKUP($A316,[7]装备表!$AS:$DU,I$1,FALSE))</f>
        <v>0</v>
      </c>
      <c r="J316" s="33">
        <f>IF(ISERROR(VLOOKUP($A316,[7]装备表!$AS:$DU,J$1,FALSE))=TRUE,0,VLOOKUP($A316,[7]装备表!$AS:$DU,J$1,FALSE))</f>
        <v>0</v>
      </c>
      <c r="K316" s="33">
        <f>IF(ISERROR(VLOOKUP($A316,[7]装备表!$AS:$DU,K$1,FALSE))=TRUE,0,VLOOKUP($A316,[7]装备表!$AS:$DU,K$1,FALSE))</f>
        <v>5</v>
      </c>
      <c r="L316" s="33">
        <f>IF(ISERROR(VLOOKUP($A316,[7]装备表!$AS:$DU,L$1,FALSE))=TRUE,0,VLOOKUP($A316,[7]装备表!$AS:$DU,L$1,FALSE))</f>
        <v>1</v>
      </c>
      <c r="M316" s="33">
        <f>IF(ISERROR(VLOOKUP($A316,[7]装备表!$AS:$DU,M$1,FALSE))=TRUE,0,VLOOKUP($A316,[7]装备表!$AS:$DU,M$1,FALSE))</f>
        <v>54</v>
      </c>
      <c r="N316" s="33">
        <f>IF(ISERROR(VLOOKUP($A316,[7]装备表!$AS:$DU,N$1,FALSE))=TRUE,0,VLOOKUP($A316,[7]装备表!$AS:$DU,N$1,FALSE))</f>
        <v>0</v>
      </c>
      <c r="O316" s="33">
        <f>IF(ISERROR(VLOOKUP($A316,[7]装备表!$AS:$DU,O$1,FALSE))=TRUE,0,VLOOKUP($A316,[7]装备表!$AS:$DU,O$1,FALSE))</f>
        <v>0</v>
      </c>
      <c r="P316" s="33">
        <f>IF(ISERROR(VLOOKUP($A316,[7]装备表!$AS:$DU,P$1,FALSE))=TRUE,0,VLOOKUP($A316,[7]装备表!$AS:$DU,P$1,FALSE))</f>
        <v>0</v>
      </c>
      <c r="Q316" s="33">
        <f>IF(ISERROR(VLOOKUP($A316,[7]装备表!$AS:$DU,Q$1,FALSE))=TRUE,0,VLOOKUP($A316,[7]装备表!$AS:$DU,Q$1,FALSE))</f>
        <v>0</v>
      </c>
      <c r="R316" s="33">
        <f>IF(ISERROR(VLOOKUP($A316,[7]装备表!$AS:$DU,R$1,FALSE))=TRUE,0,VLOOKUP($A316,[7]装备表!$AS:$DU,R$1,FALSE))</f>
        <v>0</v>
      </c>
      <c r="S316" s="33">
        <f>IF(ISERROR(VLOOKUP($A316,[7]装备表!$AS:$DU,S$1,FALSE))=TRUE,0,VLOOKUP($A316,[7]装备表!$AS:$DU,S$1,FALSE))</f>
        <v>0</v>
      </c>
      <c r="T316" s="33">
        <f>IF(ISERROR(VLOOKUP($A316,[7]装备表!$AS:$DU,T$1,FALSE))=TRUE,0,VLOOKUP($A316,[7]装备表!$AS:$DU,T$1,FALSE))</f>
        <v>0</v>
      </c>
      <c r="U316" s="33">
        <f>IF(ISERROR(VLOOKUP($A316,[7]装备表!$AS:$DU,U$1,FALSE))=TRUE,0,VLOOKUP($A316,[7]装备表!$AS:$DU,U$1,FALSE))</f>
        <v>0</v>
      </c>
      <c r="V316" s="33">
        <f>IF(ISERROR(VLOOKUP($A316,[7]装备表!$AS:$DU,V$1,FALSE))=TRUE,0,VLOOKUP($A316,[7]装备表!$AS:$DU,V$1,FALSE))</f>
        <v>0</v>
      </c>
      <c r="W316" s="33">
        <f>IF(ISERROR(VLOOKUP($A316,[7]装备表!$AS:$DU,W$1,FALSE))=TRUE,0,VLOOKUP($A316,[7]装备表!$AS:$DU,W$1,FALSE))</f>
        <v>0</v>
      </c>
      <c r="X316" s="33">
        <f>IF(ISERROR(VLOOKUP($A316,[7]装备表!$AS:$DU,X$1,FALSE))=TRUE,0,VLOOKUP($A316,[7]装备表!$AS:$DU,X$1,FALSE))</f>
        <v>0</v>
      </c>
      <c r="Y316" s="33">
        <f>IF(ISERROR(VLOOKUP($A316,[7]装备表!$AS:$DU,Y$1,FALSE))=TRUE,0,VLOOKUP($A316,[7]装备表!$AS:$DU,Y$1,FALSE))</f>
        <v>0</v>
      </c>
      <c r="Z316" s="33">
        <f>IF(ISERROR(VLOOKUP($A316,[7]装备表!$AS:$DU,Z$1,FALSE))=TRUE,0,VLOOKUP($A316,[7]装备表!$AS:$DU,Z$1,FALSE))</f>
        <v>0</v>
      </c>
      <c r="AA316" s="33">
        <f>IF(ISERROR(VLOOKUP($A316,[7]装备表!$AS:$DU,AA$1,FALSE))=TRUE,0,VLOOKUP($A316,[7]装备表!$AS:$DU,AA$1,FALSE))</f>
        <v>0</v>
      </c>
      <c r="AB316" s="33">
        <f>IF(ISERROR(VLOOKUP($A316,[7]装备表!$AS:$DU,AB$1,FALSE))=TRUE,0,VLOOKUP($A316,[7]装备表!$AS:$DU,AB$1,FALSE))</f>
        <v>0</v>
      </c>
      <c r="AC316" s="33">
        <f>IF(ISERROR(VLOOKUP($A316,[7]装备表!$AS:$DU,AC$1,FALSE))=TRUE,0,VLOOKUP($A316,[7]装备表!$AS:$DU,AC$1,FALSE))</f>
        <v>0</v>
      </c>
      <c r="AD316" s="33">
        <f>IF(ISERROR(VLOOKUP($A316,[7]装备表!$AS:$DU,AD$1,FALSE))=TRUE,0,VLOOKUP($A316,[7]装备表!$AS:$DU,AD$1,FALSE))</f>
        <v>0</v>
      </c>
      <c r="AE316" s="33">
        <f>IF(ISERROR(VLOOKUP($A316,[7]装备表!$AS:$DU,AE$1,FALSE))=TRUE,0,VLOOKUP($A316,[7]装备表!$AS:$DU,AE$1,FALSE))</f>
        <v>0</v>
      </c>
      <c r="AF316" s="33">
        <f>IF(ISERROR(VLOOKUP($A316,[7]装备表!$AS:$DU,AF$1,FALSE))=TRUE,0,VLOOKUP($A316,[7]装备表!$AS:$DU,AF$1,FALSE))</f>
        <v>0</v>
      </c>
      <c r="AG316" s="33">
        <f>IF(ISERROR(VLOOKUP($A316,[7]装备表!$AS:$DU,AG$1,FALSE))=TRUE,0,VLOOKUP($A316,[7]装备表!$AS:$DU,AG$1,FALSE))</f>
        <v>0</v>
      </c>
      <c r="AH316" s="33">
        <f>IF(ISERROR(VLOOKUP($A316,[7]装备表!$AS:$DU,AH$1,FALSE))=TRUE,0,VLOOKUP($A316,[7]装备表!$AS:$DU,AH$1,FALSE))</f>
        <v>0</v>
      </c>
      <c r="AI316" s="33">
        <f>IF(ISERROR(VLOOKUP($A316,[7]装备表!$AS:$DU,AI$1,FALSE))=TRUE,0,VLOOKUP($A316,[7]装备表!$AS:$DU,AI$1,FALSE))</f>
        <v>0</v>
      </c>
      <c r="AJ316" s="33">
        <f>IF(ISERROR(VLOOKUP($A316,[7]装备表!$AS:$DU,AJ$1,FALSE))=TRUE,0,VLOOKUP($A316,[7]装备表!$AS:$DU,AJ$1,FALSE))</f>
        <v>0</v>
      </c>
      <c r="AK316" s="33">
        <f>IF(ISERROR(VLOOKUP($A316,[7]装备表!$AS:$DU,AK$1,FALSE))=TRUE,0,VLOOKUP($A316,[7]装备表!$AS:$DU,AK$1,FALSE))</f>
        <v>0</v>
      </c>
      <c r="AL316" s="33">
        <f>IF(ISERROR(VLOOKUP($A316,[7]装备表!$AS:$DU,AL$1,FALSE))=TRUE,0,VLOOKUP($A316,[7]装备表!$AS:$DU,AL$1,FALSE))</f>
        <v>0</v>
      </c>
      <c r="AM316" s="33">
        <f>IF(ISERROR(VLOOKUP($A316,[7]装备表!$AS:$DU,AM$1,FALSE))=TRUE,0,VLOOKUP($A316,[7]装备表!$AS:$DU,AM$1,FALSE))</f>
        <v>0</v>
      </c>
      <c r="AN316" s="33">
        <f>IF(ISERROR(VLOOKUP($A316,[7]装备表!$AS:$DU,AN$1,FALSE))=TRUE,0,VLOOKUP($A316,[7]装备表!$AS:$DU,AN$1,FALSE))</f>
        <v>0</v>
      </c>
      <c r="AT316" s="1">
        <v>1330120</v>
      </c>
      <c r="AU316" s="1" t="s">
        <v>532</v>
      </c>
      <c r="AV316" s="1">
        <v>10315</v>
      </c>
      <c r="AW316" s="1">
        <v>10315</v>
      </c>
      <c r="AX316" s="33">
        <v>25</v>
      </c>
    </row>
    <row r="317" spans="1:50" ht="16.5">
      <c r="A317" s="33">
        <v>1330111</v>
      </c>
      <c r="B317" s="33" t="str">
        <f t="shared" si="29"/>
        <v>蒸汽喷射靴</v>
      </c>
      <c r="C317" s="33">
        <f t="shared" si="26"/>
        <v>10306</v>
      </c>
      <c r="D317" s="33">
        <f t="shared" si="27"/>
        <v>180</v>
      </c>
      <c r="E317" s="33">
        <f t="shared" si="28"/>
        <v>10306</v>
      </c>
      <c r="F317" s="33">
        <f>IF(ISERROR(VLOOKUP($A317,[7]装备表!$AS:$DU,F$1,FALSE))=TRUE,0,VLOOKUP($A317,[7]装备表!$AS:$DU,F$1,FALSE))</f>
        <v>1</v>
      </c>
      <c r="G317" s="33">
        <f>IF(ISERROR(VLOOKUP($A317,[7]装备表!$AS:$DU,G$1,FALSE))=TRUE,0,VLOOKUP($A317,[7]装备表!$AS:$DU,G$1,FALSE))</f>
        <v>1</v>
      </c>
      <c r="H317" s="33">
        <f>IF(ISERROR(VLOOKUP($A317,[7]装备表!$AS:$DU,H$1,FALSE))=TRUE,0,VLOOKUP($A317,[7]装备表!$AS:$DU,H$1,FALSE))</f>
        <v>140</v>
      </c>
      <c r="I317" s="33">
        <f>IF(ISERROR(VLOOKUP($A317,[7]装备表!$AS:$DU,I$1,FALSE))=TRUE,0,VLOOKUP($A317,[7]装备表!$AS:$DU,I$1,FALSE))</f>
        <v>0</v>
      </c>
      <c r="J317" s="33">
        <f>IF(ISERROR(VLOOKUP($A317,[7]装备表!$AS:$DU,J$1,FALSE))=TRUE,0,VLOOKUP($A317,[7]装备表!$AS:$DU,J$1,FALSE))</f>
        <v>0</v>
      </c>
      <c r="K317" s="33">
        <f>IF(ISERROR(VLOOKUP($A317,[7]装备表!$AS:$DU,K$1,FALSE))=TRUE,0,VLOOKUP($A317,[7]装备表!$AS:$DU,K$1,FALSE))</f>
        <v>37</v>
      </c>
      <c r="L317" s="33">
        <f>IF(ISERROR(VLOOKUP($A317,[7]装备表!$AS:$DU,L$1,FALSE))=TRUE,0,VLOOKUP($A317,[7]装备表!$AS:$DU,L$1,FALSE))</f>
        <v>1</v>
      </c>
      <c r="M317" s="33">
        <f>IF(ISERROR(VLOOKUP($A317,[7]装备表!$AS:$DU,M$1,FALSE))=TRUE,0,VLOOKUP($A317,[7]装备表!$AS:$DU,M$1,FALSE))</f>
        <v>18</v>
      </c>
      <c r="N317" s="33">
        <f>IF(ISERROR(VLOOKUP($A317,[7]装备表!$AS:$DU,N$1,FALSE))=TRUE,0,VLOOKUP($A317,[7]装备表!$AS:$DU,N$1,FALSE))</f>
        <v>0</v>
      </c>
      <c r="O317" s="33">
        <f>IF(ISERROR(VLOOKUP($A317,[7]装备表!$AS:$DU,O$1,FALSE))=TRUE,0,VLOOKUP($A317,[7]装备表!$AS:$DU,O$1,FALSE))</f>
        <v>0</v>
      </c>
      <c r="P317" s="33">
        <f>IF(ISERROR(VLOOKUP($A317,[7]装备表!$AS:$DU,P$1,FALSE))=TRUE,0,VLOOKUP($A317,[7]装备表!$AS:$DU,P$1,FALSE))</f>
        <v>0</v>
      </c>
      <c r="Q317" s="33">
        <f>IF(ISERROR(VLOOKUP($A317,[7]装备表!$AS:$DU,Q$1,FALSE))=TRUE,0,VLOOKUP($A317,[7]装备表!$AS:$DU,Q$1,FALSE))</f>
        <v>0</v>
      </c>
      <c r="R317" s="33">
        <f>IF(ISERROR(VLOOKUP($A317,[7]装备表!$AS:$DU,R$1,FALSE))=TRUE,0,VLOOKUP($A317,[7]装备表!$AS:$DU,R$1,FALSE))</f>
        <v>0</v>
      </c>
      <c r="S317" s="33">
        <f>IF(ISERROR(VLOOKUP($A317,[7]装备表!$AS:$DU,S$1,FALSE))=TRUE,0,VLOOKUP($A317,[7]装备表!$AS:$DU,S$1,FALSE))</f>
        <v>0</v>
      </c>
      <c r="T317" s="33">
        <f>IF(ISERROR(VLOOKUP($A317,[7]装备表!$AS:$DU,T$1,FALSE))=TRUE,0,VLOOKUP($A317,[7]装备表!$AS:$DU,T$1,FALSE))</f>
        <v>0</v>
      </c>
      <c r="U317" s="33">
        <f>IF(ISERROR(VLOOKUP($A317,[7]装备表!$AS:$DU,U$1,FALSE))=TRUE,0,VLOOKUP($A317,[7]装备表!$AS:$DU,U$1,FALSE))</f>
        <v>0</v>
      </c>
      <c r="V317" s="33">
        <f>IF(ISERROR(VLOOKUP($A317,[7]装备表!$AS:$DU,V$1,FALSE))=TRUE,0,VLOOKUP($A317,[7]装备表!$AS:$DU,V$1,FALSE))</f>
        <v>0</v>
      </c>
      <c r="W317" s="33">
        <f>IF(ISERROR(VLOOKUP($A317,[7]装备表!$AS:$DU,W$1,FALSE))=TRUE,0,VLOOKUP($A317,[7]装备表!$AS:$DU,W$1,FALSE))</f>
        <v>0</v>
      </c>
      <c r="X317" s="33">
        <f>IF(ISERROR(VLOOKUP($A317,[7]装备表!$AS:$DU,X$1,FALSE))=TRUE,0,VLOOKUP($A317,[7]装备表!$AS:$DU,X$1,FALSE))</f>
        <v>0</v>
      </c>
      <c r="Y317" s="33">
        <f>IF(ISERROR(VLOOKUP($A317,[7]装备表!$AS:$DU,Y$1,FALSE))=TRUE,0,VLOOKUP($A317,[7]装备表!$AS:$DU,Y$1,FALSE))</f>
        <v>0</v>
      </c>
      <c r="Z317" s="33">
        <f>IF(ISERROR(VLOOKUP($A317,[7]装备表!$AS:$DU,Z$1,FALSE))=TRUE,0,VLOOKUP($A317,[7]装备表!$AS:$DU,Z$1,FALSE))</f>
        <v>0</v>
      </c>
      <c r="AA317" s="33">
        <f>IF(ISERROR(VLOOKUP($A317,[7]装备表!$AS:$DU,AA$1,FALSE))=TRUE,0,VLOOKUP($A317,[7]装备表!$AS:$DU,AA$1,FALSE))</f>
        <v>0</v>
      </c>
      <c r="AB317" s="33">
        <f>IF(ISERROR(VLOOKUP($A317,[7]装备表!$AS:$DU,AB$1,FALSE))=TRUE,0,VLOOKUP($A317,[7]装备表!$AS:$DU,AB$1,FALSE))</f>
        <v>0</v>
      </c>
      <c r="AC317" s="33">
        <f>IF(ISERROR(VLOOKUP($A317,[7]装备表!$AS:$DU,AC$1,FALSE))=TRUE,0,VLOOKUP($A317,[7]装备表!$AS:$DU,AC$1,FALSE))</f>
        <v>0</v>
      </c>
      <c r="AD317" s="33">
        <f>IF(ISERROR(VLOOKUP($A317,[7]装备表!$AS:$DU,AD$1,FALSE))=TRUE,0,VLOOKUP($A317,[7]装备表!$AS:$DU,AD$1,FALSE))</f>
        <v>0</v>
      </c>
      <c r="AE317" s="33">
        <f>IF(ISERROR(VLOOKUP($A317,[7]装备表!$AS:$DU,AE$1,FALSE))=TRUE,0,VLOOKUP($A317,[7]装备表!$AS:$DU,AE$1,FALSE))</f>
        <v>0</v>
      </c>
      <c r="AF317" s="33">
        <f>IF(ISERROR(VLOOKUP($A317,[7]装备表!$AS:$DU,AF$1,FALSE))=TRUE,0,VLOOKUP($A317,[7]装备表!$AS:$DU,AF$1,FALSE))</f>
        <v>0</v>
      </c>
      <c r="AG317" s="33">
        <f>IF(ISERROR(VLOOKUP($A317,[7]装备表!$AS:$DU,AG$1,FALSE))=TRUE,0,VLOOKUP($A317,[7]装备表!$AS:$DU,AG$1,FALSE))</f>
        <v>0</v>
      </c>
      <c r="AH317" s="33">
        <f>IF(ISERROR(VLOOKUP($A317,[7]装备表!$AS:$DU,AH$1,FALSE))=TRUE,0,VLOOKUP($A317,[7]装备表!$AS:$DU,AH$1,FALSE))</f>
        <v>0</v>
      </c>
      <c r="AI317" s="33">
        <f>IF(ISERROR(VLOOKUP($A317,[7]装备表!$AS:$DU,AI$1,FALSE))=TRUE,0,VLOOKUP($A317,[7]装备表!$AS:$DU,AI$1,FALSE))</f>
        <v>0</v>
      </c>
      <c r="AJ317" s="33">
        <f>IF(ISERROR(VLOOKUP($A317,[7]装备表!$AS:$DU,AJ$1,FALSE))=TRUE,0,VLOOKUP($A317,[7]装备表!$AS:$DU,AJ$1,FALSE))</f>
        <v>0</v>
      </c>
      <c r="AK317" s="33">
        <f>IF(ISERROR(VLOOKUP($A317,[7]装备表!$AS:$DU,AK$1,FALSE))=TRUE,0,VLOOKUP($A317,[7]装备表!$AS:$DU,AK$1,FALSE))</f>
        <v>0</v>
      </c>
      <c r="AL317" s="33">
        <f>IF(ISERROR(VLOOKUP($A317,[7]装备表!$AS:$DU,AL$1,FALSE))=TRUE,0,VLOOKUP($A317,[7]装备表!$AS:$DU,AL$1,FALSE))</f>
        <v>0</v>
      </c>
      <c r="AM317" s="33">
        <f>IF(ISERROR(VLOOKUP($A317,[7]装备表!$AS:$DU,AM$1,FALSE))=TRUE,0,VLOOKUP($A317,[7]装备表!$AS:$DU,AM$1,FALSE))</f>
        <v>0</v>
      </c>
      <c r="AN317" s="33">
        <f>IF(ISERROR(VLOOKUP($A317,[7]装备表!$AS:$DU,AN$1,FALSE))=TRUE,0,VLOOKUP($A317,[7]装备表!$AS:$DU,AN$1,FALSE))</f>
        <v>0</v>
      </c>
      <c r="AT317" s="1">
        <v>1330121</v>
      </c>
      <c r="AU317" s="1" t="s">
        <v>534</v>
      </c>
      <c r="AV317" s="1">
        <v>10316</v>
      </c>
      <c r="AW317" s="1">
        <v>10316</v>
      </c>
      <c r="AX317" s="33">
        <v>100</v>
      </c>
    </row>
    <row r="318" spans="1:50" ht="16.5">
      <c r="A318" s="33">
        <v>1330112</v>
      </c>
      <c r="B318" s="33" t="str">
        <f t="shared" si="29"/>
        <v>蒸汽机械背包</v>
      </c>
      <c r="C318" s="33">
        <f t="shared" si="26"/>
        <v>10307</v>
      </c>
      <c r="D318" s="33">
        <f t="shared" si="27"/>
        <v>180</v>
      </c>
      <c r="E318" s="33">
        <f t="shared" si="28"/>
        <v>10307</v>
      </c>
      <c r="F318" s="33">
        <f>IF(ISERROR(VLOOKUP($A318,[7]装备表!$AS:$DU,F$1,FALSE))=TRUE,0,VLOOKUP($A318,[7]装备表!$AS:$DU,F$1,FALSE))</f>
        <v>2</v>
      </c>
      <c r="G318" s="33">
        <f>IF(ISERROR(VLOOKUP($A318,[7]装备表!$AS:$DU,G$1,FALSE))=TRUE,0,VLOOKUP($A318,[7]装备表!$AS:$DU,G$1,FALSE))</f>
        <v>1</v>
      </c>
      <c r="H318" s="33">
        <f>IF(ISERROR(VLOOKUP($A318,[7]装备表!$AS:$DU,H$1,FALSE))=TRUE,0,VLOOKUP($A318,[7]装备表!$AS:$DU,H$1,FALSE))</f>
        <v>210</v>
      </c>
      <c r="I318" s="33">
        <f>IF(ISERROR(VLOOKUP($A318,[7]装备表!$AS:$DU,I$1,FALSE))=TRUE,0,VLOOKUP($A318,[7]装备表!$AS:$DU,I$1,FALSE))</f>
        <v>0</v>
      </c>
      <c r="J318" s="33">
        <f>IF(ISERROR(VLOOKUP($A318,[7]装备表!$AS:$DU,J$1,FALSE))=TRUE,0,VLOOKUP($A318,[7]装备表!$AS:$DU,J$1,FALSE))</f>
        <v>0</v>
      </c>
      <c r="K318" s="33">
        <f>IF(ISERROR(VLOOKUP($A318,[7]装备表!$AS:$DU,K$1,FALSE))=TRUE,0,VLOOKUP($A318,[7]装备表!$AS:$DU,K$1,FALSE))</f>
        <v>6</v>
      </c>
      <c r="L318" s="33">
        <f>IF(ISERROR(VLOOKUP($A318,[7]装备表!$AS:$DU,L$1,FALSE))=TRUE,0,VLOOKUP($A318,[7]装备表!$AS:$DU,L$1,FALSE))</f>
        <v>1</v>
      </c>
      <c r="M318" s="33">
        <f>IF(ISERROR(VLOOKUP($A318,[7]装备表!$AS:$DU,M$1,FALSE))=TRUE,0,VLOOKUP($A318,[7]装备表!$AS:$DU,M$1,FALSE))</f>
        <v>54</v>
      </c>
      <c r="N318" s="33">
        <f>IF(ISERROR(VLOOKUP($A318,[7]装备表!$AS:$DU,N$1,FALSE))=TRUE,0,VLOOKUP($A318,[7]装备表!$AS:$DU,N$1,FALSE))</f>
        <v>0</v>
      </c>
      <c r="O318" s="33">
        <f>IF(ISERROR(VLOOKUP($A318,[7]装备表!$AS:$DU,O$1,FALSE))=TRUE,0,VLOOKUP($A318,[7]装备表!$AS:$DU,O$1,FALSE))</f>
        <v>0</v>
      </c>
      <c r="P318" s="33">
        <f>IF(ISERROR(VLOOKUP($A318,[7]装备表!$AS:$DU,P$1,FALSE))=TRUE,0,VLOOKUP($A318,[7]装备表!$AS:$DU,P$1,FALSE))</f>
        <v>0</v>
      </c>
      <c r="Q318" s="33">
        <f>IF(ISERROR(VLOOKUP($A318,[7]装备表!$AS:$DU,Q$1,FALSE))=TRUE,0,VLOOKUP($A318,[7]装备表!$AS:$DU,Q$1,FALSE))</f>
        <v>0</v>
      </c>
      <c r="R318" s="33">
        <f>IF(ISERROR(VLOOKUP($A318,[7]装备表!$AS:$DU,R$1,FALSE))=TRUE,0,VLOOKUP($A318,[7]装备表!$AS:$DU,R$1,FALSE))</f>
        <v>0</v>
      </c>
      <c r="S318" s="33">
        <f>IF(ISERROR(VLOOKUP($A318,[7]装备表!$AS:$DU,S$1,FALSE))=TRUE,0,VLOOKUP($A318,[7]装备表!$AS:$DU,S$1,FALSE))</f>
        <v>0</v>
      </c>
      <c r="T318" s="33">
        <f>IF(ISERROR(VLOOKUP($A318,[7]装备表!$AS:$DU,T$1,FALSE))=TRUE,0,VLOOKUP($A318,[7]装备表!$AS:$DU,T$1,FALSE))</f>
        <v>0</v>
      </c>
      <c r="U318" s="33">
        <f>IF(ISERROR(VLOOKUP($A318,[7]装备表!$AS:$DU,U$1,FALSE))=TRUE,0,VLOOKUP($A318,[7]装备表!$AS:$DU,U$1,FALSE))</f>
        <v>0</v>
      </c>
      <c r="V318" s="33">
        <f>IF(ISERROR(VLOOKUP($A318,[7]装备表!$AS:$DU,V$1,FALSE))=TRUE,0,VLOOKUP($A318,[7]装备表!$AS:$DU,V$1,FALSE))</f>
        <v>0</v>
      </c>
      <c r="W318" s="33">
        <f>IF(ISERROR(VLOOKUP($A318,[7]装备表!$AS:$DU,W$1,FALSE))=TRUE,0,VLOOKUP($A318,[7]装备表!$AS:$DU,W$1,FALSE))</f>
        <v>0</v>
      </c>
      <c r="X318" s="33">
        <f>IF(ISERROR(VLOOKUP($A318,[7]装备表!$AS:$DU,X$1,FALSE))=TRUE,0,VLOOKUP($A318,[7]装备表!$AS:$DU,X$1,FALSE))</f>
        <v>0</v>
      </c>
      <c r="Y318" s="33">
        <f>IF(ISERROR(VLOOKUP($A318,[7]装备表!$AS:$DU,Y$1,FALSE))=TRUE,0,VLOOKUP($A318,[7]装备表!$AS:$DU,Y$1,FALSE))</f>
        <v>0</v>
      </c>
      <c r="Z318" s="33">
        <f>IF(ISERROR(VLOOKUP($A318,[7]装备表!$AS:$DU,Z$1,FALSE))=TRUE,0,VLOOKUP($A318,[7]装备表!$AS:$DU,Z$1,FALSE))</f>
        <v>0</v>
      </c>
      <c r="AA318" s="33">
        <f>IF(ISERROR(VLOOKUP($A318,[7]装备表!$AS:$DU,AA$1,FALSE))=TRUE,0,VLOOKUP($A318,[7]装备表!$AS:$DU,AA$1,FALSE))</f>
        <v>0</v>
      </c>
      <c r="AB318" s="33">
        <f>IF(ISERROR(VLOOKUP($A318,[7]装备表!$AS:$DU,AB$1,FALSE))=TRUE,0,VLOOKUP($A318,[7]装备表!$AS:$DU,AB$1,FALSE))</f>
        <v>0</v>
      </c>
      <c r="AC318" s="33">
        <f>IF(ISERROR(VLOOKUP($A318,[7]装备表!$AS:$DU,AC$1,FALSE))=TRUE,0,VLOOKUP($A318,[7]装备表!$AS:$DU,AC$1,FALSE))</f>
        <v>0</v>
      </c>
      <c r="AD318" s="33">
        <f>IF(ISERROR(VLOOKUP($A318,[7]装备表!$AS:$DU,AD$1,FALSE))=TRUE,0,VLOOKUP($A318,[7]装备表!$AS:$DU,AD$1,FALSE))</f>
        <v>0</v>
      </c>
      <c r="AE318" s="33">
        <f>IF(ISERROR(VLOOKUP($A318,[7]装备表!$AS:$DU,AE$1,FALSE))=TRUE,0,VLOOKUP($A318,[7]装备表!$AS:$DU,AE$1,FALSE))</f>
        <v>0</v>
      </c>
      <c r="AF318" s="33">
        <f>IF(ISERROR(VLOOKUP($A318,[7]装备表!$AS:$DU,AF$1,FALSE))=TRUE,0,VLOOKUP($A318,[7]装备表!$AS:$DU,AF$1,FALSE))</f>
        <v>0</v>
      </c>
      <c r="AG318" s="33">
        <f>IF(ISERROR(VLOOKUP($A318,[7]装备表!$AS:$DU,AG$1,FALSE))=TRUE,0,VLOOKUP($A318,[7]装备表!$AS:$DU,AG$1,FALSE))</f>
        <v>0</v>
      </c>
      <c r="AH318" s="33">
        <f>IF(ISERROR(VLOOKUP($A318,[7]装备表!$AS:$DU,AH$1,FALSE))=TRUE,0,VLOOKUP($A318,[7]装备表!$AS:$DU,AH$1,FALSE))</f>
        <v>0</v>
      </c>
      <c r="AI318" s="33">
        <f>IF(ISERROR(VLOOKUP($A318,[7]装备表!$AS:$DU,AI$1,FALSE))=TRUE,0,VLOOKUP($A318,[7]装备表!$AS:$DU,AI$1,FALSE))</f>
        <v>0</v>
      </c>
      <c r="AJ318" s="33">
        <f>IF(ISERROR(VLOOKUP($A318,[7]装备表!$AS:$DU,AJ$1,FALSE))=TRUE,0,VLOOKUP($A318,[7]装备表!$AS:$DU,AJ$1,FALSE))</f>
        <v>0</v>
      </c>
      <c r="AK318" s="33">
        <f>IF(ISERROR(VLOOKUP($A318,[7]装备表!$AS:$DU,AK$1,FALSE))=TRUE,0,VLOOKUP($A318,[7]装备表!$AS:$DU,AK$1,FALSE))</f>
        <v>0</v>
      </c>
      <c r="AL318" s="33">
        <f>IF(ISERROR(VLOOKUP($A318,[7]装备表!$AS:$DU,AL$1,FALSE))=TRUE,0,VLOOKUP($A318,[7]装备表!$AS:$DU,AL$1,FALSE))</f>
        <v>0</v>
      </c>
      <c r="AM318" s="33">
        <f>IF(ISERROR(VLOOKUP($A318,[7]装备表!$AS:$DU,AM$1,FALSE))=TRUE,0,VLOOKUP($A318,[7]装备表!$AS:$DU,AM$1,FALSE))</f>
        <v>0</v>
      </c>
      <c r="AN318" s="33">
        <f>IF(ISERROR(VLOOKUP($A318,[7]装备表!$AS:$DU,AN$1,FALSE))=TRUE,0,VLOOKUP($A318,[7]装备表!$AS:$DU,AN$1,FALSE))</f>
        <v>0</v>
      </c>
      <c r="AT318" s="1">
        <v>1330122</v>
      </c>
      <c r="AU318" s="1" t="s">
        <v>535</v>
      </c>
      <c r="AV318" s="1">
        <v>10317</v>
      </c>
      <c r="AW318" s="1">
        <v>10317</v>
      </c>
      <c r="AX318" s="33">
        <v>25</v>
      </c>
    </row>
    <row r="319" spans="1:50" ht="16.5">
      <c r="A319" s="9">
        <v>1330113</v>
      </c>
      <c r="B319" s="36" t="str">
        <f t="shared" si="29"/>
        <v>疾风靴</v>
      </c>
      <c r="C319" s="36">
        <f t="shared" si="26"/>
        <v>10308</v>
      </c>
      <c r="D319" s="36">
        <f t="shared" si="27"/>
        <v>25</v>
      </c>
      <c r="E319" s="36">
        <f t="shared" si="28"/>
        <v>10308</v>
      </c>
      <c r="F319" s="36">
        <f>IF(ISERROR(VLOOKUP($A319,[7]装备表!$AS:$DU,F$1,FALSE))=TRUE,0,VLOOKUP($A319,[7]装备表!$AS:$DU,F$1,FALSE))</f>
        <v>1</v>
      </c>
      <c r="G319" s="36">
        <f>IF(ISERROR(VLOOKUP($A319,[7]装备表!$AS:$DU,G$1,FALSE))=TRUE,0,VLOOKUP($A319,[7]装备表!$AS:$DU,G$1,FALSE))</f>
        <v>1</v>
      </c>
      <c r="H319" s="36">
        <f>IF(ISERROR(VLOOKUP($A319,[7]装备表!$AS:$DU,H$1,FALSE))=TRUE,0,VLOOKUP($A319,[7]装备表!$AS:$DU,H$1,FALSE))</f>
        <v>25</v>
      </c>
      <c r="I319" s="36">
        <f>IF(ISERROR(VLOOKUP($A319,[7]装备表!$AS:$DU,I$1,FALSE))=TRUE,0,VLOOKUP($A319,[7]装备表!$AS:$DU,I$1,FALSE))</f>
        <v>0</v>
      </c>
      <c r="J319" s="36">
        <f>IF(ISERROR(VLOOKUP($A319,[7]装备表!$AS:$DU,J$1,FALSE))=TRUE,0,VLOOKUP($A319,[7]装备表!$AS:$DU,J$1,FALSE))</f>
        <v>0</v>
      </c>
      <c r="K319" s="36">
        <f>IF(ISERROR(VLOOKUP($A319,[7]装备表!$AS:$DU,K$1,FALSE))=TRUE,0,VLOOKUP($A319,[7]装备表!$AS:$DU,K$1,FALSE))</f>
        <v>0</v>
      </c>
      <c r="L319" s="36">
        <f>IF(ISERROR(VLOOKUP($A319,[7]装备表!$AS:$DU,L$1,FALSE))=TRUE,0,VLOOKUP($A319,[7]装备表!$AS:$DU,L$1,FALSE))</f>
        <v>0</v>
      </c>
      <c r="M319" s="36">
        <f>IF(ISERROR(VLOOKUP($A319,[7]装备表!$AS:$DU,M$1,FALSE))=TRUE,0,VLOOKUP($A319,[7]装备表!$AS:$DU,M$1,FALSE))</f>
        <v>0</v>
      </c>
      <c r="N319" s="36">
        <f>IF(ISERROR(VLOOKUP($A319,[7]装备表!$AS:$DU,N$1,FALSE))=TRUE,0,VLOOKUP($A319,[7]装备表!$AS:$DU,N$1,FALSE))</f>
        <v>0</v>
      </c>
      <c r="O319" s="36">
        <f>IF(ISERROR(VLOOKUP($A319,[7]装备表!$AS:$DU,O$1,FALSE))=TRUE,0,VLOOKUP($A319,[7]装备表!$AS:$DU,O$1,FALSE))</f>
        <v>0</v>
      </c>
      <c r="P319" s="36">
        <f>IF(ISERROR(VLOOKUP($A319,[7]装备表!$AS:$DU,P$1,FALSE))=TRUE,0,VLOOKUP($A319,[7]装备表!$AS:$DU,P$1,FALSE))</f>
        <v>0</v>
      </c>
      <c r="Q319" s="36">
        <f>IF(ISERROR(VLOOKUP($A319,[7]装备表!$AS:$DU,Q$1,FALSE))=TRUE,0,VLOOKUP($A319,[7]装备表!$AS:$DU,Q$1,FALSE))</f>
        <v>0</v>
      </c>
      <c r="R319" s="36">
        <f>IF(ISERROR(VLOOKUP($A319,[7]装备表!$AS:$DU,R$1,FALSE))=TRUE,0,VLOOKUP($A319,[7]装备表!$AS:$DU,R$1,FALSE))</f>
        <v>0</v>
      </c>
      <c r="S319" s="36">
        <f>IF(ISERROR(VLOOKUP($A319,[7]装备表!$AS:$DU,S$1,FALSE))=TRUE,0,VLOOKUP($A319,[7]装备表!$AS:$DU,S$1,FALSE))</f>
        <v>0</v>
      </c>
      <c r="T319" s="36">
        <f>IF(ISERROR(VLOOKUP($A319,[7]装备表!$AS:$DU,T$1,FALSE))=TRUE,0,VLOOKUP($A319,[7]装备表!$AS:$DU,T$1,FALSE))</f>
        <v>0</v>
      </c>
      <c r="U319" s="36">
        <f>IF(ISERROR(VLOOKUP($A319,[7]装备表!$AS:$DU,U$1,FALSE))=TRUE,0,VLOOKUP($A319,[7]装备表!$AS:$DU,U$1,FALSE))</f>
        <v>0</v>
      </c>
      <c r="V319" s="36">
        <f>IF(ISERROR(VLOOKUP($A319,[7]装备表!$AS:$DU,V$1,FALSE))=TRUE,0,VLOOKUP($A319,[7]装备表!$AS:$DU,V$1,FALSE))</f>
        <v>0</v>
      </c>
      <c r="W319" s="36">
        <f>IF(ISERROR(VLOOKUP($A319,[7]装备表!$AS:$DU,W$1,FALSE))=TRUE,0,VLOOKUP($A319,[7]装备表!$AS:$DU,W$1,FALSE))</f>
        <v>0</v>
      </c>
      <c r="X319" s="36">
        <f>IF(ISERROR(VLOOKUP($A319,[7]装备表!$AS:$DU,X$1,FALSE))=TRUE,0,VLOOKUP($A319,[7]装备表!$AS:$DU,X$1,FALSE))</f>
        <v>0</v>
      </c>
      <c r="Y319" s="36">
        <f>IF(ISERROR(VLOOKUP($A319,[7]装备表!$AS:$DU,Y$1,FALSE))=TRUE,0,VLOOKUP($A319,[7]装备表!$AS:$DU,Y$1,FALSE))</f>
        <v>0</v>
      </c>
      <c r="Z319" s="36">
        <f>IF(ISERROR(VLOOKUP($A319,[7]装备表!$AS:$DU,Z$1,FALSE))=TRUE,0,VLOOKUP($A319,[7]装备表!$AS:$DU,Z$1,FALSE))</f>
        <v>0</v>
      </c>
      <c r="AA319" s="36">
        <f>IF(ISERROR(VLOOKUP($A319,[7]装备表!$AS:$DU,AA$1,FALSE))=TRUE,0,VLOOKUP($A319,[7]装备表!$AS:$DU,AA$1,FALSE))</f>
        <v>0</v>
      </c>
      <c r="AB319" s="36">
        <f>IF(ISERROR(VLOOKUP($A319,[7]装备表!$AS:$DU,AB$1,FALSE))=TRUE,0,VLOOKUP($A319,[7]装备表!$AS:$DU,AB$1,FALSE))</f>
        <v>0</v>
      </c>
      <c r="AC319" s="36">
        <f>IF(ISERROR(VLOOKUP($A319,[7]装备表!$AS:$DU,AC$1,FALSE))=TRUE,0,VLOOKUP($A319,[7]装备表!$AS:$DU,AC$1,FALSE))</f>
        <v>0</v>
      </c>
      <c r="AD319" s="36">
        <f>IF(ISERROR(VLOOKUP($A319,[7]装备表!$AS:$DU,AD$1,FALSE))=TRUE,0,VLOOKUP($A319,[7]装备表!$AS:$DU,AD$1,FALSE))</f>
        <v>0</v>
      </c>
      <c r="AE319" s="36">
        <f>IF(ISERROR(VLOOKUP($A319,[7]装备表!$AS:$DU,AE$1,FALSE))=TRUE,0,VLOOKUP($A319,[7]装备表!$AS:$DU,AE$1,FALSE))</f>
        <v>0</v>
      </c>
      <c r="AF319" s="36">
        <f>IF(ISERROR(VLOOKUP($A319,[7]装备表!$AS:$DU,AF$1,FALSE))=TRUE,0,VLOOKUP($A319,[7]装备表!$AS:$DU,AF$1,FALSE))</f>
        <v>0</v>
      </c>
      <c r="AG319" s="36">
        <f>IF(ISERROR(VLOOKUP($A319,[7]装备表!$AS:$DU,AG$1,FALSE))=TRUE,0,VLOOKUP($A319,[7]装备表!$AS:$DU,AG$1,FALSE))</f>
        <v>0</v>
      </c>
      <c r="AH319" s="36">
        <f>IF(ISERROR(VLOOKUP($A319,[7]装备表!$AS:$DU,AH$1,FALSE))=TRUE,0,VLOOKUP($A319,[7]装备表!$AS:$DU,AH$1,FALSE))</f>
        <v>0</v>
      </c>
      <c r="AI319" s="36">
        <f>IF(ISERROR(VLOOKUP($A319,[7]装备表!$AS:$DU,AI$1,FALSE))=TRUE,0,VLOOKUP($A319,[7]装备表!$AS:$DU,AI$1,FALSE))</f>
        <v>0</v>
      </c>
      <c r="AJ319" s="36">
        <f>IF(ISERROR(VLOOKUP($A319,[7]装备表!$AS:$DU,AJ$1,FALSE))=TRUE,0,VLOOKUP($A319,[7]装备表!$AS:$DU,AJ$1,FALSE))</f>
        <v>0</v>
      </c>
      <c r="AK319" s="36">
        <f>IF(ISERROR(VLOOKUP($A319,[7]装备表!$AS:$DU,AK$1,FALSE))=TRUE,0,VLOOKUP($A319,[7]装备表!$AS:$DU,AK$1,FALSE))</f>
        <v>0</v>
      </c>
      <c r="AL319" s="36">
        <f>IF(ISERROR(VLOOKUP($A319,[7]装备表!$AS:$DU,AL$1,FALSE))=TRUE,0,VLOOKUP($A319,[7]装备表!$AS:$DU,AL$1,FALSE))</f>
        <v>0</v>
      </c>
      <c r="AM319" s="36">
        <f>IF(ISERROR(VLOOKUP($A319,[7]装备表!$AS:$DU,AM$1,FALSE))=TRUE,0,VLOOKUP($A319,[7]装备表!$AS:$DU,AM$1,FALSE))</f>
        <v>0</v>
      </c>
      <c r="AN319" s="36">
        <f>IF(ISERROR(VLOOKUP($A319,[7]装备表!$AS:$DU,AN$1,FALSE))=TRUE,0,VLOOKUP($A319,[7]装备表!$AS:$DU,AN$1,FALSE))</f>
        <v>0</v>
      </c>
      <c r="AT319" s="9">
        <v>1330123</v>
      </c>
      <c r="AU319" s="9" t="s">
        <v>537</v>
      </c>
      <c r="AV319" s="1">
        <v>10318</v>
      </c>
      <c r="AW319" s="1">
        <v>10318</v>
      </c>
      <c r="AX319" s="36">
        <v>100</v>
      </c>
    </row>
    <row r="320" spans="1:50" ht="16.5">
      <c r="A320" s="9">
        <v>1330114</v>
      </c>
      <c r="B320" s="36" t="str">
        <f t="shared" si="29"/>
        <v>溜冰鞋</v>
      </c>
      <c r="C320" s="36">
        <f t="shared" si="26"/>
        <v>10309</v>
      </c>
      <c r="D320" s="36">
        <f t="shared" si="27"/>
        <v>100</v>
      </c>
      <c r="E320" s="36">
        <f t="shared" si="28"/>
        <v>10309</v>
      </c>
      <c r="F320" s="36">
        <f>IF(ISERROR(VLOOKUP($A320,[7]装备表!$AS:$DU,F$1,FALSE))=TRUE,0,VLOOKUP($A320,[7]装备表!$AS:$DU,F$1,FALSE))</f>
        <v>1</v>
      </c>
      <c r="G320" s="36">
        <f>IF(ISERROR(VLOOKUP($A320,[7]装备表!$AS:$DU,G$1,FALSE))=TRUE,0,VLOOKUP($A320,[7]装备表!$AS:$DU,G$1,FALSE))</f>
        <v>1</v>
      </c>
      <c r="H320" s="36">
        <f>IF(ISERROR(VLOOKUP($A320,[7]装备表!$AS:$DU,H$1,FALSE))=TRUE,0,VLOOKUP($A320,[7]装备表!$AS:$DU,H$1,FALSE))</f>
        <v>77</v>
      </c>
      <c r="I320" s="36">
        <f>IF(ISERROR(VLOOKUP($A320,[7]装备表!$AS:$DU,I$1,FALSE))=TRUE,0,VLOOKUP($A320,[7]装备表!$AS:$DU,I$1,FALSE))</f>
        <v>0</v>
      </c>
      <c r="J320" s="36">
        <f>IF(ISERROR(VLOOKUP($A320,[7]装备表!$AS:$DU,J$1,FALSE))=TRUE,0,VLOOKUP($A320,[7]装备表!$AS:$DU,J$1,FALSE))</f>
        <v>0</v>
      </c>
      <c r="K320" s="36">
        <f>IF(ISERROR(VLOOKUP($A320,[7]装备表!$AS:$DU,K$1,FALSE))=TRUE,0,VLOOKUP($A320,[7]装备表!$AS:$DU,K$1,FALSE))</f>
        <v>37</v>
      </c>
      <c r="L320" s="36">
        <f>IF(ISERROR(VLOOKUP($A320,[7]装备表!$AS:$DU,L$1,FALSE))=TRUE,0,VLOOKUP($A320,[7]装备表!$AS:$DU,L$1,FALSE))</f>
        <v>1</v>
      </c>
      <c r="M320" s="36">
        <f>IF(ISERROR(VLOOKUP($A320,[7]装备表!$AS:$DU,M$1,FALSE))=TRUE,0,VLOOKUP($A320,[7]装备表!$AS:$DU,M$1,FALSE))</f>
        <v>17</v>
      </c>
      <c r="N320" s="36">
        <f>IF(ISERROR(VLOOKUP($A320,[7]装备表!$AS:$DU,N$1,FALSE))=TRUE,0,VLOOKUP($A320,[7]装备表!$AS:$DU,N$1,FALSE))</f>
        <v>0</v>
      </c>
      <c r="O320" s="36">
        <f>IF(ISERROR(VLOOKUP($A320,[7]装备表!$AS:$DU,O$1,FALSE))=TRUE,0,VLOOKUP($A320,[7]装备表!$AS:$DU,O$1,FALSE))</f>
        <v>0</v>
      </c>
      <c r="P320" s="36">
        <f>IF(ISERROR(VLOOKUP($A320,[7]装备表!$AS:$DU,P$1,FALSE))=TRUE,0,VLOOKUP($A320,[7]装备表!$AS:$DU,P$1,FALSE))</f>
        <v>0</v>
      </c>
      <c r="Q320" s="36">
        <f>IF(ISERROR(VLOOKUP($A320,[7]装备表!$AS:$DU,Q$1,FALSE))=TRUE,0,VLOOKUP($A320,[7]装备表!$AS:$DU,Q$1,FALSE))</f>
        <v>0</v>
      </c>
      <c r="R320" s="36">
        <f>IF(ISERROR(VLOOKUP($A320,[7]装备表!$AS:$DU,R$1,FALSE))=TRUE,0,VLOOKUP($A320,[7]装备表!$AS:$DU,R$1,FALSE))</f>
        <v>0</v>
      </c>
      <c r="S320" s="36">
        <f>IF(ISERROR(VLOOKUP($A320,[7]装备表!$AS:$DU,S$1,FALSE))=TRUE,0,VLOOKUP($A320,[7]装备表!$AS:$DU,S$1,FALSE))</f>
        <v>0</v>
      </c>
      <c r="T320" s="36">
        <f>IF(ISERROR(VLOOKUP($A320,[7]装备表!$AS:$DU,T$1,FALSE))=TRUE,0,VLOOKUP($A320,[7]装备表!$AS:$DU,T$1,FALSE))</f>
        <v>0</v>
      </c>
      <c r="U320" s="36">
        <f>IF(ISERROR(VLOOKUP($A320,[7]装备表!$AS:$DU,U$1,FALSE))=TRUE,0,VLOOKUP($A320,[7]装备表!$AS:$DU,U$1,FALSE))</f>
        <v>0</v>
      </c>
      <c r="V320" s="36">
        <f>IF(ISERROR(VLOOKUP($A320,[7]装备表!$AS:$DU,V$1,FALSE))=TRUE,0,VLOOKUP($A320,[7]装备表!$AS:$DU,V$1,FALSE))</f>
        <v>0</v>
      </c>
      <c r="W320" s="36">
        <f>IF(ISERROR(VLOOKUP($A320,[7]装备表!$AS:$DU,W$1,FALSE))=TRUE,0,VLOOKUP($A320,[7]装备表!$AS:$DU,W$1,FALSE))</f>
        <v>0</v>
      </c>
      <c r="X320" s="36">
        <f>IF(ISERROR(VLOOKUP($A320,[7]装备表!$AS:$DU,X$1,FALSE))=TRUE,0,VLOOKUP($A320,[7]装备表!$AS:$DU,X$1,FALSE))</f>
        <v>0</v>
      </c>
      <c r="Y320" s="36">
        <f>IF(ISERROR(VLOOKUP($A320,[7]装备表!$AS:$DU,Y$1,FALSE))=TRUE,0,VLOOKUP($A320,[7]装备表!$AS:$DU,Y$1,FALSE))</f>
        <v>0</v>
      </c>
      <c r="Z320" s="36">
        <f>IF(ISERROR(VLOOKUP($A320,[7]装备表!$AS:$DU,Z$1,FALSE))=TRUE,0,VLOOKUP($A320,[7]装备表!$AS:$DU,Z$1,FALSE))</f>
        <v>0</v>
      </c>
      <c r="AA320" s="36">
        <f>IF(ISERROR(VLOOKUP($A320,[7]装备表!$AS:$DU,AA$1,FALSE))=TRUE,0,VLOOKUP($A320,[7]装备表!$AS:$DU,AA$1,FALSE))</f>
        <v>0</v>
      </c>
      <c r="AB320" s="36">
        <f>IF(ISERROR(VLOOKUP($A320,[7]装备表!$AS:$DU,AB$1,FALSE))=TRUE,0,VLOOKUP($A320,[7]装备表!$AS:$DU,AB$1,FALSE))</f>
        <v>0</v>
      </c>
      <c r="AC320" s="36">
        <f>IF(ISERROR(VLOOKUP($A320,[7]装备表!$AS:$DU,AC$1,FALSE))=TRUE,0,VLOOKUP($A320,[7]装备表!$AS:$DU,AC$1,FALSE))</f>
        <v>0</v>
      </c>
      <c r="AD320" s="36">
        <f>IF(ISERROR(VLOOKUP($A320,[7]装备表!$AS:$DU,AD$1,FALSE))=TRUE,0,VLOOKUP($A320,[7]装备表!$AS:$DU,AD$1,FALSE))</f>
        <v>0</v>
      </c>
      <c r="AE320" s="36">
        <f>IF(ISERROR(VLOOKUP($A320,[7]装备表!$AS:$DU,AE$1,FALSE))=TRUE,0,VLOOKUP($A320,[7]装备表!$AS:$DU,AE$1,FALSE))</f>
        <v>0</v>
      </c>
      <c r="AF320" s="36">
        <f>IF(ISERROR(VLOOKUP($A320,[7]装备表!$AS:$DU,AF$1,FALSE))=TRUE,0,VLOOKUP($A320,[7]装备表!$AS:$DU,AF$1,FALSE))</f>
        <v>0</v>
      </c>
      <c r="AG320" s="36">
        <f>IF(ISERROR(VLOOKUP($A320,[7]装备表!$AS:$DU,AG$1,FALSE))=TRUE,0,VLOOKUP($A320,[7]装备表!$AS:$DU,AG$1,FALSE))</f>
        <v>0</v>
      </c>
      <c r="AH320" s="36">
        <f>IF(ISERROR(VLOOKUP($A320,[7]装备表!$AS:$DU,AH$1,FALSE))=TRUE,0,VLOOKUP($A320,[7]装备表!$AS:$DU,AH$1,FALSE))</f>
        <v>0</v>
      </c>
      <c r="AI320" s="36">
        <f>IF(ISERROR(VLOOKUP($A320,[7]装备表!$AS:$DU,AI$1,FALSE))=TRUE,0,VLOOKUP($A320,[7]装备表!$AS:$DU,AI$1,FALSE))</f>
        <v>0</v>
      </c>
      <c r="AJ320" s="36">
        <f>IF(ISERROR(VLOOKUP($A320,[7]装备表!$AS:$DU,AJ$1,FALSE))=TRUE,0,VLOOKUP($A320,[7]装备表!$AS:$DU,AJ$1,FALSE))</f>
        <v>0</v>
      </c>
      <c r="AK320" s="36">
        <f>IF(ISERROR(VLOOKUP($A320,[7]装备表!$AS:$DU,AK$1,FALSE))=TRUE,0,VLOOKUP($A320,[7]装备表!$AS:$DU,AK$1,FALSE))</f>
        <v>0</v>
      </c>
      <c r="AL320" s="36">
        <f>IF(ISERROR(VLOOKUP($A320,[7]装备表!$AS:$DU,AL$1,FALSE))=TRUE,0,VLOOKUP($A320,[7]装备表!$AS:$DU,AL$1,FALSE))</f>
        <v>0</v>
      </c>
      <c r="AM320" s="36">
        <f>IF(ISERROR(VLOOKUP($A320,[7]装备表!$AS:$DU,AM$1,FALSE))=TRUE,0,VLOOKUP($A320,[7]装备表!$AS:$DU,AM$1,FALSE))</f>
        <v>0</v>
      </c>
      <c r="AN320" s="36">
        <f>IF(ISERROR(VLOOKUP($A320,[7]装备表!$AS:$DU,AN$1,FALSE))=TRUE,0,VLOOKUP($A320,[7]装备表!$AS:$DU,AN$1,FALSE))</f>
        <v>0</v>
      </c>
      <c r="AT320" s="9">
        <v>1330124</v>
      </c>
      <c r="AU320" s="9" t="s">
        <v>538</v>
      </c>
      <c r="AV320" s="1">
        <v>10319</v>
      </c>
      <c r="AW320" s="1">
        <v>10319</v>
      </c>
      <c r="AX320" s="36">
        <v>25</v>
      </c>
    </row>
    <row r="321" spans="1:50" ht="16.5">
      <c r="A321" s="9">
        <v>1330115</v>
      </c>
      <c r="B321" s="36" t="str">
        <f t="shared" si="29"/>
        <v>水跃靴</v>
      </c>
      <c r="C321" s="36">
        <f t="shared" si="26"/>
        <v>10310</v>
      </c>
      <c r="D321" s="36">
        <f t="shared" si="27"/>
        <v>60</v>
      </c>
      <c r="E321" s="36">
        <f t="shared" si="28"/>
        <v>10310</v>
      </c>
      <c r="F321" s="36">
        <f>IF(ISERROR(VLOOKUP($A321,[7]装备表!$AS:$DU,F$1,FALSE))=TRUE,0,VLOOKUP($A321,[7]装备表!$AS:$DU,F$1,FALSE))</f>
        <v>1</v>
      </c>
      <c r="G321" s="36">
        <f>IF(ISERROR(VLOOKUP($A321,[7]装备表!$AS:$DU,G$1,FALSE))=TRUE,0,VLOOKUP($A321,[7]装备表!$AS:$DU,G$1,FALSE))</f>
        <v>1</v>
      </c>
      <c r="H321" s="36">
        <f>IF(ISERROR(VLOOKUP($A321,[7]装备表!$AS:$DU,H$1,FALSE))=TRUE,0,VLOOKUP($A321,[7]装备表!$AS:$DU,H$1,FALSE))</f>
        <v>56</v>
      </c>
      <c r="I321" s="36">
        <f>IF(ISERROR(VLOOKUP($A321,[7]装备表!$AS:$DU,I$1,FALSE))=TRUE,0,VLOOKUP($A321,[7]装备表!$AS:$DU,I$1,FALSE))</f>
        <v>0</v>
      </c>
      <c r="J321" s="36">
        <f>IF(ISERROR(VLOOKUP($A321,[7]装备表!$AS:$DU,J$1,FALSE))=TRUE,0,VLOOKUP($A321,[7]装备表!$AS:$DU,J$1,FALSE))</f>
        <v>0</v>
      </c>
      <c r="K321" s="36">
        <f>IF(ISERROR(VLOOKUP($A321,[7]装备表!$AS:$DU,K$1,FALSE))=TRUE,0,VLOOKUP($A321,[7]装备表!$AS:$DU,K$1,FALSE))</f>
        <v>37</v>
      </c>
      <c r="L321" s="36">
        <f>IF(ISERROR(VLOOKUP($A321,[7]装备表!$AS:$DU,L$1,FALSE))=TRUE,0,VLOOKUP($A321,[7]装备表!$AS:$DU,L$1,FALSE))</f>
        <v>1</v>
      </c>
      <c r="M321" s="36">
        <f>IF(ISERROR(VLOOKUP($A321,[7]装备表!$AS:$DU,M$1,FALSE))=TRUE,0,VLOOKUP($A321,[7]装备表!$AS:$DU,M$1,FALSE))</f>
        <v>16</v>
      </c>
      <c r="N321" s="36">
        <f>IF(ISERROR(VLOOKUP($A321,[7]装备表!$AS:$DU,N$1,FALSE))=TRUE,0,VLOOKUP($A321,[7]装备表!$AS:$DU,N$1,FALSE))</f>
        <v>0</v>
      </c>
      <c r="O321" s="36">
        <f>IF(ISERROR(VLOOKUP($A321,[7]装备表!$AS:$DU,O$1,FALSE))=TRUE,0,VLOOKUP($A321,[7]装备表!$AS:$DU,O$1,FALSE))</f>
        <v>0</v>
      </c>
      <c r="P321" s="36">
        <f>IF(ISERROR(VLOOKUP($A321,[7]装备表!$AS:$DU,P$1,FALSE))=TRUE,0,VLOOKUP($A321,[7]装备表!$AS:$DU,P$1,FALSE))</f>
        <v>0</v>
      </c>
      <c r="Q321" s="36">
        <f>IF(ISERROR(VLOOKUP($A321,[7]装备表!$AS:$DU,Q$1,FALSE))=TRUE,0,VLOOKUP($A321,[7]装备表!$AS:$DU,Q$1,FALSE))</f>
        <v>0</v>
      </c>
      <c r="R321" s="36">
        <f>IF(ISERROR(VLOOKUP($A321,[7]装备表!$AS:$DU,R$1,FALSE))=TRUE,0,VLOOKUP($A321,[7]装备表!$AS:$DU,R$1,FALSE))</f>
        <v>0</v>
      </c>
      <c r="S321" s="36">
        <f>IF(ISERROR(VLOOKUP($A321,[7]装备表!$AS:$DU,S$1,FALSE))=TRUE,0,VLOOKUP($A321,[7]装备表!$AS:$DU,S$1,FALSE))</f>
        <v>0</v>
      </c>
      <c r="T321" s="36">
        <f>IF(ISERROR(VLOOKUP($A321,[7]装备表!$AS:$DU,T$1,FALSE))=TRUE,0,VLOOKUP($A321,[7]装备表!$AS:$DU,T$1,FALSE))</f>
        <v>0</v>
      </c>
      <c r="U321" s="36">
        <f>IF(ISERROR(VLOOKUP($A321,[7]装备表!$AS:$DU,U$1,FALSE))=TRUE,0,VLOOKUP($A321,[7]装备表!$AS:$DU,U$1,FALSE))</f>
        <v>0</v>
      </c>
      <c r="V321" s="36">
        <f>IF(ISERROR(VLOOKUP($A321,[7]装备表!$AS:$DU,V$1,FALSE))=TRUE,0,VLOOKUP($A321,[7]装备表!$AS:$DU,V$1,FALSE))</f>
        <v>0</v>
      </c>
      <c r="W321" s="36">
        <f>IF(ISERROR(VLOOKUP($A321,[7]装备表!$AS:$DU,W$1,FALSE))=TRUE,0,VLOOKUP($A321,[7]装备表!$AS:$DU,W$1,FALSE))</f>
        <v>0</v>
      </c>
      <c r="X321" s="36">
        <f>IF(ISERROR(VLOOKUP($A321,[7]装备表!$AS:$DU,X$1,FALSE))=TRUE,0,VLOOKUP($A321,[7]装备表!$AS:$DU,X$1,FALSE))</f>
        <v>0</v>
      </c>
      <c r="Y321" s="36">
        <f>IF(ISERROR(VLOOKUP($A321,[7]装备表!$AS:$DU,Y$1,FALSE))=TRUE,0,VLOOKUP($A321,[7]装备表!$AS:$DU,Y$1,FALSE))</f>
        <v>0</v>
      </c>
      <c r="Z321" s="36">
        <f>IF(ISERROR(VLOOKUP($A321,[7]装备表!$AS:$DU,Z$1,FALSE))=TRUE,0,VLOOKUP($A321,[7]装备表!$AS:$DU,Z$1,FALSE))</f>
        <v>0</v>
      </c>
      <c r="AA321" s="36">
        <f>IF(ISERROR(VLOOKUP($A321,[7]装备表!$AS:$DU,AA$1,FALSE))=TRUE,0,VLOOKUP($A321,[7]装备表!$AS:$DU,AA$1,FALSE))</f>
        <v>0</v>
      </c>
      <c r="AB321" s="36">
        <f>IF(ISERROR(VLOOKUP($A321,[7]装备表!$AS:$DU,AB$1,FALSE))=TRUE,0,VLOOKUP($A321,[7]装备表!$AS:$DU,AB$1,FALSE))</f>
        <v>0</v>
      </c>
      <c r="AC321" s="36">
        <f>IF(ISERROR(VLOOKUP($A321,[7]装备表!$AS:$DU,AC$1,FALSE))=TRUE,0,VLOOKUP($A321,[7]装备表!$AS:$DU,AC$1,FALSE))</f>
        <v>0</v>
      </c>
      <c r="AD321" s="36">
        <f>IF(ISERROR(VLOOKUP($A321,[7]装备表!$AS:$DU,AD$1,FALSE))=TRUE,0,VLOOKUP($A321,[7]装备表!$AS:$DU,AD$1,FALSE))</f>
        <v>0</v>
      </c>
      <c r="AE321" s="36">
        <f>IF(ISERROR(VLOOKUP($A321,[7]装备表!$AS:$DU,AE$1,FALSE))=TRUE,0,VLOOKUP($A321,[7]装备表!$AS:$DU,AE$1,FALSE))</f>
        <v>0</v>
      </c>
      <c r="AF321" s="36">
        <f>IF(ISERROR(VLOOKUP($A321,[7]装备表!$AS:$DU,AF$1,FALSE))=TRUE,0,VLOOKUP($A321,[7]装备表!$AS:$DU,AF$1,FALSE))</f>
        <v>0</v>
      </c>
      <c r="AG321" s="36">
        <f>IF(ISERROR(VLOOKUP($A321,[7]装备表!$AS:$DU,AG$1,FALSE))=TRUE,0,VLOOKUP($A321,[7]装备表!$AS:$DU,AG$1,FALSE))</f>
        <v>0</v>
      </c>
      <c r="AH321" s="36">
        <f>IF(ISERROR(VLOOKUP($A321,[7]装备表!$AS:$DU,AH$1,FALSE))=TRUE,0,VLOOKUP($A321,[7]装备表!$AS:$DU,AH$1,FALSE))</f>
        <v>0</v>
      </c>
      <c r="AI321" s="36">
        <f>IF(ISERROR(VLOOKUP($A321,[7]装备表!$AS:$DU,AI$1,FALSE))=TRUE,0,VLOOKUP($A321,[7]装备表!$AS:$DU,AI$1,FALSE))</f>
        <v>0</v>
      </c>
      <c r="AJ321" s="36">
        <f>IF(ISERROR(VLOOKUP($A321,[7]装备表!$AS:$DU,AJ$1,FALSE))=TRUE,0,VLOOKUP($A321,[7]装备表!$AS:$DU,AJ$1,FALSE))</f>
        <v>0</v>
      </c>
      <c r="AK321" s="36">
        <f>IF(ISERROR(VLOOKUP($A321,[7]装备表!$AS:$DU,AK$1,FALSE))=TRUE,0,VLOOKUP($A321,[7]装备表!$AS:$DU,AK$1,FALSE))</f>
        <v>0</v>
      </c>
      <c r="AL321" s="36">
        <f>IF(ISERROR(VLOOKUP($A321,[7]装备表!$AS:$DU,AL$1,FALSE))=TRUE,0,VLOOKUP($A321,[7]装备表!$AS:$DU,AL$1,FALSE))</f>
        <v>0</v>
      </c>
      <c r="AM321" s="36">
        <f>IF(ISERROR(VLOOKUP($A321,[7]装备表!$AS:$DU,AM$1,FALSE))=TRUE,0,VLOOKUP($A321,[7]装备表!$AS:$DU,AM$1,FALSE))</f>
        <v>0</v>
      </c>
      <c r="AN321" s="36">
        <f>IF(ISERROR(VLOOKUP($A321,[7]装备表!$AS:$DU,AN$1,FALSE))=TRUE,0,VLOOKUP($A321,[7]装备表!$AS:$DU,AN$1,FALSE))</f>
        <v>0</v>
      </c>
      <c r="AT321" s="9">
        <v>1330125</v>
      </c>
      <c r="AU321" s="9" t="s">
        <v>539</v>
      </c>
      <c r="AV321" s="1">
        <v>10320</v>
      </c>
      <c r="AW321" s="1">
        <v>10320</v>
      </c>
      <c r="AX321" s="36">
        <v>60</v>
      </c>
    </row>
    <row r="322" spans="1:50" ht="16.5">
      <c r="A322" s="9">
        <v>1330116</v>
      </c>
      <c r="B322" s="36" t="str">
        <f t="shared" si="29"/>
        <v>火焰靴</v>
      </c>
      <c r="C322" s="36">
        <f t="shared" si="26"/>
        <v>10311</v>
      </c>
      <c r="D322" s="36">
        <f t="shared" si="27"/>
        <v>240</v>
      </c>
      <c r="E322" s="36">
        <f t="shared" si="28"/>
        <v>10311</v>
      </c>
      <c r="F322" s="36">
        <f>IF(ISERROR(VLOOKUP($A322,[7]装备表!$AS:$DU,F$1,FALSE))=TRUE,0,VLOOKUP($A322,[7]装备表!$AS:$DU,F$1,FALSE))</f>
        <v>1</v>
      </c>
      <c r="G322" s="36">
        <f>IF(ISERROR(VLOOKUP($A322,[7]装备表!$AS:$DU,G$1,FALSE))=TRUE,0,VLOOKUP($A322,[7]装备表!$AS:$DU,G$1,FALSE))</f>
        <v>1</v>
      </c>
      <c r="H322" s="36">
        <f>IF(ISERROR(VLOOKUP($A322,[7]装备表!$AS:$DU,H$1,FALSE))=TRUE,0,VLOOKUP($A322,[7]装备表!$AS:$DU,H$1,FALSE))</f>
        <v>175</v>
      </c>
      <c r="I322" s="36">
        <f>IF(ISERROR(VLOOKUP($A322,[7]装备表!$AS:$DU,I$1,FALSE))=TRUE,0,VLOOKUP($A322,[7]装备表!$AS:$DU,I$1,FALSE))</f>
        <v>0</v>
      </c>
      <c r="J322" s="36">
        <f>IF(ISERROR(VLOOKUP($A322,[7]装备表!$AS:$DU,J$1,FALSE))=TRUE,0,VLOOKUP($A322,[7]装备表!$AS:$DU,J$1,FALSE))</f>
        <v>0</v>
      </c>
      <c r="K322" s="36">
        <f>IF(ISERROR(VLOOKUP($A322,[7]装备表!$AS:$DU,K$1,FALSE))=TRUE,0,VLOOKUP($A322,[7]装备表!$AS:$DU,K$1,FALSE))</f>
        <v>37</v>
      </c>
      <c r="L322" s="36">
        <f>IF(ISERROR(VLOOKUP($A322,[7]装备表!$AS:$DU,L$1,FALSE))=TRUE,0,VLOOKUP($A322,[7]装备表!$AS:$DU,L$1,FALSE))</f>
        <v>1</v>
      </c>
      <c r="M322" s="36">
        <f>IF(ISERROR(VLOOKUP($A322,[7]装备表!$AS:$DU,M$1,FALSE))=TRUE,0,VLOOKUP($A322,[7]装备表!$AS:$DU,M$1,FALSE))</f>
        <v>19</v>
      </c>
      <c r="N322" s="36">
        <f>IF(ISERROR(VLOOKUP($A322,[7]装备表!$AS:$DU,N$1,FALSE))=TRUE,0,VLOOKUP($A322,[7]装备表!$AS:$DU,N$1,FALSE))</f>
        <v>0</v>
      </c>
      <c r="O322" s="36">
        <f>IF(ISERROR(VLOOKUP($A322,[7]装备表!$AS:$DU,O$1,FALSE))=TRUE,0,VLOOKUP($A322,[7]装备表!$AS:$DU,O$1,FALSE))</f>
        <v>0</v>
      </c>
      <c r="P322" s="36">
        <f>IF(ISERROR(VLOOKUP($A322,[7]装备表!$AS:$DU,P$1,FALSE))=TRUE,0,VLOOKUP($A322,[7]装备表!$AS:$DU,P$1,FALSE))</f>
        <v>0</v>
      </c>
      <c r="Q322" s="36">
        <f>IF(ISERROR(VLOOKUP($A322,[7]装备表!$AS:$DU,Q$1,FALSE))=TRUE,0,VLOOKUP($A322,[7]装备表!$AS:$DU,Q$1,FALSE))</f>
        <v>0</v>
      </c>
      <c r="R322" s="36">
        <f>IF(ISERROR(VLOOKUP($A322,[7]装备表!$AS:$DU,R$1,FALSE))=TRUE,0,VLOOKUP($A322,[7]装备表!$AS:$DU,R$1,FALSE))</f>
        <v>0</v>
      </c>
      <c r="S322" s="36">
        <f>IF(ISERROR(VLOOKUP($A322,[7]装备表!$AS:$DU,S$1,FALSE))=TRUE,0,VLOOKUP($A322,[7]装备表!$AS:$DU,S$1,FALSE))</f>
        <v>0</v>
      </c>
      <c r="T322" s="36">
        <f>IF(ISERROR(VLOOKUP($A322,[7]装备表!$AS:$DU,T$1,FALSE))=TRUE,0,VLOOKUP($A322,[7]装备表!$AS:$DU,T$1,FALSE))</f>
        <v>0</v>
      </c>
      <c r="U322" s="36">
        <f>IF(ISERROR(VLOOKUP($A322,[7]装备表!$AS:$DU,U$1,FALSE))=TRUE,0,VLOOKUP($A322,[7]装备表!$AS:$DU,U$1,FALSE))</f>
        <v>0</v>
      </c>
      <c r="V322" s="36">
        <f>IF(ISERROR(VLOOKUP($A322,[7]装备表!$AS:$DU,V$1,FALSE))=TRUE,0,VLOOKUP($A322,[7]装备表!$AS:$DU,V$1,FALSE))</f>
        <v>0</v>
      </c>
      <c r="W322" s="36">
        <f>IF(ISERROR(VLOOKUP($A322,[7]装备表!$AS:$DU,W$1,FALSE))=TRUE,0,VLOOKUP($A322,[7]装备表!$AS:$DU,W$1,FALSE))</f>
        <v>0</v>
      </c>
      <c r="X322" s="36">
        <f>IF(ISERROR(VLOOKUP($A322,[7]装备表!$AS:$DU,X$1,FALSE))=TRUE,0,VLOOKUP($A322,[7]装备表!$AS:$DU,X$1,FALSE))</f>
        <v>0</v>
      </c>
      <c r="Y322" s="36">
        <f>IF(ISERROR(VLOOKUP($A322,[7]装备表!$AS:$DU,Y$1,FALSE))=TRUE,0,VLOOKUP($A322,[7]装备表!$AS:$DU,Y$1,FALSE))</f>
        <v>0</v>
      </c>
      <c r="Z322" s="36">
        <f>IF(ISERROR(VLOOKUP($A322,[7]装备表!$AS:$DU,Z$1,FALSE))=TRUE,0,VLOOKUP($A322,[7]装备表!$AS:$DU,Z$1,FALSE))</f>
        <v>0</v>
      </c>
      <c r="AA322" s="36">
        <f>IF(ISERROR(VLOOKUP($A322,[7]装备表!$AS:$DU,AA$1,FALSE))=TRUE,0,VLOOKUP($A322,[7]装备表!$AS:$DU,AA$1,FALSE))</f>
        <v>0</v>
      </c>
      <c r="AB322" s="36">
        <f>IF(ISERROR(VLOOKUP($A322,[7]装备表!$AS:$DU,AB$1,FALSE))=TRUE,0,VLOOKUP($A322,[7]装备表!$AS:$DU,AB$1,FALSE))</f>
        <v>0</v>
      </c>
      <c r="AC322" s="36">
        <f>IF(ISERROR(VLOOKUP($A322,[7]装备表!$AS:$DU,AC$1,FALSE))=TRUE,0,VLOOKUP($A322,[7]装备表!$AS:$DU,AC$1,FALSE))</f>
        <v>0</v>
      </c>
      <c r="AD322" s="36">
        <f>IF(ISERROR(VLOOKUP($A322,[7]装备表!$AS:$DU,AD$1,FALSE))=TRUE,0,VLOOKUP($A322,[7]装备表!$AS:$DU,AD$1,FALSE))</f>
        <v>0</v>
      </c>
      <c r="AE322" s="36">
        <f>IF(ISERROR(VLOOKUP($A322,[7]装备表!$AS:$DU,AE$1,FALSE))=TRUE,0,VLOOKUP($A322,[7]装备表!$AS:$DU,AE$1,FALSE))</f>
        <v>0</v>
      </c>
      <c r="AF322" s="36">
        <f>IF(ISERROR(VLOOKUP($A322,[7]装备表!$AS:$DU,AF$1,FALSE))=TRUE,0,VLOOKUP($A322,[7]装备表!$AS:$DU,AF$1,FALSE))</f>
        <v>0</v>
      </c>
      <c r="AG322" s="36">
        <f>IF(ISERROR(VLOOKUP($A322,[7]装备表!$AS:$DU,AG$1,FALSE))=TRUE,0,VLOOKUP($A322,[7]装备表!$AS:$DU,AG$1,FALSE))</f>
        <v>0</v>
      </c>
      <c r="AH322" s="36">
        <f>IF(ISERROR(VLOOKUP($A322,[7]装备表!$AS:$DU,AH$1,FALSE))=TRUE,0,VLOOKUP($A322,[7]装备表!$AS:$DU,AH$1,FALSE))</f>
        <v>0</v>
      </c>
      <c r="AI322" s="36">
        <f>IF(ISERROR(VLOOKUP($A322,[7]装备表!$AS:$DU,AI$1,FALSE))=TRUE,0,VLOOKUP($A322,[7]装备表!$AS:$DU,AI$1,FALSE))</f>
        <v>0</v>
      </c>
      <c r="AJ322" s="36">
        <f>IF(ISERROR(VLOOKUP($A322,[7]装备表!$AS:$DU,AJ$1,FALSE))=TRUE,0,VLOOKUP($A322,[7]装备表!$AS:$DU,AJ$1,FALSE))</f>
        <v>0</v>
      </c>
      <c r="AK322" s="36">
        <f>IF(ISERROR(VLOOKUP($A322,[7]装备表!$AS:$DU,AK$1,FALSE))=TRUE,0,VLOOKUP($A322,[7]装备表!$AS:$DU,AK$1,FALSE))</f>
        <v>0</v>
      </c>
      <c r="AL322" s="36">
        <f>IF(ISERROR(VLOOKUP($A322,[7]装备表!$AS:$DU,AL$1,FALSE))=TRUE,0,VLOOKUP($A322,[7]装备表!$AS:$DU,AL$1,FALSE))</f>
        <v>0</v>
      </c>
      <c r="AM322" s="36">
        <f>IF(ISERROR(VLOOKUP($A322,[7]装备表!$AS:$DU,AM$1,FALSE))=TRUE,0,VLOOKUP($A322,[7]装备表!$AS:$DU,AM$1,FALSE))</f>
        <v>0</v>
      </c>
      <c r="AN322" s="36">
        <f>IF(ISERROR(VLOOKUP($A322,[7]装备表!$AS:$DU,AN$1,FALSE))=TRUE,0,VLOOKUP($A322,[7]装备表!$AS:$DU,AN$1,FALSE))</f>
        <v>0</v>
      </c>
      <c r="AT322" s="9">
        <v>1330126</v>
      </c>
      <c r="AU322" s="9" t="s">
        <v>540</v>
      </c>
      <c r="AV322" s="1">
        <v>10321</v>
      </c>
      <c r="AW322" s="1">
        <v>10321</v>
      </c>
      <c r="AX322" s="36">
        <v>100</v>
      </c>
    </row>
    <row r="323" spans="1:50" ht="16.5">
      <c r="A323" s="9">
        <v>1330117</v>
      </c>
      <c r="B323" s="36" t="str">
        <f t="shared" si="29"/>
        <v>幻影靴</v>
      </c>
      <c r="C323" s="36">
        <f t="shared" si="26"/>
        <v>10312</v>
      </c>
      <c r="D323" s="36">
        <f t="shared" si="27"/>
        <v>60</v>
      </c>
      <c r="E323" s="36">
        <f t="shared" si="28"/>
        <v>10312</v>
      </c>
      <c r="F323" s="36">
        <f>IF(ISERROR(VLOOKUP($A323,[7]装备表!$AS:$DU,F$1,FALSE))=TRUE,0,VLOOKUP($A323,[7]装备表!$AS:$DU,F$1,FALSE))</f>
        <v>1</v>
      </c>
      <c r="G323" s="36">
        <f>IF(ISERROR(VLOOKUP($A323,[7]装备表!$AS:$DU,G$1,FALSE))=TRUE,0,VLOOKUP($A323,[7]装备表!$AS:$DU,G$1,FALSE))</f>
        <v>1</v>
      </c>
      <c r="H323" s="36">
        <f>IF(ISERROR(VLOOKUP($A323,[7]装备表!$AS:$DU,H$1,FALSE))=TRUE,0,VLOOKUP($A323,[7]装备表!$AS:$DU,H$1,FALSE))</f>
        <v>56</v>
      </c>
      <c r="I323" s="36">
        <f>IF(ISERROR(VLOOKUP($A323,[7]装备表!$AS:$DU,I$1,FALSE))=TRUE,0,VLOOKUP($A323,[7]装备表!$AS:$DU,I$1,FALSE))</f>
        <v>0</v>
      </c>
      <c r="J323" s="36">
        <f>IF(ISERROR(VLOOKUP($A323,[7]装备表!$AS:$DU,J$1,FALSE))=TRUE,0,VLOOKUP($A323,[7]装备表!$AS:$DU,J$1,FALSE))</f>
        <v>0</v>
      </c>
      <c r="K323" s="36">
        <f>IF(ISERROR(VLOOKUP($A323,[7]装备表!$AS:$DU,K$1,FALSE))=TRUE,0,VLOOKUP($A323,[7]装备表!$AS:$DU,K$1,FALSE))</f>
        <v>37</v>
      </c>
      <c r="L323" s="36">
        <f>IF(ISERROR(VLOOKUP($A323,[7]装备表!$AS:$DU,L$1,FALSE))=TRUE,0,VLOOKUP($A323,[7]装备表!$AS:$DU,L$1,FALSE))</f>
        <v>1</v>
      </c>
      <c r="M323" s="36">
        <f>IF(ISERROR(VLOOKUP($A323,[7]装备表!$AS:$DU,M$1,FALSE))=TRUE,0,VLOOKUP($A323,[7]装备表!$AS:$DU,M$1,FALSE))</f>
        <v>16</v>
      </c>
      <c r="N323" s="36">
        <f>IF(ISERROR(VLOOKUP($A323,[7]装备表!$AS:$DU,N$1,FALSE))=TRUE,0,VLOOKUP($A323,[7]装备表!$AS:$DU,N$1,FALSE))</f>
        <v>0</v>
      </c>
      <c r="O323" s="36">
        <f>IF(ISERROR(VLOOKUP($A323,[7]装备表!$AS:$DU,O$1,FALSE))=TRUE,0,VLOOKUP($A323,[7]装备表!$AS:$DU,O$1,FALSE))</f>
        <v>0</v>
      </c>
      <c r="P323" s="36">
        <f>IF(ISERROR(VLOOKUP($A323,[7]装备表!$AS:$DU,P$1,FALSE))=TRUE,0,VLOOKUP($A323,[7]装备表!$AS:$DU,P$1,FALSE))</f>
        <v>0</v>
      </c>
      <c r="Q323" s="36">
        <f>IF(ISERROR(VLOOKUP($A323,[7]装备表!$AS:$DU,Q$1,FALSE))=TRUE,0,VLOOKUP($A323,[7]装备表!$AS:$DU,Q$1,FALSE))</f>
        <v>0</v>
      </c>
      <c r="R323" s="36">
        <f>IF(ISERROR(VLOOKUP($A323,[7]装备表!$AS:$DU,R$1,FALSE))=TRUE,0,VLOOKUP($A323,[7]装备表!$AS:$DU,R$1,FALSE))</f>
        <v>0</v>
      </c>
      <c r="S323" s="36">
        <f>IF(ISERROR(VLOOKUP($A323,[7]装备表!$AS:$DU,S$1,FALSE))=TRUE,0,VLOOKUP($A323,[7]装备表!$AS:$DU,S$1,FALSE))</f>
        <v>0</v>
      </c>
      <c r="T323" s="36">
        <f>IF(ISERROR(VLOOKUP($A323,[7]装备表!$AS:$DU,T$1,FALSE))=TRUE,0,VLOOKUP($A323,[7]装备表!$AS:$DU,T$1,FALSE))</f>
        <v>0</v>
      </c>
      <c r="U323" s="36">
        <f>IF(ISERROR(VLOOKUP($A323,[7]装备表!$AS:$DU,U$1,FALSE))=TRUE,0,VLOOKUP($A323,[7]装备表!$AS:$DU,U$1,FALSE))</f>
        <v>0</v>
      </c>
      <c r="V323" s="36">
        <f>IF(ISERROR(VLOOKUP($A323,[7]装备表!$AS:$DU,V$1,FALSE))=TRUE,0,VLOOKUP($A323,[7]装备表!$AS:$DU,V$1,FALSE))</f>
        <v>0</v>
      </c>
      <c r="W323" s="36">
        <f>IF(ISERROR(VLOOKUP($A323,[7]装备表!$AS:$DU,W$1,FALSE))=TRUE,0,VLOOKUP($A323,[7]装备表!$AS:$DU,W$1,FALSE))</f>
        <v>0</v>
      </c>
      <c r="X323" s="36">
        <f>IF(ISERROR(VLOOKUP($A323,[7]装备表!$AS:$DU,X$1,FALSE))=TRUE,0,VLOOKUP($A323,[7]装备表!$AS:$DU,X$1,FALSE))</f>
        <v>0</v>
      </c>
      <c r="Y323" s="36">
        <f>IF(ISERROR(VLOOKUP($A323,[7]装备表!$AS:$DU,Y$1,FALSE))=TRUE,0,VLOOKUP($A323,[7]装备表!$AS:$DU,Y$1,FALSE))</f>
        <v>0</v>
      </c>
      <c r="Z323" s="36">
        <f>IF(ISERROR(VLOOKUP($A323,[7]装备表!$AS:$DU,Z$1,FALSE))=TRUE,0,VLOOKUP($A323,[7]装备表!$AS:$DU,Z$1,FALSE))</f>
        <v>0</v>
      </c>
      <c r="AA323" s="36">
        <f>IF(ISERROR(VLOOKUP($A323,[7]装备表!$AS:$DU,AA$1,FALSE))=TRUE,0,VLOOKUP($A323,[7]装备表!$AS:$DU,AA$1,FALSE))</f>
        <v>0</v>
      </c>
      <c r="AB323" s="36">
        <f>IF(ISERROR(VLOOKUP($A323,[7]装备表!$AS:$DU,AB$1,FALSE))=TRUE,0,VLOOKUP($A323,[7]装备表!$AS:$DU,AB$1,FALSE))</f>
        <v>0</v>
      </c>
      <c r="AC323" s="36">
        <f>IF(ISERROR(VLOOKUP($A323,[7]装备表!$AS:$DU,AC$1,FALSE))=TRUE,0,VLOOKUP($A323,[7]装备表!$AS:$DU,AC$1,FALSE))</f>
        <v>0</v>
      </c>
      <c r="AD323" s="36">
        <f>IF(ISERROR(VLOOKUP($A323,[7]装备表!$AS:$DU,AD$1,FALSE))=TRUE,0,VLOOKUP($A323,[7]装备表!$AS:$DU,AD$1,FALSE))</f>
        <v>0</v>
      </c>
      <c r="AE323" s="36">
        <f>IF(ISERROR(VLOOKUP($A323,[7]装备表!$AS:$DU,AE$1,FALSE))=TRUE,0,VLOOKUP($A323,[7]装备表!$AS:$DU,AE$1,FALSE))</f>
        <v>0</v>
      </c>
      <c r="AF323" s="36">
        <f>IF(ISERROR(VLOOKUP($A323,[7]装备表!$AS:$DU,AF$1,FALSE))=TRUE,0,VLOOKUP($A323,[7]装备表!$AS:$DU,AF$1,FALSE))</f>
        <v>0</v>
      </c>
      <c r="AG323" s="36">
        <f>IF(ISERROR(VLOOKUP($A323,[7]装备表!$AS:$DU,AG$1,FALSE))=TRUE,0,VLOOKUP($A323,[7]装备表!$AS:$DU,AG$1,FALSE))</f>
        <v>0</v>
      </c>
      <c r="AH323" s="36">
        <f>IF(ISERROR(VLOOKUP($A323,[7]装备表!$AS:$DU,AH$1,FALSE))=TRUE,0,VLOOKUP($A323,[7]装备表!$AS:$DU,AH$1,FALSE))</f>
        <v>0</v>
      </c>
      <c r="AI323" s="36">
        <f>IF(ISERROR(VLOOKUP($A323,[7]装备表!$AS:$DU,AI$1,FALSE))=TRUE,0,VLOOKUP($A323,[7]装备表!$AS:$DU,AI$1,FALSE))</f>
        <v>0</v>
      </c>
      <c r="AJ323" s="36">
        <f>IF(ISERROR(VLOOKUP($A323,[7]装备表!$AS:$DU,AJ$1,FALSE))=TRUE,0,VLOOKUP($A323,[7]装备表!$AS:$DU,AJ$1,FALSE))</f>
        <v>0</v>
      </c>
      <c r="AK323" s="36">
        <f>IF(ISERROR(VLOOKUP($A323,[7]装备表!$AS:$DU,AK$1,FALSE))=TRUE,0,VLOOKUP($A323,[7]装备表!$AS:$DU,AK$1,FALSE))</f>
        <v>0</v>
      </c>
      <c r="AL323" s="36">
        <f>IF(ISERROR(VLOOKUP($A323,[7]装备表!$AS:$DU,AL$1,FALSE))=TRUE,0,VLOOKUP($A323,[7]装备表!$AS:$DU,AL$1,FALSE))</f>
        <v>0</v>
      </c>
      <c r="AM323" s="36">
        <f>IF(ISERROR(VLOOKUP($A323,[7]装备表!$AS:$DU,AM$1,FALSE))=TRUE,0,VLOOKUP($A323,[7]装备表!$AS:$DU,AM$1,FALSE))</f>
        <v>0</v>
      </c>
      <c r="AN323" s="36">
        <f>IF(ISERROR(VLOOKUP($A323,[7]装备表!$AS:$DU,AN$1,FALSE))=TRUE,0,VLOOKUP($A323,[7]装备表!$AS:$DU,AN$1,FALSE))</f>
        <v>0</v>
      </c>
      <c r="AT323" s="9">
        <v>1330127</v>
      </c>
      <c r="AU323" s="9" t="s">
        <v>541</v>
      </c>
      <c r="AV323" s="1">
        <v>10322</v>
      </c>
      <c r="AW323" s="1">
        <v>10322</v>
      </c>
      <c r="AX323" s="36">
        <v>140</v>
      </c>
    </row>
    <row r="324" spans="1:50" ht="16.5">
      <c r="A324" s="9">
        <v>1330118</v>
      </c>
      <c r="B324" s="36" t="str">
        <f t="shared" si="29"/>
        <v>抓地脚钉</v>
      </c>
      <c r="C324" s="36">
        <f t="shared" si="26"/>
        <v>10313</v>
      </c>
      <c r="D324" s="36">
        <f t="shared" si="27"/>
        <v>25</v>
      </c>
      <c r="E324" s="36">
        <f t="shared" si="28"/>
        <v>10313</v>
      </c>
      <c r="F324" s="36">
        <f>IF(ISERROR(VLOOKUP($A324,[7]装备表!$AS:$DU,F$1,FALSE))=TRUE,0,VLOOKUP($A324,[7]装备表!$AS:$DU,F$1,FALSE))</f>
        <v>1</v>
      </c>
      <c r="G324" s="36">
        <f>IF(ISERROR(VLOOKUP($A324,[7]装备表!$AS:$DU,G$1,FALSE))=TRUE,0,VLOOKUP($A324,[7]装备表!$AS:$DU,G$1,FALSE))</f>
        <v>1</v>
      </c>
      <c r="H324" s="36">
        <f>IF(ISERROR(VLOOKUP($A324,[7]装备表!$AS:$DU,H$1,FALSE))=TRUE,0,VLOOKUP($A324,[7]装备表!$AS:$DU,H$1,FALSE))</f>
        <v>19</v>
      </c>
      <c r="I324" s="36">
        <f>IF(ISERROR(VLOOKUP($A324,[7]装备表!$AS:$DU,I$1,FALSE))=TRUE,0,VLOOKUP($A324,[7]装备表!$AS:$DU,I$1,FALSE))</f>
        <v>0</v>
      </c>
      <c r="J324" s="36">
        <f>IF(ISERROR(VLOOKUP($A324,[7]装备表!$AS:$DU,J$1,FALSE))=TRUE,0,VLOOKUP($A324,[7]装备表!$AS:$DU,J$1,FALSE))</f>
        <v>0</v>
      </c>
      <c r="K324" s="36">
        <f>IF(ISERROR(VLOOKUP($A324,[7]装备表!$AS:$DU,K$1,FALSE))=TRUE,0,VLOOKUP($A324,[7]装备表!$AS:$DU,K$1,FALSE))</f>
        <v>2</v>
      </c>
      <c r="L324" s="36">
        <f>IF(ISERROR(VLOOKUP($A324,[7]装备表!$AS:$DU,L$1,FALSE))=TRUE,0,VLOOKUP($A324,[7]装备表!$AS:$DU,L$1,FALSE))</f>
        <v>1</v>
      </c>
      <c r="M324" s="36">
        <f>IF(ISERROR(VLOOKUP($A324,[7]装备表!$AS:$DU,M$1,FALSE))=TRUE,0,VLOOKUP($A324,[7]装备表!$AS:$DU,M$1,FALSE))</f>
        <v>19</v>
      </c>
      <c r="N324" s="36">
        <f>IF(ISERROR(VLOOKUP($A324,[7]装备表!$AS:$DU,N$1,FALSE))=TRUE,0,VLOOKUP($A324,[7]装备表!$AS:$DU,N$1,FALSE))</f>
        <v>0</v>
      </c>
      <c r="O324" s="36">
        <f>IF(ISERROR(VLOOKUP($A324,[7]装备表!$AS:$DU,O$1,FALSE))=TRUE,0,VLOOKUP($A324,[7]装备表!$AS:$DU,O$1,FALSE))</f>
        <v>0</v>
      </c>
      <c r="P324" s="36">
        <f>IF(ISERROR(VLOOKUP($A324,[7]装备表!$AS:$DU,P$1,FALSE))=TRUE,0,VLOOKUP($A324,[7]装备表!$AS:$DU,P$1,FALSE))</f>
        <v>0</v>
      </c>
      <c r="Q324" s="36">
        <f>IF(ISERROR(VLOOKUP($A324,[7]装备表!$AS:$DU,Q$1,FALSE))=TRUE,0,VLOOKUP($A324,[7]装备表!$AS:$DU,Q$1,FALSE))</f>
        <v>0</v>
      </c>
      <c r="R324" s="36">
        <f>IF(ISERROR(VLOOKUP($A324,[7]装备表!$AS:$DU,R$1,FALSE))=TRUE,0,VLOOKUP($A324,[7]装备表!$AS:$DU,R$1,FALSE))</f>
        <v>0</v>
      </c>
      <c r="S324" s="36">
        <f>IF(ISERROR(VLOOKUP($A324,[7]装备表!$AS:$DU,S$1,FALSE))=TRUE,0,VLOOKUP($A324,[7]装备表!$AS:$DU,S$1,FALSE))</f>
        <v>0</v>
      </c>
      <c r="T324" s="36">
        <f>IF(ISERROR(VLOOKUP($A324,[7]装备表!$AS:$DU,T$1,FALSE))=TRUE,0,VLOOKUP($A324,[7]装备表!$AS:$DU,T$1,FALSE))</f>
        <v>0</v>
      </c>
      <c r="U324" s="36">
        <f>IF(ISERROR(VLOOKUP($A324,[7]装备表!$AS:$DU,U$1,FALSE))=TRUE,0,VLOOKUP($A324,[7]装备表!$AS:$DU,U$1,FALSE))</f>
        <v>0</v>
      </c>
      <c r="V324" s="36">
        <f>IF(ISERROR(VLOOKUP($A324,[7]装备表!$AS:$DU,V$1,FALSE))=TRUE,0,VLOOKUP($A324,[7]装备表!$AS:$DU,V$1,FALSE))</f>
        <v>0</v>
      </c>
      <c r="W324" s="36">
        <f>IF(ISERROR(VLOOKUP($A324,[7]装备表!$AS:$DU,W$1,FALSE))=TRUE,0,VLOOKUP($A324,[7]装备表!$AS:$DU,W$1,FALSE))</f>
        <v>0</v>
      </c>
      <c r="X324" s="36">
        <f>IF(ISERROR(VLOOKUP($A324,[7]装备表!$AS:$DU,X$1,FALSE))=TRUE,0,VLOOKUP($A324,[7]装备表!$AS:$DU,X$1,FALSE))</f>
        <v>0</v>
      </c>
      <c r="Y324" s="36">
        <f>IF(ISERROR(VLOOKUP($A324,[7]装备表!$AS:$DU,Y$1,FALSE))=TRUE,0,VLOOKUP($A324,[7]装备表!$AS:$DU,Y$1,FALSE))</f>
        <v>0</v>
      </c>
      <c r="Z324" s="36">
        <f>IF(ISERROR(VLOOKUP($A324,[7]装备表!$AS:$DU,Z$1,FALSE))=TRUE,0,VLOOKUP($A324,[7]装备表!$AS:$DU,Z$1,FALSE))</f>
        <v>0</v>
      </c>
      <c r="AA324" s="36">
        <f>IF(ISERROR(VLOOKUP($A324,[7]装备表!$AS:$DU,AA$1,FALSE))=TRUE,0,VLOOKUP($A324,[7]装备表!$AS:$DU,AA$1,FALSE))</f>
        <v>0</v>
      </c>
      <c r="AB324" s="36">
        <f>IF(ISERROR(VLOOKUP($A324,[7]装备表!$AS:$DU,AB$1,FALSE))=TRUE,0,VLOOKUP($A324,[7]装备表!$AS:$DU,AB$1,FALSE))</f>
        <v>0</v>
      </c>
      <c r="AC324" s="36">
        <f>IF(ISERROR(VLOOKUP($A324,[7]装备表!$AS:$DU,AC$1,FALSE))=TRUE,0,VLOOKUP($A324,[7]装备表!$AS:$DU,AC$1,FALSE))</f>
        <v>0</v>
      </c>
      <c r="AD324" s="36">
        <f>IF(ISERROR(VLOOKUP($A324,[7]装备表!$AS:$DU,AD$1,FALSE))=TRUE,0,VLOOKUP($A324,[7]装备表!$AS:$DU,AD$1,FALSE))</f>
        <v>0</v>
      </c>
      <c r="AE324" s="36">
        <f>IF(ISERROR(VLOOKUP($A324,[7]装备表!$AS:$DU,AE$1,FALSE))=TRUE,0,VLOOKUP($A324,[7]装备表!$AS:$DU,AE$1,FALSE))</f>
        <v>0</v>
      </c>
      <c r="AF324" s="36">
        <f>IF(ISERROR(VLOOKUP($A324,[7]装备表!$AS:$DU,AF$1,FALSE))=TRUE,0,VLOOKUP($A324,[7]装备表!$AS:$DU,AF$1,FALSE))</f>
        <v>0</v>
      </c>
      <c r="AG324" s="36">
        <f>IF(ISERROR(VLOOKUP($A324,[7]装备表!$AS:$DU,AG$1,FALSE))=TRUE,0,VLOOKUP($A324,[7]装备表!$AS:$DU,AG$1,FALSE))</f>
        <v>0</v>
      </c>
      <c r="AH324" s="36">
        <f>IF(ISERROR(VLOOKUP($A324,[7]装备表!$AS:$DU,AH$1,FALSE))=TRUE,0,VLOOKUP($A324,[7]装备表!$AS:$DU,AH$1,FALSE))</f>
        <v>0</v>
      </c>
      <c r="AI324" s="36">
        <f>IF(ISERROR(VLOOKUP($A324,[7]装备表!$AS:$DU,AI$1,FALSE))=TRUE,0,VLOOKUP($A324,[7]装备表!$AS:$DU,AI$1,FALSE))</f>
        <v>0</v>
      </c>
      <c r="AJ324" s="36">
        <f>IF(ISERROR(VLOOKUP($A324,[7]装备表!$AS:$DU,AJ$1,FALSE))=TRUE,0,VLOOKUP($A324,[7]装备表!$AS:$DU,AJ$1,FALSE))</f>
        <v>0</v>
      </c>
      <c r="AK324" s="36">
        <f>IF(ISERROR(VLOOKUP($A324,[7]装备表!$AS:$DU,AK$1,FALSE))=TRUE,0,VLOOKUP($A324,[7]装备表!$AS:$DU,AK$1,FALSE))</f>
        <v>0</v>
      </c>
      <c r="AL324" s="36">
        <f>IF(ISERROR(VLOOKUP($A324,[7]装备表!$AS:$DU,AL$1,FALSE))=TRUE,0,VLOOKUP($A324,[7]装备表!$AS:$DU,AL$1,FALSE))</f>
        <v>0</v>
      </c>
      <c r="AM324" s="36">
        <f>IF(ISERROR(VLOOKUP($A324,[7]装备表!$AS:$DU,AM$1,FALSE))=TRUE,0,VLOOKUP($A324,[7]装备表!$AS:$DU,AM$1,FALSE))</f>
        <v>0</v>
      </c>
      <c r="AN324" s="36">
        <f>IF(ISERROR(VLOOKUP($A324,[7]装备表!$AS:$DU,AN$1,FALSE))=TRUE,0,VLOOKUP($A324,[7]装备表!$AS:$DU,AN$1,FALSE))</f>
        <v>0</v>
      </c>
      <c r="AT324" s="9">
        <v>1330128</v>
      </c>
      <c r="AU324" s="9" t="s">
        <v>167</v>
      </c>
      <c r="AV324" s="1">
        <v>10323</v>
      </c>
      <c r="AW324" s="1">
        <v>10323</v>
      </c>
      <c r="AX324" s="36">
        <v>140</v>
      </c>
    </row>
    <row r="325" spans="1:50" ht="16.5">
      <c r="A325" s="9">
        <v>1330119</v>
      </c>
      <c r="B325" s="36" t="str">
        <f t="shared" si="29"/>
        <v>漂浮气球</v>
      </c>
      <c r="C325" s="36">
        <f t="shared" si="26"/>
        <v>10314</v>
      </c>
      <c r="D325" s="36">
        <f t="shared" si="27"/>
        <v>60</v>
      </c>
      <c r="E325" s="36">
        <f t="shared" si="28"/>
        <v>10314</v>
      </c>
      <c r="F325" s="36">
        <f>IF(ISERROR(VLOOKUP($A325,[7]装备表!$AS:$DU,F$1,FALSE))=TRUE,0,VLOOKUP($A325,[7]装备表!$AS:$DU,F$1,FALSE))</f>
        <v>1</v>
      </c>
      <c r="G325" s="36">
        <f>IF(ISERROR(VLOOKUP($A325,[7]装备表!$AS:$DU,G$1,FALSE))=TRUE,0,VLOOKUP($A325,[7]装备表!$AS:$DU,G$1,FALSE))</f>
        <v>1</v>
      </c>
      <c r="H325" s="36">
        <f>IF(ISERROR(VLOOKUP($A325,[7]装备表!$AS:$DU,H$1,FALSE))=TRUE,0,VLOOKUP($A325,[7]装备表!$AS:$DU,H$1,FALSE))</f>
        <v>42</v>
      </c>
      <c r="I325" s="36">
        <f>IF(ISERROR(VLOOKUP($A325,[7]装备表!$AS:$DU,I$1,FALSE))=TRUE,0,VLOOKUP($A325,[7]装备表!$AS:$DU,I$1,FALSE))</f>
        <v>0</v>
      </c>
      <c r="J325" s="36">
        <f>IF(ISERROR(VLOOKUP($A325,[7]装备表!$AS:$DU,J$1,FALSE))=TRUE,0,VLOOKUP($A325,[7]装备表!$AS:$DU,J$1,FALSE))</f>
        <v>0</v>
      </c>
      <c r="K325" s="36">
        <f>IF(ISERROR(VLOOKUP($A325,[7]装备表!$AS:$DU,K$1,FALSE))=TRUE,0,VLOOKUP($A325,[7]装备表!$AS:$DU,K$1,FALSE))</f>
        <v>2</v>
      </c>
      <c r="L325" s="36">
        <f>IF(ISERROR(VLOOKUP($A325,[7]装备表!$AS:$DU,L$1,FALSE))=TRUE,0,VLOOKUP($A325,[7]装备表!$AS:$DU,L$1,FALSE))</f>
        <v>1</v>
      </c>
      <c r="M325" s="36">
        <f>IF(ISERROR(VLOOKUP($A325,[7]装备表!$AS:$DU,M$1,FALSE))=TRUE,0,VLOOKUP($A325,[7]装备表!$AS:$DU,M$1,FALSE))</f>
        <v>42</v>
      </c>
      <c r="N325" s="36">
        <f>IF(ISERROR(VLOOKUP($A325,[7]装备表!$AS:$DU,N$1,FALSE))=TRUE,0,VLOOKUP($A325,[7]装备表!$AS:$DU,N$1,FALSE))</f>
        <v>0</v>
      </c>
      <c r="O325" s="36">
        <f>IF(ISERROR(VLOOKUP($A325,[7]装备表!$AS:$DU,O$1,FALSE))=TRUE,0,VLOOKUP($A325,[7]装备表!$AS:$DU,O$1,FALSE))</f>
        <v>0</v>
      </c>
      <c r="P325" s="36">
        <f>IF(ISERROR(VLOOKUP($A325,[7]装备表!$AS:$DU,P$1,FALSE))=TRUE,0,VLOOKUP($A325,[7]装备表!$AS:$DU,P$1,FALSE))</f>
        <v>0</v>
      </c>
      <c r="Q325" s="36">
        <f>IF(ISERROR(VLOOKUP($A325,[7]装备表!$AS:$DU,Q$1,FALSE))=TRUE,0,VLOOKUP($A325,[7]装备表!$AS:$DU,Q$1,FALSE))</f>
        <v>0</v>
      </c>
      <c r="R325" s="36">
        <f>IF(ISERROR(VLOOKUP($A325,[7]装备表!$AS:$DU,R$1,FALSE))=TRUE,0,VLOOKUP($A325,[7]装备表!$AS:$DU,R$1,FALSE))</f>
        <v>0</v>
      </c>
      <c r="S325" s="36">
        <f>IF(ISERROR(VLOOKUP($A325,[7]装备表!$AS:$DU,S$1,FALSE))=TRUE,0,VLOOKUP($A325,[7]装备表!$AS:$DU,S$1,FALSE))</f>
        <v>0</v>
      </c>
      <c r="T325" s="36">
        <f>IF(ISERROR(VLOOKUP($A325,[7]装备表!$AS:$DU,T$1,FALSE))=TRUE,0,VLOOKUP($A325,[7]装备表!$AS:$DU,T$1,FALSE))</f>
        <v>0</v>
      </c>
      <c r="U325" s="36">
        <f>IF(ISERROR(VLOOKUP($A325,[7]装备表!$AS:$DU,U$1,FALSE))=TRUE,0,VLOOKUP($A325,[7]装备表!$AS:$DU,U$1,FALSE))</f>
        <v>0</v>
      </c>
      <c r="V325" s="36">
        <f>IF(ISERROR(VLOOKUP($A325,[7]装备表!$AS:$DU,V$1,FALSE))=TRUE,0,VLOOKUP($A325,[7]装备表!$AS:$DU,V$1,FALSE))</f>
        <v>0</v>
      </c>
      <c r="W325" s="36">
        <f>IF(ISERROR(VLOOKUP($A325,[7]装备表!$AS:$DU,W$1,FALSE))=TRUE,0,VLOOKUP($A325,[7]装备表!$AS:$DU,W$1,FALSE))</f>
        <v>0</v>
      </c>
      <c r="X325" s="36">
        <f>IF(ISERROR(VLOOKUP($A325,[7]装备表!$AS:$DU,X$1,FALSE))=TRUE,0,VLOOKUP($A325,[7]装备表!$AS:$DU,X$1,FALSE))</f>
        <v>0</v>
      </c>
      <c r="Y325" s="36">
        <f>IF(ISERROR(VLOOKUP($A325,[7]装备表!$AS:$DU,Y$1,FALSE))=TRUE,0,VLOOKUP($A325,[7]装备表!$AS:$DU,Y$1,FALSE))</f>
        <v>0</v>
      </c>
      <c r="Z325" s="36">
        <f>IF(ISERROR(VLOOKUP($A325,[7]装备表!$AS:$DU,Z$1,FALSE))=TRUE,0,VLOOKUP($A325,[7]装备表!$AS:$DU,Z$1,FALSE))</f>
        <v>0</v>
      </c>
      <c r="AA325" s="36">
        <f>IF(ISERROR(VLOOKUP($A325,[7]装备表!$AS:$DU,AA$1,FALSE))=TRUE,0,VLOOKUP($A325,[7]装备表!$AS:$DU,AA$1,FALSE))</f>
        <v>0</v>
      </c>
      <c r="AB325" s="36">
        <f>IF(ISERROR(VLOOKUP($A325,[7]装备表!$AS:$DU,AB$1,FALSE))=TRUE,0,VLOOKUP($A325,[7]装备表!$AS:$DU,AB$1,FALSE))</f>
        <v>0</v>
      </c>
      <c r="AC325" s="36">
        <f>IF(ISERROR(VLOOKUP($A325,[7]装备表!$AS:$DU,AC$1,FALSE))=TRUE,0,VLOOKUP($A325,[7]装备表!$AS:$DU,AC$1,FALSE))</f>
        <v>0</v>
      </c>
      <c r="AD325" s="36">
        <f>IF(ISERROR(VLOOKUP($A325,[7]装备表!$AS:$DU,AD$1,FALSE))=TRUE,0,VLOOKUP($A325,[7]装备表!$AS:$DU,AD$1,FALSE))</f>
        <v>0</v>
      </c>
      <c r="AE325" s="36">
        <f>IF(ISERROR(VLOOKUP($A325,[7]装备表!$AS:$DU,AE$1,FALSE))=TRUE,0,VLOOKUP($A325,[7]装备表!$AS:$DU,AE$1,FALSE))</f>
        <v>0</v>
      </c>
      <c r="AF325" s="36">
        <f>IF(ISERROR(VLOOKUP($A325,[7]装备表!$AS:$DU,AF$1,FALSE))=TRUE,0,VLOOKUP($A325,[7]装备表!$AS:$DU,AF$1,FALSE))</f>
        <v>0</v>
      </c>
      <c r="AG325" s="36">
        <f>IF(ISERROR(VLOOKUP($A325,[7]装备表!$AS:$DU,AG$1,FALSE))=TRUE,0,VLOOKUP($A325,[7]装备表!$AS:$DU,AG$1,FALSE))</f>
        <v>0</v>
      </c>
      <c r="AH325" s="36">
        <f>IF(ISERROR(VLOOKUP($A325,[7]装备表!$AS:$DU,AH$1,FALSE))=TRUE,0,VLOOKUP($A325,[7]装备表!$AS:$DU,AH$1,FALSE))</f>
        <v>0</v>
      </c>
      <c r="AI325" s="36">
        <f>IF(ISERROR(VLOOKUP($A325,[7]装备表!$AS:$DU,AI$1,FALSE))=TRUE,0,VLOOKUP($A325,[7]装备表!$AS:$DU,AI$1,FALSE))</f>
        <v>0</v>
      </c>
      <c r="AJ325" s="36">
        <f>IF(ISERROR(VLOOKUP($A325,[7]装备表!$AS:$DU,AJ$1,FALSE))=TRUE,0,VLOOKUP($A325,[7]装备表!$AS:$DU,AJ$1,FALSE))</f>
        <v>0</v>
      </c>
      <c r="AK325" s="36">
        <f>IF(ISERROR(VLOOKUP($A325,[7]装备表!$AS:$DU,AK$1,FALSE))=TRUE,0,VLOOKUP($A325,[7]装备表!$AS:$DU,AK$1,FALSE))</f>
        <v>0</v>
      </c>
      <c r="AL325" s="36">
        <f>IF(ISERROR(VLOOKUP($A325,[7]装备表!$AS:$DU,AL$1,FALSE))=TRUE,0,VLOOKUP($A325,[7]装备表!$AS:$DU,AL$1,FALSE))</f>
        <v>0</v>
      </c>
      <c r="AM325" s="36">
        <f>IF(ISERROR(VLOOKUP($A325,[7]装备表!$AS:$DU,AM$1,FALSE))=TRUE,0,VLOOKUP($A325,[7]装备表!$AS:$DU,AM$1,FALSE))</f>
        <v>0</v>
      </c>
      <c r="AN325" s="36">
        <f>IF(ISERROR(VLOOKUP($A325,[7]装备表!$AS:$DU,AN$1,FALSE))=TRUE,0,VLOOKUP($A325,[7]装备表!$AS:$DU,AN$1,FALSE))</f>
        <v>0</v>
      </c>
      <c r="AT325" s="9">
        <v>1330129</v>
      </c>
      <c r="AU325" s="9" t="s">
        <v>542</v>
      </c>
      <c r="AV325" s="1">
        <v>10324</v>
      </c>
      <c r="AW325" s="1">
        <v>10324</v>
      </c>
      <c r="AX325" s="36">
        <v>140</v>
      </c>
    </row>
    <row r="326" spans="1:50" ht="16.5">
      <c r="A326" s="9">
        <v>1330120</v>
      </c>
      <c r="B326" s="36" t="str">
        <f t="shared" si="29"/>
        <v>缓降雨伞</v>
      </c>
      <c r="C326" s="36">
        <f t="shared" si="26"/>
        <v>10315</v>
      </c>
      <c r="D326" s="36">
        <f t="shared" si="27"/>
        <v>25</v>
      </c>
      <c r="E326" s="36">
        <f t="shared" si="28"/>
        <v>10315</v>
      </c>
      <c r="F326" s="36">
        <f>IF(ISERROR(VLOOKUP($A326,[7]装备表!$AS:$DU,F$1,FALSE))=TRUE,0,VLOOKUP($A326,[7]装备表!$AS:$DU,F$1,FALSE))</f>
        <v>1</v>
      </c>
      <c r="G326" s="36">
        <f>IF(ISERROR(VLOOKUP($A326,[7]装备表!$AS:$DU,G$1,FALSE))=TRUE,0,VLOOKUP($A326,[7]装备表!$AS:$DU,G$1,FALSE))</f>
        <v>1</v>
      </c>
      <c r="H326" s="36">
        <f>IF(ISERROR(VLOOKUP($A326,[7]装备表!$AS:$DU,H$1,FALSE))=TRUE,0,VLOOKUP($A326,[7]装备表!$AS:$DU,H$1,FALSE))</f>
        <v>19</v>
      </c>
      <c r="I326" s="36">
        <f>IF(ISERROR(VLOOKUP($A326,[7]装备表!$AS:$DU,I$1,FALSE))=TRUE,0,VLOOKUP($A326,[7]装备表!$AS:$DU,I$1,FALSE))</f>
        <v>0</v>
      </c>
      <c r="J326" s="36">
        <f>IF(ISERROR(VLOOKUP($A326,[7]装备表!$AS:$DU,J$1,FALSE))=TRUE,0,VLOOKUP($A326,[7]装备表!$AS:$DU,J$1,FALSE))</f>
        <v>0</v>
      </c>
      <c r="K326" s="36">
        <f>IF(ISERROR(VLOOKUP($A326,[7]装备表!$AS:$DU,K$1,FALSE))=TRUE,0,VLOOKUP($A326,[7]装备表!$AS:$DU,K$1,FALSE))</f>
        <v>2</v>
      </c>
      <c r="L326" s="36">
        <f>IF(ISERROR(VLOOKUP($A326,[7]装备表!$AS:$DU,L$1,FALSE))=TRUE,0,VLOOKUP($A326,[7]装备表!$AS:$DU,L$1,FALSE))</f>
        <v>1</v>
      </c>
      <c r="M326" s="36">
        <f>IF(ISERROR(VLOOKUP($A326,[7]装备表!$AS:$DU,M$1,FALSE))=TRUE,0,VLOOKUP($A326,[7]装备表!$AS:$DU,M$1,FALSE))</f>
        <v>19</v>
      </c>
      <c r="N326" s="36">
        <f>IF(ISERROR(VLOOKUP($A326,[7]装备表!$AS:$DU,N$1,FALSE))=TRUE,0,VLOOKUP($A326,[7]装备表!$AS:$DU,N$1,FALSE))</f>
        <v>0</v>
      </c>
      <c r="O326" s="36">
        <f>IF(ISERROR(VLOOKUP($A326,[7]装备表!$AS:$DU,O$1,FALSE))=TRUE,0,VLOOKUP($A326,[7]装备表!$AS:$DU,O$1,FALSE))</f>
        <v>0</v>
      </c>
      <c r="P326" s="36">
        <f>IF(ISERROR(VLOOKUP($A326,[7]装备表!$AS:$DU,P$1,FALSE))=TRUE,0,VLOOKUP($A326,[7]装备表!$AS:$DU,P$1,FALSE))</f>
        <v>0</v>
      </c>
      <c r="Q326" s="36">
        <f>IF(ISERROR(VLOOKUP($A326,[7]装备表!$AS:$DU,Q$1,FALSE))=TRUE,0,VLOOKUP($A326,[7]装备表!$AS:$DU,Q$1,FALSE))</f>
        <v>0</v>
      </c>
      <c r="R326" s="36">
        <f>IF(ISERROR(VLOOKUP($A326,[7]装备表!$AS:$DU,R$1,FALSE))=TRUE,0,VLOOKUP($A326,[7]装备表!$AS:$DU,R$1,FALSE))</f>
        <v>0</v>
      </c>
      <c r="S326" s="36">
        <f>IF(ISERROR(VLOOKUP($A326,[7]装备表!$AS:$DU,S$1,FALSE))=TRUE,0,VLOOKUP($A326,[7]装备表!$AS:$DU,S$1,FALSE))</f>
        <v>0</v>
      </c>
      <c r="T326" s="36">
        <f>IF(ISERROR(VLOOKUP($A326,[7]装备表!$AS:$DU,T$1,FALSE))=TRUE,0,VLOOKUP($A326,[7]装备表!$AS:$DU,T$1,FALSE))</f>
        <v>0</v>
      </c>
      <c r="U326" s="36">
        <f>IF(ISERROR(VLOOKUP($A326,[7]装备表!$AS:$DU,U$1,FALSE))=TRUE,0,VLOOKUP($A326,[7]装备表!$AS:$DU,U$1,FALSE))</f>
        <v>0</v>
      </c>
      <c r="V326" s="36">
        <f>IF(ISERROR(VLOOKUP($A326,[7]装备表!$AS:$DU,V$1,FALSE))=TRUE,0,VLOOKUP($A326,[7]装备表!$AS:$DU,V$1,FALSE))</f>
        <v>0</v>
      </c>
      <c r="W326" s="36">
        <f>IF(ISERROR(VLOOKUP($A326,[7]装备表!$AS:$DU,W$1,FALSE))=TRUE,0,VLOOKUP($A326,[7]装备表!$AS:$DU,W$1,FALSE))</f>
        <v>0</v>
      </c>
      <c r="X326" s="36">
        <f>IF(ISERROR(VLOOKUP($A326,[7]装备表!$AS:$DU,X$1,FALSE))=TRUE,0,VLOOKUP($A326,[7]装备表!$AS:$DU,X$1,FALSE))</f>
        <v>0</v>
      </c>
      <c r="Y326" s="36">
        <f>IF(ISERROR(VLOOKUP($A326,[7]装备表!$AS:$DU,Y$1,FALSE))=TRUE,0,VLOOKUP($A326,[7]装备表!$AS:$DU,Y$1,FALSE))</f>
        <v>0</v>
      </c>
      <c r="Z326" s="36">
        <f>IF(ISERROR(VLOOKUP($A326,[7]装备表!$AS:$DU,Z$1,FALSE))=TRUE,0,VLOOKUP($A326,[7]装备表!$AS:$DU,Z$1,FALSE))</f>
        <v>0</v>
      </c>
      <c r="AA326" s="36">
        <f>IF(ISERROR(VLOOKUP($A326,[7]装备表!$AS:$DU,AA$1,FALSE))=TRUE,0,VLOOKUP($A326,[7]装备表!$AS:$DU,AA$1,FALSE))</f>
        <v>0</v>
      </c>
      <c r="AB326" s="36">
        <f>IF(ISERROR(VLOOKUP($A326,[7]装备表!$AS:$DU,AB$1,FALSE))=TRUE,0,VLOOKUP($A326,[7]装备表!$AS:$DU,AB$1,FALSE))</f>
        <v>0</v>
      </c>
      <c r="AC326" s="36">
        <f>IF(ISERROR(VLOOKUP($A326,[7]装备表!$AS:$DU,AC$1,FALSE))=TRUE,0,VLOOKUP($A326,[7]装备表!$AS:$DU,AC$1,FALSE))</f>
        <v>0</v>
      </c>
      <c r="AD326" s="36">
        <f>IF(ISERROR(VLOOKUP($A326,[7]装备表!$AS:$DU,AD$1,FALSE))=TRUE,0,VLOOKUP($A326,[7]装备表!$AS:$DU,AD$1,FALSE))</f>
        <v>0</v>
      </c>
      <c r="AE326" s="36">
        <f>IF(ISERROR(VLOOKUP($A326,[7]装备表!$AS:$DU,AE$1,FALSE))=TRUE,0,VLOOKUP($A326,[7]装备表!$AS:$DU,AE$1,FALSE))</f>
        <v>0</v>
      </c>
      <c r="AF326" s="36">
        <f>IF(ISERROR(VLOOKUP($A326,[7]装备表!$AS:$DU,AF$1,FALSE))=TRUE,0,VLOOKUP($A326,[7]装备表!$AS:$DU,AF$1,FALSE))</f>
        <v>0</v>
      </c>
      <c r="AG326" s="36">
        <f>IF(ISERROR(VLOOKUP($A326,[7]装备表!$AS:$DU,AG$1,FALSE))=TRUE,0,VLOOKUP($A326,[7]装备表!$AS:$DU,AG$1,FALSE))</f>
        <v>0</v>
      </c>
      <c r="AH326" s="36">
        <f>IF(ISERROR(VLOOKUP($A326,[7]装备表!$AS:$DU,AH$1,FALSE))=TRUE,0,VLOOKUP($A326,[7]装备表!$AS:$DU,AH$1,FALSE))</f>
        <v>0</v>
      </c>
      <c r="AI326" s="36">
        <f>IF(ISERROR(VLOOKUP($A326,[7]装备表!$AS:$DU,AI$1,FALSE))=TRUE,0,VLOOKUP($A326,[7]装备表!$AS:$DU,AI$1,FALSE))</f>
        <v>0</v>
      </c>
      <c r="AJ326" s="36">
        <f>IF(ISERROR(VLOOKUP($A326,[7]装备表!$AS:$DU,AJ$1,FALSE))=TRUE,0,VLOOKUP($A326,[7]装备表!$AS:$DU,AJ$1,FALSE))</f>
        <v>0</v>
      </c>
      <c r="AK326" s="36">
        <f>IF(ISERROR(VLOOKUP($A326,[7]装备表!$AS:$DU,AK$1,FALSE))=TRUE,0,VLOOKUP($A326,[7]装备表!$AS:$DU,AK$1,FALSE))</f>
        <v>0</v>
      </c>
      <c r="AL326" s="36">
        <f>IF(ISERROR(VLOOKUP($A326,[7]装备表!$AS:$DU,AL$1,FALSE))=TRUE,0,VLOOKUP($A326,[7]装备表!$AS:$DU,AL$1,FALSE))</f>
        <v>0</v>
      </c>
      <c r="AM326" s="36">
        <f>IF(ISERROR(VLOOKUP($A326,[7]装备表!$AS:$DU,AM$1,FALSE))=TRUE,0,VLOOKUP($A326,[7]装备表!$AS:$DU,AM$1,FALSE))</f>
        <v>0</v>
      </c>
      <c r="AN326" s="36">
        <f>IF(ISERROR(VLOOKUP($A326,[7]装备表!$AS:$DU,AN$1,FALSE))=TRUE,0,VLOOKUP($A326,[7]装备表!$AS:$DU,AN$1,FALSE))</f>
        <v>0</v>
      </c>
      <c r="AT326" s="9">
        <v>1330130</v>
      </c>
      <c r="AU326" s="9" t="s">
        <v>543</v>
      </c>
      <c r="AV326" s="1">
        <v>10325</v>
      </c>
      <c r="AW326" s="1">
        <v>10325</v>
      </c>
      <c r="AX326" s="36">
        <v>180</v>
      </c>
    </row>
    <row r="327" spans="1:50" ht="16.5">
      <c r="A327" s="9">
        <v>1330121</v>
      </c>
      <c r="B327" s="36" t="str">
        <f t="shared" si="29"/>
        <v>强力弹簧</v>
      </c>
      <c r="C327" s="36">
        <f t="shared" si="26"/>
        <v>10316</v>
      </c>
      <c r="D327" s="36">
        <f t="shared" si="27"/>
        <v>100</v>
      </c>
      <c r="E327" s="36">
        <f t="shared" si="28"/>
        <v>10316</v>
      </c>
      <c r="F327" s="36">
        <f>IF(ISERROR(VLOOKUP($A327,[7]装备表!$AS:$DU,F$1,FALSE))=TRUE,0,VLOOKUP($A327,[7]装备表!$AS:$DU,F$1,FALSE))</f>
        <v>1</v>
      </c>
      <c r="G327" s="36">
        <f>IF(ISERROR(VLOOKUP($A327,[7]装备表!$AS:$DU,G$1,FALSE))=TRUE,0,VLOOKUP($A327,[7]装备表!$AS:$DU,G$1,FALSE))</f>
        <v>1</v>
      </c>
      <c r="H327" s="36">
        <f>IF(ISERROR(VLOOKUP($A327,[7]装备表!$AS:$DU,H$1,FALSE))=TRUE,0,VLOOKUP($A327,[7]装备表!$AS:$DU,H$1,FALSE))</f>
        <v>58</v>
      </c>
      <c r="I327" s="36">
        <f>IF(ISERROR(VLOOKUP($A327,[7]装备表!$AS:$DU,I$1,FALSE))=TRUE,0,VLOOKUP($A327,[7]装备表!$AS:$DU,I$1,FALSE))</f>
        <v>0</v>
      </c>
      <c r="J327" s="36">
        <f>IF(ISERROR(VLOOKUP($A327,[7]装备表!$AS:$DU,J$1,FALSE))=TRUE,0,VLOOKUP($A327,[7]装备表!$AS:$DU,J$1,FALSE))</f>
        <v>0</v>
      </c>
      <c r="K327" s="36">
        <f>IF(ISERROR(VLOOKUP($A327,[7]装备表!$AS:$DU,K$1,FALSE))=TRUE,0,VLOOKUP($A327,[7]装备表!$AS:$DU,K$1,FALSE))</f>
        <v>2</v>
      </c>
      <c r="L327" s="36">
        <f>IF(ISERROR(VLOOKUP($A327,[7]装备表!$AS:$DU,L$1,FALSE))=TRUE,0,VLOOKUP($A327,[7]装备表!$AS:$DU,L$1,FALSE))</f>
        <v>1</v>
      </c>
      <c r="M327" s="36">
        <f>IF(ISERROR(VLOOKUP($A327,[7]装备表!$AS:$DU,M$1,FALSE))=TRUE,0,VLOOKUP($A327,[7]装备表!$AS:$DU,M$1,FALSE))</f>
        <v>58</v>
      </c>
      <c r="N327" s="36">
        <f>IF(ISERROR(VLOOKUP($A327,[7]装备表!$AS:$DU,N$1,FALSE))=TRUE,0,VLOOKUP($A327,[7]装备表!$AS:$DU,N$1,FALSE))</f>
        <v>0</v>
      </c>
      <c r="O327" s="36">
        <f>IF(ISERROR(VLOOKUP($A327,[7]装备表!$AS:$DU,O$1,FALSE))=TRUE,0,VLOOKUP($A327,[7]装备表!$AS:$DU,O$1,FALSE))</f>
        <v>0</v>
      </c>
      <c r="P327" s="36">
        <f>IF(ISERROR(VLOOKUP($A327,[7]装备表!$AS:$DU,P$1,FALSE))=TRUE,0,VLOOKUP($A327,[7]装备表!$AS:$DU,P$1,FALSE))</f>
        <v>0</v>
      </c>
      <c r="Q327" s="36">
        <f>IF(ISERROR(VLOOKUP($A327,[7]装备表!$AS:$DU,Q$1,FALSE))=TRUE,0,VLOOKUP($A327,[7]装备表!$AS:$DU,Q$1,FALSE))</f>
        <v>0</v>
      </c>
      <c r="R327" s="36">
        <f>IF(ISERROR(VLOOKUP($A327,[7]装备表!$AS:$DU,R$1,FALSE))=TRUE,0,VLOOKUP($A327,[7]装备表!$AS:$DU,R$1,FALSE))</f>
        <v>0</v>
      </c>
      <c r="S327" s="36">
        <f>IF(ISERROR(VLOOKUP($A327,[7]装备表!$AS:$DU,S$1,FALSE))=TRUE,0,VLOOKUP($A327,[7]装备表!$AS:$DU,S$1,FALSE))</f>
        <v>0</v>
      </c>
      <c r="T327" s="36">
        <f>IF(ISERROR(VLOOKUP($A327,[7]装备表!$AS:$DU,T$1,FALSE))=TRUE,0,VLOOKUP($A327,[7]装备表!$AS:$DU,T$1,FALSE))</f>
        <v>0</v>
      </c>
      <c r="U327" s="36">
        <f>IF(ISERROR(VLOOKUP($A327,[7]装备表!$AS:$DU,U$1,FALSE))=TRUE,0,VLOOKUP($A327,[7]装备表!$AS:$DU,U$1,FALSE))</f>
        <v>0</v>
      </c>
      <c r="V327" s="36">
        <f>IF(ISERROR(VLOOKUP($A327,[7]装备表!$AS:$DU,V$1,FALSE))=TRUE,0,VLOOKUP($A327,[7]装备表!$AS:$DU,V$1,FALSE))</f>
        <v>0</v>
      </c>
      <c r="W327" s="36">
        <f>IF(ISERROR(VLOOKUP($A327,[7]装备表!$AS:$DU,W$1,FALSE))=TRUE,0,VLOOKUP($A327,[7]装备表!$AS:$DU,W$1,FALSE))</f>
        <v>0</v>
      </c>
      <c r="X327" s="36">
        <f>IF(ISERROR(VLOOKUP($A327,[7]装备表!$AS:$DU,X$1,FALSE))=TRUE,0,VLOOKUP($A327,[7]装备表!$AS:$DU,X$1,FALSE))</f>
        <v>0</v>
      </c>
      <c r="Y327" s="36">
        <f>IF(ISERROR(VLOOKUP($A327,[7]装备表!$AS:$DU,Y$1,FALSE))=TRUE,0,VLOOKUP($A327,[7]装备表!$AS:$DU,Y$1,FALSE))</f>
        <v>0</v>
      </c>
      <c r="Z327" s="36">
        <f>IF(ISERROR(VLOOKUP($A327,[7]装备表!$AS:$DU,Z$1,FALSE))=TRUE,0,VLOOKUP($A327,[7]装备表!$AS:$DU,Z$1,FALSE))</f>
        <v>0</v>
      </c>
      <c r="AA327" s="36">
        <f>IF(ISERROR(VLOOKUP($A327,[7]装备表!$AS:$DU,AA$1,FALSE))=TRUE,0,VLOOKUP($A327,[7]装备表!$AS:$DU,AA$1,FALSE))</f>
        <v>0</v>
      </c>
      <c r="AB327" s="36">
        <f>IF(ISERROR(VLOOKUP($A327,[7]装备表!$AS:$DU,AB$1,FALSE))=TRUE,0,VLOOKUP($A327,[7]装备表!$AS:$DU,AB$1,FALSE))</f>
        <v>0</v>
      </c>
      <c r="AC327" s="36">
        <f>IF(ISERROR(VLOOKUP($A327,[7]装备表!$AS:$DU,AC$1,FALSE))=TRUE,0,VLOOKUP($A327,[7]装备表!$AS:$DU,AC$1,FALSE))</f>
        <v>0</v>
      </c>
      <c r="AD327" s="36">
        <f>IF(ISERROR(VLOOKUP($A327,[7]装备表!$AS:$DU,AD$1,FALSE))=TRUE,0,VLOOKUP($A327,[7]装备表!$AS:$DU,AD$1,FALSE))</f>
        <v>0</v>
      </c>
      <c r="AE327" s="36">
        <f>IF(ISERROR(VLOOKUP($A327,[7]装备表!$AS:$DU,AE$1,FALSE))=TRUE,0,VLOOKUP($A327,[7]装备表!$AS:$DU,AE$1,FALSE))</f>
        <v>0</v>
      </c>
      <c r="AF327" s="36">
        <f>IF(ISERROR(VLOOKUP($A327,[7]装备表!$AS:$DU,AF$1,FALSE))=TRUE,0,VLOOKUP($A327,[7]装备表!$AS:$DU,AF$1,FALSE))</f>
        <v>0</v>
      </c>
      <c r="AG327" s="36">
        <f>IF(ISERROR(VLOOKUP($A327,[7]装备表!$AS:$DU,AG$1,FALSE))=TRUE,0,VLOOKUP($A327,[7]装备表!$AS:$DU,AG$1,FALSE))</f>
        <v>0</v>
      </c>
      <c r="AH327" s="36">
        <f>IF(ISERROR(VLOOKUP($A327,[7]装备表!$AS:$DU,AH$1,FALSE))=TRUE,0,VLOOKUP($A327,[7]装备表!$AS:$DU,AH$1,FALSE))</f>
        <v>0</v>
      </c>
      <c r="AI327" s="36">
        <f>IF(ISERROR(VLOOKUP($A327,[7]装备表!$AS:$DU,AI$1,FALSE))=TRUE,0,VLOOKUP($A327,[7]装备表!$AS:$DU,AI$1,FALSE))</f>
        <v>0</v>
      </c>
      <c r="AJ327" s="36">
        <f>IF(ISERROR(VLOOKUP($A327,[7]装备表!$AS:$DU,AJ$1,FALSE))=TRUE,0,VLOOKUP($A327,[7]装备表!$AS:$DU,AJ$1,FALSE))</f>
        <v>0</v>
      </c>
      <c r="AK327" s="36">
        <f>IF(ISERROR(VLOOKUP($A327,[7]装备表!$AS:$DU,AK$1,FALSE))=TRUE,0,VLOOKUP($A327,[7]装备表!$AS:$DU,AK$1,FALSE))</f>
        <v>0</v>
      </c>
      <c r="AL327" s="36">
        <f>IF(ISERROR(VLOOKUP($A327,[7]装备表!$AS:$DU,AL$1,FALSE))=TRUE,0,VLOOKUP($A327,[7]装备表!$AS:$DU,AL$1,FALSE))</f>
        <v>0</v>
      </c>
      <c r="AM327" s="36">
        <f>IF(ISERROR(VLOOKUP($A327,[7]装备表!$AS:$DU,AM$1,FALSE))=TRUE,0,VLOOKUP($A327,[7]装备表!$AS:$DU,AM$1,FALSE))</f>
        <v>0</v>
      </c>
      <c r="AN327" s="36">
        <f>IF(ISERROR(VLOOKUP($A327,[7]装备表!$AS:$DU,AN$1,FALSE))=TRUE,0,VLOOKUP($A327,[7]装备表!$AS:$DU,AN$1,FALSE))</f>
        <v>0</v>
      </c>
      <c r="AT327" s="9">
        <v>1330131</v>
      </c>
      <c r="AU327" s="9" t="s">
        <v>544</v>
      </c>
      <c r="AV327" s="1">
        <v>10326</v>
      </c>
      <c r="AW327" s="1">
        <v>10326</v>
      </c>
      <c r="AX327" s="36">
        <v>140</v>
      </c>
    </row>
    <row r="328" spans="1:50" ht="16.5">
      <c r="A328" s="9">
        <v>1330122</v>
      </c>
      <c r="B328" s="36" t="str">
        <f t="shared" si="29"/>
        <v>蜂箱</v>
      </c>
      <c r="C328" s="36">
        <f t="shared" si="26"/>
        <v>10317</v>
      </c>
      <c r="D328" s="36">
        <f t="shared" si="27"/>
        <v>25</v>
      </c>
      <c r="E328" s="36">
        <f t="shared" si="28"/>
        <v>10317</v>
      </c>
      <c r="F328" s="36">
        <f>IF(ISERROR(VLOOKUP($A328,[7]装备表!$AS:$DU,F$1,FALSE))=TRUE,0,VLOOKUP($A328,[7]装备表!$AS:$DU,F$1,FALSE))</f>
        <v>1</v>
      </c>
      <c r="G328" s="36">
        <f>IF(ISERROR(VLOOKUP($A328,[7]装备表!$AS:$DU,G$1,FALSE))=TRUE,0,VLOOKUP($A328,[7]装备表!$AS:$DU,G$1,FALSE))</f>
        <v>1</v>
      </c>
      <c r="H328" s="36">
        <f>IF(ISERROR(VLOOKUP($A328,[7]装备表!$AS:$DU,H$1,FALSE))=TRUE,0,VLOOKUP($A328,[7]装备表!$AS:$DU,H$1,FALSE))</f>
        <v>19</v>
      </c>
      <c r="I328" s="36">
        <f>IF(ISERROR(VLOOKUP($A328,[7]装备表!$AS:$DU,I$1,FALSE))=TRUE,0,VLOOKUP($A328,[7]装备表!$AS:$DU,I$1,FALSE))</f>
        <v>0</v>
      </c>
      <c r="J328" s="36">
        <f>IF(ISERROR(VLOOKUP($A328,[7]装备表!$AS:$DU,J$1,FALSE))=TRUE,0,VLOOKUP($A328,[7]装备表!$AS:$DU,J$1,FALSE))</f>
        <v>0</v>
      </c>
      <c r="K328" s="36">
        <f>IF(ISERROR(VLOOKUP($A328,[7]装备表!$AS:$DU,K$1,FALSE))=TRUE,0,VLOOKUP($A328,[7]装备表!$AS:$DU,K$1,FALSE))</f>
        <v>2</v>
      </c>
      <c r="L328" s="36">
        <f>IF(ISERROR(VLOOKUP($A328,[7]装备表!$AS:$DU,L$1,FALSE))=TRUE,0,VLOOKUP($A328,[7]装备表!$AS:$DU,L$1,FALSE))</f>
        <v>1</v>
      </c>
      <c r="M328" s="36">
        <f>IF(ISERROR(VLOOKUP($A328,[7]装备表!$AS:$DU,M$1,FALSE))=TRUE,0,VLOOKUP($A328,[7]装备表!$AS:$DU,M$1,FALSE))</f>
        <v>19</v>
      </c>
      <c r="N328" s="36">
        <f>IF(ISERROR(VLOOKUP($A328,[7]装备表!$AS:$DU,N$1,FALSE))=TRUE,0,VLOOKUP($A328,[7]装备表!$AS:$DU,N$1,FALSE))</f>
        <v>0</v>
      </c>
      <c r="O328" s="36">
        <f>IF(ISERROR(VLOOKUP($A328,[7]装备表!$AS:$DU,O$1,FALSE))=TRUE,0,VLOOKUP($A328,[7]装备表!$AS:$DU,O$1,FALSE))</f>
        <v>0</v>
      </c>
      <c r="P328" s="36">
        <f>IF(ISERROR(VLOOKUP($A328,[7]装备表!$AS:$DU,P$1,FALSE))=TRUE,0,VLOOKUP($A328,[7]装备表!$AS:$DU,P$1,FALSE))</f>
        <v>0</v>
      </c>
      <c r="Q328" s="36">
        <f>IF(ISERROR(VLOOKUP($A328,[7]装备表!$AS:$DU,Q$1,FALSE))=TRUE,0,VLOOKUP($A328,[7]装备表!$AS:$DU,Q$1,FALSE))</f>
        <v>0</v>
      </c>
      <c r="R328" s="36">
        <f>IF(ISERROR(VLOOKUP($A328,[7]装备表!$AS:$DU,R$1,FALSE))=TRUE,0,VLOOKUP($A328,[7]装备表!$AS:$DU,R$1,FALSE))</f>
        <v>0</v>
      </c>
      <c r="S328" s="36">
        <f>IF(ISERROR(VLOOKUP($A328,[7]装备表!$AS:$DU,S$1,FALSE))=TRUE,0,VLOOKUP($A328,[7]装备表!$AS:$DU,S$1,FALSE))</f>
        <v>0</v>
      </c>
      <c r="T328" s="36">
        <f>IF(ISERROR(VLOOKUP($A328,[7]装备表!$AS:$DU,T$1,FALSE))=TRUE,0,VLOOKUP($A328,[7]装备表!$AS:$DU,T$1,FALSE))</f>
        <v>0</v>
      </c>
      <c r="U328" s="36">
        <f>IF(ISERROR(VLOOKUP($A328,[7]装备表!$AS:$DU,U$1,FALSE))=TRUE,0,VLOOKUP($A328,[7]装备表!$AS:$DU,U$1,FALSE))</f>
        <v>0</v>
      </c>
      <c r="V328" s="36">
        <f>IF(ISERROR(VLOOKUP($A328,[7]装备表!$AS:$DU,V$1,FALSE))=TRUE,0,VLOOKUP($A328,[7]装备表!$AS:$DU,V$1,FALSE))</f>
        <v>0</v>
      </c>
      <c r="W328" s="36">
        <f>IF(ISERROR(VLOOKUP($A328,[7]装备表!$AS:$DU,W$1,FALSE))=TRUE,0,VLOOKUP($A328,[7]装备表!$AS:$DU,W$1,FALSE))</f>
        <v>0</v>
      </c>
      <c r="X328" s="36">
        <f>IF(ISERROR(VLOOKUP($A328,[7]装备表!$AS:$DU,X$1,FALSE))=TRUE,0,VLOOKUP($A328,[7]装备表!$AS:$DU,X$1,FALSE))</f>
        <v>0</v>
      </c>
      <c r="Y328" s="36">
        <f>IF(ISERROR(VLOOKUP($A328,[7]装备表!$AS:$DU,Y$1,FALSE))=TRUE,0,VLOOKUP($A328,[7]装备表!$AS:$DU,Y$1,FALSE))</f>
        <v>0</v>
      </c>
      <c r="Z328" s="36">
        <f>IF(ISERROR(VLOOKUP($A328,[7]装备表!$AS:$DU,Z$1,FALSE))=TRUE,0,VLOOKUP($A328,[7]装备表!$AS:$DU,Z$1,FALSE))</f>
        <v>0</v>
      </c>
      <c r="AA328" s="36">
        <f>IF(ISERROR(VLOOKUP($A328,[7]装备表!$AS:$DU,AA$1,FALSE))=TRUE,0,VLOOKUP($A328,[7]装备表!$AS:$DU,AA$1,FALSE))</f>
        <v>0</v>
      </c>
      <c r="AB328" s="36">
        <f>IF(ISERROR(VLOOKUP($A328,[7]装备表!$AS:$DU,AB$1,FALSE))=TRUE,0,VLOOKUP($A328,[7]装备表!$AS:$DU,AB$1,FALSE))</f>
        <v>0</v>
      </c>
      <c r="AC328" s="36">
        <f>IF(ISERROR(VLOOKUP($A328,[7]装备表!$AS:$DU,AC$1,FALSE))=TRUE,0,VLOOKUP($A328,[7]装备表!$AS:$DU,AC$1,FALSE))</f>
        <v>0</v>
      </c>
      <c r="AD328" s="36">
        <f>IF(ISERROR(VLOOKUP($A328,[7]装备表!$AS:$DU,AD$1,FALSE))=TRUE,0,VLOOKUP($A328,[7]装备表!$AS:$DU,AD$1,FALSE))</f>
        <v>0</v>
      </c>
      <c r="AE328" s="36">
        <f>IF(ISERROR(VLOOKUP($A328,[7]装备表!$AS:$DU,AE$1,FALSE))=TRUE,0,VLOOKUP($A328,[7]装备表!$AS:$DU,AE$1,FALSE))</f>
        <v>0</v>
      </c>
      <c r="AF328" s="36">
        <f>IF(ISERROR(VLOOKUP($A328,[7]装备表!$AS:$DU,AF$1,FALSE))=TRUE,0,VLOOKUP($A328,[7]装备表!$AS:$DU,AF$1,FALSE))</f>
        <v>0</v>
      </c>
      <c r="AG328" s="36">
        <f>IF(ISERROR(VLOOKUP($A328,[7]装备表!$AS:$DU,AG$1,FALSE))=TRUE,0,VLOOKUP($A328,[7]装备表!$AS:$DU,AG$1,FALSE))</f>
        <v>0</v>
      </c>
      <c r="AH328" s="36">
        <f>IF(ISERROR(VLOOKUP($A328,[7]装备表!$AS:$DU,AH$1,FALSE))=TRUE,0,VLOOKUP($A328,[7]装备表!$AS:$DU,AH$1,FALSE))</f>
        <v>0</v>
      </c>
      <c r="AI328" s="36">
        <f>IF(ISERROR(VLOOKUP($A328,[7]装备表!$AS:$DU,AI$1,FALSE))=TRUE,0,VLOOKUP($A328,[7]装备表!$AS:$DU,AI$1,FALSE))</f>
        <v>0</v>
      </c>
      <c r="AJ328" s="36">
        <f>IF(ISERROR(VLOOKUP($A328,[7]装备表!$AS:$DU,AJ$1,FALSE))=TRUE,0,VLOOKUP($A328,[7]装备表!$AS:$DU,AJ$1,FALSE))</f>
        <v>0</v>
      </c>
      <c r="AK328" s="36">
        <f>IF(ISERROR(VLOOKUP($A328,[7]装备表!$AS:$DU,AK$1,FALSE))=TRUE,0,VLOOKUP($A328,[7]装备表!$AS:$DU,AK$1,FALSE))</f>
        <v>0</v>
      </c>
      <c r="AL328" s="36">
        <f>IF(ISERROR(VLOOKUP($A328,[7]装备表!$AS:$DU,AL$1,FALSE))=TRUE,0,VLOOKUP($A328,[7]装备表!$AS:$DU,AL$1,FALSE))</f>
        <v>0</v>
      </c>
      <c r="AM328" s="36">
        <f>IF(ISERROR(VLOOKUP($A328,[7]装备表!$AS:$DU,AM$1,FALSE))=TRUE,0,VLOOKUP($A328,[7]装备表!$AS:$DU,AM$1,FALSE))</f>
        <v>0</v>
      </c>
      <c r="AN328" s="36">
        <f>IF(ISERROR(VLOOKUP($A328,[7]装备表!$AS:$DU,AN$1,FALSE))=TRUE,0,VLOOKUP($A328,[7]装备表!$AS:$DU,AN$1,FALSE))</f>
        <v>0</v>
      </c>
      <c r="AT328" s="9">
        <v>1330132</v>
      </c>
      <c r="AU328" s="9" t="s">
        <v>545</v>
      </c>
      <c r="AV328" s="1">
        <v>10327</v>
      </c>
      <c r="AW328" s="1">
        <v>10327</v>
      </c>
      <c r="AX328" s="36">
        <v>25</v>
      </c>
    </row>
    <row r="329" spans="1:50" ht="16.5">
      <c r="A329" s="9">
        <v>1330123</v>
      </c>
      <c r="B329" s="36" t="str">
        <f t="shared" si="29"/>
        <v>蜂蜜气球</v>
      </c>
      <c r="C329" s="36">
        <f t="shared" si="26"/>
        <v>10318</v>
      </c>
      <c r="D329" s="36">
        <f t="shared" si="27"/>
        <v>100</v>
      </c>
      <c r="E329" s="36">
        <f t="shared" si="28"/>
        <v>10318</v>
      </c>
      <c r="F329" s="36">
        <f>IF(ISERROR(VLOOKUP($A329,[7]装备表!$AS:$DU,F$1,FALSE))=TRUE,0,VLOOKUP($A329,[7]装备表!$AS:$DU,F$1,FALSE))</f>
        <v>1</v>
      </c>
      <c r="G329" s="36">
        <f>IF(ISERROR(VLOOKUP($A329,[7]装备表!$AS:$DU,G$1,FALSE))=TRUE,0,VLOOKUP($A329,[7]装备表!$AS:$DU,G$1,FALSE))</f>
        <v>1</v>
      </c>
      <c r="H329" s="36">
        <f>IF(ISERROR(VLOOKUP($A329,[7]装备表!$AS:$DU,H$1,FALSE))=TRUE,0,VLOOKUP($A329,[7]装备表!$AS:$DU,H$1,FALSE))</f>
        <v>58</v>
      </c>
      <c r="I329" s="36">
        <f>IF(ISERROR(VLOOKUP($A329,[7]装备表!$AS:$DU,I$1,FALSE))=TRUE,0,VLOOKUP($A329,[7]装备表!$AS:$DU,I$1,FALSE))</f>
        <v>0</v>
      </c>
      <c r="J329" s="36">
        <f>IF(ISERROR(VLOOKUP($A329,[7]装备表!$AS:$DU,J$1,FALSE))=TRUE,0,VLOOKUP($A329,[7]装备表!$AS:$DU,J$1,FALSE))</f>
        <v>0</v>
      </c>
      <c r="K329" s="36">
        <f>IF(ISERROR(VLOOKUP($A329,[7]装备表!$AS:$DU,K$1,FALSE))=TRUE,0,VLOOKUP($A329,[7]装备表!$AS:$DU,K$1,FALSE))</f>
        <v>2</v>
      </c>
      <c r="L329" s="36">
        <f>IF(ISERROR(VLOOKUP($A329,[7]装备表!$AS:$DU,L$1,FALSE))=TRUE,0,VLOOKUP($A329,[7]装备表!$AS:$DU,L$1,FALSE))</f>
        <v>1</v>
      </c>
      <c r="M329" s="36">
        <f>IF(ISERROR(VLOOKUP($A329,[7]装备表!$AS:$DU,M$1,FALSE))=TRUE,0,VLOOKUP($A329,[7]装备表!$AS:$DU,M$1,FALSE))</f>
        <v>58</v>
      </c>
      <c r="N329" s="36">
        <f>IF(ISERROR(VLOOKUP($A329,[7]装备表!$AS:$DU,N$1,FALSE))=TRUE,0,VLOOKUP($A329,[7]装备表!$AS:$DU,N$1,FALSE))</f>
        <v>0</v>
      </c>
      <c r="O329" s="36">
        <f>IF(ISERROR(VLOOKUP($A329,[7]装备表!$AS:$DU,O$1,FALSE))=TRUE,0,VLOOKUP($A329,[7]装备表!$AS:$DU,O$1,FALSE))</f>
        <v>0</v>
      </c>
      <c r="P329" s="36">
        <f>IF(ISERROR(VLOOKUP($A329,[7]装备表!$AS:$DU,P$1,FALSE))=TRUE,0,VLOOKUP($A329,[7]装备表!$AS:$DU,P$1,FALSE))</f>
        <v>0</v>
      </c>
      <c r="Q329" s="36">
        <f>IF(ISERROR(VLOOKUP($A329,[7]装备表!$AS:$DU,Q$1,FALSE))=TRUE,0,VLOOKUP($A329,[7]装备表!$AS:$DU,Q$1,FALSE))</f>
        <v>0</v>
      </c>
      <c r="R329" s="36">
        <f>IF(ISERROR(VLOOKUP($A329,[7]装备表!$AS:$DU,R$1,FALSE))=TRUE,0,VLOOKUP($A329,[7]装备表!$AS:$DU,R$1,FALSE))</f>
        <v>0</v>
      </c>
      <c r="S329" s="36">
        <f>IF(ISERROR(VLOOKUP($A329,[7]装备表!$AS:$DU,S$1,FALSE))=TRUE,0,VLOOKUP($A329,[7]装备表!$AS:$DU,S$1,FALSE))</f>
        <v>0</v>
      </c>
      <c r="T329" s="36">
        <f>IF(ISERROR(VLOOKUP($A329,[7]装备表!$AS:$DU,T$1,FALSE))=TRUE,0,VLOOKUP($A329,[7]装备表!$AS:$DU,T$1,FALSE))</f>
        <v>0</v>
      </c>
      <c r="U329" s="36">
        <f>IF(ISERROR(VLOOKUP($A329,[7]装备表!$AS:$DU,U$1,FALSE))=TRUE,0,VLOOKUP($A329,[7]装备表!$AS:$DU,U$1,FALSE))</f>
        <v>0</v>
      </c>
      <c r="V329" s="36">
        <f>IF(ISERROR(VLOOKUP($A329,[7]装备表!$AS:$DU,V$1,FALSE))=TRUE,0,VLOOKUP($A329,[7]装备表!$AS:$DU,V$1,FALSE))</f>
        <v>0</v>
      </c>
      <c r="W329" s="36">
        <f>IF(ISERROR(VLOOKUP($A329,[7]装备表!$AS:$DU,W$1,FALSE))=TRUE,0,VLOOKUP($A329,[7]装备表!$AS:$DU,W$1,FALSE))</f>
        <v>0</v>
      </c>
      <c r="X329" s="36">
        <f>IF(ISERROR(VLOOKUP($A329,[7]装备表!$AS:$DU,X$1,FALSE))=TRUE,0,VLOOKUP($A329,[7]装备表!$AS:$DU,X$1,FALSE))</f>
        <v>0</v>
      </c>
      <c r="Y329" s="36">
        <f>IF(ISERROR(VLOOKUP($A329,[7]装备表!$AS:$DU,Y$1,FALSE))=TRUE,0,VLOOKUP($A329,[7]装备表!$AS:$DU,Y$1,FALSE))</f>
        <v>0</v>
      </c>
      <c r="Z329" s="36">
        <f>IF(ISERROR(VLOOKUP($A329,[7]装备表!$AS:$DU,Z$1,FALSE))=TRUE,0,VLOOKUP($A329,[7]装备表!$AS:$DU,Z$1,FALSE))</f>
        <v>0</v>
      </c>
      <c r="AA329" s="36">
        <f>IF(ISERROR(VLOOKUP($A329,[7]装备表!$AS:$DU,AA$1,FALSE))=TRUE,0,VLOOKUP($A329,[7]装备表!$AS:$DU,AA$1,FALSE))</f>
        <v>0</v>
      </c>
      <c r="AB329" s="36">
        <f>IF(ISERROR(VLOOKUP($A329,[7]装备表!$AS:$DU,AB$1,FALSE))=TRUE,0,VLOOKUP($A329,[7]装备表!$AS:$DU,AB$1,FALSE))</f>
        <v>0</v>
      </c>
      <c r="AC329" s="36">
        <f>IF(ISERROR(VLOOKUP($A329,[7]装备表!$AS:$DU,AC$1,FALSE))=TRUE,0,VLOOKUP($A329,[7]装备表!$AS:$DU,AC$1,FALSE))</f>
        <v>0</v>
      </c>
      <c r="AD329" s="36">
        <f>IF(ISERROR(VLOOKUP($A329,[7]装备表!$AS:$DU,AD$1,FALSE))=TRUE,0,VLOOKUP($A329,[7]装备表!$AS:$DU,AD$1,FALSE))</f>
        <v>0</v>
      </c>
      <c r="AE329" s="36">
        <f>IF(ISERROR(VLOOKUP($A329,[7]装备表!$AS:$DU,AE$1,FALSE))=TRUE,0,VLOOKUP($A329,[7]装备表!$AS:$DU,AE$1,FALSE))</f>
        <v>0</v>
      </c>
      <c r="AF329" s="36">
        <f>IF(ISERROR(VLOOKUP($A329,[7]装备表!$AS:$DU,AF$1,FALSE))=TRUE,0,VLOOKUP($A329,[7]装备表!$AS:$DU,AF$1,FALSE))</f>
        <v>0</v>
      </c>
      <c r="AG329" s="36">
        <f>IF(ISERROR(VLOOKUP($A329,[7]装备表!$AS:$DU,AG$1,FALSE))=TRUE,0,VLOOKUP($A329,[7]装备表!$AS:$DU,AG$1,FALSE))</f>
        <v>0</v>
      </c>
      <c r="AH329" s="36">
        <f>IF(ISERROR(VLOOKUP($A329,[7]装备表!$AS:$DU,AH$1,FALSE))=TRUE,0,VLOOKUP($A329,[7]装备表!$AS:$DU,AH$1,FALSE))</f>
        <v>0</v>
      </c>
      <c r="AI329" s="36">
        <f>IF(ISERROR(VLOOKUP($A329,[7]装备表!$AS:$DU,AI$1,FALSE))=TRUE,0,VLOOKUP($A329,[7]装备表!$AS:$DU,AI$1,FALSE))</f>
        <v>0</v>
      </c>
      <c r="AJ329" s="36">
        <f>IF(ISERROR(VLOOKUP($A329,[7]装备表!$AS:$DU,AJ$1,FALSE))=TRUE,0,VLOOKUP($A329,[7]装备表!$AS:$DU,AJ$1,FALSE))</f>
        <v>0</v>
      </c>
      <c r="AK329" s="36">
        <f>IF(ISERROR(VLOOKUP($A329,[7]装备表!$AS:$DU,AK$1,FALSE))=TRUE,0,VLOOKUP($A329,[7]装备表!$AS:$DU,AK$1,FALSE))</f>
        <v>0</v>
      </c>
      <c r="AL329" s="36">
        <f>IF(ISERROR(VLOOKUP($A329,[7]装备表!$AS:$DU,AL$1,FALSE))=TRUE,0,VLOOKUP($A329,[7]装备表!$AS:$DU,AL$1,FALSE))</f>
        <v>0</v>
      </c>
      <c r="AM329" s="36">
        <f>IF(ISERROR(VLOOKUP($A329,[7]装备表!$AS:$DU,AM$1,FALSE))=TRUE,0,VLOOKUP($A329,[7]装备表!$AS:$DU,AM$1,FALSE))</f>
        <v>0</v>
      </c>
      <c r="AN329" s="36">
        <f>IF(ISERROR(VLOOKUP($A329,[7]装备表!$AS:$DU,AN$1,FALSE))=TRUE,0,VLOOKUP($A329,[7]装备表!$AS:$DU,AN$1,FALSE))</f>
        <v>0</v>
      </c>
      <c r="AT329" s="9">
        <v>1330133</v>
      </c>
      <c r="AU329" s="9" t="s">
        <v>546</v>
      </c>
      <c r="AV329" s="1">
        <v>10328</v>
      </c>
      <c r="AW329" s="1">
        <v>10328</v>
      </c>
      <c r="AX329" s="36">
        <v>100</v>
      </c>
    </row>
    <row r="330" spans="1:50" ht="16.5">
      <c r="A330" s="9">
        <v>1330124</v>
      </c>
      <c r="B330" s="36" t="str">
        <f t="shared" si="29"/>
        <v>幸运四叶草</v>
      </c>
      <c r="C330" s="36">
        <f t="shared" si="26"/>
        <v>10319</v>
      </c>
      <c r="D330" s="36">
        <f t="shared" si="27"/>
        <v>25</v>
      </c>
      <c r="E330" s="36">
        <f t="shared" si="28"/>
        <v>10319</v>
      </c>
      <c r="F330" s="36">
        <f>IF(ISERROR(VLOOKUP($A330,[7]装备表!$AS:$DU,F$1,FALSE))=TRUE,0,VLOOKUP($A330,[7]装备表!$AS:$DU,F$1,FALSE))</f>
        <v>1</v>
      </c>
      <c r="G330" s="36">
        <f>IF(ISERROR(VLOOKUP($A330,[7]装备表!$AS:$DU,G$1,FALSE))=TRUE,0,VLOOKUP($A330,[7]装备表!$AS:$DU,G$1,FALSE))</f>
        <v>1</v>
      </c>
      <c r="H330" s="36">
        <f>IF(ISERROR(VLOOKUP($A330,[7]装备表!$AS:$DU,H$1,FALSE))=TRUE,0,VLOOKUP($A330,[7]装备表!$AS:$DU,H$1,FALSE))</f>
        <v>19</v>
      </c>
      <c r="I330" s="36">
        <f>IF(ISERROR(VLOOKUP($A330,[7]装备表!$AS:$DU,I$1,FALSE))=TRUE,0,VLOOKUP($A330,[7]装备表!$AS:$DU,I$1,FALSE))</f>
        <v>0</v>
      </c>
      <c r="J330" s="36">
        <f>IF(ISERROR(VLOOKUP($A330,[7]装备表!$AS:$DU,J$1,FALSE))=TRUE,0,VLOOKUP($A330,[7]装备表!$AS:$DU,J$1,FALSE))</f>
        <v>0</v>
      </c>
      <c r="K330" s="36">
        <f>IF(ISERROR(VLOOKUP($A330,[7]装备表!$AS:$DU,K$1,FALSE))=TRUE,0,VLOOKUP($A330,[7]装备表!$AS:$DU,K$1,FALSE))</f>
        <v>2</v>
      </c>
      <c r="L330" s="36">
        <f>IF(ISERROR(VLOOKUP($A330,[7]装备表!$AS:$DU,L$1,FALSE))=TRUE,0,VLOOKUP($A330,[7]装备表!$AS:$DU,L$1,FALSE))</f>
        <v>1</v>
      </c>
      <c r="M330" s="36">
        <f>IF(ISERROR(VLOOKUP($A330,[7]装备表!$AS:$DU,M$1,FALSE))=TRUE,0,VLOOKUP($A330,[7]装备表!$AS:$DU,M$1,FALSE))</f>
        <v>19</v>
      </c>
      <c r="N330" s="36">
        <f>IF(ISERROR(VLOOKUP($A330,[7]装备表!$AS:$DU,N$1,FALSE))=TRUE,0,VLOOKUP($A330,[7]装备表!$AS:$DU,N$1,FALSE))</f>
        <v>0</v>
      </c>
      <c r="O330" s="36">
        <f>IF(ISERROR(VLOOKUP($A330,[7]装备表!$AS:$DU,O$1,FALSE))=TRUE,0,VLOOKUP($A330,[7]装备表!$AS:$DU,O$1,FALSE))</f>
        <v>0</v>
      </c>
      <c r="P330" s="36">
        <f>IF(ISERROR(VLOOKUP($A330,[7]装备表!$AS:$DU,P$1,FALSE))=TRUE,0,VLOOKUP($A330,[7]装备表!$AS:$DU,P$1,FALSE))</f>
        <v>0</v>
      </c>
      <c r="Q330" s="36">
        <f>IF(ISERROR(VLOOKUP($A330,[7]装备表!$AS:$DU,Q$1,FALSE))=TRUE,0,VLOOKUP($A330,[7]装备表!$AS:$DU,Q$1,FALSE))</f>
        <v>0</v>
      </c>
      <c r="R330" s="36">
        <f>IF(ISERROR(VLOOKUP($A330,[7]装备表!$AS:$DU,R$1,FALSE))=TRUE,0,VLOOKUP($A330,[7]装备表!$AS:$DU,R$1,FALSE))</f>
        <v>0</v>
      </c>
      <c r="S330" s="36">
        <f>IF(ISERROR(VLOOKUP($A330,[7]装备表!$AS:$DU,S$1,FALSE))=TRUE,0,VLOOKUP($A330,[7]装备表!$AS:$DU,S$1,FALSE))</f>
        <v>0</v>
      </c>
      <c r="T330" s="36">
        <f>IF(ISERROR(VLOOKUP($A330,[7]装备表!$AS:$DU,T$1,FALSE))=TRUE,0,VLOOKUP($A330,[7]装备表!$AS:$DU,T$1,FALSE))</f>
        <v>0</v>
      </c>
      <c r="U330" s="36">
        <f>IF(ISERROR(VLOOKUP($A330,[7]装备表!$AS:$DU,U$1,FALSE))=TRUE,0,VLOOKUP($A330,[7]装备表!$AS:$DU,U$1,FALSE))</f>
        <v>0</v>
      </c>
      <c r="V330" s="36">
        <f>IF(ISERROR(VLOOKUP($A330,[7]装备表!$AS:$DU,V$1,FALSE))=TRUE,0,VLOOKUP($A330,[7]装备表!$AS:$DU,V$1,FALSE))</f>
        <v>0</v>
      </c>
      <c r="W330" s="36">
        <f>IF(ISERROR(VLOOKUP($A330,[7]装备表!$AS:$DU,W$1,FALSE))=TRUE,0,VLOOKUP($A330,[7]装备表!$AS:$DU,W$1,FALSE))</f>
        <v>0</v>
      </c>
      <c r="X330" s="36">
        <f>IF(ISERROR(VLOOKUP($A330,[7]装备表!$AS:$DU,X$1,FALSE))=TRUE,0,VLOOKUP($A330,[7]装备表!$AS:$DU,X$1,FALSE))</f>
        <v>0</v>
      </c>
      <c r="Y330" s="36">
        <f>IF(ISERROR(VLOOKUP($A330,[7]装备表!$AS:$DU,Y$1,FALSE))=TRUE,0,VLOOKUP($A330,[7]装备表!$AS:$DU,Y$1,FALSE))</f>
        <v>0</v>
      </c>
      <c r="Z330" s="36">
        <f>IF(ISERROR(VLOOKUP($A330,[7]装备表!$AS:$DU,Z$1,FALSE))=TRUE,0,VLOOKUP($A330,[7]装备表!$AS:$DU,Z$1,FALSE))</f>
        <v>0</v>
      </c>
      <c r="AA330" s="36">
        <f>IF(ISERROR(VLOOKUP($A330,[7]装备表!$AS:$DU,AA$1,FALSE))=TRUE,0,VLOOKUP($A330,[7]装备表!$AS:$DU,AA$1,FALSE))</f>
        <v>0</v>
      </c>
      <c r="AB330" s="36">
        <f>IF(ISERROR(VLOOKUP($A330,[7]装备表!$AS:$DU,AB$1,FALSE))=TRUE,0,VLOOKUP($A330,[7]装备表!$AS:$DU,AB$1,FALSE))</f>
        <v>0</v>
      </c>
      <c r="AC330" s="36">
        <f>IF(ISERROR(VLOOKUP($A330,[7]装备表!$AS:$DU,AC$1,FALSE))=TRUE,0,VLOOKUP($A330,[7]装备表!$AS:$DU,AC$1,FALSE))</f>
        <v>0</v>
      </c>
      <c r="AD330" s="36">
        <f>IF(ISERROR(VLOOKUP($A330,[7]装备表!$AS:$DU,AD$1,FALSE))=TRUE,0,VLOOKUP($A330,[7]装备表!$AS:$DU,AD$1,FALSE))</f>
        <v>0</v>
      </c>
      <c r="AE330" s="36">
        <f>IF(ISERROR(VLOOKUP($A330,[7]装备表!$AS:$DU,AE$1,FALSE))=TRUE,0,VLOOKUP($A330,[7]装备表!$AS:$DU,AE$1,FALSE))</f>
        <v>0</v>
      </c>
      <c r="AF330" s="36">
        <f>IF(ISERROR(VLOOKUP($A330,[7]装备表!$AS:$DU,AF$1,FALSE))=TRUE,0,VLOOKUP($A330,[7]装备表!$AS:$DU,AF$1,FALSE))</f>
        <v>0</v>
      </c>
      <c r="AG330" s="36">
        <f>IF(ISERROR(VLOOKUP($A330,[7]装备表!$AS:$DU,AG$1,FALSE))=TRUE,0,VLOOKUP($A330,[7]装备表!$AS:$DU,AG$1,FALSE))</f>
        <v>0</v>
      </c>
      <c r="AH330" s="36">
        <f>IF(ISERROR(VLOOKUP($A330,[7]装备表!$AS:$DU,AH$1,FALSE))=TRUE,0,VLOOKUP($A330,[7]装备表!$AS:$DU,AH$1,FALSE))</f>
        <v>0</v>
      </c>
      <c r="AI330" s="36">
        <f>IF(ISERROR(VLOOKUP($A330,[7]装备表!$AS:$DU,AI$1,FALSE))=TRUE,0,VLOOKUP($A330,[7]装备表!$AS:$DU,AI$1,FALSE))</f>
        <v>0</v>
      </c>
      <c r="AJ330" s="36">
        <f>IF(ISERROR(VLOOKUP($A330,[7]装备表!$AS:$DU,AJ$1,FALSE))=TRUE,0,VLOOKUP($A330,[7]装备表!$AS:$DU,AJ$1,FALSE))</f>
        <v>0</v>
      </c>
      <c r="AK330" s="36">
        <f>IF(ISERROR(VLOOKUP($A330,[7]装备表!$AS:$DU,AK$1,FALSE))=TRUE,0,VLOOKUP($A330,[7]装备表!$AS:$DU,AK$1,FALSE))</f>
        <v>0</v>
      </c>
      <c r="AL330" s="36">
        <f>IF(ISERROR(VLOOKUP($A330,[7]装备表!$AS:$DU,AL$1,FALSE))=TRUE,0,VLOOKUP($A330,[7]装备表!$AS:$DU,AL$1,FALSE))</f>
        <v>0</v>
      </c>
      <c r="AM330" s="36">
        <f>IF(ISERROR(VLOOKUP($A330,[7]装备表!$AS:$DU,AM$1,FALSE))=TRUE,0,VLOOKUP($A330,[7]装备表!$AS:$DU,AM$1,FALSE))</f>
        <v>0</v>
      </c>
      <c r="AN330" s="36">
        <f>IF(ISERROR(VLOOKUP($A330,[7]装备表!$AS:$DU,AN$1,FALSE))=TRUE,0,VLOOKUP($A330,[7]装备表!$AS:$DU,AN$1,FALSE))</f>
        <v>0</v>
      </c>
      <c r="AT330" s="9">
        <v>1330134</v>
      </c>
      <c r="AU330" s="9" t="s">
        <v>547</v>
      </c>
      <c r="AV330" s="1">
        <v>10329</v>
      </c>
      <c r="AW330" s="1">
        <v>10329</v>
      </c>
      <c r="AX330" s="36">
        <v>25</v>
      </c>
    </row>
    <row r="331" spans="1:50" ht="16.5">
      <c r="A331" s="9">
        <v>1330125</v>
      </c>
      <c r="B331" s="36" t="str">
        <f t="shared" si="29"/>
        <v>太阳石</v>
      </c>
      <c r="C331" s="36">
        <f t="shared" si="26"/>
        <v>10320</v>
      </c>
      <c r="D331" s="36">
        <f t="shared" si="27"/>
        <v>60</v>
      </c>
      <c r="E331" s="36">
        <f t="shared" si="28"/>
        <v>10320</v>
      </c>
      <c r="F331" s="36">
        <f>IF(ISERROR(VLOOKUP($A331,[7]装备表!$AS:$DU,F$1,FALSE))=TRUE,0,VLOOKUP($A331,[7]装备表!$AS:$DU,F$1,FALSE))</f>
        <v>1</v>
      </c>
      <c r="G331" s="36">
        <f>IF(ISERROR(VLOOKUP($A331,[7]装备表!$AS:$DU,G$1,FALSE))=TRUE,0,VLOOKUP($A331,[7]装备表!$AS:$DU,G$1,FALSE))</f>
        <v>1</v>
      </c>
      <c r="H331" s="36">
        <f>IF(ISERROR(VLOOKUP($A331,[7]装备表!$AS:$DU,H$1,FALSE))=TRUE,0,VLOOKUP($A331,[7]装备表!$AS:$DU,H$1,FALSE))</f>
        <v>42</v>
      </c>
      <c r="I331" s="36">
        <f>IF(ISERROR(VLOOKUP($A331,[7]装备表!$AS:$DU,I$1,FALSE))=TRUE,0,VLOOKUP($A331,[7]装备表!$AS:$DU,I$1,FALSE))</f>
        <v>0</v>
      </c>
      <c r="J331" s="36">
        <f>IF(ISERROR(VLOOKUP($A331,[7]装备表!$AS:$DU,J$1,FALSE))=TRUE,0,VLOOKUP($A331,[7]装备表!$AS:$DU,J$1,FALSE))</f>
        <v>0</v>
      </c>
      <c r="K331" s="36">
        <f>IF(ISERROR(VLOOKUP($A331,[7]装备表!$AS:$DU,K$1,FALSE))=TRUE,0,VLOOKUP($A331,[7]装备表!$AS:$DU,K$1,FALSE))</f>
        <v>2</v>
      </c>
      <c r="L331" s="36">
        <f>IF(ISERROR(VLOOKUP($A331,[7]装备表!$AS:$DU,L$1,FALSE))=TRUE,0,VLOOKUP($A331,[7]装备表!$AS:$DU,L$1,FALSE))</f>
        <v>1</v>
      </c>
      <c r="M331" s="36">
        <f>IF(ISERROR(VLOOKUP($A331,[7]装备表!$AS:$DU,M$1,FALSE))=TRUE,0,VLOOKUP($A331,[7]装备表!$AS:$DU,M$1,FALSE))</f>
        <v>42</v>
      </c>
      <c r="N331" s="36">
        <f>IF(ISERROR(VLOOKUP($A331,[7]装备表!$AS:$DU,N$1,FALSE))=TRUE,0,VLOOKUP($A331,[7]装备表!$AS:$DU,N$1,FALSE))</f>
        <v>0</v>
      </c>
      <c r="O331" s="36">
        <f>IF(ISERROR(VLOOKUP($A331,[7]装备表!$AS:$DU,O$1,FALSE))=TRUE,0,VLOOKUP($A331,[7]装备表!$AS:$DU,O$1,FALSE))</f>
        <v>0</v>
      </c>
      <c r="P331" s="36">
        <f>IF(ISERROR(VLOOKUP($A331,[7]装备表!$AS:$DU,P$1,FALSE))=TRUE,0,VLOOKUP($A331,[7]装备表!$AS:$DU,P$1,FALSE))</f>
        <v>0</v>
      </c>
      <c r="Q331" s="36">
        <f>IF(ISERROR(VLOOKUP($A331,[7]装备表!$AS:$DU,Q$1,FALSE))=TRUE,0,VLOOKUP($A331,[7]装备表!$AS:$DU,Q$1,FALSE))</f>
        <v>0</v>
      </c>
      <c r="R331" s="36">
        <f>IF(ISERROR(VLOOKUP($A331,[7]装备表!$AS:$DU,R$1,FALSE))=TRUE,0,VLOOKUP($A331,[7]装备表!$AS:$DU,R$1,FALSE))</f>
        <v>0</v>
      </c>
      <c r="S331" s="36">
        <f>IF(ISERROR(VLOOKUP($A331,[7]装备表!$AS:$DU,S$1,FALSE))=TRUE,0,VLOOKUP($A331,[7]装备表!$AS:$DU,S$1,FALSE))</f>
        <v>0</v>
      </c>
      <c r="T331" s="36">
        <f>IF(ISERROR(VLOOKUP($A331,[7]装备表!$AS:$DU,T$1,FALSE))=TRUE,0,VLOOKUP($A331,[7]装备表!$AS:$DU,T$1,FALSE))</f>
        <v>0</v>
      </c>
      <c r="U331" s="36">
        <f>IF(ISERROR(VLOOKUP($A331,[7]装备表!$AS:$DU,U$1,FALSE))=TRUE,0,VLOOKUP($A331,[7]装备表!$AS:$DU,U$1,FALSE))</f>
        <v>0</v>
      </c>
      <c r="V331" s="36">
        <f>IF(ISERROR(VLOOKUP($A331,[7]装备表!$AS:$DU,V$1,FALSE))=TRUE,0,VLOOKUP($A331,[7]装备表!$AS:$DU,V$1,FALSE))</f>
        <v>0</v>
      </c>
      <c r="W331" s="36">
        <f>IF(ISERROR(VLOOKUP($A331,[7]装备表!$AS:$DU,W$1,FALSE))=TRUE,0,VLOOKUP($A331,[7]装备表!$AS:$DU,W$1,FALSE))</f>
        <v>0</v>
      </c>
      <c r="X331" s="36">
        <f>IF(ISERROR(VLOOKUP($A331,[7]装备表!$AS:$DU,X$1,FALSE))=TRUE,0,VLOOKUP($A331,[7]装备表!$AS:$DU,X$1,FALSE))</f>
        <v>0</v>
      </c>
      <c r="Y331" s="36">
        <f>IF(ISERROR(VLOOKUP($A331,[7]装备表!$AS:$DU,Y$1,FALSE))=TRUE,0,VLOOKUP($A331,[7]装备表!$AS:$DU,Y$1,FALSE))</f>
        <v>0</v>
      </c>
      <c r="Z331" s="36">
        <f>IF(ISERROR(VLOOKUP($A331,[7]装备表!$AS:$DU,Z$1,FALSE))=TRUE,0,VLOOKUP($A331,[7]装备表!$AS:$DU,Z$1,FALSE))</f>
        <v>0</v>
      </c>
      <c r="AA331" s="36">
        <f>IF(ISERROR(VLOOKUP($A331,[7]装备表!$AS:$DU,AA$1,FALSE))=TRUE,0,VLOOKUP($A331,[7]装备表!$AS:$DU,AA$1,FALSE))</f>
        <v>0</v>
      </c>
      <c r="AB331" s="36">
        <f>IF(ISERROR(VLOOKUP($A331,[7]装备表!$AS:$DU,AB$1,FALSE))=TRUE,0,VLOOKUP($A331,[7]装备表!$AS:$DU,AB$1,FALSE))</f>
        <v>0</v>
      </c>
      <c r="AC331" s="36">
        <f>IF(ISERROR(VLOOKUP($A331,[7]装备表!$AS:$DU,AC$1,FALSE))=TRUE,0,VLOOKUP($A331,[7]装备表!$AS:$DU,AC$1,FALSE))</f>
        <v>0</v>
      </c>
      <c r="AD331" s="36">
        <f>IF(ISERROR(VLOOKUP($A331,[7]装备表!$AS:$DU,AD$1,FALSE))=TRUE,0,VLOOKUP($A331,[7]装备表!$AS:$DU,AD$1,FALSE))</f>
        <v>0</v>
      </c>
      <c r="AE331" s="36">
        <f>IF(ISERROR(VLOOKUP($A331,[7]装备表!$AS:$DU,AE$1,FALSE))=TRUE,0,VLOOKUP($A331,[7]装备表!$AS:$DU,AE$1,FALSE))</f>
        <v>0</v>
      </c>
      <c r="AF331" s="36">
        <f>IF(ISERROR(VLOOKUP($A331,[7]装备表!$AS:$DU,AF$1,FALSE))=TRUE,0,VLOOKUP($A331,[7]装备表!$AS:$DU,AF$1,FALSE))</f>
        <v>0</v>
      </c>
      <c r="AG331" s="36">
        <f>IF(ISERROR(VLOOKUP($A331,[7]装备表!$AS:$DU,AG$1,FALSE))=TRUE,0,VLOOKUP($A331,[7]装备表!$AS:$DU,AG$1,FALSE))</f>
        <v>0</v>
      </c>
      <c r="AH331" s="36">
        <f>IF(ISERROR(VLOOKUP($A331,[7]装备表!$AS:$DU,AH$1,FALSE))=TRUE,0,VLOOKUP($A331,[7]装备表!$AS:$DU,AH$1,FALSE))</f>
        <v>0</v>
      </c>
      <c r="AI331" s="36">
        <f>IF(ISERROR(VLOOKUP($A331,[7]装备表!$AS:$DU,AI$1,FALSE))=TRUE,0,VLOOKUP($A331,[7]装备表!$AS:$DU,AI$1,FALSE))</f>
        <v>0</v>
      </c>
      <c r="AJ331" s="36">
        <f>IF(ISERROR(VLOOKUP($A331,[7]装备表!$AS:$DU,AJ$1,FALSE))=TRUE,0,VLOOKUP($A331,[7]装备表!$AS:$DU,AJ$1,FALSE))</f>
        <v>0</v>
      </c>
      <c r="AK331" s="36">
        <f>IF(ISERROR(VLOOKUP($A331,[7]装备表!$AS:$DU,AK$1,FALSE))=TRUE,0,VLOOKUP($A331,[7]装备表!$AS:$DU,AK$1,FALSE))</f>
        <v>0</v>
      </c>
      <c r="AL331" s="36">
        <f>IF(ISERROR(VLOOKUP($A331,[7]装备表!$AS:$DU,AL$1,FALSE))=TRUE,0,VLOOKUP($A331,[7]装备表!$AS:$DU,AL$1,FALSE))</f>
        <v>0</v>
      </c>
      <c r="AM331" s="36">
        <f>IF(ISERROR(VLOOKUP($A331,[7]装备表!$AS:$DU,AM$1,FALSE))=TRUE,0,VLOOKUP($A331,[7]装备表!$AS:$DU,AM$1,FALSE))</f>
        <v>0</v>
      </c>
      <c r="AN331" s="36">
        <f>IF(ISERROR(VLOOKUP($A331,[7]装备表!$AS:$DU,AN$1,FALSE))=TRUE,0,VLOOKUP($A331,[7]装备表!$AS:$DU,AN$1,FALSE))</f>
        <v>0</v>
      </c>
      <c r="AT331" s="9">
        <v>1330135</v>
      </c>
      <c r="AU331" s="9" t="s">
        <v>548</v>
      </c>
      <c r="AV331" s="1">
        <v>10330</v>
      </c>
      <c r="AW331" s="1">
        <v>10330</v>
      </c>
      <c r="AX331" s="36">
        <v>60</v>
      </c>
    </row>
    <row r="332" spans="1:50" ht="16.5">
      <c r="A332" s="9">
        <v>1330126</v>
      </c>
      <c r="B332" s="36" t="str">
        <f t="shared" si="29"/>
        <v>月亮石</v>
      </c>
      <c r="C332" s="36">
        <f t="shared" si="26"/>
        <v>10321</v>
      </c>
      <c r="D332" s="36">
        <f t="shared" si="27"/>
        <v>100</v>
      </c>
      <c r="E332" s="36">
        <f t="shared" si="28"/>
        <v>10321</v>
      </c>
      <c r="F332" s="36">
        <f>IF(ISERROR(VLOOKUP($A332,[7]装备表!$AS:$DU,F$1,FALSE))=TRUE,0,VLOOKUP($A332,[7]装备表!$AS:$DU,F$1,FALSE))</f>
        <v>1</v>
      </c>
      <c r="G332" s="36">
        <f>IF(ISERROR(VLOOKUP($A332,[7]装备表!$AS:$DU,G$1,FALSE))=TRUE,0,VLOOKUP($A332,[7]装备表!$AS:$DU,G$1,FALSE))</f>
        <v>1</v>
      </c>
      <c r="H332" s="36">
        <f>IF(ISERROR(VLOOKUP($A332,[7]装备表!$AS:$DU,H$1,FALSE))=TRUE,0,VLOOKUP($A332,[7]装备表!$AS:$DU,H$1,FALSE))</f>
        <v>58</v>
      </c>
      <c r="I332" s="36">
        <f>IF(ISERROR(VLOOKUP($A332,[7]装备表!$AS:$DU,I$1,FALSE))=TRUE,0,VLOOKUP($A332,[7]装备表!$AS:$DU,I$1,FALSE))</f>
        <v>0</v>
      </c>
      <c r="J332" s="36">
        <f>IF(ISERROR(VLOOKUP($A332,[7]装备表!$AS:$DU,J$1,FALSE))=TRUE,0,VLOOKUP($A332,[7]装备表!$AS:$DU,J$1,FALSE))</f>
        <v>0</v>
      </c>
      <c r="K332" s="36">
        <f>IF(ISERROR(VLOOKUP($A332,[7]装备表!$AS:$DU,K$1,FALSE))=TRUE,0,VLOOKUP($A332,[7]装备表!$AS:$DU,K$1,FALSE))</f>
        <v>2</v>
      </c>
      <c r="L332" s="36">
        <f>IF(ISERROR(VLOOKUP($A332,[7]装备表!$AS:$DU,L$1,FALSE))=TRUE,0,VLOOKUP($A332,[7]装备表!$AS:$DU,L$1,FALSE))</f>
        <v>1</v>
      </c>
      <c r="M332" s="36">
        <f>IF(ISERROR(VLOOKUP($A332,[7]装备表!$AS:$DU,M$1,FALSE))=TRUE,0,VLOOKUP($A332,[7]装备表!$AS:$DU,M$1,FALSE))</f>
        <v>58</v>
      </c>
      <c r="N332" s="36">
        <f>IF(ISERROR(VLOOKUP($A332,[7]装备表!$AS:$DU,N$1,FALSE))=TRUE,0,VLOOKUP($A332,[7]装备表!$AS:$DU,N$1,FALSE))</f>
        <v>0</v>
      </c>
      <c r="O332" s="36">
        <f>IF(ISERROR(VLOOKUP($A332,[7]装备表!$AS:$DU,O$1,FALSE))=TRUE,0,VLOOKUP($A332,[7]装备表!$AS:$DU,O$1,FALSE))</f>
        <v>0</v>
      </c>
      <c r="P332" s="36">
        <f>IF(ISERROR(VLOOKUP($A332,[7]装备表!$AS:$DU,P$1,FALSE))=TRUE,0,VLOOKUP($A332,[7]装备表!$AS:$DU,P$1,FALSE))</f>
        <v>0</v>
      </c>
      <c r="Q332" s="36">
        <f>IF(ISERROR(VLOOKUP($A332,[7]装备表!$AS:$DU,Q$1,FALSE))=TRUE,0,VLOOKUP($A332,[7]装备表!$AS:$DU,Q$1,FALSE))</f>
        <v>0</v>
      </c>
      <c r="R332" s="36">
        <f>IF(ISERROR(VLOOKUP($A332,[7]装备表!$AS:$DU,R$1,FALSE))=TRUE,0,VLOOKUP($A332,[7]装备表!$AS:$DU,R$1,FALSE))</f>
        <v>0</v>
      </c>
      <c r="S332" s="36">
        <f>IF(ISERROR(VLOOKUP($A332,[7]装备表!$AS:$DU,S$1,FALSE))=TRUE,0,VLOOKUP($A332,[7]装备表!$AS:$DU,S$1,FALSE))</f>
        <v>0</v>
      </c>
      <c r="T332" s="36">
        <f>IF(ISERROR(VLOOKUP($A332,[7]装备表!$AS:$DU,T$1,FALSE))=TRUE,0,VLOOKUP($A332,[7]装备表!$AS:$DU,T$1,FALSE))</f>
        <v>0</v>
      </c>
      <c r="U332" s="36">
        <f>IF(ISERROR(VLOOKUP($A332,[7]装备表!$AS:$DU,U$1,FALSE))=TRUE,0,VLOOKUP($A332,[7]装备表!$AS:$DU,U$1,FALSE))</f>
        <v>0</v>
      </c>
      <c r="V332" s="36">
        <f>IF(ISERROR(VLOOKUP($A332,[7]装备表!$AS:$DU,V$1,FALSE))=TRUE,0,VLOOKUP($A332,[7]装备表!$AS:$DU,V$1,FALSE))</f>
        <v>0</v>
      </c>
      <c r="W332" s="36">
        <f>IF(ISERROR(VLOOKUP($A332,[7]装备表!$AS:$DU,W$1,FALSE))=TRUE,0,VLOOKUP($A332,[7]装备表!$AS:$DU,W$1,FALSE))</f>
        <v>0</v>
      </c>
      <c r="X332" s="36">
        <f>IF(ISERROR(VLOOKUP($A332,[7]装备表!$AS:$DU,X$1,FALSE))=TRUE,0,VLOOKUP($A332,[7]装备表!$AS:$DU,X$1,FALSE))</f>
        <v>0</v>
      </c>
      <c r="Y332" s="36">
        <f>IF(ISERROR(VLOOKUP($A332,[7]装备表!$AS:$DU,Y$1,FALSE))=TRUE,0,VLOOKUP($A332,[7]装备表!$AS:$DU,Y$1,FALSE))</f>
        <v>0</v>
      </c>
      <c r="Z332" s="36">
        <f>IF(ISERROR(VLOOKUP($A332,[7]装备表!$AS:$DU,Z$1,FALSE))=TRUE,0,VLOOKUP($A332,[7]装备表!$AS:$DU,Z$1,FALSE))</f>
        <v>0</v>
      </c>
      <c r="AA332" s="36">
        <f>IF(ISERROR(VLOOKUP($A332,[7]装备表!$AS:$DU,AA$1,FALSE))=TRUE,0,VLOOKUP($A332,[7]装备表!$AS:$DU,AA$1,FALSE))</f>
        <v>0</v>
      </c>
      <c r="AB332" s="36">
        <f>IF(ISERROR(VLOOKUP($A332,[7]装备表!$AS:$DU,AB$1,FALSE))=TRUE,0,VLOOKUP($A332,[7]装备表!$AS:$DU,AB$1,FALSE))</f>
        <v>0</v>
      </c>
      <c r="AC332" s="36">
        <f>IF(ISERROR(VLOOKUP($A332,[7]装备表!$AS:$DU,AC$1,FALSE))=TRUE,0,VLOOKUP($A332,[7]装备表!$AS:$DU,AC$1,FALSE))</f>
        <v>0</v>
      </c>
      <c r="AD332" s="36">
        <f>IF(ISERROR(VLOOKUP($A332,[7]装备表!$AS:$DU,AD$1,FALSE))=TRUE,0,VLOOKUP($A332,[7]装备表!$AS:$DU,AD$1,FALSE))</f>
        <v>0</v>
      </c>
      <c r="AE332" s="36">
        <f>IF(ISERROR(VLOOKUP($A332,[7]装备表!$AS:$DU,AE$1,FALSE))=TRUE,0,VLOOKUP($A332,[7]装备表!$AS:$DU,AE$1,FALSE))</f>
        <v>0</v>
      </c>
      <c r="AF332" s="36">
        <f>IF(ISERROR(VLOOKUP($A332,[7]装备表!$AS:$DU,AF$1,FALSE))=TRUE,0,VLOOKUP($A332,[7]装备表!$AS:$DU,AF$1,FALSE))</f>
        <v>0</v>
      </c>
      <c r="AG332" s="36">
        <f>IF(ISERROR(VLOOKUP($A332,[7]装备表!$AS:$DU,AG$1,FALSE))=TRUE,0,VLOOKUP($A332,[7]装备表!$AS:$DU,AG$1,FALSE))</f>
        <v>0</v>
      </c>
      <c r="AH332" s="36">
        <f>IF(ISERROR(VLOOKUP($A332,[7]装备表!$AS:$DU,AH$1,FALSE))=TRUE,0,VLOOKUP($A332,[7]装备表!$AS:$DU,AH$1,FALSE))</f>
        <v>0</v>
      </c>
      <c r="AI332" s="36">
        <f>IF(ISERROR(VLOOKUP($A332,[7]装备表!$AS:$DU,AI$1,FALSE))=TRUE,0,VLOOKUP($A332,[7]装备表!$AS:$DU,AI$1,FALSE))</f>
        <v>0</v>
      </c>
      <c r="AJ332" s="36">
        <f>IF(ISERROR(VLOOKUP($A332,[7]装备表!$AS:$DU,AJ$1,FALSE))=TRUE,0,VLOOKUP($A332,[7]装备表!$AS:$DU,AJ$1,FALSE))</f>
        <v>0</v>
      </c>
      <c r="AK332" s="36">
        <f>IF(ISERROR(VLOOKUP($A332,[7]装备表!$AS:$DU,AK$1,FALSE))=TRUE,0,VLOOKUP($A332,[7]装备表!$AS:$DU,AK$1,FALSE))</f>
        <v>0</v>
      </c>
      <c r="AL332" s="36">
        <f>IF(ISERROR(VLOOKUP($A332,[7]装备表!$AS:$DU,AL$1,FALSE))=TRUE,0,VLOOKUP($A332,[7]装备表!$AS:$DU,AL$1,FALSE))</f>
        <v>0</v>
      </c>
      <c r="AM332" s="36">
        <f>IF(ISERROR(VLOOKUP($A332,[7]装备表!$AS:$DU,AM$1,FALSE))=TRUE,0,VLOOKUP($A332,[7]装备表!$AS:$DU,AM$1,FALSE))</f>
        <v>0</v>
      </c>
      <c r="AN332" s="36">
        <f>IF(ISERROR(VLOOKUP($A332,[7]装备表!$AS:$DU,AN$1,FALSE))=TRUE,0,VLOOKUP($A332,[7]装备表!$AS:$DU,AN$1,FALSE))</f>
        <v>0</v>
      </c>
      <c r="AT332" s="9">
        <v>1330136</v>
      </c>
      <c r="AU332" s="9" t="s">
        <v>606</v>
      </c>
      <c r="AV332" s="1">
        <v>10331</v>
      </c>
      <c r="AW332" s="1">
        <v>10331</v>
      </c>
      <c r="AX332" s="36">
        <v>100</v>
      </c>
    </row>
    <row r="333" spans="1:50" ht="16.5">
      <c r="A333" s="9">
        <v>1330127</v>
      </c>
      <c r="B333" s="36" t="str">
        <f t="shared" si="29"/>
        <v>领导者徽章</v>
      </c>
      <c r="C333" s="36">
        <f t="shared" si="26"/>
        <v>10322</v>
      </c>
      <c r="D333" s="36">
        <f t="shared" si="27"/>
        <v>140</v>
      </c>
      <c r="E333" s="36">
        <f t="shared" si="28"/>
        <v>10322</v>
      </c>
      <c r="F333" s="36">
        <f>IF(ISERROR(VLOOKUP($A333,[7]装备表!$AS:$DU,F$1,FALSE))=TRUE,0,VLOOKUP($A333,[7]装备表!$AS:$DU,F$1,FALSE))</f>
        <v>1</v>
      </c>
      <c r="G333" s="36">
        <f>IF(ISERROR(VLOOKUP($A333,[7]装备表!$AS:$DU,G$1,FALSE))=TRUE,0,VLOOKUP($A333,[7]装备表!$AS:$DU,G$1,FALSE))</f>
        <v>1</v>
      </c>
      <c r="H333" s="36">
        <f>IF(ISERROR(VLOOKUP($A333,[7]装备表!$AS:$DU,H$1,FALSE))=TRUE,0,VLOOKUP($A333,[7]装备表!$AS:$DU,H$1,FALSE))</f>
        <v>79</v>
      </c>
      <c r="I333" s="36">
        <f>IF(ISERROR(VLOOKUP($A333,[7]装备表!$AS:$DU,I$1,FALSE))=TRUE,0,VLOOKUP($A333,[7]装备表!$AS:$DU,I$1,FALSE))</f>
        <v>0</v>
      </c>
      <c r="J333" s="36">
        <f>IF(ISERROR(VLOOKUP($A333,[7]装备表!$AS:$DU,J$1,FALSE))=TRUE,0,VLOOKUP($A333,[7]装备表!$AS:$DU,J$1,FALSE))</f>
        <v>0</v>
      </c>
      <c r="K333" s="36">
        <f>IF(ISERROR(VLOOKUP($A333,[7]装备表!$AS:$DU,K$1,FALSE))=TRUE,0,VLOOKUP($A333,[7]装备表!$AS:$DU,K$1,FALSE))</f>
        <v>2</v>
      </c>
      <c r="L333" s="36">
        <f>IF(ISERROR(VLOOKUP($A333,[7]装备表!$AS:$DU,L$1,FALSE))=TRUE,0,VLOOKUP($A333,[7]装备表!$AS:$DU,L$1,FALSE))</f>
        <v>1</v>
      </c>
      <c r="M333" s="36">
        <f>IF(ISERROR(VLOOKUP($A333,[7]装备表!$AS:$DU,M$1,FALSE))=TRUE,0,VLOOKUP($A333,[7]装备表!$AS:$DU,M$1,FALSE))</f>
        <v>79</v>
      </c>
      <c r="N333" s="36">
        <f>IF(ISERROR(VLOOKUP($A333,[7]装备表!$AS:$DU,N$1,FALSE))=TRUE,0,VLOOKUP($A333,[7]装备表!$AS:$DU,N$1,FALSE))</f>
        <v>0</v>
      </c>
      <c r="O333" s="36">
        <f>IF(ISERROR(VLOOKUP($A333,[7]装备表!$AS:$DU,O$1,FALSE))=TRUE,0,VLOOKUP($A333,[7]装备表!$AS:$DU,O$1,FALSE))</f>
        <v>0</v>
      </c>
      <c r="P333" s="36">
        <f>IF(ISERROR(VLOOKUP($A333,[7]装备表!$AS:$DU,P$1,FALSE))=TRUE,0,VLOOKUP($A333,[7]装备表!$AS:$DU,P$1,FALSE))</f>
        <v>0</v>
      </c>
      <c r="Q333" s="36">
        <f>IF(ISERROR(VLOOKUP($A333,[7]装备表!$AS:$DU,Q$1,FALSE))=TRUE,0,VLOOKUP($A333,[7]装备表!$AS:$DU,Q$1,FALSE))</f>
        <v>0</v>
      </c>
      <c r="R333" s="36">
        <f>IF(ISERROR(VLOOKUP($A333,[7]装备表!$AS:$DU,R$1,FALSE))=TRUE,0,VLOOKUP($A333,[7]装备表!$AS:$DU,R$1,FALSE))</f>
        <v>0</v>
      </c>
      <c r="S333" s="36">
        <f>IF(ISERROR(VLOOKUP($A333,[7]装备表!$AS:$DU,S$1,FALSE))=TRUE,0,VLOOKUP($A333,[7]装备表!$AS:$DU,S$1,FALSE))</f>
        <v>0</v>
      </c>
      <c r="T333" s="36">
        <f>IF(ISERROR(VLOOKUP($A333,[7]装备表!$AS:$DU,T$1,FALSE))=TRUE,0,VLOOKUP($A333,[7]装备表!$AS:$DU,T$1,FALSE))</f>
        <v>0</v>
      </c>
      <c r="U333" s="36">
        <f>IF(ISERROR(VLOOKUP($A333,[7]装备表!$AS:$DU,U$1,FALSE))=TRUE,0,VLOOKUP($A333,[7]装备表!$AS:$DU,U$1,FALSE))</f>
        <v>0</v>
      </c>
      <c r="V333" s="36">
        <f>IF(ISERROR(VLOOKUP($A333,[7]装备表!$AS:$DU,V$1,FALSE))=TRUE,0,VLOOKUP($A333,[7]装备表!$AS:$DU,V$1,FALSE))</f>
        <v>0</v>
      </c>
      <c r="W333" s="36">
        <f>IF(ISERROR(VLOOKUP($A333,[7]装备表!$AS:$DU,W$1,FALSE))=TRUE,0,VLOOKUP($A333,[7]装备表!$AS:$DU,W$1,FALSE))</f>
        <v>0</v>
      </c>
      <c r="X333" s="36">
        <f>IF(ISERROR(VLOOKUP($A333,[7]装备表!$AS:$DU,X$1,FALSE))=TRUE,0,VLOOKUP($A333,[7]装备表!$AS:$DU,X$1,FALSE))</f>
        <v>0</v>
      </c>
      <c r="Y333" s="36">
        <f>IF(ISERROR(VLOOKUP($A333,[7]装备表!$AS:$DU,Y$1,FALSE))=TRUE,0,VLOOKUP($A333,[7]装备表!$AS:$DU,Y$1,FALSE))</f>
        <v>0</v>
      </c>
      <c r="Z333" s="36">
        <f>IF(ISERROR(VLOOKUP($A333,[7]装备表!$AS:$DU,Z$1,FALSE))=TRUE,0,VLOOKUP($A333,[7]装备表!$AS:$DU,Z$1,FALSE))</f>
        <v>0</v>
      </c>
      <c r="AA333" s="36">
        <f>IF(ISERROR(VLOOKUP($A333,[7]装备表!$AS:$DU,AA$1,FALSE))=TRUE,0,VLOOKUP($A333,[7]装备表!$AS:$DU,AA$1,FALSE))</f>
        <v>0</v>
      </c>
      <c r="AB333" s="36">
        <f>IF(ISERROR(VLOOKUP($A333,[7]装备表!$AS:$DU,AB$1,FALSE))=TRUE,0,VLOOKUP($A333,[7]装备表!$AS:$DU,AB$1,FALSE))</f>
        <v>0</v>
      </c>
      <c r="AC333" s="36">
        <f>IF(ISERROR(VLOOKUP($A333,[7]装备表!$AS:$DU,AC$1,FALSE))=TRUE,0,VLOOKUP($A333,[7]装备表!$AS:$DU,AC$1,FALSE))</f>
        <v>0</v>
      </c>
      <c r="AD333" s="36">
        <f>IF(ISERROR(VLOOKUP($A333,[7]装备表!$AS:$DU,AD$1,FALSE))=TRUE,0,VLOOKUP($A333,[7]装备表!$AS:$DU,AD$1,FALSE))</f>
        <v>0</v>
      </c>
      <c r="AE333" s="36">
        <f>IF(ISERROR(VLOOKUP($A333,[7]装备表!$AS:$DU,AE$1,FALSE))=TRUE,0,VLOOKUP($A333,[7]装备表!$AS:$DU,AE$1,FALSE))</f>
        <v>0</v>
      </c>
      <c r="AF333" s="36">
        <f>IF(ISERROR(VLOOKUP($A333,[7]装备表!$AS:$DU,AF$1,FALSE))=TRUE,0,VLOOKUP($A333,[7]装备表!$AS:$DU,AF$1,FALSE))</f>
        <v>0</v>
      </c>
      <c r="AG333" s="36">
        <f>IF(ISERROR(VLOOKUP($A333,[7]装备表!$AS:$DU,AG$1,FALSE))=TRUE,0,VLOOKUP($A333,[7]装备表!$AS:$DU,AG$1,FALSE))</f>
        <v>0</v>
      </c>
      <c r="AH333" s="36">
        <f>IF(ISERROR(VLOOKUP($A333,[7]装备表!$AS:$DU,AH$1,FALSE))=TRUE,0,VLOOKUP($A333,[7]装备表!$AS:$DU,AH$1,FALSE))</f>
        <v>0</v>
      </c>
      <c r="AI333" s="36">
        <f>IF(ISERROR(VLOOKUP($A333,[7]装备表!$AS:$DU,AI$1,FALSE))=TRUE,0,VLOOKUP($A333,[7]装备表!$AS:$DU,AI$1,FALSE))</f>
        <v>0</v>
      </c>
      <c r="AJ333" s="36">
        <f>IF(ISERROR(VLOOKUP($A333,[7]装备表!$AS:$DU,AJ$1,FALSE))=TRUE,0,VLOOKUP($A333,[7]装备表!$AS:$DU,AJ$1,FALSE))</f>
        <v>0</v>
      </c>
      <c r="AK333" s="36">
        <f>IF(ISERROR(VLOOKUP($A333,[7]装备表!$AS:$DU,AK$1,FALSE))=TRUE,0,VLOOKUP($A333,[7]装备表!$AS:$DU,AK$1,FALSE))</f>
        <v>0</v>
      </c>
      <c r="AL333" s="36">
        <f>IF(ISERROR(VLOOKUP($A333,[7]装备表!$AS:$DU,AL$1,FALSE))=TRUE,0,VLOOKUP($A333,[7]装备表!$AS:$DU,AL$1,FALSE))</f>
        <v>0</v>
      </c>
      <c r="AM333" s="36">
        <f>IF(ISERROR(VLOOKUP($A333,[7]装备表!$AS:$DU,AM$1,FALSE))=TRUE,0,VLOOKUP($A333,[7]装备表!$AS:$DU,AM$1,FALSE))</f>
        <v>0</v>
      </c>
      <c r="AN333" s="36">
        <f>IF(ISERROR(VLOOKUP($A333,[7]装备表!$AS:$DU,AN$1,FALSE))=TRUE,0,VLOOKUP($A333,[7]装备表!$AS:$DU,AN$1,FALSE))</f>
        <v>0</v>
      </c>
      <c r="AT333" s="9">
        <v>1330137</v>
      </c>
      <c r="AU333" s="9" t="s">
        <v>549</v>
      </c>
      <c r="AV333" s="1">
        <v>10332</v>
      </c>
      <c r="AW333" s="1">
        <v>10332</v>
      </c>
      <c r="AX333" s="36">
        <v>180</v>
      </c>
    </row>
    <row r="334" spans="1:50" ht="16.5">
      <c r="A334" s="9">
        <v>1330128</v>
      </c>
      <c r="B334" s="36" t="str">
        <f t="shared" si="29"/>
        <v>荆棘项鍊</v>
      </c>
      <c r="C334" s="36">
        <f t="shared" si="26"/>
        <v>10323</v>
      </c>
      <c r="D334" s="36">
        <f t="shared" si="27"/>
        <v>140</v>
      </c>
      <c r="E334" s="36">
        <f t="shared" si="28"/>
        <v>10323</v>
      </c>
      <c r="F334" s="36">
        <f>IF(ISERROR(VLOOKUP($A334,[7]装备表!$AS:$DU,F$1,FALSE))=TRUE,0,VLOOKUP($A334,[7]装备表!$AS:$DU,F$1,FALSE))</f>
        <v>1</v>
      </c>
      <c r="G334" s="36">
        <f>IF(ISERROR(VLOOKUP($A334,[7]装备表!$AS:$DU,G$1,FALSE))=TRUE,0,VLOOKUP($A334,[7]装备表!$AS:$DU,G$1,FALSE))</f>
        <v>1</v>
      </c>
      <c r="H334" s="36">
        <f>IF(ISERROR(VLOOKUP($A334,[7]装备表!$AS:$DU,H$1,FALSE))=TRUE,0,VLOOKUP($A334,[7]装备表!$AS:$DU,H$1,FALSE))</f>
        <v>79</v>
      </c>
      <c r="I334" s="36">
        <f>IF(ISERROR(VLOOKUP($A334,[7]装备表!$AS:$DU,I$1,FALSE))=TRUE,0,VLOOKUP($A334,[7]装备表!$AS:$DU,I$1,FALSE))</f>
        <v>0</v>
      </c>
      <c r="J334" s="36">
        <f>IF(ISERROR(VLOOKUP($A334,[7]装备表!$AS:$DU,J$1,FALSE))=TRUE,0,VLOOKUP($A334,[7]装备表!$AS:$DU,J$1,FALSE))</f>
        <v>0</v>
      </c>
      <c r="K334" s="36">
        <f>IF(ISERROR(VLOOKUP($A334,[7]装备表!$AS:$DU,K$1,FALSE))=TRUE,0,VLOOKUP($A334,[7]装备表!$AS:$DU,K$1,FALSE))</f>
        <v>2</v>
      </c>
      <c r="L334" s="36">
        <f>IF(ISERROR(VLOOKUP($A334,[7]装备表!$AS:$DU,L$1,FALSE))=TRUE,0,VLOOKUP($A334,[7]装备表!$AS:$DU,L$1,FALSE))</f>
        <v>1</v>
      </c>
      <c r="M334" s="36">
        <f>IF(ISERROR(VLOOKUP($A334,[7]装备表!$AS:$DU,M$1,FALSE))=TRUE,0,VLOOKUP($A334,[7]装备表!$AS:$DU,M$1,FALSE))</f>
        <v>79</v>
      </c>
      <c r="N334" s="36">
        <f>IF(ISERROR(VLOOKUP($A334,[7]装备表!$AS:$DU,N$1,FALSE))=TRUE,0,VLOOKUP($A334,[7]装备表!$AS:$DU,N$1,FALSE))</f>
        <v>0</v>
      </c>
      <c r="O334" s="36">
        <f>IF(ISERROR(VLOOKUP($A334,[7]装备表!$AS:$DU,O$1,FALSE))=TRUE,0,VLOOKUP($A334,[7]装备表!$AS:$DU,O$1,FALSE))</f>
        <v>0</v>
      </c>
      <c r="P334" s="36">
        <f>IF(ISERROR(VLOOKUP($A334,[7]装备表!$AS:$DU,P$1,FALSE))=TRUE,0,VLOOKUP($A334,[7]装备表!$AS:$DU,P$1,FALSE))</f>
        <v>0</v>
      </c>
      <c r="Q334" s="36">
        <f>IF(ISERROR(VLOOKUP($A334,[7]装备表!$AS:$DU,Q$1,FALSE))=TRUE,0,VLOOKUP($A334,[7]装备表!$AS:$DU,Q$1,FALSE))</f>
        <v>0</v>
      </c>
      <c r="R334" s="36">
        <f>IF(ISERROR(VLOOKUP($A334,[7]装备表!$AS:$DU,R$1,FALSE))=TRUE,0,VLOOKUP($A334,[7]装备表!$AS:$DU,R$1,FALSE))</f>
        <v>0</v>
      </c>
      <c r="S334" s="36">
        <f>IF(ISERROR(VLOOKUP($A334,[7]装备表!$AS:$DU,S$1,FALSE))=TRUE,0,VLOOKUP($A334,[7]装备表!$AS:$DU,S$1,FALSE))</f>
        <v>0</v>
      </c>
      <c r="T334" s="36">
        <f>IF(ISERROR(VLOOKUP($A334,[7]装备表!$AS:$DU,T$1,FALSE))=TRUE,0,VLOOKUP($A334,[7]装备表!$AS:$DU,T$1,FALSE))</f>
        <v>0</v>
      </c>
      <c r="U334" s="36">
        <f>IF(ISERROR(VLOOKUP($A334,[7]装备表!$AS:$DU,U$1,FALSE))=TRUE,0,VLOOKUP($A334,[7]装备表!$AS:$DU,U$1,FALSE))</f>
        <v>0</v>
      </c>
      <c r="V334" s="36">
        <f>IF(ISERROR(VLOOKUP($A334,[7]装备表!$AS:$DU,V$1,FALSE))=TRUE,0,VLOOKUP($A334,[7]装备表!$AS:$DU,V$1,FALSE))</f>
        <v>0</v>
      </c>
      <c r="W334" s="36">
        <f>IF(ISERROR(VLOOKUP($A334,[7]装备表!$AS:$DU,W$1,FALSE))=TRUE,0,VLOOKUP($A334,[7]装备表!$AS:$DU,W$1,FALSE))</f>
        <v>0</v>
      </c>
      <c r="X334" s="36">
        <f>IF(ISERROR(VLOOKUP($A334,[7]装备表!$AS:$DU,X$1,FALSE))=TRUE,0,VLOOKUP($A334,[7]装备表!$AS:$DU,X$1,FALSE))</f>
        <v>0</v>
      </c>
      <c r="Y334" s="36">
        <f>IF(ISERROR(VLOOKUP($A334,[7]装备表!$AS:$DU,Y$1,FALSE))=TRUE,0,VLOOKUP($A334,[7]装备表!$AS:$DU,Y$1,FALSE))</f>
        <v>0</v>
      </c>
      <c r="Z334" s="36">
        <f>IF(ISERROR(VLOOKUP($A334,[7]装备表!$AS:$DU,Z$1,FALSE))=TRUE,0,VLOOKUP($A334,[7]装备表!$AS:$DU,Z$1,FALSE))</f>
        <v>0</v>
      </c>
      <c r="AA334" s="36">
        <f>IF(ISERROR(VLOOKUP($A334,[7]装备表!$AS:$DU,AA$1,FALSE))=TRUE,0,VLOOKUP($A334,[7]装备表!$AS:$DU,AA$1,FALSE))</f>
        <v>0</v>
      </c>
      <c r="AB334" s="36">
        <f>IF(ISERROR(VLOOKUP($A334,[7]装备表!$AS:$DU,AB$1,FALSE))=TRUE,0,VLOOKUP($A334,[7]装备表!$AS:$DU,AB$1,FALSE))</f>
        <v>0</v>
      </c>
      <c r="AC334" s="36">
        <f>IF(ISERROR(VLOOKUP($A334,[7]装备表!$AS:$DU,AC$1,FALSE))=TRUE,0,VLOOKUP($A334,[7]装备表!$AS:$DU,AC$1,FALSE))</f>
        <v>0</v>
      </c>
      <c r="AD334" s="36">
        <f>IF(ISERROR(VLOOKUP($A334,[7]装备表!$AS:$DU,AD$1,FALSE))=TRUE,0,VLOOKUP($A334,[7]装备表!$AS:$DU,AD$1,FALSE))</f>
        <v>0</v>
      </c>
      <c r="AE334" s="36">
        <f>IF(ISERROR(VLOOKUP($A334,[7]装备表!$AS:$DU,AE$1,FALSE))=TRUE,0,VLOOKUP($A334,[7]装备表!$AS:$DU,AE$1,FALSE))</f>
        <v>0</v>
      </c>
      <c r="AF334" s="36">
        <f>IF(ISERROR(VLOOKUP($A334,[7]装备表!$AS:$DU,AF$1,FALSE))=TRUE,0,VLOOKUP($A334,[7]装备表!$AS:$DU,AF$1,FALSE))</f>
        <v>0</v>
      </c>
      <c r="AG334" s="36">
        <f>IF(ISERROR(VLOOKUP($A334,[7]装备表!$AS:$DU,AG$1,FALSE))=TRUE,0,VLOOKUP($A334,[7]装备表!$AS:$DU,AG$1,FALSE))</f>
        <v>0</v>
      </c>
      <c r="AH334" s="36">
        <f>IF(ISERROR(VLOOKUP($A334,[7]装备表!$AS:$DU,AH$1,FALSE))=TRUE,0,VLOOKUP($A334,[7]装备表!$AS:$DU,AH$1,FALSE))</f>
        <v>0</v>
      </c>
      <c r="AI334" s="36">
        <f>IF(ISERROR(VLOOKUP($A334,[7]装备表!$AS:$DU,AI$1,FALSE))=TRUE,0,VLOOKUP($A334,[7]装备表!$AS:$DU,AI$1,FALSE))</f>
        <v>0</v>
      </c>
      <c r="AJ334" s="36">
        <f>IF(ISERROR(VLOOKUP($A334,[7]装备表!$AS:$DU,AJ$1,FALSE))=TRUE,0,VLOOKUP($A334,[7]装备表!$AS:$DU,AJ$1,FALSE))</f>
        <v>0</v>
      </c>
      <c r="AK334" s="36">
        <f>IF(ISERROR(VLOOKUP($A334,[7]装备表!$AS:$DU,AK$1,FALSE))=TRUE,0,VLOOKUP($A334,[7]装备表!$AS:$DU,AK$1,FALSE))</f>
        <v>0</v>
      </c>
      <c r="AL334" s="36">
        <f>IF(ISERROR(VLOOKUP($A334,[7]装备表!$AS:$DU,AL$1,FALSE))=TRUE,0,VLOOKUP($A334,[7]装备表!$AS:$DU,AL$1,FALSE))</f>
        <v>0</v>
      </c>
      <c r="AM334" s="36">
        <f>IF(ISERROR(VLOOKUP($A334,[7]装备表!$AS:$DU,AM$1,FALSE))=TRUE,0,VLOOKUP($A334,[7]装备表!$AS:$DU,AM$1,FALSE))</f>
        <v>0</v>
      </c>
      <c r="AN334" s="36">
        <f>IF(ISERROR(VLOOKUP($A334,[7]装备表!$AS:$DU,AN$1,FALSE))=TRUE,0,VLOOKUP($A334,[7]装备表!$AS:$DU,AN$1,FALSE))</f>
        <v>0</v>
      </c>
      <c r="AT334" s="9">
        <v>1330138</v>
      </c>
      <c r="AU334" s="9" t="s">
        <v>550</v>
      </c>
      <c r="AV334" s="1">
        <v>10333</v>
      </c>
      <c r="AW334" s="1">
        <v>10333</v>
      </c>
      <c r="AX334" s="36">
        <v>180</v>
      </c>
    </row>
    <row r="335" spans="1:50" ht="16.5">
      <c r="A335" s="9">
        <v>1330129</v>
      </c>
      <c r="B335" s="36" t="str">
        <f t="shared" si="29"/>
        <v>仿龙牙项鍊</v>
      </c>
      <c r="C335" s="36">
        <f t="shared" si="26"/>
        <v>10324</v>
      </c>
      <c r="D335" s="36">
        <f t="shared" si="27"/>
        <v>140</v>
      </c>
      <c r="E335" s="36">
        <f t="shared" si="28"/>
        <v>10324</v>
      </c>
      <c r="F335" s="36">
        <f>IF(ISERROR(VLOOKUP($A335,[7]装备表!$AS:$DU,F$1,FALSE))=TRUE,0,VLOOKUP($A335,[7]装备表!$AS:$DU,F$1,FALSE))</f>
        <v>1</v>
      </c>
      <c r="G335" s="36">
        <f>IF(ISERROR(VLOOKUP($A335,[7]装备表!$AS:$DU,G$1,FALSE))=TRUE,0,VLOOKUP($A335,[7]装备表!$AS:$DU,G$1,FALSE))</f>
        <v>1</v>
      </c>
      <c r="H335" s="36">
        <f>IF(ISERROR(VLOOKUP($A335,[7]装备表!$AS:$DU,H$1,FALSE))=TRUE,0,VLOOKUP($A335,[7]装备表!$AS:$DU,H$1,FALSE))</f>
        <v>79</v>
      </c>
      <c r="I335" s="36">
        <f>IF(ISERROR(VLOOKUP($A335,[7]装备表!$AS:$DU,I$1,FALSE))=TRUE,0,VLOOKUP($A335,[7]装备表!$AS:$DU,I$1,FALSE))</f>
        <v>0</v>
      </c>
      <c r="J335" s="36">
        <f>IF(ISERROR(VLOOKUP($A335,[7]装备表!$AS:$DU,J$1,FALSE))=TRUE,0,VLOOKUP($A335,[7]装备表!$AS:$DU,J$1,FALSE))</f>
        <v>0</v>
      </c>
      <c r="K335" s="36">
        <f>IF(ISERROR(VLOOKUP($A335,[7]装备表!$AS:$DU,K$1,FALSE))=TRUE,0,VLOOKUP($A335,[7]装备表!$AS:$DU,K$1,FALSE))</f>
        <v>2</v>
      </c>
      <c r="L335" s="36">
        <f>IF(ISERROR(VLOOKUP($A335,[7]装备表!$AS:$DU,L$1,FALSE))=TRUE,0,VLOOKUP($A335,[7]装备表!$AS:$DU,L$1,FALSE))</f>
        <v>1</v>
      </c>
      <c r="M335" s="36">
        <f>IF(ISERROR(VLOOKUP($A335,[7]装备表!$AS:$DU,M$1,FALSE))=TRUE,0,VLOOKUP($A335,[7]装备表!$AS:$DU,M$1,FALSE))</f>
        <v>79</v>
      </c>
      <c r="N335" s="36">
        <f>IF(ISERROR(VLOOKUP($A335,[7]装备表!$AS:$DU,N$1,FALSE))=TRUE,0,VLOOKUP($A335,[7]装备表!$AS:$DU,N$1,FALSE))</f>
        <v>0</v>
      </c>
      <c r="O335" s="36">
        <f>IF(ISERROR(VLOOKUP($A335,[7]装备表!$AS:$DU,O$1,FALSE))=TRUE,0,VLOOKUP($A335,[7]装备表!$AS:$DU,O$1,FALSE))</f>
        <v>0</v>
      </c>
      <c r="P335" s="36">
        <f>IF(ISERROR(VLOOKUP($A335,[7]装备表!$AS:$DU,P$1,FALSE))=TRUE,0,VLOOKUP($A335,[7]装备表!$AS:$DU,P$1,FALSE))</f>
        <v>0</v>
      </c>
      <c r="Q335" s="36">
        <f>IF(ISERROR(VLOOKUP($A335,[7]装备表!$AS:$DU,Q$1,FALSE))=TRUE,0,VLOOKUP($A335,[7]装备表!$AS:$DU,Q$1,FALSE))</f>
        <v>0</v>
      </c>
      <c r="R335" s="36">
        <f>IF(ISERROR(VLOOKUP($A335,[7]装备表!$AS:$DU,R$1,FALSE))=TRUE,0,VLOOKUP($A335,[7]装备表!$AS:$DU,R$1,FALSE))</f>
        <v>0</v>
      </c>
      <c r="S335" s="36">
        <f>IF(ISERROR(VLOOKUP($A335,[7]装备表!$AS:$DU,S$1,FALSE))=TRUE,0,VLOOKUP($A335,[7]装备表!$AS:$DU,S$1,FALSE))</f>
        <v>0</v>
      </c>
      <c r="T335" s="36">
        <f>IF(ISERROR(VLOOKUP($A335,[7]装备表!$AS:$DU,T$1,FALSE))=TRUE,0,VLOOKUP($A335,[7]装备表!$AS:$DU,T$1,FALSE))</f>
        <v>0</v>
      </c>
      <c r="U335" s="36">
        <f>IF(ISERROR(VLOOKUP($A335,[7]装备表!$AS:$DU,U$1,FALSE))=TRUE,0,VLOOKUP($A335,[7]装备表!$AS:$DU,U$1,FALSE))</f>
        <v>0</v>
      </c>
      <c r="V335" s="36">
        <f>IF(ISERROR(VLOOKUP($A335,[7]装备表!$AS:$DU,V$1,FALSE))=TRUE,0,VLOOKUP($A335,[7]装备表!$AS:$DU,V$1,FALSE))</f>
        <v>0</v>
      </c>
      <c r="W335" s="36">
        <f>IF(ISERROR(VLOOKUP($A335,[7]装备表!$AS:$DU,W$1,FALSE))=TRUE,0,VLOOKUP($A335,[7]装备表!$AS:$DU,W$1,FALSE))</f>
        <v>0</v>
      </c>
      <c r="X335" s="36">
        <f>IF(ISERROR(VLOOKUP($A335,[7]装备表!$AS:$DU,X$1,FALSE))=TRUE,0,VLOOKUP($A335,[7]装备表!$AS:$DU,X$1,FALSE))</f>
        <v>0</v>
      </c>
      <c r="Y335" s="36">
        <f>IF(ISERROR(VLOOKUP($A335,[7]装备表!$AS:$DU,Y$1,FALSE))=TRUE,0,VLOOKUP($A335,[7]装备表!$AS:$DU,Y$1,FALSE))</f>
        <v>0</v>
      </c>
      <c r="Z335" s="36">
        <f>IF(ISERROR(VLOOKUP($A335,[7]装备表!$AS:$DU,Z$1,FALSE))=TRUE,0,VLOOKUP($A335,[7]装备表!$AS:$DU,Z$1,FALSE))</f>
        <v>0</v>
      </c>
      <c r="AA335" s="36">
        <f>IF(ISERROR(VLOOKUP($A335,[7]装备表!$AS:$DU,AA$1,FALSE))=TRUE,0,VLOOKUP($A335,[7]装备表!$AS:$DU,AA$1,FALSE))</f>
        <v>0</v>
      </c>
      <c r="AB335" s="36">
        <f>IF(ISERROR(VLOOKUP($A335,[7]装备表!$AS:$DU,AB$1,FALSE))=TRUE,0,VLOOKUP($A335,[7]装备表!$AS:$DU,AB$1,FALSE))</f>
        <v>0</v>
      </c>
      <c r="AC335" s="36">
        <f>IF(ISERROR(VLOOKUP($A335,[7]装备表!$AS:$DU,AC$1,FALSE))=TRUE,0,VLOOKUP($A335,[7]装备表!$AS:$DU,AC$1,FALSE))</f>
        <v>0</v>
      </c>
      <c r="AD335" s="36">
        <f>IF(ISERROR(VLOOKUP($A335,[7]装备表!$AS:$DU,AD$1,FALSE))=TRUE,0,VLOOKUP($A335,[7]装备表!$AS:$DU,AD$1,FALSE))</f>
        <v>0</v>
      </c>
      <c r="AE335" s="36">
        <f>IF(ISERROR(VLOOKUP($A335,[7]装备表!$AS:$DU,AE$1,FALSE))=TRUE,0,VLOOKUP($A335,[7]装备表!$AS:$DU,AE$1,FALSE))</f>
        <v>0</v>
      </c>
      <c r="AF335" s="36">
        <f>IF(ISERROR(VLOOKUP($A335,[7]装备表!$AS:$DU,AF$1,FALSE))=TRUE,0,VLOOKUP($A335,[7]装备表!$AS:$DU,AF$1,FALSE))</f>
        <v>0</v>
      </c>
      <c r="AG335" s="36">
        <f>IF(ISERROR(VLOOKUP($A335,[7]装备表!$AS:$DU,AG$1,FALSE))=TRUE,0,VLOOKUP($A335,[7]装备表!$AS:$DU,AG$1,FALSE))</f>
        <v>0</v>
      </c>
      <c r="AH335" s="36">
        <f>IF(ISERROR(VLOOKUP($A335,[7]装备表!$AS:$DU,AH$1,FALSE))=TRUE,0,VLOOKUP($A335,[7]装备表!$AS:$DU,AH$1,FALSE))</f>
        <v>0</v>
      </c>
      <c r="AI335" s="36">
        <f>IF(ISERROR(VLOOKUP($A335,[7]装备表!$AS:$DU,AI$1,FALSE))=TRUE,0,VLOOKUP($A335,[7]装备表!$AS:$DU,AI$1,FALSE))</f>
        <v>0</v>
      </c>
      <c r="AJ335" s="36">
        <f>IF(ISERROR(VLOOKUP($A335,[7]装备表!$AS:$DU,AJ$1,FALSE))=TRUE,0,VLOOKUP($A335,[7]装备表!$AS:$DU,AJ$1,FALSE))</f>
        <v>0</v>
      </c>
      <c r="AK335" s="36">
        <f>IF(ISERROR(VLOOKUP($A335,[7]装备表!$AS:$DU,AK$1,FALSE))=TRUE,0,VLOOKUP($A335,[7]装备表!$AS:$DU,AK$1,FALSE))</f>
        <v>0</v>
      </c>
      <c r="AL335" s="36">
        <f>IF(ISERROR(VLOOKUP($A335,[7]装备表!$AS:$DU,AL$1,FALSE))=TRUE,0,VLOOKUP($A335,[7]装备表!$AS:$DU,AL$1,FALSE))</f>
        <v>0</v>
      </c>
      <c r="AM335" s="36">
        <f>IF(ISERROR(VLOOKUP($A335,[7]装备表!$AS:$DU,AM$1,FALSE))=TRUE,0,VLOOKUP($A335,[7]装备表!$AS:$DU,AM$1,FALSE))</f>
        <v>0</v>
      </c>
      <c r="AN335" s="36">
        <f>IF(ISERROR(VLOOKUP($A335,[7]装备表!$AS:$DU,AN$1,FALSE))=TRUE,0,VLOOKUP($A335,[7]装备表!$AS:$DU,AN$1,FALSE))</f>
        <v>0</v>
      </c>
      <c r="AT335" s="9">
        <v>1330139</v>
      </c>
      <c r="AU335" s="9" t="s">
        <v>551</v>
      </c>
      <c r="AV335" s="1">
        <v>10334</v>
      </c>
      <c r="AW335" s="1">
        <v>10334</v>
      </c>
      <c r="AX335" s="36">
        <v>100</v>
      </c>
    </row>
    <row r="336" spans="1:50" ht="16.5">
      <c r="A336" s="9">
        <v>1330130</v>
      </c>
      <c r="B336" s="36" t="str">
        <f t="shared" si="29"/>
        <v>愤怒精华</v>
      </c>
      <c r="C336" s="36">
        <f t="shared" si="26"/>
        <v>10325</v>
      </c>
      <c r="D336" s="36">
        <f t="shared" si="27"/>
        <v>180</v>
      </c>
      <c r="E336" s="36">
        <f t="shared" si="28"/>
        <v>10325</v>
      </c>
      <c r="F336" s="36">
        <f>IF(ISERROR(VLOOKUP($A336,[7]装备表!$AS:$DU,F$1,FALSE))=TRUE,0,VLOOKUP($A336,[7]装备表!$AS:$DU,F$1,FALSE))</f>
        <v>1</v>
      </c>
      <c r="G336" s="36">
        <f>IF(ISERROR(VLOOKUP($A336,[7]装备表!$AS:$DU,G$1,FALSE))=TRUE,0,VLOOKUP($A336,[7]装备表!$AS:$DU,G$1,FALSE))</f>
        <v>1</v>
      </c>
      <c r="H336" s="36">
        <f>IF(ISERROR(VLOOKUP($A336,[7]装备表!$AS:$DU,H$1,FALSE))=TRUE,0,VLOOKUP($A336,[7]装备表!$AS:$DU,H$1,FALSE))</f>
        <v>105</v>
      </c>
      <c r="I336" s="36">
        <f>IF(ISERROR(VLOOKUP($A336,[7]装备表!$AS:$DU,I$1,FALSE))=TRUE,0,VLOOKUP($A336,[7]装备表!$AS:$DU,I$1,FALSE))</f>
        <v>0</v>
      </c>
      <c r="J336" s="36">
        <f>IF(ISERROR(VLOOKUP($A336,[7]装备表!$AS:$DU,J$1,FALSE))=TRUE,0,VLOOKUP($A336,[7]装备表!$AS:$DU,J$1,FALSE))</f>
        <v>0</v>
      </c>
      <c r="K336" s="36">
        <f>IF(ISERROR(VLOOKUP($A336,[7]装备表!$AS:$DU,K$1,FALSE))=TRUE,0,VLOOKUP($A336,[7]装备表!$AS:$DU,K$1,FALSE))</f>
        <v>2</v>
      </c>
      <c r="L336" s="36">
        <f>IF(ISERROR(VLOOKUP($A336,[7]装备表!$AS:$DU,L$1,FALSE))=TRUE,0,VLOOKUP($A336,[7]装备表!$AS:$DU,L$1,FALSE))</f>
        <v>1</v>
      </c>
      <c r="M336" s="36">
        <f>IF(ISERROR(VLOOKUP($A336,[7]装备表!$AS:$DU,M$1,FALSE))=TRUE,0,VLOOKUP($A336,[7]装备表!$AS:$DU,M$1,FALSE))</f>
        <v>105</v>
      </c>
      <c r="N336" s="36">
        <f>IF(ISERROR(VLOOKUP($A336,[7]装备表!$AS:$DU,N$1,FALSE))=TRUE,0,VLOOKUP($A336,[7]装备表!$AS:$DU,N$1,FALSE))</f>
        <v>0</v>
      </c>
      <c r="O336" s="36">
        <f>IF(ISERROR(VLOOKUP($A336,[7]装备表!$AS:$DU,O$1,FALSE))=TRUE,0,VLOOKUP($A336,[7]装备表!$AS:$DU,O$1,FALSE))</f>
        <v>0</v>
      </c>
      <c r="P336" s="36">
        <f>IF(ISERROR(VLOOKUP($A336,[7]装备表!$AS:$DU,P$1,FALSE))=TRUE,0,VLOOKUP($A336,[7]装备表!$AS:$DU,P$1,FALSE))</f>
        <v>0</v>
      </c>
      <c r="Q336" s="36">
        <f>IF(ISERROR(VLOOKUP($A336,[7]装备表!$AS:$DU,Q$1,FALSE))=TRUE,0,VLOOKUP($A336,[7]装备表!$AS:$DU,Q$1,FALSE))</f>
        <v>0</v>
      </c>
      <c r="R336" s="36">
        <f>IF(ISERROR(VLOOKUP($A336,[7]装备表!$AS:$DU,R$1,FALSE))=TRUE,0,VLOOKUP($A336,[7]装备表!$AS:$DU,R$1,FALSE))</f>
        <v>0</v>
      </c>
      <c r="S336" s="36">
        <f>IF(ISERROR(VLOOKUP($A336,[7]装备表!$AS:$DU,S$1,FALSE))=TRUE,0,VLOOKUP($A336,[7]装备表!$AS:$DU,S$1,FALSE))</f>
        <v>0</v>
      </c>
      <c r="T336" s="36">
        <f>IF(ISERROR(VLOOKUP($A336,[7]装备表!$AS:$DU,T$1,FALSE))=TRUE,0,VLOOKUP($A336,[7]装备表!$AS:$DU,T$1,FALSE))</f>
        <v>0</v>
      </c>
      <c r="U336" s="36">
        <f>IF(ISERROR(VLOOKUP($A336,[7]装备表!$AS:$DU,U$1,FALSE))=TRUE,0,VLOOKUP($A336,[7]装备表!$AS:$DU,U$1,FALSE))</f>
        <v>0</v>
      </c>
      <c r="V336" s="36">
        <f>IF(ISERROR(VLOOKUP($A336,[7]装备表!$AS:$DU,V$1,FALSE))=TRUE,0,VLOOKUP($A336,[7]装备表!$AS:$DU,V$1,FALSE))</f>
        <v>0</v>
      </c>
      <c r="W336" s="36">
        <f>IF(ISERROR(VLOOKUP($A336,[7]装备表!$AS:$DU,W$1,FALSE))=TRUE,0,VLOOKUP($A336,[7]装备表!$AS:$DU,W$1,FALSE))</f>
        <v>0</v>
      </c>
      <c r="X336" s="36">
        <f>IF(ISERROR(VLOOKUP($A336,[7]装备表!$AS:$DU,X$1,FALSE))=TRUE,0,VLOOKUP($A336,[7]装备表!$AS:$DU,X$1,FALSE))</f>
        <v>0</v>
      </c>
      <c r="Y336" s="36">
        <f>IF(ISERROR(VLOOKUP($A336,[7]装备表!$AS:$DU,Y$1,FALSE))=TRUE,0,VLOOKUP($A336,[7]装备表!$AS:$DU,Y$1,FALSE))</f>
        <v>0</v>
      </c>
      <c r="Z336" s="36">
        <f>IF(ISERROR(VLOOKUP($A336,[7]装备表!$AS:$DU,Z$1,FALSE))=TRUE,0,VLOOKUP($A336,[7]装备表!$AS:$DU,Z$1,FALSE))</f>
        <v>0</v>
      </c>
      <c r="AA336" s="36">
        <f>IF(ISERROR(VLOOKUP($A336,[7]装备表!$AS:$DU,AA$1,FALSE))=TRUE,0,VLOOKUP($A336,[7]装备表!$AS:$DU,AA$1,FALSE))</f>
        <v>0</v>
      </c>
      <c r="AB336" s="36">
        <f>IF(ISERROR(VLOOKUP($A336,[7]装备表!$AS:$DU,AB$1,FALSE))=TRUE,0,VLOOKUP($A336,[7]装备表!$AS:$DU,AB$1,FALSE))</f>
        <v>0</v>
      </c>
      <c r="AC336" s="36">
        <f>IF(ISERROR(VLOOKUP($A336,[7]装备表!$AS:$DU,AC$1,FALSE))=TRUE,0,VLOOKUP($A336,[7]装备表!$AS:$DU,AC$1,FALSE))</f>
        <v>0</v>
      </c>
      <c r="AD336" s="36">
        <f>IF(ISERROR(VLOOKUP($A336,[7]装备表!$AS:$DU,AD$1,FALSE))=TRUE,0,VLOOKUP($A336,[7]装备表!$AS:$DU,AD$1,FALSE))</f>
        <v>0</v>
      </c>
      <c r="AE336" s="36">
        <f>IF(ISERROR(VLOOKUP($A336,[7]装备表!$AS:$DU,AE$1,FALSE))=TRUE,0,VLOOKUP($A336,[7]装备表!$AS:$DU,AE$1,FALSE))</f>
        <v>0</v>
      </c>
      <c r="AF336" s="36">
        <f>IF(ISERROR(VLOOKUP($A336,[7]装备表!$AS:$DU,AF$1,FALSE))=TRUE,0,VLOOKUP($A336,[7]装备表!$AS:$DU,AF$1,FALSE))</f>
        <v>0</v>
      </c>
      <c r="AG336" s="36">
        <f>IF(ISERROR(VLOOKUP($A336,[7]装备表!$AS:$DU,AG$1,FALSE))=TRUE,0,VLOOKUP($A336,[7]装备表!$AS:$DU,AG$1,FALSE))</f>
        <v>0</v>
      </c>
      <c r="AH336" s="36">
        <f>IF(ISERROR(VLOOKUP($A336,[7]装备表!$AS:$DU,AH$1,FALSE))=TRUE,0,VLOOKUP($A336,[7]装备表!$AS:$DU,AH$1,FALSE))</f>
        <v>0</v>
      </c>
      <c r="AI336" s="36">
        <f>IF(ISERROR(VLOOKUP($A336,[7]装备表!$AS:$DU,AI$1,FALSE))=TRUE,0,VLOOKUP($A336,[7]装备表!$AS:$DU,AI$1,FALSE))</f>
        <v>0</v>
      </c>
      <c r="AJ336" s="36">
        <f>IF(ISERROR(VLOOKUP($A336,[7]装备表!$AS:$DU,AJ$1,FALSE))=TRUE,0,VLOOKUP($A336,[7]装备表!$AS:$DU,AJ$1,FALSE))</f>
        <v>0</v>
      </c>
      <c r="AK336" s="36">
        <f>IF(ISERROR(VLOOKUP($A336,[7]装备表!$AS:$DU,AK$1,FALSE))=TRUE,0,VLOOKUP($A336,[7]装备表!$AS:$DU,AK$1,FALSE))</f>
        <v>0</v>
      </c>
      <c r="AL336" s="36">
        <f>IF(ISERROR(VLOOKUP($A336,[7]装备表!$AS:$DU,AL$1,FALSE))=TRUE,0,VLOOKUP($A336,[7]装备表!$AS:$DU,AL$1,FALSE))</f>
        <v>0</v>
      </c>
      <c r="AM336" s="36">
        <f>IF(ISERROR(VLOOKUP($A336,[7]装备表!$AS:$DU,AM$1,FALSE))=TRUE,0,VLOOKUP($A336,[7]装备表!$AS:$DU,AM$1,FALSE))</f>
        <v>0</v>
      </c>
      <c r="AN336" s="36">
        <f>IF(ISERROR(VLOOKUP($A336,[7]装备表!$AS:$DU,AN$1,FALSE))=TRUE,0,VLOOKUP($A336,[7]装备表!$AS:$DU,AN$1,FALSE))</f>
        <v>0</v>
      </c>
      <c r="AT336" s="9">
        <v>1330140</v>
      </c>
      <c r="AU336" s="9" t="s">
        <v>552</v>
      </c>
      <c r="AV336" s="1">
        <v>10335</v>
      </c>
      <c r="AW336" s="1">
        <v>10335</v>
      </c>
      <c r="AX336" s="36">
        <v>60</v>
      </c>
    </row>
    <row r="337" spans="1:50" ht="16.5">
      <c r="A337" s="9">
        <v>1330131</v>
      </c>
      <c r="B337" s="36" t="str">
        <f t="shared" si="29"/>
        <v>解毒香囊</v>
      </c>
      <c r="C337" s="36">
        <f t="shared" si="26"/>
        <v>10326</v>
      </c>
      <c r="D337" s="36">
        <f t="shared" si="27"/>
        <v>140</v>
      </c>
      <c r="E337" s="36">
        <f t="shared" si="28"/>
        <v>10326</v>
      </c>
      <c r="F337" s="36">
        <f>IF(ISERROR(VLOOKUP($A337,[7]装备表!$AS:$DU,F$1,FALSE))=TRUE,0,VLOOKUP($A337,[7]装备表!$AS:$DU,F$1,FALSE))</f>
        <v>1</v>
      </c>
      <c r="G337" s="36">
        <f>IF(ISERROR(VLOOKUP($A337,[7]装备表!$AS:$DU,G$1,FALSE))=TRUE,0,VLOOKUP($A337,[7]装备表!$AS:$DU,G$1,FALSE))</f>
        <v>1</v>
      </c>
      <c r="H337" s="36">
        <f>IF(ISERROR(VLOOKUP($A337,[7]装备表!$AS:$DU,H$1,FALSE))=TRUE,0,VLOOKUP($A337,[7]装备表!$AS:$DU,H$1,FALSE))</f>
        <v>79</v>
      </c>
      <c r="I337" s="36">
        <f>IF(ISERROR(VLOOKUP($A337,[7]装备表!$AS:$DU,I$1,FALSE))=TRUE,0,VLOOKUP($A337,[7]装备表!$AS:$DU,I$1,FALSE))</f>
        <v>0</v>
      </c>
      <c r="J337" s="36">
        <f>IF(ISERROR(VLOOKUP($A337,[7]装备表!$AS:$DU,J$1,FALSE))=TRUE,0,VLOOKUP($A337,[7]装备表!$AS:$DU,J$1,FALSE))</f>
        <v>0</v>
      </c>
      <c r="K337" s="36">
        <f>IF(ISERROR(VLOOKUP($A337,[7]装备表!$AS:$DU,K$1,FALSE))=TRUE,0,VLOOKUP($A337,[7]装备表!$AS:$DU,K$1,FALSE))</f>
        <v>2</v>
      </c>
      <c r="L337" s="36">
        <f>IF(ISERROR(VLOOKUP($A337,[7]装备表!$AS:$DU,L$1,FALSE))=TRUE,0,VLOOKUP($A337,[7]装备表!$AS:$DU,L$1,FALSE))</f>
        <v>1</v>
      </c>
      <c r="M337" s="36">
        <f>IF(ISERROR(VLOOKUP($A337,[7]装备表!$AS:$DU,M$1,FALSE))=TRUE,0,VLOOKUP($A337,[7]装备表!$AS:$DU,M$1,FALSE))</f>
        <v>79</v>
      </c>
      <c r="N337" s="36">
        <f>IF(ISERROR(VLOOKUP($A337,[7]装备表!$AS:$DU,N$1,FALSE))=TRUE,0,VLOOKUP($A337,[7]装备表!$AS:$DU,N$1,FALSE))</f>
        <v>0</v>
      </c>
      <c r="O337" s="36">
        <f>IF(ISERROR(VLOOKUP($A337,[7]装备表!$AS:$DU,O$1,FALSE))=TRUE,0,VLOOKUP($A337,[7]装备表!$AS:$DU,O$1,FALSE))</f>
        <v>0</v>
      </c>
      <c r="P337" s="36">
        <f>IF(ISERROR(VLOOKUP($A337,[7]装备表!$AS:$DU,P$1,FALSE))=TRUE,0,VLOOKUP($A337,[7]装备表!$AS:$DU,P$1,FALSE))</f>
        <v>0</v>
      </c>
      <c r="Q337" s="36">
        <f>IF(ISERROR(VLOOKUP($A337,[7]装备表!$AS:$DU,Q$1,FALSE))=TRUE,0,VLOOKUP($A337,[7]装备表!$AS:$DU,Q$1,FALSE))</f>
        <v>0</v>
      </c>
      <c r="R337" s="36">
        <f>IF(ISERROR(VLOOKUP($A337,[7]装备表!$AS:$DU,R$1,FALSE))=TRUE,0,VLOOKUP($A337,[7]装备表!$AS:$DU,R$1,FALSE))</f>
        <v>0</v>
      </c>
      <c r="S337" s="36">
        <f>IF(ISERROR(VLOOKUP($A337,[7]装备表!$AS:$DU,S$1,FALSE))=TRUE,0,VLOOKUP($A337,[7]装备表!$AS:$DU,S$1,FALSE))</f>
        <v>0</v>
      </c>
      <c r="T337" s="36">
        <f>IF(ISERROR(VLOOKUP($A337,[7]装备表!$AS:$DU,T$1,FALSE))=TRUE,0,VLOOKUP($A337,[7]装备表!$AS:$DU,T$1,FALSE))</f>
        <v>0</v>
      </c>
      <c r="U337" s="36">
        <f>IF(ISERROR(VLOOKUP($A337,[7]装备表!$AS:$DU,U$1,FALSE))=TRUE,0,VLOOKUP($A337,[7]装备表!$AS:$DU,U$1,FALSE))</f>
        <v>0</v>
      </c>
      <c r="V337" s="36">
        <f>IF(ISERROR(VLOOKUP($A337,[7]装备表!$AS:$DU,V$1,FALSE))=TRUE,0,VLOOKUP($A337,[7]装备表!$AS:$DU,V$1,FALSE))</f>
        <v>0</v>
      </c>
      <c r="W337" s="36">
        <f>IF(ISERROR(VLOOKUP($A337,[7]装备表!$AS:$DU,W$1,FALSE))=TRUE,0,VLOOKUP($A337,[7]装备表!$AS:$DU,W$1,FALSE))</f>
        <v>0</v>
      </c>
      <c r="X337" s="36">
        <f>IF(ISERROR(VLOOKUP($A337,[7]装备表!$AS:$DU,X$1,FALSE))=TRUE,0,VLOOKUP($A337,[7]装备表!$AS:$DU,X$1,FALSE))</f>
        <v>0</v>
      </c>
      <c r="Y337" s="36">
        <f>IF(ISERROR(VLOOKUP($A337,[7]装备表!$AS:$DU,Y$1,FALSE))=TRUE,0,VLOOKUP($A337,[7]装备表!$AS:$DU,Y$1,FALSE))</f>
        <v>0</v>
      </c>
      <c r="Z337" s="36">
        <f>IF(ISERROR(VLOOKUP($A337,[7]装备表!$AS:$DU,Z$1,FALSE))=TRUE,0,VLOOKUP($A337,[7]装备表!$AS:$DU,Z$1,FALSE))</f>
        <v>0</v>
      </c>
      <c r="AA337" s="36">
        <f>IF(ISERROR(VLOOKUP($A337,[7]装备表!$AS:$DU,AA$1,FALSE))=TRUE,0,VLOOKUP($A337,[7]装备表!$AS:$DU,AA$1,FALSE))</f>
        <v>0</v>
      </c>
      <c r="AB337" s="36">
        <f>IF(ISERROR(VLOOKUP($A337,[7]装备表!$AS:$DU,AB$1,FALSE))=TRUE,0,VLOOKUP($A337,[7]装备表!$AS:$DU,AB$1,FALSE))</f>
        <v>0</v>
      </c>
      <c r="AC337" s="36">
        <f>IF(ISERROR(VLOOKUP($A337,[7]装备表!$AS:$DU,AC$1,FALSE))=TRUE,0,VLOOKUP($A337,[7]装备表!$AS:$DU,AC$1,FALSE))</f>
        <v>0</v>
      </c>
      <c r="AD337" s="36">
        <f>IF(ISERROR(VLOOKUP($A337,[7]装备表!$AS:$DU,AD$1,FALSE))=TRUE,0,VLOOKUP($A337,[7]装备表!$AS:$DU,AD$1,FALSE))</f>
        <v>0</v>
      </c>
      <c r="AE337" s="36">
        <f>IF(ISERROR(VLOOKUP($A337,[7]装备表!$AS:$DU,AE$1,FALSE))=TRUE,0,VLOOKUP($A337,[7]装备表!$AS:$DU,AE$1,FALSE))</f>
        <v>0</v>
      </c>
      <c r="AF337" s="36">
        <f>IF(ISERROR(VLOOKUP($A337,[7]装备表!$AS:$DU,AF$1,FALSE))=TRUE,0,VLOOKUP($A337,[7]装备表!$AS:$DU,AF$1,FALSE))</f>
        <v>0</v>
      </c>
      <c r="AG337" s="36">
        <f>IF(ISERROR(VLOOKUP($A337,[7]装备表!$AS:$DU,AG$1,FALSE))=TRUE,0,VLOOKUP($A337,[7]装备表!$AS:$DU,AG$1,FALSE))</f>
        <v>0</v>
      </c>
      <c r="AH337" s="36">
        <f>IF(ISERROR(VLOOKUP($A337,[7]装备表!$AS:$DU,AH$1,FALSE))=TRUE,0,VLOOKUP($A337,[7]装备表!$AS:$DU,AH$1,FALSE))</f>
        <v>0</v>
      </c>
      <c r="AI337" s="36">
        <f>IF(ISERROR(VLOOKUP($A337,[7]装备表!$AS:$DU,AI$1,FALSE))=TRUE,0,VLOOKUP($A337,[7]装备表!$AS:$DU,AI$1,FALSE))</f>
        <v>0</v>
      </c>
      <c r="AJ337" s="36">
        <f>IF(ISERROR(VLOOKUP($A337,[7]装备表!$AS:$DU,AJ$1,FALSE))=TRUE,0,VLOOKUP($A337,[7]装备表!$AS:$DU,AJ$1,FALSE))</f>
        <v>0</v>
      </c>
      <c r="AK337" s="36">
        <f>IF(ISERROR(VLOOKUP($A337,[7]装备表!$AS:$DU,AK$1,FALSE))=TRUE,0,VLOOKUP($A337,[7]装备表!$AS:$DU,AK$1,FALSE))</f>
        <v>0</v>
      </c>
      <c r="AL337" s="36">
        <f>IF(ISERROR(VLOOKUP($A337,[7]装备表!$AS:$DU,AL$1,FALSE))=TRUE,0,VLOOKUP($A337,[7]装备表!$AS:$DU,AL$1,FALSE))</f>
        <v>0</v>
      </c>
      <c r="AM337" s="36">
        <f>IF(ISERROR(VLOOKUP($A337,[7]装备表!$AS:$DU,AM$1,FALSE))=TRUE,0,VLOOKUP($A337,[7]装备表!$AS:$DU,AM$1,FALSE))</f>
        <v>0</v>
      </c>
      <c r="AN337" s="36">
        <f>IF(ISERROR(VLOOKUP($A337,[7]装备表!$AS:$DU,AN$1,FALSE))=TRUE,0,VLOOKUP($A337,[7]装备表!$AS:$DU,AN$1,FALSE))</f>
        <v>0</v>
      </c>
      <c r="AT337" s="9">
        <v>1330141</v>
      </c>
      <c r="AU337" s="9" t="s">
        <v>553</v>
      </c>
      <c r="AV337" s="1">
        <v>10336</v>
      </c>
      <c r="AW337" s="1">
        <v>10336</v>
      </c>
      <c r="AX337" s="36">
        <v>25</v>
      </c>
    </row>
    <row r="338" spans="1:50" ht="16.5">
      <c r="A338" s="9">
        <v>1330132</v>
      </c>
      <c r="B338" s="36" t="str">
        <f t="shared" si="29"/>
        <v>蜂刺</v>
      </c>
      <c r="C338" s="36">
        <f t="shared" si="26"/>
        <v>10327</v>
      </c>
      <c r="D338" s="36">
        <f t="shared" si="27"/>
        <v>25</v>
      </c>
      <c r="E338" s="36">
        <f t="shared" si="28"/>
        <v>10327</v>
      </c>
      <c r="F338" s="36">
        <f>IF(ISERROR(VLOOKUP($A338,[7]装备表!$AS:$DU,F$1,FALSE))=TRUE,0,VLOOKUP($A338,[7]装备表!$AS:$DU,F$1,FALSE))</f>
        <v>1</v>
      </c>
      <c r="G338" s="36">
        <f>IF(ISERROR(VLOOKUP($A338,[7]装备表!$AS:$DU,G$1,FALSE))=TRUE,0,VLOOKUP($A338,[7]装备表!$AS:$DU,G$1,FALSE))</f>
        <v>1</v>
      </c>
      <c r="H338" s="36">
        <f>IF(ISERROR(VLOOKUP($A338,[7]装备表!$AS:$DU,H$1,FALSE))=TRUE,0,VLOOKUP($A338,[7]装备表!$AS:$DU,H$1,FALSE))</f>
        <v>19</v>
      </c>
      <c r="I338" s="36">
        <f>IF(ISERROR(VLOOKUP($A338,[7]装备表!$AS:$DU,I$1,FALSE))=TRUE,0,VLOOKUP($A338,[7]装备表!$AS:$DU,I$1,FALSE))</f>
        <v>0</v>
      </c>
      <c r="J338" s="36">
        <f>IF(ISERROR(VLOOKUP($A338,[7]装备表!$AS:$DU,J$1,FALSE))=TRUE,0,VLOOKUP($A338,[7]装备表!$AS:$DU,J$1,FALSE))</f>
        <v>0</v>
      </c>
      <c r="K338" s="36">
        <f>IF(ISERROR(VLOOKUP($A338,[7]装备表!$AS:$DU,K$1,FALSE))=TRUE,0,VLOOKUP($A338,[7]装备表!$AS:$DU,K$1,FALSE))</f>
        <v>2</v>
      </c>
      <c r="L338" s="36">
        <f>IF(ISERROR(VLOOKUP($A338,[7]装备表!$AS:$DU,L$1,FALSE))=TRUE,0,VLOOKUP($A338,[7]装备表!$AS:$DU,L$1,FALSE))</f>
        <v>1</v>
      </c>
      <c r="M338" s="36">
        <f>IF(ISERROR(VLOOKUP($A338,[7]装备表!$AS:$DU,M$1,FALSE))=TRUE,0,VLOOKUP($A338,[7]装备表!$AS:$DU,M$1,FALSE))</f>
        <v>19</v>
      </c>
      <c r="N338" s="36">
        <f>IF(ISERROR(VLOOKUP($A338,[7]装备表!$AS:$DU,N$1,FALSE))=TRUE,0,VLOOKUP($A338,[7]装备表!$AS:$DU,N$1,FALSE))</f>
        <v>0</v>
      </c>
      <c r="O338" s="36">
        <f>IF(ISERROR(VLOOKUP($A338,[7]装备表!$AS:$DU,O$1,FALSE))=TRUE,0,VLOOKUP($A338,[7]装备表!$AS:$DU,O$1,FALSE))</f>
        <v>0</v>
      </c>
      <c r="P338" s="36">
        <f>IF(ISERROR(VLOOKUP($A338,[7]装备表!$AS:$DU,P$1,FALSE))=TRUE,0,VLOOKUP($A338,[7]装备表!$AS:$DU,P$1,FALSE))</f>
        <v>0</v>
      </c>
      <c r="Q338" s="36">
        <f>IF(ISERROR(VLOOKUP($A338,[7]装备表!$AS:$DU,Q$1,FALSE))=TRUE,0,VLOOKUP($A338,[7]装备表!$AS:$DU,Q$1,FALSE))</f>
        <v>0</v>
      </c>
      <c r="R338" s="36">
        <f>IF(ISERROR(VLOOKUP($A338,[7]装备表!$AS:$DU,R$1,FALSE))=TRUE,0,VLOOKUP($A338,[7]装备表!$AS:$DU,R$1,FALSE))</f>
        <v>0</v>
      </c>
      <c r="S338" s="36">
        <f>IF(ISERROR(VLOOKUP($A338,[7]装备表!$AS:$DU,S$1,FALSE))=TRUE,0,VLOOKUP($A338,[7]装备表!$AS:$DU,S$1,FALSE))</f>
        <v>0</v>
      </c>
      <c r="T338" s="36">
        <f>IF(ISERROR(VLOOKUP($A338,[7]装备表!$AS:$DU,T$1,FALSE))=TRUE,0,VLOOKUP($A338,[7]装备表!$AS:$DU,T$1,FALSE))</f>
        <v>0</v>
      </c>
      <c r="U338" s="36">
        <f>IF(ISERROR(VLOOKUP($A338,[7]装备表!$AS:$DU,U$1,FALSE))=TRUE,0,VLOOKUP($A338,[7]装备表!$AS:$DU,U$1,FALSE))</f>
        <v>0</v>
      </c>
      <c r="V338" s="36">
        <f>IF(ISERROR(VLOOKUP($A338,[7]装备表!$AS:$DU,V$1,FALSE))=TRUE,0,VLOOKUP($A338,[7]装备表!$AS:$DU,V$1,FALSE))</f>
        <v>0</v>
      </c>
      <c r="W338" s="36">
        <f>IF(ISERROR(VLOOKUP($A338,[7]装备表!$AS:$DU,W$1,FALSE))=TRUE,0,VLOOKUP($A338,[7]装备表!$AS:$DU,W$1,FALSE))</f>
        <v>0</v>
      </c>
      <c r="X338" s="36">
        <f>IF(ISERROR(VLOOKUP($A338,[7]装备表!$AS:$DU,X$1,FALSE))=TRUE,0,VLOOKUP($A338,[7]装备表!$AS:$DU,X$1,FALSE))</f>
        <v>0</v>
      </c>
      <c r="Y338" s="36">
        <f>IF(ISERROR(VLOOKUP($A338,[7]装备表!$AS:$DU,Y$1,FALSE))=TRUE,0,VLOOKUP($A338,[7]装备表!$AS:$DU,Y$1,FALSE))</f>
        <v>0</v>
      </c>
      <c r="Z338" s="36">
        <f>IF(ISERROR(VLOOKUP($A338,[7]装备表!$AS:$DU,Z$1,FALSE))=TRUE,0,VLOOKUP($A338,[7]装备表!$AS:$DU,Z$1,FALSE))</f>
        <v>0</v>
      </c>
      <c r="AA338" s="36">
        <f>IF(ISERROR(VLOOKUP($A338,[7]装备表!$AS:$DU,AA$1,FALSE))=TRUE,0,VLOOKUP($A338,[7]装备表!$AS:$DU,AA$1,FALSE))</f>
        <v>0</v>
      </c>
      <c r="AB338" s="36">
        <f>IF(ISERROR(VLOOKUP($A338,[7]装备表!$AS:$DU,AB$1,FALSE))=TRUE,0,VLOOKUP($A338,[7]装备表!$AS:$DU,AB$1,FALSE))</f>
        <v>0</v>
      </c>
      <c r="AC338" s="36">
        <f>IF(ISERROR(VLOOKUP($A338,[7]装备表!$AS:$DU,AC$1,FALSE))=TRUE,0,VLOOKUP($A338,[7]装备表!$AS:$DU,AC$1,FALSE))</f>
        <v>0</v>
      </c>
      <c r="AD338" s="36">
        <f>IF(ISERROR(VLOOKUP($A338,[7]装备表!$AS:$DU,AD$1,FALSE))=TRUE,0,VLOOKUP($A338,[7]装备表!$AS:$DU,AD$1,FALSE))</f>
        <v>0</v>
      </c>
      <c r="AE338" s="36">
        <f>IF(ISERROR(VLOOKUP($A338,[7]装备表!$AS:$DU,AE$1,FALSE))=TRUE,0,VLOOKUP($A338,[7]装备表!$AS:$DU,AE$1,FALSE))</f>
        <v>0</v>
      </c>
      <c r="AF338" s="36">
        <f>IF(ISERROR(VLOOKUP($A338,[7]装备表!$AS:$DU,AF$1,FALSE))=TRUE,0,VLOOKUP($A338,[7]装备表!$AS:$DU,AF$1,FALSE))</f>
        <v>0</v>
      </c>
      <c r="AG338" s="36">
        <f>IF(ISERROR(VLOOKUP($A338,[7]装备表!$AS:$DU,AG$1,FALSE))=TRUE,0,VLOOKUP($A338,[7]装备表!$AS:$DU,AG$1,FALSE))</f>
        <v>0</v>
      </c>
      <c r="AH338" s="36">
        <f>IF(ISERROR(VLOOKUP($A338,[7]装备表!$AS:$DU,AH$1,FALSE))=TRUE,0,VLOOKUP($A338,[7]装备表!$AS:$DU,AH$1,FALSE))</f>
        <v>0</v>
      </c>
      <c r="AI338" s="36">
        <f>IF(ISERROR(VLOOKUP($A338,[7]装备表!$AS:$DU,AI$1,FALSE))=TRUE,0,VLOOKUP($A338,[7]装备表!$AS:$DU,AI$1,FALSE))</f>
        <v>0</v>
      </c>
      <c r="AJ338" s="36">
        <f>IF(ISERROR(VLOOKUP($A338,[7]装备表!$AS:$DU,AJ$1,FALSE))=TRUE,0,VLOOKUP($A338,[7]装备表!$AS:$DU,AJ$1,FALSE))</f>
        <v>0</v>
      </c>
      <c r="AK338" s="36">
        <f>IF(ISERROR(VLOOKUP($A338,[7]装备表!$AS:$DU,AK$1,FALSE))=TRUE,0,VLOOKUP($A338,[7]装备表!$AS:$DU,AK$1,FALSE))</f>
        <v>0</v>
      </c>
      <c r="AL338" s="36">
        <f>IF(ISERROR(VLOOKUP($A338,[7]装备表!$AS:$DU,AL$1,FALSE))=TRUE,0,VLOOKUP($A338,[7]装备表!$AS:$DU,AL$1,FALSE))</f>
        <v>0</v>
      </c>
      <c r="AM338" s="36">
        <f>IF(ISERROR(VLOOKUP($A338,[7]装备表!$AS:$DU,AM$1,FALSE))=TRUE,0,VLOOKUP($A338,[7]装备表!$AS:$DU,AM$1,FALSE))</f>
        <v>0</v>
      </c>
      <c r="AN338" s="36">
        <f>IF(ISERROR(VLOOKUP($A338,[7]装备表!$AS:$DU,AN$1,FALSE))=TRUE,0,VLOOKUP($A338,[7]装备表!$AS:$DU,AN$1,FALSE))</f>
        <v>0</v>
      </c>
      <c r="AT338" s="9">
        <v>1330142</v>
      </c>
      <c r="AU338" s="9" t="s">
        <v>554</v>
      </c>
      <c r="AV338" s="1">
        <v>10337</v>
      </c>
      <c r="AW338" s="1">
        <v>10337</v>
      </c>
      <c r="AX338" s="36">
        <v>140</v>
      </c>
    </row>
    <row r="339" spans="1:50" ht="16.5">
      <c r="A339" s="9">
        <v>1330133</v>
      </c>
      <c r="B339" s="36" t="str">
        <f t="shared" si="29"/>
        <v>加速陀螺</v>
      </c>
      <c r="C339" s="36">
        <f t="shared" ref="C339:C392" si="30">IF(ISERROR(VLOOKUP(A339,$AT:$AX,3,FALSE))=TRUE,0,VLOOKUP(A339,$AT:$AX,3,FALSE))</f>
        <v>10328</v>
      </c>
      <c r="D339" s="36">
        <f t="shared" ref="D339:D392" si="31">IF(ISERROR(VLOOKUP(A339,$AT:$AX,5,FALSE))=TRUE,0,VLOOKUP(A339,$AT:$AX,5,FALSE))</f>
        <v>100</v>
      </c>
      <c r="E339" s="36">
        <f t="shared" ref="E339:E392" si="32">IF(ISERROR(VLOOKUP(A339,$AT:$AX,4,FALSE))=TRUE,0,VLOOKUP(A339,$AT:$AX,4,FALSE))</f>
        <v>10328</v>
      </c>
      <c r="F339" s="36">
        <f>IF(ISERROR(VLOOKUP($A339,[7]装备表!$AS:$DU,F$1,FALSE))=TRUE,0,VLOOKUP($A339,[7]装备表!$AS:$DU,F$1,FALSE))</f>
        <v>1</v>
      </c>
      <c r="G339" s="36">
        <f>IF(ISERROR(VLOOKUP($A339,[7]装备表!$AS:$DU,G$1,FALSE))=TRUE,0,VLOOKUP($A339,[7]装备表!$AS:$DU,G$1,FALSE))</f>
        <v>1</v>
      </c>
      <c r="H339" s="36">
        <f>IF(ISERROR(VLOOKUP($A339,[7]装备表!$AS:$DU,H$1,FALSE))=TRUE,0,VLOOKUP($A339,[7]装备表!$AS:$DU,H$1,FALSE))</f>
        <v>58</v>
      </c>
      <c r="I339" s="36">
        <f>IF(ISERROR(VLOOKUP($A339,[7]装备表!$AS:$DU,I$1,FALSE))=TRUE,0,VLOOKUP($A339,[7]装备表!$AS:$DU,I$1,FALSE))</f>
        <v>0</v>
      </c>
      <c r="J339" s="36">
        <f>IF(ISERROR(VLOOKUP($A339,[7]装备表!$AS:$DU,J$1,FALSE))=TRUE,0,VLOOKUP($A339,[7]装备表!$AS:$DU,J$1,FALSE))</f>
        <v>0</v>
      </c>
      <c r="K339" s="36">
        <f>IF(ISERROR(VLOOKUP($A339,[7]装备表!$AS:$DU,K$1,FALSE))=TRUE,0,VLOOKUP($A339,[7]装备表!$AS:$DU,K$1,FALSE))</f>
        <v>2</v>
      </c>
      <c r="L339" s="36">
        <f>IF(ISERROR(VLOOKUP($A339,[7]装备表!$AS:$DU,L$1,FALSE))=TRUE,0,VLOOKUP($A339,[7]装备表!$AS:$DU,L$1,FALSE))</f>
        <v>1</v>
      </c>
      <c r="M339" s="36">
        <f>IF(ISERROR(VLOOKUP($A339,[7]装备表!$AS:$DU,M$1,FALSE))=TRUE,0,VLOOKUP($A339,[7]装备表!$AS:$DU,M$1,FALSE))</f>
        <v>58</v>
      </c>
      <c r="N339" s="36">
        <f>IF(ISERROR(VLOOKUP($A339,[7]装备表!$AS:$DU,N$1,FALSE))=TRUE,0,VLOOKUP($A339,[7]装备表!$AS:$DU,N$1,FALSE))</f>
        <v>0</v>
      </c>
      <c r="O339" s="36">
        <f>IF(ISERROR(VLOOKUP($A339,[7]装备表!$AS:$DU,O$1,FALSE))=TRUE,0,VLOOKUP($A339,[7]装备表!$AS:$DU,O$1,FALSE))</f>
        <v>0</v>
      </c>
      <c r="P339" s="36">
        <f>IF(ISERROR(VLOOKUP($A339,[7]装备表!$AS:$DU,P$1,FALSE))=TRUE,0,VLOOKUP($A339,[7]装备表!$AS:$DU,P$1,FALSE))</f>
        <v>0</v>
      </c>
      <c r="Q339" s="36">
        <f>IF(ISERROR(VLOOKUP($A339,[7]装备表!$AS:$DU,Q$1,FALSE))=TRUE,0,VLOOKUP($A339,[7]装备表!$AS:$DU,Q$1,FALSE))</f>
        <v>0</v>
      </c>
      <c r="R339" s="36">
        <f>IF(ISERROR(VLOOKUP($A339,[7]装备表!$AS:$DU,R$1,FALSE))=TRUE,0,VLOOKUP($A339,[7]装备表!$AS:$DU,R$1,FALSE))</f>
        <v>0</v>
      </c>
      <c r="S339" s="36">
        <f>IF(ISERROR(VLOOKUP($A339,[7]装备表!$AS:$DU,S$1,FALSE))=TRUE,0,VLOOKUP($A339,[7]装备表!$AS:$DU,S$1,FALSE))</f>
        <v>0</v>
      </c>
      <c r="T339" s="36">
        <f>IF(ISERROR(VLOOKUP($A339,[7]装备表!$AS:$DU,T$1,FALSE))=TRUE,0,VLOOKUP($A339,[7]装备表!$AS:$DU,T$1,FALSE))</f>
        <v>0</v>
      </c>
      <c r="U339" s="36">
        <f>IF(ISERROR(VLOOKUP($A339,[7]装备表!$AS:$DU,U$1,FALSE))=TRUE,0,VLOOKUP($A339,[7]装备表!$AS:$DU,U$1,FALSE))</f>
        <v>0</v>
      </c>
      <c r="V339" s="36">
        <f>IF(ISERROR(VLOOKUP($A339,[7]装备表!$AS:$DU,V$1,FALSE))=TRUE,0,VLOOKUP($A339,[7]装备表!$AS:$DU,V$1,FALSE))</f>
        <v>0</v>
      </c>
      <c r="W339" s="36">
        <f>IF(ISERROR(VLOOKUP($A339,[7]装备表!$AS:$DU,W$1,FALSE))=TRUE,0,VLOOKUP($A339,[7]装备表!$AS:$DU,W$1,FALSE))</f>
        <v>0</v>
      </c>
      <c r="X339" s="36">
        <f>IF(ISERROR(VLOOKUP($A339,[7]装备表!$AS:$DU,X$1,FALSE))=TRUE,0,VLOOKUP($A339,[7]装备表!$AS:$DU,X$1,FALSE))</f>
        <v>0</v>
      </c>
      <c r="Y339" s="36">
        <f>IF(ISERROR(VLOOKUP($A339,[7]装备表!$AS:$DU,Y$1,FALSE))=TRUE,0,VLOOKUP($A339,[7]装备表!$AS:$DU,Y$1,FALSE))</f>
        <v>0</v>
      </c>
      <c r="Z339" s="36">
        <f>IF(ISERROR(VLOOKUP($A339,[7]装备表!$AS:$DU,Z$1,FALSE))=TRUE,0,VLOOKUP($A339,[7]装备表!$AS:$DU,Z$1,FALSE))</f>
        <v>0</v>
      </c>
      <c r="AA339" s="36">
        <f>IF(ISERROR(VLOOKUP($A339,[7]装备表!$AS:$DU,AA$1,FALSE))=TRUE,0,VLOOKUP($A339,[7]装备表!$AS:$DU,AA$1,FALSE))</f>
        <v>0</v>
      </c>
      <c r="AB339" s="36">
        <f>IF(ISERROR(VLOOKUP($A339,[7]装备表!$AS:$DU,AB$1,FALSE))=TRUE,0,VLOOKUP($A339,[7]装备表!$AS:$DU,AB$1,FALSE))</f>
        <v>0</v>
      </c>
      <c r="AC339" s="36">
        <f>IF(ISERROR(VLOOKUP($A339,[7]装备表!$AS:$DU,AC$1,FALSE))=TRUE,0,VLOOKUP($A339,[7]装备表!$AS:$DU,AC$1,FALSE))</f>
        <v>0</v>
      </c>
      <c r="AD339" s="36">
        <f>IF(ISERROR(VLOOKUP($A339,[7]装备表!$AS:$DU,AD$1,FALSE))=TRUE,0,VLOOKUP($A339,[7]装备表!$AS:$DU,AD$1,FALSE))</f>
        <v>0</v>
      </c>
      <c r="AE339" s="36">
        <f>IF(ISERROR(VLOOKUP($A339,[7]装备表!$AS:$DU,AE$1,FALSE))=TRUE,0,VLOOKUP($A339,[7]装备表!$AS:$DU,AE$1,FALSE))</f>
        <v>0</v>
      </c>
      <c r="AF339" s="36">
        <f>IF(ISERROR(VLOOKUP($A339,[7]装备表!$AS:$DU,AF$1,FALSE))=TRUE,0,VLOOKUP($A339,[7]装备表!$AS:$DU,AF$1,FALSE))</f>
        <v>0</v>
      </c>
      <c r="AG339" s="36">
        <f>IF(ISERROR(VLOOKUP($A339,[7]装备表!$AS:$DU,AG$1,FALSE))=TRUE,0,VLOOKUP($A339,[7]装备表!$AS:$DU,AG$1,FALSE))</f>
        <v>0</v>
      </c>
      <c r="AH339" s="36">
        <f>IF(ISERROR(VLOOKUP($A339,[7]装备表!$AS:$DU,AH$1,FALSE))=TRUE,0,VLOOKUP($A339,[7]装备表!$AS:$DU,AH$1,FALSE))</f>
        <v>0</v>
      </c>
      <c r="AI339" s="36">
        <f>IF(ISERROR(VLOOKUP($A339,[7]装备表!$AS:$DU,AI$1,FALSE))=TRUE,0,VLOOKUP($A339,[7]装备表!$AS:$DU,AI$1,FALSE))</f>
        <v>0</v>
      </c>
      <c r="AJ339" s="36">
        <f>IF(ISERROR(VLOOKUP($A339,[7]装备表!$AS:$DU,AJ$1,FALSE))=TRUE,0,VLOOKUP($A339,[7]装备表!$AS:$DU,AJ$1,FALSE))</f>
        <v>0</v>
      </c>
      <c r="AK339" s="36">
        <f>IF(ISERROR(VLOOKUP($A339,[7]装备表!$AS:$DU,AK$1,FALSE))=TRUE,0,VLOOKUP($A339,[7]装备表!$AS:$DU,AK$1,FALSE))</f>
        <v>0</v>
      </c>
      <c r="AL339" s="36">
        <f>IF(ISERROR(VLOOKUP($A339,[7]装备表!$AS:$DU,AL$1,FALSE))=TRUE,0,VLOOKUP($A339,[7]装备表!$AS:$DU,AL$1,FALSE))</f>
        <v>0</v>
      </c>
      <c r="AM339" s="36">
        <f>IF(ISERROR(VLOOKUP($A339,[7]装备表!$AS:$DU,AM$1,FALSE))=TRUE,0,VLOOKUP($A339,[7]装备表!$AS:$DU,AM$1,FALSE))</f>
        <v>0</v>
      </c>
      <c r="AN339" s="36">
        <f>IF(ISERROR(VLOOKUP($A339,[7]装备表!$AS:$DU,AN$1,FALSE))=TRUE,0,VLOOKUP($A339,[7]装备表!$AS:$DU,AN$1,FALSE))</f>
        <v>0</v>
      </c>
      <c r="AT339" s="9"/>
      <c r="AU339" s="9"/>
    </row>
    <row r="340" spans="1:50" ht="16.5">
      <c r="A340" s="9">
        <v>1330134</v>
      </c>
      <c r="B340" s="36" t="str">
        <f t="shared" si="29"/>
        <v>恐慌项鍊</v>
      </c>
      <c r="C340" s="36">
        <f t="shared" si="30"/>
        <v>10329</v>
      </c>
      <c r="D340" s="36">
        <f t="shared" si="31"/>
        <v>25</v>
      </c>
      <c r="E340" s="36">
        <f t="shared" si="32"/>
        <v>10329</v>
      </c>
      <c r="F340" s="36">
        <f>IF(ISERROR(VLOOKUP($A340,[7]装备表!$AS:$DU,F$1,FALSE))=TRUE,0,VLOOKUP($A340,[7]装备表!$AS:$DU,F$1,FALSE))</f>
        <v>1</v>
      </c>
      <c r="G340" s="36">
        <f>IF(ISERROR(VLOOKUP($A340,[7]装备表!$AS:$DU,G$1,FALSE))=TRUE,0,VLOOKUP($A340,[7]装备表!$AS:$DU,G$1,FALSE))</f>
        <v>1</v>
      </c>
      <c r="H340" s="36">
        <f>IF(ISERROR(VLOOKUP($A340,[7]装备表!$AS:$DU,H$1,FALSE))=TRUE,0,VLOOKUP($A340,[7]装备表!$AS:$DU,H$1,FALSE))</f>
        <v>19</v>
      </c>
      <c r="I340" s="36">
        <f>IF(ISERROR(VLOOKUP($A340,[7]装备表!$AS:$DU,I$1,FALSE))=TRUE,0,VLOOKUP($A340,[7]装备表!$AS:$DU,I$1,FALSE))</f>
        <v>0</v>
      </c>
      <c r="J340" s="36">
        <f>IF(ISERROR(VLOOKUP($A340,[7]装备表!$AS:$DU,J$1,FALSE))=TRUE,0,VLOOKUP($A340,[7]装备表!$AS:$DU,J$1,FALSE))</f>
        <v>0</v>
      </c>
      <c r="K340" s="36">
        <f>IF(ISERROR(VLOOKUP($A340,[7]装备表!$AS:$DU,K$1,FALSE))=TRUE,0,VLOOKUP($A340,[7]装备表!$AS:$DU,K$1,FALSE))</f>
        <v>2</v>
      </c>
      <c r="L340" s="36">
        <f>IF(ISERROR(VLOOKUP($A340,[7]装备表!$AS:$DU,L$1,FALSE))=TRUE,0,VLOOKUP($A340,[7]装备表!$AS:$DU,L$1,FALSE))</f>
        <v>1</v>
      </c>
      <c r="M340" s="36">
        <f>IF(ISERROR(VLOOKUP($A340,[7]装备表!$AS:$DU,M$1,FALSE))=TRUE,0,VLOOKUP($A340,[7]装备表!$AS:$DU,M$1,FALSE))</f>
        <v>19</v>
      </c>
      <c r="N340" s="36">
        <f>IF(ISERROR(VLOOKUP($A340,[7]装备表!$AS:$DU,N$1,FALSE))=TRUE,0,VLOOKUP($A340,[7]装备表!$AS:$DU,N$1,FALSE))</f>
        <v>0</v>
      </c>
      <c r="O340" s="36">
        <f>IF(ISERROR(VLOOKUP($A340,[7]装备表!$AS:$DU,O$1,FALSE))=TRUE,0,VLOOKUP($A340,[7]装备表!$AS:$DU,O$1,FALSE))</f>
        <v>0</v>
      </c>
      <c r="P340" s="36">
        <f>IF(ISERROR(VLOOKUP($A340,[7]装备表!$AS:$DU,P$1,FALSE))=TRUE,0,VLOOKUP($A340,[7]装备表!$AS:$DU,P$1,FALSE))</f>
        <v>0</v>
      </c>
      <c r="Q340" s="36">
        <f>IF(ISERROR(VLOOKUP($A340,[7]装备表!$AS:$DU,Q$1,FALSE))=TRUE,0,VLOOKUP($A340,[7]装备表!$AS:$DU,Q$1,FALSE))</f>
        <v>0</v>
      </c>
      <c r="R340" s="36">
        <f>IF(ISERROR(VLOOKUP($A340,[7]装备表!$AS:$DU,R$1,FALSE))=TRUE,0,VLOOKUP($A340,[7]装备表!$AS:$DU,R$1,FALSE))</f>
        <v>0</v>
      </c>
      <c r="S340" s="36">
        <f>IF(ISERROR(VLOOKUP($A340,[7]装备表!$AS:$DU,S$1,FALSE))=TRUE,0,VLOOKUP($A340,[7]装备表!$AS:$DU,S$1,FALSE))</f>
        <v>0</v>
      </c>
      <c r="T340" s="36">
        <f>IF(ISERROR(VLOOKUP($A340,[7]装备表!$AS:$DU,T$1,FALSE))=TRUE,0,VLOOKUP($A340,[7]装备表!$AS:$DU,T$1,FALSE))</f>
        <v>0</v>
      </c>
      <c r="U340" s="36">
        <f>IF(ISERROR(VLOOKUP($A340,[7]装备表!$AS:$DU,U$1,FALSE))=TRUE,0,VLOOKUP($A340,[7]装备表!$AS:$DU,U$1,FALSE))</f>
        <v>0</v>
      </c>
      <c r="V340" s="36">
        <f>IF(ISERROR(VLOOKUP($A340,[7]装备表!$AS:$DU,V$1,FALSE))=TRUE,0,VLOOKUP($A340,[7]装备表!$AS:$DU,V$1,FALSE))</f>
        <v>0</v>
      </c>
      <c r="W340" s="36">
        <f>IF(ISERROR(VLOOKUP($A340,[7]装备表!$AS:$DU,W$1,FALSE))=TRUE,0,VLOOKUP($A340,[7]装备表!$AS:$DU,W$1,FALSE))</f>
        <v>0</v>
      </c>
      <c r="X340" s="36">
        <f>IF(ISERROR(VLOOKUP($A340,[7]装备表!$AS:$DU,X$1,FALSE))=TRUE,0,VLOOKUP($A340,[7]装备表!$AS:$DU,X$1,FALSE))</f>
        <v>0</v>
      </c>
      <c r="Y340" s="36">
        <f>IF(ISERROR(VLOOKUP($A340,[7]装备表!$AS:$DU,Y$1,FALSE))=TRUE,0,VLOOKUP($A340,[7]装备表!$AS:$DU,Y$1,FALSE))</f>
        <v>0</v>
      </c>
      <c r="Z340" s="36">
        <f>IF(ISERROR(VLOOKUP($A340,[7]装备表!$AS:$DU,Z$1,FALSE))=TRUE,0,VLOOKUP($A340,[7]装备表!$AS:$DU,Z$1,FALSE))</f>
        <v>0</v>
      </c>
      <c r="AA340" s="36">
        <f>IF(ISERROR(VLOOKUP($A340,[7]装备表!$AS:$DU,AA$1,FALSE))=TRUE,0,VLOOKUP($A340,[7]装备表!$AS:$DU,AA$1,FALSE))</f>
        <v>0</v>
      </c>
      <c r="AB340" s="36">
        <f>IF(ISERROR(VLOOKUP($A340,[7]装备表!$AS:$DU,AB$1,FALSE))=TRUE,0,VLOOKUP($A340,[7]装备表!$AS:$DU,AB$1,FALSE))</f>
        <v>0</v>
      </c>
      <c r="AC340" s="36">
        <f>IF(ISERROR(VLOOKUP($A340,[7]装备表!$AS:$DU,AC$1,FALSE))=TRUE,0,VLOOKUP($A340,[7]装备表!$AS:$DU,AC$1,FALSE))</f>
        <v>0</v>
      </c>
      <c r="AD340" s="36">
        <f>IF(ISERROR(VLOOKUP($A340,[7]装备表!$AS:$DU,AD$1,FALSE))=TRUE,0,VLOOKUP($A340,[7]装备表!$AS:$DU,AD$1,FALSE))</f>
        <v>0</v>
      </c>
      <c r="AE340" s="36">
        <f>IF(ISERROR(VLOOKUP($A340,[7]装备表!$AS:$DU,AE$1,FALSE))=TRUE,0,VLOOKUP($A340,[7]装备表!$AS:$DU,AE$1,FALSE))</f>
        <v>0</v>
      </c>
      <c r="AF340" s="36">
        <f>IF(ISERROR(VLOOKUP($A340,[7]装备表!$AS:$DU,AF$1,FALSE))=TRUE,0,VLOOKUP($A340,[7]装备表!$AS:$DU,AF$1,FALSE))</f>
        <v>0</v>
      </c>
      <c r="AG340" s="36">
        <f>IF(ISERROR(VLOOKUP($A340,[7]装备表!$AS:$DU,AG$1,FALSE))=TRUE,0,VLOOKUP($A340,[7]装备表!$AS:$DU,AG$1,FALSE))</f>
        <v>0</v>
      </c>
      <c r="AH340" s="36">
        <f>IF(ISERROR(VLOOKUP($A340,[7]装备表!$AS:$DU,AH$1,FALSE))=TRUE,0,VLOOKUP($A340,[7]装备表!$AS:$DU,AH$1,FALSE))</f>
        <v>0</v>
      </c>
      <c r="AI340" s="36">
        <f>IF(ISERROR(VLOOKUP($A340,[7]装备表!$AS:$DU,AI$1,FALSE))=TRUE,0,VLOOKUP($A340,[7]装备表!$AS:$DU,AI$1,FALSE))</f>
        <v>0</v>
      </c>
      <c r="AJ340" s="36">
        <f>IF(ISERROR(VLOOKUP($A340,[7]装备表!$AS:$DU,AJ$1,FALSE))=TRUE,0,VLOOKUP($A340,[7]装备表!$AS:$DU,AJ$1,FALSE))</f>
        <v>0</v>
      </c>
      <c r="AK340" s="36">
        <f>IF(ISERROR(VLOOKUP($A340,[7]装备表!$AS:$DU,AK$1,FALSE))=TRUE,0,VLOOKUP($A340,[7]装备表!$AS:$DU,AK$1,FALSE))</f>
        <v>0</v>
      </c>
      <c r="AL340" s="36">
        <f>IF(ISERROR(VLOOKUP($A340,[7]装备表!$AS:$DU,AL$1,FALSE))=TRUE,0,VLOOKUP($A340,[7]装备表!$AS:$DU,AL$1,FALSE))</f>
        <v>0</v>
      </c>
      <c r="AM340" s="36">
        <f>IF(ISERROR(VLOOKUP($A340,[7]装备表!$AS:$DU,AM$1,FALSE))=TRUE,0,VLOOKUP($A340,[7]装备表!$AS:$DU,AM$1,FALSE))</f>
        <v>0</v>
      </c>
      <c r="AN340" s="36">
        <f>IF(ISERROR(VLOOKUP($A340,[7]装备表!$AS:$DU,AN$1,FALSE))=TRUE,0,VLOOKUP($A340,[7]装备表!$AS:$DU,AN$1,FALSE))</f>
        <v>0</v>
      </c>
      <c r="AT340" s="9"/>
      <c r="AU340" s="9"/>
    </row>
    <row r="341" spans="1:50" ht="16.5">
      <c r="A341" s="9">
        <v>1330135</v>
      </c>
      <c r="B341" s="36" t="str">
        <f t="shared" si="29"/>
        <v>幸运马蹄铁</v>
      </c>
      <c r="C341" s="36">
        <f t="shared" si="30"/>
        <v>10330</v>
      </c>
      <c r="D341" s="36">
        <f t="shared" si="31"/>
        <v>60</v>
      </c>
      <c r="E341" s="36">
        <f t="shared" si="32"/>
        <v>10330</v>
      </c>
      <c r="F341" s="36">
        <f>IF(ISERROR(VLOOKUP($A341,[7]装备表!$AS:$DU,F$1,FALSE))=TRUE,0,VLOOKUP($A341,[7]装备表!$AS:$DU,F$1,FALSE))</f>
        <v>1</v>
      </c>
      <c r="G341" s="36">
        <f>IF(ISERROR(VLOOKUP($A341,[7]装备表!$AS:$DU,G$1,FALSE))=TRUE,0,VLOOKUP($A341,[7]装备表!$AS:$DU,G$1,FALSE))</f>
        <v>1</v>
      </c>
      <c r="H341" s="36">
        <f>IF(ISERROR(VLOOKUP($A341,[7]装备表!$AS:$DU,H$1,FALSE))=TRUE,0,VLOOKUP($A341,[7]装备表!$AS:$DU,H$1,FALSE))</f>
        <v>42</v>
      </c>
      <c r="I341" s="36">
        <f>IF(ISERROR(VLOOKUP($A341,[7]装备表!$AS:$DU,I$1,FALSE))=TRUE,0,VLOOKUP($A341,[7]装备表!$AS:$DU,I$1,FALSE))</f>
        <v>0</v>
      </c>
      <c r="J341" s="36">
        <f>IF(ISERROR(VLOOKUP($A341,[7]装备表!$AS:$DU,J$1,FALSE))=TRUE,0,VLOOKUP($A341,[7]装备表!$AS:$DU,J$1,FALSE))</f>
        <v>0</v>
      </c>
      <c r="K341" s="36">
        <f>IF(ISERROR(VLOOKUP($A341,[7]装备表!$AS:$DU,K$1,FALSE))=TRUE,0,VLOOKUP($A341,[7]装备表!$AS:$DU,K$1,FALSE))</f>
        <v>2</v>
      </c>
      <c r="L341" s="36">
        <f>IF(ISERROR(VLOOKUP($A341,[7]装备表!$AS:$DU,L$1,FALSE))=TRUE,0,VLOOKUP($A341,[7]装备表!$AS:$DU,L$1,FALSE))</f>
        <v>1</v>
      </c>
      <c r="M341" s="36">
        <f>IF(ISERROR(VLOOKUP($A341,[7]装备表!$AS:$DU,M$1,FALSE))=TRUE,0,VLOOKUP($A341,[7]装备表!$AS:$DU,M$1,FALSE))</f>
        <v>42</v>
      </c>
      <c r="N341" s="36">
        <f>IF(ISERROR(VLOOKUP($A341,[7]装备表!$AS:$DU,N$1,FALSE))=TRUE,0,VLOOKUP($A341,[7]装备表!$AS:$DU,N$1,FALSE))</f>
        <v>0</v>
      </c>
      <c r="O341" s="36">
        <f>IF(ISERROR(VLOOKUP($A341,[7]装备表!$AS:$DU,O$1,FALSE))=TRUE,0,VLOOKUP($A341,[7]装备表!$AS:$DU,O$1,FALSE))</f>
        <v>0</v>
      </c>
      <c r="P341" s="36">
        <f>IF(ISERROR(VLOOKUP($A341,[7]装备表!$AS:$DU,P$1,FALSE))=TRUE,0,VLOOKUP($A341,[7]装备表!$AS:$DU,P$1,FALSE))</f>
        <v>0</v>
      </c>
      <c r="Q341" s="36">
        <f>IF(ISERROR(VLOOKUP($A341,[7]装备表!$AS:$DU,Q$1,FALSE))=TRUE,0,VLOOKUP($A341,[7]装备表!$AS:$DU,Q$1,FALSE))</f>
        <v>0</v>
      </c>
      <c r="R341" s="36">
        <f>IF(ISERROR(VLOOKUP($A341,[7]装备表!$AS:$DU,R$1,FALSE))=TRUE,0,VLOOKUP($A341,[7]装备表!$AS:$DU,R$1,FALSE))</f>
        <v>0</v>
      </c>
      <c r="S341" s="36">
        <f>IF(ISERROR(VLOOKUP($A341,[7]装备表!$AS:$DU,S$1,FALSE))=TRUE,0,VLOOKUP($A341,[7]装备表!$AS:$DU,S$1,FALSE))</f>
        <v>0</v>
      </c>
      <c r="T341" s="36">
        <f>IF(ISERROR(VLOOKUP($A341,[7]装备表!$AS:$DU,T$1,FALSE))=TRUE,0,VLOOKUP($A341,[7]装备表!$AS:$DU,T$1,FALSE))</f>
        <v>0</v>
      </c>
      <c r="U341" s="36">
        <f>IF(ISERROR(VLOOKUP($A341,[7]装备表!$AS:$DU,U$1,FALSE))=TRUE,0,VLOOKUP($A341,[7]装备表!$AS:$DU,U$1,FALSE))</f>
        <v>0</v>
      </c>
      <c r="V341" s="36">
        <f>IF(ISERROR(VLOOKUP($A341,[7]装备表!$AS:$DU,V$1,FALSE))=TRUE,0,VLOOKUP($A341,[7]装备表!$AS:$DU,V$1,FALSE))</f>
        <v>0</v>
      </c>
      <c r="W341" s="36">
        <f>IF(ISERROR(VLOOKUP($A341,[7]装备表!$AS:$DU,W$1,FALSE))=TRUE,0,VLOOKUP($A341,[7]装备表!$AS:$DU,W$1,FALSE))</f>
        <v>0</v>
      </c>
      <c r="X341" s="36">
        <f>IF(ISERROR(VLOOKUP($A341,[7]装备表!$AS:$DU,X$1,FALSE))=TRUE,0,VLOOKUP($A341,[7]装备表!$AS:$DU,X$1,FALSE))</f>
        <v>0</v>
      </c>
      <c r="Y341" s="36">
        <f>IF(ISERROR(VLOOKUP($A341,[7]装备表!$AS:$DU,Y$1,FALSE))=TRUE,0,VLOOKUP($A341,[7]装备表!$AS:$DU,Y$1,FALSE))</f>
        <v>0</v>
      </c>
      <c r="Z341" s="36">
        <f>IF(ISERROR(VLOOKUP($A341,[7]装备表!$AS:$DU,Z$1,FALSE))=TRUE,0,VLOOKUP($A341,[7]装备表!$AS:$DU,Z$1,FALSE))</f>
        <v>0</v>
      </c>
      <c r="AA341" s="36">
        <f>IF(ISERROR(VLOOKUP($A341,[7]装备表!$AS:$DU,AA$1,FALSE))=TRUE,0,VLOOKUP($A341,[7]装备表!$AS:$DU,AA$1,FALSE))</f>
        <v>0</v>
      </c>
      <c r="AB341" s="36">
        <f>IF(ISERROR(VLOOKUP($A341,[7]装备表!$AS:$DU,AB$1,FALSE))=TRUE,0,VLOOKUP($A341,[7]装备表!$AS:$DU,AB$1,FALSE))</f>
        <v>0</v>
      </c>
      <c r="AC341" s="36">
        <f>IF(ISERROR(VLOOKUP($A341,[7]装备表!$AS:$DU,AC$1,FALSE))=TRUE,0,VLOOKUP($A341,[7]装备表!$AS:$DU,AC$1,FALSE))</f>
        <v>0</v>
      </c>
      <c r="AD341" s="36">
        <f>IF(ISERROR(VLOOKUP($A341,[7]装备表!$AS:$DU,AD$1,FALSE))=TRUE,0,VLOOKUP($A341,[7]装备表!$AS:$DU,AD$1,FALSE))</f>
        <v>0</v>
      </c>
      <c r="AE341" s="36">
        <f>IF(ISERROR(VLOOKUP($A341,[7]装备表!$AS:$DU,AE$1,FALSE))=TRUE,0,VLOOKUP($A341,[7]装备表!$AS:$DU,AE$1,FALSE))</f>
        <v>0</v>
      </c>
      <c r="AF341" s="36">
        <f>IF(ISERROR(VLOOKUP($A341,[7]装备表!$AS:$DU,AF$1,FALSE))=TRUE,0,VLOOKUP($A341,[7]装备表!$AS:$DU,AF$1,FALSE))</f>
        <v>0</v>
      </c>
      <c r="AG341" s="36">
        <f>IF(ISERROR(VLOOKUP($A341,[7]装备表!$AS:$DU,AG$1,FALSE))=TRUE,0,VLOOKUP($A341,[7]装备表!$AS:$DU,AG$1,FALSE))</f>
        <v>0</v>
      </c>
      <c r="AH341" s="36">
        <f>IF(ISERROR(VLOOKUP($A341,[7]装备表!$AS:$DU,AH$1,FALSE))=TRUE,0,VLOOKUP($A341,[7]装备表!$AS:$DU,AH$1,FALSE))</f>
        <v>0</v>
      </c>
      <c r="AI341" s="36">
        <f>IF(ISERROR(VLOOKUP($A341,[7]装备表!$AS:$DU,AI$1,FALSE))=TRUE,0,VLOOKUP($A341,[7]装备表!$AS:$DU,AI$1,FALSE))</f>
        <v>0</v>
      </c>
      <c r="AJ341" s="36">
        <f>IF(ISERROR(VLOOKUP($A341,[7]装备表!$AS:$DU,AJ$1,FALSE))=TRUE,0,VLOOKUP($A341,[7]装备表!$AS:$DU,AJ$1,FALSE))</f>
        <v>0</v>
      </c>
      <c r="AK341" s="36">
        <f>IF(ISERROR(VLOOKUP($A341,[7]装备表!$AS:$DU,AK$1,FALSE))=TRUE,0,VLOOKUP($A341,[7]装备表!$AS:$DU,AK$1,FALSE))</f>
        <v>0</v>
      </c>
      <c r="AL341" s="36">
        <f>IF(ISERROR(VLOOKUP($A341,[7]装备表!$AS:$DU,AL$1,FALSE))=TRUE,0,VLOOKUP($A341,[7]装备表!$AS:$DU,AL$1,FALSE))</f>
        <v>0</v>
      </c>
      <c r="AM341" s="36">
        <f>IF(ISERROR(VLOOKUP($A341,[7]装备表!$AS:$DU,AM$1,FALSE))=TRUE,0,VLOOKUP($A341,[7]装备表!$AS:$DU,AM$1,FALSE))</f>
        <v>0</v>
      </c>
      <c r="AN341" s="36">
        <f>IF(ISERROR(VLOOKUP($A341,[7]装备表!$AS:$DU,AN$1,FALSE))=TRUE,0,VLOOKUP($A341,[7]装备表!$AS:$DU,AN$1,FALSE))</f>
        <v>0</v>
      </c>
      <c r="AT341" s="9"/>
      <c r="AU341" s="9"/>
    </row>
    <row r="342" spans="1:50" ht="16.5">
      <c r="A342" s="9">
        <v>1330136</v>
      </c>
      <c r="B342" s="36" t="str">
        <f t="shared" si="29"/>
        <v>战神之怒</v>
      </c>
      <c r="C342" s="36">
        <f t="shared" si="30"/>
        <v>10331</v>
      </c>
      <c r="D342" s="36">
        <f t="shared" si="31"/>
        <v>100</v>
      </c>
      <c r="E342" s="36">
        <f t="shared" si="32"/>
        <v>10331</v>
      </c>
      <c r="F342" s="36">
        <f>IF(ISERROR(VLOOKUP($A342,[7]装备表!$AS:$DU,F$1,FALSE))=TRUE,0,VLOOKUP($A342,[7]装备表!$AS:$DU,F$1,FALSE))</f>
        <v>1</v>
      </c>
      <c r="G342" s="36">
        <f>IF(ISERROR(VLOOKUP($A342,[7]装备表!$AS:$DU,G$1,FALSE))=TRUE,0,VLOOKUP($A342,[7]装备表!$AS:$DU,G$1,FALSE))</f>
        <v>1</v>
      </c>
      <c r="H342" s="36">
        <f>IF(ISERROR(VLOOKUP($A342,[7]装备表!$AS:$DU,H$1,FALSE))=TRUE,0,VLOOKUP($A342,[7]装备表!$AS:$DU,H$1,FALSE))</f>
        <v>58</v>
      </c>
      <c r="I342" s="36">
        <f>IF(ISERROR(VLOOKUP($A342,[7]装备表!$AS:$DU,I$1,FALSE))=TRUE,0,VLOOKUP($A342,[7]装备表!$AS:$DU,I$1,FALSE))</f>
        <v>0</v>
      </c>
      <c r="J342" s="36">
        <f>IF(ISERROR(VLOOKUP($A342,[7]装备表!$AS:$DU,J$1,FALSE))=TRUE,0,VLOOKUP($A342,[7]装备表!$AS:$DU,J$1,FALSE))</f>
        <v>0</v>
      </c>
      <c r="K342" s="36">
        <f>IF(ISERROR(VLOOKUP($A342,[7]装备表!$AS:$DU,K$1,FALSE))=TRUE,0,VLOOKUP($A342,[7]装备表!$AS:$DU,K$1,FALSE))</f>
        <v>2</v>
      </c>
      <c r="L342" s="36">
        <f>IF(ISERROR(VLOOKUP($A342,[7]装备表!$AS:$DU,L$1,FALSE))=TRUE,0,VLOOKUP($A342,[7]装备表!$AS:$DU,L$1,FALSE))</f>
        <v>1</v>
      </c>
      <c r="M342" s="36">
        <f>IF(ISERROR(VLOOKUP($A342,[7]装备表!$AS:$DU,M$1,FALSE))=TRUE,0,VLOOKUP($A342,[7]装备表!$AS:$DU,M$1,FALSE))</f>
        <v>58</v>
      </c>
      <c r="N342" s="36">
        <f>IF(ISERROR(VLOOKUP($A342,[7]装备表!$AS:$DU,N$1,FALSE))=TRUE,0,VLOOKUP($A342,[7]装备表!$AS:$DU,N$1,FALSE))</f>
        <v>0</v>
      </c>
      <c r="O342" s="36">
        <f>IF(ISERROR(VLOOKUP($A342,[7]装备表!$AS:$DU,O$1,FALSE))=TRUE,0,VLOOKUP($A342,[7]装备表!$AS:$DU,O$1,FALSE))</f>
        <v>0</v>
      </c>
      <c r="P342" s="36">
        <f>IF(ISERROR(VLOOKUP($A342,[7]装备表!$AS:$DU,P$1,FALSE))=TRUE,0,VLOOKUP($A342,[7]装备表!$AS:$DU,P$1,FALSE))</f>
        <v>0</v>
      </c>
      <c r="Q342" s="36">
        <f>IF(ISERROR(VLOOKUP($A342,[7]装备表!$AS:$DU,Q$1,FALSE))=TRUE,0,VLOOKUP($A342,[7]装备表!$AS:$DU,Q$1,FALSE))</f>
        <v>0</v>
      </c>
      <c r="R342" s="36">
        <f>IF(ISERROR(VLOOKUP($A342,[7]装备表!$AS:$DU,R$1,FALSE))=TRUE,0,VLOOKUP($A342,[7]装备表!$AS:$DU,R$1,FALSE))</f>
        <v>0</v>
      </c>
      <c r="S342" s="36">
        <f>IF(ISERROR(VLOOKUP($A342,[7]装备表!$AS:$DU,S$1,FALSE))=TRUE,0,VLOOKUP($A342,[7]装备表!$AS:$DU,S$1,FALSE))</f>
        <v>0</v>
      </c>
      <c r="T342" s="36">
        <f>IF(ISERROR(VLOOKUP($A342,[7]装备表!$AS:$DU,T$1,FALSE))=TRUE,0,VLOOKUP($A342,[7]装备表!$AS:$DU,T$1,FALSE))</f>
        <v>0</v>
      </c>
      <c r="U342" s="36">
        <f>IF(ISERROR(VLOOKUP($A342,[7]装备表!$AS:$DU,U$1,FALSE))=TRUE,0,VLOOKUP($A342,[7]装备表!$AS:$DU,U$1,FALSE))</f>
        <v>0</v>
      </c>
      <c r="V342" s="36">
        <f>IF(ISERROR(VLOOKUP($A342,[7]装备表!$AS:$DU,V$1,FALSE))=TRUE,0,VLOOKUP($A342,[7]装备表!$AS:$DU,V$1,FALSE))</f>
        <v>0</v>
      </c>
      <c r="W342" s="36">
        <f>IF(ISERROR(VLOOKUP($A342,[7]装备表!$AS:$DU,W$1,FALSE))=TRUE,0,VLOOKUP($A342,[7]装备表!$AS:$DU,W$1,FALSE))</f>
        <v>0</v>
      </c>
      <c r="X342" s="36">
        <f>IF(ISERROR(VLOOKUP($A342,[7]装备表!$AS:$DU,X$1,FALSE))=TRUE,0,VLOOKUP($A342,[7]装备表!$AS:$DU,X$1,FALSE))</f>
        <v>0</v>
      </c>
      <c r="Y342" s="36">
        <f>IF(ISERROR(VLOOKUP($A342,[7]装备表!$AS:$DU,Y$1,FALSE))=TRUE,0,VLOOKUP($A342,[7]装备表!$AS:$DU,Y$1,FALSE))</f>
        <v>0</v>
      </c>
      <c r="Z342" s="36">
        <f>IF(ISERROR(VLOOKUP($A342,[7]装备表!$AS:$DU,Z$1,FALSE))=TRUE,0,VLOOKUP($A342,[7]装备表!$AS:$DU,Z$1,FALSE))</f>
        <v>0</v>
      </c>
      <c r="AA342" s="36">
        <f>IF(ISERROR(VLOOKUP($A342,[7]装备表!$AS:$DU,AA$1,FALSE))=TRUE,0,VLOOKUP($A342,[7]装备表!$AS:$DU,AA$1,FALSE))</f>
        <v>0</v>
      </c>
      <c r="AB342" s="36">
        <f>IF(ISERROR(VLOOKUP($A342,[7]装备表!$AS:$DU,AB$1,FALSE))=TRUE,0,VLOOKUP($A342,[7]装备表!$AS:$DU,AB$1,FALSE))</f>
        <v>0</v>
      </c>
      <c r="AC342" s="36">
        <f>IF(ISERROR(VLOOKUP($A342,[7]装备表!$AS:$DU,AC$1,FALSE))=TRUE,0,VLOOKUP($A342,[7]装备表!$AS:$DU,AC$1,FALSE))</f>
        <v>0</v>
      </c>
      <c r="AD342" s="36">
        <f>IF(ISERROR(VLOOKUP($A342,[7]装备表!$AS:$DU,AD$1,FALSE))=TRUE,0,VLOOKUP($A342,[7]装备表!$AS:$DU,AD$1,FALSE))</f>
        <v>0</v>
      </c>
      <c r="AE342" s="36">
        <f>IF(ISERROR(VLOOKUP($A342,[7]装备表!$AS:$DU,AE$1,FALSE))=TRUE,0,VLOOKUP($A342,[7]装备表!$AS:$DU,AE$1,FALSE))</f>
        <v>0</v>
      </c>
      <c r="AF342" s="36">
        <f>IF(ISERROR(VLOOKUP($A342,[7]装备表!$AS:$DU,AF$1,FALSE))=TRUE,0,VLOOKUP($A342,[7]装备表!$AS:$DU,AF$1,FALSE))</f>
        <v>0</v>
      </c>
      <c r="AG342" s="36">
        <f>IF(ISERROR(VLOOKUP($A342,[7]装备表!$AS:$DU,AG$1,FALSE))=TRUE,0,VLOOKUP($A342,[7]装备表!$AS:$DU,AG$1,FALSE))</f>
        <v>0</v>
      </c>
      <c r="AH342" s="36">
        <f>IF(ISERROR(VLOOKUP($A342,[7]装备表!$AS:$DU,AH$1,FALSE))=TRUE,0,VLOOKUP($A342,[7]装备表!$AS:$DU,AH$1,FALSE))</f>
        <v>0</v>
      </c>
      <c r="AI342" s="36">
        <f>IF(ISERROR(VLOOKUP($A342,[7]装备表!$AS:$DU,AI$1,FALSE))=TRUE,0,VLOOKUP($A342,[7]装备表!$AS:$DU,AI$1,FALSE))</f>
        <v>0</v>
      </c>
      <c r="AJ342" s="36">
        <f>IF(ISERROR(VLOOKUP($A342,[7]装备表!$AS:$DU,AJ$1,FALSE))=TRUE,0,VLOOKUP($A342,[7]装备表!$AS:$DU,AJ$1,FALSE))</f>
        <v>0</v>
      </c>
      <c r="AK342" s="36">
        <f>IF(ISERROR(VLOOKUP($A342,[7]装备表!$AS:$DU,AK$1,FALSE))=TRUE,0,VLOOKUP($A342,[7]装备表!$AS:$DU,AK$1,FALSE))</f>
        <v>0</v>
      </c>
      <c r="AL342" s="36">
        <f>IF(ISERROR(VLOOKUP($A342,[7]装备表!$AS:$DU,AL$1,FALSE))=TRUE,0,VLOOKUP($A342,[7]装备表!$AS:$DU,AL$1,FALSE))</f>
        <v>0</v>
      </c>
      <c r="AM342" s="36">
        <f>IF(ISERROR(VLOOKUP($A342,[7]装备表!$AS:$DU,AM$1,FALSE))=TRUE,0,VLOOKUP($A342,[7]装备表!$AS:$DU,AM$1,FALSE))</f>
        <v>0</v>
      </c>
      <c r="AN342" s="36">
        <f>IF(ISERROR(VLOOKUP($A342,[7]装备表!$AS:$DU,AN$1,FALSE))=TRUE,0,VLOOKUP($A342,[7]装备表!$AS:$DU,AN$1,FALSE))</f>
        <v>0</v>
      </c>
      <c r="AT342" s="9"/>
      <c r="AU342" s="9"/>
    </row>
    <row r="343" spans="1:50" ht="16.5">
      <c r="A343" s="9">
        <v>1330137</v>
      </c>
      <c r="B343" s="36" t="str">
        <f t="shared" si="29"/>
        <v>驯兽长鞭</v>
      </c>
      <c r="C343" s="36">
        <f t="shared" si="30"/>
        <v>10332</v>
      </c>
      <c r="D343" s="36">
        <f t="shared" si="31"/>
        <v>180</v>
      </c>
      <c r="E343" s="36">
        <f t="shared" si="32"/>
        <v>10332</v>
      </c>
      <c r="F343" s="36">
        <f>IF(ISERROR(VLOOKUP($A343,[7]装备表!$AS:$DU,F$1,FALSE))=TRUE,0,VLOOKUP($A343,[7]装备表!$AS:$DU,F$1,FALSE))</f>
        <v>1</v>
      </c>
      <c r="G343" s="36">
        <f>IF(ISERROR(VLOOKUP($A343,[7]装备表!$AS:$DU,G$1,FALSE))=TRUE,0,VLOOKUP($A343,[7]装备表!$AS:$DU,G$1,FALSE))</f>
        <v>1</v>
      </c>
      <c r="H343" s="36">
        <f>IF(ISERROR(VLOOKUP($A343,[7]装备表!$AS:$DU,H$1,FALSE))=TRUE,0,VLOOKUP($A343,[7]装备表!$AS:$DU,H$1,FALSE))</f>
        <v>105</v>
      </c>
      <c r="I343" s="36">
        <f>IF(ISERROR(VLOOKUP($A343,[7]装备表!$AS:$DU,I$1,FALSE))=TRUE,0,VLOOKUP($A343,[7]装备表!$AS:$DU,I$1,FALSE))</f>
        <v>0</v>
      </c>
      <c r="J343" s="36">
        <f>IF(ISERROR(VLOOKUP($A343,[7]装备表!$AS:$DU,J$1,FALSE))=TRUE,0,VLOOKUP($A343,[7]装备表!$AS:$DU,J$1,FALSE))</f>
        <v>0</v>
      </c>
      <c r="K343" s="36">
        <f>IF(ISERROR(VLOOKUP($A343,[7]装备表!$AS:$DU,K$1,FALSE))=TRUE,0,VLOOKUP($A343,[7]装备表!$AS:$DU,K$1,FALSE))</f>
        <v>2</v>
      </c>
      <c r="L343" s="36">
        <f>IF(ISERROR(VLOOKUP($A343,[7]装备表!$AS:$DU,L$1,FALSE))=TRUE,0,VLOOKUP($A343,[7]装备表!$AS:$DU,L$1,FALSE))</f>
        <v>1</v>
      </c>
      <c r="M343" s="36">
        <f>IF(ISERROR(VLOOKUP($A343,[7]装备表!$AS:$DU,M$1,FALSE))=TRUE,0,VLOOKUP($A343,[7]装备表!$AS:$DU,M$1,FALSE))</f>
        <v>105</v>
      </c>
      <c r="N343" s="36">
        <f>IF(ISERROR(VLOOKUP($A343,[7]装备表!$AS:$DU,N$1,FALSE))=TRUE,0,VLOOKUP($A343,[7]装备表!$AS:$DU,N$1,FALSE))</f>
        <v>0</v>
      </c>
      <c r="O343" s="36">
        <f>IF(ISERROR(VLOOKUP($A343,[7]装备表!$AS:$DU,O$1,FALSE))=TRUE,0,VLOOKUP($A343,[7]装备表!$AS:$DU,O$1,FALSE))</f>
        <v>0</v>
      </c>
      <c r="P343" s="36">
        <f>IF(ISERROR(VLOOKUP($A343,[7]装备表!$AS:$DU,P$1,FALSE))=TRUE,0,VLOOKUP($A343,[7]装备表!$AS:$DU,P$1,FALSE))</f>
        <v>0</v>
      </c>
      <c r="Q343" s="36">
        <f>IF(ISERROR(VLOOKUP($A343,[7]装备表!$AS:$DU,Q$1,FALSE))=TRUE,0,VLOOKUP($A343,[7]装备表!$AS:$DU,Q$1,FALSE))</f>
        <v>0</v>
      </c>
      <c r="R343" s="36">
        <f>IF(ISERROR(VLOOKUP($A343,[7]装备表!$AS:$DU,R$1,FALSE))=TRUE,0,VLOOKUP($A343,[7]装备表!$AS:$DU,R$1,FALSE))</f>
        <v>0</v>
      </c>
      <c r="S343" s="36">
        <f>IF(ISERROR(VLOOKUP($A343,[7]装备表!$AS:$DU,S$1,FALSE))=TRUE,0,VLOOKUP($A343,[7]装备表!$AS:$DU,S$1,FALSE))</f>
        <v>0</v>
      </c>
      <c r="T343" s="36">
        <f>IF(ISERROR(VLOOKUP($A343,[7]装备表!$AS:$DU,T$1,FALSE))=TRUE,0,VLOOKUP($A343,[7]装备表!$AS:$DU,T$1,FALSE))</f>
        <v>0</v>
      </c>
      <c r="U343" s="36">
        <f>IF(ISERROR(VLOOKUP($A343,[7]装备表!$AS:$DU,U$1,FALSE))=TRUE,0,VLOOKUP($A343,[7]装备表!$AS:$DU,U$1,FALSE))</f>
        <v>0</v>
      </c>
      <c r="V343" s="36">
        <f>IF(ISERROR(VLOOKUP($A343,[7]装备表!$AS:$DU,V$1,FALSE))=TRUE,0,VLOOKUP($A343,[7]装备表!$AS:$DU,V$1,FALSE))</f>
        <v>0</v>
      </c>
      <c r="W343" s="36">
        <f>IF(ISERROR(VLOOKUP($A343,[7]装备表!$AS:$DU,W$1,FALSE))=TRUE,0,VLOOKUP($A343,[7]装备表!$AS:$DU,W$1,FALSE))</f>
        <v>0</v>
      </c>
      <c r="X343" s="36">
        <f>IF(ISERROR(VLOOKUP($A343,[7]装备表!$AS:$DU,X$1,FALSE))=TRUE,0,VLOOKUP($A343,[7]装备表!$AS:$DU,X$1,FALSE))</f>
        <v>0</v>
      </c>
      <c r="Y343" s="36">
        <f>IF(ISERROR(VLOOKUP($A343,[7]装备表!$AS:$DU,Y$1,FALSE))=TRUE,0,VLOOKUP($A343,[7]装备表!$AS:$DU,Y$1,FALSE))</f>
        <v>0</v>
      </c>
      <c r="Z343" s="36">
        <f>IF(ISERROR(VLOOKUP($A343,[7]装备表!$AS:$DU,Z$1,FALSE))=TRUE,0,VLOOKUP($A343,[7]装备表!$AS:$DU,Z$1,FALSE))</f>
        <v>0</v>
      </c>
      <c r="AA343" s="36">
        <f>IF(ISERROR(VLOOKUP($A343,[7]装备表!$AS:$DU,AA$1,FALSE))=TRUE,0,VLOOKUP($A343,[7]装备表!$AS:$DU,AA$1,FALSE))</f>
        <v>0</v>
      </c>
      <c r="AB343" s="36">
        <f>IF(ISERROR(VLOOKUP($A343,[7]装备表!$AS:$DU,AB$1,FALSE))=TRUE,0,VLOOKUP($A343,[7]装备表!$AS:$DU,AB$1,FALSE))</f>
        <v>0</v>
      </c>
      <c r="AC343" s="36">
        <f>IF(ISERROR(VLOOKUP($A343,[7]装备表!$AS:$DU,AC$1,FALSE))=TRUE,0,VLOOKUP($A343,[7]装备表!$AS:$DU,AC$1,FALSE))</f>
        <v>0</v>
      </c>
      <c r="AD343" s="36">
        <f>IF(ISERROR(VLOOKUP($A343,[7]装备表!$AS:$DU,AD$1,FALSE))=TRUE,0,VLOOKUP($A343,[7]装备表!$AS:$DU,AD$1,FALSE))</f>
        <v>0</v>
      </c>
      <c r="AE343" s="36">
        <f>IF(ISERROR(VLOOKUP($A343,[7]装备表!$AS:$DU,AE$1,FALSE))=TRUE,0,VLOOKUP($A343,[7]装备表!$AS:$DU,AE$1,FALSE))</f>
        <v>0</v>
      </c>
      <c r="AF343" s="36">
        <f>IF(ISERROR(VLOOKUP($A343,[7]装备表!$AS:$DU,AF$1,FALSE))=TRUE,0,VLOOKUP($A343,[7]装备表!$AS:$DU,AF$1,FALSE))</f>
        <v>0</v>
      </c>
      <c r="AG343" s="36">
        <f>IF(ISERROR(VLOOKUP($A343,[7]装备表!$AS:$DU,AG$1,FALSE))=TRUE,0,VLOOKUP($A343,[7]装备表!$AS:$DU,AG$1,FALSE))</f>
        <v>0</v>
      </c>
      <c r="AH343" s="36">
        <f>IF(ISERROR(VLOOKUP($A343,[7]装备表!$AS:$DU,AH$1,FALSE))=TRUE,0,VLOOKUP($A343,[7]装备表!$AS:$DU,AH$1,FALSE))</f>
        <v>0</v>
      </c>
      <c r="AI343" s="36">
        <f>IF(ISERROR(VLOOKUP($A343,[7]装备表!$AS:$DU,AI$1,FALSE))=TRUE,0,VLOOKUP($A343,[7]装备表!$AS:$DU,AI$1,FALSE))</f>
        <v>0</v>
      </c>
      <c r="AJ343" s="36">
        <f>IF(ISERROR(VLOOKUP($A343,[7]装备表!$AS:$DU,AJ$1,FALSE))=TRUE,0,VLOOKUP($A343,[7]装备表!$AS:$DU,AJ$1,FALSE))</f>
        <v>0</v>
      </c>
      <c r="AK343" s="36">
        <f>IF(ISERROR(VLOOKUP($A343,[7]装备表!$AS:$DU,AK$1,FALSE))=TRUE,0,VLOOKUP($A343,[7]装备表!$AS:$DU,AK$1,FALSE))</f>
        <v>0</v>
      </c>
      <c r="AL343" s="36">
        <f>IF(ISERROR(VLOOKUP($A343,[7]装备表!$AS:$DU,AL$1,FALSE))=TRUE,0,VLOOKUP($A343,[7]装备表!$AS:$DU,AL$1,FALSE))</f>
        <v>0</v>
      </c>
      <c r="AM343" s="36">
        <f>IF(ISERROR(VLOOKUP($A343,[7]装备表!$AS:$DU,AM$1,FALSE))=TRUE,0,VLOOKUP($A343,[7]装备表!$AS:$DU,AM$1,FALSE))</f>
        <v>0</v>
      </c>
      <c r="AN343" s="36">
        <f>IF(ISERROR(VLOOKUP($A343,[7]装备表!$AS:$DU,AN$1,FALSE))=TRUE,0,VLOOKUP($A343,[7]装备表!$AS:$DU,AN$1,FALSE))</f>
        <v>0</v>
      </c>
      <c r="AT343" s="9"/>
      <c r="AU343" s="9"/>
    </row>
    <row r="344" spans="1:50" ht="16.5">
      <c r="A344" s="9">
        <v>1330138</v>
      </c>
      <c r="B344" s="36" t="str">
        <f t="shared" si="29"/>
        <v>蛙腿</v>
      </c>
      <c r="C344" s="36">
        <f t="shared" si="30"/>
        <v>10333</v>
      </c>
      <c r="D344" s="36">
        <f t="shared" si="31"/>
        <v>180</v>
      </c>
      <c r="E344" s="36">
        <f t="shared" si="32"/>
        <v>10333</v>
      </c>
      <c r="F344" s="36">
        <f>IF(ISERROR(VLOOKUP($A344,[7]装备表!$AS:$DU,F$1,FALSE))=TRUE,0,VLOOKUP($A344,[7]装备表!$AS:$DU,F$1,FALSE))</f>
        <v>1</v>
      </c>
      <c r="G344" s="36">
        <f>IF(ISERROR(VLOOKUP($A344,[7]装备表!$AS:$DU,G$1,FALSE))=TRUE,0,VLOOKUP($A344,[7]装备表!$AS:$DU,G$1,FALSE))</f>
        <v>1</v>
      </c>
      <c r="H344" s="36">
        <f>IF(ISERROR(VLOOKUP($A344,[7]装备表!$AS:$DU,H$1,FALSE))=TRUE,0,VLOOKUP($A344,[7]装备表!$AS:$DU,H$1,FALSE))</f>
        <v>105</v>
      </c>
      <c r="I344" s="36">
        <f>IF(ISERROR(VLOOKUP($A344,[7]装备表!$AS:$DU,I$1,FALSE))=TRUE,0,VLOOKUP($A344,[7]装备表!$AS:$DU,I$1,FALSE))</f>
        <v>0</v>
      </c>
      <c r="J344" s="36">
        <f>IF(ISERROR(VLOOKUP($A344,[7]装备表!$AS:$DU,J$1,FALSE))=TRUE,0,VLOOKUP($A344,[7]装备表!$AS:$DU,J$1,FALSE))</f>
        <v>0</v>
      </c>
      <c r="K344" s="36">
        <f>IF(ISERROR(VLOOKUP($A344,[7]装备表!$AS:$DU,K$1,FALSE))=TRUE,0,VLOOKUP($A344,[7]装备表!$AS:$DU,K$1,FALSE))</f>
        <v>2</v>
      </c>
      <c r="L344" s="36">
        <f>IF(ISERROR(VLOOKUP($A344,[7]装备表!$AS:$DU,L$1,FALSE))=TRUE,0,VLOOKUP($A344,[7]装备表!$AS:$DU,L$1,FALSE))</f>
        <v>1</v>
      </c>
      <c r="M344" s="36">
        <f>IF(ISERROR(VLOOKUP($A344,[7]装备表!$AS:$DU,M$1,FALSE))=TRUE,0,VLOOKUP($A344,[7]装备表!$AS:$DU,M$1,FALSE))</f>
        <v>105</v>
      </c>
      <c r="N344" s="36">
        <f>IF(ISERROR(VLOOKUP($A344,[7]装备表!$AS:$DU,N$1,FALSE))=TRUE,0,VLOOKUP($A344,[7]装备表!$AS:$DU,N$1,FALSE))</f>
        <v>0</v>
      </c>
      <c r="O344" s="36">
        <f>IF(ISERROR(VLOOKUP($A344,[7]装备表!$AS:$DU,O$1,FALSE))=TRUE,0,VLOOKUP($A344,[7]装备表!$AS:$DU,O$1,FALSE))</f>
        <v>0</v>
      </c>
      <c r="P344" s="36">
        <f>IF(ISERROR(VLOOKUP($A344,[7]装备表!$AS:$DU,P$1,FALSE))=TRUE,0,VLOOKUP($A344,[7]装备表!$AS:$DU,P$1,FALSE))</f>
        <v>0</v>
      </c>
      <c r="Q344" s="36">
        <f>IF(ISERROR(VLOOKUP($A344,[7]装备表!$AS:$DU,Q$1,FALSE))=TRUE,0,VLOOKUP($A344,[7]装备表!$AS:$DU,Q$1,FALSE))</f>
        <v>0</v>
      </c>
      <c r="R344" s="36">
        <f>IF(ISERROR(VLOOKUP($A344,[7]装备表!$AS:$DU,R$1,FALSE))=TRUE,0,VLOOKUP($A344,[7]装备表!$AS:$DU,R$1,FALSE))</f>
        <v>0</v>
      </c>
      <c r="S344" s="36">
        <f>IF(ISERROR(VLOOKUP($A344,[7]装备表!$AS:$DU,S$1,FALSE))=TRUE,0,VLOOKUP($A344,[7]装备表!$AS:$DU,S$1,FALSE))</f>
        <v>0</v>
      </c>
      <c r="T344" s="36">
        <f>IF(ISERROR(VLOOKUP($A344,[7]装备表!$AS:$DU,T$1,FALSE))=TRUE,0,VLOOKUP($A344,[7]装备表!$AS:$DU,T$1,FALSE))</f>
        <v>0</v>
      </c>
      <c r="U344" s="36">
        <f>IF(ISERROR(VLOOKUP($A344,[7]装备表!$AS:$DU,U$1,FALSE))=TRUE,0,VLOOKUP($A344,[7]装备表!$AS:$DU,U$1,FALSE))</f>
        <v>0</v>
      </c>
      <c r="V344" s="36">
        <f>IF(ISERROR(VLOOKUP($A344,[7]装备表!$AS:$DU,V$1,FALSE))=TRUE,0,VLOOKUP($A344,[7]装备表!$AS:$DU,V$1,FALSE))</f>
        <v>0</v>
      </c>
      <c r="W344" s="36">
        <f>IF(ISERROR(VLOOKUP($A344,[7]装备表!$AS:$DU,W$1,FALSE))=TRUE,0,VLOOKUP($A344,[7]装备表!$AS:$DU,W$1,FALSE))</f>
        <v>0</v>
      </c>
      <c r="X344" s="36">
        <f>IF(ISERROR(VLOOKUP($A344,[7]装备表!$AS:$DU,X$1,FALSE))=TRUE,0,VLOOKUP($A344,[7]装备表!$AS:$DU,X$1,FALSE))</f>
        <v>0</v>
      </c>
      <c r="Y344" s="36">
        <f>IF(ISERROR(VLOOKUP($A344,[7]装备表!$AS:$DU,Y$1,FALSE))=TRUE,0,VLOOKUP($A344,[7]装备表!$AS:$DU,Y$1,FALSE))</f>
        <v>0</v>
      </c>
      <c r="Z344" s="36">
        <f>IF(ISERROR(VLOOKUP($A344,[7]装备表!$AS:$DU,Z$1,FALSE))=TRUE,0,VLOOKUP($A344,[7]装备表!$AS:$DU,Z$1,FALSE))</f>
        <v>0</v>
      </c>
      <c r="AA344" s="36">
        <f>IF(ISERROR(VLOOKUP($A344,[7]装备表!$AS:$DU,AA$1,FALSE))=TRUE,0,VLOOKUP($A344,[7]装备表!$AS:$DU,AA$1,FALSE))</f>
        <v>0</v>
      </c>
      <c r="AB344" s="36">
        <f>IF(ISERROR(VLOOKUP($A344,[7]装备表!$AS:$DU,AB$1,FALSE))=TRUE,0,VLOOKUP($A344,[7]装备表!$AS:$DU,AB$1,FALSE))</f>
        <v>0</v>
      </c>
      <c r="AC344" s="36">
        <f>IF(ISERROR(VLOOKUP($A344,[7]装备表!$AS:$DU,AC$1,FALSE))=TRUE,0,VLOOKUP($A344,[7]装备表!$AS:$DU,AC$1,FALSE))</f>
        <v>0</v>
      </c>
      <c r="AD344" s="36">
        <f>IF(ISERROR(VLOOKUP($A344,[7]装备表!$AS:$DU,AD$1,FALSE))=TRUE,0,VLOOKUP($A344,[7]装备表!$AS:$DU,AD$1,FALSE))</f>
        <v>0</v>
      </c>
      <c r="AE344" s="36">
        <f>IF(ISERROR(VLOOKUP($A344,[7]装备表!$AS:$DU,AE$1,FALSE))=TRUE,0,VLOOKUP($A344,[7]装备表!$AS:$DU,AE$1,FALSE))</f>
        <v>0</v>
      </c>
      <c r="AF344" s="36">
        <f>IF(ISERROR(VLOOKUP($A344,[7]装备表!$AS:$DU,AF$1,FALSE))=TRUE,0,VLOOKUP($A344,[7]装备表!$AS:$DU,AF$1,FALSE))</f>
        <v>0</v>
      </c>
      <c r="AG344" s="36">
        <f>IF(ISERROR(VLOOKUP($A344,[7]装备表!$AS:$DU,AG$1,FALSE))=TRUE,0,VLOOKUP($A344,[7]装备表!$AS:$DU,AG$1,FALSE))</f>
        <v>0</v>
      </c>
      <c r="AH344" s="36">
        <f>IF(ISERROR(VLOOKUP($A344,[7]装备表!$AS:$DU,AH$1,FALSE))=TRUE,0,VLOOKUP($A344,[7]装备表!$AS:$DU,AH$1,FALSE))</f>
        <v>0</v>
      </c>
      <c r="AI344" s="36">
        <f>IF(ISERROR(VLOOKUP($A344,[7]装备表!$AS:$DU,AI$1,FALSE))=TRUE,0,VLOOKUP($A344,[7]装备表!$AS:$DU,AI$1,FALSE))</f>
        <v>0</v>
      </c>
      <c r="AJ344" s="36">
        <f>IF(ISERROR(VLOOKUP($A344,[7]装备表!$AS:$DU,AJ$1,FALSE))=TRUE,0,VLOOKUP($A344,[7]装备表!$AS:$DU,AJ$1,FALSE))</f>
        <v>0</v>
      </c>
      <c r="AK344" s="36">
        <f>IF(ISERROR(VLOOKUP($A344,[7]装备表!$AS:$DU,AK$1,FALSE))=TRUE,0,VLOOKUP($A344,[7]装备表!$AS:$DU,AK$1,FALSE))</f>
        <v>0</v>
      </c>
      <c r="AL344" s="36">
        <f>IF(ISERROR(VLOOKUP($A344,[7]装备表!$AS:$DU,AL$1,FALSE))=TRUE,0,VLOOKUP($A344,[7]装备表!$AS:$DU,AL$1,FALSE))</f>
        <v>0</v>
      </c>
      <c r="AM344" s="36">
        <f>IF(ISERROR(VLOOKUP($A344,[7]装备表!$AS:$DU,AM$1,FALSE))=TRUE,0,VLOOKUP($A344,[7]装备表!$AS:$DU,AM$1,FALSE))</f>
        <v>0</v>
      </c>
      <c r="AN344" s="36">
        <f>IF(ISERROR(VLOOKUP($A344,[7]装备表!$AS:$DU,AN$1,FALSE))=TRUE,0,VLOOKUP($A344,[7]装备表!$AS:$DU,AN$1,FALSE))</f>
        <v>0</v>
      </c>
      <c r="AT344" s="9"/>
      <c r="AU344" s="9"/>
    </row>
    <row r="345" spans="1:50" ht="16.5">
      <c r="A345" s="9">
        <v>1330139</v>
      </c>
      <c r="B345" s="36" t="str">
        <f t="shared" si="29"/>
        <v>芦苇吸管</v>
      </c>
      <c r="C345" s="36">
        <f t="shared" si="30"/>
        <v>10334</v>
      </c>
      <c r="D345" s="36">
        <f t="shared" si="31"/>
        <v>100</v>
      </c>
      <c r="E345" s="36">
        <f t="shared" si="32"/>
        <v>10334</v>
      </c>
      <c r="F345" s="36">
        <f>IF(ISERROR(VLOOKUP($A345,[7]装备表!$AS:$DU,F$1,FALSE))=TRUE,0,VLOOKUP($A345,[7]装备表!$AS:$DU,F$1,FALSE))</f>
        <v>1</v>
      </c>
      <c r="G345" s="36">
        <f>IF(ISERROR(VLOOKUP($A345,[7]装备表!$AS:$DU,G$1,FALSE))=TRUE,0,VLOOKUP($A345,[7]装备表!$AS:$DU,G$1,FALSE))</f>
        <v>1</v>
      </c>
      <c r="H345" s="36">
        <f>IF(ISERROR(VLOOKUP($A345,[7]装备表!$AS:$DU,H$1,FALSE))=TRUE,0,VLOOKUP($A345,[7]装备表!$AS:$DU,H$1,FALSE))</f>
        <v>58</v>
      </c>
      <c r="I345" s="36">
        <f>IF(ISERROR(VLOOKUP($A345,[7]装备表!$AS:$DU,I$1,FALSE))=TRUE,0,VLOOKUP($A345,[7]装备表!$AS:$DU,I$1,FALSE))</f>
        <v>0</v>
      </c>
      <c r="J345" s="36">
        <f>IF(ISERROR(VLOOKUP($A345,[7]装备表!$AS:$DU,J$1,FALSE))=TRUE,0,VLOOKUP($A345,[7]装备表!$AS:$DU,J$1,FALSE))</f>
        <v>0</v>
      </c>
      <c r="K345" s="36">
        <f>IF(ISERROR(VLOOKUP($A345,[7]装备表!$AS:$DU,K$1,FALSE))=TRUE,0,VLOOKUP($A345,[7]装备表!$AS:$DU,K$1,FALSE))</f>
        <v>2</v>
      </c>
      <c r="L345" s="36">
        <f>IF(ISERROR(VLOOKUP($A345,[7]装备表!$AS:$DU,L$1,FALSE))=TRUE,0,VLOOKUP($A345,[7]装备表!$AS:$DU,L$1,FALSE))</f>
        <v>1</v>
      </c>
      <c r="M345" s="36">
        <f>IF(ISERROR(VLOOKUP($A345,[7]装备表!$AS:$DU,M$1,FALSE))=TRUE,0,VLOOKUP($A345,[7]装备表!$AS:$DU,M$1,FALSE))</f>
        <v>58</v>
      </c>
      <c r="N345" s="36">
        <f>IF(ISERROR(VLOOKUP($A345,[7]装备表!$AS:$DU,N$1,FALSE))=TRUE,0,VLOOKUP($A345,[7]装备表!$AS:$DU,N$1,FALSE))</f>
        <v>0</v>
      </c>
      <c r="O345" s="36">
        <f>IF(ISERROR(VLOOKUP($A345,[7]装备表!$AS:$DU,O$1,FALSE))=TRUE,0,VLOOKUP($A345,[7]装备表!$AS:$DU,O$1,FALSE))</f>
        <v>0</v>
      </c>
      <c r="P345" s="36">
        <f>IF(ISERROR(VLOOKUP($A345,[7]装备表!$AS:$DU,P$1,FALSE))=TRUE,0,VLOOKUP($A345,[7]装备表!$AS:$DU,P$1,FALSE))</f>
        <v>0</v>
      </c>
      <c r="Q345" s="36">
        <f>IF(ISERROR(VLOOKUP($A345,[7]装备表!$AS:$DU,Q$1,FALSE))=TRUE,0,VLOOKUP($A345,[7]装备表!$AS:$DU,Q$1,FALSE))</f>
        <v>0</v>
      </c>
      <c r="R345" s="36">
        <f>IF(ISERROR(VLOOKUP($A345,[7]装备表!$AS:$DU,R$1,FALSE))=TRUE,0,VLOOKUP($A345,[7]装备表!$AS:$DU,R$1,FALSE))</f>
        <v>0</v>
      </c>
      <c r="S345" s="36">
        <f>IF(ISERROR(VLOOKUP($A345,[7]装备表!$AS:$DU,S$1,FALSE))=TRUE,0,VLOOKUP($A345,[7]装备表!$AS:$DU,S$1,FALSE))</f>
        <v>0</v>
      </c>
      <c r="T345" s="36">
        <f>IF(ISERROR(VLOOKUP($A345,[7]装备表!$AS:$DU,T$1,FALSE))=TRUE,0,VLOOKUP($A345,[7]装备表!$AS:$DU,T$1,FALSE))</f>
        <v>0</v>
      </c>
      <c r="U345" s="36">
        <f>IF(ISERROR(VLOOKUP($A345,[7]装备表!$AS:$DU,U$1,FALSE))=TRUE,0,VLOOKUP($A345,[7]装备表!$AS:$DU,U$1,FALSE))</f>
        <v>0</v>
      </c>
      <c r="V345" s="36">
        <f>IF(ISERROR(VLOOKUP($A345,[7]装备表!$AS:$DU,V$1,FALSE))=TRUE,0,VLOOKUP($A345,[7]装备表!$AS:$DU,V$1,FALSE))</f>
        <v>0</v>
      </c>
      <c r="W345" s="36">
        <f>IF(ISERROR(VLOOKUP($A345,[7]装备表!$AS:$DU,W$1,FALSE))=TRUE,0,VLOOKUP($A345,[7]装备表!$AS:$DU,W$1,FALSE))</f>
        <v>0</v>
      </c>
      <c r="X345" s="36">
        <f>IF(ISERROR(VLOOKUP($A345,[7]装备表!$AS:$DU,X$1,FALSE))=TRUE,0,VLOOKUP($A345,[7]装备表!$AS:$DU,X$1,FALSE))</f>
        <v>0</v>
      </c>
      <c r="Y345" s="36">
        <f>IF(ISERROR(VLOOKUP($A345,[7]装备表!$AS:$DU,Y$1,FALSE))=TRUE,0,VLOOKUP($A345,[7]装备表!$AS:$DU,Y$1,FALSE))</f>
        <v>0</v>
      </c>
      <c r="Z345" s="36">
        <f>IF(ISERROR(VLOOKUP($A345,[7]装备表!$AS:$DU,Z$1,FALSE))=TRUE,0,VLOOKUP($A345,[7]装备表!$AS:$DU,Z$1,FALSE))</f>
        <v>0</v>
      </c>
      <c r="AA345" s="36">
        <f>IF(ISERROR(VLOOKUP($A345,[7]装备表!$AS:$DU,AA$1,FALSE))=TRUE,0,VLOOKUP($A345,[7]装备表!$AS:$DU,AA$1,FALSE))</f>
        <v>0</v>
      </c>
      <c r="AB345" s="36">
        <f>IF(ISERROR(VLOOKUP($A345,[7]装备表!$AS:$DU,AB$1,FALSE))=TRUE,0,VLOOKUP($A345,[7]装备表!$AS:$DU,AB$1,FALSE))</f>
        <v>0</v>
      </c>
      <c r="AC345" s="36">
        <f>IF(ISERROR(VLOOKUP($A345,[7]装备表!$AS:$DU,AC$1,FALSE))=TRUE,0,VLOOKUP($A345,[7]装备表!$AS:$DU,AC$1,FALSE))</f>
        <v>0</v>
      </c>
      <c r="AD345" s="36">
        <f>IF(ISERROR(VLOOKUP($A345,[7]装备表!$AS:$DU,AD$1,FALSE))=TRUE,0,VLOOKUP($A345,[7]装备表!$AS:$DU,AD$1,FALSE))</f>
        <v>0</v>
      </c>
      <c r="AE345" s="36">
        <f>IF(ISERROR(VLOOKUP($A345,[7]装备表!$AS:$DU,AE$1,FALSE))=TRUE,0,VLOOKUP($A345,[7]装备表!$AS:$DU,AE$1,FALSE))</f>
        <v>0</v>
      </c>
      <c r="AF345" s="36">
        <f>IF(ISERROR(VLOOKUP($A345,[7]装备表!$AS:$DU,AF$1,FALSE))=TRUE,0,VLOOKUP($A345,[7]装备表!$AS:$DU,AF$1,FALSE))</f>
        <v>0</v>
      </c>
      <c r="AG345" s="36">
        <f>IF(ISERROR(VLOOKUP($A345,[7]装备表!$AS:$DU,AG$1,FALSE))=TRUE,0,VLOOKUP($A345,[7]装备表!$AS:$DU,AG$1,FALSE))</f>
        <v>0</v>
      </c>
      <c r="AH345" s="36">
        <f>IF(ISERROR(VLOOKUP($A345,[7]装备表!$AS:$DU,AH$1,FALSE))=TRUE,0,VLOOKUP($A345,[7]装备表!$AS:$DU,AH$1,FALSE))</f>
        <v>0</v>
      </c>
      <c r="AI345" s="36">
        <f>IF(ISERROR(VLOOKUP($A345,[7]装备表!$AS:$DU,AI$1,FALSE))=TRUE,0,VLOOKUP($A345,[7]装备表!$AS:$DU,AI$1,FALSE))</f>
        <v>0</v>
      </c>
      <c r="AJ345" s="36">
        <f>IF(ISERROR(VLOOKUP($A345,[7]装备表!$AS:$DU,AJ$1,FALSE))=TRUE,0,VLOOKUP($A345,[7]装备表!$AS:$DU,AJ$1,FALSE))</f>
        <v>0</v>
      </c>
      <c r="AK345" s="36">
        <f>IF(ISERROR(VLOOKUP($A345,[7]装备表!$AS:$DU,AK$1,FALSE))=TRUE,0,VLOOKUP($A345,[7]装备表!$AS:$DU,AK$1,FALSE))</f>
        <v>0</v>
      </c>
      <c r="AL345" s="36">
        <f>IF(ISERROR(VLOOKUP($A345,[7]装备表!$AS:$DU,AL$1,FALSE))=TRUE,0,VLOOKUP($A345,[7]装备表!$AS:$DU,AL$1,FALSE))</f>
        <v>0</v>
      </c>
      <c r="AM345" s="36">
        <f>IF(ISERROR(VLOOKUP($A345,[7]装备表!$AS:$DU,AM$1,FALSE))=TRUE,0,VLOOKUP($A345,[7]装备表!$AS:$DU,AM$1,FALSE))</f>
        <v>0</v>
      </c>
      <c r="AN345" s="36">
        <f>IF(ISERROR(VLOOKUP($A345,[7]装备表!$AS:$DU,AN$1,FALSE))=TRUE,0,VLOOKUP($A345,[7]装备表!$AS:$DU,AN$1,FALSE))</f>
        <v>0</v>
      </c>
      <c r="AT345" s="9"/>
      <c r="AU345" s="9"/>
    </row>
    <row r="346" spans="1:50" ht="16.5">
      <c r="A346" s="9">
        <v>1330140</v>
      </c>
      <c r="B346" s="36" t="str">
        <f t="shared" si="29"/>
        <v>狙击镜</v>
      </c>
      <c r="C346" s="36">
        <f t="shared" si="30"/>
        <v>10335</v>
      </c>
      <c r="D346" s="36">
        <f t="shared" si="31"/>
        <v>60</v>
      </c>
      <c r="E346" s="36">
        <f t="shared" si="32"/>
        <v>10335</v>
      </c>
      <c r="F346" s="36">
        <f>IF(ISERROR(VLOOKUP($A346,[7]装备表!$AS:$DU,F$1,FALSE))=TRUE,0,VLOOKUP($A346,[7]装备表!$AS:$DU,F$1,FALSE))</f>
        <v>1</v>
      </c>
      <c r="G346" s="36">
        <f>IF(ISERROR(VLOOKUP($A346,[7]装备表!$AS:$DU,G$1,FALSE))=TRUE,0,VLOOKUP($A346,[7]装备表!$AS:$DU,G$1,FALSE))</f>
        <v>1</v>
      </c>
      <c r="H346" s="36">
        <f>IF(ISERROR(VLOOKUP($A346,[7]装备表!$AS:$DU,H$1,FALSE))=TRUE,0,VLOOKUP($A346,[7]装备表!$AS:$DU,H$1,FALSE))</f>
        <v>42</v>
      </c>
      <c r="I346" s="36">
        <f>IF(ISERROR(VLOOKUP($A346,[7]装备表!$AS:$DU,I$1,FALSE))=TRUE,0,VLOOKUP($A346,[7]装备表!$AS:$DU,I$1,FALSE))</f>
        <v>0</v>
      </c>
      <c r="J346" s="36">
        <f>IF(ISERROR(VLOOKUP($A346,[7]装备表!$AS:$DU,J$1,FALSE))=TRUE,0,VLOOKUP($A346,[7]装备表!$AS:$DU,J$1,FALSE))</f>
        <v>0</v>
      </c>
      <c r="K346" s="36">
        <f>IF(ISERROR(VLOOKUP($A346,[7]装备表!$AS:$DU,K$1,FALSE))=TRUE,0,VLOOKUP($A346,[7]装备表!$AS:$DU,K$1,FALSE))</f>
        <v>2</v>
      </c>
      <c r="L346" s="36">
        <f>IF(ISERROR(VLOOKUP($A346,[7]装备表!$AS:$DU,L$1,FALSE))=TRUE,0,VLOOKUP($A346,[7]装备表!$AS:$DU,L$1,FALSE))</f>
        <v>1</v>
      </c>
      <c r="M346" s="36">
        <f>IF(ISERROR(VLOOKUP($A346,[7]装备表!$AS:$DU,M$1,FALSE))=TRUE,0,VLOOKUP($A346,[7]装备表!$AS:$DU,M$1,FALSE))</f>
        <v>42</v>
      </c>
      <c r="N346" s="36">
        <f>IF(ISERROR(VLOOKUP($A346,[7]装备表!$AS:$DU,N$1,FALSE))=TRUE,0,VLOOKUP($A346,[7]装备表!$AS:$DU,N$1,FALSE))</f>
        <v>0</v>
      </c>
      <c r="O346" s="36">
        <f>IF(ISERROR(VLOOKUP($A346,[7]装备表!$AS:$DU,O$1,FALSE))=TRUE,0,VLOOKUP($A346,[7]装备表!$AS:$DU,O$1,FALSE))</f>
        <v>0</v>
      </c>
      <c r="P346" s="36">
        <f>IF(ISERROR(VLOOKUP($A346,[7]装备表!$AS:$DU,P$1,FALSE))=TRUE,0,VLOOKUP($A346,[7]装备表!$AS:$DU,P$1,FALSE))</f>
        <v>0</v>
      </c>
      <c r="Q346" s="36">
        <f>IF(ISERROR(VLOOKUP($A346,[7]装备表!$AS:$DU,Q$1,FALSE))=TRUE,0,VLOOKUP($A346,[7]装备表!$AS:$DU,Q$1,FALSE))</f>
        <v>0</v>
      </c>
      <c r="R346" s="36">
        <f>IF(ISERROR(VLOOKUP($A346,[7]装备表!$AS:$DU,R$1,FALSE))=TRUE,0,VLOOKUP($A346,[7]装备表!$AS:$DU,R$1,FALSE))</f>
        <v>0</v>
      </c>
      <c r="S346" s="36">
        <f>IF(ISERROR(VLOOKUP($A346,[7]装备表!$AS:$DU,S$1,FALSE))=TRUE,0,VLOOKUP($A346,[7]装备表!$AS:$DU,S$1,FALSE))</f>
        <v>0</v>
      </c>
      <c r="T346" s="36">
        <f>IF(ISERROR(VLOOKUP($A346,[7]装备表!$AS:$DU,T$1,FALSE))=TRUE,0,VLOOKUP($A346,[7]装备表!$AS:$DU,T$1,FALSE))</f>
        <v>0</v>
      </c>
      <c r="U346" s="36">
        <f>IF(ISERROR(VLOOKUP($A346,[7]装备表!$AS:$DU,U$1,FALSE))=TRUE,0,VLOOKUP($A346,[7]装备表!$AS:$DU,U$1,FALSE))</f>
        <v>0</v>
      </c>
      <c r="V346" s="36">
        <f>IF(ISERROR(VLOOKUP($A346,[7]装备表!$AS:$DU,V$1,FALSE))=TRUE,0,VLOOKUP($A346,[7]装备表!$AS:$DU,V$1,FALSE))</f>
        <v>0</v>
      </c>
      <c r="W346" s="36">
        <f>IF(ISERROR(VLOOKUP($A346,[7]装备表!$AS:$DU,W$1,FALSE))=TRUE,0,VLOOKUP($A346,[7]装备表!$AS:$DU,W$1,FALSE))</f>
        <v>0</v>
      </c>
      <c r="X346" s="36">
        <f>IF(ISERROR(VLOOKUP($A346,[7]装备表!$AS:$DU,X$1,FALSE))=TRUE,0,VLOOKUP($A346,[7]装备表!$AS:$DU,X$1,FALSE))</f>
        <v>0</v>
      </c>
      <c r="Y346" s="36">
        <f>IF(ISERROR(VLOOKUP($A346,[7]装备表!$AS:$DU,Y$1,FALSE))=TRUE,0,VLOOKUP($A346,[7]装备表!$AS:$DU,Y$1,FALSE))</f>
        <v>0</v>
      </c>
      <c r="Z346" s="36">
        <f>IF(ISERROR(VLOOKUP($A346,[7]装备表!$AS:$DU,Z$1,FALSE))=TRUE,0,VLOOKUP($A346,[7]装备表!$AS:$DU,Z$1,FALSE))</f>
        <v>0</v>
      </c>
      <c r="AA346" s="36">
        <f>IF(ISERROR(VLOOKUP($A346,[7]装备表!$AS:$DU,AA$1,FALSE))=TRUE,0,VLOOKUP($A346,[7]装备表!$AS:$DU,AA$1,FALSE))</f>
        <v>0</v>
      </c>
      <c r="AB346" s="36">
        <f>IF(ISERROR(VLOOKUP($A346,[7]装备表!$AS:$DU,AB$1,FALSE))=TRUE,0,VLOOKUP($A346,[7]装备表!$AS:$DU,AB$1,FALSE))</f>
        <v>0</v>
      </c>
      <c r="AC346" s="36">
        <f>IF(ISERROR(VLOOKUP($A346,[7]装备表!$AS:$DU,AC$1,FALSE))=TRUE,0,VLOOKUP($A346,[7]装备表!$AS:$DU,AC$1,FALSE))</f>
        <v>0</v>
      </c>
      <c r="AD346" s="36">
        <f>IF(ISERROR(VLOOKUP($A346,[7]装备表!$AS:$DU,AD$1,FALSE))=TRUE,0,VLOOKUP($A346,[7]装备表!$AS:$DU,AD$1,FALSE))</f>
        <v>0</v>
      </c>
      <c r="AE346" s="36">
        <f>IF(ISERROR(VLOOKUP($A346,[7]装备表!$AS:$DU,AE$1,FALSE))=TRUE,0,VLOOKUP($A346,[7]装备表!$AS:$DU,AE$1,FALSE))</f>
        <v>0</v>
      </c>
      <c r="AF346" s="36">
        <f>IF(ISERROR(VLOOKUP($A346,[7]装备表!$AS:$DU,AF$1,FALSE))=TRUE,0,VLOOKUP($A346,[7]装备表!$AS:$DU,AF$1,FALSE))</f>
        <v>0</v>
      </c>
      <c r="AG346" s="36">
        <f>IF(ISERROR(VLOOKUP($A346,[7]装备表!$AS:$DU,AG$1,FALSE))=TRUE,0,VLOOKUP($A346,[7]装备表!$AS:$DU,AG$1,FALSE))</f>
        <v>0</v>
      </c>
      <c r="AH346" s="36">
        <f>IF(ISERROR(VLOOKUP($A346,[7]装备表!$AS:$DU,AH$1,FALSE))=TRUE,0,VLOOKUP($A346,[7]装备表!$AS:$DU,AH$1,FALSE))</f>
        <v>0</v>
      </c>
      <c r="AI346" s="36">
        <f>IF(ISERROR(VLOOKUP($A346,[7]装备表!$AS:$DU,AI$1,FALSE))=TRUE,0,VLOOKUP($A346,[7]装备表!$AS:$DU,AI$1,FALSE))</f>
        <v>0</v>
      </c>
      <c r="AJ346" s="36">
        <f>IF(ISERROR(VLOOKUP($A346,[7]装备表!$AS:$DU,AJ$1,FALSE))=TRUE,0,VLOOKUP($A346,[7]装备表!$AS:$DU,AJ$1,FALSE))</f>
        <v>0</v>
      </c>
      <c r="AK346" s="36">
        <f>IF(ISERROR(VLOOKUP($A346,[7]装备表!$AS:$DU,AK$1,FALSE))=TRUE,0,VLOOKUP($A346,[7]装备表!$AS:$DU,AK$1,FALSE))</f>
        <v>0</v>
      </c>
      <c r="AL346" s="36">
        <f>IF(ISERROR(VLOOKUP($A346,[7]装备表!$AS:$DU,AL$1,FALSE))=TRUE,0,VLOOKUP($A346,[7]装备表!$AS:$DU,AL$1,FALSE))</f>
        <v>0</v>
      </c>
      <c r="AM346" s="36">
        <f>IF(ISERROR(VLOOKUP($A346,[7]装备表!$AS:$DU,AM$1,FALSE))=TRUE,0,VLOOKUP($A346,[7]装备表!$AS:$DU,AM$1,FALSE))</f>
        <v>0</v>
      </c>
      <c r="AN346" s="36">
        <f>IF(ISERROR(VLOOKUP($A346,[7]装备表!$AS:$DU,AN$1,FALSE))=TRUE,0,VLOOKUP($A346,[7]装备表!$AS:$DU,AN$1,FALSE))</f>
        <v>0</v>
      </c>
      <c r="AT346" s="9"/>
      <c r="AU346" s="9"/>
    </row>
    <row r="347" spans="1:50" ht="16.5">
      <c r="A347" s="9">
        <v>1330141</v>
      </c>
      <c r="B347" s="36" t="str">
        <f t="shared" si="29"/>
        <v>魔力符石</v>
      </c>
      <c r="C347" s="36">
        <f t="shared" si="30"/>
        <v>10336</v>
      </c>
      <c r="D347" s="36">
        <f t="shared" si="31"/>
        <v>25</v>
      </c>
      <c r="E347" s="36">
        <f t="shared" si="32"/>
        <v>10336</v>
      </c>
      <c r="F347" s="36">
        <f>IF(ISERROR(VLOOKUP($A347,[7]装备表!$AS:$DU,F$1,FALSE))=TRUE,0,VLOOKUP($A347,[7]装备表!$AS:$DU,F$1,FALSE))</f>
        <v>1</v>
      </c>
      <c r="G347" s="36">
        <f>IF(ISERROR(VLOOKUP($A347,[7]装备表!$AS:$DU,G$1,FALSE))=TRUE,0,VLOOKUP($A347,[7]装备表!$AS:$DU,G$1,FALSE))</f>
        <v>1</v>
      </c>
      <c r="H347" s="36">
        <f>IF(ISERROR(VLOOKUP($A347,[7]装备表!$AS:$DU,H$1,FALSE))=TRUE,0,VLOOKUP($A347,[7]装备表!$AS:$DU,H$1,FALSE))</f>
        <v>19</v>
      </c>
      <c r="I347" s="36">
        <f>IF(ISERROR(VLOOKUP($A347,[7]装备表!$AS:$DU,I$1,FALSE))=TRUE,0,VLOOKUP($A347,[7]装备表!$AS:$DU,I$1,FALSE))</f>
        <v>0</v>
      </c>
      <c r="J347" s="36">
        <f>IF(ISERROR(VLOOKUP($A347,[7]装备表!$AS:$DU,J$1,FALSE))=TRUE,0,VLOOKUP($A347,[7]装备表!$AS:$DU,J$1,FALSE))</f>
        <v>0</v>
      </c>
      <c r="K347" s="36">
        <f>IF(ISERROR(VLOOKUP($A347,[7]装备表!$AS:$DU,K$1,FALSE))=TRUE,0,VLOOKUP($A347,[7]装备表!$AS:$DU,K$1,FALSE))</f>
        <v>2</v>
      </c>
      <c r="L347" s="36">
        <f>IF(ISERROR(VLOOKUP($A347,[7]装备表!$AS:$DU,L$1,FALSE))=TRUE,0,VLOOKUP($A347,[7]装备表!$AS:$DU,L$1,FALSE))</f>
        <v>1</v>
      </c>
      <c r="M347" s="36">
        <f>IF(ISERROR(VLOOKUP($A347,[7]装备表!$AS:$DU,M$1,FALSE))=TRUE,0,VLOOKUP($A347,[7]装备表!$AS:$DU,M$1,FALSE))</f>
        <v>19</v>
      </c>
      <c r="N347" s="36">
        <f>IF(ISERROR(VLOOKUP($A347,[7]装备表!$AS:$DU,N$1,FALSE))=TRUE,0,VLOOKUP($A347,[7]装备表!$AS:$DU,N$1,FALSE))</f>
        <v>0</v>
      </c>
      <c r="O347" s="36">
        <f>IF(ISERROR(VLOOKUP($A347,[7]装备表!$AS:$DU,O$1,FALSE))=TRUE,0,VLOOKUP($A347,[7]装备表!$AS:$DU,O$1,FALSE))</f>
        <v>0</v>
      </c>
      <c r="P347" s="36">
        <f>IF(ISERROR(VLOOKUP($A347,[7]装备表!$AS:$DU,P$1,FALSE))=TRUE,0,VLOOKUP($A347,[7]装备表!$AS:$DU,P$1,FALSE))</f>
        <v>0</v>
      </c>
      <c r="Q347" s="36">
        <f>IF(ISERROR(VLOOKUP($A347,[7]装备表!$AS:$DU,Q$1,FALSE))=TRUE,0,VLOOKUP($A347,[7]装备表!$AS:$DU,Q$1,FALSE))</f>
        <v>0</v>
      </c>
      <c r="R347" s="36">
        <f>IF(ISERROR(VLOOKUP($A347,[7]装备表!$AS:$DU,R$1,FALSE))=TRUE,0,VLOOKUP($A347,[7]装备表!$AS:$DU,R$1,FALSE))</f>
        <v>0</v>
      </c>
      <c r="S347" s="36">
        <f>IF(ISERROR(VLOOKUP($A347,[7]装备表!$AS:$DU,S$1,FALSE))=TRUE,0,VLOOKUP($A347,[7]装备表!$AS:$DU,S$1,FALSE))</f>
        <v>0</v>
      </c>
      <c r="T347" s="36">
        <f>IF(ISERROR(VLOOKUP($A347,[7]装备表!$AS:$DU,T$1,FALSE))=TRUE,0,VLOOKUP($A347,[7]装备表!$AS:$DU,T$1,FALSE))</f>
        <v>0</v>
      </c>
      <c r="U347" s="36">
        <f>IF(ISERROR(VLOOKUP($A347,[7]装备表!$AS:$DU,U$1,FALSE))=TRUE,0,VLOOKUP($A347,[7]装备表!$AS:$DU,U$1,FALSE))</f>
        <v>0</v>
      </c>
      <c r="V347" s="36">
        <f>IF(ISERROR(VLOOKUP($A347,[7]装备表!$AS:$DU,V$1,FALSE))=TRUE,0,VLOOKUP($A347,[7]装备表!$AS:$DU,V$1,FALSE))</f>
        <v>0</v>
      </c>
      <c r="W347" s="36">
        <f>IF(ISERROR(VLOOKUP($A347,[7]装备表!$AS:$DU,W$1,FALSE))=TRUE,0,VLOOKUP($A347,[7]装备表!$AS:$DU,W$1,FALSE))</f>
        <v>0</v>
      </c>
      <c r="X347" s="36">
        <f>IF(ISERROR(VLOOKUP($A347,[7]装备表!$AS:$DU,X$1,FALSE))=TRUE,0,VLOOKUP($A347,[7]装备表!$AS:$DU,X$1,FALSE))</f>
        <v>0</v>
      </c>
      <c r="Y347" s="36">
        <f>IF(ISERROR(VLOOKUP($A347,[7]装备表!$AS:$DU,Y$1,FALSE))=TRUE,0,VLOOKUP($A347,[7]装备表!$AS:$DU,Y$1,FALSE))</f>
        <v>0</v>
      </c>
      <c r="Z347" s="36">
        <f>IF(ISERROR(VLOOKUP($A347,[7]装备表!$AS:$DU,Z$1,FALSE))=TRUE,0,VLOOKUP($A347,[7]装备表!$AS:$DU,Z$1,FALSE))</f>
        <v>0</v>
      </c>
      <c r="AA347" s="36">
        <f>IF(ISERROR(VLOOKUP($A347,[7]装备表!$AS:$DU,AA$1,FALSE))=TRUE,0,VLOOKUP($A347,[7]装备表!$AS:$DU,AA$1,FALSE))</f>
        <v>0</v>
      </c>
      <c r="AB347" s="36">
        <f>IF(ISERROR(VLOOKUP($A347,[7]装备表!$AS:$DU,AB$1,FALSE))=TRUE,0,VLOOKUP($A347,[7]装备表!$AS:$DU,AB$1,FALSE))</f>
        <v>0</v>
      </c>
      <c r="AC347" s="36">
        <f>IF(ISERROR(VLOOKUP($A347,[7]装备表!$AS:$DU,AC$1,FALSE))=TRUE,0,VLOOKUP($A347,[7]装备表!$AS:$DU,AC$1,FALSE))</f>
        <v>0</v>
      </c>
      <c r="AD347" s="36">
        <f>IF(ISERROR(VLOOKUP($A347,[7]装备表!$AS:$DU,AD$1,FALSE))=TRUE,0,VLOOKUP($A347,[7]装备表!$AS:$DU,AD$1,FALSE))</f>
        <v>0</v>
      </c>
      <c r="AE347" s="36">
        <f>IF(ISERROR(VLOOKUP($A347,[7]装备表!$AS:$DU,AE$1,FALSE))=TRUE,0,VLOOKUP($A347,[7]装备表!$AS:$DU,AE$1,FALSE))</f>
        <v>0</v>
      </c>
      <c r="AF347" s="36">
        <f>IF(ISERROR(VLOOKUP($A347,[7]装备表!$AS:$DU,AF$1,FALSE))=TRUE,0,VLOOKUP($A347,[7]装备表!$AS:$DU,AF$1,FALSE))</f>
        <v>0</v>
      </c>
      <c r="AG347" s="36">
        <f>IF(ISERROR(VLOOKUP($A347,[7]装备表!$AS:$DU,AG$1,FALSE))=TRUE,0,VLOOKUP($A347,[7]装备表!$AS:$DU,AG$1,FALSE))</f>
        <v>0</v>
      </c>
      <c r="AH347" s="36">
        <f>IF(ISERROR(VLOOKUP($A347,[7]装备表!$AS:$DU,AH$1,FALSE))=TRUE,0,VLOOKUP($A347,[7]装备表!$AS:$DU,AH$1,FALSE))</f>
        <v>0</v>
      </c>
      <c r="AI347" s="36">
        <f>IF(ISERROR(VLOOKUP($A347,[7]装备表!$AS:$DU,AI$1,FALSE))=TRUE,0,VLOOKUP($A347,[7]装备表!$AS:$DU,AI$1,FALSE))</f>
        <v>0</v>
      </c>
      <c r="AJ347" s="36">
        <f>IF(ISERROR(VLOOKUP($A347,[7]装备表!$AS:$DU,AJ$1,FALSE))=TRUE,0,VLOOKUP($A347,[7]装备表!$AS:$DU,AJ$1,FALSE))</f>
        <v>0</v>
      </c>
      <c r="AK347" s="36">
        <f>IF(ISERROR(VLOOKUP($A347,[7]装备表!$AS:$DU,AK$1,FALSE))=TRUE,0,VLOOKUP($A347,[7]装备表!$AS:$DU,AK$1,FALSE))</f>
        <v>0</v>
      </c>
      <c r="AL347" s="36">
        <f>IF(ISERROR(VLOOKUP($A347,[7]装备表!$AS:$DU,AL$1,FALSE))=TRUE,0,VLOOKUP($A347,[7]装备表!$AS:$DU,AL$1,FALSE))</f>
        <v>0</v>
      </c>
      <c r="AM347" s="36">
        <f>IF(ISERROR(VLOOKUP($A347,[7]装备表!$AS:$DU,AM$1,FALSE))=TRUE,0,VLOOKUP($A347,[7]装备表!$AS:$DU,AM$1,FALSE))</f>
        <v>0</v>
      </c>
      <c r="AN347" s="36">
        <f>IF(ISERROR(VLOOKUP($A347,[7]装备表!$AS:$DU,AN$1,FALSE))=TRUE,0,VLOOKUP($A347,[7]装备表!$AS:$DU,AN$1,FALSE))</f>
        <v>0</v>
      </c>
      <c r="AT347" s="9"/>
      <c r="AU347" s="9"/>
    </row>
    <row r="348" spans="1:50" ht="16.5">
      <c r="A348" s="9">
        <v>1330142</v>
      </c>
      <c r="B348" s="36" t="str">
        <f t="shared" si="29"/>
        <v>狼人护符</v>
      </c>
      <c r="C348" s="36">
        <f t="shared" si="30"/>
        <v>10337</v>
      </c>
      <c r="D348" s="36">
        <f t="shared" si="31"/>
        <v>140</v>
      </c>
      <c r="E348" s="36">
        <f t="shared" si="32"/>
        <v>10337</v>
      </c>
      <c r="F348" s="36">
        <f>IF(ISERROR(VLOOKUP($A348,[7]装备表!$AS:$DU,F$1,FALSE))=TRUE,0,VLOOKUP($A348,[7]装备表!$AS:$DU,F$1,FALSE))</f>
        <v>1</v>
      </c>
      <c r="G348" s="36">
        <f>IF(ISERROR(VLOOKUP($A348,[7]装备表!$AS:$DU,G$1,FALSE))=TRUE,0,VLOOKUP($A348,[7]装备表!$AS:$DU,G$1,FALSE))</f>
        <v>1</v>
      </c>
      <c r="H348" s="36">
        <f>IF(ISERROR(VLOOKUP($A348,[7]装备表!$AS:$DU,H$1,FALSE))=TRUE,0,VLOOKUP($A348,[7]装备表!$AS:$DU,H$1,FALSE))</f>
        <v>79</v>
      </c>
      <c r="I348" s="36">
        <f>IF(ISERROR(VLOOKUP($A348,[7]装备表!$AS:$DU,I$1,FALSE))=TRUE,0,VLOOKUP($A348,[7]装备表!$AS:$DU,I$1,FALSE))</f>
        <v>0</v>
      </c>
      <c r="J348" s="36">
        <f>IF(ISERROR(VLOOKUP($A348,[7]装备表!$AS:$DU,J$1,FALSE))=TRUE,0,VLOOKUP($A348,[7]装备表!$AS:$DU,J$1,FALSE))</f>
        <v>0</v>
      </c>
      <c r="K348" s="36">
        <f>IF(ISERROR(VLOOKUP($A348,[7]装备表!$AS:$DU,K$1,FALSE))=TRUE,0,VLOOKUP($A348,[7]装备表!$AS:$DU,K$1,FALSE))</f>
        <v>2</v>
      </c>
      <c r="L348" s="36">
        <f>IF(ISERROR(VLOOKUP($A348,[7]装备表!$AS:$DU,L$1,FALSE))=TRUE,0,VLOOKUP($A348,[7]装备表!$AS:$DU,L$1,FALSE))</f>
        <v>1</v>
      </c>
      <c r="M348" s="36">
        <f>IF(ISERROR(VLOOKUP($A348,[7]装备表!$AS:$DU,M$1,FALSE))=TRUE,0,VLOOKUP($A348,[7]装备表!$AS:$DU,M$1,FALSE))</f>
        <v>79</v>
      </c>
      <c r="N348" s="36">
        <f>IF(ISERROR(VLOOKUP($A348,[7]装备表!$AS:$DU,N$1,FALSE))=TRUE,0,VLOOKUP($A348,[7]装备表!$AS:$DU,N$1,FALSE))</f>
        <v>0</v>
      </c>
      <c r="O348" s="36">
        <f>IF(ISERROR(VLOOKUP($A348,[7]装备表!$AS:$DU,O$1,FALSE))=TRUE,0,VLOOKUP($A348,[7]装备表!$AS:$DU,O$1,FALSE))</f>
        <v>0</v>
      </c>
      <c r="P348" s="36">
        <f>IF(ISERROR(VLOOKUP($A348,[7]装备表!$AS:$DU,P$1,FALSE))=TRUE,0,VLOOKUP($A348,[7]装备表!$AS:$DU,P$1,FALSE))</f>
        <v>0</v>
      </c>
      <c r="Q348" s="36">
        <f>IF(ISERROR(VLOOKUP($A348,[7]装备表!$AS:$DU,Q$1,FALSE))=TRUE,0,VLOOKUP($A348,[7]装备表!$AS:$DU,Q$1,FALSE))</f>
        <v>0</v>
      </c>
      <c r="R348" s="36">
        <f>IF(ISERROR(VLOOKUP($A348,[7]装备表!$AS:$DU,R$1,FALSE))=TRUE,0,VLOOKUP($A348,[7]装备表!$AS:$DU,R$1,FALSE))</f>
        <v>0</v>
      </c>
      <c r="S348" s="36">
        <f>IF(ISERROR(VLOOKUP($A348,[7]装备表!$AS:$DU,S$1,FALSE))=TRUE,0,VLOOKUP($A348,[7]装备表!$AS:$DU,S$1,FALSE))</f>
        <v>0</v>
      </c>
      <c r="T348" s="36">
        <f>IF(ISERROR(VLOOKUP($A348,[7]装备表!$AS:$DU,T$1,FALSE))=TRUE,0,VLOOKUP($A348,[7]装备表!$AS:$DU,T$1,FALSE))</f>
        <v>0</v>
      </c>
      <c r="U348" s="36">
        <f>IF(ISERROR(VLOOKUP($A348,[7]装备表!$AS:$DU,U$1,FALSE))=TRUE,0,VLOOKUP($A348,[7]装备表!$AS:$DU,U$1,FALSE))</f>
        <v>0</v>
      </c>
      <c r="V348" s="36">
        <f>IF(ISERROR(VLOOKUP($A348,[7]装备表!$AS:$DU,V$1,FALSE))=TRUE,0,VLOOKUP($A348,[7]装备表!$AS:$DU,V$1,FALSE))</f>
        <v>0</v>
      </c>
      <c r="W348" s="36">
        <f>IF(ISERROR(VLOOKUP($A348,[7]装备表!$AS:$DU,W$1,FALSE))=TRUE,0,VLOOKUP($A348,[7]装备表!$AS:$DU,W$1,FALSE))</f>
        <v>0</v>
      </c>
      <c r="X348" s="36">
        <f>IF(ISERROR(VLOOKUP($A348,[7]装备表!$AS:$DU,X$1,FALSE))=TRUE,0,VLOOKUP($A348,[7]装备表!$AS:$DU,X$1,FALSE))</f>
        <v>0</v>
      </c>
      <c r="Y348" s="36">
        <f>IF(ISERROR(VLOOKUP($A348,[7]装备表!$AS:$DU,Y$1,FALSE))=TRUE,0,VLOOKUP($A348,[7]装备表!$AS:$DU,Y$1,FALSE))</f>
        <v>0</v>
      </c>
      <c r="Z348" s="36">
        <f>IF(ISERROR(VLOOKUP($A348,[7]装备表!$AS:$DU,Z$1,FALSE))=TRUE,0,VLOOKUP($A348,[7]装备表!$AS:$DU,Z$1,FALSE))</f>
        <v>0</v>
      </c>
      <c r="AA348" s="36">
        <f>IF(ISERROR(VLOOKUP($A348,[7]装备表!$AS:$DU,AA$1,FALSE))=TRUE,0,VLOOKUP($A348,[7]装备表!$AS:$DU,AA$1,FALSE))</f>
        <v>0</v>
      </c>
      <c r="AB348" s="36">
        <f>IF(ISERROR(VLOOKUP($A348,[7]装备表!$AS:$DU,AB$1,FALSE))=TRUE,0,VLOOKUP($A348,[7]装备表!$AS:$DU,AB$1,FALSE))</f>
        <v>0</v>
      </c>
      <c r="AC348" s="36">
        <f>IF(ISERROR(VLOOKUP($A348,[7]装备表!$AS:$DU,AC$1,FALSE))=TRUE,0,VLOOKUP($A348,[7]装备表!$AS:$DU,AC$1,FALSE))</f>
        <v>0</v>
      </c>
      <c r="AD348" s="36">
        <f>IF(ISERROR(VLOOKUP($A348,[7]装备表!$AS:$DU,AD$1,FALSE))=TRUE,0,VLOOKUP($A348,[7]装备表!$AS:$DU,AD$1,FALSE))</f>
        <v>0</v>
      </c>
      <c r="AE348" s="36">
        <f>IF(ISERROR(VLOOKUP($A348,[7]装备表!$AS:$DU,AE$1,FALSE))=TRUE,0,VLOOKUP($A348,[7]装备表!$AS:$DU,AE$1,FALSE))</f>
        <v>0</v>
      </c>
      <c r="AF348" s="36">
        <f>IF(ISERROR(VLOOKUP($A348,[7]装备表!$AS:$DU,AF$1,FALSE))=TRUE,0,VLOOKUP($A348,[7]装备表!$AS:$DU,AF$1,FALSE))</f>
        <v>0</v>
      </c>
      <c r="AG348" s="36">
        <f>IF(ISERROR(VLOOKUP($A348,[7]装备表!$AS:$DU,AG$1,FALSE))=TRUE,0,VLOOKUP($A348,[7]装备表!$AS:$DU,AG$1,FALSE))</f>
        <v>0</v>
      </c>
      <c r="AH348" s="36">
        <f>IF(ISERROR(VLOOKUP($A348,[7]装备表!$AS:$DU,AH$1,FALSE))=TRUE,0,VLOOKUP($A348,[7]装备表!$AS:$DU,AH$1,FALSE))</f>
        <v>0</v>
      </c>
      <c r="AI348" s="36">
        <f>IF(ISERROR(VLOOKUP($A348,[7]装备表!$AS:$DU,AI$1,FALSE))=TRUE,0,VLOOKUP($A348,[7]装备表!$AS:$DU,AI$1,FALSE))</f>
        <v>0</v>
      </c>
      <c r="AJ348" s="36">
        <f>IF(ISERROR(VLOOKUP($A348,[7]装备表!$AS:$DU,AJ$1,FALSE))=TRUE,0,VLOOKUP($A348,[7]装备表!$AS:$DU,AJ$1,FALSE))</f>
        <v>0</v>
      </c>
      <c r="AK348" s="36">
        <f>IF(ISERROR(VLOOKUP($A348,[7]装备表!$AS:$DU,AK$1,FALSE))=TRUE,0,VLOOKUP($A348,[7]装备表!$AS:$DU,AK$1,FALSE))</f>
        <v>0</v>
      </c>
      <c r="AL348" s="36">
        <f>IF(ISERROR(VLOOKUP($A348,[7]装备表!$AS:$DU,AL$1,FALSE))=TRUE,0,VLOOKUP($A348,[7]装备表!$AS:$DU,AL$1,FALSE))</f>
        <v>0</v>
      </c>
      <c r="AM348" s="36">
        <f>IF(ISERROR(VLOOKUP($A348,[7]装备表!$AS:$DU,AM$1,FALSE))=TRUE,0,VLOOKUP($A348,[7]装备表!$AS:$DU,AM$1,FALSE))</f>
        <v>0</v>
      </c>
      <c r="AN348" s="36">
        <f>IF(ISERROR(VLOOKUP($A348,[7]装备表!$AS:$DU,AN$1,FALSE))=TRUE,0,VLOOKUP($A348,[7]装备表!$AS:$DU,AN$1,FALSE))</f>
        <v>0</v>
      </c>
      <c r="AT348" s="9"/>
      <c r="AU348" s="9"/>
    </row>
    <row r="349" spans="1:50" ht="16.5">
      <c r="A349" s="9">
        <v>1330143</v>
      </c>
      <c r="B349" s="36" t="str">
        <f t="shared" si="29"/>
        <v>实验护目镜</v>
      </c>
      <c r="C349" s="36">
        <f t="shared" si="30"/>
        <v>10350</v>
      </c>
      <c r="D349" s="36">
        <f t="shared" si="31"/>
        <v>60</v>
      </c>
      <c r="E349" s="36">
        <f t="shared" si="32"/>
        <v>10350</v>
      </c>
      <c r="F349" s="36">
        <f>IF(ISERROR(VLOOKUP($A349,[7]装备表!$AS:$DU,F$1,FALSE))=TRUE,0,VLOOKUP($A349,[7]装备表!$AS:$DU,F$1,FALSE))</f>
        <v>2</v>
      </c>
      <c r="G349" s="36">
        <f>IF(ISERROR(VLOOKUP($A349,[7]装备表!$AS:$DU,G$1,FALSE))=TRUE,0,VLOOKUP($A349,[7]装备表!$AS:$DU,G$1,FALSE))</f>
        <v>1</v>
      </c>
      <c r="H349" s="36">
        <f>IF(ISERROR(VLOOKUP($A349,[7]装备表!$AS:$DU,H$1,FALSE))=TRUE,0,VLOOKUP($A349,[7]装备表!$AS:$DU,H$1,FALSE))</f>
        <v>72</v>
      </c>
      <c r="I349" s="36">
        <f>IF(ISERROR(VLOOKUP($A349,[7]装备表!$AS:$DU,I$1,FALSE))=TRUE,0,VLOOKUP($A349,[7]装备表!$AS:$DU,I$1,FALSE))</f>
        <v>0</v>
      </c>
      <c r="J349" s="36">
        <f>IF(ISERROR(VLOOKUP($A349,[7]装备表!$AS:$DU,J$1,FALSE))=TRUE,0,VLOOKUP($A349,[7]装备表!$AS:$DU,J$1,FALSE))</f>
        <v>0</v>
      </c>
      <c r="K349" s="36">
        <f>IF(ISERROR(VLOOKUP($A349,[7]装备表!$AS:$DU,K$1,FALSE))=TRUE,0,VLOOKUP($A349,[7]装备表!$AS:$DU,K$1,FALSE))</f>
        <v>6</v>
      </c>
      <c r="L349" s="36">
        <f>IF(ISERROR(VLOOKUP($A349,[7]装备表!$AS:$DU,L$1,FALSE))=TRUE,0,VLOOKUP($A349,[7]装备表!$AS:$DU,L$1,FALSE))</f>
        <v>1</v>
      </c>
      <c r="M349" s="36">
        <f>IF(ISERROR(VLOOKUP($A349,[7]装备表!$AS:$DU,M$1,FALSE))=TRUE,0,VLOOKUP($A349,[7]装备表!$AS:$DU,M$1,FALSE))</f>
        <v>19</v>
      </c>
      <c r="N349" s="36">
        <f>IF(ISERROR(VLOOKUP($A349,[7]装备表!$AS:$DU,N$1,FALSE))=TRUE,0,VLOOKUP($A349,[7]装备表!$AS:$DU,N$1,FALSE))</f>
        <v>0</v>
      </c>
      <c r="O349" s="36">
        <f>IF(ISERROR(VLOOKUP($A349,[7]装备表!$AS:$DU,O$1,FALSE))=TRUE,0,VLOOKUP($A349,[7]装备表!$AS:$DU,O$1,FALSE))</f>
        <v>0</v>
      </c>
      <c r="P349" s="36">
        <f>IF(ISERROR(VLOOKUP($A349,[7]装备表!$AS:$DU,P$1,FALSE))=TRUE,0,VLOOKUP($A349,[7]装备表!$AS:$DU,P$1,FALSE))</f>
        <v>0</v>
      </c>
      <c r="Q349" s="36">
        <f>IF(ISERROR(VLOOKUP($A349,[7]装备表!$AS:$DU,Q$1,FALSE))=TRUE,0,VLOOKUP($A349,[7]装备表!$AS:$DU,Q$1,FALSE))</f>
        <v>0</v>
      </c>
      <c r="R349" s="36">
        <f>IF(ISERROR(VLOOKUP($A349,[7]装备表!$AS:$DU,R$1,FALSE))=TRUE,0,VLOOKUP($A349,[7]装备表!$AS:$DU,R$1,FALSE))</f>
        <v>0</v>
      </c>
      <c r="S349" s="36">
        <f>IF(ISERROR(VLOOKUP($A349,[7]装备表!$AS:$DU,S$1,FALSE))=TRUE,0,VLOOKUP($A349,[7]装备表!$AS:$DU,S$1,FALSE))</f>
        <v>0</v>
      </c>
      <c r="T349" s="36">
        <f>IF(ISERROR(VLOOKUP($A349,[7]装备表!$AS:$DU,T$1,FALSE))=TRUE,0,VLOOKUP($A349,[7]装备表!$AS:$DU,T$1,FALSE))</f>
        <v>0</v>
      </c>
      <c r="U349" s="36">
        <f>IF(ISERROR(VLOOKUP($A349,[7]装备表!$AS:$DU,U$1,FALSE))=TRUE,0,VLOOKUP($A349,[7]装备表!$AS:$DU,U$1,FALSE))</f>
        <v>0</v>
      </c>
      <c r="V349" s="36">
        <f>IF(ISERROR(VLOOKUP($A349,[7]装备表!$AS:$DU,V$1,FALSE))=TRUE,0,VLOOKUP($A349,[7]装备表!$AS:$DU,V$1,FALSE))</f>
        <v>0</v>
      </c>
      <c r="W349" s="36">
        <f>IF(ISERROR(VLOOKUP($A349,[7]装备表!$AS:$DU,W$1,FALSE))=TRUE,0,VLOOKUP($A349,[7]装备表!$AS:$DU,W$1,FALSE))</f>
        <v>0</v>
      </c>
      <c r="X349" s="36">
        <f>IF(ISERROR(VLOOKUP($A349,[7]装备表!$AS:$DU,X$1,FALSE))=TRUE,0,VLOOKUP($A349,[7]装备表!$AS:$DU,X$1,FALSE))</f>
        <v>0</v>
      </c>
      <c r="Y349" s="36">
        <f>IF(ISERROR(VLOOKUP($A349,[7]装备表!$AS:$DU,Y$1,FALSE))=TRUE,0,VLOOKUP($A349,[7]装备表!$AS:$DU,Y$1,FALSE))</f>
        <v>0</v>
      </c>
      <c r="Z349" s="36">
        <f>IF(ISERROR(VLOOKUP($A349,[7]装备表!$AS:$DU,Z$1,FALSE))=TRUE,0,VLOOKUP($A349,[7]装备表!$AS:$DU,Z$1,FALSE))</f>
        <v>0</v>
      </c>
      <c r="AA349" s="36">
        <f>IF(ISERROR(VLOOKUP($A349,[7]装备表!$AS:$DU,AA$1,FALSE))=TRUE,0,VLOOKUP($A349,[7]装备表!$AS:$DU,AA$1,FALSE))</f>
        <v>0</v>
      </c>
      <c r="AB349" s="36">
        <f>IF(ISERROR(VLOOKUP($A349,[7]装备表!$AS:$DU,AB$1,FALSE))=TRUE,0,VLOOKUP($A349,[7]装备表!$AS:$DU,AB$1,FALSE))</f>
        <v>0</v>
      </c>
      <c r="AC349" s="36">
        <f>IF(ISERROR(VLOOKUP($A349,[7]装备表!$AS:$DU,AC$1,FALSE))=TRUE,0,VLOOKUP($A349,[7]装备表!$AS:$DU,AC$1,FALSE))</f>
        <v>0</v>
      </c>
      <c r="AD349" s="36">
        <f>IF(ISERROR(VLOOKUP($A349,[7]装备表!$AS:$DU,AD$1,FALSE))=TRUE,0,VLOOKUP($A349,[7]装备表!$AS:$DU,AD$1,FALSE))</f>
        <v>0</v>
      </c>
      <c r="AE349" s="36">
        <f>IF(ISERROR(VLOOKUP($A349,[7]装备表!$AS:$DU,AE$1,FALSE))=TRUE,0,VLOOKUP($A349,[7]装备表!$AS:$DU,AE$1,FALSE))</f>
        <v>0</v>
      </c>
      <c r="AF349" s="36">
        <f>IF(ISERROR(VLOOKUP($A349,[7]装备表!$AS:$DU,AF$1,FALSE))=TRUE,0,VLOOKUP($A349,[7]装备表!$AS:$DU,AF$1,FALSE))</f>
        <v>0</v>
      </c>
      <c r="AG349" s="36">
        <f>IF(ISERROR(VLOOKUP($A349,[7]装备表!$AS:$DU,AG$1,FALSE))=TRUE,0,VLOOKUP($A349,[7]装备表!$AS:$DU,AG$1,FALSE))</f>
        <v>0</v>
      </c>
      <c r="AH349" s="36">
        <f>IF(ISERROR(VLOOKUP($A349,[7]装备表!$AS:$DU,AH$1,FALSE))=TRUE,0,VLOOKUP($A349,[7]装备表!$AS:$DU,AH$1,FALSE))</f>
        <v>0</v>
      </c>
      <c r="AI349" s="36">
        <f>IF(ISERROR(VLOOKUP($A349,[7]装备表!$AS:$DU,AI$1,FALSE))=TRUE,0,VLOOKUP($A349,[7]装备表!$AS:$DU,AI$1,FALSE))</f>
        <v>0</v>
      </c>
      <c r="AJ349" s="36">
        <f>IF(ISERROR(VLOOKUP($A349,[7]装备表!$AS:$DU,AJ$1,FALSE))=TRUE,0,VLOOKUP($A349,[7]装备表!$AS:$DU,AJ$1,FALSE))</f>
        <v>0</v>
      </c>
      <c r="AK349" s="36">
        <f>IF(ISERROR(VLOOKUP($A349,[7]装备表!$AS:$DU,AK$1,FALSE))=TRUE,0,VLOOKUP($A349,[7]装备表!$AS:$DU,AK$1,FALSE))</f>
        <v>0</v>
      </c>
      <c r="AL349" s="36">
        <f>IF(ISERROR(VLOOKUP($A349,[7]装备表!$AS:$DU,AL$1,FALSE))=TRUE,0,VLOOKUP($A349,[7]装备表!$AS:$DU,AL$1,FALSE))</f>
        <v>0</v>
      </c>
      <c r="AM349" s="36">
        <f>IF(ISERROR(VLOOKUP($A349,[7]装备表!$AS:$DU,AM$1,FALSE))=TRUE,0,VLOOKUP($A349,[7]装备表!$AS:$DU,AM$1,FALSE))</f>
        <v>0</v>
      </c>
      <c r="AN349" s="36">
        <f>IF(ISERROR(VLOOKUP($A349,[7]装备表!$AS:$DU,AN$1,FALSE))=TRUE,0,VLOOKUP($A349,[7]装备表!$AS:$DU,AN$1,FALSE))</f>
        <v>0</v>
      </c>
      <c r="AT349" s="9"/>
      <c r="AU349" s="9"/>
    </row>
    <row r="350" spans="1:50" ht="16.5">
      <c r="A350" s="9">
        <v>1330144</v>
      </c>
      <c r="B350" s="36" t="str">
        <f t="shared" si="29"/>
        <v>守护者胸甲</v>
      </c>
      <c r="C350" s="36">
        <f t="shared" si="30"/>
        <v>10351</v>
      </c>
      <c r="D350" s="36">
        <f t="shared" si="31"/>
        <v>140</v>
      </c>
      <c r="E350" s="36">
        <f t="shared" si="32"/>
        <v>10351</v>
      </c>
      <c r="F350" s="36">
        <f>IF(ISERROR(VLOOKUP($A350,[7]装备表!$AS:$DU,F$1,FALSE))=TRUE,0,VLOOKUP($A350,[7]装备表!$AS:$DU,F$1,FALSE))</f>
        <v>1</v>
      </c>
      <c r="G350" s="36">
        <f>IF(ISERROR(VLOOKUP($A350,[7]装备表!$AS:$DU,G$1,FALSE))=TRUE,0,VLOOKUP($A350,[7]装备表!$AS:$DU,G$1,FALSE))</f>
        <v>1</v>
      </c>
      <c r="H350" s="36">
        <f>IF(ISERROR(VLOOKUP($A350,[7]装备表!$AS:$DU,H$1,FALSE))=TRUE,0,VLOOKUP($A350,[7]装备表!$AS:$DU,H$1,FALSE))</f>
        <v>157</v>
      </c>
      <c r="I350" s="36">
        <f>IF(ISERROR(VLOOKUP($A350,[7]装备表!$AS:$DU,I$1,FALSE))=TRUE,0,VLOOKUP($A350,[7]装备表!$AS:$DU,I$1,FALSE))</f>
        <v>0</v>
      </c>
      <c r="J350" s="36">
        <f>IF(ISERROR(VLOOKUP($A350,[7]装备表!$AS:$DU,J$1,FALSE))=TRUE,0,VLOOKUP($A350,[7]装备表!$AS:$DU,J$1,FALSE))</f>
        <v>0</v>
      </c>
      <c r="K350" s="36">
        <f>IF(ISERROR(VLOOKUP($A350,[7]装备表!$AS:$DU,K$1,FALSE))=TRUE,0,VLOOKUP($A350,[7]装备表!$AS:$DU,K$1,FALSE))</f>
        <v>5</v>
      </c>
      <c r="L350" s="36">
        <f>IF(ISERROR(VLOOKUP($A350,[7]装备表!$AS:$DU,L$1,FALSE))=TRUE,0,VLOOKUP($A350,[7]装备表!$AS:$DU,L$1,FALSE))</f>
        <v>1</v>
      </c>
      <c r="M350" s="36">
        <f>IF(ISERROR(VLOOKUP($A350,[7]装备表!$AS:$DU,M$1,FALSE))=TRUE,0,VLOOKUP($A350,[7]装备表!$AS:$DU,M$1,FALSE))</f>
        <v>40</v>
      </c>
      <c r="N350" s="36">
        <f>IF(ISERROR(VLOOKUP($A350,[7]装备表!$AS:$DU,N$1,FALSE))=TRUE,0,VLOOKUP($A350,[7]装备表!$AS:$DU,N$1,FALSE))</f>
        <v>0</v>
      </c>
      <c r="O350" s="36">
        <f>IF(ISERROR(VLOOKUP($A350,[7]装备表!$AS:$DU,O$1,FALSE))=TRUE,0,VLOOKUP($A350,[7]装备表!$AS:$DU,O$1,FALSE))</f>
        <v>0</v>
      </c>
      <c r="P350" s="36">
        <f>IF(ISERROR(VLOOKUP($A350,[7]装备表!$AS:$DU,P$1,FALSE))=TRUE,0,VLOOKUP($A350,[7]装备表!$AS:$DU,P$1,FALSE))</f>
        <v>0</v>
      </c>
      <c r="Q350" s="36">
        <f>IF(ISERROR(VLOOKUP($A350,[7]装备表!$AS:$DU,Q$1,FALSE))=TRUE,0,VLOOKUP($A350,[7]装备表!$AS:$DU,Q$1,FALSE))</f>
        <v>0</v>
      </c>
      <c r="R350" s="36">
        <f>IF(ISERROR(VLOOKUP($A350,[7]装备表!$AS:$DU,R$1,FALSE))=TRUE,0,VLOOKUP($A350,[7]装备表!$AS:$DU,R$1,FALSE))</f>
        <v>0</v>
      </c>
      <c r="S350" s="36">
        <f>IF(ISERROR(VLOOKUP($A350,[7]装备表!$AS:$DU,S$1,FALSE))=TRUE,0,VLOOKUP($A350,[7]装备表!$AS:$DU,S$1,FALSE))</f>
        <v>0</v>
      </c>
      <c r="T350" s="36">
        <f>IF(ISERROR(VLOOKUP($A350,[7]装备表!$AS:$DU,T$1,FALSE))=TRUE,0,VLOOKUP($A350,[7]装备表!$AS:$DU,T$1,FALSE))</f>
        <v>0</v>
      </c>
      <c r="U350" s="36">
        <f>IF(ISERROR(VLOOKUP($A350,[7]装备表!$AS:$DU,U$1,FALSE))=TRUE,0,VLOOKUP($A350,[7]装备表!$AS:$DU,U$1,FALSE))</f>
        <v>0</v>
      </c>
      <c r="V350" s="36">
        <f>IF(ISERROR(VLOOKUP($A350,[7]装备表!$AS:$DU,V$1,FALSE))=TRUE,0,VLOOKUP($A350,[7]装备表!$AS:$DU,V$1,FALSE))</f>
        <v>0</v>
      </c>
      <c r="W350" s="36">
        <f>IF(ISERROR(VLOOKUP($A350,[7]装备表!$AS:$DU,W$1,FALSE))=TRUE,0,VLOOKUP($A350,[7]装备表!$AS:$DU,W$1,FALSE))</f>
        <v>0</v>
      </c>
      <c r="X350" s="36">
        <f>IF(ISERROR(VLOOKUP($A350,[7]装备表!$AS:$DU,X$1,FALSE))=TRUE,0,VLOOKUP($A350,[7]装备表!$AS:$DU,X$1,FALSE))</f>
        <v>0</v>
      </c>
      <c r="Y350" s="36">
        <f>IF(ISERROR(VLOOKUP($A350,[7]装备表!$AS:$DU,Y$1,FALSE))=TRUE,0,VLOOKUP($A350,[7]装备表!$AS:$DU,Y$1,FALSE))</f>
        <v>0</v>
      </c>
      <c r="Z350" s="36">
        <f>IF(ISERROR(VLOOKUP($A350,[7]装备表!$AS:$DU,Z$1,FALSE))=TRUE,0,VLOOKUP($A350,[7]装备表!$AS:$DU,Z$1,FALSE))</f>
        <v>0</v>
      </c>
      <c r="AA350" s="36">
        <f>IF(ISERROR(VLOOKUP($A350,[7]装备表!$AS:$DU,AA$1,FALSE))=TRUE,0,VLOOKUP($A350,[7]装备表!$AS:$DU,AA$1,FALSE))</f>
        <v>0</v>
      </c>
      <c r="AB350" s="36">
        <f>IF(ISERROR(VLOOKUP($A350,[7]装备表!$AS:$DU,AB$1,FALSE))=TRUE,0,VLOOKUP($A350,[7]装备表!$AS:$DU,AB$1,FALSE))</f>
        <v>0</v>
      </c>
      <c r="AC350" s="36">
        <f>IF(ISERROR(VLOOKUP($A350,[7]装备表!$AS:$DU,AC$1,FALSE))=TRUE,0,VLOOKUP($A350,[7]装备表!$AS:$DU,AC$1,FALSE))</f>
        <v>0</v>
      </c>
      <c r="AD350" s="36">
        <f>IF(ISERROR(VLOOKUP($A350,[7]装备表!$AS:$DU,AD$1,FALSE))=TRUE,0,VLOOKUP($A350,[7]装备表!$AS:$DU,AD$1,FALSE))</f>
        <v>0</v>
      </c>
      <c r="AE350" s="36">
        <f>IF(ISERROR(VLOOKUP($A350,[7]装备表!$AS:$DU,AE$1,FALSE))=TRUE,0,VLOOKUP($A350,[7]装备表!$AS:$DU,AE$1,FALSE))</f>
        <v>0</v>
      </c>
      <c r="AF350" s="36">
        <f>IF(ISERROR(VLOOKUP($A350,[7]装备表!$AS:$DU,AF$1,FALSE))=TRUE,0,VLOOKUP($A350,[7]装备表!$AS:$DU,AF$1,FALSE))</f>
        <v>0</v>
      </c>
      <c r="AG350" s="36">
        <f>IF(ISERROR(VLOOKUP($A350,[7]装备表!$AS:$DU,AG$1,FALSE))=TRUE,0,VLOOKUP($A350,[7]装备表!$AS:$DU,AG$1,FALSE))</f>
        <v>0</v>
      </c>
      <c r="AH350" s="36">
        <f>IF(ISERROR(VLOOKUP($A350,[7]装备表!$AS:$DU,AH$1,FALSE))=TRUE,0,VLOOKUP($A350,[7]装备表!$AS:$DU,AH$1,FALSE))</f>
        <v>0</v>
      </c>
      <c r="AI350" s="36">
        <f>IF(ISERROR(VLOOKUP($A350,[7]装备表!$AS:$DU,AI$1,FALSE))=TRUE,0,VLOOKUP($A350,[7]装备表!$AS:$DU,AI$1,FALSE))</f>
        <v>0</v>
      </c>
      <c r="AJ350" s="36">
        <f>IF(ISERROR(VLOOKUP($A350,[7]装备表!$AS:$DU,AJ$1,FALSE))=TRUE,0,VLOOKUP($A350,[7]装备表!$AS:$DU,AJ$1,FALSE))</f>
        <v>0</v>
      </c>
      <c r="AK350" s="36">
        <f>IF(ISERROR(VLOOKUP($A350,[7]装备表!$AS:$DU,AK$1,FALSE))=TRUE,0,VLOOKUP($A350,[7]装备表!$AS:$DU,AK$1,FALSE))</f>
        <v>0</v>
      </c>
      <c r="AL350" s="36">
        <f>IF(ISERROR(VLOOKUP($A350,[7]装备表!$AS:$DU,AL$1,FALSE))=TRUE,0,VLOOKUP($A350,[7]装备表!$AS:$DU,AL$1,FALSE))</f>
        <v>0</v>
      </c>
      <c r="AM350" s="36">
        <f>IF(ISERROR(VLOOKUP($A350,[7]装备表!$AS:$DU,AM$1,FALSE))=TRUE,0,VLOOKUP($A350,[7]装备表!$AS:$DU,AM$1,FALSE))</f>
        <v>0</v>
      </c>
      <c r="AN350" s="36">
        <f>IF(ISERROR(VLOOKUP($A350,[7]装备表!$AS:$DU,AN$1,FALSE))=TRUE,0,VLOOKUP($A350,[7]装备表!$AS:$DU,AN$1,FALSE))</f>
        <v>0</v>
      </c>
      <c r="AT350" s="9"/>
      <c r="AU350" s="9"/>
    </row>
    <row r="351" spans="1:50" ht="16.5">
      <c r="A351" s="37">
        <v>1330145</v>
      </c>
      <c r="B351" s="36" t="str">
        <f t="shared" si="29"/>
        <v>风驰</v>
      </c>
      <c r="C351" s="36">
        <f t="shared" si="30"/>
        <v>10352</v>
      </c>
      <c r="D351" s="36">
        <f t="shared" si="31"/>
        <v>180</v>
      </c>
      <c r="E351" s="36">
        <f t="shared" si="32"/>
        <v>10352</v>
      </c>
      <c r="F351" s="36">
        <f>IF(ISERROR(VLOOKUP($A351,[7]装备表!$AS:$DU,F$1,FALSE))=TRUE,0,VLOOKUP($A351,[7]装备表!$AS:$DU,F$1,FALSE))</f>
        <v>1</v>
      </c>
      <c r="G351" s="36">
        <f>IF(ISERROR(VLOOKUP($A351,[7]装备表!$AS:$DU,G$1,FALSE))=TRUE,0,VLOOKUP($A351,[7]装备表!$AS:$DU,G$1,FALSE))</f>
        <v>1</v>
      </c>
      <c r="H351" s="36">
        <f>IF(ISERROR(VLOOKUP($A351,[7]装备表!$AS:$DU,H$1,FALSE))=TRUE,0,VLOOKUP($A351,[7]装备表!$AS:$DU,H$1,FALSE))</f>
        <v>140</v>
      </c>
      <c r="I351" s="36">
        <f>IF(ISERROR(VLOOKUP($A351,[7]装备表!$AS:$DU,I$1,FALSE))=TRUE,0,VLOOKUP($A351,[7]装备表!$AS:$DU,I$1,FALSE))</f>
        <v>0</v>
      </c>
      <c r="J351" s="36">
        <f>IF(ISERROR(VLOOKUP($A351,[7]装备表!$AS:$DU,J$1,FALSE))=TRUE,0,VLOOKUP($A351,[7]装备表!$AS:$DU,J$1,FALSE))</f>
        <v>0</v>
      </c>
      <c r="K351" s="36">
        <f>IF(ISERROR(VLOOKUP($A351,[7]装备表!$AS:$DU,K$1,FALSE))=TRUE,0,VLOOKUP($A351,[7]装备表!$AS:$DU,K$1,FALSE))</f>
        <v>37</v>
      </c>
      <c r="L351" s="36">
        <f>IF(ISERROR(VLOOKUP($A351,[7]装备表!$AS:$DU,L$1,FALSE))=TRUE,0,VLOOKUP($A351,[7]装备表!$AS:$DU,L$1,FALSE))</f>
        <v>1</v>
      </c>
      <c r="M351" s="36">
        <f>IF(ISERROR(VLOOKUP($A351,[7]装备表!$AS:$DU,M$1,FALSE))=TRUE,0,VLOOKUP($A351,[7]装备表!$AS:$DU,M$1,FALSE))</f>
        <v>18</v>
      </c>
      <c r="N351" s="36">
        <f>IF(ISERROR(VLOOKUP($A351,[7]装备表!$AS:$DU,N$1,FALSE))=TRUE,0,VLOOKUP($A351,[7]装备表!$AS:$DU,N$1,FALSE))</f>
        <v>0</v>
      </c>
      <c r="O351" s="36">
        <f>IF(ISERROR(VLOOKUP($A351,[7]装备表!$AS:$DU,O$1,FALSE))=TRUE,0,VLOOKUP($A351,[7]装备表!$AS:$DU,O$1,FALSE))</f>
        <v>0</v>
      </c>
      <c r="P351" s="36">
        <f>IF(ISERROR(VLOOKUP($A351,[7]装备表!$AS:$DU,P$1,FALSE))=TRUE,0,VLOOKUP($A351,[7]装备表!$AS:$DU,P$1,FALSE))</f>
        <v>0</v>
      </c>
      <c r="Q351" s="36">
        <f>IF(ISERROR(VLOOKUP($A351,[7]装备表!$AS:$DU,Q$1,FALSE))=TRUE,0,VLOOKUP($A351,[7]装备表!$AS:$DU,Q$1,FALSE))</f>
        <v>0</v>
      </c>
      <c r="R351" s="36">
        <f>IF(ISERROR(VLOOKUP($A351,[7]装备表!$AS:$DU,R$1,FALSE))=TRUE,0,VLOOKUP($A351,[7]装备表!$AS:$DU,R$1,FALSE))</f>
        <v>0</v>
      </c>
      <c r="S351" s="36">
        <f>IF(ISERROR(VLOOKUP($A351,[7]装备表!$AS:$DU,S$1,FALSE))=TRUE,0,VLOOKUP($A351,[7]装备表!$AS:$DU,S$1,FALSE))</f>
        <v>0</v>
      </c>
      <c r="T351" s="36">
        <f>IF(ISERROR(VLOOKUP($A351,[7]装备表!$AS:$DU,T$1,FALSE))=TRUE,0,VLOOKUP($A351,[7]装备表!$AS:$DU,T$1,FALSE))</f>
        <v>0</v>
      </c>
      <c r="U351" s="36">
        <f>IF(ISERROR(VLOOKUP($A351,[7]装备表!$AS:$DU,U$1,FALSE))=TRUE,0,VLOOKUP($A351,[7]装备表!$AS:$DU,U$1,FALSE))</f>
        <v>0</v>
      </c>
      <c r="V351" s="36">
        <f>IF(ISERROR(VLOOKUP($A351,[7]装备表!$AS:$DU,V$1,FALSE))=TRUE,0,VLOOKUP($A351,[7]装备表!$AS:$DU,V$1,FALSE))</f>
        <v>0</v>
      </c>
      <c r="W351" s="36">
        <f>IF(ISERROR(VLOOKUP($A351,[7]装备表!$AS:$DU,W$1,FALSE))=TRUE,0,VLOOKUP($A351,[7]装备表!$AS:$DU,W$1,FALSE))</f>
        <v>0</v>
      </c>
      <c r="X351" s="36">
        <f>IF(ISERROR(VLOOKUP($A351,[7]装备表!$AS:$DU,X$1,FALSE))=TRUE,0,VLOOKUP($A351,[7]装备表!$AS:$DU,X$1,FALSE))</f>
        <v>0</v>
      </c>
      <c r="Y351" s="36">
        <f>IF(ISERROR(VLOOKUP($A351,[7]装备表!$AS:$DU,Y$1,FALSE))=TRUE,0,VLOOKUP($A351,[7]装备表!$AS:$DU,Y$1,FALSE))</f>
        <v>0</v>
      </c>
      <c r="Z351" s="36">
        <f>IF(ISERROR(VLOOKUP($A351,[7]装备表!$AS:$DU,Z$1,FALSE))=TRUE,0,VLOOKUP($A351,[7]装备表!$AS:$DU,Z$1,FALSE))</f>
        <v>0</v>
      </c>
      <c r="AA351" s="36">
        <f>IF(ISERROR(VLOOKUP($A351,[7]装备表!$AS:$DU,AA$1,FALSE))=TRUE,0,VLOOKUP($A351,[7]装备表!$AS:$DU,AA$1,FALSE))</f>
        <v>0</v>
      </c>
      <c r="AB351" s="36">
        <f>IF(ISERROR(VLOOKUP($A351,[7]装备表!$AS:$DU,AB$1,FALSE))=TRUE,0,VLOOKUP($A351,[7]装备表!$AS:$DU,AB$1,FALSE))</f>
        <v>0</v>
      </c>
      <c r="AC351" s="36">
        <f>IF(ISERROR(VLOOKUP($A351,[7]装备表!$AS:$DU,AC$1,FALSE))=TRUE,0,VLOOKUP($A351,[7]装备表!$AS:$DU,AC$1,FALSE))</f>
        <v>0</v>
      </c>
      <c r="AD351" s="36">
        <f>IF(ISERROR(VLOOKUP($A351,[7]装备表!$AS:$DU,AD$1,FALSE))=TRUE,0,VLOOKUP($A351,[7]装备表!$AS:$DU,AD$1,FALSE))</f>
        <v>0</v>
      </c>
      <c r="AE351" s="36">
        <f>IF(ISERROR(VLOOKUP($A351,[7]装备表!$AS:$DU,AE$1,FALSE))=TRUE,0,VLOOKUP($A351,[7]装备表!$AS:$DU,AE$1,FALSE))</f>
        <v>0</v>
      </c>
      <c r="AF351" s="36">
        <f>IF(ISERROR(VLOOKUP($A351,[7]装备表!$AS:$DU,AF$1,FALSE))=TRUE,0,VLOOKUP($A351,[7]装备表!$AS:$DU,AF$1,FALSE))</f>
        <v>0</v>
      </c>
      <c r="AG351" s="36">
        <f>IF(ISERROR(VLOOKUP($A351,[7]装备表!$AS:$DU,AG$1,FALSE))=TRUE,0,VLOOKUP($A351,[7]装备表!$AS:$DU,AG$1,FALSE))</f>
        <v>0</v>
      </c>
      <c r="AH351" s="36">
        <f>IF(ISERROR(VLOOKUP($A351,[7]装备表!$AS:$DU,AH$1,FALSE))=TRUE,0,VLOOKUP($A351,[7]装备表!$AS:$DU,AH$1,FALSE))</f>
        <v>0</v>
      </c>
      <c r="AI351" s="36">
        <f>IF(ISERROR(VLOOKUP($A351,[7]装备表!$AS:$DU,AI$1,FALSE))=TRUE,0,VLOOKUP($A351,[7]装备表!$AS:$DU,AI$1,FALSE))</f>
        <v>0</v>
      </c>
      <c r="AJ351" s="36">
        <f>IF(ISERROR(VLOOKUP($A351,[7]装备表!$AS:$DU,AJ$1,FALSE))=TRUE,0,VLOOKUP($A351,[7]装备表!$AS:$DU,AJ$1,FALSE))</f>
        <v>0</v>
      </c>
      <c r="AK351" s="36">
        <f>IF(ISERROR(VLOOKUP($A351,[7]装备表!$AS:$DU,AK$1,FALSE))=TRUE,0,VLOOKUP($A351,[7]装备表!$AS:$DU,AK$1,FALSE))</f>
        <v>0</v>
      </c>
      <c r="AL351" s="36">
        <f>IF(ISERROR(VLOOKUP($A351,[7]装备表!$AS:$DU,AL$1,FALSE))=TRUE,0,VLOOKUP($A351,[7]装备表!$AS:$DU,AL$1,FALSE))</f>
        <v>0</v>
      </c>
      <c r="AM351" s="36">
        <f>IF(ISERROR(VLOOKUP($A351,[7]装备表!$AS:$DU,AM$1,FALSE))=TRUE,0,VLOOKUP($A351,[7]装备表!$AS:$DU,AM$1,FALSE))</f>
        <v>0</v>
      </c>
      <c r="AN351" s="36">
        <f>IF(ISERROR(VLOOKUP($A351,[7]装备表!$AS:$DU,AN$1,FALSE))=TRUE,0,VLOOKUP($A351,[7]装备表!$AS:$DU,AN$1,FALSE))</f>
        <v>0</v>
      </c>
      <c r="AT351" s="9"/>
      <c r="AU351" s="9"/>
    </row>
    <row r="352" spans="1:50" ht="16.5">
      <c r="A352">
        <v>1382107</v>
      </c>
      <c r="B352">
        <f>IF(ISERROR(VLOOKUP($A352,[7]装备表!$AS:$DU,B$1,FALSE))=TRUE,0,VLOOKUP($A352,[7]装备表!$AS:$DU,B$1,FALSE))</f>
        <v>0</v>
      </c>
      <c r="C352">
        <f t="shared" si="30"/>
        <v>0</v>
      </c>
      <c r="D352">
        <f t="shared" si="31"/>
        <v>0</v>
      </c>
      <c r="E352">
        <f t="shared" si="32"/>
        <v>0</v>
      </c>
      <c r="F352">
        <f>IF(ISERROR(VLOOKUP($A352,[7]装备表!$AS:$DU,F$1,FALSE))=TRUE,0,VLOOKUP($A352,[7]装备表!$AS:$DU,F$1,FALSE))</f>
        <v>0</v>
      </c>
      <c r="G352">
        <f>IF(ISERROR(VLOOKUP($A352,[7]装备表!$AS:$DU,G$1,FALSE))=TRUE,0,VLOOKUP($A352,[7]装备表!$AS:$DU,G$1,FALSE))</f>
        <v>0</v>
      </c>
      <c r="H352">
        <f>IF(ISERROR(VLOOKUP($A352,[7]装备表!$AS:$DU,H$1,FALSE))=TRUE,0,VLOOKUP($A352,[7]装备表!$AS:$DU,H$1,FALSE))</f>
        <v>0</v>
      </c>
      <c r="I352">
        <f>IF(ISERROR(VLOOKUP($A352,[7]装备表!$AS:$DU,I$1,FALSE))=TRUE,0,VLOOKUP($A352,[7]装备表!$AS:$DU,I$1,FALSE))</f>
        <v>0</v>
      </c>
      <c r="J352">
        <f>IF(ISERROR(VLOOKUP($A352,[7]装备表!$AS:$DU,J$1,FALSE))=TRUE,0,VLOOKUP($A352,[7]装备表!$AS:$DU,J$1,FALSE))</f>
        <v>0</v>
      </c>
      <c r="K352">
        <f>IF(ISERROR(VLOOKUP($A352,[7]装备表!$AS:$DU,K$1,FALSE))=TRUE,0,VLOOKUP($A352,[7]装备表!$AS:$DU,K$1,FALSE))</f>
        <v>0</v>
      </c>
      <c r="L352">
        <f>IF(ISERROR(VLOOKUP($A352,[7]装备表!$AS:$DU,L$1,FALSE))=TRUE,0,VLOOKUP($A352,[7]装备表!$AS:$DU,L$1,FALSE))</f>
        <v>0</v>
      </c>
      <c r="M352">
        <f>IF(ISERROR(VLOOKUP($A352,[7]装备表!$AS:$DU,M$1,FALSE))=TRUE,0,VLOOKUP($A352,[7]装备表!$AS:$DU,M$1,FALSE))</f>
        <v>0</v>
      </c>
      <c r="N352">
        <f>IF(ISERROR(VLOOKUP($A352,[7]装备表!$AS:$DU,N$1,FALSE))=TRUE,0,VLOOKUP($A352,[7]装备表!$AS:$DU,N$1,FALSE))</f>
        <v>0</v>
      </c>
      <c r="O352">
        <f>IF(ISERROR(VLOOKUP($A352,[7]装备表!$AS:$DU,O$1,FALSE))=TRUE,0,VLOOKUP($A352,[7]装备表!$AS:$DU,O$1,FALSE))</f>
        <v>0</v>
      </c>
      <c r="P352">
        <f>IF(ISERROR(VLOOKUP($A352,[7]装备表!$AS:$DU,P$1,FALSE))=TRUE,0,VLOOKUP($A352,[7]装备表!$AS:$DU,P$1,FALSE))</f>
        <v>0</v>
      </c>
      <c r="Q352">
        <f>IF(ISERROR(VLOOKUP($A352,[7]装备表!$AS:$DU,Q$1,FALSE))=TRUE,0,VLOOKUP($A352,[7]装备表!$AS:$DU,Q$1,FALSE))</f>
        <v>0</v>
      </c>
      <c r="R352">
        <f>IF(ISERROR(VLOOKUP($A352,[7]装备表!$AS:$DU,R$1,FALSE))=TRUE,0,VLOOKUP($A352,[7]装备表!$AS:$DU,R$1,FALSE))</f>
        <v>0</v>
      </c>
      <c r="S352">
        <f>IF(ISERROR(VLOOKUP($A352,[7]装备表!$AS:$DU,S$1,FALSE))=TRUE,0,VLOOKUP($A352,[7]装备表!$AS:$DU,S$1,FALSE))</f>
        <v>0</v>
      </c>
      <c r="T352">
        <f>IF(ISERROR(VLOOKUP($A352,[7]装备表!$AS:$DU,T$1,FALSE))=TRUE,0,VLOOKUP($A352,[7]装备表!$AS:$DU,T$1,FALSE))</f>
        <v>0</v>
      </c>
      <c r="U352">
        <f>IF(ISERROR(VLOOKUP($A352,[7]装备表!$AS:$DU,U$1,FALSE))=TRUE,0,VLOOKUP($A352,[7]装备表!$AS:$DU,U$1,FALSE))</f>
        <v>0</v>
      </c>
      <c r="V352">
        <f>IF(ISERROR(VLOOKUP($A352,[7]装备表!$AS:$DU,V$1,FALSE))=TRUE,0,VLOOKUP($A352,[7]装备表!$AS:$DU,V$1,FALSE))</f>
        <v>0</v>
      </c>
      <c r="W352">
        <f>IF(ISERROR(VLOOKUP($A352,[7]装备表!$AS:$DU,W$1,FALSE))=TRUE,0,VLOOKUP($A352,[7]装备表!$AS:$DU,W$1,FALSE))</f>
        <v>0</v>
      </c>
      <c r="X352">
        <f>IF(ISERROR(VLOOKUP($A352,[7]装备表!$AS:$DU,X$1,FALSE))=TRUE,0,VLOOKUP($A352,[7]装备表!$AS:$DU,X$1,FALSE))</f>
        <v>0</v>
      </c>
      <c r="Y352">
        <f>IF(ISERROR(VLOOKUP($A352,[7]装备表!$AS:$DU,Y$1,FALSE))=TRUE,0,VLOOKUP($A352,[7]装备表!$AS:$DU,Y$1,FALSE))</f>
        <v>0</v>
      </c>
      <c r="Z352">
        <f>IF(ISERROR(VLOOKUP($A352,[7]装备表!$AS:$DU,Z$1,FALSE))=TRUE,0,VLOOKUP($A352,[7]装备表!$AS:$DU,Z$1,FALSE))</f>
        <v>0</v>
      </c>
      <c r="AA352">
        <f>IF(ISERROR(VLOOKUP($A352,[7]装备表!$AS:$DU,AA$1,FALSE))=TRUE,0,VLOOKUP($A352,[7]装备表!$AS:$DU,AA$1,FALSE))</f>
        <v>0</v>
      </c>
      <c r="AB352">
        <f>IF(ISERROR(VLOOKUP($A352,[7]装备表!$AS:$DU,AB$1,FALSE))=TRUE,0,VLOOKUP($A352,[7]装备表!$AS:$DU,AB$1,FALSE))</f>
        <v>0</v>
      </c>
      <c r="AC352">
        <f>IF(ISERROR(VLOOKUP($A352,[7]装备表!$AS:$DU,AC$1,FALSE))=TRUE,0,VLOOKUP($A352,[7]装备表!$AS:$DU,AC$1,FALSE))</f>
        <v>0</v>
      </c>
      <c r="AD352">
        <f>IF(ISERROR(VLOOKUP($A352,[7]装备表!$AS:$DU,AD$1,FALSE))=TRUE,0,VLOOKUP($A352,[7]装备表!$AS:$DU,AD$1,FALSE))</f>
        <v>0</v>
      </c>
      <c r="AE352">
        <f>IF(ISERROR(VLOOKUP($A352,[7]装备表!$AS:$DU,AE$1,FALSE))=TRUE,0,VLOOKUP($A352,[7]装备表!$AS:$DU,AE$1,FALSE))</f>
        <v>0</v>
      </c>
      <c r="AF352">
        <f>IF(ISERROR(VLOOKUP($A352,[7]装备表!$AS:$DU,AF$1,FALSE))=TRUE,0,VLOOKUP($A352,[7]装备表!$AS:$DU,AF$1,FALSE))</f>
        <v>0</v>
      </c>
      <c r="AG352">
        <f>IF(ISERROR(VLOOKUP($A352,[7]装备表!$AS:$DU,AG$1,FALSE))=TRUE,0,VLOOKUP($A352,[7]装备表!$AS:$DU,AG$1,FALSE))</f>
        <v>0</v>
      </c>
      <c r="AH352">
        <f>IF(ISERROR(VLOOKUP($A352,[7]装备表!$AS:$DU,AH$1,FALSE))=TRUE,0,VLOOKUP($A352,[7]装备表!$AS:$DU,AH$1,FALSE))</f>
        <v>0</v>
      </c>
      <c r="AI352">
        <f>IF(ISERROR(VLOOKUP($A352,[7]装备表!$AS:$DU,AI$1,FALSE))=TRUE,0,VLOOKUP($A352,[7]装备表!$AS:$DU,AI$1,FALSE))</f>
        <v>0</v>
      </c>
      <c r="AJ352">
        <f>IF(ISERROR(VLOOKUP($A352,[7]装备表!$AS:$DU,AJ$1,FALSE))=TRUE,0,VLOOKUP($A352,[7]装备表!$AS:$DU,AJ$1,FALSE))</f>
        <v>0</v>
      </c>
      <c r="AK352">
        <f>IF(ISERROR(VLOOKUP($A352,[7]装备表!$AS:$DU,AK$1,FALSE))=TRUE,0,VLOOKUP($A352,[7]装备表!$AS:$DU,AK$1,FALSE))</f>
        <v>0</v>
      </c>
      <c r="AL352">
        <f>IF(ISERROR(VLOOKUP($A352,[7]装备表!$AS:$DU,AL$1,FALSE))=TRUE,0,VLOOKUP($A352,[7]装备表!$AS:$DU,AL$1,FALSE))</f>
        <v>0</v>
      </c>
      <c r="AM352">
        <f>IF(ISERROR(VLOOKUP($A352,[7]装备表!$AS:$DU,AM$1,FALSE))=TRUE,0,VLOOKUP($A352,[7]装备表!$AS:$DU,AM$1,FALSE))</f>
        <v>0</v>
      </c>
      <c r="AN352">
        <f>IF(ISERROR(VLOOKUP($A352,[7]装备表!$AS:$DU,AN$1,FALSE))=TRUE,0,VLOOKUP($A352,[7]装备表!$AS:$DU,AN$1,FALSE))</f>
        <v>0</v>
      </c>
      <c r="AT352" s="9">
        <v>1330100</v>
      </c>
      <c r="AU352" s="9" t="s">
        <v>512</v>
      </c>
      <c r="AV352">
        <v>10282</v>
      </c>
      <c r="AW352">
        <v>10282</v>
      </c>
      <c r="AX352">
        <v>240</v>
      </c>
    </row>
    <row r="353" spans="1:50" ht="16.5">
      <c r="A353">
        <v>1382108</v>
      </c>
      <c r="B353">
        <f>IF(ISERROR(VLOOKUP($A353,[7]装备表!$AS:$DU,B$1,FALSE))=TRUE,0,VLOOKUP($A353,[7]装备表!$AS:$DU,B$1,FALSE))</f>
        <v>0</v>
      </c>
      <c r="C353">
        <f t="shared" si="30"/>
        <v>0</v>
      </c>
      <c r="D353">
        <f t="shared" si="31"/>
        <v>0</v>
      </c>
      <c r="E353">
        <f t="shared" si="32"/>
        <v>0</v>
      </c>
      <c r="F353">
        <f>IF(ISERROR(VLOOKUP($A353,[7]装备表!$AS:$DU,F$1,FALSE))=TRUE,0,VLOOKUP($A353,[7]装备表!$AS:$DU,F$1,FALSE))</f>
        <v>0</v>
      </c>
      <c r="G353">
        <f>IF(ISERROR(VLOOKUP($A353,[7]装备表!$AS:$DU,G$1,FALSE))=TRUE,0,VLOOKUP($A353,[7]装备表!$AS:$DU,G$1,FALSE))</f>
        <v>0</v>
      </c>
      <c r="H353">
        <f>IF(ISERROR(VLOOKUP($A353,[7]装备表!$AS:$DU,H$1,FALSE))=TRUE,0,VLOOKUP($A353,[7]装备表!$AS:$DU,H$1,FALSE))</f>
        <v>0</v>
      </c>
      <c r="I353">
        <f>IF(ISERROR(VLOOKUP($A353,[7]装备表!$AS:$DU,I$1,FALSE))=TRUE,0,VLOOKUP($A353,[7]装备表!$AS:$DU,I$1,FALSE))</f>
        <v>0</v>
      </c>
      <c r="J353">
        <f>IF(ISERROR(VLOOKUP($A353,[7]装备表!$AS:$DU,J$1,FALSE))=TRUE,0,VLOOKUP($A353,[7]装备表!$AS:$DU,J$1,FALSE))</f>
        <v>0</v>
      </c>
      <c r="K353">
        <f>IF(ISERROR(VLOOKUP($A353,[7]装备表!$AS:$DU,K$1,FALSE))=TRUE,0,VLOOKUP($A353,[7]装备表!$AS:$DU,K$1,FALSE))</f>
        <v>0</v>
      </c>
      <c r="L353">
        <f>IF(ISERROR(VLOOKUP($A353,[7]装备表!$AS:$DU,L$1,FALSE))=TRUE,0,VLOOKUP($A353,[7]装备表!$AS:$DU,L$1,FALSE))</f>
        <v>0</v>
      </c>
      <c r="M353">
        <f>IF(ISERROR(VLOOKUP($A353,[7]装备表!$AS:$DU,M$1,FALSE))=TRUE,0,VLOOKUP($A353,[7]装备表!$AS:$DU,M$1,FALSE))</f>
        <v>0</v>
      </c>
      <c r="N353">
        <f>IF(ISERROR(VLOOKUP($A353,[7]装备表!$AS:$DU,N$1,FALSE))=TRUE,0,VLOOKUP($A353,[7]装备表!$AS:$DU,N$1,FALSE))</f>
        <v>0</v>
      </c>
      <c r="O353">
        <f>IF(ISERROR(VLOOKUP($A353,[7]装备表!$AS:$DU,O$1,FALSE))=TRUE,0,VLOOKUP($A353,[7]装备表!$AS:$DU,O$1,FALSE))</f>
        <v>0</v>
      </c>
      <c r="P353">
        <f>IF(ISERROR(VLOOKUP($A353,[7]装备表!$AS:$DU,P$1,FALSE))=TRUE,0,VLOOKUP($A353,[7]装备表!$AS:$DU,P$1,FALSE))</f>
        <v>0</v>
      </c>
      <c r="Q353">
        <f>IF(ISERROR(VLOOKUP($A353,[7]装备表!$AS:$DU,Q$1,FALSE))=TRUE,0,VLOOKUP($A353,[7]装备表!$AS:$DU,Q$1,FALSE))</f>
        <v>0</v>
      </c>
      <c r="R353">
        <f>IF(ISERROR(VLOOKUP($A353,[7]装备表!$AS:$DU,R$1,FALSE))=TRUE,0,VLOOKUP($A353,[7]装备表!$AS:$DU,R$1,FALSE))</f>
        <v>0</v>
      </c>
      <c r="S353">
        <f>IF(ISERROR(VLOOKUP($A353,[7]装备表!$AS:$DU,S$1,FALSE))=TRUE,0,VLOOKUP($A353,[7]装备表!$AS:$DU,S$1,FALSE))</f>
        <v>0</v>
      </c>
      <c r="T353">
        <f>IF(ISERROR(VLOOKUP($A353,[7]装备表!$AS:$DU,T$1,FALSE))=TRUE,0,VLOOKUP($A353,[7]装备表!$AS:$DU,T$1,FALSE))</f>
        <v>0</v>
      </c>
      <c r="U353">
        <f>IF(ISERROR(VLOOKUP($A353,[7]装备表!$AS:$DU,U$1,FALSE))=TRUE,0,VLOOKUP($A353,[7]装备表!$AS:$DU,U$1,FALSE))</f>
        <v>0</v>
      </c>
      <c r="V353">
        <f>IF(ISERROR(VLOOKUP($A353,[7]装备表!$AS:$DU,V$1,FALSE))=TRUE,0,VLOOKUP($A353,[7]装备表!$AS:$DU,V$1,FALSE))</f>
        <v>0</v>
      </c>
      <c r="W353">
        <f>IF(ISERROR(VLOOKUP($A353,[7]装备表!$AS:$DU,W$1,FALSE))=TRUE,0,VLOOKUP($A353,[7]装备表!$AS:$DU,W$1,FALSE))</f>
        <v>0</v>
      </c>
      <c r="X353">
        <f>IF(ISERROR(VLOOKUP($A353,[7]装备表!$AS:$DU,X$1,FALSE))=TRUE,0,VLOOKUP($A353,[7]装备表!$AS:$DU,X$1,FALSE))</f>
        <v>0</v>
      </c>
      <c r="Y353">
        <f>IF(ISERROR(VLOOKUP($A353,[7]装备表!$AS:$DU,Y$1,FALSE))=TRUE,0,VLOOKUP($A353,[7]装备表!$AS:$DU,Y$1,FALSE))</f>
        <v>0</v>
      </c>
      <c r="Z353">
        <f>IF(ISERROR(VLOOKUP($A353,[7]装备表!$AS:$DU,Z$1,FALSE))=TRUE,0,VLOOKUP($A353,[7]装备表!$AS:$DU,Z$1,FALSE))</f>
        <v>0</v>
      </c>
      <c r="AA353">
        <f>IF(ISERROR(VLOOKUP($A353,[7]装备表!$AS:$DU,AA$1,FALSE))=TRUE,0,VLOOKUP($A353,[7]装备表!$AS:$DU,AA$1,FALSE))</f>
        <v>0</v>
      </c>
      <c r="AB353">
        <f>IF(ISERROR(VLOOKUP($A353,[7]装备表!$AS:$DU,AB$1,FALSE))=TRUE,0,VLOOKUP($A353,[7]装备表!$AS:$DU,AB$1,FALSE))</f>
        <v>0</v>
      </c>
      <c r="AC353">
        <f>IF(ISERROR(VLOOKUP($A353,[7]装备表!$AS:$DU,AC$1,FALSE))=TRUE,0,VLOOKUP($A353,[7]装备表!$AS:$DU,AC$1,FALSE))</f>
        <v>0</v>
      </c>
      <c r="AD353">
        <f>IF(ISERROR(VLOOKUP($A353,[7]装备表!$AS:$DU,AD$1,FALSE))=TRUE,0,VLOOKUP($A353,[7]装备表!$AS:$DU,AD$1,FALSE))</f>
        <v>0</v>
      </c>
      <c r="AE353">
        <f>IF(ISERROR(VLOOKUP($A353,[7]装备表!$AS:$DU,AE$1,FALSE))=TRUE,0,VLOOKUP($A353,[7]装备表!$AS:$DU,AE$1,FALSE))</f>
        <v>0</v>
      </c>
      <c r="AF353">
        <f>IF(ISERROR(VLOOKUP($A353,[7]装备表!$AS:$DU,AF$1,FALSE))=TRUE,0,VLOOKUP($A353,[7]装备表!$AS:$DU,AF$1,FALSE))</f>
        <v>0</v>
      </c>
      <c r="AG353">
        <f>IF(ISERROR(VLOOKUP($A353,[7]装备表!$AS:$DU,AG$1,FALSE))=TRUE,0,VLOOKUP($A353,[7]装备表!$AS:$DU,AG$1,FALSE))</f>
        <v>0</v>
      </c>
      <c r="AH353">
        <f>IF(ISERROR(VLOOKUP($A353,[7]装备表!$AS:$DU,AH$1,FALSE))=TRUE,0,VLOOKUP($A353,[7]装备表!$AS:$DU,AH$1,FALSE))</f>
        <v>0</v>
      </c>
      <c r="AI353">
        <f>IF(ISERROR(VLOOKUP($A353,[7]装备表!$AS:$DU,AI$1,FALSE))=TRUE,0,VLOOKUP($A353,[7]装备表!$AS:$DU,AI$1,FALSE))</f>
        <v>0</v>
      </c>
      <c r="AJ353">
        <f>IF(ISERROR(VLOOKUP($A353,[7]装备表!$AS:$DU,AJ$1,FALSE))=TRUE,0,VLOOKUP($A353,[7]装备表!$AS:$DU,AJ$1,FALSE))</f>
        <v>0</v>
      </c>
      <c r="AK353">
        <f>IF(ISERROR(VLOOKUP($A353,[7]装备表!$AS:$DU,AK$1,FALSE))=TRUE,0,VLOOKUP($A353,[7]装备表!$AS:$DU,AK$1,FALSE))</f>
        <v>0</v>
      </c>
      <c r="AL353">
        <f>IF(ISERROR(VLOOKUP($A353,[7]装备表!$AS:$DU,AL$1,FALSE))=TRUE,0,VLOOKUP($A353,[7]装备表!$AS:$DU,AL$1,FALSE))</f>
        <v>0</v>
      </c>
      <c r="AM353">
        <f>IF(ISERROR(VLOOKUP($A353,[7]装备表!$AS:$DU,AM$1,FALSE))=TRUE,0,VLOOKUP($A353,[7]装备表!$AS:$DU,AM$1,FALSE))</f>
        <v>0</v>
      </c>
      <c r="AN353">
        <f>IF(ISERROR(VLOOKUP($A353,[7]装备表!$AS:$DU,AN$1,FALSE))=TRUE,0,VLOOKUP($A353,[7]装备表!$AS:$DU,AN$1,FALSE))</f>
        <v>0</v>
      </c>
      <c r="AT353" s="9">
        <v>1330101</v>
      </c>
      <c r="AU353" s="9" t="s">
        <v>514</v>
      </c>
      <c r="AV353">
        <v>10283</v>
      </c>
      <c r="AW353">
        <v>10283</v>
      </c>
      <c r="AX353">
        <v>240</v>
      </c>
    </row>
    <row r="354" spans="1:50" ht="16.5">
      <c r="A354">
        <v>1382109</v>
      </c>
      <c r="B354">
        <f>IF(ISERROR(VLOOKUP($A354,[7]装备表!$AS:$DU,B$1,FALSE))=TRUE,0,VLOOKUP($A354,[7]装备表!$AS:$DU,B$1,FALSE))</f>
        <v>0</v>
      </c>
      <c r="C354">
        <f t="shared" si="30"/>
        <v>0</v>
      </c>
      <c r="D354">
        <f t="shared" si="31"/>
        <v>0</v>
      </c>
      <c r="E354">
        <f t="shared" si="32"/>
        <v>0</v>
      </c>
      <c r="F354">
        <f>IF(ISERROR(VLOOKUP($A354,[7]装备表!$AS:$DU,F$1,FALSE))=TRUE,0,VLOOKUP($A354,[7]装备表!$AS:$DU,F$1,FALSE))</f>
        <v>0</v>
      </c>
      <c r="G354">
        <f>IF(ISERROR(VLOOKUP($A354,[7]装备表!$AS:$DU,G$1,FALSE))=TRUE,0,VLOOKUP($A354,[7]装备表!$AS:$DU,G$1,FALSE))</f>
        <v>0</v>
      </c>
      <c r="H354">
        <f>IF(ISERROR(VLOOKUP($A354,[7]装备表!$AS:$DU,H$1,FALSE))=TRUE,0,VLOOKUP($A354,[7]装备表!$AS:$DU,H$1,FALSE))</f>
        <v>0</v>
      </c>
      <c r="I354">
        <f>IF(ISERROR(VLOOKUP($A354,[7]装备表!$AS:$DU,I$1,FALSE))=TRUE,0,VLOOKUP($A354,[7]装备表!$AS:$DU,I$1,FALSE))</f>
        <v>0</v>
      </c>
      <c r="J354">
        <f>IF(ISERROR(VLOOKUP($A354,[7]装备表!$AS:$DU,J$1,FALSE))=TRUE,0,VLOOKUP($A354,[7]装备表!$AS:$DU,J$1,FALSE))</f>
        <v>0</v>
      </c>
      <c r="K354">
        <f>IF(ISERROR(VLOOKUP($A354,[7]装备表!$AS:$DU,K$1,FALSE))=TRUE,0,VLOOKUP($A354,[7]装备表!$AS:$DU,K$1,FALSE))</f>
        <v>0</v>
      </c>
      <c r="L354">
        <f>IF(ISERROR(VLOOKUP($A354,[7]装备表!$AS:$DU,L$1,FALSE))=TRUE,0,VLOOKUP($A354,[7]装备表!$AS:$DU,L$1,FALSE))</f>
        <v>0</v>
      </c>
      <c r="M354">
        <f>IF(ISERROR(VLOOKUP($A354,[7]装备表!$AS:$DU,M$1,FALSE))=TRUE,0,VLOOKUP($A354,[7]装备表!$AS:$DU,M$1,FALSE))</f>
        <v>0</v>
      </c>
      <c r="N354">
        <f>IF(ISERROR(VLOOKUP($A354,[7]装备表!$AS:$DU,N$1,FALSE))=TRUE,0,VLOOKUP($A354,[7]装备表!$AS:$DU,N$1,FALSE))</f>
        <v>0</v>
      </c>
      <c r="O354">
        <f>IF(ISERROR(VLOOKUP($A354,[7]装备表!$AS:$DU,O$1,FALSE))=TRUE,0,VLOOKUP($A354,[7]装备表!$AS:$DU,O$1,FALSE))</f>
        <v>0</v>
      </c>
      <c r="P354">
        <f>IF(ISERROR(VLOOKUP($A354,[7]装备表!$AS:$DU,P$1,FALSE))=TRUE,0,VLOOKUP($A354,[7]装备表!$AS:$DU,P$1,FALSE))</f>
        <v>0</v>
      </c>
      <c r="Q354">
        <f>IF(ISERROR(VLOOKUP($A354,[7]装备表!$AS:$DU,Q$1,FALSE))=TRUE,0,VLOOKUP($A354,[7]装备表!$AS:$DU,Q$1,FALSE))</f>
        <v>0</v>
      </c>
      <c r="R354">
        <f>IF(ISERROR(VLOOKUP($A354,[7]装备表!$AS:$DU,R$1,FALSE))=TRUE,0,VLOOKUP($A354,[7]装备表!$AS:$DU,R$1,FALSE))</f>
        <v>0</v>
      </c>
      <c r="S354">
        <f>IF(ISERROR(VLOOKUP($A354,[7]装备表!$AS:$DU,S$1,FALSE))=TRUE,0,VLOOKUP($A354,[7]装备表!$AS:$DU,S$1,FALSE))</f>
        <v>0</v>
      </c>
      <c r="T354">
        <f>IF(ISERROR(VLOOKUP($A354,[7]装备表!$AS:$DU,T$1,FALSE))=TRUE,0,VLOOKUP($A354,[7]装备表!$AS:$DU,T$1,FALSE))</f>
        <v>0</v>
      </c>
      <c r="U354">
        <f>IF(ISERROR(VLOOKUP($A354,[7]装备表!$AS:$DU,U$1,FALSE))=TRUE,0,VLOOKUP($A354,[7]装备表!$AS:$DU,U$1,FALSE))</f>
        <v>0</v>
      </c>
      <c r="V354">
        <f>IF(ISERROR(VLOOKUP($A354,[7]装备表!$AS:$DU,V$1,FALSE))=TRUE,0,VLOOKUP($A354,[7]装备表!$AS:$DU,V$1,FALSE))</f>
        <v>0</v>
      </c>
      <c r="W354">
        <f>IF(ISERROR(VLOOKUP($A354,[7]装备表!$AS:$DU,W$1,FALSE))=TRUE,0,VLOOKUP($A354,[7]装备表!$AS:$DU,W$1,FALSE))</f>
        <v>0</v>
      </c>
      <c r="X354">
        <f>IF(ISERROR(VLOOKUP($A354,[7]装备表!$AS:$DU,X$1,FALSE))=TRUE,0,VLOOKUP($A354,[7]装备表!$AS:$DU,X$1,FALSE))</f>
        <v>0</v>
      </c>
      <c r="Y354">
        <f>IF(ISERROR(VLOOKUP($A354,[7]装备表!$AS:$DU,Y$1,FALSE))=TRUE,0,VLOOKUP($A354,[7]装备表!$AS:$DU,Y$1,FALSE))</f>
        <v>0</v>
      </c>
      <c r="Z354">
        <f>IF(ISERROR(VLOOKUP($A354,[7]装备表!$AS:$DU,Z$1,FALSE))=TRUE,0,VLOOKUP($A354,[7]装备表!$AS:$DU,Z$1,FALSE))</f>
        <v>0</v>
      </c>
      <c r="AA354">
        <f>IF(ISERROR(VLOOKUP($A354,[7]装备表!$AS:$DU,AA$1,FALSE))=TRUE,0,VLOOKUP($A354,[7]装备表!$AS:$DU,AA$1,FALSE))</f>
        <v>0</v>
      </c>
      <c r="AB354">
        <f>IF(ISERROR(VLOOKUP($A354,[7]装备表!$AS:$DU,AB$1,FALSE))=TRUE,0,VLOOKUP($A354,[7]装备表!$AS:$DU,AB$1,FALSE))</f>
        <v>0</v>
      </c>
      <c r="AC354">
        <f>IF(ISERROR(VLOOKUP($A354,[7]装备表!$AS:$DU,AC$1,FALSE))=TRUE,0,VLOOKUP($A354,[7]装备表!$AS:$DU,AC$1,FALSE))</f>
        <v>0</v>
      </c>
      <c r="AD354">
        <f>IF(ISERROR(VLOOKUP($A354,[7]装备表!$AS:$DU,AD$1,FALSE))=TRUE,0,VLOOKUP($A354,[7]装备表!$AS:$DU,AD$1,FALSE))</f>
        <v>0</v>
      </c>
      <c r="AE354">
        <f>IF(ISERROR(VLOOKUP($A354,[7]装备表!$AS:$DU,AE$1,FALSE))=TRUE,0,VLOOKUP($A354,[7]装备表!$AS:$DU,AE$1,FALSE))</f>
        <v>0</v>
      </c>
      <c r="AF354">
        <f>IF(ISERROR(VLOOKUP($A354,[7]装备表!$AS:$DU,AF$1,FALSE))=TRUE,0,VLOOKUP($A354,[7]装备表!$AS:$DU,AF$1,FALSE))</f>
        <v>0</v>
      </c>
      <c r="AG354">
        <f>IF(ISERROR(VLOOKUP($A354,[7]装备表!$AS:$DU,AG$1,FALSE))=TRUE,0,VLOOKUP($A354,[7]装备表!$AS:$DU,AG$1,FALSE))</f>
        <v>0</v>
      </c>
      <c r="AH354">
        <f>IF(ISERROR(VLOOKUP($A354,[7]装备表!$AS:$DU,AH$1,FALSE))=TRUE,0,VLOOKUP($A354,[7]装备表!$AS:$DU,AH$1,FALSE))</f>
        <v>0</v>
      </c>
      <c r="AI354">
        <f>IF(ISERROR(VLOOKUP($A354,[7]装备表!$AS:$DU,AI$1,FALSE))=TRUE,0,VLOOKUP($A354,[7]装备表!$AS:$DU,AI$1,FALSE))</f>
        <v>0</v>
      </c>
      <c r="AJ354">
        <f>IF(ISERROR(VLOOKUP($A354,[7]装备表!$AS:$DU,AJ$1,FALSE))=TRUE,0,VLOOKUP($A354,[7]装备表!$AS:$DU,AJ$1,FALSE))</f>
        <v>0</v>
      </c>
      <c r="AK354">
        <f>IF(ISERROR(VLOOKUP($A354,[7]装备表!$AS:$DU,AK$1,FALSE))=TRUE,0,VLOOKUP($A354,[7]装备表!$AS:$DU,AK$1,FALSE))</f>
        <v>0</v>
      </c>
      <c r="AL354">
        <f>IF(ISERROR(VLOOKUP($A354,[7]装备表!$AS:$DU,AL$1,FALSE))=TRUE,0,VLOOKUP($A354,[7]装备表!$AS:$DU,AL$1,FALSE))</f>
        <v>0</v>
      </c>
      <c r="AM354">
        <f>IF(ISERROR(VLOOKUP($A354,[7]装备表!$AS:$DU,AM$1,FALSE))=TRUE,0,VLOOKUP($A354,[7]装备表!$AS:$DU,AM$1,FALSE))</f>
        <v>0</v>
      </c>
      <c r="AN354">
        <f>IF(ISERROR(VLOOKUP($A354,[7]装备表!$AS:$DU,AN$1,FALSE))=TRUE,0,VLOOKUP($A354,[7]装备表!$AS:$DU,AN$1,FALSE))</f>
        <v>0</v>
      </c>
      <c r="AT354" s="9">
        <v>1330102</v>
      </c>
      <c r="AU354" s="9" t="s">
        <v>516</v>
      </c>
      <c r="AV354">
        <v>10284</v>
      </c>
      <c r="AW354">
        <v>10284</v>
      </c>
      <c r="AX354">
        <v>240</v>
      </c>
    </row>
    <row r="355" spans="1:50">
      <c r="A355">
        <v>1382110</v>
      </c>
      <c r="B355">
        <f>IF(ISERROR(VLOOKUP($A355,[7]装备表!$AS:$DU,B$1,FALSE))=TRUE,0,VLOOKUP($A355,[7]装备表!$AS:$DU,B$1,FALSE))</f>
        <v>0</v>
      </c>
      <c r="C355">
        <f t="shared" si="30"/>
        <v>0</v>
      </c>
      <c r="D355">
        <f t="shared" si="31"/>
        <v>0</v>
      </c>
      <c r="E355">
        <f t="shared" si="32"/>
        <v>0</v>
      </c>
      <c r="F355">
        <f>IF(ISERROR(VLOOKUP($A355,[7]装备表!$AS:$DU,F$1,FALSE))=TRUE,0,VLOOKUP($A355,[7]装备表!$AS:$DU,F$1,FALSE))</f>
        <v>0</v>
      </c>
      <c r="G355">
        <f>IF(ISERROR(VLOOKUP($A355,[7]装备表!$AS:$DU,G$1,FALSE))=TRUE,0,VLOOKUP($A355,[7]装备表!$AS:$DU,G$1,FALSE))</f>
        <v>0</v>
      </c>
      <c r="H355">
        <f>IF(ISERROR(VLOOKUP($A355,[7]装备表!$AS:$DU,H$1,FALSE))=TRUE,0,VLOOKUP($A355,[7]装备表!$AS:$DU,H$1,FALSE))</f>
        <v>0</v>
      </c>
      <c r="I355">
        <f>IF(ISERROR(VLOOKUP($A355,[7]装备表!$AS:$DU,I$1,FALSE))=TRUE,0,VLOOKUP($A355,[7]装备表!$AS:$DU,I$1,FALSE))</f>
        <v>0</v>
      </c>
      <c r="J355">
        <f>IF(ISERROR(VLOOKUP($A355,[7]装备表!$AS:$DU,J$1,FALSE))=TRUE,0,VLOOKUP($A355,[7]装备表!$AS:$DU,J$1,FALSE))</f>
        <v>0</v>
      </c>
      <c r="K355">
        <f>IF(ISERROR(VLOOKUP($A355,[7]装备表!$AS:$DU,K$1,FALSE))=TRUE,0,VLOOKUP($A355,[7]装备表!$AS:$DU,K$1,FALSE))</f>
        <v>0</v>
      </c>
      <c r="L355">
        <f>IF(ISERROR(VLOOKUP($A355,[7]装备表!$AS:$DU,L$1,FALSE))=TRUE,0,VLOOKUP($A355,[7]装备表!$AS:$DU,L$1,FALSE))</f>
        <v>0</v>
      </c>
      <c r="M355">
        <f>IF(ISERROR(VLOOKUP($A355,[7]装备表!$AS:$DU,M$1,FALSE))=TRUE,0,VLOOKUP($A355,[7]装备表!$AS:$DU,M$1,FALSE))</f>
        <v>0</v>
      </c>
      <c r="N355">
        <f>IF(ISERROR(VLOOKUP($A355,[7]装备表!$AS:$DU,N$1,FALSE))=TRUE,0,VLOOKUP($A355,[7]装备表!$AS:$DU,N$1,FALSE))</f>
        <v>0</v>
      </c>
      <c r="O355">
        <f>IF(ISERROR(VLOOKUP($A355,[7]装备表!$AS:$DU,O$1,FALSE))=TRUE,0,VLOOKUP($A355,[7]装备表!$AS:$DU,O$1,FALSE))</f>
        <v>0</v>
      </c>
      <c r="P355">
        <f>IF(ISERROR(VLOOKUP($A355,[7]装备表!$AS:$DU,P$1,FALSE))=TRUE,0,VLOOKUP($A355,[7]装备表!$AS:$DU,P$1,FALSE))</f>
        <v>0</v>
      </c>
      <c r="Q355">
        <f>IF(ISERROR(VLOOKUP($A355,[7]装备表!$AS:$DU,Q$1,FALSE))=TRUE,0,VLOOKUP($A355,[7]装备表!$AS:$DU,Q$1,FALSE))</f>
        <v>0</v>
      </c>
      <c r="R355">
        <f>IF(ISERROR(VLOOKUP($A355,[7]装备表!$AS:$DU,R$1,FALSE))=TRUE,0,VLOOKUP($A355,[7]装备表!$AS:$DU,R$1,FALSE))</f>
        <v>0</v>
      </c>
      <c r="S355">
        <f>IF(ISERROR(VLOOKUP($A355,[7]装备表!$AS:$DU,S$1,FALSE))=TRUE,0,VLOOKUP($A355,[7]装备表!$AS:$DU,S$1,FALSE))</f>
        <v>0</v>
      </c>
      <c r="T355">
        <f>IF(ISERROR(VLOOKUP($A355,[7]装备表!$AS:$DU,T$1,FALSE))=TRUE,0,VLOOKUP($A355,[7]装备表!$AS:$DU,T$1,FALSE))</f>
        <v>0</v>
      </c>
      <c r="U355">
        <f>IF(ISERROR(VLOOKUP($A355,[7]装备表!$AS:$DU,U$1,FALSE))=TRUE,0,VLOOKUP($A355,[7]装备表!$AS:$DU,U$1,FALSE))</f>
        <v>0</v>
      </c>
      <c r="V355">
        <f>IF(ISERROR(VLOOKUP($A355,[7]装备表!$AS:$DU,V$1,FALSE))=TRUE,0,VLOOKUP($A355,[7]装备表!$AS:$DU,V$1,FALSE))</f>
        <v>0</v>
      </c>
      <c r="W355">
        <f>IF(ISERROR(VLOOKUP($A355,[7]装备表!$AS:$DU,W$1,FALSE))=TRUE,0,VLOOKUP($A355,[7]装备表!$AS:$DU,W$1,FALSE))</f>
        <v>0</v>
      </c>
      <c r="X355">
        <f>IF(ISERROR(VLOOKUP($A355,[7]装备表!$AS:$DU,X$1,FALSE))=TRUE,0,VLOOKUP($A355,[7]装备表!$AS:$DU,X$1,FALSE))</f>
        <v>0</v>
      </c>
      <c r="Y355">
        <f>IF(ISERROR(VLOOKUP($A355,[7]装备表!$AS:$DU,Y$1,FALSE))=TRUE,0,VLOOKUP($A355,[7]装备表!$AS:$DU,Y$1,FALSE))</f>
        <v>0</v>
      </c>
      <c r="Z355">
        <f>IF(ISERROR(VLOOKUP($A355,[7]装备表!$AS:$DU,Z$1,FALSE))=TRUE,0,VLOOKUP($A355,[7]装备表!$AS:$DU,Z$1,FALSE))</f>
        <v>0</v>
      </c>
      <c r="AA355">
        <f>IF(ISERROR(VLOOKUP($A355,[7]装备表!$AS:$DU,AA$1,FALSE))=TRUE,0,VLOOKUP($A355,[7]装备表!$AS:$DU,AA$1,FALSE))</f>
        <v>0</v>
      </c>
      <c r="AB355">
        <f>IF(ISERROR(VLOOKUP($A355,[7]装备表!$AS:$DU,AB$1,FALSE))=TRUE,0,VLOOKUP($A355,[7]装备表!$AS:$DU,AB$1,FALSE))</f>
        <v>0</v>
      </c>
      <c r="AC355">
        <f>IF(ISERROR(VLOOKUP($A355,[7]装备表!$AS:$DU,AC$1,FALSE))=TRUE,0,VLOOKUP($A355,[7]装备表!$AS:$DU,AC$1,FALSE))</f>
        <v>0</v>
      </c>
      <c r="AD355">
        <f>IF(ISERROR(VLOOKUP($A355,[7]装备表!$AS:$DU,AD$1,FALSE))=TRUE,0,VLOOKUP($A355,[7]装备表!$AS:$DU,AD$1,FALSE))</f>
        <v>0</v>
      </c>
      <c r="AE355">
        <f>IF(ISERROR(VLOOKUP($A355,[7]装备表!$AS:$DU,AE$1,FALSE))=TRUE,0,VLOOKUP($A355,[7]装备表!$AS:$DU,AE$1,FALSE))</f>
        <v>0</v>
      </c>
      <c r="AF355">
        <f>IF(ISERROR(VLOOKUP($A355,[7]装备表!$AS:$DU,AF$1,FALSE))=TRUE,0,VLOOKUP($A355,[7]装备表!$AS:$DU,AF$1,FALSE))</f>
        <v>0</v>
      </c>
      <c r="AG355">
        <f>IF(ISERROR(VLOOKUP($A355,[7]装备表!$AS:$DU,AG$1,FALSE))=TRUE,0,VLOOKUP($A355,[7]装备表!$AS:$DU,AG$1,FALSE))</f>
        <v>0</v>
      </c>
      <c r="AH355">
        <f>IF(ISERROR(VLOOKUP($A355,[7]装备表!$AS:$DU,AH$1,FALSE))=TRUE,0,VLOOKUP($A355,[7]装备表!$AS:$DU,AH$1,FALSE))</f>
        <v>0</v>
      </c>
      <c r="AI355">
        <f>IF(ISERROR(VLOOKUP($A355,[7]装备表!$AS:$DU,AI$1,FALSE))=TRUE,0,VLOOKUP($A355,[7]装备表!$AS:$DU,AI$1,FALSE))</f>
        <v>0</v>
      </c>
      <c r="AJ355">
        <f>IF(ISERROR(VLOOKUP($A355,[7]装备表!$AS:$DU,AJ$1,FALSE))=TRUE,0,VLOOKUP($A355,[7]装备表!$AS:$DU,AJ$1,FALSE))</f>
        <v>0</v>
      </c>
      <c r="AK355">
        <f>IF(ISERROR(VLOOKUP($A355,[7]装备表!$AS:$DU,AK$1,FALSE))=TRUE,0,VLOOKUP($A355,[7]装备表!$AS:$DU,AK$1,FALSE))</f>
        <v>0</v>
      </c>
      <c r="AL355">
        <f>IF(ISERROR(VLOOKUP($A355,[7]装备表!$AS:$DU,AL$1,FALSE))=TRUE,0,VLOOKUP($A355,[7]装备表!$AS:$DU,AL$1,FALSE))</f>
        <v>0</v>
      </c>
      <c r="AM355">
        <f>IF(ISERROR(VLOOKUP($A355,[7]装备表!$AS:$DU,AM$1,FALSE))=TRUE,0,VLOOKUP($A355,[7]装备表!$AS:$DU,AM$1,FALSE))</f>
        <v>0</v>
      </c>
      <c r="AN355">
        <f>IF(ISERROR(VLOOKUP($A355,[7]装备表!$AS:$DU,AN$1,FALSE))=TRUE,0,VLOOKUP($A355,[7]装备表!$AS:$DU,AN$1,FALSE))</f>
        <v>0</v>
      </c>
      <c r="AT355">
        <v>1310072</v>
      </c>
      <c r="AU355" t="s">
        <v>428</v>
      </c>
      <c r="AV355" s="36">
        <v>10285</v>
      </c>
      <c r="AW355" s="36">
        <v>10285</v>
      </c>
      <c r="AX355">
        <v>140</v>
      </c>
    </row>
    <row r="356" spans="1:50">
      <c r="A356">
        <v>1382111</v>
      </c>
      <c r="B356">
        <f>IF(ISERROR(VLOOKUP($A356,[7]装备表!$AS:$DU,B$1,FALSE))=TRUE,0,VLOOKUP($A356,[7]装备表!$AS:$DU,B$1,FALSE))</f>
        <v>0</v>
      </c>
      <c r="C356">
        <f t="shared" si="30"/>
        <v>0</v>
      </c>
      <c r="D356">
        <f t="shared" si="31"/>
        <v>0</v>
      </c>
      <c r="E356">
        <f t="shared" si="32"/>
        <v>0</v>
      </c>
      <c r="F356">
        <f>IF(ISERROR(VLOOKUP($A356,[7]装备表!$AS:$DU,F$1,FALSE))=TRUE,0,VLOOKUP($A356,[7]装备表!$AS:$DU,F$1,FALSE))</f>
        <v>0</v>
      </c>
      <c r="G356">
        <f>IF(ISERROR(VLOOKUP($A356,[7]装备表!$AS:$DU,G$1,FALSE))=TRUE,0,VLOOKUP($A356,[7]装备表!$AS:$DU,G$1,FALSE))</f>
        <v>0</v>
      </c>
      <c r="H356">
        <f>IF(ISERROR(VLOOKUP($A356,[7]装备表!$AS:$DU,H$1,FALSE))=TRUE,0,VLOOKUP($A356,[7]装备表!$AS:$DU,H$1,FALSE))</f>
        <v>0</v>
      </c>
      <c r="I356">
        <f>IF(ISERROR(VLOOKUP($A356,[7]装备表!$AS:$DU,I$1,FALSE))=TRUE,0,VLOOKUP($A356,[7]装备表!$AS:$DU,I$1,FALSE))</f>
        <v>0</v>
      </c>
      <c r="J356">
        <f>IF(ISERROR(VLOOKUP($A356,[7]装备表!$AS:$DU,J$1,FALSE))=TRUE,0,VLOOKUP($A356,[7]装备表!$AS:$DU,J$1,FALSE))</f>
        <v>0</v>
      </c>
      <c r="K356">
        <f>IF(ISERROR(VLOOKUP($A356,[7]装备表!$AS:$DU,K$1,FALSE))=TRUE,0,VLOOKUP($A356,[7]装备表!$AS:$DU,K$1,FALSE))</f>
        <v>0</v>
      </c>
      <c r="L356">
        <f>IF(ISERROR(VLOOKUP($A356,[7]装备表!$AS:$DU,L$1,FALSE))=TRUE,0,VLOOKUP($A356,[7]装备表!$AS:$DU,L$1,FALSE))</f>
        <v>0</v>
      </c>
      <c r="M356">
        <f>IF(ISERROR(VLOOKUP($A356,[7]装备表!$AS:$DU,M$1,FALSE))=TRUE,0,VLOOKUP($A356,[7]装备表!$AS:$DU,M$1,FALSE))</f>
        <v>0</v>
      </c>
      <c r="N356">
        <f>IF(ISERROR(VLOOKUP($A356,[7]装备表!$AS:$DU,N$1,FALSE))=TRUE,0,VLOOKUP($A356,[7]装备表!$AS:$DU,N$1,FALSE))</f>
        <v>0</v>
      </c>
      <c r="O356">
        <f>IF(ISERROR(VLOOKUP($A356,[7]装备表!$AS:$DU,O$1,FALSE))=TRUE,0,VLOOKUP($A356,[7]装备表!$AS:$DU,O$1,FALSE))</f>
        <v>0</v>
      </c>
      <c r="P356">
        <f>IF(ISERROR(VLOOKUP($A356,[7]装备表!$AS:$DU,P$1,FALSE))=TRUE,0,VLOOKUP($A356,[7]装备表!$AS:$DU,P$1,FALSE))</f>
        <v>0</v>
      </c>
      <c r="Q356">
        <f>IF(ISERROR(VLOOKUP($A356,[7]装备表!$AS:$DU,Q$1,FALSE))=TRUE,0,VLOOKUP($A356,[7]装备表!$AS:$DU,Q$1,FALSE))</f>
        <v>0</v>
      </c>
      <c r="R356">
        <f>IF(ISERROR(VLOOKUP($A356,[7]装备表!$AS:$DU,R$1,FALSE))=TRUE,0,VLOOKUP($A356,[7]装备表!$AS:$DU,R$1,FALSE))</f>
        <v>0</v>
      </c>
      <c r="S356">
        <f>IF(ISERROR(VLOOKUP($A356,[7]装备表!$AS:$DU,S$1,FALSE))=TRUE,0,VLOOKUP($A356,[7]装备表!$AS:$DU,S$1,FALSE))</f>
        <v>0</v>
      </c>
      <c r="T356">
        <f>IF(ISERROR(VLOOKUP($A356,[7]装备表!$AS:$DU,T$1,FALSE))=TRUE,0,VLOOKUP($A356,[7]装备表!$AS:$DU,T$1,FALSE))</f>
        <v>0</v>
      </c>
      <c r="U356">
        <f>IF(ISERROR(VLOOKUP($A356,[7]装备表!$AS:$DU,U$1,FALSE))=TRUE,0,VLOOKUP($A356,[7]装备表!$AS:$DU,U$1,FALSE))</f>
        <v>0</v>
      </c>
      <c r="V356">
        <f>IF(ISERROR(VLOOKUP($A356,[7]装备表!$AS:$DU,V$1,FALSE))=TRUE,0,VLOOKUP($A356,[7]装备表!$AS:$DU,V$1,FALSE))</f>
        <v>0</v>
      </c>
      <c r="W356">
        <f>IF(ISERROR(VLOOKUP($A356,[7]装备表!$AS:$DU,W$1,FALSE))=TRUE,0,VLOOKUP($A356,[7]装备表!$AS:$DU,W$1,FALSE))</f>
        <v>0</v>
      </c>
      <c r="X356">
        <f>IF(ISERROR(VLOOKUP($A356,[7]装备表!$AS:$DU,X$1,FALSE))=TRUE,0,VLOOKUP($A356,[7]装备表!$AS:$DU,X$1,FALSE))</f>
        <v>0</v>
      </c>
      <c r="Y356">
        <f>IF(ISERROR(VLOOKUP($A356,[7]装备表!$AS:$DU,Y$1,FALSE))=TRUE,0,VLOOKUP($A356,[7]装备表!$AS:$DU,Y$1,FALSE))</f>
        <v>0</v>
      </c>
      <c r="Z356">
        <f>IF(ISERROR(VLOOKUP($A356,[7]装备表!$AS:$DU,Z$1,FALSE))=TRUE,0,VLOOKUP($A356,[7]装备表!$AS:$DU,Z$1,FALSE))</f>
        <v>0</v>
      </c>
      <c r="AA356">
        <f>IF(ISERROR(VLOOKUP($A356,[7]装备表!$AS:$DU,AA$1,FALSE))=TRUE,0,VLOOKUP($A356,[7]装备表!$AS:$DU,AA$1,FALSE))</f>
        <v>0</v>
      </c>
      <c r="AB356">
        <f>IF(ISERROR(VLOOKUP($A356,[7]装备表!$AS:$DU,AB$1,FALSE))=TRUE,0,VLOOKUP($A356,[7]装备表!$AS:$DU,AB$1,FALSE))</f>
        <v>0</v>
      </c>
      <c r="AC356">
        <f>IF(ISERROR(VLOOKUP($A356,[7]装备表!$AS:$DU,AC$1,FALSE))=TRUE,0,VLOOKUP($A356,[7]装备表!$AS:$DU,AC$1,FALSE))</f>
        <v>0</v>
      </c>
      <c r="AD356">
        <f>IF(ISERROR(VLOOKUP($A356,[7]装备表!$AS:$DU,AD$1,FALSE))=TRUE,0,VLOOKUP($A356,[7]装备表!$AS:$DU,AD$1,FALSE))</f>
        <v>0</v>
      </c>
      <c r="AE356">
        <f>IF(ISERROR(VLOOKUP($A356,[7]装备表!$AS:$DU,AE$1,FALSE))=TRUE,0,VLOOKUP($A356,[7]装备表!$AS:$DU,AE$1,FALSE))</f>
        <v>0</v>
      </c>
      <c r="AF356">
        <f>IF(ISERROR(VLOOKUP($A356,[7]装备表!$AS:$DU,AF$1,FALSE))=TRUE,0,VLOOKUP($A356,[7]装备表!$AS:$DU,AF$1,FALSE))</f>
        <v>0</v>
      </c>
      <c r="AG356">
        <f>IF(ISERROR(VLOOKUP($A356,[7]装备表!$AS:$DU,AG$1,FALSE))=TRUE,0,VLOOKUP($A356,[7]装备表!$AS:$DU,AG$1,FALSE))</f>
        <v>0</v>
      </c>
      <c r="AH356">
        <f>IF(ISERROR(VLOOKUP($A356,[7]装备表!$AS:$DU,AH$1,FALSE))=TRUE,0,VLOOKUP($A356,[7]装备表!$AS:$DU,AH$1,FALSE))</f>
        <v>0</v>
      </c>
      <c r="AI356">
        <f>IF(ISERROR(VLOOKUP($A356,[7]装备表!$AS:$DU,AI$1,FALSE))=TRUE,0,VLOOKUP($A356,[7]装备表!$AS:$DU,AI$1,FALSE))</f>
        <v>0</v>
      </c>
      <c r="AJ356">
        <f>IF(ISERROR(VLOOKUP($A356,[7]装备表!$AS:$DU,AJ$1,FALSE))=TRUE,0,VLOOKUP($A356,[7]装备表!$AS:$DU,AJ$1,FALSE))</f>
        <v>0</v>
      </c>
      <c r="AK356">
        <f>IF(ISERROR(VLOOKUP($A356,[7]装备表!$AS:$DU,AK$1,FALSE))=TRUE,0,VLOOKUP($A356,[7]装备表!$AS:$DU,AK$1,FALSE))</f>
        <v>0</v>
      </c>
      <c r="AL356">
        <f>IF(ISERROR(VLOOKUP($A356,[7]装备表!$AS:$DU,AL$1,FALSE))=TRUE,0,VLOOKUP($A356,[7]装备表!$AS:$DU,AL$1,FALSE))</f>
        <v>0</v>
      </c>
      <c r="AM356">
        <f>IF(ISERROR(VLOOKUP($A356,[7]装备表!$AS:$DU,AM$1,FALSE))=TRUE,0,VLOOKUP($A356,[7]装备表!$AS:$DU,AM$1,FALSE))</f>
        <v>0</v>
      </c>
      <c r="AN356">
        <f>IF(ISERROR(VLOOKUP($A356,[7]装备表!$AS:$DU,AN$1,FALSE))=TRUE,0,VLOOKUP($A356,[7]装备表!$AS:$DU,AN$1,FALSE))</f>
        <v>0</v>
      </c>
      <c r="AT356">
        <v>1310073</v>
      </c>
      <c r="AU356" t="s">
        <v>429</v>
      </c>
      <c r="AV356" s="36">
        <v>10286</v>
      </c>
      <c r="AW356" s="36">
        <v>10286</v>
      </c>
      <c r="AX356">
        <v>140</v>
      </c>
    </row>
    <row r="357" spans="1:50">
      <c r="A357">
        <v>1382112</v>
      </c>
      <c r="B357">
        <f>IF(ISERROR(VLOOKUP($A357,[7]装备表!$AS:$DU,B$1,FALSE))=TRUE,0,VLOOKUP($A357,[7]装备表!$AS:$DU,B$1,FALSE))</f>
        <v>0</v>
      </c>
      <c r="C357">
        <f t="shared" si="30"/>
        <v>0</v>
      </c>
      <c r="D357">
        <f t="shared" si="31"/>
        <v>0</v>
      </c>
      <c r="E357">
        <f t="shared" si="32"/>
        <v>0</v>
      </c>
      <c r="F357">
        <f>IF(ISERROR(VLOOKUP($A357,[7]装备表!$AS:$DU,F$1,FALSE))=TRUE,0,VLOOKUP($A357,[7]装备表!$AS:$DU,F$1,FALSE))</f>
        <v>0</v>
      </c>
      <c r="G357">
        <f>IF(ISERROR(VLOOKUP($A357,[7]装备表!$AS:$DU,G$1,FALSE))=TRUE,0,VLOOKUP($A357,[7]装备表!$AS:$DU,G$1,FALSE))</f>
        <v>0</v>
      </c>
      <c r="H357">
        <f>IF(ISERROR(VLOOKUP($A357,[7]装备表!$AS:$DU,H$1,FALSE))=TRUE,0,VLOOKUP($A357,[7]装备表!$AS:$DU,H$1,FALSE))</f>
        <v>0</v>
      </c>
      <c r="I357">
        <f>IF(ISERROR(VLOOKUP($A357,[7]装备表!$AS:$DU,I$1,FALSE))=TRUE,0,VLOOKUP($A357,[7]装备表!$AS:$DU,I$1,FALSE))</f>
        <v>0</v>
      </c>
      <c r="J357">
        <f>IF(ISERROR(VLOOKUP($A357,[7]装备表!$AS:$DU,J$1,FALSE))=TRUE,0,VLOOKUP($A357,[7]装备表!$AS:$DU,J$1,FALSE))</f>
        <v>0</v>
      </c>
      <c r="K357">
        <f>IF(ISERROR(VLOOKUP($A357,[7]装备表!$AS:$DU,K$1,FALSE))=TRUE,0,VLOOKUP($A357,[7]装备表!$AS:$DU,K$1,FALSE))</f>
        <v>0</v>
      </c>
      <c r="L357">
        <f>IF(ISERROR(VLOOKUP($A357,[7]装备表!$AS:$DU,L$1,FALSE))=TRUE,0,VLOOKUP($A357,[7]装备表!$AS:$DU,L$1,FALSE))</f>
        <v>0</v>
      </c>
      <c r="M357">
        <f>IF(ISERROR(VLOOKUP($A357,[7]装备表!$AS:$DU,M$1,FALSE))=TRUE,0,VLOOKUP($A357,[7]装备表!$AS:$DU,M$1,FALSE))</f>
        <v>0</v>
      </c>
      <c r="N357">
        <f>IF(ISERROR(VLOOKUP($A357,[7]装备表!$AS:$DU,N$1,FALSE))=TRUE,0,VLOOKUP($A357,[7]装备表!$AS:$DU,N$1,FALSE))</f>
        <v>0</v>
      </c>
      <c r="O357">
        <f>IF(ISERROR(VLOOKUP($A357,[7]装备表!$AS:$DU,O$1,FALSE))=TRUE,0,VLOOKUP($A357,[7]装备表!$AS:$DU,O$1,FALSE))</f>
        <v>0</v>
      </c>
      <c r="P357">
        <f>IF(ISERROR(VLOOKUP($A357,[7]装备表!$AS:$DU,P$1,FALSE))=TRUE,0,VLOOKUP($A357,[7]装备表!$AS:$DU,P$1,FALSE))</f>
        <v>0</v>
      </c>
      <c r="Q357">
        <f>IF(ISERROR(VLOOKUP($A357,[7]装备表!$AS:$DU,Q$1,FALSE))=TRUE,0,VLOOKUP($A357,[7]装备表!$AS:$DU,Q$1,FALSE))</f>
        <v>0</v>
      </c>
      <c r="R357">
        <f>IF(ISERROR(VLOOKUP($A357,[7]装备表!$AS:$DU,R$1,FALSE))=TRUE,0,VLOOKUP($A357,[7]装备表!$AS:$DU,R$1,FALSE))</f>
        <v>0</v>
      </c>
      <c r="S357">
        <f>IF(ISERROR(VLOOKUP($A357,[7]装备表!$AS:$DU,S$1,FALSE))=TRUE,0,VLOOKUP($A357,[7]装备表!$AS:$DU,S$1,FALSE))</f>
        <v>0</v>
      </c>
      <c r="T357">
        <f>IF(ISERROR(VLOOKUP($A357,[7]装备表!$AS:$DU,T$1,FALSE))=TRUE,0,VLOOKUP($A357,[7]装备表!$AS:$DU,T$1,FALSE))</f>
        <v>0</v>
      </c>
      <c r="U357">
        <f>IF(ISERROR(VLOOKUP($A357,[7]装备表!$AS:$DU,U$1,FALSE))=TRUE,0,VLOOKUP($A357,[7]装备表!$AS:$DU,U$1,FALSE))</f>
        <v>0</v>
      </c>
      <c r="V357">
        <f>IF(ISERROR(VLOOKUP($A357,[7]装备表!$AS:$DU,V$1,FALSE))=TRUE,0,VLOOKUP($A357,[7]装备表!$AS:$DU,V$1,FALSE))</f>
        <v>0</v>
      </c>
      <c r="W357">
        <f>IF(ISERROR(VLOOKUP($A357,[7]装备表!$AS:$DU,W$1,FALSE))=TRUE,0,VLOOKUP($A357,[7]装备表!$AS:$DU,W$1,FALSE))</f>
        <v>0</v>
      </c>
      <c r="X357">
        <f>IF(ISERROR(VLOOKUP($A357,[7]装备表!$AS:$DU,X$1,FALSE))=TRUE,0,VLOOKUP($A357,[7]装备表!$AS:$DU,X$1,FALSE))</f>
        <v>0</v>
      </c>
      <c r="Y357">
        <f>IF(ISERROR(VLOOKUP($A357,[7]装备表!$AS:$DU,Y$1,FALSE))=TRUE,0,VLOOKUP($A357,[7]装备表!$AS:$DU,Y$1,FALSE))</f>
        <v>0</v>
      </c>
      <c r="Z357">
        <f>IF(ISERROR(VLOOKUP($A357,[7]装备表!$AS:$DU,Z$1,FALSE))=TRUE,0,VLOOKUP($A357,[7]装备表!$AS:$DU,Z$1,FALSE))</f>
        <v>0</v>
      </c>
      <c r="AA357">
        <f>IF(ISERROR(VLOOKUP($A357,[7]装备表!$AS:$DU,AA$1,FALSE))=TRUE,0,VLOOKUP($A357,[7]装备表!$AS:$DU,AA$1,FALSE))</f>
        <v>0</v>
      </c>
      <c r="AB357">
        <f>IF(ISERROR(VLOOKUP($A357,[7]装备表!$AS:$DU,AB$1,FALSE))=TRUE,0,VLOOKUP($A357,[7]装备表!$AS:$DU,AB$1,FALSE))</f>
        <v>0</v>
      </c>
      <c r="AC357">
        <f>IF(ISERROR(VLOOKUP($A357,[7]装备表!$AS:$DU,AC$1,FALSE))=TRUE,0,VLOOKUP($A357,[7]装备表!$AS:$DU,AC$1,FALSE))</f>
        <v>0</v>
      </c>
      <c r="AD357">
        <f>IF(ISERROR(VLOOKUP($A357,[7]装备表!$AS:$DU,AD$1,FALSE))=TRUE,0,VLOOKUP($A357,[7]装备表!$AS:$DU,AD$1,FALSE))</f>
        <v>0</v>
      </c>
      <c r="AE357">
        <f>IF(ISERROR(VLOOKUP($A357,[7]装备表!$AS:$DU,AE$1,FALSE))=TRUE,0,VLOOKUP($A357,[7]装备表!$AS:$DU,AE$1,FALSE))</f>
        <v>0</v>
      </c>
      <c r="AF357">
        <f>IF(ISERROR(VLOOKUP($A357,[7]装备表!$AS:$DU,AF$1,FALSE))=TRUE,0,VLOOKUP($A357,[7]装备表!$AS:$DU,AF$1,FALSE))</f>
        <v>0</v>
      </c>
      <c r="AG357">
        <f>IF(ISERROR(VLOOKUP($A357,[7]装备表!$AS:$DU,AG$1,FALSE))=TRUE,0,VLOOKUP($A357,[7]装备表!$AS:$DU,AG$1,FALSE))</f>
        <v>0</v>
      </c>
      <c r="AH357">
        <f>IF(ISERROR(VLOOKUP($A357,[7]装备表!$AS:$DU,AH$1,FALSE))=TRUE,0,VLOOKUP($A357,[7]装备表!$AS:$DU,AH$1,FALSE))</f>
        <v>0</v>
      </c>
      <c r="AI357">
        <f>IF(ISERROR(VLOOKUP($A357,[7]装备表!$AS:$DU,AI$1,FALSE))=TRUE,0,VLOOKUP($A357,[7]装备表!$AS:$DU,AI$1,FALSE))</f>
        <v>0</v>
      </c>
      <c r="AJ357">
        <f>IF(ISERROR(VLOOKUP($A357,[7]装备表!$AS:$DU,AJ$1,FALSE))=TRUE,0,VLOOKUP($A357,[7]装备表!$AS:$DU,AJ$1,FALSE))</f>
        <v>0</v>
      </c>
      <c r="AK357">
        <f>IF(ISERROR(VLOOKUP($A357,[7]装备表!$AS:$DU,AK$1,FALSE))=TRUE,0,VLOOKUP($A357,[7]装备表!$AS:$DU,AK$1,FALSE))</f>
        <v>0</v>
      </c>
      <c r="AL357">
        <f>IF(ISERROR(VLOOKUP($A357,[7]装备表!$AS:$DU,AL$1,FALSE))=TRUE,0,VLOOKUP($A357,[7]装备表!$AS:$DU,AL$1,FALSE))</f>
        <v>0</v>
      </c>
      <c r="AM357">
        <f>IF(ISERROR(VLOOKUP($A357,[7]装备表!$AS:$DU,AM$1,FALSE))=TRUE,0,VLOOKUP($A357,[7]装备表!$AS:$DU,AM$1,FALSE))</f>
        <v>0</v>
      </c>
      <c r="AN357">
        <f>IF(ISERROR(VLOOKUP($A357,[7]装备表!$AS:$DU,AN$1,FALSE))=TRUE,0,VLOOKUP($A357,[7]装备表!$AS:$DU,AN$1,FALSE))</f>
        <v>0</v>
      </c>
      <c r="AT357">
        <v>1310074</v>
      </c>
      <c r="AU357" t="s">
        <v>430</v>
      </c>
      <c r="AV357" s="36">
        <v>10287</v>
      </c>
      <c r="AW357" s="36">
        <v>10287</v>
      </c>
      <c r="AX357">
        <v>140</v>
      </c>
    </row>
    <row r="358" spans="1:50">
      <c r="A358">
        <v>1382113</v>
      </c>
      <c r="B358">
        <f>IF(ISERROR(VLOOKUP($A358,[7]装备表!$AS:$DU,B$1,FALSE))=TRUE,0,VLOOKUP($A358,[7]装备表!$AS:$DU,B$1,FALSE))</f>
        <v>0</v>
      </c>
      <c r="C358">
        <f t="shared" si="30"/>
        <v>0</v>
      </c>
      <c r="D358">
        <f t="shared" si="31"/>
        <v>0</v>
      </c>
      <c r="E358">
        <f t="shared" si="32"/>
        <v>0</v>
      </c>
      <c r="F358">
        <f>IF(ISERROR(VLOOKUP($A358,[7]装备表!$AS:$DU,F$1,FALSE))=TRUE,0,VLOOKUP($A358,[7]装备表!$AS:$DU,F$1,FALSE))</f>
        <v>0</v>
      </c>
      <c r="G358">
        <f>IF(ISERROR(VLOOKUP($A358,[7]装备表!$AS:$DU,G$1,FALSE))=TRUE,0,VLOOKUP($A358,[7]装备表!$AS:$DU,G$1,FALSE))</f>
        <v>0</v>
      </c>
      <c r="H358">
        <f>IF(ISERROR(VLOOKUP($A358,[7]装备表!$AS:$DU,H$1,FALSE))=TRUE,0,VLOOKUP($A358,[7]装备表!$AS:$DU,H$1,FALSE))</f>
        <v>0</v>
      </c>
      <c r="I358">
        <f>IF(ISERROR(VLOOKUP($A358,[7]装备表!$AS:$DU,I$1,FALSE))=TRUE,0,VLOOKUP($A358,[7]装备表!$AS:$DU,I$1,FALSE))</f>
        <v>0</v>
      </c>
      <c r="J358">
        <f>IF(ISERROR(VLOOKUP($A358,[7]装备表!$AS:$DU,J$1,FALSE))=TRUE,0,VLOOKUP($A358,[7]装备表!$AS:$DU,J$1,FALSE))</f>
        <v>0</v>
      </c>
      <c r="K358">
        <f>IF(ISERROR(VLOOKUP($A358,[7]装备表!$AS:$DU,K$1,FALSE))=TRUE,0,VLOOKUP($A358,[7]装备表!$AS:$DU,K$1,FALSE))</f>
        <v>0</v>
      </c>
      <c r="L358">
        <f>IF(ISERROR(VLOOKUP($A358,[7]装备表!$AS:$DU,L$1,FALSE))=TRUE,0,VLOOKUP($A358,[7]装备表!$AS:$DU,L$1,FALSE))</f>
        <v>0</v>
      </c>
      <c r="M358">
        <f>IF(ISERROR(VLOOKUP($A358,[7]装备表!$AS:$DU,M$1,FALSE))=TRUE,0,VLOOKUP($A358,[7]装备表!$AS:$DU,M$1,FALSE))</f>
        <v>0</v>
      </c>
      <c r="N358">
        <f>IF(ISERROR(VLOOKUP($A358,[7]装备表!$AS:$DU,N$1,FALSE))=TRUE,0,VLOOKUP($A358,[7]装备表!$AS:$DU,N$1,FALSE))</f>
        <v>0</v>
      </c>
      <c r="O358">
        <f>IF(ISERROR(VLOOKUP($A358,[7]装备表!$AS:$DU,O$1,FALSE))=TRUE,0,VLOOKUP($A358,[7]装备表!$AS:$DU,O$1,FALSE))</f>
        <v>0</v>
      </c>
      <c r="P358">
        <f>IF(ISERROR(VLOOKUP($A358,[7]装备表!$AS:$DU,P$1,FALSE))=TRUE,0,VLOOKUP($A358,[7]装备表!$AS:$DU,P$1,FALSE))</f>
        <v>0</v>
      </c>
      <c r="Q358">
        <f>IF(ISERROR(VLOOKUP($A358,[7]装备表!$AS:$DU,Q$1,FALSE))=TRUE,0,VLOOKUP($A358,[7]装备表!$AS:$DU,Q$1,FALSE))</f>
        <v>0</v>
      </c>
      <c r="R358">
        <f>IF(ISERROR(VLOOKUP($A358,[7]装备表!$AS:$DU,R$1,FALSE))=TRUE,0,VLOOKUP($A358,[7]装备表!$AS:$DU,R$1,FALSE))</f>
        <v>0</v>
      </c>
      <c r="S358">
        <f>IF(ISERROR(VLOOKUP($A358,[7]装备表!$AS:$DU,S$1,FALSE))=TRUE,0,VLOOKUP($A358,[7]装备表!$AS:$DU,S$1,FALSE))</f>
        <v>0</v>
      </c>
      <c r="T358">
        <f>IF(ISERROR(VLOOKUP($A358,[7]装备表!$AS:$DU,T$1,FALSE))=TRUE,0,VLOOKUP($A358,[7]装备表!$AS:$DU,T$1,FALSE))</f>
        <v>0</v>
      </c>
      <c r="U358">
        <f>IF(ISERROR(VLOOKUP($A358,[7]装备表!$AS:$DU,U$1,FALSE))=TRUE,0,VLOOKUP($A358,[7]装备表!$AS:$DU,U$1,FALSE))</f>
        <v>0</v>
      </c>
      <c r="V358">
        <f>IF(ISERROR(VLOOKUP($A358,[7]装备表!$AS:$DU,V$1,FALSE))=TRUE,0,VLOOKUP($A358,[7]装备表!$AS:$DU,V$1,FALSE))</f>
        <v>0</v>
      </c>
      <c r="W358">
        <f>IF(ISERROR(VLOOKUP($A358,[7]装备表!$AS:$DU,W$1,FALSE))=TRUE,0,VLOOKUP($A358,[7]装备表!$AS:$DU,W$1,FALSE))</f>
        <v>0</v>
      </c>
      <c r="X358">
        <f>IF(ISERROR(VLOOKUP($A358,[7]装备表!$AS:$DU,X$1,FALSE))=TRUE,0,VLOOKUP($A358,[7]装备表!$AS:$DU,X$1,FALSE))</f>
        <v>0</v>
      </c>
      <c r="Y358">
        <f>IF(ISERROR(VLOOKUP($A358,[7]装备表!$AS:$DU,Y$1,FALSE))=TRUE,0,VLOOKUP($A358,[7]装备表!$AS:$DU,Y$1,FALSE))</f>
        <v>0</v>
      </c>
      <c r="Z358">
        <f>IF(ISERROR(VLOOKUP($A358,[7]装备表!$AS:$DU,Z$1,FALSE))=TRUE,0,VLOOKUP($A358,[7]装备表!$AS:$DU,Z$1,FALSE))</f>
        <v>0</v>
      </c>
      <c r="AA358">
        <f>IF(ISERROR(VLOOKUP($A358,[7]装备表!$AS:$DU,AA$1,FALSE))=TRUE,0,VLOOKUP($A358,[7]装备表!$AS:$DU,AA$1,FALSE))</f>
        <v>0</v>
      </c>
      <c r="AB358">
        <f>IF(ISERROR(VLOOKUP($A358,[7]装备表!$AS:$DU,AB$1,FALSE))=TRUE,0,VLOOKUP($A358,[7]装备表!$AS:$DU,AB$1,FALSE))</f>
        <v>0</v>
      </c>
      <c r="AC358">
        <f>IF(ISERROR(VLOOKUP($A358,[7]装备表!$AS:$DU,AC$1,FALSE))=TRUE,0,VLOOKUP($A358,[7]装备表!$AS:$DU,AC$1,FALSE))</f>
        <v>0</v>
      </c>
      <c r="AD358">
        <f>IF(ISERROR(VLOOKUP($A358,[7]装备表!$AS:$DU,AD$1,FALSE))=TRUE,0,VLOOKUP($A358,[7]装备表!$AS:$DU,AD$1,FALSE))</f>
        <v>0</v>
      </c>
      <c r="AE358">
        <f>IF(ISERROR(VLOOKUP($A358,[7]装备表!$AS:$DU,AE$1,FALSE))=TRUE,0,VLOOKUP($A358,[7]装备表!$AS:$DU,AE$1,FALSE))</f>
        <v>0</v>
      </c>
      <c r="AF358">
        <f>IF(ISERROR(VLOOKUP($A358,[7]装备表!$AS:$DU,AF$1,FALSE))=TRUE,0,VLOOKUP($A358,[7]装备表!$AS:$DU,AF$1,FALSE))</f>
        <v>0</v>
      </c>
      <c r="AG358">
        <f>IF(ISERROR(VLOOKUP($A358,[7]装备表!$AS:$DU,AG$1,FALSE))=TRUE,0,VLOOKUP($A358,[7]装备表!$AS:$DU,AG$1,FALSE))</f>
        <v>0</v>
      </c>
      <c r="AH358">
        <f>IF(ISERROR(VLOOKUP($A358,[7]装备表!$AS:$DU,AH$1,FALSE))=TRUE,0,VLOOKUP($A358,[7]装备表!$AS:$DU,AH$1,FALSE))</f>
        <v>0</v>
      </c>
      <c r="AI358">
        <f>IF(ISERROR(VLOOKUP($A358,[7]装备表!$AS:$DU,AI$1,FALSE))=TRUE,0,VLOOKUP($A358,[7]装备表!$AS:$DU,AI$1,FALSE))</f>
        <v>0</v>
      </c>
      <c r="AJ358">
        <f>IF(ISERROR(VLOOKUP($A358,[7]装备表!$AS:$DU,AJ$1,FALSE))=TRUE,0,VLOOKUP($A358,[7]装备表!$AS:$DU,AJ$1,FALSE))</f>
        <v>0</v>
      </c>
      <c r="AK358">
        <f>IF(ISERROR(VLOOKUP($A358,[7]装备表!$AS:$DU,AK$1,FALSE))=TRUE,0,VLOOKUP($A358,[7]装备表!$AS:$DU,AK$1,FALSE))</f>
        <v>0</v>
      </c>
      <c r="AL358">
        <f>IF(ISERROR(VLOOKUP($A358,[7]装备表!$AS:$DU,AL$1,FALSE))=TRUE,0,VLOOKUP($A358,[7]装备表!$AS:$DU,AL$1,FALSE))</f>
        <v>0</v>
      </c>
      <c r="AM358">
        <f>IF(ISERROR(VLOOKUP($A358,[7]装备表!$AS:$DU,AM$1,FALSE))=TRUE,0,VLOOKUP($A358,[7]装备表!$AS:$DU,AM$1,FALSE))</f>
        <v>0</v>
      </c>
      <c r="AN358">
        <f>IF(ISERROR(VLOOKUP($A358,[7]装备表!$AS:$DU,AN$1,FALSE))=TRUE,0,VLOOKUP($A358,[7]装备表!$AS:$DU,AN$1,FALSE))</f>
        <v>0</v>
      </c>
      <c r="AT358" s="33">
        <v>1330103</v>
      </c>
      <c r="AU358" t="s">
        <v>518</v>
      </c>
      <c r="AV358" s="36">
        <v>10288</v>
      </c>
      <c r="AW358" s="36">
        <v>10288</v>
      </c>
      <c r="AX358">
        <v>140</v>
      </c>
    </row>
    <row r="359" spans="1:50" ht="16.5">
      <c r="A359">
        <v>1382114</v>
      </c>
      <c r="B359">
        <f>IF(ISERROR(VLOOKUP($A359,[7]装备表!$AS:$DU,B$1,FALSE))=TRUE,0,VLOOKUP($A359,[7]装备表!$AS:$DU,B$1,FALSE))</f>
        <v>0</v>
      </c>
      <c r="C359">
        <f t="shared" si="30"/>
        <v>0</v>
      </c>
      <c r="D359">
        <f t="shared" si="31"/>
        <v>0</v>
      </c>
      <c r="E359">
        <f t="shared" si="32"/>
        <v>0</v>
      </c>
      <c r="F359">
        <f>IF(ISERROR(VLOOKUP($A359,[7]装备表!$AS:$DU,F$1,FALSE))=TRUE,0,VLOOKUP($A359,[7]装备表!$AS:$DU,F$1,FALSE))</f>
        <v>0</v>
      </c>
      <c r="G359">
        <f>IF(ISERROR(VLOOKUP($A359,[7]装备表!$AS:$DU,G$1,FALSE))=TRUE,0,VLOOKUP($A359,[7]装备表!$AS:$DU,G$1,FALSE))</f>
        <v>0</v>
      </c>
      <c r="H359">
        <f>IF(ISERROR(VLOOKUP($A359,[7]装备表!$AS:$DU,H$1,FALSE))=TRUE,0,VLOOKUP($A359,[7]装备表!$AS:$DU,H$1,FALSE))</f>
        <v>0</v>
      </c>
      <c r="I359">
        <f>IF(ISERROR(VLOOKUP($A359,[7]装备表!$AS:$DU,I$1,FALSE))=TRUE,0,VLOOKUP($A359,[7]装备表!$AS:$DU,I$1,FALSE))</f>
        <v>0</v>
      </c>
      <c r="J359">
        <f>IF(ISERROR(VLOOKUP($A359,[7]装备表!$AS:$DU,J$1,FALSE))=TRUE,0,VLOOKUP($A359,[7]装备表!$AS:$DU,J$1,FALSE))</f>
        <v>0</v>
      </c>
      <c r="K359">
        <f>IF(ISERROR(VLOOKUP($A359,[7]装备表!$AS:$DU,K$1,FALSE))=TRUE,0,VLOOKUP($A359,[7]装备表!$AS:$DU,K$1,FALSE))</f>
        <v>0</v>
      </c>
      <c r="L359">
        <f>IF(ISERROR(VLOOKUP($A359,[7]装备表!$AS:$DU,L$1,FALSE))=TRUE,0,VLOOKUP($A359,[7]装备表!$AS:$DU,L$1,FALSE))</f>
        <v>0</v>
      </c>
      <c r="M359">
        <f>IF(ISERROR(VLOOKUP($A359,[7]装备表!$AS:$DU,M$1,FALSE))=TRUE,0,VLOOKUP($A359,[7]装备表!$AS:$DU,M$1,FALSE))</f>
        <v>0</v>
      </c>
      <c r="N359">
        <f>IF(ISERROR(VLOOKUP($A359,[7]装备表!$AS:$DU,N$1,FALSE))=TRUE,0,VLOOKUP($A359,[7]装备表!$AS:$DU,N$1,FALSE))</f>
        <v>0</v>
      </c>
      <c r="O359">
        <f>IF(ISERROR(VLOOKUP($A359,[7]装备表!$AS:$DU,O$1,FALSE))=TRUE,0,VLOOKUP($A359,[7]装备表!$AS:$DU,O$1,FALSE))</f>
        <v>0</v>
      </c>
      <c r="P359">
        <f>IF(ISERROR(VLOOKUP($A359,[7]装备表!$AS:$DU,P$1,FALSE))=TRUE,0,VLOOKUP($A359,[7]装备表!$AS:$DU,P$1,FALSE))</f>
        <v>0</v>
      </c>
      <c r="Q359">
        <f>IF(ISERROR(VLOOKUP($A359,[7]装备表!$AS:$DU,Q$1,FALSE))=TRUE,0,VLOOKUP($A359,[7]装备表!$AS:$DU,Q$1,FALSE))</f>
        <v>0</v>
      </c>
      <c r="R359">
        <f>IF(ISERROR(VLOOKUP($A359,[7]装备表!$AS:$DU,R$1,FALSE))=TRUE,0,VLOOKUP($A359,[7]装备表!$AS:$DU,R$1,FALSE))</f>
        <v>0</v>
      </c>
      <c r="S359">
        <f>IF(ISERROR(VLOOKUP($A359,[7]装备表!$AS:$DU,S$1,FALSE))=TRUE,0,VLOOKUP($A359,[7]装备表!$AS:$DU,S$1,FALSE))</f>
        <v>0</v>
      </c>
      <c r="T359">
        <f>IF(ISERROR(VLOOKUP($A359,[7]装备表!$AS:$DU,T$1,FALSE))=TRUE,0,VLOOKUP($A359,[7]装备表!$AS:$DU,T$1,FALSE))</f>
        <v>0</v>
      </c>
      <c r="U359">
        <f>IF(ISERROR(VLOOKUP($A359,[7]装备表!$AS:$DU,U$1,FALSE))=TRUE,0,VLOOKUP($A359,[7]装备表!$AS:$DU,U$1,FALSE))</f>
        <v>0</v>
      </c>
      <c r="V359">
        <f>IF(ISERROR(VLOOKUP($A359,[7]装备表!$AS:$DU,V$1,FALSE))=TRUE,0,VLOOKUP($A359,[7]装备表!$AS:$DU,V$1,FALSE))</f>
        <v>0</v>
      </c>
      <c r="W359">
        <f>IF(ISERROR(VLOOKUP($A359,[7]装备表!$AS:$DU,W$1,FALSE))=TRUE,0,VLOOKUP($A359,[7]装备表!$AS:$DU,W$1,FALSE))</f>
        <v>0</v>
      </c>
      <c r="X359">
        <f>IF(ISERROR(VLOOKUP($A359,[7]装备表!$AS:$DU,X$1,FALSE))=TRUE,0,VLOOKUP($A359,[7]装备表!$AS:$DU,X$1,FALSE))</f>
        <v>0</v>
      </c>
      <c r="Y359">
        <f>IF(ISERROR(VLOOKUP($A359,[7]装备表!$AS:$DU,Y$1,FALSE))=TRUE,0,VLOOKUP($A359,[7]装备表!$AS:$DU,Y$1,FALSE))</f>
        <v>0</v>
      </c>
      <c r="Z359">
        <f>IF(ISERROR(VLOOKUP($A359,[7]装备表!$AS:$DU,Z$1,FALSE))=TRUE,0,VLOOKUP($A359,[7]装备表!$AS:$DU,Z$1,FALSE))</f>
        <v>0</v>
      </c>
      <c r="AA359">
        <f>IF(ISERROR(VLOOKUP($A359,[7]装备表!$AS:$DU,AA$1,FALSE))=TRUE,0,VLOOKUP($A359,[7]装备表!$AS:$DU,AA$1,FALSE))</f>
        <v>0</v>
      </c>
      <c r="AB359">
        <f>IF(ISERROR(VLOOKUP($A359,[7]装备表!$AS:$DU,AB$1,FALSE))=TRUE,0,VLOOKUP($A359,[7]装备表!$AS:$DU,AB$1,FALSE))</f>
        <v>0</v>
      </c>
      <c r="AC359">
        <f>IF(ISERROR(VLOOKUP($A359,[7]装备表!$AS:$DU,AC$1,FALSE))=TRUE,0,VLOOKUP($A359,[7]装备表!$AS:$DU,AC$1,FALSE))</f>
        <v>0</v>
      </c>
      <c r="AD359">
        <f>IF(ISERROR(VLOOKUP($A359,[7]装备表!$AS:$DU,AD$1,FALSE))=TRUE,0,VLOOKUP($A359,[7]装备表!$AS:$DU,AD$1,FALSE))</f>
        <v>0</v>
      </c>
      <c r="AE359">
        <f>IF(ISERROR(VLOOKUP($A359,[7]装备表!$AS:$DU,AE$1,FALSE))=TRUE,0,VLOOKUP($A359,[7]装备表!$AS:$DU,AE$1,FALSE))</f>
        <v>0</v>
      </c>
      <c r="AF359">
        <f>IF(ISERROR(VLOOKUP($A359,[7]装备表!$AS:$DU,AF$1,FALSE))=TRUE,0,VLOOKUP($A359,[7]装备表!$AS:$DU,AF$1,FALSE))</f>
        <v>0</v>
      </c>
      <c r="AG359">
        <f>IF(ISERROR(VLOOKUP($A359,[7]装备表!$AS:$DU,AG$1,FALSE))=TRUE,0,VLOOKUP($A359,[7]装备表!$AS:$DU,AG$1,FALSE))</f>
        <v>0</v>
      </c>
      <c r="AH359">
        <f>IF(ISERROR(VLOOKUP($A359,[7]装备表!$AS:$DU,AH$1,FALSE))=TRUE,0,VLOOKUP($A359,[7]装备表!$AS:$DU,AH$1,FALSE))</f>
        <v>0</v>
      </c>
      <c r="AI359">
        <f>IF(ISERROR(VLOOKUP($A359,[7]装备表!$AS:$DU,AI$1,FALSE))=TRUE,0,VLOOKUP($A359,[7]装备表!$AS:$DU,AI$1,FALSE))</f>
        <v>0</v>
      </c>
      <c r="AJ359">
        <f>IF(ISERROR(VLOOKUP($A359,[7]装备表!$AS:$DU,AJ$1,FALSE))=TRUE,0,VLOOKUP($A359,[7]装备表!$AS:$DU,AJ$1,FALSE))</f>
        <v>0</v>
      </c>
      <c r="AK359">
        <f>IF(ISERROR(VLOOKUP($A359,[7]装备表!$AS:$DU,AK$1,FALSE))=TRUE,0,VLOOKUP($A359,[7]装备表!$AS:$DU,AK$1,FALSE))</f>
        <v>0</v>
      </c>
      <c r="AL359">
        <f>IF(ISERROR(VLOOKUP($A359,[7]装备表!$AS:$DU,AL$1,FALSE))=TRUE,0,VLOOKUP($A359,[7]装备表!$AS:$DU,AL$1,FALSE))</f>
        <v>0</v>
      </c>
      <c r="AM359">
        <f>IF(ISERROR(VLOOKUP($A359,[7]装备表!$AS:$DU,AM$1,FALSE))=TRUE,0,VLOOKUP($A359,[7]装备表!$AS:$DU,AM$1,FALSE))</f>
        <v>0</v>
      </c>
      <c r="AN359">
        <f>IF(ISERROR(VLOOKUP($A359,[7]装备表!$AS:$DU,AN$1,FALSE))=TRUE,0,VLOOKUP($A359,[7]装备表!$AS:$DU,AN$1,FALSE))</f>
        <v>0</v>
      </c>
      <c r="AT359" s="9">
        <v>1310075</v>
      </c>
      <c r="AU359" s="9" t="s">
        <v>432</v>
      </c>
      <c r="AV359">
        <v>10289</v>
      </c>
      <c r="AW359">
        <v>10289</v>
      </c>
      <c r="AX359">
        <v>140</v>
      </c>
    </row>
    <row r="360" spans="1:50" ht="16.5">
      <c r="A360">
        <v>1382115</v>
      </c>
      <c r="B360">
        <f>IF(ISERROR(VLOOKUP($A360,[7]装备表!$AS:$DU,B$1,FALSE))=TRUE,0,VLOOKUP($A360,[7]装备表!$AS:$DU,B$1,FALSE))</f>
        <v>0</v>
      </c>
      <c r="C360">
        <f t="shared" si="30"/>
        <v>0</v>
      </c>
      <c r="D360">
        <f t="shared" si="31"/>
        <v>0</v>
      </c>
      <c r="E360">
        <f t="shared" si="32"/>
        <v>0</v>
      </c>
      <c r="F360">
        <f>IF(ISERROR(VLOOKUP($A360,[7]装备表!$AS:$DU,F$1,FALSE))=TRUE,0,VLOOKUP($A360,[7]装备表!$AS:$DU,F$1,FALSE))</f>
        <v>0</v>
      </c>
      <c r="G360">
        <f>IF(ISERROR(VLOOKUP($A360,[7]装备表!$AS:$DU,G$1,FALSE))=TRUE,0,VLOOKUP($A360,[7]装备表!$AS:$DU,G$1,FALSE))</f>
        <v>0</v>
      </c>
      <c r="H360">
        <f>IF(ISERROR(VLOOKUP($A360,[7]装备表!$AS:$DU,H$1,FALSE))=TRUE,0,VLOOKUP($A360,[7]装备表!$AS:$DU,H$1,FALSE))</f>
        <v>0</v>
      </c>
      <c r="I360">
        <f>IF(ISERROR(VLOOKUP($A360,[7]装备表!$AS:$DU,I$1,FALSE))=TRUE,0,VLOOKUP($A360,[7]装备表!$AS:$DU,I$1,FALSE))</f>
        <v>0</v>
      </c>
      <c r="J360">
        <f>IF(ISERROR(VLOOKUP($A360,[7]装备表!$AS:$DU,J$1,FALSE))=TRUE,0,VLOOKUP($A360,[7]装备表!$AS:$DU,J$1,FALSE))</f>
        <v>0</v>
      </c>
      <c r="K360">
        <f>IF(ISERROR(VLOOKUP($A360,[7]装备表!$AS:$DU,K$1,FALSE))=TRUE,0,VLOOKUP($A360,[7]装备表!$AS:$DU,K$1,FALSE))</f>
        <v>0</v>
      </c>
      <c r="L360">
        <f>IF(ISERROR(VLOOKUP($A360,[7]装备表!$AS:$DU,L$1,FALSE))=TRUE,0,VLOOKUP($A360,[7]装备表!$AS:$DU,L$1,FALSE))</f>
        <v>0</v>
      </c>
      <c r="M360">
        <f>IF(ISERROR(VLOOKUP($A360,[7]装备表!$AS:$DU,M$1,FALSE))=TRUE,0,VLOOKUP($A360,[7]装备表!$AS:$DU,M$1,FALSE))</f>
        <v>0</v>
      </c>
      <c r="N360">
        <f>IF(ISERROR(VLOOKUP($A360,[7]装备表!$AS:$DU,N$1,FALSE))=TRUE,0,VLOOKUP($A360,[7]装备表!$AS:$DU,N$1,FALSE))</f>
        <v>0</v>
      </c>
      <c r="O360">
        <f>IF(ISERROR(VLOOKUP($A360,[7]装备表!$AS:$DU,O$1,FALSE))=TRUE,0,VLOOKUP($A360,[7]装备表!$AS:$DU,O$1,FALSE))</f>
        <v>0</v>
      </c>
      <c r="P360">
        <f>IF(ISERROR(VLOOKUP($A360,[7]装备表!$AS:$DU,P$1,FALSE))=TRUE,0,VLOOKUP($A360,[7]装备表!$AS:$DU,P$1,FALSE))</f>
        <v>0</v>
      </c>
      <c r="Q360">
        <f>IF(ISERROR(VLOOKUP($A360,[7]装备表!$AS:$DU,Q$1,FALSE))=TRUE,0,VLOOKUP($A360,[7]装备表!$AS:$DU,Q$1,FALSE))</f>
        <v>0</v>
      </c>
      <c r="R360">
        <f>IF(ISERROR(VLOOKUP($A360,[7]装备表!$AS:$DU,R$1,FALSE))=TRUE,0,VLOOKUP($A360,[7]装备表!$AS:$DU,R$1,FALSE))</f>
        <v>0</v>
      </c>
      <c r="S360">
        <f>IF(ISERROR(VLOOKUP($A360,[7]装备表!$AS:$DU,S$1,FALSE))=TRUE,0,VLOOKUP($A360,[7]装备表!$AS:$DU,S$1,FALSE))</f>
        <v>0</v>
      </c>
      <c r="T360">
        <f>IF(ISERROR(VLOOKUP($A360,[7]装备表!$AS:$DU,T$1,FALSE))=TRUE,0,VLOOKUP($A360,[7]装备表!$AS:$DU,T$1,FALSE))</f>
        <v>0</v>
      </c>
      <c r="U360">
        <f>IF(ISERROR(VLOOKUP($A360,[7]装备表!$AS:$DU,U$1,FALSE))=TRUE,0,VLOOKUP($A360,[7]装备表!$AS:$DU,U$1,FALSE))</f>
        <v>0</v>
      </c>
      <c r="V360">
        <f>IF(ISERROR(VLOOKUP($A360,[7]装备表!$AS:$DU,V$1,FALSE))=TRUE,0,VLOOKUP($A360,[7]装备表!$AS:$DU,V$1,FALSE))</f>
        <v>0</v>
      </c>
      <c r="W360">
        <f>IF(ISERROR(VLOOKUP($A360,[7]装备表!$AS:$DU,W$1,FALSE))=TRUE,0,VLOOKUP($A360,[7]装备表!$AS:$DU,W$1,FALSE))</f>
        <v>0</v>
      </c>
      <c r="X360">
        <f>IF(ISERROR(VLOOKUP($A360,[7]装备表!$AS:$DU,X$1,FALSE))=TRUE,0,VLOOKUP($A360,[7]装备表!$AS:$DU,X$1,FALSE))</f>
        <v>0</v>
      </c>
      <c r="Y360">
        <f>IF(ISERROR(VLOOKUP($A360,[7]装备表!$AS:$DU,Y$1,FALSE))=TRUE,0,VLOOKUP($A360,[7]装备表!$AS:$DU,Y$1,FALSE))</f>
        <v>0</v>
      </c>
      <c r="Z360">
        <f>IF(ISERROR(VLOOKUP($A360,[7]装备表!$AS:$DU,Z$1,FALSE))=TRUE,0,VLOOKUP($A360,[7]装备表!$AS:$DU,Z$1,FALSE))</f>
        <v>0</v>
      </c>
      <c r="AA360">
        <f>IF(ISERROR(VLOOKUP($A360,[7]装备表!$AS:$DU,AA$1,FALSE))=TRUE,0,VLOOKUP($A360,[7]装备表!$AS:$DU,AA$1,FALSE))</f>
        <v>0</v>
      </c>
      <c r="AB360">
        <f>IF(ISERROR(VLOOKUP($A360,[7]装备表!$AS:$DU,AB$1,FALSE))=TRUE,0,VLOOKUP($A360,[7]装备表!$AS:$DU,AB$1,FALSE))</f>
        <v>0</v>
      </c>
      <c r="AC360">
        <f>IF(ISERROR(VLOOKUP($A360,[7]装备表!$AS:$DU,AC$1,FALSE))=TRUE,0,VLOOKUP($A360,[7]装备表!$AS:$DU,AC$1,FALSE))</f>
        <v>0</v>
      </c>
      <c r="AD360">
        <f>IF(ISERROR(VLOOKUP($A360,[7]装备表!$AS:$DU,AD$1,FALSE))=TRUE,0,VLOOKUP($A360,[7]装备表!$AS:$DU,AD$1,FALSE))</f>
        <v>0</v>
      </c>
      <c r="AE360">
        <f>IF(ISERROR(VLOOKUP($A360,[7]装备表!$AS:$DU,AE$1,FALSE))=TRUE,0,VLOOKUP($A360,[7]装备表!$AS:$DU,AE$1,FALSE))</f>
        <v>0</v>
      </c>
      <c r="AF360">
        <f>IF(ISERROR(VLOOKUP($A360,[7]装备表!$AS:$DU,AF$1,FALSE))=TRUE,0,VLOOKUP($A360,[7]装备表!$AS:$DU,AF$1,FALSE))</f>
        <v>0</v>
      </c>
      <c r="AG360">
        <f>IF(ISERROR(VLOOKUP($A360,[7]装备表!$AS:$DU,AG$1,FALSE))=TRUE,0,VLOOKUP($A360,[7]装备表!$AS:$DU,AG$1,FALSE))</f>
        <v>0</v>
      </c>
      <c r="AH360">
        <f>IF(ISERROR(VLOOKUP($A360,[7]装备表!$AS:$DU,AH$1,FALSE))=TRUE,0,VLOOKUP($A360,[7]装备表!$AS:$DU,AH$1,FALSE))</f>
        <v>0</v>
      </c>
      <c r="AI360">
        <f>IF(ISERROR(VLOOKUP($A360,[7]装备表!$AS:$DU,AI$1,FALSE))=TRUE,0,VLOOKUP($A360,[7]装备表!$AS:$DU,AI$1,FALSE))</f>
        <v>0</v>
      </c>
      <c r="AJ360">
        <f>IF(ISERROR(VLOOKUP($A360,[7]装备表!$AS:$DU,AJ$1,FALSE))=TRUE,0,VLOOKUP($A360,[7]装备表!$AS:$DU,AJ$1,FALSE))</f>
        <v>0</v>
      </c>
      <c r="AK360">
        <f>IF(ISERROR(VLOOKUP($A360,[7]装备表!$AS:$DU,AK$1,FALSE))=TRUE,0,VLOOKUP($A360,[7]装备表!$AS:$DU,AK$1,FALSE))</f>
        <v>0</v>
      </c>
      <c r="AL360">
        <f>IF(ISERROR(VLOOKUP($A360,[7]装备表!$AS:$DU,AL$1,FALSE))=TRUE,0,VLOOKUP($A360,[7]装备表!$AS:$DU,AL$1,FALSE))</f>
        <v>0</v>
      </c>
      <c r="AM360">
        <f>IF(ISERROR(VLOOKUP($A360,[7]装备表!$AS:$DU,AM$1,FALSE))=TRUE,0,VLOOKUP($A360,[7]装备表!$AS:$DU,AM$1,FALSE))</f>
        <v>0</v>
      </c>
      <c r="AN360">
        <f>IF(ISERROR(VLOOKUP($A360,[7]装备表!$AS:$DU,AN$1,FALSE))=TRUE,0,VLOOKUP($A360,[7]装备表!$AS:$DU,AN$1,FALSE))</f>
        <v>0</v>
      </c>
      <c r="AT360" s="9">
        <v>1310076</v>
      </c>
      <c r="AU360" s="9" t="s">
        <v>425</v>
      </c>
      <c r="AV360">
        <v>10290</v>
      </c>
      <c r="AW360">
        <v>10290</v>
      </c>
      <c r="AX360">
        <v>100</v>
      </c>
    </row>
    <row r="361" spans="1:50" ht="16.5">
      <c r="A361">
        <v>1382116</v>
      </c>
      <c r="B361">
        <f>IF(ISERROR(VLOOKUP($A361,[7]装备表!$AS:$DU,B$1,FALSE))=TRUE,0,VLOOKUP($A361,[7]装备表!$AS:$DU,B$1,FALSE))</f>
        <v>0</v>
      </c>
      <c r="C361">
        <f t="shared" si="30"/>
        <v>0</v>
      </c>
      <c r="D361">
        <f t="shared" si="31"/>
        <v>0</v>
      </c>
      <c r="E361">
        <f t="shared" si="32"/>
        <v>0</v>
      </c>
      <c r="F361">
        <f>IF(ISERROR(VLOOKUP($A361,[7]装备表!$AS:$DU,F$1,FALSE))=TRUE,0,VLOOKUP($A361,[7]装备表!$AS:$DU,F$1,FALSE))</f>
        <v>0</v>
      </c>
      <c r="G361">
        <f>IF(ISERROR(VLOOKUP($A361,[7]装备表!$AS:$DU,G$1,FALSE))=TRUE,0,VLOOKUP($A361,[7]装备表!$AS:$DU,G$1,FALSE))</f>
        <v>0</v>
      </c>
      <c r="H361">
        <f>IF(ISERROR(VLOOKUP($A361,[7]装备表!$AS:$DU,H$1,FALSE))=TRUE,0,VLOOKUP($A361,[7]装备表!$AS:$DU,H$1,FALSE))</f>
        <v>0</v>
      </c>
      <c r="I361">
        <f>IF(ISERROR(VLOOKUP($A361,[7]装备表!$AS:$DU,I$1,FALSE))=TRUE,0,VLOOKUP($A361,[7]装备表!$AS:$DU,I$1,FALSE))</f>
        <v>0</v>
      </c>
      <c r="J361">
        <f>IF(ISERROR(VLOOKUP($A361,[7]装备表!$AS:$DU,J$1,FALSE))=TRUE,0,VLOOKUP($A361,[7]装备表!$AS:$DU,J$1,FALSE))</f>
        <v>0</v>
      </c>
      <c r="K361">
        <f>IF(ISERROR(VLOOKUP($A361,[7]装备表!$AS:$DU,K$1,FALSE))=TRUE,0,VLOOKUP($A361,[7]装备表!$AS:$DU,K$1,FALSE))</f>
        <v>0</v>
      </c>
      <c r="L361">
        <f>IF(ISERROR(VLOOKUP($A361,[7]装备表!$AS:$DU,L$1,FALSE))=TRUE,0,VLOOKUP($A361,[7]装备表!$AS:$DU,L$1,FALSE))</f>
        <v>0</v>
      </c>
      <c r="M361">
        <f>IF(ISERROR(VLOOKUP($A361,[7]装备表!$AS:$DU,M$1,FALSE))=TRUE,0,VLOOKUP($A361,[7]装备表!$AS:$DU,M$1,FALSE))</f>
        <v>0</v>
      </c>
      <c r="N361">
        <f>IF(ISERROR(VLOOKUP($A361,[7]装备表!$AS:$DU,N$1,FALSE))=TRUE,0,VLOOKUP($A361,[7]装备表!$AS:$DU,N$1,FALSE))</f>
        <v>0</v>
      </c>
      <c r="O361">
        <f>IF(ISERROR(VLOOKUP($A361,[7]装备表!$AS:$DU,O$1,FALSE))=TRUE,0,VLOOKUP($A361,[7]装备表!$AS:$DU,O$1,FALSE))</f>
        <v>0</v>
      </c>
      <c r="P361">
        <f>IF(ISERROR(VLOOKUP($A361,[7]装备表!$AS:$DU,P$1,FALSE))=TRUE,0,VLOOKUP($A361,[7]装备表!$AS:$DU,P$1,FALSE))</f>
        <v>0</v>
      </c>
      <c r="Q361">
        <f>IF(ISERROR(VLOOKUP($A361,[7]装备表!$AS:$DU,Q$1,FALSE))=TRUE,0,VLOOKUP($A361,[7]装备表!$AS:$DU,Q$1,FALSE))</f>
        <v>0</v>
      </c>
      <c r="R361">
        <f>IF(ISERROR(VLOOKUP($A361,[7]装备表!$AS:$DU,R$1,FALSE))=TRUE,0,VLOOKUP($A361,[7]装备表!$AS:$DU,R$1,FALSE))</f>
        <v>0</v>
      </c>
      <c r="S361">
        <f>IF(ISERROR(VLOOKUP($A361,[7]装备表!$AS:$DU,S$1,FALSE))=TRUE,0,VLOOKUP($A361,[7]装备表!$AS:$DU,S$1,FALSE))</f>
        <v>0</v>
      </c>
      <c r="T361">
        <f>IF(ISERROR(VLOOKUP($A361,[7]装备表!$AS:$DU,T$1,FALSE))=TRUE,0,VLOOKUP($A361,[7]装备表!$AS:$DU,T$1,FALSE))</f>
        <v>0</v>
      </c>
      <c r="U361">
        <f>IF(ISERROR(VLOOKUP($A361,[7]装备表!$AS:$DU,U$1,FALSE))=TRUE,0,VLOOKUP($A361,[7]装备表!$AS:$DU,U$1,FALSE))</f>
        <v>0</v>
      </c>
      <c r="V361">
        <f>IF(ISERROR(VLOOKUP($A361,[7]装备表!$AS:$DU,V$1,FALSE))=TRUE,0,VLOOKUP($A361,[7]装备表!$AS:$DU,V$1,FALSE))</f>
        <v>0</v>
      </c>
      <c r="W361">
        <f>IF(ISERROR(VLOOKUP($A361,[7]装备表!$AS:$DU,W$1,FALSE))=TRUE,0,VLOOKUP($A361,[7]装备表!$AS:$DU,W$1,FALSE))</f>
        <v>0</v>
      </c>
      <c r="X361">
        <f>IF(ISERROR(VLOOKUP($A361,[7]装备表!$AS:$DU,X$1,FALSE))=TRUE,0,VLOOKUP($A361,[7]装备表!$AS:$DU,X$1,FALSE))</f>
        <v>0</v>
      </c>
      <c r="Y361">
        <f>IF(ISERROR(VLOOKUP($A361,[7]装备表!$AS:$DU,Y$1,FALSE))=TRUE,0,VLOOKUP($A361,[7]装备表!$AS:$DU,Y$1,FALSE))</f>
        <v>0</v>
      </c>
      <c r="Z361">
        <f>IF(ISERROR(VLOOKUP($A361,[7]装备表!$AS:$DU,Z$1,FALSE))=TRUE,0,VLOOKUP($A361,[7]装备表!$AS:$DU,Z$1,FALSE))</f>
        <v>0</v>
      </c>
      <c r="AA361">
        <f>IF(ISERROR(VLOOKUP($A361,[7]装备表!$AS:$DU,AA$1,FALSE))=TRUE,0,VLOOKUP($A361,[7]装备表!$AS:$DU,AA$1,FALSE))</f>
        <v>0</v>
      </c>
      <c r="AB361">
        <f>IF(ISERROR(VLOOKUP($A361,[7]装备表!$AS:$DU,AB$1,FALSE))=TRUE,0,VLOOKUP($A361,[7]装备表!$AS:$DU,AB$1,FALSE))</f>
        <v>0</v>
      </c>
      <c r="AC361">
        <f>IF(ISERROR(VLOOKUP($A361,[7]装备表!$AS:$DU,AC$1,FALSE))=TRUE,0,VLOOKUP($A361,[7]装备表!$AS:$DU,AC$1,FALSE))</f>
        <v>0</v>
      </c>
      <c r="AD361">
        <f>IF(ISERROR(VLOOKUP($A361,[7]装备表!$AS:$DU,AD$1,FALSE))=TRUE,0,VLOOKUP($A361,[7]装备表!$AS:$DU,AD$1,FALSE))</f>
        <v>0</v>
      </c>
      <c r="AE361">
        <f>IF(ISERROR(VLOOKUP($A361,[7]装备表!$AS:$DU,AE$1,FALSE))=TRUE,0,VLOOKUP($A361,[7]装备表!$AS:$DU,AE$1,FALSE))</f>
        <v>0</v>
      </c>
      <c r="AF361">
        <f>IF(ISERROR(VLOOKUP($A361,[7]装备表!$AS:$DU,AF$1,FALSE))=TRUE,0,VLOOKUP($A361,[7]装备表!$AS:$DU,AF$1,FALSE))</f>
        <v>0</v>
      </c>
      <c r="AG361">
        <f>IF(ISERROR(VLOOKUP($A361,[7]装备表!$AS:$DU,AG$1,FALSE))=TRUE,0,VLOOKUP($A361,[7]装备表!$AS:$DU,AG$1,FALSE))</f>
        <v>0</v>
      </c>
      <c r="AH361">
        <f>IF(ISERROR(VLOOKUP($A361,[7]装备表!$AS:$DU,AH$1,FALSE))=TRUE,0,VLOOKUP($A361,[7]装备表!$AS:$DU,AH$1,FALSE))</f>
        <v>0</v>
      </c>
      <c r="AI361">
        <f>IF(ISERROR(VLOOKUP($A361,[7]装备表!$AS:$DU,AI$1,FALSE))=TRUE,0,VLOOKUP($A361,[7]装备表!$AS:$DU,AI$1,FALSE))</f>
        <v>0</v>
      </c>
      <c r="AJ361">
        <f>IF(ISERROR(VLOOKUP($A361,[7]装备表!$AS:$DU,AJ$1,FALSE))=TRUE,0,VLOOKUP($A361,[7]装备表!$AS:$DU,AJ$1,FALSE))</f>
        <v>0</v>
      </c>
      <c r="AK361">
        <f>IF(ISERROR(VLOOKUP($A361,[7]装备表!$AS:$DU,AK$1,FALSE))=TRUE,0,VLOOKUP($A361,[7]装备表!$AS:$DU,AK$1,FALSE))</f>
        <v>0</v>
      </c>
      <c r="AL361">
        <f>IF(ISERROR(VLOOKUP($A361,[7]装备表!$AS:$DU,AL$1,FALSE))=TRUE,0,VLOOKUP($A361,[7]装备表!$AS:$DU,AL$1,FALSE))</f>
        <v>0</v>
      </c>
      <c r="AM361">
        <f>IF(ISERROR(VLOOKUP($A361,[7]装备表!$AS:$DU,AM$1,FALSE))=TRUE,0,VLOOKUP($A361,[7]装备表!$AS:$DU,AM$1,FALSE))</f>
        <v>0</v>
      </c>
      <c r="AN361">
        <f>IF(ISERROR(VLOOKUP($A361,[7]装备表!$AS:$DU,AN$1,FALSE))=TRUE,0,VLOOKUP($A361,[7]装备表!$AS:$DU,AN$1,FALSE))</f>
        <v>0</v>
      </c>
      <c r="AT361" s="9">
        <v>1310077</v>
      </c>
      <c r="AU361" s="9" t="s">
        <v>433</v>
      </c>
      <c r="AV361">
        <v>10291</v>
      </c>
      <c r="AW361">
        <v>10291</v>
      </c>
      <c r="AX361">
        <v>180</v>
      </c>
    </row>
    <row r="362" spans="1:50" ht="16.5">
      <c r="A362">
        <v>1382117</v>
      </c>
      <c r="B362">
        <f>IF(ISERROR(VLOOKUP($A362,[7]装备表!$AS:$DU,B$1,FALSE))=TRUE,0,VLOOKUP($A362,[7]装备表!$AS:$DU,B$1,FALSE))</f>
        <v>0</v>
      </c>
      <c r="C362">
        <f t="shared" si="30"/>
        <v>0</v>
      </c>
      <c r="D362">
        <f t="shared" si="31"/>
        <v>0</v>
      </c>
      <c r="E362">
        <f t="shared" si="32"/>
        <v>0</v>
      </c>
      <c r="F362">
        <f>IF(ISERROR(VLOOKUP($A362,[7]装备表!$AS:$DU,F$1,FALSE))=TRUE,0,VLOOKUP($A362,[7]装备表!$AS:$DU,F$1,FALSE))</f>
        <v>0</v>
      </c>
      <c r="G362">
        <f>IF(ISERROR(VLOOKUP($A362,[7]装备表!$AS:$DU,G$1,FALSE))=TRUE,0,VLOOKUP($A362,[7]装备表!$AS:$DU,G$1,FALSE))</f>
        <v>0</v>
      </c>
      <c r="H362">
        <f>IF(ISERROR(VLOOKUP($A362,[7]装备表!$AS:$DU,H$1,FALSE))=TRUE,0,VLOOKUP($A362,[7]装备表!$AS:$DU,H$1,FALSE))</f>
        <v>0</v>
      </c>
      <c r="I362">
        <f>IF(ISERROR(VLOOKUP($A362,[7]装备表!$AS:$DU,I$1,FALSE))=TRUE,0,VLOOKUP($A362,[7]装备表!$AS:$DU,I$1,FALSE))</f>
        <v>0</v>
      </c>
      <c r="J362">
        <f>IF(ISERROR(VLOOKUP($A362,[7]装备表!$AS:$DU,J$1,FALSE))=TRUE,0,VLOOKUP($A362,[7]装备表!$AS:$DU,J$1,FALSE))</f>
        <v>0</v>
      </c>
      <c r="K362">
        <f>IF(ISERROR(VLOOKUP($A362,[7]装备表!$AS:$DU,K$1,FALSE))=TRUE,0,VLOOKUP($A362,[7]装备表!$AS:$DU,K$1,FALSE))</f>
        <v>0</v>
      </c>
      <c r="L362">
        <f>IF(ISERROR(VLOOKUP($A362,[7]装备表!$AS:$DU,L$1,FALSE))=TRUE,0,VLOOKUP($A362,[7]装备表!$AS:$DU,L$1,FALSE))</f>
        <v>0</v>
      </c>
      <c r="M362">
        <f>IF(ISERROR(VLOOKUP($A362,[7]装备表!$AS:$DU,M$1,FALSE))=TRUE,0,VLOOKUP($A362,[7]装备表!$AS:$DU,M$1,FALSE))</f>
        <v>0</v>
      </c>
      <c r="N362">
        <f>IF(ISERROR(VLOOKUP($A362,[7]装备表!$AS:$DU,N$1,FALSE))=TRUE,0,VLOOKUP($A362,[7]装备表!$AS:$DU,N$1,FALSE))</f>
        <v>0</v>
      </c>
      <c r="O362">
        <f>IF(ISERROR(VLOOKUP($A362,[7]装备表!$AS:$DU,O$1,FALSE))=TRUE,0,VLOOKUP($A362,[7]装备表!$AS:$DU,O$1,FALSE))</f>
        <v>0</v>
      </c>
      <c r="P362">
        <f>IF(ISERROR(VLOOKUP($A362,[7]装备表!$AS:$DU,P$1,FALSE))=TRUE,0,VLOOKUP($A362,[7]装备表!$AS:$DU,P$1,FALSE))</f>
        <v>0</v>
      </c>
      <c r="Q362">
        <f>IF(ISERROR(VLOOKUP($A362,[7]装备表!$AS:$DU,Q$1,FALSE))=TRUE,0,VLOOKUP($A362,[7]装备表!$AS:$DU,Q$1,FALSE))</f>
        <v>0</v>
      </c>
      <c r="R362">
        <f>IF(ISERROR(VLOOKUP($A362,[7]装备表!$AS:$DU,R$1,FALSE))=TRUE,0,VLOOKUP($A362,[7]装备表!$AS:$DU,R$1,FALSE))</f>
        <v>0</v>
      </c>
      <c r="S362">
        <f>IF(ISERROR(VLOOKUP($A362,[7]装备表!$AS:$DU,S$1,FALSE))=TRUE,0,VLOOKUP($A362,[7]装备表!$AS:$DU,S$1,FALSE))</f>
        <v>0</v>
      </c>
      <c r="T362">
        <f>IF(ISERROR(VLOOKUP($A362,[7]装备表!$AS:$DU,T$1,FALSE))=TRUE,0,VLOOKUP($A362,[7]装备表!$AS:$DU,T$1,FALSE))</f>
        <v>0</v>
      </c>
      <c r="U362">
        <f>IF(ISERROR(VLOOKUP($A362,[7]装备表!$AS:$DU,U$1,FALSE))=TRUE,0,VLOOKUP($A362,[7]装备表!$AS:$DU,U$1,FALSE))</f>
        <v>0</v>
      </c>
      <c r="V362">
        <f>IF(ISERROR(VLOOKUP($A362,[7]装备表!$AS:$DU,V$1,FALSE))=TRUE,0,VLOOKUP($A362,[7]装备表!$AS:$DU,V$1,FALSE))</f>
        <v>0</v>
      </c>
      <c r="W362">
        <f>IF(ISERROR(VLOOKUP($A362,[7]装备表!$AS:$DU,W$1,FALSE))=TRUE,0,VLOOKUP($A362,[7]装备表!$AS:$DU,W$1,FALSE))</f>
        <v>0</v>
      </c>
      <c r="X362">
        <f>IF(ISERROR(VLOOKUP($A362,[7]装备表!$AS:$DU,X$1,FALSE))=TRUE,0,VLOOKUP($A362,[7]装备表!$AS:$DU,X$1,FALSE))</f>
        <v>0</v>
      </c>
      <c r="Y362">
        <f>IF(ISERROR(VLOOKUP($A362,[7]装备表!$AS:$DU,Y$1,FALSE))=TRUE,0,VLOOKUP($A362,[7]装备表!$AS:$DU,Y$1,FALSE))</f>
        <v>0</v>
      </c>
      <c r="Z362">
        <f>IF(ISERROR(VLOOKUP($A362,[7]装备表!$AS:$DU,Z$1,FALSE))=TRUE,0,VLOOKUP($A362,[7]装备表!$AS:$DU,Z$1,FALSE))</f>
        <v>0</v>
      </c>
      <c r="AA362">
        <f>IF(ISERROR(VLOOKUP($A362,[7]装备表!$AS:$DU,AA$1,FALSE))=TRUE,0,VLOOKUP($A362,[7]装备表!$AS:$DU,AA$1,FALSE))</f>
        <v>0</v>
      </c>
      <c r="AB362">
        <f>IF(ISERROR(VLOOKUP($A362,[7]装备表!$AS:$DU,AB$1,FALSE))=TRUE,0,VLOOKUP($A362,[7]装备表!$AS:$DU,AB$1,FALSE))</f>
        <v>0</v>
      </c>
      <c r="AC362">
        <f>IF(ISERROR(VLOOKUP($A362,[7]装备表!$AS:$DU,AC$1,FALSE))=TRUE,0,VLOOKUP($A362,[7]装备表!$AS:$DU,AC$1,FALSE))</f>
        <v>0</v>
      </c>
      <c r="AD362">
        <f>IF(ISERROR(VLOOKUP($A362,[7]装备表!$AS:$DU,AD$1,FALSE))=TRUE,0,VLOOKUP($A362,[7]装备表!$AS:$DU,AD$1,FALSE))</f>
        <v>0</v>
      </c>
      <c r="AE362">
        <f>IF(ISERROR(VLOOKUP($A362,[7]装备表!$AS:$DU,AE$1,FALSE))=TRUE,0,VLOOKUP($A362,[7]装备表!$AS:$DU,AE$1,FALSE))</f>
        <v>0</v>
      </c>
      <c r="AF362">
        <f>IF(ISERROR(VLOOKUP($A362,[7]装备表!$AS:$DU,AF$1,FALSE))=TRUE,0,VLOOKUP($A362,[7]装备表!$AS:$DU,AF$1,FALSE))</f>
        <v>0</v>
      </c>
      <c r="AG362">
        <f>IF(ISERROR(VLOOKUP($A362,[7]装备表!$AS:$DU,AG$1,FALSE))=TRUE,0,VLOOKUP($A362,[7]装备表!$AS:$DU,AG$1,FALSE))</f>
        <v>0</v>
      </c>
      <c r="AH362">
        <f>IF(ISERROR(VLOOKUP($A362,[7]装备表!$AS:$DU,AH$1,FALSE))=TRUE,0,VLOOKUP($A362,[7]装备表!$AS:$DU,AH$1,FALSE))</f>
        <v>0</v>
      </c>
      <c r="AI362">
        <f>IF(ISERROR(VLOOKUP($A362,[7]装备表!$AS:$DU,AI$1,FALSE))=TRUE,0,VLOOKUP($A362,[7]装备表!$AS:$DU,AI$1,FALSE))</f>
        <v>0</v>
      </c>
      <c r="AJ362">
        <f>IF(ISERROR(VLOOKUP($A362,[7]装备表!$AS:$DU,AJ$1,FALSE))=TRUE,0,VLOOKUP($A362,[7]装备表!$AS:$DU,AJ$1,FALSE))</f>
        <v>0</v>
      </c>
      <c r="AK362">
        <f>IF(ISERROR(VLOOKUP($A362,[7]装备表!$AS:$DU,AK$1,FALSE))=TRUE,0,VLOOKUP($A362,[7]装备表!$AS:$DU,AK$1,FALSE))</f>
        <v>0</v>
      </c>
      <c r="AL362">
        <f>IF(ISERROR(VLOOKUP($A362,[7]装备表!$AS:$DU,AL$1,FALSE))=TRUE,0,VLOOKUP($A362,[7]装备表!$AS:$DU,AL$1,FALSE))</f>
        <v>0</v>
      </c>
      <c r="AM362">
        <f>IF(ISERROR(VLOOKUP($A362,[7]装备表!$AS:$DU,AM$1,FALSE))=TRUE,0,VLOOKUP($A362,[7]装备表!$AS:$DU,AM$1,FALSE))</f>
        <v>0</v>
      </c>
      <c r="AN362">
        <f>IF(ISERROR(VLOOKUP($A362,[7]装备表!$AS:$DU,AN$1,FALSE))=TRUE,0,VLOOKUP($A362,[7]装备表!$AS:$DU,AN$1,FALSE))</f>
        <v>0</v>
      </c>
      <c r="AT362" s="9">
        <v>1310078</v>
      </c>
      <c r="AU362" s="9" t="s">
        <v>434</v>
      </c>
      <c r="AV362">
        <v>10292</v>
      </c>
      <c r="AW362">
        <v>10292</v>
      </c>
      <c r="AX362">
        <v>180</v>
      </c>
    </row>
    <row r="363" spans="1:50" ht="16.5">
      <c r="A363">
        <v>1382118</v>
      </c>
      <c r="B363">
        <f>IF(ISERROR(VLOOKUP($A363,[7]装备表!$AS:$DU,B$1,FALSE))=TRUE,0,VLOOKUP($A363,[7]装备表!$AS:$DU,B$1,FALSE))</f>
        <v>0</v>
      </c>
      <c r="C363">
        <f t="shared" si="30"/>
        <v>0</v>
      </c>
      <c r="D363">
        <f t="shared" si="31"/>
        <v>0</v>
      </c>
      <c r="E363">
        <f t="shared" si="32"/>
        <v>0</v>
      </c>
      <c r="F363">
        <f>IF(ISERROR(VLOOKUP($A363,[7]装备表!$AS:$DU,F$1,FALSE))=TRUE,0,VLOOKUP($A363,[7]装备表!$AS:$DU,F$1,FALSE))</f>
        <v>0</v>
      </c>
      <c r="G363">
        <f>IF(ISERROR(VLOOKUP($A363,[7]装备表!$AS:$DU,G$1,FALSE))=TRUE,0,VLOOKUP($A363,[7]装备表!$AS:$DU,G$1,FALSE))</f>
        <v>0</v>
      </c>
      <c r="H363">
        <f>IF(ISERROR(VLOOKUP($A363,[7]装备表!$AS:$DU,H$1,FALSE))=TRUE,0,VLOOKUP($A363,[7]装备表!$AS:$DU,H$1,FALSE))</f>
        <v>0</v>
      </c>
      <c r="I363">
        <f>IF(ISERROR(VLOOKUP($A363,[7]装备表!$AS:$DU,I$1,FALSE))=TRUE,0,VLOOKUP($A363,[7]装备表!$AS:$DU,I$1,FALSE))</f>
        <v>0</v>
      </c>
      <c r="J363">
        <f>IF(ISERROR(VLOOKUP($A363,[7]装备表!$AS:$DU,J$1,FALSE))=TRUE,0,VLOOKUP($A363,[7]装备表!$AS:$DU,J$1,FALSE))</f>
        <v>0</v>
      </c>
      <c r="K363">
        <f>IF(ISERROR(VLOOKUP($A363,[7]装备表!$AS:$DU,K$1,FALSE))=TRUE,0,VLOOKUP($A363,[7]装备表!$AS:$DU,K$1,FALSE))</f>
        <v>0</v>
      </c>
      <c r="L363">
        <f>IF(ISERROR(VLOOKUP($A363,[7]装备表!$AS:$DU,L$1,FALSE))=TRUE,0,VLOOKUP($A363,[7]装备表!$AS:$DU,L$1,FALSE))</f>
        <v>0</v>
      </c>
      <c r="M363">
        <f>IF(ISERROR(VLOOKUP($A363,[7]装备表!$AS:$DU,M$1,FALSE))=TRUE,0,VLOOKUP($A363,[7]装备表!$AS:$DU,M$1,FALSE))</f>
        <v>0</v>
      </c>
      <c r="N363">
        <f>IF(ISERROR(VLOOKUP($A363,[7]装备表!$AS:$DU,N$1,FALSE))=TRUE,0,VLOOKUP($A363,[7]装备表!$AS:$DU,N$1,FALSE))</f>
        <v>0</v>
      </c>
      <c r="O363">
        <f>IF(ISERROR(VLOOKUP($A363,[7]装备表!$AS:$DU,O$1,FALSE))=TRUE,0,VLOOKUP($A363,[7]装备表!$AS:$DU,O$1,FALSE))</f>
        <v>0</v>
      </c>
      <c r="P363">
        <f>IF(ISERROR(VLOOKUP($A363,[7]装备表!$AS:$DU,P$1,FALSE))=TRUE,0,VLOOKUP($A363,[7]装备表!$AS:$DU,P$1,FALSE))</f>
        <v>0</v>
      </c>
      <c r="Q363">
        <f>IF(ISERROR(VLOOKUP($A363,[7]装备表!$AS:$DU,Q$1,FALSE))=TRUE,0,VLOOKUP($A363,[7]装备表!$AS:$DU,Q$1,FALSE))</f>
        <v>0</v>
      </c>
      <c r="R363">
        <f>IF(ISERROR(VLOOKUP($A363,[7]装备表!$AS:$DU,R$1,FALSE))=TRUE,0,VLOOKUP($A363,[7]装备表!$AS:$DU,R$1,FALSE))</f>
        <v>0</v>
      </c>
      <c r="S363">
        <f>IF(ISERROR(VLOOKUP($A363,[7]装备表!$AS:$DU,S$1,FALSE))=TRUE,0,VLOOKUP($A363,[7]装备表!$AS:$DU,S$1,FALSE))</f>
        <v>0</v>
      </c>
      <c r="T363">
        <f>IF(ISERROR(VLOOKUP($A363,[7]装备表!$AS:$DU,T$1,FALSE))=TRUE,0,VLOOKUP($A363,[7]装备表!$AS:$DU,T$1,FALSE))</f>
        <v>0</v>
      </c>
      <c r="U363">
        <f>IF(ISERROR(VLOOKUP($A363,[7]装备表!$AS:$DU,U$1,FALSE))=TRUE,0,VLOOKUP($A363,[7]装备表!$AS:$DU,U$1,FALSE))</f>
        <v>0</v>
      </c>
      <c r="V363">
        <f>IF(ISERROR(VLOOKUP($A363,[7]装备表!$AS:$DU,V$1,FALSE))=TRUE,0,VLOOKUP($A363,[7]装备表!$AS:$DU,V$1,FALSE))</f>
        <v>0</v>
      </c>
      <c r="W363">
        <f>IF(ISERROR(VLOOKUP($A363,[7]装备表!$AS:$DU,W$1,FALSE))=TRUE,0,VLOOKUP($A363,[7]装备表!$AS:$DU,W$1,FALSE))</f>
        <v>0</v>
      </c>
      <c r="X363">
        <f>IF(ISERROR(VLOOKUP($A363,[7]装备表!$AS:$DU,X$1,FALSE))=TRUE,0,VLOOKUP($A363,[7]装备表!$AS:$DU,X$1,FALSE))</f>
        <v>0</v>
      </c>
      <c r="Y363">
        <f>IF(ISERROR(VLOOKUP($A363,[7]装备表!$AS:$DU,Y$1,FALSE))=TRUE,0,VLOOKUP($A363,[7]装备表!$AS:$DU,Y$1,FALSE))</f>
        <v>0</v>
      </c>
      <c r="Z363">
        <f>IF(ISERROR(VLOOKUP($A363,[7]装备表!$AS:$DU,Z$1,FALSE))=TRUE,0,VLOOKUP($A363,[7]装备表!$AS:$DU,Z$1,FALSE))</f>
        <v>0</v>
      </c>
      <c r="AA363">
        <f>IF(ISERROR(VLOOKUP($A363,[7]装备表!$AS:$DU,AA$1,FALSE))=TRUE,0,VLOOKUP($A363,[7]装备表!$AS:$DU,AA$1,FALSE))</f>
        <v>0</v>
      </c>
      <c r="AB363">
        <f>IF(ISERROR(VLOOKUP($A363,[7]装备表!$AS:$DU,AB$1,FALSE))=TRUE,0,VLOOKUP($A363,[7]装备表!$AS:$DU,AB$1,FALSE))</f>
        <v>0</v>
      </c>
      <c r="AC363">
        <f>IF(ISERROR(VLOOKUP($A363,[7]装备表!$AS:$DU,AC$1,FALSE))=TRUE,0,VLOOKUP($A363,[7]装备表!$AS:$DU,AC$1,FALSE))</f>
        <v>0</v>
      </c>
      <c r="AD363">
        <f>IF(ISERROR(VLOOKUP($A363,[7]装备表!$AS:$DU,AD$1,FALSE))=TRUE,0,VLOOKUP($A363,[7]装备表!$AS:$DU,AD$1,FALSE))</f>
        <v>0</v>
      </c>
      <c r="AE363">
        <f>IF(ISERROR(VLOOKUP($A363,[7]装备表!$AS:$DU,AE$1,FALSE))=TRUE,0,VLOOKUP($A363,[7]装备表!$AS:$DU,AE$1,FALSE))</f>
        <v>0</v>
      </c>
      <c r="AF363">
        <f>IF(ISERROR(VLOOKUP($A363,[7]装备表!$AS:$DU,AF$1,FALSE))=TRUE,0,VLOOKUP($A363,[7]装备表!$AS:$DU,AF$1,FALSE))</f>
        <v>0</v>
      </c>
      <c r="AG363">
        <f>IF(ISERROR(VLOOKUP($A363,[7]装备表!$AS:$DU,AG$1,FALSE))=TRUE,0,VLOOKUP($A363,[7]装备表!$AS:$DU,AG$1,FALSE))</f>
        <v>0</v>
      </c>
      <c r="AH363">
        <f>IF(ISERROR(VLOOKUP($A363,[7]装备表!$AS:$DU,AH$1,FALSE))=TRUE,0,VLOOKUP($A363,[7]装备表!$AS:$DU,AH$1,FALSE))</f>
        <v>0</v>
      </c>
      <c r="AI363">
        <f>IF(ISERROR(VLOOKUP($A363,[7]装备表!$AS:$DU,AI$1,FALSE))=TRUE,0,VLOOKUP($A363,[7]装备表!$AS:$DU,AI$1,FALSE))</f>
        <v>0</v>
      </c>
      <c r="AJ363">
        <f>IF(ISERROR(VLOOKUP($A363,[7]装备表!$AS:$DU,AJ$1,FALSE))=TRUE,0,VLOOKUP($A363,[7]装备表!$AS:$DU,AJ$1,FALSE))</f>
        <v>0</v>
      </c>
      <c r="AK363">
        <f>IF(ISERROR(VLOOKUP($A363,[7]装备表!$AS:$DU,AK$1,FALSE))=TRUE,0,VLOOKUP($A363,[7]装备表!$AS:$DU,AK$1,FALSE))</f>
        <v>0</v>
      </c>
      <c r="AL363">
        <f>IF(ISERROR(VLOOKUP($A363,[7]装备表!$AS:$DU,AL$1,FALSE))=TRUE,0,VLOOKUP($A363,[7]装备表!$AS:$DU,AL$1,FALSE))</f>
        <v>0</v>
      </c>
      <c r="AM363">
        <f>IF(ISERROR(VLOOKUP($A363,[7]装备表!$AS:$DU,AM$1,FALSE))=TRUE,0,VLOOKUP($A363,[7]装备表!$AS:$DU,AM$1,FALSE))</f>
        <v>0</v>
      </c>
      <c r="AN363">
        <f>IF(ISERROR(VLOOKUP($A363,[7]装备表!$AS:$DU,AN$1,FALSE))=TRUE,0,VLOOKUP($A363,[7]装备表!$AS:$DU,AN$1,FALSE))</f>
        <v>0</v>
      </c>
      <c r="AT363" s="9">
        <v>1310079</v>
      </c>
      <c r="AU363" s="9" t="s">
        <v>435</v>
      </c>
      <c r="AV363">
        <v>10293</v>
      </c>
      <c r="AW363">
        <v>10293</v>
      </c>
      <c r="AX363">
        <v>180</v>
      </c>
    </row>
    <row r="364" spans="1:50" ht="16.5">
      <c r="A364">
        <v>1382119</v>
      </c>
      <c r="B364">
        <f>IF(ISERROR(VLOOKUP($A364,[7]装备表!$AS:$DU,B$1,FALSE))=TRUE,0,VLOOKUP($A364,[7]装备表!$AS:$DU,B$1,FALSE))</f>
        <v>0</v>
      </c>
      <c r="C364">
        <f t="shared" si="30"/>
        <v>0</v>
      </c>
      <c r="D364">
        <f t="shared" si="31"/>
        <v>0</v>
      </c>
      <c r="E364">
        <f t="shared" si="32"/>
        <v>0</v>
      </c>
      <c r="F364">
        <f>IF(ISERROR(VLOOKUP($A364,[7]装备表!$AS:$DU,F$1,FALSE))=TRUE,0,VLOOKUP($A364,[7]装备表!$AS:$DU,F$1,FALSE))</f>
        <v>0</v>
      </c>
      <c r="G364">
        <f>IF(ISERROR(VLOOKUP($A364,[7]装备表!$AS:$DU,G$1,FALSE))=TRUE,0,VLOOKUP($A364,[7]装备表!$AS:$DU,G$1,FALSE))</f>
        <v>0</v>
      </c>
      <c r="H364">
        <f>IF(ISERROR(VLOOKUP($A364,[7]装备表!$AS:$DU,H$1,FALSE))=TRUE,0,VLOOKUP($A364,[7]装备表!$AS:$DU,H$1,FALSE))</f>
        <v>0</v>
      </c>
      <c r="I364">
        <f>IF(ISERROR(VLOOKUP($A364,[7]装备表!$AS:$DU,I$1,FALSE))=TRUE,0,VLOOKUP($A364,[7]装备表!$AS:$DU,I$1,FALSE))</f>
        <v>0</v>
      </c>
      <c r="J364">
        <f>IF(ISERROR(VLOOKUP($A364,[7]装备表!$AS:$DU,J$1,FALSE))=TRUE,0,VLOOKUP($A364,[7]装备表!$AS:$DU,J$1,FALSE))</f>
        <v>0</v>
      </c>
      <c r="K364">
        <f>IF(ISERROR(VLOOKUP($A364,[7]装备表!$AS:$DU,K$1,FALSE))=TRUE,0,VLOOKUP($A364,[7]装备表!$AS:$DU,K$1,FALSE))</f>
        <v>0</v>
      </c>
      <c r="L364">
        <f>IF(ISERROR(VLOOKUP($A364,[7]装备表!$AS:$DU,L$1,FALSE))=TRUE,0,VLOOKUP($A364,[7]装备表!$AS:$DU,L$1,FALSE))</f>
        <v>0</v>
      </c>
      <c r="M364">
        <f>IF(ISERROR(VLOOKUP($A364,[7]装备表!$AS:$DU,M$1,FALSE))=TRUE,0,VLOOKUP($A364,[7]装备表!$AS:$DU,M$1,FALSE))</f>
        <v>0</v>
      </c>
      <c r="N364">
        <f>IF(ISERROR(VLOOKUP($A364,[7]装备表!$AS:$DU,N$1,FALSE))=TRUE,0,VLOOKUP($A364,[7]装备表!$AS:$DU,N$1,FALSE))</f>
        <v>0</v>
      </c>
      <c r="O364">
        <f>IF(ISERROR(VLOOKUP($A364,[7]装备表!$AS:$DU,O$1,FALSE))=TRUE,0,VLOOKUP($A364,[7]装备表!$AS:$DU,O$1,FALSE))</f>
        <v>0</v>
      </c>
      <c r="P364">
        <f>IF(ISERROR(VLOOKUP($A364,[7]装备表!$AS:$DU,P$1,FALSE))=TRUE,0,VLOOKUP($A364,[7]装备表!$AS:$DU,P$1,FALSE))</f>
        <v>0</v>
      </c>
      <c r="Q364">
        <f>IF(ISERROR(VLOOKUP($A364,[7]装备表!$AS:$DU,Q$1,FALSE))=TRUE,0,VLOOKUP($A364,[7]装备表!$AS:$DU,Q$1,FALSE))</f>
        <v>0</v>
      </c>
      <c r="R364">
        <f>IF(ISERROR(VLOOKUP($A364,[7]装备表!$AS:$DU,R$1,FALSE))=TRUE,0,VLOOKUP($A364,[7]装备表!$AS:$DU,R$1,FALSE))</f>
        <v>0</v>
      </c>
      <c r="S364">
        <f>IF(ISERROR(VLOOKUP($A364,[7]装备表!$AS:$DU,S$1,FALSE))=TRUE,0,VLOOKUP($A364,[7]装备表!$AS:$DU,S$1,FALSE))</f>
        <v>0</v>
      </c>
      <c r="T364">
        <f>IF(ISERROR(VLOOKUP($A364,[7]装备表!$AS:$DU,T$1,FALSE))=TRUE,0,VLOOKUP($A364,[7]装备表!$AS:$DU,T$1,FALSE))</f>
        <v>0</v>
      </c>
      <c r="U364">
        <f>IF(ISERROR(VLOOKUP($A364,[7]装备表!$AS:$DU,U$1,FALSE))=TRUE,0,VLOOKUP($A364,[7]装备表!$AS:$DU,U$1,FALSE))</f>
        <v>0</v>
      </c>
      <c r="V364">
        <f>IF(ISERROR(VLOOKUP($A364,[7]装备表!$AS:$DU,V$1,FALSE))=TRUE,0,VLOOKUP($A364,[7]装备表!$AS:$DU,V$1,FALSE))</f>
        <v>0</v>
      </c>
      <c r="W364">
        <f>IF(ISERROR(VLOOKUP($A364,[7]装备表!$AS:$DU,W$1,FALSE))=TRUE,0,VLOOKUP($A364,[7]装备表!$AS:$DU,W$1,FALSE))</f>
        <v>0</v>
      </c>
      <c r="X364">
        <f>IF(ISERROR(VLOOKUP($A364,[7]装备表!$AS:$DU,X$1,FALSE))=TRUE,0,VLOOKUP($A364,[7]装备表!$AS:$DU,X$1,FALSE))</f>
        <v>0</v>
      </c>
      <c r="Y364">
        <f>IF(ISERROR(VLOOKUP($A364,[7]装备表!$AS:$DU,Y$1,FALSE))=TRUE,0,VLOOKUP($A364,[7]装备表!$AS:$DU,Y$1,FALSE))</f>
        <v>0</v>
      </c>
      <c r="Z364">
        <f>IF(ISERROR(VLOOKUP($A364,[7]装备表!$AS:$DU,Z$1,FALSE))=TRUE,0,VLOOKUP($A364,[7]装备表!$AS:$DU,Z$1,FALSE))</f>
        <v>0</v>
      </c>
      <c r="AA364">
        <f>IF(ISERROR(VLOOKUP($A364,[7]装备表!$AS:$DU,AA$1,FALSE))=TRUE,0,VLOOKUP($A364,[7]装备表!$AS:$DU,AA$1,FALSE))</f>
        <v>0</v>
      </c>
      <c r="AB364">
        <f>IF(ISERROR(VLOOKUP($A364,[7]装备表!$AS:$DU,AB$1,FALSE))=TRUE,0,VLOOKUP($A364,[7]装备表!$AS:$DU,AB$1,FALSE))</f>
        <v>0</v>
      </c>
      <c r="AC364">
        <f>IF(ISERROR(VLOOKUP($A364,[7]装备表!$AS:$DU,AC$1,FALSE))=TRUE,0,VLOOKUP($A364,[7]装备表!$AS:$DU,AC$1,FALSE))</f>
        <v>0</v>
      </c>
      <c r="AD364">
        <f>IF(ISERROR(VLOOKUP($A364,[7]装备表!$AS:$DU,AD$1,FALSE))=TRUE,0,VLOOKUP($A364,[7]装备表!$AS:$DU,AD$1,FALSE))</f>
        <v>0</v>
      </c>
      <c r="AE364">
        <f>IF(ISERROR(VLOOKUP($A364,[7]装备表!$AS:$DU,AE$1,FALSE))=TRUE,0,VLOOKUP($A364,[7]装备表!$AS:$DU,AE$1,FALSE))</f>
        <v>0</v>
      </c>
      <c r="AF364">
        <f>IF(ISERROR(VLOOKUP($A364,[7]装备表!$AS:$DU,AF$1,FALSE))=TRUE,0,VLOOKUP($A364,[7]装备表!$AS:$DU,AF$1,FALSE))</f>
        <v>0</v>
      </c>
      <c r="AG364">
        <f>IF(ISERROR(VLOOKUP($A364,[7]装备表!$AS:$DU,AG$1,FALSE))=TRUE,0,VLOOKUP($A364,[7]装备表!$AS:$DU,AG$1,FALSE))</f>
        <v>0</v>
      </c>
      <c r="AH364">
        <f>IF(ISERROR(VLOOKUP($A364,[7]装备表!$AS:$DU,AH$1,FALSE))=TRUE,0,VLOOKUP($A364,[7]装备表!$AS:$DU,AH$1,FALSE))</f>
        <v>0</v>
      </c>
      <c r="AI364">
        <f>IF(ISERROR(VLOOKUP($A364,[7]装备表!$AS:$DU,AI$1,FALSE))=TRUE,0,VLOOKUP($A364,[7]装备表!$AS:$DU,AI$1,FALSE))</f>
        <v>0</v>
      </c>
      <c r="AJ364">
        <f>IF(ISERROR(VLOOKUP($A364,[7]装备表!$AS:$DU,AJ$1,FALSE))=TRUE,0,VLOOKUP($A364,[7]装备表!$AS:$DU,AJ$1,FALSE))</f>
        <v>0</v>
      </c>
      <c r="AK364">
        <f>IF(ISERROR(VLOOKUP($A364,[7]装备表!$AS:$DU,AK$1,FALSE))=TRUE,0,VLOOKUP($A364,[7]装备表!$AS:$DU,AK$1,FALSE))</f>
        <v>0</v>
      </c>
      <c r="AL364">
        <f>IF(ISERROR(VLOOKUP($A364,[7]装备表!$AS:$DU,AL$1,FALSE))=TRUE,0,VLOOKUP($A364,[7]装备表!$AS:$DU,AL$1,FALSE))</f>
        <v>0</v>
      </c>
      <c r="AM364">
        <f>IF(ISERROR(VLOOKUP($A364,[7]装备表!$AS:$DU,AM$1,FALSE))=TRUE,0,VLOOKUP($A364,[7]装备表!$AS:$DU,AM$1,FALSE))</f>
        <v>0</v>
      </c>
      <c r="AN364">
        <f>IF(ISERROR(VLOOKUP($A364,[7]装备表!$AS:$DU,AN$1,FALSE))=TRUE,0,VLOOKUP($A364,[7]装备表!$AS:$DU,AN$1,FALSE))</f>
        <v>0</v>
      </c>
      <c r="AT364" s="9">
        <v>1310080</v>
      </c>
      <c r="AU364" s="9" t="s">
        <v>436</v>
      </c>
      <c r="AV364">
        <v>10294</v>
      </c>
      <c r="AW364">
        <v>10294</v>
      </c>
      <c r="AX364">
        <v>180</v>
      </c>
    </row>
    <row r="365" spans="1:50" ht="16.5">
      <c r="A365">
        <v>1382120</v>
      </c>
      <c r="B365">
        <f>IF(ISERROR(VLOOKUP($A365,[7]装备表!$AS:$DU,B$1,FALSE))=TRUE,0,VLOOKUP($A365,[7]装备表!$AS:$DU,B$1,FALSE))</f>
        <v>0</v>
      </c>
      <c r="C365">
        <f t="shared" si="30"/>
        <v>0</v>
      </c>
      <c r="D365">
        <f t="shared" si="31"/>
        <v>0</v>
      </c>
      <c r="E365">
        <f t="shared" si="32"/>
        <v>0</v>
      </c>
      <c r="F365">
        <f>IF(ISERROR(VLOOKUP($A365,[7]装备表!$AS:$DU,F$1,FALSE))=TRUE,0,VLOOKUP($A365,[7]装备表!$AS:$DU,F$1,FALSE))</f>
        <v>0</v>
      </c>
      <c r="G365">
        <f>IF(ISERROR(VLOOKUP($A365,[7]装备表!$AS:$DU,G$1,FALSE))=TRUE,0,VLOOKUP($A365,[7]装备表!$AS:$DU,G$1,FALSE))</f>
        <v>0</v>
      </c>
      <c r="H365">
        <f>IF(ISERROR(VLOOKUP($A365,[7]装备表!$AS:$DU,H$1,FALSE))=TRUE,0,VLOOKUP($A365,[7]装备表!$AS:$DU,H$1,FALSE))</f>
        <v>0</v>
      </c>
      <c r="I365">
        <f>IF(ISERROR(VLOOKUP($A365,[7]装备表!$AS:$DU,I$1,FALSE))=TRUE,0,VLOOKUP($A365,[7]装备表!$AS:$DU,I$1,FALSE))</f>
        <v>0</v>
      </c>
      <c r="J365">
        <f>IF(ISERROR(VLOOKUP($A365,[7]装备表!$AS:$DU,J$1,FALSE))=TRUE,0,VLOOKUP($A365,[7]装备表!$AS:$DU,J$1,FALSE))</f>
        <v>0</v>
      </c>
      <c r="K365">
        <f>IF(ISERROR(VLOOKUP($A365,[7]装备表!$AS:$DU,K$1,FALSE))=TRUE,0,VLOOKUP($A365,[7]装备表!$AS:$DU,K$1,FALSE))</f>
        <v>0</v>
      </c>
      <c r="L365">
        <f>IF(ISERROR(VLOOKUP($A365,[7]装备表!$AS:$DU,L$1,FALSE))=TRUE,0,VLOOKUP($A365,[7]装备表!$AS:$DU,L$1,FALSE))</f>
        <v>0</v>
      </c>
      <c r="M365">
        <f>IF(ISERROR(VLOOKUP($A365,[7]装备表!$AS:$DU,M$1,FALSE))=TRUE,0,VLOOKUP($A365,[7]装备表!$AS:$DU,M$1,FALSE))</f>
        <v>0</v>
      </c>
      <c r="N365">
        <f>IF(ISERROR(VLOOKUP($A365,[7]装备表!$AS:$DU,N$1,FALSE))=TRUE,0,VLOOKUP($A365,[7]装备表!$AS:$DU,N$1,FALSE))</f>
        <v>0</v>
      </c>
      <c r="O365">
        <f>IF(ISERROR(VLOOKUP($A365,[7]装备表!$AS:$DU,O$1,FALSE))=TRUE,0,VLOOKUP($A365,[7]装备表!$AS:$DU,O$1,FALSE))</f>
        <v>0</v>
      </c>
      <c r="P365">
        <f>IF(ISERROR(VLOOKUP($A365,[7]装备表!$AS:$DU,P$1,FALSE))=TRUE,0,VLOOKUP($A365,[7]装备表!$AS:$DU,P$1,FALSE))</f>
        <v>0</v>
      </c>
      <c r="Q365">
        <f>IF(ISERROR(VLOOKUP($A365,[7]装备表!$AS:$DU,Q$1,FALSE))=TRUE,0,VLOOKUP($A365,[7]装备表!$AS:$DU,Q$1,FALSE))</f>
        <v>0</v>
      </c>
      <c r="R365">
        <f>IF(ISERROR(VLOOKUP($A365,[7]装备表!$AS:$DU,R$1,FALSE))=TRUE,0,VLOOKUP($A365,[7]装备表!$AS:$DU,R$1,FALSE))</f>
        <v>0</v>
      </c>
      <c r="S365">
        <f>IF(ISERROR(VLOOKUP($A365,[7]装备表!$AS:$DU,S$1,FALSE))=TRUE,0,VLOOKUP($A365,[7]装备表!$AS:$DU,S$1,FALSE))</f>
        <v>0</v>
      </c>
      <c r="T365">
        <f>IF(ISERROR(VLOOKUP($A365,[7]装备表!$AS:$DU,T$1,FALSE))=TRUE,0,VLOOKUP($A365,[7]装备表!$AS:$DU,T$1,FALSE))</f>
        <v>0</v>
      </c>
      <c r="U365">
        <f>IF(ISERROR(VLOOKUP($A365,[7]装备表!$AS:$DU,U$1,FALSE))=TRUE,0,VLOOKUP($A365,[7]装备表!$AS:$DU,U$1,FALSE))</f>
        <v>0</v>
      </c>
      <c r="V365">
        <f>IF(ISERROR(VLOOKUP($A365,[7]装备表!$AS:$DU,V$1,FALSE))=TRUE,0,VLOOKUP($A365,[7]装备表!$AS:$DU,V$1,FALSE))</f>
        <v>0</v>
      </c>
      <c r="W365">
        <f>IF(ISERROR(VLOOKUP($A365,[7]装备表!$AS:$DU,W$1,FALSE))=TRUE,0,VLOOKUP($A365,[7]装备表!$AS:$DU,W$1,FALSE))</f>
        <v>0</v>
      </c>
      <c r="X365">
        <f>IF(ISERROR(VLOOKUP($A365,[7]装备表!$AS:$DU,X$1,FALSE))=TRUE,0,VLOOKUP($A365,[7]装备表!$AS:$DU,X$1,FALSE))</f>
        <v>0</v>
      </c>
      <c r="Y365">
        <f>IF(ISERROR(VLOOKUP($A365,[7]装备表!$AS:$DU,Y$1,FALSE))=TRUE,0,VLOOKUP($A365,[7]装备表!$AS:$DU,Y$1,FALSE))</f>
        <v>0</v>
      </c>
      <c r="Z365">
        <f>IF(ISERROR(VLOOKUP($A365,[7]装备表!$AS:$DU,Z$1,FALSE))=TRUE,0,VLOOKUP($A365,[7]装备表!$AS:$DU,Z$1,FALSE))</f>
        <v>0</v>
      </c>
      <c r="AA365">
        <f>IF(ISERROR(VLOOKUP($A365,[7]装备表!$AS:$DU,AA$1,FALSE))=TRUE,0,VLOOKUP($A365,[7]装备表!$AS:$DU,AA$1,FALSE))</f>
        <v>0</v>
      </c>
      <c r="AB365">
        <f>IF(ISERROR(VLOOKUP($A365,[7]装备表!$AS:$DU,AB$1,FALSE))=TRUE,0,VLOOKUP($A365,[7]装备表!$AS:$DU,AB$1,FALSE))</f>
        <v>0</v>
      </c>
      <c r="AC365">
        <f>IF(ISERROR(VLOOKUP($A365,[7]装备表!$AS:$DU,AC$1,FALSE))=TRUE,0,VLOOKUP($A365,[7]装备表!$AS:$DU,AC$1,FALSE))</f>
        <v>0</v>
      </c>
      <c r="AD365">
        <f>IF(ISERROR(VLOOKUP($A365,[7]装备表!$AS:$DU,AD$1,FALSE))=TRUE,0,VLOOKUP($A365,[7]装备表!$AS:$DU,AD$1,FALSE))</f>
        <v>0</v>
      </c>
      <c r="AE365">
        <f>IF(ISERROR(VLOOKUP($A365,[7]装备表!$AS:$DU,AE$1,FALSE))=TRUE,0,VLOOKUP($A365,[7]装备表!$AS:$DU,AE$1,FALSE))</f>
        <v>0</v>
      </c>
      <c r="AF365">
        <f>IF(ISERROR(VLOOKUP($A365,[7]装备表!$AS:$DU,AF$1,FALSE))=TRUE,0,VLOOKUP($A365,[7]装备表!$AS:$DU,AF$1,FALSE))</f>
        <v>0</v>
      </c>
      <c r="AG365">
        <f>IF(ISERROR(VLOOKUP($A365,[7]装备表!$AS:$DU,AG$1,FALSE))=TRUE,0,VLOOKUP($A365,[7]装备表!$AS:$DU,AG$1,FALSE))</f>
        <v>0</v>
      </c>
      <c r="AH365">
        <f>IF(ISERROR(VLOOKUP($A365,[7]装备表!$AS:$DU,AH$1,FALSE))=TRUE,0,VLOOKUP($A365,[7]装备表!$AS:$DU,AH$1,FALSE))</f>
        <v>0</v>
      </c>
      <c r="AI365">
        <f>IF(ISERROR(VLOOKUP($A365,[7]装备表!$AS:$DU,AI$1,FALSE))=TRUE,0,VLOOKUP($A365,[7]装备表!$AS:$DU,AI$1,FALSE))</f>
        <v>0</v>
      </c>
      <c r="AJ365">
        <f>IF(ISERROR(VLOOKUP($A365,[7]装备表!$AS:$DU,AJ$1,FALSE))=TRUE,0,VLOOKUP($A365,[7]装备表!$AS:$DU,AJ$1,FALSE))</f>
        <v>0</v>
      </c>
      <c r="AK365">
        <f>IF(ISERROR(VLOOKUP($A365,[7]装备表!$AS:$DU,AK$1,FALSE))=TRUE,0,VLOOKUP($A365,[7]装备表!$AS:$DU,AK$1,FALSE))</f>
        <v>0</v>
      </c>
      <c r="AL365">
        <f>IF(ISERROR(VLOOKUP($A365,[7]装备表!$AS:$DU,AL$1,FALSE))=TRUE,0,VLOOKUP($A365,[7]装备表!$AS:$DU,AL$1,FALSE))</f>
        <v>0</v>
      </c>
      <c r="AM365">
        <f>IF(ISERROR(VLOOKUP($A365,[7]装备表!$AS:$DU,AM$1,FALSE))=TRUE,0,VLOOKUP($A365,[7]装备表!$AS:$DU,AM$1,FALSE))</f>
        <v>0</v>
      </c>
      <c r="AN365">
        <f>IF(ISERROR(VLOOKUP($A365,[7]装备表!$AS:$DU,AN$1,FALSE))=TRUE,0,VLOOKUP($A365,[7]装备表!$AS:$DU,AN$1,FALSE))</f>
        <v>0</v>
      </c>
      <c r="AT365" s="9">
        <v>1310081</v>
      </c>
      <c r="AU365" s="9" t="s">
        <v>437</v>
      </c>
      <c r="AV365">
        <v>10295</v>
      </c>
      <c r="AW365">
        <v>10295</v>
      </c>
      <c r="AX365">
        <v>180</v>
      </c>
    </row>
    <row r="366" spans="1:50" ht="16.5">
      <c r="A366">
        <v>1382121</v>
      </c>
      <c r="B366">
        <f>IF(ISERROR(VLOOKUP($A366,[7]装备表!$AS:$DU,B$1,FALSE))=TRUE,0,VLOOKUP($A366,[7]装备表!$AS:$DU,B$1,FALSE))</f>
        <v>0</v>
      </c>
      <c r="C366">
        <f t="shared" si="30"/>
        <v>0</v>
      </c>
      <c r="D366">
        <f t="shared" si="31"/>
        <v>0</v>
      </c>
      <c r="E366">
        <f t="shared" si="32"/>
        <v>0</v>
      </c>
      <c r="F366">
        <f>IF(ISERROR(VLOOKUP($A366,[7]装备表!$AS:$DU,F$1,FALSE))=TRUE,0,VLOOKUP($A366,[7]装备表!$AS:$DU,F$1,FALSE))</f>
        <v>0</v>
      </c>
      <c r="G366">
        <f>IF(ISERROR(VLOOKUP($A366,[7]装备表!$AS:$DU,G$1,FALSE))=TRUE,0,VLOOKUP($A366,[7]装备表!$AS:$DU,G$1,FALSE))</f>
        <v>0</v>
      </c>
      <c r="H366">
        <f>IF(ISERROR(VLOOKUP($A366,[7]装备表!$AS:$DU,H$1,FALSE))=TRUE,0,VLOOKUP($A366,[7]装备表!$AS:$DU,H$1,FALSE))</f>
        <v>0</v>
      </c>
      <c r="I366">
        <f>IF(ISERROR(VLOOKUP($A366,[7]装备表!$AS:$DU,I$1,FALSE))=TRUE,0,VLOOKUP($A366,[7]装备表!$AS:$DU,I$1,FALSE))</f>
        <v>0</v>
      </c>
      <c r="J366">
        <f>IF(ISERROR(VLOOKUP($A366,[7]装备表!$AS:$DU,J$1,FALSE))=TRUE,0,VLOOKUP($A366,[7]装备表!$AS:$DU,J$1,FALSE))</f>
        <v>0</v>
      </c>
      <c r="K366">
        <f>IF(ISERROR(VLOOKUP($A366,[7]装备表!$AS:$DU,K$1,FALSE))=TRUE,0,VLOOKUP($A366,[7]装备表!$AS:$DU,K$1,FALSE))</f>
        <v>0</v>
      </c>
      <c r="L366">
        <f>IF(ISERROR(VLOOKUP($A366,[7]装备表!$AS:$DU,L$1,FALSE))=TRUE,0,VLOOKUP($A366,[7]装备表!$AS:$DU,L$1,FALSE))</f>
        <v>0</v>
      </c>
      <c r="M366">
        <f>IF(ISERROR(VLOOKUP($A366,[7]装备表!$AS:$DU,M$1,FALSE))=TRUE,0,VLOOKUP($A366,[7]装备表!$AS:$DU,M$1,FALSE))</f>
        <v>0</v>
      </c>
      <c r="N366">
        <f>IF(ISERROR(VLOOKUP($A366,[7]装备表!$AS:$DU,N$1,FALSE))=TRUE,0,VLOOKUP($A366,[7]装备表!$AS:$DU,N$1,FALSE))</f>
        <v>0</v>
      </c>
      <c r="O366">
        <f>IF(ISERROR(VLOOKUP($A366,[7]装备表!$AS:$DU,O$1,FALSE))=TRUE,0,VLOOKUP($A366,[7]装备表!$AS:$DU,O$1,FALSE))</f>
        <v>0</v>
      </c>
      <c r="P366">
        <f>IF(ISERROR(VLOOKUP($A366,[7]装备表!$AS:$DU,P$1,FALSE))=TRUE,0,VLOOKUP($A366,[7]装备表!$AS:$DU,P$1,FALSE))</f>
        <v>0</v>
      </c>
      <c r="Q366">
        <f>IF(ISERROR(VLOOKUP($A366,[7]装备表!$AS:$DU,Q$1,FALSE))=TRUE,0,VLOOKUP($A366,[7]装备表!$AS:$DU,Q$1,FALSE))</f>
        <v>0</v>
      </c>
      <c r="R366">
        <f>IF(ISERROR(VLOOKUP($A366,[7]装备表!$AS:$DU,R$1,FALSE))=TRUE,0,VLOOKUP($A366,[7]装备表!$AS:$DU,R$1,FALSE))</f>
        <v>0</v>
      </c>
      <c r="S366">
        <f>IF(ISERROR(VLOOKUP($A366,[7]装备表!$AS:$DU,S$1,FALSE))=TRUE,0,VLOOKUP($A366,[7]装备表!$AS:$DU,S$1,FALSE))</f>
        <v>0</v>
      </c>
      <c r="T366">
        <f>IF(ISERROR(VLOOKUP($A366,[7]装备表!$AS:$DU,T$1,FALSE))=TRUE,0,VLOOKUP($A366,[7]装备表!$AS:$DU,T$1,FALSE))</f>
        <v>0</v>
      </c>
      <c r="U366">
        <f>IF(ISERROR(VLOOKUP($A366,[7]装备表!$AS:$DU,U$1,FALSE))=TRUE,0,VLOOKUP($A366,[7]装备表!$AS:$DU,U$1,FALSE))</f>
        <v>0</v>
      </c>
      <c r="V366">
        <f>IF(ISERROR(VLOOKUP($A366,[7]装备表!$AS:$DU,V$1,FALSE))=TRUE,0,VLOOKUP($A366,[7]装备表!$AS:$DU,V$1,FALSE))</f>
        <v>0</v>
      </c>
      <c r="W366">
        <f>IF(ISERROR(VLOOKUP($A366,[7]装备表!$AS:$DU,W$1,FALSE))=TRUE,0,VLOOKUP($A366,[7]装备表!$AS:$DU,W$1,FALSE))</f>
        <v>0</v>
      </c>
      <c r="X366">
        <f>IF(ISERROR(VLOOKUP($A366,[7]装备表!$AS:$DU,X$1,FALSE))=TRUE,0,VLOOKUP($A366,[7]装备表!$AS:$DU,X$1,FALSE))</f>
        <v>0</v>
      </c>
      <c r="Y366">
        <f>IF(ISERROR(VLOOKUP($A366,[7]装备表!$AS:$DU,Y$1,FALSE))=TRUE,0,VLOOKUP($A366,[7]装备表!$AS:$DU,Y$1,FALSE))</f>
        <v>0</v>
      </c>
      <c r="Z366">
        <f>IF(ISERROR(VLOOKUP($A366,[7]装备表!$AS:$DU,Z$1,FALSE))=TRUE,0,VLOOKUP($A366,[7]装备表!$AS:$DU,Z$1,FALSE))</f>
        <v>0</v>
      </c>
      <c r="AA366">
        <f>IF(ISERROR(VLOOKUP($A366,[7]装备表!$AS:$DU,AA$1,FALSE))=TRUE,0,VLOOKUP($A366,[7]装备表!$AS:$DU,AA$1,FALSE))</f>
        <v>0</v>
      </c>
      <c r="AB366">
        <f>IF(ISERROR(VLOOKUP($A366,[7]装备表!$AS:$DU,AB$1,FALSE))=TRUE,0,VLOOKUP($A366,[7]装备表!$AS:$DU,AB$1,FALSE))</f>
        <v>0</v>
      </c>
      <c r="AC366">
        <f>IF(ISERROR(VLOOKUP($A366,[7]装备表!$AS:$DU,AC$1,FALSE))=TRUE,0,VLOOKUP($A366,[7]装备表!$AS:$DU,AC$1,FALSE))</f>
        <v>0</v>
      </c>
      <c r="AD366">
        <f>IF(ISERROR(VLOOKUP($A366,[7]装备表!$AS:$DU,AD$1,FALSE))=TRUE,0,VLOOKUP($A366,[7]装备表!$AS:$DU,AD$1,FALSE))</f>
        <v>0</v>
      </c>
      <c r="AE366">
        <f>IF(ISERROR(VLOOKUP($A366,[7]装备表!$AS:$DU,AE$1,FALSE))=TRUE,0,VLOOKUP($A366,[7]装备表!$AS:$DU,AE$1,FALSE))</f>
        <v>0</v>
      </c>
      <c r="AF366">
        <f>IF(ISERROR(VLOOKUP($A366,[7]装备表!$AS:$DU,AF$1,FALSE))=TRUE,0,VLOOKUP($A366,[7]装备表!$AS:$DU,AF$1,FALSE))</f>
        <v>0</v>
      </c>
      <c r="AG366">
        <f>IF(ISERROR(VLOOKUP($A366,[7]装备表!$AS:$DU,AG$1,FALSE))=TRUE,0,VLOOKUP($A366,[7]装备表!$AS:$DU,AG$1,FALSE))</f>
        <v>0</v>
      </c>
      <c r="AH366">
        <f>IF(ISERROR(VLOOKUP($A366,[7]装备表!$AS:$DU,AH$1,FALSE))=TRUE,0,VLOOKUP($A366,[7]装备表!$AS:$DU,AH$1,FALSE))</f>
        <v>0</v>
      </c>
      <c r="AI366">
        <f>IF(ISERROR(VLOOKUP($A366,[7]装备表!$AS:$DU,AI$1,FALSE))=TRUE,0,VLOOKUP($A366,[7]装备表!$AS:$DU,AI$1,FALSE))</f>
        <v>0</v>
      </c>
      <c r="AJ366">
        <f>IF(ISERROR(VLOOKUP($A366,[7]装备表!$AS:$DU,AJ$1,FALSE))=TRUE,0,VLOOKUP($A366,[7]装备表!$AS:$DU,AJ$1,FALSE))</f>
        <v>0</v>
      </c>
      <c r="AK366">
        <f>IF(ISERROR(VLOOKUP($A366,[7]装备表!$AS:$DU,AK$1,FALSE))=TRUE,0,VLOOKUP($A366,[7]装备表!$AS:$DU,AK$1,FALSE))</f>
        <v>0</v>
      </c>
      <c r="AL366">
        <f>IF(ISERROR(VLOOKUP($A366,[7]装备表!$AS:$DU,AL$1,FALSE))=TRUE,0,VLOOKUP($A366,[7]装备表!$AS:$DU,AL$1,FALSE))</f>
        <v>0</v>
      </c>
      <c r="AM366">
        <f>IF(ISERROR(VLOOKUP($A366,[7]装备表!$AS:$DU,AM$1,FALSE))=TRUE,0,VLOOKUP($A366,[7]装备表!$AS:$DU,AM$1,FALSE))</f>
        <v>0</v>
      </c>
      <c r="AN366">
        <f>IF(ISERROR(VLOOKUP($A366,[7]装备表!$AS:$DU,AN$1,FALSE))=TRUE,0,VLOOKUP($A366,[7]装备表!$AS:$DU,AN$1,FALSE))</f>
        <v>0</v>
      </c>
      <c r="AT366" s="9">
        <v>1310082</v>
      </c>
      <c r="AU366" s="9" t="s">
        <v>438</v>
      </c>
      <c r="AV366">
        <v>10296</v>
      </c>
      <c r="AW366">
        <v>10296</v>
      </c>
      <c r="AX366">
        <v>180</v>
      </c>
    </row>
    <row r="367" spans="1:50" ht="16.5">
      <c r="A367">
        <v>1382122</v>
      </c>
      <c r="B367">
        <f>IF(ISERROR(VLOOKUP($A367,[7]装备表!$AS:$DU,B$1,FALSE))=TRUE,0,VLOOKUP($A367,[7]装备表!$AS:$DU,B$1,FALSE))</f>
        <v>0</v>
      </c>
      <c r="C367">
        <f t="shared" si="30"/>
        <v>0</v>
      </c>
      <c r="D367">
        <f t="shared" si="31"/>
        <v>0</v>
      </c>
      <c r="E367">
        <f t="shared" si="32"/>
        <v>0</v>
      </c>
      <c r="F367">
        <f>IF(ISERROR(VLOOKUP($A367,[7]装备表!$AS:$DU,F$1,FALSE))=TRUE,0,VLOOKUP($A367,[7]装备表!$AS:$DU,F$1,FALSE))</f>
        <v>0</v>
      </c>
      <c r="G367">
        <f>IF(ISERROR(VLOOKUP($A367,[7]装备表!$AS:$DU,G$1,FALSE))=TRUE,0,VLOOKUP($A367,[7]装备表!$AS:$DU,G$1,FALSE))</f>
        <v>0</v>
      </c>
      <c r="H367">
        <f>IF(ISERROR(VLOOKUP($A367,[7]装备表!$AS:$DU,H$1,FALSE))=TRUE,0,VLOOKUP($A367,[7]装备表!$AS:$DU,H$1,FALSE))</f>
        <v>0</v>
      </c>
      <c r="I367">
        <f>IF(ISERROR(VLOOKUP($A367,[7]装备表!$AS:$DU,I$1,FALSE))=TRUE,0,VLOOKUP($A367,[7]装备表!$AS:$DU,I$1,FALSE))</f>
        <v>0</v>
      </c>
      <c r="J367">
        <f>IF(ISERROR(VLOOKUP($A367,[7]装备表!$AS:$DU,J$1,FALSE))=TRUE,0,VLOOKUP($A367,[7]装备表!$AS:$DU,J$1,FALSE))</f>
        <v>0</v>
      </c>
      <c r="K367">
        <f>IF(ISERROR(VLOOKUP($A367,[7]装备表!$AS:$DU,K$1,FALSE))=TRUE,0,VLOOKUP($A367,[7]装备表!$AS:$DU,K$1,FALSE))</f>
        <v>0</v>
      </c>
      <c r="L367">
        <f>IF(ISERROR(VLOOKUP($A367,[7]装备表!$AS:$DU,L$1,FALSE))=TRUE,0,VLOOKUP($A367,[7]装备表!$AS:$DU,L$1,FALSE))</f>
        <v>0</v>
      </c>
      <c r="M367">
        <f>IF(ISERROR(VLOOKUP($A367,[7]装备表!$AS:$DU,M$1,FALSE))=TRUE,0,VLOOKUP($A367,[7]装备表!$AS:$DU,M$1,FALSE))</f>
        <v>0</v>
      </c>
      <c r="N367">
        <f>IF(ISERROR(VLOOKUP($A367,[7]装备表!$AS:$DU,N$1,FALSE))=TRUE,0,VLOOKUP($A367,[7]装备表!$AS:$DU,N$1,FALSE))</f>
        <v>0</v>
      </c>
      <c r="O367">
        <f>IF(ISERROR(VLOOKUP($A367,[7]装备表!$AS:$DU,O$1,FALSE))=TRUE,0,VLOOKUP($A367,[7]装备表!$AS:$DU,O$1,FALSE))</f>
        <v>0</v>
      </c>
      <c r="P367">
        <f>IF(ISERROR(VLOOKUP($A367,[7]装备表!$AS:$DU,P$1,FALSE))=TRUE,0,VLOOKUP($A367,[7]装备表!$AS:$DU,P$1,FALSE))</f>
        <v>0</v>
      </c>
      <c r="Q367">
        <f>IF(ISERROR(VLOOKUP($A367,[7]装备表!$AS:$DU,Q$1,FALSE))=TRUE,0,VLOOKUP($A367,[7]装备表!$AS:$DU,Q$1,FALSE))</f>
        <v>0</v>
      </c>
      <c r="R367">
        <f>IF(ISERROR(VLOOKUP($A367,[7]装备表!$AS:$DU,R$1,FALSE))=TRUE,0,VLOOKUP($A367,[7]装备表!$AS:$DU,R$1,FALSE))</f>
        <v>0</v>
      </c>
      <c r="S367">
        <f>IF(ISERROR(VLOOKUP($A367,[7]装备表!$AS:$DU,S$1,FALSE))=TRUE,0,VLOOKUP($A367,[7]装备表!$AS:$DU,S$1,FALSE))</f>
        <v>0</v>
      </c>
      <c r="T367">
        <f>IF(ISERROR(VLOOKUP($A367,[7]装备表!$AS:$DU,T$1,FALSE))=TRUE,0,VLOOKUP($A367,[7]装备表!$AS:$DU,T$1,FALSE))</f>
        <v>0</v>
      </c>
      <c r="U367">
        <f>IF(ISERROR(VLOOKUP($A367,[7]装备表!$AS:$DU,U$1,FALSE))=TRUE,0,VLOOKUP($A367,[7]装备表!$AS:$DU,U$1,FALSE))</f>
        <v>0</v>
      </c>
      <c r="V367">
        <f>IF(ISERROR(VLOOKUP($A367,[7]装备表!$AS:$DU,V$1,FALSE))=TRUE,0,VLOOKUP($A367,[7]装备表!$AS:$DU,V$1,FALSE))</f>
        <v>0</v>
      </c>
      <c r="W367">
        <f>IF(ISERROR(VLOOKUP($A367,[7]装备表!$AS:$DU,W$1,FALSE))=TRUE,0,VLOOKUP($A367,[7]装备表!$AS:$DU,W$1,FALSE))</f>
        <v>0</v>
      </c>
      <c r="X367">
        <f>IF(ISERROR(VLOOKUP($A367,[7]装备表!$AS:$DU,X$1,FALSE))=TRUE,0,VLOOKUP($A367,[7]装备表!$AS:$DU,X$1,FALSE))</f>
        <v>0</v>
      </c>
      <c r="Y367">
        <f>IF(ISERROR(VLOOKUP($A367,[7]装备表!$AS:$DU,Y$1,FALSE))=TRUE,0,VLOOKUP($A367,[7]装备表!$AS:$DU,Y$1,FALSE))</f>
        <v>0</v>
      </c>
      <c r="Z367">
        <f>IF(ISERROR(VLOOKUP($A367,[7]装备表!$AS:$DU,Z$1,FALSE))=TRUE,0,VLOOKUP($A367,[7]装备表!$AS:$DU,Z$1,FALSE))</f>
        <v>0</v>
      </c>
      <c r="AA367">
        <f>IF(ISERROR(VLOOKUP($A367,[7]装备表!$AS:$DU,AA$1,FALSE))=TRUE,0,VLOOKUP($A367,[7]装备表!$AS:$DU,AA$1,FALSE))</f>
        <v>0</v>
      </c>
      <c r="AB367">
        <f>IF(ISERROR(VLOOKUP($A367,[7]装备表!$AS:$DU,AB$1,FALSE))=TRUE,0,VLOOKUP($A367,[7]装备表!$AS:$DU,AB$1,FALSE))</f>
        <v>0</v>
      </c>
      <c r="AC367">
        <f>IF(ISERROR(VLOOKUP($A367,[7]装备表!$AS:$DU,AC$1,FALSE))=TRUE,0,VLOOKUP($A367,[7]装备表!$AS:$DU,AC$1,FALSE))</f>
        <v>0</v>
      </c>
      <c r="AD367">
        <f>IF(ISERROR(VLOOKUP($A367,[7]装备表!$AS:$DU,AD$1,FALSE))=TRUE,0,VLOOKUP($A367,[7]装备表!$AS:$DU,AD$1,FALSE))</f>
        <v>0</v>
      </c>
      <c r="AE367">
        <f>IF(ISERROR(VLOOKUP($A367,[7]装备表!$AS:$DU,AE$1,FALSE))=TRUE,0,VLOOKUP($A367,[7]装备表!$AS:$DU,AE$1,FALSE))</f>
        <v>0</v>
      </c>
      <c r="AF367">
        <f>IF(ISERROR(VLOOKUP($A367,[7]装备表!$AS:$DU,AF$1,FALSE))=TRUE,0,VLOOKUP($A367,[7]装备表!$AS:$DU,AF$1,FALSE))</f>
        <v>0</v>
      </c>
      <c r="AG367">
        <f>IF(ISERROR(VLOOKUP($A367,[7]装备表!$AS:$DU,AG$1,FALSE))=TRUE,0,VLOOKUP($A367,[7]装备表!$AS:$DU,AG$1,FALSE))</f>
        <v>0</v>
      </c>
      <c r="AH367">
        <f>IF(ISERROR(VLOOKUP($A367,[7]装备表!$AS:$DU,AH$1,FALSE))=TRUE,0,VLOOKUP($A367,[7]装备表!$AS:$DU,AH$1,FALSE))</f>
        <v>0</v>
      </c>
      <c r="AI367">
        <f>IF(ISERROR(VLOOKUP($A367,[7]装备表!$AS:$DU,AI$1,FALSE))=TRUE,0,VLOOKUP($A367,[7]装备表!$AS:$DU,AI$1,FALSE))</f>
        <v>0</v>
      </c>
      <c r="AJ367">
        <f>IF(ISERROR(VLOOKUP($A367,[7]装备表!$AS:$DU,AJ$1,FALSE))=TRUE,0,VLOOKUP($A367,[7]装备表!$AS:$DU,AJ$1,FALSE))</f>
        <v>0</v>
      </c>
      <c r="AK367">
        <f>IF(ISERROR(VLOOKUP($A367,[7]装备表!$AS:$DU,AK$1,FALSE))=TRUE,0,VLOOKUP($A367,[7]装备表!$AS:$DU,AK$1,FALSE))</f>
        <v>0</v>
      </c>
      <c r="AL367">
        <f>IF(ISERROR(VLOOKUP($A367,[7]装备表!$AS:$DU,AL$1,FALSE))=TRUE,0,VLOOKUP($A367,[7]装备表!$AS:$DU,AL$1,FALSE))</f>
        <v>0</v>
      </c>
      <c r="AM367">
        <f>IF(ISERROR(VLOOKUP($A367,[7]装备表!$AS:$DU,AM$1,FALSE))=TRUE,0,VLOOKUP($A367,[7]装备表!$AS:$DU,AM$1,FALSE))</f>
        <v>0</v>
      </c>
      <c r="AN367">
        <f>IF(ISERROR(VLOOKUP($A367,[7]装备表!$AS:$DU,AN$1,FALSE))=TRUE,0,VLOOKUP($A367,[7]装备表!$AS:$DU,AN$1,FALSE))</f>
        <v>0</v>
      </c>
      <c r="AT367" s="9">
        <v>1310083</v>
      </c>
      <c r="AU367" s="9" t="s">
        <v>439</v>
      </c>
      <c r="AV367">
        <v>10297</v>
      </c>
      <c r="AW367">
        <v>10297</v>
      </c>
      <c r="AX367">
        <v>180</v>
      </c>
    </row>
    <row r="368" spans="1:50" ht="16.5">
      <c r="A368">
        <v>1382123</v>
      </c>
      <c r="B368">
        <f>IF(ISERROR(VLOOKUP($A368,[7]装备表!$AS:$DU,B$1,FALSE))=TRUE,0,VLOOKUP($A368,[7]装备表!$AS:$DU,B$1,FALSE))</f>
        <v>0</v>
      </c>
      <c r="C368">
        <f t="shared" si="30"/>
        <v>0</v>
      </c>
      <c r="D368">
        <f t="shared" si="31"/>
        <v>0</v>
      </c>
      <c r="E368">
        <f t="shared" si="32"/>
        <v>0</v>
      </c>
      <c r="F368">
        <f>IF(ISERROR(VLOOKUP($A368,[7]装备表!$AS:$DU,F$1,FALSE))=TRUE,0,VLOOKUP($A368,[7]装备表!$AS:$DU,F$1,FALSE))</f>
        <v>0</v>
      </c>
      <c r="G368">
        <f>IF(ISERROR(VLOOKUP($A368,[7]装备表!$AS:$DU,G$1,FALSE))=TRUE,0,VLOOKUP($A368,[7]装备表!$AS:$DU,G$1,FALSE))</f>
        <v>0</v>
      </c>
      <c r="H368">
        <f>IF(ISERROR(VLOOKUP($A368,[7]装备表!$AS:$DU,H$1,FALSE))=TRUE,0,VLOOKUP($A368,[7]装备表!$AS:$DU,H$1,FALSE))</f>
        <v>0</v>
      </c>
      <c r="I368">
        <f>IF(ISERROR(VLOOKUP($A368,[7]装备表!$AS:$DU,I$1,FALSE))=TRUE,0,VLOOKUP($A368,[7]装备表!$AS:$DU,I$1,FALSE))</f>
        <v>0</v>
      </c>
      <c r="J368">
        <f>IF(ISERROR(VLOOKUP($A368,[7]装备表!$AS:$DU,J$1,FALSE))=TRUE,0,VLOOKUP($A368,[7]装备表!$AS:$DU,J$1,FALSE))</f>
        <v>0</v>
      </c>
      <c r="K368">
        <f>IF(ISERROR(VLOOKUP($A368,[7]装备表!$AS:$DU,K$1,FALSE))=TRUE,0,VLOOKUP($A368,[7]装备表!$AS:$DU,K$1,FALSE))</f>
        <v>0</v>
      </c>
      <c r="L368">
        <f>IF(ISERROR(VLOOKUP($A368,[7]装备表!$AS:$DU,L$1,FALSE))=TRUE,0,VLOOKUP($A368,[7]装备表!$AS:$DU,L$1,FALSE))</f>
        <v>0</v>
      </c>
      <c r="M368">
        <f>IF(ISERROR(VLOOKUP($A368,[7]装备表!$AS:$DU,M$1,FALSE))=TRUE,0,VLOOKUP($A368,[7]装备表!$AS:$DU,M$1,FALSE))</f>
        <v>0</v>
      </c>
      <c r="N368">
        <f>IF(ISERROR(VLOOKUP($A368,[7]装备表!$AS:$DU,N$1,FALSE))=TRUE,0,VLOOKUP($A368,[7]装备表!$AS:$DU,N$1,FALSE))</f>
        <v>0</v>
      </c>
      <c r="O368">
        <f>IF(ISERROR(VLOOKUP($A368,[7]装备表!$AS:$DU,O$1,FALSE))=TRUE,0,VLOOKUP($A368,[7]装备表!$AS:$DU,O$1,FALSE))</f>
        <v>0</v>
      </c>
      <c r="P368">
        <f>IF(ISERROR(VLOOKUP($A368,[7]装备表!$AS:$DU,P$1,FALSE))=TRUE,0,VLOOKUP($A368,[7]装备表!$AS:$DU,P$1,FALSE))</f>
        <v>0</v>
      </c>
      <c r="Q368">
        <f>IF(ISERROR(VLOOKUP($A368,[7]装备表!$AS:$DU,Q$1,FALSE))=TRUE,0,VLOOKUP($A368,[7]装备表!$AS:$DU,Q$1,FALSE))</f>
        <v>0</v>
      </c>
      <c r="R368">
        <f>IF(ISERROR(VLOOKUP($A368,[7]装备表!$AS:$DU,R$1,FALSE))=TRUE,0,VLOOKUP($A368,[7]装备表!$AS:$DU,R$1,FALSE))</f>
        <v>0</v>
      </c>
      <c r="S368">
        <f>IF(ISERROR(VLOOKUP($A368,[7]装备表!$AS:$DU,S$1,FALSE))=TRUE,0,VLOOKUP($A368,[7]装备表!$AS:$DU,S$1,FALSE))</f>
        <v>0</v>
      </c>
      <c r="T368">
        <f>IF(ISERROR(VLOOKUP($A368,[7]装备表!$AS:$DU,T$1,FALSE))=TRUE,0,VLOOKUP($A368,[7]装备表!$AS:$DU,T$1,FALSE))</f>
        <v>0</v>
      </c>
      <c r="U368">
        <f>IF(ISERROR(VLOOKUP($A368,[7]装备表!$AS:$DU,U$1,FALSE))=TRUE,0,VLOOKUP($A368,[7]装备表!$AS:$DU,U$1,FALSE))</f>
        <v>0</v>
      </c>
      <c r="V368">
        <f>IF(ISERROR(VLOOKUP($A368,[7]装备表!$AS:$DU,V$1,FALSE))=TRUE,0,VLOOKUP($A368,[7]装备表!$AS:$DU,V$1,FALSE))</f>
        <v>0</v>
      </c>
      <c r="W368">
        <f>IF(ISERROR(VLOOKUP($A368,[7]装备表!$AS:$DU,W$1,FALSE))=TRUE,0,VLOOKUP($A368,[7]装备表!$AS:$DU,W$1,FALSE))</f>
        <v>0</v>
      </c>
      <c r="X368">
        <f>IF(ISERROR(VLOOKUP($A368,[7]装备表!$AS:$DU,X$1,FALSE))=TRUE,0,VLOOKUP($A368,[7]装备表!$AS:$DU,X$1,FALSE))</f>
        <v>0</v>
      </c>
      <c r="Y368">
        <f>IF(ISERROR(VLOOKUP($A368,[7]装备表!$AS:$DU,Y$1,FALSE))=TRUE,0,VLOOKUP($A368,[7]装备表!$AS:$DU,Y$1,FALSE))</f>
        <v>0</v>
      </c>
      <c r="Z368">
        <f>IF(ISERROR(VLOOKUP($A368,[7]装备表!$AS:$DU,Z$1,FALSE))=TRUE,0,VLOOKUP($A368,[7]装备表!$AS:$DU,Z$1,FALSE))</f>
        <v>0</v>
      </c>
      <c r="AA368">
        <f>IF(ISERROR(VLOOKUP($A368,[7]装备表!$AS:$DU,AA$1,FALSE))=TRUE,0,VLOOKUP($A368,[7]装备表!$AS:$DU,AA$1,FALSE))</f>
        <v>0</v>
      </c>
      <c r="AB368">
        <f>IF(ISERROR(VLOOKUP($A368,[7]装备表!$AS:$DU,AB$1,FALSE))=TRUE,0,VLOOKUP($A368,[7]装备表!$AS:$DU,AB$1,FALSE))</f>
        <v>0</v>
      </c>
      <c r="AC368">
        <f>IF(ISERROR(VLOOKUP($A368,[7]装备表!$AS:$DU,AC$1,FALSE))=TRUE,0,VLOOKUP($A368,[7]装备表!$AS:$DU,AC$1,FALSE))</f>
        <v>0</v>
      </c>
      <c r="AD368">
        <f>IF(ISERROR(VLOOKUP($A368,[7]装备表!$AS:$DU,AD$1,FALSE))=TRUE,0,VLOOKUP($A368,[7]装备表!$AS:$DU,AD$1,FALSE))</f>
        <v>0</v>
      </c>
      <c r="AE368">
        <f>IF(ISERROR(VLOOKUP($A368,[7]装备表!$AS:$DU,AE$1,FALSE))=TRUE,0,VLOOKUP($A368,[7]装备表!$AS:$DU,AE$1,FALSE))</f>
        <v>0</v>
      </c>
      <c r="AF368">
        <f>IF(ISERROR(VLOOKUP($A368,[7]装备表!$AS:$DU,AF$1,FALSE))=TRUE,0,VLOOKUP($A368,[7]装备表!$AS:$DU,AF$1,FALSE))</f>
        <v>0</v>
      </c>
      <c r="AG368">
        <f>IF(ISERROR(VLOOKUP($A368,[7]装备表!$AS:$DU,AG$1,FALSE))=TRUE,0,VLOOKUP($A368,[7]装备表!$AS:$DU,AG$1,FALSE))</f>
        <v>0</v>
      </c>
      <c r="AH368">
        <f>IF(ISERROR(VLOOKUP($A368,[7]装备表!$AS:$DU,AH$1,FALSE))=TRUE,0,VLOOKUP($A368,[7]装备表!$AS:$DU,AH$1,FALSE))</f>
        <v>0</v>
      </c>
      <c r="AI368">
        <f>IF(ISERROR(VLOOKUP($A368,[7]装备表!$AS:$DU,AI$1,FALSE))=TRUE,0,VLOOKUP($A368,[7]装备表!$AS:$DU,AI$1,FALSE))</f>
        <v>0</v>
      </c>
      <c r="AJ368">
        <f>IF(ISERROR(VLOOKUP($A368,[7]装备表!$AS:$DU,AJ$1,FALSE))=TRUE,0,VLOOKUP($A368,[7]装备表!$AS:$DU,AJ$1,FALSE))</f>
        <v>0</v>
      </c>
      <c r="AK368">
        <f>IF(ISERROR(VLOOKUP($A368,[7]装备表!$AS:$DU,AK$1,FALSE))=TRUE,0,VLOOKUP($A368,[7]装备表!$AS:$DU,AK$1,FALSE))</f>
        <v>0</v>
      </c>
      <c r="AL368">
        <f>IF(ISERROR(VLOOKUP($A368,[7]装备表!$AS:$DU,AL$1,FALSE))=TRUE,0,VLOOKUP($A368,[7]装备表!$AS:$DU,AL$1,FALSE))</f>
        <v>0</v>
      </c>
      <c r="AM368">
        <f>IF(ISERROR(VLOOKUP($A368,[7]装备表!$AS:$DU,AM$1,FALSE))=TRUE,0,VLOOKUP($A368,[7]装备表!$AS:$DU,AM$1,FALSE))</f>
        <v>0</v>
      </c>
      <c r="AN368">
        <f>IF(ISERROR(VLOOKUP($A368,[7]装备表!$AS:$DU,AN$1,FALSE))=TRUE,0,VLOOKUP($A368,[7]装备表!$AS:$DU,AN$1,FALSE))</f>
        <v>0</v>
      </c>
      <c r="AT368" s="9">
        <v>1310084</v>
      </c>
      <c r="AU368" s="9" t="s">
        <v>440</v>
      </c>
      <c r="AV368">
        <v>10298</v>
      </c>
      <c r="AW368">
        <v>10298</v>
      </c>
      <c r="AX368">
        <v>180</v>
      </c>
    </row>
    <row r="369" spans="1:50" ht="16.5">
      <c r="A369">
        <v>1382124</v>
      </c>
      <c r="B369">
        <f>IF(ISERROR(VLOOKUP($A369,[7]装备表!$AS:$DU,B$1,FALSE))=TRUE,0,VLOOKUP($A369,[7]装备表!$AS:$DU,B$1,FALSE))</f>
        <v>0</v>
      </c>
      <c r="C369">
        <f t="shared" si="30"/>
        <v>0</v>
      </c>
      <c r="D369">
        <f t="shared" si="31"/>
        <v>0</v>
      </c>
      <c r="E369">
        <f t="shared" si="32"/>
        <v>0</v>
      </c>
      <c r="F369">
        <f>IF(ISERROR(VLOOKUP($A369,[7]装备表!$AS:$DU,F$1,FALSE))=TRUE,0,VLOOKUP($A369,[7]装备表!$AS:$DU,F$1,FALSE))</f>
        <v>0</v>
      </c>
      <c r="G369">
        <f>IF(ISERROR(VLOOKUP($A369,[7]装备表!$AS:$DU,G$1,FALSE))=TRUE,0,VLOOKUP($A369,[7]装备表!$AS:$DU,G$1,FALSE))</f>
        <v>0</v>
      </c>
      <c r="H369">
        <f>IF(ISERROR(VLOOKUP($A369,[7]装备表!$AS:$DU,H$1,FALSE))=TRUE,0,VLOOKUP($A369,[7]装备表!$AS:$DU,H$1,FALSE))</f>
        <v>0</v>
      </c>
      <c r="I369">
        <f>IF(ISERROR(VLOOKUP($A369,[7]装备表!$AS:$DU,I$1,FALSE))=TRUE,0,VLOOKUP($A369,[7]装备表!$AS:$DU,I$1,FALSE))</f>
        <v>0</v>
      </c>
      <c r="J369">
        <f>IF(ISERROR(VLOOKUP($A369,[7]装备表!$AS:$DU,J$1,FALSE))=TRUE,0,VLOOKUP($A369,[7]装备表!$AS:$DU,J$1,FALSE))</f>
        <v>0</v>
      </c>
      <c r="K369">
        <f>IF(ISERROR(VLOOKUP($A369,[7]装备表!$AS:$DU,K$1,FALSE))=TRUE,0,VLOOKUP($A369,[7]装备表!$AS:$DU,K$1,FALSE))</f>
        <v>0</v>
      </c>
      <c r="L369">
        <f>IF(ISERROR(VLOOKUP($A369,[7]装备表!$AS:$DU,L$1,FALSE))=TRUE,0,VLOOKUP($A369,[7]装备表!$AS:$DU,L$1,FALSE))</f>
        <v>0</v>
      </c>
      <c r="M369">
        <f>IF(ISERROR(VLOOKUP($A369,[7]装备表!$AS:$DU,M$1,FALSE))=TRUE,0,VLOOKUP($A369,[7]装备表!$AS:$DU,M$1,FALSE))</f>
        <v>0</v>
      </c>
      <c r="N369">
        <f>IF(ISERROR(VLOOKUP($A369,[7]装备表!$AS:$DU,N$1,FALSE))=TRUE,0,VLOOKUP($A369,[7]装备表!$AS:$DU,N$1,FALSE))</f>
        <v>0</v>
      </c>
      <c r="O369">
        <f>IF(ISERROR(VLOOKUP($A369,[7]装备表!$AS:$DU,O$1,FALSE))=TRUE,0,VLOOKUP($A369,[7]装备表!$AS:$DU,O$1,FALSE))</f>
        <v>0</v>
      </c>
      <c r="P369">
        <f>IF(ISERROR(VLOOKUP($A369,[7]装备表!$AS:$DU,P$1,FALSE))=TRUE,0,VLOOKUP($A369,[7]装备表!$AS:$DU,P$1,FALSE))</f>
        <v>0</v>
      </c>
      <c r="Q369">
        <f>IF(ISERROR(VLOOKUP($A369,[7]装备表!$AS:$DU,Q$1,FALSE))=TRUE,0,VLOOKUP($A369,[7]装备表!$AS:$DU,Q$1,FALSE))</f>
        <v>0</v>
      </c>
      <c r="R369">
        <f>IF(ISERROR(VLOOKUP($A369,[7]装备表!$AS:$DU,R$1,FALSE))=TRUE,0,VLOOKUP($A369,[7]装备表!$AS:$DU,R$1,FALSE))</f>
        <v>0</v>
      </c>
      <c r="S369">
        <f>IF(ISERROR(VLOOKUP($A369,[7]装备表!$AS:$DU,S$1,FALSE))=TRUE,0,VLOOKUP($A369,[7]装备表!$AS:$DU,S$1,FALSE))</f>
        <v>0</v>
      </c>
      <c r="T369">
        <f>IF(ISERROR(VLOOKUP($A369,[7]装备表!$AS:$DU,T$1,FALSE))=TRUE,0,VLOOKUP($A369,[7]装备表!$AS:$DU,T$1,FALSE))</f>
        <v>0</v>
      </c>
      <c r="U369">
        <f>IF(ISERROR(VLOOKUP($A369,[7]装备表!$AS:$DU,U$1,FALSE))=TRUE,0,VLOOKUP($A369,[7]装备表!$AS:$DU,U$1,FALSE))</f>
        <v>0</v>
      </c>
      <c r="V369">
        <f>IF(ISERROR(VLOOKUP($A369,[7]装备表!$AS:$DU,V$1,FALSE))=TRUE,0,VLOOKUP($A369,[7]装备表!$AS:$DU,V$1,FALSE))</f>
        <v>0</v>
      </c>
      <c r="W369">
        <f>IF(ISERROR(VLOOKUP($A369,[7]装备表!$AS:$DU,W$1,FALSE))=TRUE,0,VLOOKUP($A369,[7]装备表!$AS:$DU,W$1,FALSE))</f>
        <v>0</v>
      </c>
      <c r="X369">
        <f>IF(ISERROR(VLOOKUP($A369,[7]装备表!$AS:$DU,X$1,FALSE))=TRUE,0,VLOOKUP($A369,[7]装备表!$AS:$DU,X$1,FALSE))</f>
        <v>0</v>
      </c>
      <c r="Y369">
        <f>IF(ISERROR(VLOOKUP($A369,[7]装备表!$AS:$DU,Y$1,FALSE))=TRUE,0,VLOOKUP($A369,[7]装备表!$AS:$DU,Y$1,FALSE))</f>
        <v>0</v>
      </c>
      <c r="Z369">
        <f>IF(ISERROR(VLOOKUP($A369,[7]装备表!$AS:$DU,Z$1,FALSE))=TRUE,0,VLOOKUP($A369,[7]装备表!$AS:$DU,Z$1,FALSE))</f>
        <v>0</v>
      </c>
      <c r="AA369">
        <f>IF(ISERROR(VLOOKUP($A369,[7]装备表!$AS:$DU,AA$1,FALSE))=TRUE,0,VLOOKUP($A369,[7]装备表!$AS:$DU,AA$1,FALSE))</f>
        <v>0</v>
      </c>
      <c r="AB369">
        <f>IF(ISERROR(VLOOKUP($A369,[7]装备表!$AS:$DU,AB$1,FALSE))=TRUE,0,VLOOKUP($A369,[7]装备表!$AS:$DU,AB$1,FALSE))</f>
        <v>0</v>
      </c>
      <c r="AC369">
        <f>IF(ISERROR(VLOOKUP($A369,[7]装备表!$AS:$DU,AC$1,FALSE))=TRUE,0,VLOOKUP($A369,[7]装备表!$AS:$DU,AC$1,FALSE))</f>
        <v>0</v>
      </c>
      <c r="AD369">
        <f>IF(ISERROR(VLOOKUP($A369,[7]装备表!$AS:$DU,AD$1,FALSE))=TRUE,0,VLOOKUP($A369,[7]装备表!$AS:$DU,AD$1,FALSE))</f>
        <v>0</v>
      </c>
      <c r="AE369">
        <f>IF(ISERROR(VLOOKUP($A369,[7]装备表!$AS:$DU,AE$1,FALSE))=TRUE,0,VLOOKUP($A369,[7]装备表!$AS:$DU,AE$1,FALSE))</f>
        <v>0</v>
      </c>
      <c r="AF369">
        <f>IF(ISERROR(VLOOKUP($A369,[7]装备表!$AS:$DU,AF$1,FALSE))=TRUE,0,VLOOKUP($A369,[7]装备表!$AS:$DU,AF$1,FALSE))</f>
        <v>0</v>
      </c>
      <c r="AG369">
        <f>IF(ISERROR(VLOOKUP($A369,[7]装备表!$AS:$DU,AG$1,FALSE))=TRUE,0,VLOOKUP($A369,[7]装备表!$AS:$DU,AG$1,FALSE))</f>
        <v>0</v>
      </c>
      <c r="AH369">
        <f>IF(ISERROR(VLOOKUP($A369,[7]装备表!$AS:$DU,AH$1,FALSE))=TRUE,0,VLOOKUP($A369,[7]装备表!$AS:$DU,AH$1,FALSE))</f>
        <v>0</v>
      </c>
      <c r="AI369">
        <f>IF(ISERROR(VLOOKUP($A369,[7]装备表!$AS:$DU,AI$1,FALSE))=TRUE,0,VLOOKUP($A369,[7]装备表!$AS:$DU,AI$1,FALSE))</f>
        <v>0</v>
      </c>
      <c r="AJ369">
        <f>IF(ISERROR(VLOOKUP($A369,[7]装备表!$AS:$DU,AJ$1,FALSE))=TRUE,0,VLOOKUP($A369,[7]装备表!$AS:$DU,AJ$1,FALSE))</f>
        <v>0</v>
      </c>
      <c r="AK369">
        <f>IF(ISERROR(VLOOKUP($A369,[7]装备表!$AS:$DU,AK$1,FALSE))=TRUE,0,VLOOKUP($A369,[7]装备表!$AS:$DU,AK$1,FALSE))</f>
        <v>0</v>
      </c>
      <c r="AL369">
        <f>IF(ISERROR(VLOOKUP($A369,[7]装备表!$AS:$DU,AL$1,FALSE))=TRUE,0,VLOOKUP($A369,[7]装备表!$AS:$DU,AL$1,FALSE))</f>
        <v>0</v>
      </c>
      <c r="AM369">
        <f>IF(ISERROR(VLOOKUP($A369,[7]装备表!$AS:$DU,AM$1,FALSE))=TRUE,0,VLOOKUP($A369,[7]装备表!$AS:$DU,AM$1,FALSE))</f>
        <v>0</v>
      </c>
      <c r="AN369">
        <f>IF(ISERROR(VLOOKUP($A369,[7]装备表!$AS:$DU,AN$1,FALSE))=TRUE,0,VLOOKUP($A369,[7]装备表!$AS:$DU,AN$1,FALSE))</f>
        <v>0</v>
      </c>
      <c r="AT369" s="9">
        <v>1330104</v>
      </c>
      <c r="AU369" s="9" t="s">
        <v>519</v>
      </c>
      <c r="AV369">
        <v>10299</v>
      </c>
      <c r="AW369">
        <v>10299</v>
      </c>
      <c r="AX369">
        <v>180</v>
      </c>
    </row>
    <row r="370" spans="1:50" ht="16.5">
      <c r="A370">
        <v>1382125</v>
      </c>
      <c r="B370">
        <f>IF(ISERROR(VLOOKUP($A370,[7]装备表!$AS:$DU,B$1,FALSE))=TRUE,0,VLOOKUP($A370,[7]装备表!$AS:$DU,B$1,FALSE))</f>
        <v>0</v>
      </c>
      <c r="C370">
        <f t="shared" si="30"/>
        <v>0</v>
      </c>
      <c r="D370">
        <f t="shared" si="31"/>
        <v>0</v>
      </c>
      <c r="E370">
        <f t="shared" si="32"/>
        <v>0</v>
      </c>
      <c r="F370">
        <f>IF(ISERROR(VLOOKUP($A370,[7]装备表!$AS:$DU,F$1,FALSE))=TRUE,0,VLOOKUP($A370,[7]装备表!$AS:$DU,F$1,FALSE))</f>
        <v>0</v>
      </c>
      <c r="G370">
        <f>IF(ISERROR(VLOOKUP($A370,[7]装备表!$AS:$DU,G$1,FALSE))=TRUE,0,VLOOKUP($A370,[7]装备表!$AS:$DU,G$1,FALSE))</f>
        <v>0</v>
      </c>
      <c r="H370">
        <f>IF(ISERROR(VLOOKUP($A370,[7]装备表!$AS:$DU,H$1,FALSE))=TRUE,0,VLOOKUP($A370,[7]装备表!$AS:$DU,H$1,FALSE))</f>
        <v>0</v>
      </c>
      <c r="I370">
        <f>IF(ISERROR(VLOOKUP($A370,[7]装备表!$AS:$DU,I$1,FALSE))=TRUE,0,VLOOKUP($A370,[7]装备表!$AS:$DU,I$1,FALSE))</f>
        <v>0</v>
      </c>
      <c r="J370">
        <f>IF(ISERROR(VLOOKUP($A370,[7]装备表!$AS:$DU,J$1,FALSE))=TRUE,0,VLOOKUP($A370,[7]装备表!$AS:$DU,J$1,FALSE))</f>
        <v>0</v>
      </c>
      <c r="K370">
        <f>IF(ISERROR(VLOOKUP($A370,[7]装备表!$AS:$DU,K$1,FALSE))=TRUE,0,VLOOKUP($A370,[7]装备表!$AS:$DU,K$1,FALSE))</f>
        <v>0</v>
      </c>
      <c r="L370">
        <f>IF(ISERROR(VLOOKUP($A370,[7]装备表!$AS:$DU,L$1,FALSE))=TRUE,0,VLOOKUP($A370,[7]装备表!$AS:$DU,L$1,FALSE))</f>
        <v>0</v>
      </c>
      <c r="M370">
        <f>IF(ISERROR(VLOOKUP($A370,[7]装备表!$AS:$DU,M$1,FALSE))=TRUE,0,VLOOKUP($A370,[7]装备表!$AS:$DU,M$1,FALSE))</f>
        <v>0</v>
      </c>
      <c r="N370">
        <f>IF(ISERROR(VLOOKUP($A370,[7]装备表!$AS:$DU,N$1,FALSE))=TRUE,0,VLOOKUP($A370,[7]装备表!$AS:$DU,N$1,FALSE))</f>
        <v>0</v>
      </c>
      <c r="O370">
        <f>IF(ISERROR(VLOOKUP($A370,[7]装备表!$AS:$DU,O$1,FALSE))=TRUE,0,VLOOKUP($A370,[7]装备表!$AS:$DU,O$1,FALSE))</f>
        <v>0</v>
      </c>
      <c r="P370">
        <f>IF(ISERROR(VLOOKUP($A370,[7]装备表!$AS:$DU,P$1,FALSE))=TRUE,0,VLOOKUP($A370,[7]装备表!$AS:$DU,P$1,FALSE))</f>
        <v>0</v>
      </c>
      <c r="Q370">
        <f>IF(ISERROR(VLOOKUP($A370,[7]装备表!$AS:$DU,Q$1,FALSE))=TRUE,0,VLOOKUP($A370,[7]装备表!$AS:$DU,Q$1,FALSE))</f>
        <v>0</v>
      </c>
      <c r="R370">
        <f>IF(ISERROR(VLOOKUP($A370,[7]装备表!$AS:$DU,R$1,FALSE))=TRUE,0,VLOOKUP($A370,[7]装备表!$AS:$DU,R$1,FALSE))</f>
        <v>0</v>
      </c>
      <c r="S370">
        <f>IF(ISERROR(VLOOKUP($A370,[7]装备表!$AS:$DU,S$1,FALSE))=TRUE,0,VLOOKUP($A370,[7]装备表!$AS:$DU,S$1,FALSE))</f>
        <v>0</v>
      </c>
      <c r="T370">
        <f>IF(ISERROR(VLOOKUP($A370,[7]装备表!$AS:$DU,T$1,FALSE))=TRUE,0,VLOOKUP($A370,[7]装备表!$AS:$DU,T$1,FALSE))</f>
        <v>0</v>
      </c>
      <c r="U370">
        <f>IF(ISERROR(VLOOKUP($A370,[7]装备表!$AS:$DU,U$1,FALSE))=TRUE,0,VLOOKUP($A370,[7]装备表!$AS:$DU,U$1,FALSE))</f>
        <v>0</v>
      </c>
      <c r="V370">
        <f>IF(ISERROR(VLOOKUP($A370,[7]装备表!$AS:$DU,V$1,FALSE))=TRUE,0,VLOOKUP($A370,[7]装备表!$AS:$DU,V$1,FALSE))</f>
        <v>0</v>
      </c>
      <c r="W370">
        <f>IF(ISERROR(VLOOKUP($A370,[7]装备表!$AS:$DU,W$1,FALSE))=TRUE,0,VLOOKUP($A370,[7]装备表!$AS:$DU,W$1,FALSE))</f>
        <v>0</v>
      </c>
      <c r="X370">
        <f>IF(ISERROR(VLOOKUP($A370,[7]装备表!$AS:$DU,X$1,FALSE))=TRUE,0,VLOOKUP($A370,[7]装备表!$AS:$DU,X$1,FALSE))</f>
        <v>0</v>
      </c>
      <c r="Y370">
        <f>IF(ISERROR(VLOOKUP($A370,[7]装备表!$AS:$DU,Y$1,FALSE))=TRUE,0,VLOOKUP($A370,[7]装备表!$AS:$DU,Y$1,FALSE))</f>
        <v>0</v>
      </c>
      <c r="Z370">
        <f>IF(ISERROR(VLOOKUP($A370,[7]装备表!$AS:$DU,Z$1,FALSE))=TRUE,0,VLOOKUP($A370,[7]装备表!$AS:$DU,Z$1,FALSE))</f>
        <v>0</v>
      </c>
      <c r="AA370">
        <f>IF(ISERROR(VLOOKUP($A370,[7]装备表!$AS:$DU,AA$1,FALSE))=TRUE,0,VLOOKUP($A370,[7]装备表!$AS:$DU,AA$1,FALSE))</f>
        <v>0</v>
      </c>
      <c r="AB370">
        <f>IF(ISERROR(VLOOKUP($A370,[7]装备表!$AS:$DU,AB$1,FALSE))=TRUE,0,VLOOKUP($A370,[7]装备表!$AS:$DU,AB$1,FALSE))</f>
        <v>0</v>
      </c>
      <c r="AC370">
        <f>IF(ISERROR(VLOOKUP($A370,[7]装备表!$AS:$DU,AC$1,FALSE))=TRUE,0,VLOOKUP($A370,[7]装备表!$AS:$DU,AC$1,FALSE))</f>
        <v>0</v>
      </c>
      <c r="AD370">
        <f>IF(ISERROR(VLOOKUP($A370,[7]装备表!$AS:$DU,AD$1,FALSE))=TRUE,0,VLOOKUP($A370,[7]装备表!$AS:$DU,AD$1,FALSE))</f>
        <v>0</v>
      </c>
      <c r="AE370">
        <f>IF(ISERROR(VLOOKUP($A370,[7]装备表!$AS:$DU,AE$1,FALSE))=TRUE,0,VLOOKUP($A370,[7]装备表!$AS:$DU,AE$1,FALSE))</f>
        <v>0</v>
      </c>
      <c r="AF370">
        <f>IF(ISERROR(VLOOKUP($A370,[7]装备表!$AS:$DU,AF$1,FALSE))=TRUE,0,VLOOKUP($A370,[7]装备表!$AS:$DU,AF$1,FALSE))</f>
        <v>0</v>
      </c>
      <c r="AG370">
        <f>IF(ISERROR(VLOOKUP($A370,[7]装备表!$AS:$DU,AG$1,FALSE))=TRUE,0,VLOOKUP($A370,[7]装备表!$AS:$DU,AG$1,FALSE))</f>
        <v>0</v>
      </c>
      <c r="AH370">
        <f>IF(ISERROR(VLOOKUP($A370,[7]装备表!$AS:$DU,AH$1,FALSE))=TRUE,0,VLOOKUP($A370,[7]装备表!$AS:$DU,AH$1,FALSE))</f>
        <v>0</v>
      </c>
      <c r="AI370">
        <f>IF(ISERROR(VLOOKUP($A370,[7]装备表!$AS:$DU,AI$1,FALSE))=TRUE,0,VLOOKUP($A370,[7]装备表!$AS:$DU,AI$1,FALSE))</f>
        <v>0</v>
      </c>
      <c r="AJ370">
        <f>IF(ISERROR(VLOOKUP($A370,[7]装备表!$AS:$DU,AJ$1,FALSE))=TRUE,0,VLOOKUP($A370,[7]装备表!$AS:$DU,AJ$1,FALSE))</f>
        <v>0</v>
      </c>
      <c r="AK370">
        <f>IF(ISERROR(VLOOKUP($A370,[7]装备表!$AS:$DU,AK$1,FALSE))=TRUE,0,VLOOKUP($A370,[7]装备表!$AS:$DU,AK$1,FALSE))</f>
        <v>0</v>
      </c>
      <c r="AL370">
        <f>IF(ISERROR(VLOOKUP($A370,[7]装备表!$AS:$DU,AL$1,FALSE))=TRUE,0,VLOOKUP($A370,[7]装备表!$AS:$DU,AL$1,FALSE))</f>
        <v>0</v>
      </c>
      <c r="AM370">
        <f>IF(ISERROR(VLOOKUP($A370,[7]装备表!$AS:$DU,AM$1,FALSE))=TRUE,0,VLOOKUP($A370,[7]装备表!$AS:$DU,AM$1,FALSE))</f>
        <v>0</v>
      </c>
      <c r="AN370">
        <f>IF(ISERROR(VLOOKUP($A370,[7]装备表!$AS:$DU,AN$1,FALSE))=TRUE,0,VLOOKUP($A370,[7]装备表!$AS:$DU,AN$1,FALSE))</f>
        <v>0</v>
      </c>
      <c r="AT370" s="9">
        <v>1330105</v>
      </c>
      <c r="AU370" s="9" t="s">
        <v>520</v>
      </c>
      <c r="AV370">
        <v>10300</v>
      </c>
      <c r="AW370">
        <v>10300</v>
      </c>
      <c r="AX370">
        <v>180</v>
      </c>
    </row>
    <row r="371" spans="1:50" ht="16.5">
      <c r="A371">
        <v>1382126</v>
      </c>
      <c r="B371">
        <f>IF(ISERROR(VLOOKUP($A371,[7]装备表!$AS:$DU,B$1,FALSE))=TRUE,0,VLOOKUP($A371,[7]装备表!$AS:$DU,B$1,FALSE))</f>
        <v>0</v>
      </c>
      <c r="C371">
        <f t="shared" si="30"/>
        <v>0</v>
      </c>
      <c r="D371">
        <f t="shared" si="31"/>
        <v>0</v>
      </c>
      <c r="E371">
        <f t="shared" si="32"/>
        <v>0</v>
      </c>
      <c r="F371">
        <f>IF(ISERROR(VLOOKUP($A371,[7]装备表!$AS:$DU,F$1,FALSE))=TRUE,0,VLOOKUP($A371,[7]装备表!$AS:$DU,F$1,FALSE))</f>
        <v>0</v>
      </c>
      <c r="G371">
        <f>IF(ISERROR(VLOOKUP($A371,[7]装备表!$AS:$DU,G$1,FALSE))=TRUE,0,VLOOKUP($A371,[7]装备表!$AS:$DU,G$1,FALSE))</f>
        <v>0</v>
      </c>
      <c r="H371">
        <f>IF(ISERROR(VLOOKUP($A371,[7]装备表!$AS:$DU,H$1,FALSE))=TRUE,0,VLOOKUP($A371,[7]装备表!$AS:$DU,H$1,FALSE))</f>
        <v>0</v>
      </c>
      <c r="I371">
        <f>IF(ISERROR(VLOOKUP($A371,[7]装备表!$AS:$DU,I$1,FALSE))=TRUE,0,VLOOKUP($A371,[7]装备表!$AS:$DU,I$1,FALSE))</f>
        <v>0</v>
      </c>
      <c r="J371">
        <f>IF(ISERROR(VLOOKUP($A371,[7]装备表!$AS:$DU,J$1,FALSE))=TRUE,0,VLOOKUP($A371,[7]装备表!$AS:$DU,J$1,FALSE))</f>
        <v>0</v>
      </c>
      <c r="K371">
        <f>IF(ISERROR(VLOOKUP($A371,[7]装备表!$AS:$DU,K$1,FALSE))=TRUE,0,VLOOKUP($A371,[7]装备表!$AS:$DU,K$1,FALSE))</f>
        <v>0</v>
      </c>
      <c r="L371">
        <f>IF(ISERROR(VLOOKUP($A371,[7]装备表!$AS:$DU,L$1,FALSE))=TRUE,0,VLOOKUP($A371,[7]装备表!$AS:$DU,L$1,FALSE))</f>
        <v>0</v>
      </c>
      <c r="M371">
        <f>IF(ISERROR(VLOOKUP($A371,[7]装备表!$AS:$DU,M$1,FALSE))=TRUE,0,VLOOKUP($A371,[7]装备表!$AS:$DU,M$1,FALSE))</f>
        <v>0</v>
      </c>
      <c r="N371">
        <f>IF(ISERROR(VLOOKUP($A371,[7]装备表!$AS:$DU,N$1,FALSE))=TRUE,0,VLOOKUP($A371,[7]装备表!$AS:$DU,N$1,FALSE))</f>
        <v>0</v>
      </c>
      <c r="O371">
        <f>IF(ISERROR(VLOOKUP($A371,[7]装备表!$AS:$DU,O$1,FALSE))=TRUE,0,VLOOKUP($A371,[7]装备表!$AS:$DU,O$1,FALSE))</f>
        <v>0</v>
      </c>
      <c r="P371">
        <f>IF(ISERROR(VLOOKUP($A371,[7]装备表!$AS:$DU,P$1,FALSE))=TRUE,0,VLOOKUP($A371,[7]装备表!$AS:$DU,P$1,FALSE))</f>
        <v>0</v>
      </c>
      <c r="Q371">
        <f>IF(ISERROR(VLOOKUP($A371,[7]装备表!$AS:$DU,Q$1,FALSE))=TRUE,0,VLOOKUP($A371,[7]装备表!$AS:$DU,Q$1,FALSE))</f>
        <v>0</v>
      </c>
      <c r="R371">
        <f>IF(ISERROR(VLOOKUP($A371,[7]装备表!$AS:$DU,R$1,FALSE))=TRUE,0,VLOOKUP($A371,[7]装备表!$AS:$DU,R$1,FALSE))</f>
        <v>0</v>
      </c>
      <c r="S371">
        <f>IF(ISERROR(VLOOKUP($A371,[7]装备表!$AS:$DU,S$1,FALSE))=TRUE,0,VLOOKUP($A371,[7]装备表!$AS:$DU,S$1,FALSE))</f>
        <v>0</v>
      </c>
      <c r="T371">
        <f>IF(ISERROR(VLOOKUP($A371,[7]装备表!$AS:$DU,T$1,FALSE))=TRUE,0,VLOOKUP($A371,[7]装备表!$AS:$DU,T$1,FALSE))</f>
        <v>0</v>
      </c>
      <c r="U371">
        <f>IF(ISERROR(VLOOKUP($A371,[7]装备表!$AS:$DU,U$1,FALSE))=TRUE,0,VLOOKUP($A371,[7]装备表!$AS:$DU,U$1,FALSE))</f>
        <v>0</v>
      </c>
      <c r="V371">
        <f>IF(ISERROR(VLOOKUP($A371,[7]装备表!$AS:$DU,V$1,FALSE))=TRUE,0,VLOOKUP($A371,[7]装备表!$AS:$DU,V$1,FALSE))</f>
        <v>0</v>
      </c>
      <c r="W371">
        <f>IF(ISERROR(VLOOKUP($A371,[7]装备表!$AS:$DU,W$1,FALSE))=TRUE,0,VLOOKUP($A371,[7]装备表!$AS:$DU,W$1,FALSE))</f>
        <v>0</v>
      </c>
      <c r="X371">
        <f>IF(ISERROR(VLOOKUP($A371,[7]装备表!$AS:$DU,X$1,FALSE))=TRUE,0,VLOOKUP($A371,[7]装备表!$AS:$DU,X$1,FALSE))</f>
        <v>0</v>
      </c>
      <c r="Y371">
        <f>IF(ISERROR(VLOOKUP($A371,[7]装备表!$AS:$DU,Y$1,FALSE))=TRUE,0,VLOOKUP($A371,[7]装备表!$AS:$DU,Y$1,FALSE))</f>
        <v>0</v>
      </c>
      <c r="Z371">
        <f>IF(ISERROR(VLOOKUP($A371,[7]装备表!$AS:$DU,Z$1,FALSE))=TRUE,0,VLOOKUP($A371,[7]装备表!$AS:$DU,Z$1,FALSE))</f>
        <v>0</v>
      </c>
      <c r="AA371">
        <f>IF(ISERROR(VLOOKUP($A371,[7]装备表!$AS:$DU,AA$1,FALSE))=TRUE,0,VLOOKUP($A371,[7]装备表!$AS:$DU,AA$1,FALSE))</f>
        <v>0</v>
      </c>
      <c r="AB371">
        <f>IF(ISERROR(VLOOKUP($A371,[7]装备表!$AS:$DU,AB$1,FALSE))=TRUE,0,VLOOKUP($A371,[7]装备表!$AS:$DU,AB$1,FALSE))</f>
        <v>0</v>
      </c>
      <c r="AC371">
        <f>IF(ISERROR(VLOOKUP($A371,[7]装备表!$AS:$DU,AC$1,FALSE))=TRUE,0,VLOOKUP($A371,[7]装备表!$AS:$DU,AC$1,FALSE))</f>
        <v>0</v>
      </c>
      <c r="AD371">
        <f>IF(ISERROR(VLOOKUP($A371,[7]装备表!$AS:$DU,AD$1,FALSE))=TRUE,0,VLOOKUP($A371,[7]装备表!$AS:$DU,AD$1,FALSE))</f>
        <v>0</v>
      </c>
      <c r="AE371">
        <f>IF(ISERROR(VLOOKUP($A371,[7]装备表!$AS:$DU,AE$1,FALSE))=TRUE,0,VLOOKUP($A371,[7]装备表!$AS:$DU,AE$1,FALSE))</f>
        <v>0</v>
      </c>
      <c r="AF371">
        <f>IF(ISERROR(VLOOKUP($A371,[7]装备表!$AS:$DU,AF$1,FALSE))=TRUE,0,VLOOKUP($A371,[7]装备表!$AS:$DU,AF$1,FALSE))</f>
        <v>0</v>
      </c>
      <c r="AG371">
        <f>IF(ISERROR(VLOOKUP($A371,[7]装备表!$AS:$DU,AG$1,FALSE))=TRUE,0,VLOOKUP($A371,[7]装备表!$AS:$DU,AG$1,FALSE))</f>
        <v>0</v>
      </c>
      <c r="AH371">
        <f>IF(ISERROR(VLOOKUP($A371,[7]装备表!$AS:$DU,AH$1,FALSE))=TRUE,0,VLOOKUP($A371,[7]装备表!$AS:$DU,AH$1,FALSE))</f>
        <v>0</v>
      </c>
      <c r="AI371">
        <f>IF(ISERROR(VLOOKUP($A371,[7]装备表!$AS:$DU,AI$1,FALSE))=TRUE,0,VLOOKUP($A371,[7]装备表!$AS:$DU,AI$1,FALSE))</f>
        <v>0</v>
      </c>
      <c r="AJ371">
        <f>IF(ISERROR(VLOOKUP($A371,[7]装备表!$AS:$DU,AJ$1,FALSE))=TRUE,0,VLOOKUP($A371,[7]装备表!$AS:$DU,AJ$1,FALSE))</f>
        <v>0</v>
      </c>
      <c r="AK371">
        <f>IF(ISERROR(VLOOKUP($A371,[7]装备表!$AS:$DU,AK$1,FALSE))=TRUE,0,VLOOKUP($A371,[7]装备表!$AS:$DU,AK$1,FALSE))</f>
        <v>0</v>
      </c>
      <c r="AL371">
        <f>IF(ISERROR(VLOOKUP($A371,[7]装备表!$AS:$DU,AL$1,FALSE))=TRUE,0,VLOOKUP($A371,[7]装备表!$AS:$DU,AL$1,FALSE))</f>
        <v>0</v>
      </c>
      <c r="AM371">
        <f>IF(ISERROR(VLOOKUP($A371,[7]装备表!$AS:$DU,AM$1,FALSE))=TRUE,0,VLOOKUP($A371,[7]装备表!$AS:$DU,AM$1,FALSE))</f>
        <v>0</v>
      </c>
      <c r="AN371">
        <f>IF(ISERROR(VLOOKUP($A371,[7]装备表!$AS:$DU,AN$1,FALSE))=TRUE,0,VLOOKUP($A371,[7]装备表!$AS:$DU,AN$1,FALSE))</f>
        <v>0</v>
      </c>
      <c r="AT371" s="9">
        <v>1330106</v>
      </c>
      <c r="AU371" s="9" t="s">
        <v>521</v>
      </c>
      <c r="AV371">
        <v>10301</v>
      </c>
      <c r="AW371">
        <v>10301</v>
      </c>
      <c r="AX371">
        <v>180</v>
      </c>
    </row>
    <row r="372" spans="1:50" ht="16.5">
      <c r="A372">
        <v>1382127</v>
      </c>
      <c r="B372">
        <f>IF(ISERROR(VLOOKUP($A372,[7]装备表!$AS:$DU,B$1,FALSE))=TRUE,0,VLOOKUP($A372,[7]装备表!$AS:$DU,B$1,FALSE))</f>
        <v>0</v>
      </c>
      <c r="C372">
        <f t="shared" si="30"/>
        <v>0</v>
      </c>
      <c r="D372">
        <f t="shared" si="31"/>
        <v>0</v>
      </c>
      <c r="E372">
        <f t="shared" si="32"/>
        <v>0</v>
      </c>
      <c r="F372">
        <f>IF(ISERROR(VLOOKUP($A372,[7]装备表!$AS:$DU,F$1,FALSE))=TRUE,0,VLOOKUP($A372,[7]装备表!$AS:$DU,F$1,FALSE))</f>
        <v>0</v>
      </c>
      <c r="G372">
        <f>IF(ISERROR(VLOOKUP($A372,[7]装备表!$AS:$DU,G$1,FALSE))=TRUE,0,VLOOKUP($A372,[7]装备表!$AS:$DU,G$1,FALSE))</f>
        <v>0</v>
      </c>
      <c r="H372">
        <f>IF(ISERROR(VLOOKUP($A372,[7]装备表!$AS:$DU,H$1,FALSE))=TRUE,0,VLOOKUP($A372,[7]装备表!$AS:$DU,H$1,FALSE))</f>
        <v>0</v>
      </c>
      <c r="I372">
        <f>IF(ISERROR(VLOOKUP($A372,[7]装备表!$AS:$DU,I$1,FALSE))=TRUE,0,VLOOKUP($A372,[7]装备表!$AS:$DU,I$1,FALSE))</f>
        <v>0</v>
      </c>
      <c r="J372">
        <f>IF(ISERROR(VLOOKUP($A372,[7]装备表!$AS:$DU,J$1,FALSE))=TRUE,0,VLOOKUP($A372,[7]装备表!$AS:$DU,J$1,FALSE))</f>
        <v>0</v>
      </c>
      <c r="K372">
        <f>IF(ISERROR(VLOOKUP($A372,[7]装备表!$AS:$DU,K$1,FALSE))=TRUE,0,VLOOKUP($A372,[7]装备表!$AS:$DU,K$1,FALSE))</f>
        <v>0</v>
      </c>
      <c r="L372">
        <f>IF(ISERROR(VLOOKUP($A372,[7]装备表!$AS:$DU,L$1,FALSE))=TRUE,0,VLOOKUP($A372,[7]装备表!$AS:$DU,L$1,FALSE))</f>
        <v>0</v>
      </c>
      <c r="M372">
        <f>IF(ISERROR(VLOOKUP($A372,[7]装备表!$AS:$DU,M$1,FALSE))=TRUE,0,VLOOKUP($A372,[7]装备表!$AS:$DU,M$1,FALSE))</f>
        <v>0</v>
      </c>
      <c r="N372">
        <f>IF(ISERROR(VLOOKUP($A372,[7]装备表!$AS:$DU,N$1,FALSE))=TRUE,0,VLOOKUP($A372,[7]装备表!$AS:$DU,N$1,FALSE))</f>
        <v>0</v>
      </c>
      <c r="O372">
        <f>IF(ISERROR(VLOOKUP($A372,[7]装备表!$AS:$DU,O$1,FALSE))=TRUE,0,VLOOKUP($A372,[7]装备表!$AS:$DU,O$1,FALSE))</f>
        <v>0</v>
      </c>
      <c r="P372">
        <f>IF(ISERROR(VLOOKUP($A372,[7]装备表!$AS:$DU,P$1,FALSE))=TRUE,0,VLOOKUP($A372,[7]装备表!$AS:$DU,P$1,FALSE))</f>
        <v>0</v>
      </c>
      <c r="Q372">
        <f>IF(ISERROR(VLOOKUP($A372,[7]装备表!$AS:$DU,Q$1,FALSE))=TRUE,0,VLOOKUP($A372,[7]装备表!$AS:$DU,Q$1,FALSE))</f>
        <v>0</v>
      </c>
      <c r="R372">
        <f>IF(ISERROR(VLOOKUP($A372,[7]装备表!$AS:$DU,R$1,FALSE))=TRUE,0,VLOOKUP($A372,[7]装备表!$AS:$DU,R$1,FALSE))</f>
        <v>0</v>
      </c>
      <c r="S372">
        <f>IF(ISERROR(VLOOKUP($A372,[7]装备表!$AS:$DU,S$1,FALSE))=TRUE,0,VLOOKUP($A372,[7]装备表!$AS:$DU,S$1,FALSE))</f>
        <v>0</v>
      </c>
      <c r="T372">
        <f>IF(ISERROR(VLOOKUP($A372,[7]装备表!$AS:$DU,T$1,FALSE))=TRUE,0,VLOOKUP($A372,[7]装备表!$AS:$DU,T$1,FALSE))</f>
        <v>0</v>
      </c>
      <c r="U372">
        <f>IF(ISERROR(VLOOKUP($A372,[7]装备表!$AS:$DU,U$1,FALSE))=TRUE,0,VLOOKUP($A372,[7]装备表!$AS:$DU,U$1,FALSE))</f>
        <v>0</v>
      </c>
      <c r="V372">
        <f>IF(ISERROR(VLOOKUP($A372,[7]装备表!$AS:$DU,V$1,FALSE))=TRUE,0,VLOOKUP($A372,[7]装备表!$AS:$DU,V$1,FALSE))</f>
        <v>0</v>
      </c>
      <c r="W372">
        <f>IF(ISERROR(VLOOKUP($A372,[7]装备表!$AS:$DU,W$1,FALSE))=TRUE,0,VLOOKUP($A372,[7]装备表!$AS:$DU,W$1,FALSE))</f>
        <v>0</v>
      </c>
      <c r="X372">
        <f>IF(ISERROR(VLOOKUP($A372,[7]装备表!$AS:$DU,X$1,FALSE))=TRUE,0,VLOOKUP($A372,[7]装备表!$AS:$DU,X$1,FALSE))</f>
        <v>0</v>
      </c>
      <c r="Y372">
        <f>IF(ISERROR(VLOOKUP($A372,[7]装备表!$AS:$DU,Y$1,FALSE))=TRUE,0,VLOOKUP($A372,[7]装备表!$AS:$DU,Y$1,FALSE))</f>
        <v>0</v>
      </c>
      <c r="Z372">
        <f>IF(ISERROR(VLOOKUP($A372,[7]装备表!$AS:$DU,Z$1,FALSE))=TRUE,0,VLOOKUP($A372,[7]装备表!$AS:$DU,Z$1,FALSE))</f>
        <v>0</v>
      </c>
      <c r="AA372">
        <f>IF(ISERROR(VLOOKUP($A372,[7]装备表!$AS:$DU,AA$1,FALSE))=TRUE,0,VLOOKUP($A372,[7]装备表!$AS:$DU,AA$1,FALSE))</f>
        <v>0</v>
      </c>
      <c r="AB372">
        <f>IF(ISERROR(VLOOKUP($A372,[7]装备表!$AS:$DU,AB$1,FALSE))=TRUE,0,VLOOKUP($A372,[7]装备表!$AS:$DU,AB$1,FALSE))</f>
        <v>0</v>
      </c>
      <c r="AC372">
        <f>IF(ISERROR(VLOOKUP($A372,[7]装备表!$AS:$DU,AC$1,FALSE))=TRUE,0,VLOOKUP($A372,[7]装备表!$AS:$DU,AC$1,FALSE))</f>
        <v>0</v>
      </c>
      <c r="AD372">
        <f>IF(ISERROR(VLOOKUP($A372,[7]装备表!$AS:$DU,AD$1,FALSE))=TRUE,0,VLOOKUP($A372,[7]装备表!$AS:$DU,AD$1,FALSE))</f>
        <v>0</v>
      </c>
      <c r="AE372">
        <f>IF(ISERROR(VLOOKUP($A372,[7]装备表!$AS:$DU,AE$1,FALSE))=TRUE,0,VLOOKUP($A372,[7]装备表!$AS:$DU,AE$1,FALSE))</f>
        <v>0</v>
      </c>
      <c r="AF372">
        <f>IF(ISERROR(VLOOKUP($A372,[7]装备表!$AS:$DU,AF$1,FALSE))=TRUE,0,VLOOKUP($A372,[7]装备表!$AS:$DU,AF$1,FALSE))</f>
        <v>0</v>
      </c>
      <c r="AG372">
        <f>IF(ISERROR(VLOOKUP($A372,[7]装备表!$AS:$DU,AG$1,FALSE))=TRUE,0,VLOOKUP($A372,[7]装备表!$AS:$DU,AG$1,FALSE))</f>
        <v>0</v>
      </c>
      <c r="AH372">
        <f>IF(ISERROR(VLOOKUP($A372,[7]装备表!$AS:$DU,AH$1,FALSE))=TRUE,0,VLOOKUP($A372,[7]装备表!$AS:$DU,AH$1,FALSE))</f>
        <v>0</v>
      </c>
      <c r="AI372">
        <f>IF(ISERROR(VLOOKUP($A372,[7]装备表!$AS:$DU,AI$1,FALSE))=TRUE,0,VLOOKUP($A372,[7]装备表!$AS:$DU,AI$1,FALSE))</f>
        <v>0</v>
      </c>
      <c r="AJ372">
        <f>IF(ISERROR(VLOOKUP($A372,[7]装备表!$AS:$DU,AJ$1,FALSE))=TRUE,0,VLOOKUP($A372,[7]装备表!$AS:$DU,AJ$1,FALSE))</f>
        <v>0</v>
      </c>
      <c r="AK372">
        <f>IF(ISERROR(VLOOKUP($A372,[7]装备表!$AS:$DU,AK$1,FALSE))=TRUE,0,VLOOKUP($A372,[7]装备表!$AS:$DU,AK$1,FALSE))</f>
        <v>0</v>
      </c>
      <c r="AL372">
        <f>IF(ISERROR(VLOOKUP($A372,[7]装备表!$AS:$DU,AL$1,FALSE))=TRUE,0,VLOOKUP($A372,[7]装备表!$AS:$DU,AL$1,FALSE))</f>
        <v>0</v>
      </c>
      <c r="AM372">
        <f>IF(ISERROR(VLOOKUP($A372,[7]装备表!$AS:$DU,AM$1,FALSE))=TRUE,0,VLOOKUP($A372,[7]装备表!$AS:$DU,AM$1,FALSE))</f>
        <v>0</v>
      </c>
      <c r="AN372">
        <f>IF(ISERROR(VLOOKUP($A372,[7]装备表!$AS:$DU,AN$1,FALSE))=TRUE,0,VLOOKUP($A372,[7]装备表!$AS:$DU,AN$1,FALSE))</f>
        <v>0</v>
      </c>
      <c r="AT372" s="9">
        <v>1330107</v>
      </c>
      <c r="AU372" s="9" t="s">
        <v>522</v>
      </c>
      <c r="AV372">
        <v>10302</v>
      </c>
      <c r="AW372">
        <v>10302</v>
      </c>
      <c r="AX372">
        <v>180</v>
      </c>
    </row>
    <row r="373" spans="1:50" ht="16.5">
      <c r="A373">
        <v>1382128</v>
      </c>
      <c r="B373">
        <f>IF(ISERROR(VLOOKUP($A373,[7]装备表!$AS:$DU,B$1,FALSE))=TRUE,0,VLOOKUP($A373,[7]装备表!$AS:$DU,B$1,FALSE))</f>
        <v>0</v>
      </c>
      <c r="C373">
        <f t="shared" si="30"/>
        <v>0</v>
      </c>
      <c r="D373">
        <f t="shared" si="31"/>
        <v>0</v>
      </c>
      <c r="E373">
        <f t="shared" si="32"/>
        <v>0</v>
      </c>
      <c r="F373">
        <f>IF(ISERROR(VLOOKUP($A373,[7]装备表!$AS:$DU,F$1,FALSE))=TRUE,0,VLOOKUP($A373,[7]装备表!$AS:$DU,F$1,FALSE))</f>
        <v>0</v>
      </c>
      <c r="G373">
        <f>IF(ISERROR(VLOOKUP($A373,[7]装备表!$AS:$DU,G$1,FALSE))=TRUE,0,VLOOKUP($A373,[7]装备表!$AS:$DU,G$1,FALSE))</f>
        <v>0</v>
      </c>
      <c r="H373">
        <f>IF(ISERROR(VLOOKUP($A373,[7]装备表!$AS:$DU,H$1,FALSE))=TRUE,0,VLOOKUP($A373,[7]装备表!$AS:$DU,H$1,FALSE))</f>
        <v>0</v>
      </c>
      <c r="I373">
        <f>IF(ISERROR(VLOOKUP($A373,[7]装备表!$AS:$DU,I$1,FALSE))=TRUE,0,VLOOKUP($A373,[7]装备表!$AS:$DU,I$1,FALSE))</f>
        <v>0</v>
      </c>
      <c r="J373">
        <f>IF(ISERROR(VLOOKUP($A373,[7]装备表!$AS:$DU,J$1,FALSE))=TRUE,0,VLOOKUP($A373,[7]装备表!$AS:$DU,J$1,FALSE))</f>
        <v>0</v>
      </c>
      <c r="K373">
        <f>IF(ISERROR(VLOOKUP($A373,[7]装备表!$AS:$DU,K$1,FALSE))=TRUE,0,VLOOKUP($A373,[7]装备表!$AS:$DU,K$1,FALSE))</f>
        <v>0</v>
      </c>
      <c r="L373">
        <f>IF(ISERROR(VLOOKUP($A373,[7]装备表!$AS:$DU,L$1,FALSE))=TRUE,0,VLOOKUP($A373,[7]装备表!$AS:$DU,L$1,FALSE))</f>
        <v>0</v>
      </c>
      <c r="M373">
        <f>IF(ISERROR(VLOOKUP($A373,[7]装备表!$AS:$DU,M$1,FALSE))=TRUE,0,VLOOKUP($A373,[7]装备表!$AS:$DU,M$1,FALSE))</f>
        <v>0</v>
      </c>
      <c r="N373">
        <f>IF(ISERROR(VLOOKUP($A373,[7]装备表!$AS:$DU,N$1,FALSE))=TRUE,0,VLOOKUP($A373,[7]装备表!$AS:$DU,N$1,FALSE))</f>
        <v>0</v>
      </c>
      <c r="O373">
        <f>IF(ISERROR(VLOOKUP($A373,[7]装备表!$AS:$DU,O$1,FALSE))=TRUE,0,VLOOKUP($A373,[7]装备表!$AS:$DU,O$1,FALSE))</f>
        <v>0</v>
      </c>
      <c r="P373">
        <f>IF(ISERROR(VLOOKUP($A373,[7]装备表!$AS:$DU,P$1,FALSE))=TRUE,0,VLOOKUP($A373,[7]装备表!$AS:$DU,P$1,FALSE))</f>
        <v>0</v>
      </c>
      <c r="Q373">
        <f>IF(ISERROR(VLOOKUP($A373,[7]装备表!$AS:$DU,Q$1,FALSE))=TRUE,0,VLOOKUP($A373,[7]装备表!$AS:$DU,Q$1,FALSE))</f>
        <v>0</v>
      </c>
      <c r="R373">
        <f>IF(ISERROR(VLOOKUP($A373,[7]装备表!$AS:$DU,R$1,FALSE))=TRUE,0,VLOOKUP($A373,[7]装备表!$AS:$DU,R$1,FALSE))</f>
        <v>0</v>
      </c>
      <c r="S373">
        <f>IF(ISERROR(VLOOKUP($A373,[7]装备表!$AS:$DU,S$1,FALSE))=TRUE,0,VLOOKUP($A373,[7]装备表!$AS:$DU,S$1,FALSE))</f>
        <v>0</v>
      </c>
      <c r="T373">
        <f>IF(ISERROR(VLOOKUP($A373,[7]装备表!$AS:$DU,T$1,FALSE))=TRUE,0,VLOOKUP($A373,[7]装备表!$AS:$DU,T$1,FALSE))</f>
        <v>0</v>
      </c>
      <c r="U373">
        <f>IF(ISERROR(VLOOKUP($A373,[7]装备表!$AS:$DU,U$1,FALSE))=TRUE,0,VLOOKUP($A373,[7]装备表!$AS:$DU,U$1,FALSE))</f>
        <v>0</v>
      </c>
      <c r="V373">
        <f>IF(ISERROR(VLOOKUP($A373,[7]装备表!$AS:$DU,V$1,FALSE))=TRUE,0,VLOOKUP($A373,[7]装备表!$AS:$DU,V$1,FALSE))</f>
        <v>0</v>
      </c>
      <c r="W373">
        <f>IF(ISERROR(VLOOKUP($A373,[7]装备表!$AS:$DU,W$1,FALSE))=TRUE,0,VLOOKUP($A373,[7]装备表!$AS:$DU,W$1,FALSE))</f>
        <v>0</v>
      </c>
      <c r="X373">
        <f>IF(ISERROR(VLOOKUP($A373,[7]装备表!$AS:$DU,X$1,FALSE))=TRUE,0,VLOOKUP($A373,[7]装备表!$AS:$DU,X$1,FALSE))</f>
        <v>0</v>
      </c>
      <c r="Y373">
        <f>IF(ISERROR(VLOOKUP($A373,[7]装备表!$AS:$DU,Y$1,FALSE))=TRUE,0,VLOOKUP($A373,[7]装备表!$AS:$DU,Y$1,FALSE))</f>
        <v>0</v>
      </c>
      <c r="Z373">
        <f>IF(ISERROR(VLOOKUP($A373,[7]装备表!$AS:$DU,Z$1,FALSE))=TRUE,0,VLOOKUP($A373,[7]装备表!$AS:$DU,Z$1,FALSE))</f>
        <v>0</v>
      </c>
      <c r="AA373">
        <f>IF(ISERROR(VLOOKUP($A373,[7]装备表!$AS:$DU,AA$1,FALSE))=TRUE,0,VLOOKUP($A373,[7]装备表!$AS:$DU,AA$1,FALSE))</f>
        <v>0</v>
      </c>
      <c r="AB373">
        <f>IF(ISERROR(VLOOKUP($A373,[7]装备表!$AS:$DU,AB$1,FALSE))=TRUE,0,VLOOKUP($A373,[7]装备表!$AS:$DU,AB$1,FALSE))</f>
        <v>0</v>
      </c>
      <c r="AC373">
        <f>IF(ISERROR(VLOOKUP($A373,[7]装备表!$AS:$DU,AC$1,FALSE))=TRUE,0,VLOOKUP($A373,[7]装备表!$AS:$DU,AC$1,FALSE))</f>
        <v>0</v>
      </c>
      <c r="AD373">
        <f>IF(ISERROR(VLOOKUP($A373,[7]装备表!$AS:$DU,AD$1,FALSE))=TRUE,0,VLOOKUP($A373,[7]装备表!$AS:$DU,AD$1,FALSE))</f>
        <v>0</v>
      </c>
      <c r="AE373">
        <f>IF(ISERROR(VLOOKUP($A373,[7]装备表!$AS:$DU,AE$1,FALSE))=TRUE,0,VLOOKUP($A373,[7]装备表!$AS:$DU,AE$1,FALSE))</f>
        <v>0</v>
      </c>
      <c r="AF373">
        <f>IF(ISERROR(VLOOKUP($A373,[7]装备表!$AS:$DU,AF$1,FALSE))=TRUE,0,VLOOKUP($A373,[7]装备表!$AS:$DU,AF$1,FALSE))</f>
        <v>0</v>
      </c>
      <c r="AG373">
        <f>IF(ISERROR(VLOOKUP($A373,[7]装备表!$AS:$DU,AG$1,FALSE))=TRUE,0,VLOOKUP($A373,[7]装备表!$AS:$DU,AG$1,FALSE))</f>
        <v>0</v>
      </c>
      <c r="AH373">
        <f>IF(ISERROR(VLOOKUP($A373,[7]装备表!$AS:$DU,AH$1,FALSE))=TRUE,0,VLOOKUP($A373,[7]装备表!$AS:$DU,AH$1,FALSE))</f>
        <v>0</v>
      </c>
      <c r="AI373">
        <f>IF(ISERROR(VLOOKUP($A373,[7]装备表!$AS:$DU,AI$1,FALSE))=TRUE,0,VLOOKUP($A373,[7]装备表!$AS:$DU,AI$1,FALSE))</f>
        <v>0</v>
      </c>
      <c r="AJ373">
        <f>IF(ISERROR(VLOOKUP($A373,[7]装备表!$AS:$DU,AJ$1,FALSE))=TRUE,0,VLOOKUP($A373,[7]装备表!$AS:$DU,AJ$1,FALSE))</f>
        <v>0</v>
      </c>
      <c r="AK373">
        <f>IF(ISERROR(VLOOKUP($A373,[7]装备表!$AS:$DU,AK$1,FALSE))=TRUE,0,VLOOKUP($A373,[7]装备表!$AS:$DU,AK$1,FALSE))</f>
        <v>0</v>
      </c>
      <c r="AL373">
        <f>IF(ISERROR(VLOOKUP($A373,[7]装备表!$AS:$DU,AL$1,FALSE))=TRUE,0,VLOOKUP($A373,[7]装备表!$AS:$DU,AL$1,FALSE))</f>
        <v>0</v>
      </c>
      <c r="AM373">
        <f>IF(ISERROR(VLOOKUP($A373,[7]装备表!$AS:$DU,AM$1,FALSE))=TRUE,0,VLOOKUP($A373,[7]装备表!$AS:$DU,AM$1,FALSE))</f>
        <v>0</v>
      </c>
      <c r="AN373">
        <f>IF(ISERROR(VLOOKUP($A373,[7]装备表!$AS:$DU,AN$1,FALSE))=TRUE,0,VLOOKUP($A373,[7]装备表!$AS:$DU,AN$1,FALSE))</f>
        <v>0</v>
      </c>
      <c r="AT373" s="9">
        <v>1330108</v>
      </c>
      <c r="AU373" s="9" t="s">
        <v>510</v>
      </c>
      <c r="AV373">
        <v>10303</v>
      </c>
      <c r="AW373">
        <v>10303</v>
      </c>
      <c r="AX373">
        <v>180</v>
      </c>
    </row>
    <row r="374" spans="1:50" ht="16.5">
      <c r="A374">
        <v>1382129</v>
      </c>
      <c r="B374">
        <f>IF(ISERROR(VLOOKUP($A374,[7]装备表!$AS:$DU,B$1,FALSE))=TRUE,0,VLOOKUP($A374,[7]装备表!$AS:$DU,B$1,FALSE))</f>
        <v>0</v>
      </c>
      <c r="C374">
        <f t="shared" si="30"/>
        <v>0</v>
      </c>
      <c r="D374">
        <f t="shared" si="31"/>
        <v>0</v>
      </c>
      <c r="E374">
        <f t="shared" si="32"/>
        <v>0</v>
      </c>
      <c r="F374">
        <f>IF(ISERROR(VLOOKUP($A374,[7]装备表!$AS:$DU,F$1,FALSE))=TRUE,0,VLOOKUP($A374,[7]装备表!$AS:$DU,F$1,FALSE))</f>
        <v>0</v>
      </c>
      <c r="G374">
        <f>IF(ISERROR(VLOOKUP($A374,[7]装备表!$AS:$DU,G$1,FALSE))=TRUE,0,VLOOKUP($A374,[7]装备表!$AS:$DU,G$1,FALSE))</f>
        <v>0</v>
      </c>
      <c r="H374">
        <f>IF(ISERROR(VLOOKUP($A374,[7]装备表!$AS:$DU,H$1,FALSE))=TRUE,0,VLOOKUP($A374,[7]装备表!$AS:$DU,H$1,FALSE))</f>
        <v>0</v>
      </c>
      <c r="I374">
        <f>IF(ISERROR(VLOOKUP($A374,[7]装备表!$AS:$DU,I$1,FALSE))=TRUE,0,VLOOKUP($A374,[7]装备表!$AS:$DU,I$1,FALSE))</f>
        <v>0</v>
      </c>
      <c r="J374">
        <f>IF(ISERROR(VLOOKUP($A374,[7]装备表!$AS:$DU,J$1,FALSE))=TRUE,0,VLOOKUP($A374,[7]装备表!$AS:$DU,J$1,FALSE))</f>
        <v>0</v>
      </c>
      <c r="K374">
        <f>IF(ISERROR(VLOOKUP($A374,[7]装备表!$AS:$DU,K$1,FALSE))=TRUE,0,VLOOKUP($A374,[7]装备表!$AS:$DU,K$1,FALSE))</f>
        <v>0</v>
      </c>
      <c r="L374">
        <f>IF(ISERROR(VLOOKUP($A374,[7]装备表!$AS:$DU,L$1,FALSE))=TRUE,0,VLOOKUP($A374,[7]装备表!$AS:$DU,L$1,FALSE))</f>
        <v>0</v>
      </c>
      <c r="M374">
        <f>IF(ISERROR(VLOOKUP($A374,[7]装备表!$AS:$DU,M$1,FALSE))=TRUE,0,VLOOKUP($A374,[7]装备表!$AS:$DU,M$1,FALSE))</f>
        <v>0</v>
      </c>
      <c r="N374">
        <f>IF(ISERROR(VLOOKUP($A374,[7]装备表!$AS:$DU,N$1,FALSE))=TRUE,0,VLOOKUP($A374,[7]装备表!$AS:$DU,N$1,FALSE))</f>
        <v>0</v>
      </c>
      <c r="O374">
        <f>IF(ISERROR(VLOOKUP($A374,[7]装备表!$AS:$DU,O$1,FALSE))=TRUE,0,VLOOKUP($A374,[7]装备表!$AS:$DU,O$1,FALSE))</f>
        <v>0</v>
      </c>
      <c r="P374">
        <f>IF(ISERROR(VLOOKUP($A374,[7]装备表!$AS:$DU,P$1,FALSE))=TRUE,0,VLOOKUP($A374,[7]装备表!$AS:$DU,P$1,FALSE))</f>
        <v>0</v>
      </c>
      <c r="Q374">
        <f>IF(ISERROR(VLOOKUP($A374,[7]装备表!$AS:$DU,Q$1,FALSE))=TRUE,0,VLOOKUP($A374,[7]装备表!$AS:$DU,Q$1,FALSE))</f>
        <v>0</v>
      </c>
      <c r="R374">
        <f>IF(ISERROR(VLOOKUP($A374,[7]装备表!$AS:$DU,R$1,FALSE))=TRUE,0,VLOOKUP($A374,[7]装备表!$AS:$DU,R$1,FALSE))</f>
        <v>0</v>
      </c>
      <c r="S374">
        <f>IF(ISERROR(VLOOKUP($A374,[7]装备表!$AS:$DU,S$1,FALSE))=TRUE,0,VLOOKUP($A374,[7]装备表!$AS:$DU,S$1,FALSE))</f>
        <v>0</v>
      </c>
      <c r="T374">
        <f>IF(ISERROR(VLOOKUP($A374,[7]装备表!$AS:$DU,T$1,FALSE))=TRUE,0,VLOOKUP($A374,[7]装备表!$AS:$DU,T$1,FALSE))</f>
        <v>0</v>
      </c>
      <c r="U374">
        <f>IF(ISERROR(VLOOKUP($A374,[7]装备表!$AS:$DU,U$1,FALSE))=TRUE,0,VLOOKUP($A374,[7]装备表!$AS:$DU,U$1,FALSE))</f>
        <v>0</v>
      </c>
      <c r="V374">
        <f>IF(ISERROR(VLOOKUP($A374,[7]装备表!$AS:$DU,V$1,FALSE))=TRUE,0,VLOOKUP($A374,[7]装备表!$AS:$DU,V$1,FALSE))</f>
        <v>0</v>
      </c>
      <c r="W374">
        <f>IF(ISERROR(VLOOKUP($A374,[7]装备表!$AS:$DU,W$1,FALSE))=TRUE,0,VLOOKUP($A374,[7]装备表!$AS:$DU,W$1,FALSE))</f>
        <v>0</v>
      </c>
      <c r="X374">
        <f>IF(ISERROR(VLOOKUP($A374,[7]装备表!$AS:$DU,X$1,FALSE))=TRUE,0,VLOOKUP($A374,[7]装备表!$AS:$DU,X$1,FALSE))</f>
        <v>0</v>
      </c>
      <c r="Y374">
        <f>IF(ISERROR(VLOOKUP($A374,[7]装备表!$AS:$DU,Y$1,FALSE))=TRUE,0,VLOOKUP($A374,[7]装备表!$AS:$DU,Y$1,FALSE))</f>
        <v>0</v>
      </c>
      <c r="Z374">
        <f>IF(ISERROR(VLOOKUP($A374,[7]装备表!$AS:$DU,Z$1,FALSE))=TRUE,0,VLOOKUP($A374,[7]装备表!$AS:$DU,Z$1,FALSE))</f>
        <v>0</v>
      </c>
      <c r="AA374">
        <f>IF(ISERROR(VLOOKUP($A374,[7]装备表!$AS:$DU,AA$1,FALSE))=TRUE,0,VLOOKUP($A374,[7]装备表!$AS:$DU,AA$1,FALSE))</f>
        <v>0</v>
      </c>
      <c r="AB374">
        <f>IF(ISERROR(VLOOKUP($A374,[7]装备表!$AS:$DU,AB$1,FALSE))=TRUE,0,VLOOKUP($A374,[7]装备表!$AS:$DU,AB$1,FALSE))</f>
        <v>0</v>
      </c>
      <c r="AC374">
        <f>IF(ISERROR(VLOOKUP($A374,[7]装备表!$AS:$DU,AC$1,FALSE))=TRUE,0,VLOOKUP($A374,[7]装备表!$AS:$DU,AC$1,FALSE))</f>
        <v>0</v>
      </c>
      <c r="AD374">
        <f>IF(ISERROR(VLOOKUP($A374,[7]装备表!$AS:$DU,AD$1,FALSE))=TRUE,0,VLOOKUP($A374,[7]装备表!$AS:$DU,AD$1,FALSE))</f>
        <v>0</v>
      </c>
      <c r="AE374">
        <f>IF(ISERROR(VLOOKUP($A374,[7]装备表!$AS:$DU,AE$1,FALSE))=TRUE,0,VLOOKUP($A374,[7]装备表!$AS:$DU,AE$1,FALSE))</f>
        <v>0</v>
      </c>
      <c r="AF374">
        <f>IF(ISERROR(VLOOKUP($A374,[7]装备表!$AS:$DU,AF$1,FALSE))=TRUE,0,VLOOKUP($A374,[7]装备表!$AS:$DU,AF$1,FALSE))</f>
        <v>0</v>
      </c>
      <c r="AG374">
        <f>IF(ISERROR(VLOOKUP($A374,[7]装备表!$AS:$DU,AG$1,FALSE))=TRUE,0,VLOOKUP($A374,[7]装备表!$AS:$DU,AG$1,FALSE))</f>
        <v>0</v>
      </c>
      <c r="AH374">
        <f>IF(ISERROR(VLOOKUP($A374,[7]装备表!$AS:$DU,AH$1,FALSE))=TRUE,0,VLOOKUP($A374,[7]装备表!$AS:$DU,AH$1,FALSE))</f>
        <v>0</v>
      </c>
      <c r="AI374">
        <f>IF(ISERROR(VLOOKUP($A374,[7]装备表!$AS:$DU,AI$1,FALSE))=TRUE,0,VLOOKUP($A374,[7]装备表!$AS:$DU,AI$1,FALSE))</f>
        <v>0</v>
      </c>
      <c r="AJ374">
        <f>IF(ISERROR(VLOOKUP($A374,[7]装备表!$AS:$DU,AJ$1,FALSE))=TRUE,0,VLOOKUP($A374,[7]装备表!$AS:$DU,AJ$1,FALSE))</f>
        <v>0</v>
      </c>
      <c r="AK374">
        <f>IF(ISERROR(VLOOKUP($A374,[7]装备表!$AS:$DU,AK$1,FALSE))=TRUE,0,VLOOKUP($A374,[7]装备表!$AS:$DU,AK$1,FALSE))</f>
        <v>0</v>
      </c>
      <c r="AL374">
        <f>IF(ISERROR(VLOOKUP($A374,[7]装备表!$AS:$DU,AL$1,FALSE))=TRUE,0,VLOOKUP($A374,[7]装备表!$AS:$DU,AL$1,FALSE))</f>
        <v>0</v>
      </c>
      <c r="AM374">
        <f>IF(ISERROR(VLOOKUP($A374,[7]装备表!$AS:$DU,AM$1,FALSE))=TRUE,0,VLOOKUP($A374,[7]装备表!$AS:$DU,AM$1,FALSE))</f>
        <v>0</v>
      </c>
      <c r="AN374">
        <f>IF(ISERROR(VLOOKUP($A374,[7]装备表!$AS:$DU,AN$1,FALSE))=TRUE,0,VLOOKUP($A374,[7]装备表!$AS:$DU,AN$1,FALSE))</f>
        <v>0</v>
      </c>
      <c r="AT374" s="9">
        <v>1330109</v>
      </c>
      <c r="AU374" s="9" t="s">
        <v>512</v>
      </c>
      <c r="AV374">
        <v>10304</v>
      </c>
      <c r="AW374">
        <v>10304</v>
      </c>
      <c r="AX374">
        <v>180</v>
      </c>
    </row>
    <row r="375" spans="1:50" ht="16.5">
      <c r="A375">
        <v>1382130</v>
      </c>
      <c r="B375">
        <f>IF(ISERROR(VLOOKUP($A375,[7]装备表!$AS:$DU,B$1,FALSE))=TRUE,0,VLOOKUP($A375,[7]装备表!$AS:$DU,B$1,FALSE))</f>
        <v>0</v>
      </c>
      <c r="C375">
        <f t="shared" si="30"/>
        <v>0</v>
      </c>
      <c r="D375">
        <f t="shared" si="31"/>
        <v>0</v>
      </c>
      <c r="E375">
        <f t="shared" si="32"/>
        <v>0</v>
      </c>
      <c r="F375">
        <f>IF(ISERROR(VLOOKUP($A375,[7]装备表!$AS:$DU,F$1,FALSE))=TRUE,0,VLOOKUP($A375,[7]装备表!$AS:$DU,F$1,FALSE))</f>
        <v>0</v>
      </c>
      <c r="G375">
        <f>IF(ISERROR(VLOOKUP($A375,[7]装备表!$AS:$DU,G$1,FALSE))=TRUE,0,VLOOKUP($A375,[7]装备表!$AS:$DU,G$1,FALSE))</f>
        <v>0</v>
      </c>
      <c r="H375">
        <f>IF(ISERROR(VLOOKUP($A375,[7]装备表!$AS:$DU,H$1,FALSE))=TRUE,0,VLOOKUP($A375,[7]装备表!$AS:$DU,H$1,FALSE))</f>
        <v>0</v>
      </c>
      <c r="I375">
        <f>IF(ISERROR(VLOOKUP($A375,[7]装备表!$AS:$DU,I$1,FALSE))=TRUE,0,VLOOKUP($A375,[7]装备表!$AS:$DU,I$1,FALSE))</f>
        <v>0</v>
      </c>
      <c r="J375">
        <f>IF(ISERROR(VLOOKUP($A375,[7]装备表!$AS:$DU,J$1,FALSE))=TRUE,0,VLOOKUP($A375,[7]装备表!$AS:$DU,J$1,FALSE))</f>
        <v>0</v>
      </c>
      <c r="K375">
        <f>IF(ISERROR(VLOOKUP($A375,[7]装备表!$AS:$DU,K$1,FALSE))=TRUE,0,VLOOKUP($A375,[7]装备表!$AS:$DU,K$1,FALSE))</f>
        <v>0</v>
      </c>
      <c r="L375">
        <f>IF(ISERROR(VLOOKUP($A375,[7]装备表!$AS:$DU,L$1,FALSE))=TRUE,0,VLOOKUP($A375,[7]装备表!$AS:$DU,L$1,FALSE))</f>
        <v>0</v>
      </c>
      <c r="M375">
        <f>IF(ISERROR(VLOOKUP($A375,[7]装备表!$AS:$DU,M$1,FALSE))=TRUE,0,VLOOKUP($A375,[7]装备表!$AS:$DU,M$1,FALSE))</f>
        <v>0</v>
      </c>
      <c r="N375">
        <f>IF(ISERROR(VLOOKUP($A375,[7]装备表!$AS:$DU,N$1,FALSE))=TRUE,0,VLOOKUP($A375,[7]装备表!$AS:$DU,N$1,FALSE))</f>
        <v>0</v>
      </c>
      <c r="O375">
        <f>IF(ISERROR(VLOOKUP($A375,[7]装备表!$AS:$DU,O$1,FALSE))=TRUE,0,VLOOKUP($A375,[7]装备表!$AS:$DU,O$1,FALSE))</f>
        <v>0</v>
      </c>
      <c r="P375">
        <f>IF(ISERROR(VLOOKUP($A375,[7]装备表!$AS:$DU,P$1,FALSE))=TRUE,0,VLOOKUP($A375,[7]装备表!$AS:$DU,P$1,FALSE))</f>
        <v>0</v>
      </c>
      <c r="Q375">
        <f>IF(ISERROR(VLOOKUP($A375,[7]装备表!$AS:$DU,Q$1,FALSE))=TRUE,0,VLOOKUP($A375,[7]装备表!$AS:$DU,Q$1,FALSE))</f>
        <v>0</v>
      </c>
      <c r="R375">
        <f>IF(ISERROR(VLOOKUP($A375,[7]装备表!$AS:$DU,R$1,FALSE))=TRUE,0,VLOOKUP($A375,[7]装备表!$AS:$DU,R$1,FALSE))</f>
        <v>0</v>
      </c>
      <c r="S375">
        <f>IF(ISERROR(VLOOKUP($A375,[7]装备表!$AS:$DU,S$1,FALSE))=TRUE,0,VLOOKUP($A375,[7]装备表!$AS:$DU,S$1,FALSE))</f>
        <v>0</v>
      </c>
      <c r="T375">
        <f>IF(ISERROR(VLOOKUP($A375,[7]装备表!$AS:$DU,T$1,FALSE))=TRUE,0,VLOOKUP($A375,[7]装备表!$AS:$DU,T$1,FALSE))</f>
        <v>0</v>
      </c>
      <c r="U375">
        <f>IF(ISERROR(VLOOKUP($A375,[7]装备表!$AS:$DU,U$1,FALSE))=TRUE,0,VLOOKUP($A375,[7]装备表!$AS:$DU,U$1,FALSE))</f>
        <v>0</v>
      </c>
      <c r="V375">
        <f>IF(ISERROR(VLOOKUP($A375,[7]装备表!$AS:$DU,V$1,FALSE))=TRUE,0,VLOOKUP($A375,[7]装备表!$AS:$DU,V$1,FALSE))</f>
        <v>0</v>
      </c>
      <c r="W375">
        <f>IF(ISERROR(VLOOKUP($A375,[7]装备表!$AS:$DU,W$1,FALSE))=TRUE,0,VLOOKUP($A375,[7]装备表!$AS:$DU,W$1,FALSE))</f>
        <v>0</v>
      </c>
      <c r="X375">
        <f>IF(ISERROR(VLOOKUP($A375,[7]装备表!$AS:$DU,X$1,FALSE))=TRUE,0,VLOOKUP($A375,[7]装备表!$AS:$DU,X$1,FALSE))</f>
        <v>0</v>
      </c>
      <c r="Y375">
        <f>IF(ISERROR(VLOOKUP($A375,[7]装备表!$AS:$DU,Y$1,FALSE))=TRUE,0,VLOOKUP($A375,[7]装备表!$AS:$DU,Y$1,FALSE))</f>
        <v>0</v>
      </c>
      <c r="Z375">
        <f>IF(ISERROR(VLOOKUP($A375,[7]装备表!$AS:$DU,Z$1,FALSE))=TRUE,0,VLOOKUP($A375,[7]装备表!$AS:$DU,Z$1,FALSE))</f>
        <v>0</v>
      </c>
      <c r="AA375">
        <f>IF(ISERROR(VLOOKUP($A375,[7]装备表!$AS:$DU,AA$1,FALSE))=TRUE,0,VLOOKUP($A375,[7]装备表!$AS:$DU,AA$1,FALSE))</f>
        <v>0</v>
      </c>
      <c r="AB375">
        <f>IF(ISERROR(VLOOKUP($A375,[7]装备表!$AS:$DU,AB$1,FALSE))=TRUE,0,VLOOKUP($A375,[7]装备表!$AS:$DU,AB$1,FALSE))</f>
        <v>0</v>
      </c>
      <c r="AC375">
        <f>IF(ISERROR(VLOOKUP($A375,[7]装备表!$AS:$DU,AC$1,FALSE))=TRUE,0,VLOOKUP($A375,[7]装备表!$AS:$DU,AC$1,FALSE))</f>
        <v>0</v>
      </c>
      <c r="AD375">
        <f>IF(ISERROR(VLOOKUP($A375,[7]装备表!$AS:$DU,AD$1,FALSE))=TRUE,0,VLOOKUP($A375,[7]装备表!$AS:$DU,AD$1,FALSE))</f>
        <v>0</v>
      </c>
      <c r="AE375">
        <f>IF(ISERROR(VLOOKUP($A375,[7]装备表!$AS:$DU,AE$1,FALSE))=TRUE,0,VLOOKUP($A375,[7]装备表!$AS:$DU,AE$1,FALSE))</f>
        <v>0</v>
      </c>
      <c r="AF375">
        <f>IF(ISERROR(VLOOKUP($A375,[7]装备表!$AS:$DU,AF$1,FALSE))=TRUE,0,VLOOKUP($A375,[7]装备表!$AS:$DU,AF$1,FALSE))</f>
        <v>0</v>
      </c>
      <c r="AG375">
        <f>IF(ISERROR(VLOOKUP($A375,[7]装备表!$AS:$DU,AG$1,FALSE))=TRUE,0,VLOOKUP($A375,[7]装备表!$AS:$DU,AG$1,FALSE))</f>
        <v>0</v>
      </c>
      <c r="AH375">
        <f>IF(ISERROR(VLOOKUP($A375,[7]装备表!$AS:$DU,AH$1,FALSE))=TRUE,0,VLOOKUP($A375,[7]装备表!$AS:$DU,AH$1,FALSE))</f>
        <v>0</v>
      </c>
      <c r="AI375">
        <f>IF(ISERROR(VLOOKUP($A375,[7]装备表!$AS:$DU,AI$1,FALSE))=TRUE,0,VLOOKUP($A375,[7]装备表!$AS:$DU,AI$1,FALSE))</f>
        <v>0</v>
      </c>
      <c r="AJ375">
        <f>IF(ISERROR(VLOOKUP($A375,[7]装备表!$AS:$DU,AJ$1,FALSE))=TRUE,0,VLOOKUP($A375,[7]装备表!$AS:$DU,AJ$1,FALSE))</f>
        <v>0</v>
      </c>
      <c r="AK375">
        <f>IF(ISERROR(VLOOKUP($A375,[7]装备表!$AS:$DU,AK$1,FALSE))=TRUE,0,VLOOKUP($A375,[7]装备表!$AS:$DU,AK$1,FALSE))</f>
        <v>0</v>
      </c>
      <c r="AL375">
        <f>IF(ISERROR(VLOOKUP($A375,[7]装备表!$AS:$DU,AL$1,FALSE))=TRUE,0,VLOOKUP($A375,[7]装备表!$AS:$DU,AL$1,FALSE))</f>
        <v>0</v>
      </c>
      <c r="AM375">
        <f>IF(ISERROR(VLOOKUP($A375,[7]装备表!$AS:$DU,AM$1,FALSE))=TRUE,0,VLOOKUP($A375,[7]装备表!$AS:$DU,AM$1,FALSE))</f>
        <v>0</v>
      </c>
      <c r="AN375">
        <f>IF(ISERROR(VLOOKUP($A375,[7]装备表!$AS:$DU,AN$1,FALSE))=TRUE,0,VLOOKUP($A375,[7]装备表!$AS:$DU,AN$1,FALSE))</f>
        <v>0</v>
      </c>
      <c r="AT375" s="9">
        <v>1330110</v>
      </c>
      <c r="AU375" s="9" t="s">
        <v>523</v>
      </c>
      <c r="AV375">
        <v>10305</v>
      </c>
      <c r="AW375">
        <v>10305</v>
      </c>
      <c r="AX375">
        <v>180</v>
      </c>
    </row>
    <row r="376" spans="1:50" ht="16.5">
      <c r="A376">
        <v>1382131</v>
      </c>
      <c r="B376" t="str">
        <f>IF(ISERROR(VLOOKUP($A376,[7]装备表!$AS:$DU,B$1,FALSE))=TRUE,0,VLOOKUP($A376,[7]装备表!$AS:$DU,B$1,FALSE))</f>
        <v>小火龙</v>
      </c>
      <c r="C376">
        <f t="shared" si="30"/>
        <v>10278</v>
      </c>
      <c r="D376">
        <f t="shared" si="31"/>
        <v>100</v>
      </c>
      <c r="E376">
        <f t="shared" si="32"/>
        <v>10278</v>
      </c>
      <c r="F376">
        <f>IF(ISERROR(VLOOKUP($A376,[7]装备表!$AS:$DU,F$1,FALSE))=TRUE,0,VLOOKUP($A376,[7]装备表!$AS:$DU,F$1,FALSE))</f>
        <v>4</v>
      </c>
      <c r="G376">
        <f>IF(ISERROR(VLOOKUP($A376,[7]装备表!$AS:$DU,G$1,FALSE))=TRUE,0,VLOOKUP($A376,[7]装备表!$AS:$DU,G$1,FALSE))</f>
        <v>1</v>
      </c>
      <c r="H376">
        <f>IF(ISERROR(VLOOKUP($A376,[7]装备表!$AS:$DU,H$1,FALSE))=TRUE,0,VLOOKUP($A376,[7]装备表!$AS:$DU,H$1,FALSE))</f>
        <v>4</v>
      </c>
      <c r="I376">
        <f>IF(ISERROR(VLOOKUP($A376,[7]装备表!$AS:$DU,I$1,FALSE))=TRUE,0,VLOOKUP($A376,[7]装备表!$AS:$DU,I$1,FALSE))</f>
        <v>0</v>
      </c>
      <c r="J376">
        <f>IF(ISERROR(VLOOKUP($A376,[7]装备表!$AS:$DU,J$1,FALSE))=TRUE,0,VLOOKUP($A376,[7]装备表!$AS:$DU,J$1,FALSE))</f>
        <v>0</v>
      </c>
      <c r="K376">
        <f>IF(ISERROR(VLOOKUP($A376,[7]装备表!$AS:$DU,K$1,FALSE))=TRUE,0,VLOOKUP($A376,[7]装备表!$AS:$DU,K$1,FALSE))</f>
        <v>2</v>
      </c>
      <c r="L376">
        <f>IF(ISERROR(VLOOKUP($A376,[7]装备表!$AS:$DU,L$1,FALSE))=TRUE,0,VLOOKUP($A376,[7]装备表!$AS:$DU,L$1,FALSE))</f>
        <v>1</v>
      </c>
      <c r="M376">
        <f>IF(ISERROR(VLOOKUP($A376,[7]装备表!$AS:$DU,M$1,FALSE))=TRUE,0,VLOOKUP($A376,[7]装备表!$AS:$DU,M$1,FALSE))</f>
        <v>270</v>
      </c>
      <c r="N376">
        <f>IF(ISERROR(VLOOKUP($A376,[7]装备表!$AS:$DU,N$1,FALSE))=TRUE,0,VLOOKUP($A376,[7]装备表!$AS:$DU,N$1,FALSE))</f>
        <v>0</v>
      </c>
      <c r="O376">
        <f>IF(ISERROR(VLOOKUP($A376,[7]装备表!$AS:$DU,O$1,FALSE))=TRUE,0,VLOOKUP($A376,[7]装备表!$AS:$DU,O$1,FALSE))</f>
        <v>0</v>
      </c>
      <c r="P376">
        <f>IF(ISERROR(VLOOKUP($A376,[7]装备表!$AS:$DU,P$1,FALSE))=TRUE,0,VLOOKUP($A376,[7]装备表!$AS:$DU,P$1,FALSE))</f>
        <v>0</v>
      </c>
      <c r="Q376">
        <f>IF(ISERROR(VLOOKUP($A376,[7]装备表!$AS:$DU,Q$1,FALSE))=TRUE,0,VLOOKUP($A376,[7]装备表!$AS:$DU,Q$1,FALSE))</f>
        <v>0</v>
      </c>
      <c r="R376">
        <f>IF(ISERROR(VLOOKUP($A376,[7]装备表!$AS:$DU,R$1,FALSE))=TRUE,0,VLOOKUP($A376,[7]装备表!$AS:$DU,R$1,FALSE))</f>
        <v>0</v>
      </c>
      <c r="S376">
        <f>IF(ISERROR(VLOOKUP($A376,[7]装备表!$AS:$DU,S$1,FALSE))=TRUE,0,VLOOKUP($A376,[7]装备表!$AS:$DU,S$1,FALSE))</f>
        <v>0</v>
      </c>
      <c r="T376">
        <f>IF(ISERROR(VLOOKUP($A376,[7]装备表!$AS:$DU,T$1,FALSE))=TRUE,0,VLOOKUP($A376,[7]装备表!$AS:$DU,T$1,FALSE))</f>
        <v>0</v>
      </c>
      <c r="U376">
        <f>IF(ISERROR(VLOOKUP($A376,[7]装备表!$AS:$DU,U$1,FALSE))=TRUE,0,VLOOKUP($A376,[7]装备表!$AS:$DU,U$1,FALSE))</f>
        <v>0</v>
      </c>
      <c r="V376">
        <f>IF(ISERROR(VLOOKUP($A376,[7]装备表!$AS:$DU,V$1,FALSE))=TRUE,0,VLOOKUP($A376,[7]装备表!$AS:$DU,V$1,FALSE))</f>
        <v>0</v>
      </c>
      <c r="W376">
        <f>IF(ISERROR(VLOOKUP($A376,[7]装备表!$AS:$DU,W$1,FALSE))=TRUE,0,VLOOKUP($A376,[7]装备表!$AS:$DU,W$1,FALSE))</f>
        <v>0</v>
      </c>
      <c r="X376">
        <f>IF(ISERROR(VLOOKUP($A376,[7]装备表!$AS:$DU,X$1,FALSE))=TRUE,0,VLOOKUP($A376,[7]装备表!$AS:$DU,X$1,FALSE))</f>
        <v>0</v>
      </c>
      <c r="Y376">
        <f>IF(ISERROR(VLOOKUP($A376,[7]装备表!$AS:$DU,Y$1,FALSE))=TRUE,0,VLOOKUP($A376,[7]装备表!$AS:$DU,Y$1,FALSE))</f>
        <v>0</v>
      </c>
      <c r="Z376">
        <f>IF(ISERROR(VLOOKUP($A376,[7]装备表!$AS:$DU,Z$1,FALSE))=TRUE,0,VLOOKUP($A376,[7]装备表!$AS:$DU,Z$1,FALSE))</f>
        <v>0</v>
      </c>
      <c r="AA376">
        <f>IF(ISERROR(VLOOKUP($A376,[7]装备表!$AS:$DU,AA$1,FALSE))=TRUE,0,VLOOKUP($A376,[7]装备表!$AS:$DU,AA$1,FALSE))</f>
        <v>0</v>
      </c>
      <c r="AB376">
        <f>IF(ISERROR(VLOOKUP($A376,[7]装备表!$AS:$DU,AB$1,FALSE))=TRUE,0,VLOOKUP($A376,[7]装备表!$AS:$DU,AB$1,FALSE))</f>
        <v>0</v>
      </c>
      <c r="AC376">
        <f>IF(ISERROR(VLOOKUP($A376,[7]装备表!$AS:$DU,AC$1,FALSE))=TRUE,0,VLOOKUP($A376,[7]装备表!$AS:$DU,AC$1,FALSE))</f>
        <v>0</v>
      </c>
      <c r="AD376">
        <f>IF(ISERROR(VLOOKUP($A376,[7]装备表!$AS:$DU,AD$1,FALSE))=TRUE,0,VLOOKUP($A376,[7]装备表!$AS:$DU,AD$1,FALSE))</f>
        <v>0</v>
      </c>
      <c r="AE376">
        <f>IF(ISERROR(VLOOKUP($A376,[7]装备表!$AS:$DU,AE$1,FALSE))=TRUE,0,VLOOKUP($A376,[7]装备表!$AS:$DU,AE$1,FALSE))</f>
        <v>0</v>
      </c>
      <c r="AF376">
        <f>IF(ISERROR(VLOOKUP($A376,[7]装备表!$AS:$DU,AF$1,FALSE))=TRUE,0,VLOOKUP($A376,[7]装备表!$AS:$DU,AF$1,FALSE))</f>
        <v>0</v>
      </c>
      <c r="AG376">
        <f>IF(ISERROR(VLOOKUP($A376,[7]装备表!$AS:$DU,AG$1,FALSE))=TRUE,0,VLOOKUP($A376,[7]装备表!$AS:$DU,AG$1,FALSE))</f>
        <v>0</v>
      </c>
      <c r="AH376">
        <f>IF(ISERROR(VLOOKUP($A376,[7]装备表!$AS:$DU,AH$1,FALSE))=TRUE,0,VLOOKUP($A376,[7]装备表!$AS:$DU,AH$1,FALSE))</f>
        <v>0</v>
      </c>
      <c r="AI376">
        <f>IF(ISERROR(VLOOKUP($A376,[7]装备表!$AS:$DU,AI$1,FALSE))=TRUE,0,VLOOKUP($A376,[7]装备表!$AS:$DU,AI$1,FALSE))</f>
        <v>0</v>
      </c>
      <c r="AJ376">
        <f>IF(ISERROR(VLOOKUP($A376,[7]装备表!$AS:$DU,AJ$1,FALSE))=TRUE,0,VLOOKUP($A376,[7]装备表!$AS:$DU,AJ$1,FALSE))</f>
        <v>0</v>
      </c>
      <c r="AK376">
        <f>IF(ISERROR(VLOOKUP($A376,[7]装备表!$AS:$DU,AK$1,FALSE))=TRUE,0,VLOOKUP($A376,[7]装备表!$AS:$DU,AK$1,FALSE))</f>
        <v>0</v>
      </c>
      <c r="AL376">
        <f>IF(ISERROR(VLOOKUP($A376,[7]装备表!$AS:$DU,AL$1,FALSE))=TRUE,0,VLOOKUP($A376,[7]装备表!$AS:$DU,AL$1,FALSE))</f>
        <v>0</v>
      </c>
      <c r="AM376">
        <f>IF(ISERROR(VLOOKUP($A376,[7]装备表!$AS:$DU,AM$1,FALSE))=TRUE,0,VLOOKUP($A376,[7]装备表!$AS:$DU,AM$1,FALSE))</f>
        <v>0</v>
      </c>
      <c r="AN376">
        <f>IF(ISERROR(VLOOKUP($A376,[7]装备表!$AS:$DU,AN$1,FALSE))=TRUE,0,VLOOKUP($A376,[7]装备表!$AS:$DU,AN$1,FALSE))</f>
        <v>0</v>
      </c>
      <c r="AT376" s="9">
        <v>1330111</v>
      </c>
      <c r="AU376" s="9" t="s">
        <v>516</v>
      </c>
      <c r="AV376">
        <v>10306</v>
      </c>
      <c r="AW376">
        <v>10306</v>
      </c>
      <c r="AX376">
        <v>180</v>
      </c>
    </row>
    <row r="377" spans="1:50" ht="16.5">
      <c r="A377">
        <v>1382132</v>
      </c>
      <c r="B377" t="str">
        <f>IF(ISERROR(VLOOKUP($A377,[7]装备表!$AS:$DU,B$1,FALSE))=TRUE,0,VLOOKUP($A377,[7]装备表!$AS:$DU,B$1,FALSE))</f>
        <v>鸡蛋仔</v>
      </c>
      <c r="C377">
        <f t="shared" si="30"/>
        <v>10279</v>
      </c>
      <c r="D377">
        <f t="shared" si="31"/>
        <v>100</v>
      </c>
      <c r="E377">
        <f t="shared" si="32"/>
        <v>10279</v>
      </c>
      <c r="F377">
        <f>IF(ISERROR(VLOOKUP($A377,[7]装备表!$AS:$DU,F$1,FALSE))=TRUE,0,VLOOKUP($A377,[7]装备表!$AS:$DU,F$1,FALSE))</f>
        <v>3</v>
      </c>
      <c r="G377">
        <f>IF(ISERROR(VLOOKUP($A377,[7]装备表!$AS:$DU,G$1,FALSE))=TRUE,0,VLOOKUP($A377,[7]装备表!$AS:$DU,G$1,FALSE))</f>
        <v>1</v>
      </c>
      <c r="H377">
        <f>IF(ISERROR(VLOOKUP($A377,[7]装备表!$AS:$DU,H$1,FALSE))=TRUE,0,VLOOKUP($A377,[7]装备表!$AS:$DU,H$1,FALSE))</f>
        <v>4</v>
      </c>
      <c r="I377">
        <f>IF(ISERROR(VLOOKUP($A377,[7]装备表!$AS:$DU,I$1,FALSE))=TRUE,0,VLOOKUP($A377,[7]装备表!$AS:$DU,I$1,FALSE))</f>
        <v>0</v>
      </c>
      <c r="J377">
        <f>IF(ISERROR(VLOOKUP($A377,[7]装备表!$AS:$DU,J$1,FALSE))=TRUE,0,VLOOKUP($A377,[7]装备表!$AS:$DU,J$1,FALSE))</f>
        <v>0</v>
      </c>
      <c r="K377">
        <f>IF(ISERROR(VLOOKUP($A377,[7]装备表!$AS:$DU,K$1,FALSE))=TRUE,0,VLOOKUP($A377,[7]装备表!$AS:$DU,K$1,FALSE))</f>
        <v>1</v>
      </c>
      <c r="L377">
        <f>IF(ISERROR(VLOOKUP($A377,[7]装备表!$AS:$DU,L$1,FALSE))=TRUE,0,VLOOKUP($A377,[7]装备表!$AS:$DU,L$1,FALSE))</f>
        <v>1</v>
      </c>
      <c r="M377">
        <f>IF(ISERROR(VLOOKUP($A377,[7]装备表!$AS:$DU,M$1,FALSE))=TRUE,0,VLOOKUP($A377,[7]装备表!$AS:$DU,M$1,FALSE))</f>
        <v>87</v>
      </c>
      <c r="N377">
        <f>IF(ISERROR(VLOOKUP($A377,[7]装备表!$AS:$DU,N$1,FALSE))=TRUE,0,VLOOKUP($A377,[7]装备表!$AS:$DU,N$1,FALSE))</f>
        <v>0</v>
      </c>
      <c r="O377">
        <f>IF(ISERROR(VLOOKUP($A377,[7]装备表!$AS:$DU,O$1,FALSE))=TRUE,0,VLOOKUP($A377,[7]装备表!$AS:$DU,O$1,FALSE))</f>
        <v>0</v>
      </c>
      <c r="P377">
        <f>IF(ISERROR(VLOOKUP($A377,[7]装备表!$AS:$DU,P$1,FALSE))=TRUE,0,VLOOKUP($A377,[7]装备表!$AS:$DU,P$1,FALSE))</f>
        <v>0</v>
      </c>
      <c r="Q377">
        <f>IF(ISERROR(VLOOKUP($A377,[7]装备表!$AS:$DU,Q$1,FALSE))=TRUE,0,VLOOKUP($A377,[7]装备表!$AS:$DU,Q$1,FALSE))</f>
        <v>0</v>
      </c>
      <c r="R377">
        <f>IF(ISERROR(VLOOKUP($A377,[7]装备表!$AS:$DU,R$1,FALSE))=TRUE,0,VLOOKUP($A377,[7]装备表!$AS:$DU,R$1,FALSE))</f>
        <v>0</v>
      </c>
      <c r="S377">
        <f>IF(ISERROR(VLOOKUP($A377,[7]装备表!$AS:$DU,S$1,FALSE))=TRUE,0,VLOOKUP($A377,[7]装备表!$AS:$DU,S$1,FALSE))</f>
        <v>0</v>
      </c>
      <c r="T377">
        <f>IF(ISERROR(VLOOKUP($A377,[7]装备表!$AS:$DU,T$1,FALSE))=TRUE,0,VLOOKUP($A377,[7]装备表!$AS:$DU,T$1,FALSE))</f>
        <v>0</v>
      </c>
      <c r="U377">
        <f>IF(ISERROR(VLOOKUP($A377,[7]装备表!$AS:$DU,U$1,FALSE))=TRUE,0,VLOOKUP($A377,[7]装备表!$AS:$DU,U$1,FALSE))</f>
        <v>0</v>
      </c>
      <c r="V377">
        <f>IF(ISERROR(VLOOKUP($A377,[7]装备表!$AS:$DU,V$1,FALSE))=TRUE,0,VLOOKUP($A377,[7]装备表!$AS:$DU,V$1,FALSE))</f>
        <v>0</v>
      </c>
      <c r="W377">
        <f>IF(ISERROR(VLOOKUP($A377,[7]装备表!$AS:$DU,W$1,FALSE))=TRUE,0,VLOOKUP($A377,[7]装备表!$AS:$DU,W$1,FALSE))</f>
        <v>0</v>
      </c>
      <c r="X377">
        <f>IF(ISERROR(VLOOKUP($A377,[7]装备表!$AS:$DU,X$1,FALSE))=TRUE,0,VLOOKUP($A377,[7]装备表!$AS:$DU,X$1,FALSE))</f>
        <v>0</v>
      </c>
      <c r="Y377">
        <f>IF(ISERROR(VLOOKUP($A377,[7]装备表!$AS:$DU,Y$1,FALSE))=TRUE,0,VLOOKUP($A377,[7]装备表!$AS:$DU,Y$1,FALSE))</f>
        <v>0</v>
      </c>
      <c r="Z377">
        <f>IF(ISERROR(VLOOKUP($A377,[7]装备表!$AS:$DU,Z$1,FALSE))=TRUE,0,VLOOKUP($A377,[7]装备表!$AS:$DU,Z$1,FALSE))</f>
        <v>0</v>
      </c>
      <c r="AA377">
        <f>IF(ISERROR(VLOOKUP($A377,[7]装备表!$AS:$DU,AA$1,FALSE))=TRUE,0,VLOOKUP($A377,[7]装备表!$AS:$DU,AA$1,FALSE))</f>
        <v>0</v>
      </c>
      <c r="AB377">
        <f>IF(ISERROR(VLOOKUP($A377,[7]装备表!$AS:$DU,AB$1,FALSE))=TRUE,0,VLOOKUP($A377,[7]装备表!$AS:$DU,AB$1,FALSE))</f>
        <v>0</v>
      </c>
      <c r="AC377">
        <f>IF(ISERROR(VLOOKUP($A377,[7]装备表!$AS:$DU,AC$1,FALSE))=TRUE,0,VLOOKUP($A377,[7]装备表!$AS:$DU,AC$1,FALSE))</f>
        <v>0</v>
      </c>
      <c r="AD377">
        <f>IF(ISERROR(VLOOKUP($A377,[7]装备表!$AS:$DU,AD$1,FALSE))=TRUE,0,VLOOKUP($A377,[7]装备表!$AS:$DU,AD$1,FALSE))</f>
        <v>0</v>
      </c>
      <c r="AE377">
        <f>IF(ISERROR(VLOOKUP($A377,[7]装备表!$AS:$DU,AE$1,FALSE))=TRUE,0,VLOOKUP($A377,[7]装备表!$AS:$DU,AE$1,FALSE))</f>
        <v>0</v>
      </c>
      <c r="AF377">
        <f>IF(ISERROR(VLOOKUP($A377,[7]装备表!$AS:$DU,AF$1,FALSE))=TRUE,0,VLOOKUP($A377,[7]装备表!$AS:$DU,AF$1,FALSE))</f>
        <v>0</v>
      </c>
      <c r="AG377">
        <f>IF(ISERROR(VLOOKUP($A377,[7]装备表!$AS:$DU,AG$1,FALSE))=TRUE,0,VLOOKUP($A377,[7]装备表!$AS:$DU,AG$1,FALSE))</f>
        <v>0</v>
      </c>
      <c r="AH377">
        <f>IF(ISERROR(VLOOKUP($A377,[7]装备表!$AS:$DU,AH$1,FALSE))=TRUE,0,VLOOKUP($A377,[7]装备表!$AS:$DU,AH$1,FALSE))</f>
        <v>0</v>
      </c>
      <c r="AI377">
        <f>IF(ISERROR(VLOOKUP($A377,[7]装备表!$AS:$DU,AI$1,FALSE))=TRUE,0,VLOOKUP($A377,[7]装备表!$AS:$DU,AI$1,FALSE))</f>
        <v>0</v>
      </c>
      <c r="AJ377">
        <f>IF(ISERROR(VLOOKUP($A377,[7]装备表!$AS:$DU,AJ$1,FALSE))=TRUE,0,VLOOKUP($A377,[7]装备表!$AS:$DU,AJ$1,FALSE))</f>
        <v>0</v>
      </c>
      <c r="AK377">
        <f>IF(ISERROR(VLOOKUP($A377,[7]装备表!$AS:$DU,AK$1,FALSE))=TRUE,0,VLOOKUP($A377,[7]装备表!$AS:$DU,AK$1,FALSE))</f>
        <v>0</v>
      </c>
      <c r="AL377">
        <f>IF(ISERROR(VLOOKUP($A377,[7]装备表!$AS:$DU,AL$1,FALSE))=TRUE,0,VLOOKUP($A377,[7]装备表!$AS:$DU,AL$1,FALSE))</f>
        <v>0</v>
      </c>
      <c r="AM377">
        <f>IF(ISERROR(VLOOKUP($A377,[7]装备表!$AS:$DU,AM$1,FALSE))=TRUE,0,VLOOKUP($A377,[7]装备表!$AS:$DU,AM$1,FALSE))</f>
        <v>0</v>
      </c>
      <c r="AN377">
        <f>IF(ISERROR(VLOOKUP($A377,[7]装备表!$AS:$DU,AN$1,FALSE))=TRUE,0,VLOOKUP($A377,[7]装备表!$AS:$DU,AN$1,FALSE))</f>
        <v>0</v>
      </c>
      <c r="AT377" s="9">
        <v>1330112</v>
      </c>
      <c r="AU377" s="9" t="s">
        <v>525</v>
      </c>
      <c r="AV377">
        <v>10307</v>
      </c>
      <c r="AW377">
        <v>10307</v>
      </c>
      <c r="AX377">
        <v>180</v>
      </c>
    </row>
    <row r="378" spans="1:50" ht="16.5">
      <c r="A378">
        <v>1382133</v>
      </c>
      <c r="B378">
        <f>IF(ISERROR(VLOOKUP($A378,[7]装备表!$AS:$DU,B$1,FALSE))=TRUE,0,VLOOKUP($A378,[7]装备表!$AS:$DU,B$1,FALSE))</f>
        <v>0</v>
      </c>
      <c r="C378">
        <f t="shared" si="30"/>
        <v>0</v>
      </c>
      <c r="D378">
        <f t="shared" si="31"/>
        <v>0</v>
      </c>
      <c r="E378">
        <f t="shared" si="32"/>
        <v>0</v>
      </c>
      <c r="F378">
        <f>IF(ISERROR(VLOOKUP($A378,[7]装备表!$AS:$DU,F$1,FALSE))=TRUE,0,VLOOKUP($A378,[7]装备表!$AS:$DU,F$1,FALSE))</f>
        <v>0</v>
      </c>
      <c r="G378">
        <f>IF(ISERROR(VLOOKUP($A378,[7]装备表!$AS:$DU,G$1,FALSE))=TRUE,0,VLOOKUP($A378,[7]装备表!$AS:$DU,G$1,FALSE))</f>
        <v>0</v>
      </c>
      <c r="H378">
        <f>IF(ISERROR(VLOOKUP($A378,[7]装备表!$AS:$DU,H$1,FALSE))=TRUE,0,VLOOKUP($A378,[7]装备表!$AS:$DU,H$1,FALSE))</f>
        <v>0</v>
      </c>
      <c r="I378">
        <f>IF(ISERROR(VLOOKUP($A378,[7]装备表!$AS:$DU,I$1,FALSE))=TRUE,0,VLOOKUP($A378,[7]装备表!$AS:$DU,I$1,FALSE))</f>
        <v>0</v>
      </c>
      <c r="J378">
        <f>IF(ISERROR(VLOOKUP($A378,[7]装备表!$AS:$DU,J$1,FALSE))=TRUE,0,VLOOKUP($A378,[7]装备表!$AS:$DU,J$1,FALSE))</f>
        <v>0</v>
      </c>
      <c r="K378">
        <f>IF(ISERROR(VLOOKUP($A378,[7]装备表!$AS:$DU,K$1,FALSE))=TRUE,0,VLOOKUP($A378,[7]装备表!$AS:$DU,K$1,FALSE))</f>
        <v>0</v>
      </c>
      <c r="L378">
        <f>IF(ISERROR(VLOOKUP($A378,[7]装备表!$AS:$DU,L$1,FALSE))=TRUE,0,VLOOKUP($A378,[7]装备表!$AS:$DU,L$1,FALSE))</f>
        <v>0</v>
      </c>
      <c r="M378">
        <f>IF(ISERROR(VLOOKUP($A378,[7]装备表!$AS:$DU,M$1,FALSE))=TRUE,0,VLOOKUP($A378,[7]装备表!$AS:$DU,M$1,FALSE))</f>
        <v>0</v>
      </c>
      <c r="N378">
        <f>IF(ISERROR(VLOOKUP($A378,[7]装备表!$AS:$DU,N$1,FALSE))=TRUE,0,VLOOKUP($A378,[7]装备表!$AS:$DU,N$1,FALSE))</f>
        <v>0</v>
      </c>
      <c r="O378">
        <f>IF(ISERROR(VLOOKUP($A378,[7]装备表!$AS:$DU,O$1,FALSE))=TRUE,0,VLOOKUP($A378,[7]装备表!$AS:$DU,O$1,FALSE))</f>
        <v>0</v>
      </c>
      <c r="P378">
        <f>IF(ISERROR(VLOOKUP($A378,[7]装备表!$AS:$DU,P$1,FALSE))=TRUE,0,VLOOKUP($A378,[7]装备表!$AS:$DU,P$1,FALSE))</f>
        <v>0</v>
      </c>
      <c r="Q378">
        <f>IF(ISERROR(VLOOKUP($A378,[7]装备表!$AS:$DU,Q$1,FALSE))=TRUE,0,VLOOKUP($A378,[7]装备表!$AS:$DU,Q$1,FALSE))</f>
        <v>0</v>
      </c>
      <c r="R378">
        <f>IF(ISERROR(VLOOKUP($A378,[7]装备表!$AS:$DU,R$1,FALSE))=TRUE,0,VLOOKUP($A378,[7]装备表!$AS:$DU,R$1,FALSE))</f>
        <v>0</v>
      </c>
      <c r="S378">
        <f>IF(ISERROR(VLOOKUP($A378,[7]装备表!$AS:$DU,S$1,FALSE))=TRUE,0,VLOOKUP($A378,[7]装备表!$AS:$DU,S$1,FALSE))</f>
        <v>0</v>
      </c>
      <c r="T378">
        <f>IF(ISERROR(VLOOKUP($A378,[7]装备表!$AS:$DU,T$1,FALSE))=TRUE,0,VLOOKUP($A378,[7]装备表!$AS:$DU,T$1,FALSE))</f>
        <v>0</v>
      </c>
      <c r="U378">
        <f>IF(ISERROR(VLOOKUP($A378,[7]装备表!$AS:$DU,U$1,FALSE))=TRUE,0,VLOOKUP($A378,[7]装备表!$AS:$DU,U$1,FALSE))</f>
        <v>0</v>
      </c>
      <c r="V378">
        <f>IF(ISERROR(VLOOKUP($A378,[7]装备表!$AS:$DU,V$1,FALSE))=TRUE,0,VLOOKUP($A378,[7]装备表!$AS:$DU,V$1,FALSE))</f>
        <v>0</v>
      </c>
      <c r="W378">
        <f>IF(ISERROR(VLOOKUP($A378,[7]装备表!$AS:$DU,W$1,FALSE))=TRUE,0,VLOOKUP($A378,[7]装备表!$AS:$DU,W$1,FALSE))</f>
        <v>0</v>
      </c>
      <c r="X378">
        <f>IF(ISERROR(VLOOKUP($A378,[7]装备表!$AS:$DU,X$1,FALSE))=TRUE,0,VLOOKUP($A378,[7]装备表!$AS:$DU,X$1,FALSE))</f>
        <v>0</v>
      </c>
      <c r="Y378">
        <f>IF(ISERROR(VLOOKUP($A378,[7]装备表!$AS:$DU,Y$1,FALSE))=TRUE,0,VLOOKUP($A378,[7]装备表!$AS:$DU,Y$1,FALSE))</f>
        <v>0</v>
      </c>
      <c r="Z378">
        <f>IF(ISERROR(VLOOKUP($A378,[7]装备表!$AS:$DU,Z$1,FALSE))=TRUE,0,VLOOKUP($A378,[7]装备表!$AS:$DU,Z$1,FALSE))</f>
        <v>0</v>
      </c>
      <c r="AA378">
        <f>IF(ISERROR(VLOOKUP($A378,[7]装备表!$AS:$DU,AA$1,FALSE))=TRUE,0,VLOOKUP($A378,[7]装备表!$AS:$DU,AA$1,FALSE))</f>
        <v>0</v>
      </c>
      <c r="AB378">
        <f>IF(ISERROR(VLOOKUP($A378,[7]装备表!$AS:$DU,AB$1,FALSE))=TRUE,0,VLOOKUP($A378,[7]装备表!$AS:$DU,AB$1,FALSE))</f>
        <v>0</v>
      </c>
      <c r="AC378">
        <f>IF(ISERROR(VLOOKUP($A378,[7]装备表!$AS:$DU,AC$1,FALSE))=TRUE,0,VLOOKUP($A378,[7]装备表!$AS:$DU,AC$1,FALSE))</f>
        <v>0</v>
      </c>
      <c r="AD378">
        <f>IF(ISERROR(VLOOKUP($A378,[7]装备表!$AS:$DU,AD$1,FALSE))=TRUE,0,VLOOKUP($A378,[7]装备表!$AS:$DU,AD$1,FALSE))</f>
        <v>0</v>
      </c>
      <c r="AE378">
        <f>IF(ISERROR(VLOOKUP($A378,[7]装备表!$AS:$DU,AE$1,FALSE))=TRUE,0,VLOOKUP($A378,[7]装备表!$AS:$DU,AE$1,FALSE))</f>
        <v>0</v>
      </c>
      <c r="AF378">
        <f>IF(ISERROR(VLOOKUP($A378,[7]装备表!$AS:$DU,AF$1,FALSE))=TRUE,0,VLOOKUP($A378,[7]装备表!$AS:$DU,AF$1,FALSE))</f>
        <v>0</v>
      </c>
      <c r="AG378">
        <f>IF(ISERROR(VLOOKUP($A378,[7]装备表!$AS:$DU,AG$1,FALSE))=TRUE,0,VLOOKUP($A378,[7]装备表!$AS:$DU,AG$1,FALSE))</f>
        <v>0</v>
      </c>
      <c r="AH378">
        <f>IF(ISERROR(VLOOKUP($A378,[7]装备表!$AS:$DU,AH$1,FALSE))=TRUE,0,VLOOKUP($A378,[7]装备表!$AS:$DU,AH$1,FALSE))</f>
        <v>0</v>
      </c>
      <c r="AI378">
        <f>IF(ISERROR(VLOOKUP($A378,[7]装备表!$AS:$DU,AI$1,FALSE))=TRUE,0,VLOOKUP($A378,[7]装备表!$AS:$DU,AI$1,FALSE))</f>
        <v>0</v>
      </c>
      <c r="AJ378">
        <f>IF(ISERROR(VLOOKUP($A378,[7]装备表!$AS:$DU,AJ$1,FALSE))=TRUE,0,VLOOKUP($A378,[7]装备表!$AS:$DU,AJ$1,FALSE))</f>
        <v>0</v>
      </c>
      <c r="AK378">
        <f>IF(ISERROR(VLOOKUP($A378,[7]装备表!$AS:$DU,AK$1,FALSE))=TRUE,0,VLOOKUP($A378,[7]装备表!$AS:$DU,AK$1,FALSE))</f>
        <v>0</v>
      </c>
      <c r="AL378">
        <f>IF(ISERROR(VLOOKUP($A378,[7]装备表!$AS:$DU,AL$1,FALSE))=TRUE,0,VLOOKUP($A378,[7]装备表!$AS:$DU,AL$1,FALSE))</f>
        <v>0</v>
      </c>
      <c r="AM378">
        <f>IF(ISERROR(VLOOKUP($A378,[7]装备表!$AS:$DU,AM$1,FALSE))=TRUE,0,VLOOKUP($A378,[7]装备表!$AS:$DU,AM$1,FALSE))</f>
        <v>0</v>
      </c>
      <c r="AN378">
        <f>IF(ISERROR(VLOOKUP($A378,[7]装备表!$AS:$DU,AN$1,FALSE))=TRUE,0,VLOOKUP($A378,[7]装备表!$AS:$DU,AN$1,FALSE))</f>
        <v>0</v>
      </c>
      <c r="AT378" s="9">
        <v>1310085</v>
      </c>
      <c r="AU378" s="9" t="s">
        <v>432</v>
      </c>
      <c r="AV378">
        <v>10338</v>
      </c>
      <c r="AW378">
        <v>10338</v>
      </c>
      <c r="AX378">
        <v>180</v>
      </c>
    </row>
    <row r="379" spans="1:50" ht="16.5">
      <c r="A379">
        <v>1382134</v>
      </c>
      <c r="B379">
        <f>IF(ISERROR(VLOOKUP($A379,[7]装备表!$AS:$DU,B$1,FALSE))=TRUE,0,VLOOKUP($A379,[7]装备表!$AS:$DU,B$1,FALSE))</f>
        <v>0</v>
      </c>
      <c r="C379">
        <f t="shared" si="30"/>
        <v>0</v>
      </c>
      <c r="D379">
        <f t="shared" si="31"/>
        <v>0</v>
      </c>
      <c r="E379">
        <f t="shared" si="32"/>
        <v>0</v>
      </c>
      <c r="F379">
        <f>IF(ISERROR(VLOOKUP($A379,[7]装备表!$AS:$DU,F$1,FALSE))=TRUE,0,VLOOKUP($A379,[7]装备表!$AS:$DU,F$1,FALSE))</f>
        <v>0</v>
      </c>
      <c r="G379">
        <f>IF(ISERROR(VLOOKUP($A379,[7]装备表!$AS:$DU,G$1,FALSE))=TRUE,0,VLOOKUP($A379,[7]装备表!$AS:$DU,G$1,FALSE))</f>
        <v>0</v>
      </c>
      <c r="H379">
        <f>IF(ISERROR(VLOOKUP($A379,[7]装备表!$AS:$DU,H$1,FALSE))=TRUE,0,VLOOKUP($A379,[7]装备表!$AS:$DU,H$1,FALSE))</f>
        <v>0</v>
      </c>
      <c r="I379">
        <f>IF(ISERROR(VLOOKUP($A379,[7]装备表!$AS:$DU,I$1,FALSE))=TRUE,0,VLOOKUP($A379,[7]装备表!$AS:$DU,I$1,FALSE))</f>
        <v>0</v>
      </c>
      <c r="J379">
        <f>IF(ISERROR(VLOOKUP($A379,[7]装备表!$AS:$DU,J$1,FALSE))=TRUE,0,VLOOKUP($A379,[7]装备表!$AS:$DU,J$1,FALSE))</f>
        <v>0</v>
      </c>
      <c r="K379">
        <f>IF(ISERROR(VLOOKUP($A379,[7]装备表!$AS:$DU,K$1,FALSE))=TRUE,0,VLOOKUP($A379,[7]装备表!$AS:$DU,K$1,FALSE))</f>
        <v>0</v>
      </c>
      <c r="L379">
        <f>IF(ISERROR(VLOOKUP($A379,[7]装备表!$AS:$DU,L$1,FALSE))=TRUE,0,VLOOKUP($A379,[7]装备表!$AS:$DU,L$1,FALSE))</f>
        <v>0</v>
      </c>
      <c r="M379">
        <f>IF(ISERROR(VLOOKUP($A379,[7]装备表!$AS:$DU,M$1,FALSE))=TRUE,0,VLOOKUP($A379,[7]装备表!$AS:$DU,M$1,FALSE))</f>
        <v>0</v>
      </c>
      <c r="N379">
        <f>IF(ISERROR(VLOOKUP($A379,[7]装备表!$AS:$DU,N$1,FALSE))=TRUE,0,VLOOKUP($A379,[7]装备表!$AS:$DU,N$1,FALSE))</f>
        <v>0</v>
      </c>
      <c r="O379">
        <f>IF(ISERROR(VLOOKUP($A379,[7]装备表!$AS:$DU,O$1,FALSE))=TRUE,0,VLOOKUP($A379,[7]装备表!$AS:$DU,O$1,FALSE))</f>
        <v>0</v>
      </c>
      <c r="P379">
        <f>IF(ISERROR(VLOOKUP($A379,[7]装备表!$AS:$DU,P$1,FALSE))=TRUE,0,VLOOKUP($A379,[7]装备表!$AS:$DU,P$1,FALSE))</f>
        <v>0</v>
      </c>
      <c r="Q379">
        <f>IF(ISERROR(VLOOKUP($A379,[7]装备表!$AS:$DU,Q$1,FALSE))=TRUE,0,VLOOKUP($A379,[7]装备表!$AS:$DU,Q$1,FALSE))</f>
        <v>0</v>
      </c>
      <c r="R379">
        <f>IF(ISERROR(VLOOKUP($A379,[7]装备表!$AS:$DU,R$1,FALSE))=TRUE,0,VLOOKUP($A379,[7]装备表!$AS:$DU,R$1,FALSE))</f>
        <v>0</v>
      </c>
      <c r="S379">
        <f>IF(ISERROR(VLOOKUP($A379,[7]装备表!$AS:$DU,S$1,FALSE))=TRUE,0,VLOOKUP($A379,[7]装备表!$AS:$DU,S$1,FALSE))</f>
        <v>0</v>
      </c>
      <c r="T379">
        <f>IF(ISERROR(VLOOKUP($A379,[7]装备表!$AS:$DU,T$1,FALSE))=TRUE,0,VLOOKUP($A379,[7]装备表!$AS:$DU,T$1,FALSE))</f>
        <v>0</v>
      </c>
      <c r="U379">
        <f>IF(ISERROR(VLOOKUP($A379,[7]装备表!$AS:$DU,U$1,FALSE))=TRUE,0,VLOOKUP($A379,[7]装备表!$AS:$DU,U$1,FALSE))</f>
        <v>0</v>
      </c>
      <c r="V379">
        <f>IF(ISERROR(VLOOKUP($A379,[7]装备表!$AS:$DU,V$1,FALSE))=TRUE,0,VLOOKUP($A379,[7]装备表!$AS:$DU,V$1,FALSE))</f>
        <v>0</v>
      </c>
      <c r="W379">
        <f>IF(ISERROR(VLOOKUP($A379,[7]装备表!$AS:$DU,W$1,FALSE))=TRUE,0,VLOOKUP($A379,[7]装备表!$AS:$DU,W$1,FALSE))</f>
        <v>0</v>
      </c>
      <c r="X379">
        <f>IF(ISERROR(VLOOKUP($A379,[7]装备表!$AS:$DU,X$1,FALSE))=TRUE,0,VLOOKUP($A379,[7]装备表!$AS:$DU,X$1,FALSE))</f>
        <v>0</v>
      </c>
      <c r="Y379">
        <f>IF(ISERROR(VLOOKUP($A379,[7]装备表!$AS:$DU,Y$1,FALSE))=TRUE,0,VLOOKUP($A379,[7]装备表!$AS:$DU,Y$1,FALSE))</f>
        <v>0</v>
      </c>
      <c r="Z379">
        <f>IF(ISERROR(VLOOKUP($A379,[7]装备表!$AS:$DU,Z$1,FALSE))=TRUE,0,VLOOKUP($A379,[7]装备表!$AS:$DU,Z$1,FALSE))</f>
        <v>0</v>
      </c>
      <c r="AA379">
        <f>IF(ISERROR(VLOOKUP($A379,[7]装备表!$AS:$DU,AA$1,FALSE))=TRUE,0,VLOOKUP($A379,[7]装备表!$AS:$DU,AA$1,FALSE))</f>
        <v>0</v>
      </c>
      <c r="AB379">
        <f>IF(ISERROR(VLOOKUP($A379,[7]装备表!$AS:$DU,AB$1,FALSE))=TRUE,0,VLOOKUP($A379,[7]装备表!$AS:$DU,AB$1,FALSE))</f>
        <v>0</v>
      </c>
      <c r="AC379">
        <f>IF(ISERROR(VLOOKUP($A379,[7]装备表!$AS:$DU,AC$1,FALSE))=TRUE,0,VLOOKUP($A379,[7]装备表!$AS:$DU,AC$1,FALSE))</f>
        <v>0</v>
      </c>
      <c r="AD379">
        <f>IF(ISERROR(VLOOKUP($A379,[7]装备表!$AS:$DU,AD$1,FALSE))=TRUE,0,VLOOKUP($A379,[7]装备表!$AS:$DU,AD$1,FALSE))</f>
        <v>0</v>
      </c>
      <c r="AE379">
        <f>IF(ISERROR(VLOOKUP($A379,[7]装备表!$AS:$DU,AE$1,FALSE))=TRUE,0,VLOOKUP($A379,[7]装备表!$AS:$DU,AE$1,FALSE))</f>
        <v>0</v>
      </c>
      <c r="AF379">
        <f>IF(ISERROR(VLOOKUP($A379,[7]装备表!$AS:$DU,AF$1,FALSE))=TRUE,0,VLOOKUP($A379,[7]装备表!$AS:$DU,AF$1,FALSE))</f>
        <v>0</v>
      </c>
      <c r="AG379">
        <f>IF(ISERROR(VLOOKUP($A379,[7]装备表!$AS:$DU,AG$1,FALSE))=TRUE,0,VLOOKUP($A379,[7]装备表!$AS:$DU,AG$1,FALSE))</f>
        <v>0</v>
      </c>
      <c r="AH379">
        <f>IF(ISERROR(VLOOKUP($A379,[7]装备表!$AS:$DU,AH$1,FALSE))=TRUE,0,VLOOKUP($A379,[7]装备表!$AS:$DU,AH$1,FALSE))</f>
        <v>0</v>
      </c>
      <c r="AI379">
        <f>IF(ISERROR(VLOOKUP($A379,[7]装备表!$AS:$DU,AI$1,FALSE))=TRUE,0,VLOOKUP($A379,[7]装备表!$AS:$DU,AI$1,FALSE))</f>
        <v>0</v>
      </c>
      <c r="AJ379">
        <f>IF(ISERROR(VLOOKUP($A379,[7]装备表!$AS:$DU,AJ$1,FALSE))=TRUE,0,VLOOKUP($A379,[7]装备表!$AS:$DU,AJ$1,FALSE))</f>
        <v>0</v>
      </c>
      <c r="AK379">
        <f>IF(ISERROR(VLOOKUP($A379,[7]装备表!$AS:$DU,AK$1,FALSE))=TRUE,0,VLOOKUP($A379,[7]装备表!$AS:$DU,AK$1,FALSE))</f>
        <v>0</v>
      </c>
      <c r="AL379">
        <f>IF(ISERROR(VLOOKUP($A379,[7]装备表!$AS:$DU,AL$1,FALSE))=TRUE,0,VLOOKUP($A379,[7]装备表!$AS:$DU,AL$1,FALSE))</f>
        <v>0</v>
      </c>
      <c r="AM379">
        <f>IF(ISERROR(VLOOKUP($A379,[7]装备表!$AS:$DU,AM$1,FALSE))=TRUE,0,VLOOKUP($A379,[7]装备表!$AS:$DU,AM$1,FALSE))</f>
        <v>0</v>
      </c>
      <c r="AN379">
        <f>IF(ISERROR(VLOOKUP($A379,[7]装备表!$AS:$DU,AN$1,FALSE))=TRUE,0,VLOOKUP($A379,[7]装备表!$AS:$DU,AN$1,FALSE))</f>
        <v>0</v>
      </c>
      <c r="AT379" s="9">
        <v>1310086</v>
      </c>
      <c r="AU379" s="9" t="s">
        <v>432</v>
      </c>
      <c r="AV379">
        <v>10339</v>
      </c>
      <c r="AW379">
        <v>10339</v>
      </c>
      <c r="AX379">
        <v>240</v>
      </c>
    </row>
    <row r="380" spans="1:50" ht="16.5">
      <c r="A380">
        <v>1382135</v>
      </c>
      <c r="B380">
        <f>IF(ISERROR(VLOOKUP($A380,[7]装备表!$AS:$DU,B$1,FALSE))=TRUE,0,VLOOKUP($A380,[7]装备表!$AS:$DU,B$1,FALSE))</f>
        <v>0</v>
      </c>
      <c r="C380">
        <f t="shared" si="30"/>
        <v>0</v>
      </c>
      <c r="D380">
        <f t="shared" si="31"/>
        <v>0</v>
      </c>
      <c r="E380">
        <f t="shared" si="32"/>
        <v>0</v>
      </c>
      <c r="F380">
        <f>IF(ISERROR(VLOOKUP($A380,[7]装备表!$AS:$DU,F$1,FALSE))=TRUE,0,VLOOKUP($A380,[7]装备表!$AS:$DU,F$1,FALSE))</f>
        <v>0</v>
      </c>
      <c r="G380">
        <f>IF(ISERROR(VLOOKUP($A380,[7]装备表!$AS:$DU,G$1,FALSE))=TRUE,0,VLOOKUP($A380,[7]装备表!$AS:$DU,G$1,FALSE))</f>
        <v>0</v>
      </c>
      <c r="H380">
        <f>IF(ISERROR(VLOOKUP($A380,[7]装备表!$AS:$DU,H$1,FALSE))=TRUE,0,VLOOKUP($A380,[7]装备表!$AS:$DU,H$1,FALSE))</f>
        <v>0</v>
      </c>
      <c r="I380">
        <f>IF(ISERROR(VLOOKUP($A380,[7]装备表!$AS:$DU,I$1,FALSE))=TRUE,0,VLOOKUP($A380,[7]装备表!$AS:$DU,I$1,FALSE))</f>
        <v>0</v>
      </c>
      <c r="J380">
        <f>IF(ISERROR(VLOOKUP($A380,[7]装备表!$AS:$DU,J$1,FALSE))=TRUE,0,VLOOKUP($A380,[7]装备表!$AS:$DU,J$1,FALSE))</f>
        <v>0</v>
      </c>
      <c r="K380">
        <f>IF(ISERROR(VLOOKUP($A380,[7]装备表!$AS:$DU,K$1,FALSE))=TRUE,0,VLOOKUP($A380,[7]装备表!$AS:$DU,K$1,FALSE))</f>
        <v>0</v>
      </c>
      <c r="L380">
        <f>IF(ISERROR(VLOOKUP($A380,[7]装备表!$AS:$DU,L$1,FALSE))=TRUE,0,VLOOKUP($A380,[7]装备表!$AS:$DU,L$1,FALSE))</f>
        <v>0</v>
      </c>
      <c r="M380">
        <f>IF(ISERROR(VLOOKUP($A380,[7]装备表!$AS:$DU,M$1,FALSE))=TRUE,0,VLOOKUP($A380,[7]装备表!$AS:$DU,M$1,FALSE))</f>
        <v>0</v>
      </c>
      <c r="N380">
        <f>IF(ISERROR(VLOOKUP($A380,[7]装备表!$AS:$DU,N$1,FALSE))=TRUE,0,VLOOKUP($A380,[7]装备表!$AS:$DU,N$1,FALSE))</f>
        <v>0</v>
      </c>
      <c r="O380">
        <f>IF(ISERROR(VLOOKUP($A380,[7]装备表!$AS:$DU,O$1,FALSE))=TRUE,0,VLOOKUP($A380,[7]装备表!$AS:$DU,O$1,FALSE))</f>
        <v>0</v>
      </c>
      <c r="P380">
        <f>IF(ISERROR(VLOOKUP($A380,[7]装备表!$AS:$DU,P$1,FALSE))=TRUE,0,VLOOKUP($A380,[7]装备表!$AS:$DU,P$1,FALSE))</f>
        <v>0</v>
      </c>
      <c r="Q380">
        <f>IF(ISERROR(VLOOKUP($A380,[7]装备表!$AS:$DU,Q$1,FALSE))=TRUE,0,VLOOKUP($A380,[7]装备表!$AS:$DU,Q$1,FALSE))</f>
        <v>0</v>
      </c>
      <c r="R380">
        <f>IF(ISERROR(VLOOKUP($A380,[7]装备表!$AS:$DU,R$1,FALSE))=TRUE,0,VLOOKUP($A380,[7]装备表!$AS:$DU,R$1,FALSE))</f>
        <v>0</v>
      </c>
      <c r="S380">
        <f>IF(ISERROR(VLOOKUP($A380,[7]装备表!$AS:$DU,S$1,FALSE))=TRUE,0,VLOOKUP($A380,[7]装备表!$AS:$DU,S$1,FALSE))</f>
        <v>0</v>
      </c>
      <c r="T380">
        <f>IF(ISERROR(VLOOKUP($A380,[7]装备表!$AS:$DU,T$1,FALSE))=TRUE,0,VLOOKUP($A380,[7]装备表!$AS:$DU,T$1,FALSE))</f>
        <v>0</v>
      </c>
      <c r="U380">
        <f>IF(ISERROR(VLOOKUP($A380,[7]装备表!$AS:$DU,U$1,FALSE))=TRUE,0,VLOOKUP($A380,[7]装备表!$AS:$DU,U$1,FALSE))</f>
        <v>0</v>
      </c>
      <c r="V380">
        <f>IF(ISERROR(VLOOKUP($A380,[7]装备表!$AS:$DU,V$1,FALSE))=TRUE,0,VLOOKUP($A380,[7]装备表!$AS:$DU,V$1,FALSE))</f>
        <v>0</v>
      </c>
      <c r="W380">
        <f>IF(ISERROR(VLOOKUP($A380,[7]装备表!$AS:$DU,W$1,FALSE))=TRUE,0,VLOOKUP($A380,[7]装备表!$AS:$DU,W$1,FALSE))</f>
        <v>0</v>
      </c>
      <c r="X380">
        <f>IF(ISERROR(VLOOKUP($A380,[7]装备表!$AS:$DU,X$1,FALSE))=TRUE,0,VLOOKUP($A380,[7]装备表!$AS:$DU,X$1,FALSE))</f>
        <v>0</v>
      </c>
      <c r="Y380">
        <f>IF(ISERROR(VLOOKUP($A380,[7]装备表!$AS:$DU,Y$1,FALSE))=TRUE,0,VLOOKUP($A380,[7]装备表!$AS:$DU,Y$1,FALSE))</f>
        <v>0</v>
      </c>
      <c r="Z380">
        <f>IF(ISERROR(VLOOKUP($A380,[7]装备表!$AS:$DU,Z$1,FALSE))=TRUE,0,VLOOKUP($A380,[7]装备表!$AS:$DU,Z$1,FALSE))</f>
        <v>0</v>
      </c>
      <c r="AA380">
        <f>IF(ISERROR(VLOOKUP($A380,[7]装备表!$AS:$DU,AA$1,FALSE))=TRUE,0,VLOOKUP($A380,[7]装备表!$AS:$DU,AA$1,FALSE))</f>
        <v>0</v>
      </c>
      <c r="AB380">
        <f>IF(ISERROR(VLOOKUP($A380,[7]装备表!$AS:$DU,AB$1,FALSE))=TRUE,0,VLOOKUP($A380,[7]装备表!$AS:$DU,AB$1,FALSE))</f>
        <v>0</v>
      </c>
      <c r="AC380">
        <f>IF(ISERROR(VLOOKUP($A380,[7]装备表!$AS:$DU,AC$1,FALSE))=TRUE,0,VLOOKUP($A380,[7]装备表!$AS:$DU,AC$1,FALSE))</f>
        <v>0</v>
      </c>
      <c r="AD380">
        <f>IF(ISERROR(VLOOKUP($A380,[7]装备表!$AS:$DU,AD$1,FALSE))=TRUE,0,VLOOKUP($A380,[7]装备表!$AS:$DU,AD$1,FALSE))</f>
        <v>0</v>
      </c>
      <c r="AE380">
        <f>IF(ISERROR(VLOOKUP($A380,[7]装备表!$AS:$DU,AE$1,FALSE))=TRUE,0,VLOOKUP($A380,[7]装备表!$AS:$DU,AE$1,FALSE))</f>
        <v>0</v>
      </c>
      <c r="AF380">
        <f>IF(ISERROR(VLOOKUP($A380,[7]装备表!$AS:$DU,AF$1,FALSE))=TRUE,0,VLOOKUP($A380,[7]装备表!$AS:$DU,AF$1,FALSE))</f>
        <v>0</v>
      </c>
      <c r="AG380">
        <f>IF(ISERROR(VLOOKUP($A380,[7]装备表!$AS:$DU,AG$1,FALSE))=TRUE,0,VLOOKUP($A380,[7]装备表!$AS:$DU,AG$1,FALSE))</f>
        <v>0</v>
      </c>
      <c r="AH380">
        <f>IF(ISERROR(VLOOKUP($A380,[7]装备表!$AS:$DU,AH$1,FALSE))=TRUE,0,VLOOKUP($A380,[7]装备表!$AS:$DU,AH$1,FALSE))</f>
        <v>0</v>
      </c>
      <c r="AI380">
        <f>IF(ISERROR(VLOOKUP($A380,[7]装备表!$AS:$DU,AI$1,FALSE))=TRUE,0,VLOOKUP($A380,[7]装备表!$AS:$DU,AI$1,FALSE))</f>
        <v>0</v>
      </c>
      <c r="AJ380">
        <f>IF(ISERROR(VLOOKUP($A380,[7]装备表!$AS:$DU,AJ$1,FALSE))=TRUE,0,VLOOKUP($A380,[7]装备表!$AS:$DU,AJ$1,FALSE))</f>
        <v>0</v>
      </c>
      <c r="AK380">
        <f>IF(ISERROR(VLOOKUP($A380,[7]装备表!$AS:$DU,AK$1,FALSE))=TRUE,0,VLOOKUP($A380,[7]装备表!$AS:$DU,AK$1,FALSE))</f>
        <v>0</v>
      </c>
      <c r="AL380">
        <f>IF(ISERROR(VLOOKUP($A380,[7]装备表!$AS:$DU,AL$1,FALSE))=TRUE,0,VLOOKUP($A380,[7]装备表!$AS:$DU,AL$1,FALSE))</f>
        <v>0</v>
      </c>
      <c r="AM380">
        <f>IF(ISERROR(VLOOKUP($A380,[7]装备表!$AS:$DU,AM$1,FALSE))=TRUE,0,VLOOKUP($A380,[7]装备表!$AS:$DU,AM$1,FALSE))</f>
        <v>0</v>
      </c>
      <c r="AN380">
        <f>IF(ISERROR(VLOOKUP($A380,[7]装备表!$AS:$DU,AN$1,FALSE))=TRUE,0,VLOOKUP($A380,[7]装备表!$AS:$DU,AN$1,FALSE))</f>
        <v>0</v>
      </c>
      <c r="AT380" s="9">
        <v>1310087</v>
      </c>
      <c r="AU380" s="9" t="s">
        <v>432</v>
      </c>
      <c r="AV380">
        <v>10340</v>
      </c>
      <c r="AW380">
        <v>10340</v>
      </c>
      <c r="AX380">
        <v>300</v>
      </c>
    </row>
    <row r="381" spans="1:50" ht="16.5">
      <c r="A381">
        <v>1382136</v>
      </c>
      <c r="B381">
        <f>IF(ISERROR(VLOOKUP($A381,[7]装备表!$AS:$DU,B$1,FALSE))=TRUE,0,VLOOKUP($A381,[7]装备表!$AS:$DU,B$1,FALSE))</f>
        <v>0</v>
      </c>
      <c r="C381">
        <f t="shared" si="30"/>
        <v>0</v>
      </c>
      <c r="D381">
        <f t="shared" si="31"/>
        <v>0</v>
      </c>
      <c r="E381">
        <f t="shared" si="32"/>
        <v>0</v>
      </c>
      <c r="F381">
        <f>IF(ISERROR(VLOOKUP($A381,[7]装备表!$AS:$DU,F$1,FALSE))=TRUE,0,VLOOKUP($A381,[7]装备表!$AS:$DU,F$1,FALSE))</f>
        <v>0</v>
      </c>
      <c r="G381">
        <f>IF(ISERROR(VLOOKUP($A381,[7]装备表!$AS:$DU,G$1,FALSE))=TRUE,0,VLOOKUP($A381,[7]装备表!$AS:$DU,G$1,FALSE))</f>
        <v>0</v>
      </c>
      <c r="H381">
        <f>IF(ISERROR(VLOOKUP($A381,[7]装备表!$AS:$DU,H$1,FALSE))=TRUE,0,VLOOKUP($A381,[7]装备表!$AS:$DU,H$1,FALSE))</f>
        <v>0</v>
      </c>
      <c r="I381">
        <f>IF(ISERROR(VLOOKUP($A381,[7]装备表!$AS:$DU,I$1,FALSE))=TRUE,0,VLOOKUP($A381,[7]装备表!$AS:$DU,I$1,FALSE))</f>
        <v>0</v>
      </c>
      <c r="J381">
        <f>IF(ISERROR(VLOOKUP($A381,[7]装备表!$AS:$DU,J$1,FALSE))=TRUE,0,VLOOKUP($A381,[7]装备表!$AS:$DU,J$1,FALSE))</f>
        <v>0</v>
      </c>
      <c r="K381">
        <f>IF(ISERROR(VLOOKUP($A381,[7]装备表!$AS:$DU,K$1,FALSE))=TRUE,0,VLOOKUP($A381,[7]装备表!$AS:$DU,K$1,FALSE))</f>
        <v>0</v>
      </c>
      <c r="L381">
        <f>IF(ISERROR(VLOOKUP($A381,[7]装备表!$AS:$DU,L$1,FALSE))=TRUE,0,VLOOKUP($A381,[7]装备表!$AS:$DU,L$1,FALSE))</f>
        <v>0</v>
      </c>
      <c r="M381">
        <f>IF(ISERROR(VLOOKUP($A381,[7]装备表!$AS:$DU,M$1,FALSE))=TRUE,0,VLOOKUP($A381,[7]装备表!$AS:$DU,M$1,FALSE))</f>
        <v>0</v>
      </c>
      <c r="N381">
        <f>IF(ISERROR(VLOOKUP($A381,[7]装备表!$AS:$DU,N$1,FALSE))=TRUE,0,VLOOKUP($A381,[7]装备表!$AS:$DU,N$1,FALSE))</f>
        <v>0</v>
      </c>
      <c r="O381">
        <f>IF(ISERROR(VLOOKUP($A381,[7]装备表!$AS:$DU,O$1,FALSE))=TRUE,0,VLOOKUP($A381,[7]装备表!$AS:$DU,O$1,FALSE))</f>
        <v>0</v>
      </c>
      <c r="P381">
        <f>IF(ISERROR(VLOOKUP($A381,[7]装备表!$AS:$DU,P$1,FALSE))=TRUE,0,VLOOKUP($A381,[7]装备表!$AS:$DU,P$1,FALSE))</f>
        <v>0</v>
      </c>
      <c r="Q381">
        <f>IF(ISERROR(VLOOKUP($A381,[7]装备表!$AS:$DU,Q$1,FALSE))=TRUE,0,VLOOKUP($A381,[7]装备表!$AS:$DU,Q$1,FALSE))</f>
        <v>0</v>
      </c>
      <c r="R381">
        <f>IF(ISERROR(VLOOKUP($A381,[7]装备表!$AS:$DU,R$1,FALSE))=TRUE,0,VLOOKUP($A381,[7]装备表!$AS:$DU,R$1,FALSE))</f>
        <v>0</v>
      </c>
      <c r="S381">
        <f>IF(ISERROR(VLOOKUP($A381,[7]装备表!$AS:$DU,S$1,FALSE))=TRUE,0,VLOOKUP($A381,[7]装备表!$AS:$DU,S$1,FALSE))</f>
        <v>0</v>
      </c>
      <c r="T381">
        <f>IF(ISERROR(VLOOKUP($A381,[7]装备表!$AS:$DU,T$1,FALSE))=TRUE,0,VLOOKUP($A381,[7]装备表!$AS:$DU,T$1,FALSE))</f>
        <v>0</v>
      </c>
      <c r="U381">
        <f>IF(ISERROR(VLOOKUP($A381,[7]装备表!$AS:$DU,U$1,FALSE))=TRUE,0,VLOOKUP($A381,[7]装备表!$AS:$DU,U$1,FALSE))</f>
        <v>0</v>
      </c>
      <c r="V381">
        <f>IF(ISERROR(VLOOKUP($A381,[7]装备表!$AS:$DU,V$1,FALSE))=TRUE,0,VLOOKUP($A381,[7]装备表!$AS:$DU,V$1,FALSE))</f>
        <v>0</v>
      </c>
      <c r="W381">
        <f>IF(ISERROR(VLOOKUP($A381,[7]装备表!$AS:$DU,W$1,FALSE))=TRUE,0,VLOOKUP($A381,[7]装备表!$AS:$DU,W$1,FALSE))</f>
        <v>0</v>
      </c>
      <c r="X381">
        <f>IF(ISERROR(VLOOKUP($A381,[7]装备表!$AS:$DU,X$1,FALSE))=TRUE,0,VLOOKUP($A381,[7]装备表!$AS:$DU,X$1,FALSE))</f>
        <v>0</v>
      </c>
      <c r="Y381">
        <f>IF(ISERROR(VLOOKUP($A381,[7]装备表!$AS:$DU,Y$1,FALSE))=TRUE,0,VLOOKUP($A381,[7]装备表!$AS:$DU,Y$1,FALSE))</f>
        <v>0</v>
      </c>
      <c r="Z381">
        <f>IF(ISERROR(VLOOKUP($A381,[7]装备表!$AS:$DU,Z$1,FALSE))=TRUE,0,VLOOKUP($A381,[7]装备表!$AS:$DU,Z$1,FALSE))</f>
        <v>0</v>
      </c>
      <c r="AA381">
        <f>IF(ISERROR(VLOOKUP($A381,[7]装备表!$AS:$DU,AA$1,FALSE))=TRUE,0,VLOOKUP($A381,[7]装备表!$AS:$DU,AA$1,FALSE))</f>
        <v>0</v>
      </c>
      <c r="AB381">
        <f>IF(ISERROR(VLOOKUP($A381,[7]装备表!$AS:$DU,AB$1,FALSE))=TRUE,0,VLOOKUP($A381,[7]装备表!$AS:$DU,AB$1,FALSE))</f>
        <v>0</v>
      </c>
      <c r="AC381">
        <f>IF(ISERROR(VLOOKUP($A381,[7]装备表!$AS:$DU,AC$1,FALSE))=TRUE,0,VLOOKUP($A381,[7]装备表!$AS:$DU,AC$1,FALSE))</f>
        <v>0</v>
      </c>
      <c r="AD381">
        <f>IF(ISERROR(VLOOKUP($A381,[7]装备表!$AS:$DU,AD$1,FALSE))=TRUE,0,VLOOKUP($A381,[7]装备表!$AS:$DU,AD$1,FALSE))</f>
        <v>0</v>
      </c>
      <c r="AE381">
        <f>IF(ISERROR(VLOOKUP($A381,[7]装备表!$AS:$DU,AE$1,FALSE))=TRUE,0,VLOOKUP($A381,[7]装备表!$AS:$DU,AE$1,FALSE))</f>
        <v>0</v>
      </c>
      <c r="AF381">
        <f>IF(ISERROR(VLOOKUP($A381,[7]装备表!$AS:$DU,AF$1,FALSE))=TRUE,0,VLOOKUP($A381,[7]装备表!$AS:$DU,AF$1,FALSE))</f>
        <v>0</v>
      </c>
      <c r="AG381">
        <f>IF(ISERROR(VLOOKUP($A381,[7]装备表!$AS:$DU,AG$1,FALSE))=TRUE,0,VLOOKUP($A381,[7]装备表!$AS:$DU,AG$1,FALSE))</f>
        <v>0</v>
      </c>
      <c r="AH381">
        <f>IF(ISERROR(VLOOKUP($A381,[7]装备表!$AS:$DU,AH$1,FALSE))=TRUE,0,VLOOKUP($A381,[7]装备表!$AS:$DU,AH$1,FALSE))</f>
        <v>0</v>
      </c>
      <c r="AI381">
        <f>IF(ISERROR(VLOOKUP($A381,[7]装备表!$AS:$DU,AI$1,FALSE))=TRUE,0,VLOOKUP($A381,[7]装备表!$AS:$DU,AI$1,FALSE))</f>
        <v>0</v>
      </c>
      <c r="AJ381">
        <f>IF(ISERROR(VLOOKUP($A381,[7]装备表!$AS:$DU,AJ$1,FALSE))=TRUE,0,VLOOKUP($A381,[7]装备表!$AS:$DU,AJ$1,FALSE))</f>
        <v>0</v>
      </c>
      <c r="AK381">
        <f>IF(ISERROR(VLOOKUP($A381,[7]装备表!$AS:$DU,AK$1,FALSE))=TRUE,0,VLOOKUP($A381,[7]装备表!$AS:$DU,AK$1,FALSE))</f>
        <v>0</v>
      </c>
      <c r="AL381">
        <f>IF(ISERROR(VLOOKUP($A381,[7]装备表!$AS:$DU,AL$1,FALSE))=TRUE,0,VLOOKUP($A381,[7]装备表!$AS:$DU,AL$1,FALSE))</f>
        <v>0</v>
      </c>
      <c r="AM381">
        <f>IF(ISERROR(VLOOKUP($A381,[7]装备表!$AS:$DU,AM$1,FALSE))=TRUE,0,VLOOKUP($A381,[7]装备表!$AS:$DU,AM$1,FALSE))</f>
        <v>0</v>
      </c>
      <c r="AN381">
        <f>IF(ISERROR(VLOOKUP($A381,[7]装备表!$AS:$DU,AN$1,FALSE))=TRUE,0,VLOOKUP($A381,[7]装备表!$AS:$DU,AN$1,FALSE))</f>
        <v>0</v>
      </c>
      <c r="AT381" s="9">
        <v>1310088</v>
      </c>
      <c r="AU381" s="9" t="s">
        <v>432</v>
      </c>
      <c r="AV381">
        <v>10341</v>
      </c>
      <c r="AW381">
        <v>10341</v>
      </c>
      <c r="AX381">
        <v>400</v>
      </c>
    </row>
    <row r="382" spans="1:50" ht="16.5">
      <c r="A382">
        <v>1382137</v>
      </c>
      <c r="B382">
        <f>IF(ISERROR(VLOOKUP($A382,[7]装备表!$AS:$DU,B$1,FALSE))=TRUE,0,VLOOKUP($A382,[7]装备表!$AS:$DU,B$1,FALSE))</f>
        <v>0</v>
      </c>
      <c r="C382">
        <f t="shared" si="30"/>
        <v>0</v>
      </c>
      <c r="D382">
        <f t="shared" si="31"/>
        <v>0</v>
      </c>
      <c r="E382">
        <f t="shared" si="32"/>
        <v>0</v>
      </c>
      <c r="F382">
        <f>IF(ISERROR(VLOOKUP($A382,[7]装备表!$AS:$DU,F$1,FALSE))=TRUE,0,VLOOKUP($A382,[7]装备表!$AS:$DU,F$1,FALSE))</f>
        <v>0</v>
      </c>
      <c r="G382">
        <f>IF(ISERROR(VLOOKUP($A382,[7]装备表!$AS:$DU,G$1,FALSE))=TRUE,0,VLOOKUP($A382,[7]装备表!$AS:$DU,G$1,FALSE))</f>
        <v>0</v>
      </c>
      <c r="H382">
        <f>IF(ISERROR(VLOOKUP($A382,[7]装备表!$AS:$DU,H$1,FALSE))=TRUE,0,VLOOKUP($A382,[7]装备表!$AS:$DU,H$1,FALSE))</f>
        <v>0</v>
      </c>
      <c r="I382">
        <f>IF(ISERROR(VLOOKUP($A382,[7]装备表!$AS:$DU,I$1,FALSE))=TRUE,0,VLOOKUP($A382,[7]装备表!$AS:$DU,I$1,FALSE))</f>
        <v>0</v>
      </c>
      <c r="J382">
        <f>IF(ISERROR(VLOOKUP($A382,[7]装备表!$AS:$DU,J$1,FALSE))=TRUE,0,VLOOKUP($A382,[7]装备表!$AS:$DU,J$1,FALSE))</f>
        <v>0</v>
      </c>
      <c r="K382">
        <f>IF(ISERROR(VLOOKUP($A382,[7]装备表!$AS:$DU,K$1,FALSE))=TRUE,0,VLOOKUP($A382,[7]装备表!$AS:$DU,K$1,FALSE))</f>
        <v>0</v>
      </c>
      <c r="L382">
        <f>IF(ISERROR(VLOOKUP($A382,[7]装备表!$AS:$DU,L$1,FALSE))=TRUE,0,VLOOKUP($A382,[7]装备表!$AS:$DU,L$1,FALSE))</f>
        <v>0</v>
      </c>
      <c r="M382">
        <f>IF(ISERROR(VLOOKUP($A382,[7]装备表!$AS:$DU,M$1,FALSE))=TRUE,0,VLOOKUP($A382,[7]装备表!$AS:$DU,M$1,FALSE))</f>
        <v>0</v>
      </c>
      <c r="N382">
        <f>IF(ISERROR(VLOOKUP($A382,[7]装备表!$AS:$DU,N$1,FALSE))=TRUE,0,VLOOKUP($A382,[7]装备表!$AS:$DU,N$1,FALSE))</f>
        <v>0</v>
      </c>
      <c r="O382">
        <f>IF(ISERROR(VLOOKUP($A382,[7]装备表!$AS:$DU,O$1,FALSE))=TRUE,0,VLOOKUP($A382,[7]装备表!$AS:$DU,O$1,FALSE))</f>
        <v>0</v>
      </c>
      <c r="P382">
        <f>IF(ISERROR(VLOOKUP($A382,[7]装备表!$AS:$DU,P$1,FALSE))=TRUE,0,VLOOKUP($A382,[7]装备表!$AS:$DU,P$1,FALSE))</f>
        <v>0</v>
      </c>
      <c r="Q382">
        <f>IF(ISERROR(VLOOKUP($A382,[7]装备表!$AS:$DU,Q$1,FALSE))=TRUE,0,VLOOKUP($A382,[7]装备表!$AS:$DU,Q$1,FALSE))</f>
        <v>0</v>
      </c>
      <c r="R382">
        <f>IF(ISERROR(VLOOKUP($A382,[7]装备表!$AS:$DU,R$1,FALSE))=TRUE,0,VLOOKUP($A382,[7]装备表!$AS:$DU,R$1,FALSE))</f>
        <v>0</v>
      </c>
      <c r="S382">
        <f>IF(ISERROR(VLOOKUP($A382,[7]装备表!$AS:$DU,S$1,FALSE))=TRUE,0,VLOOKUP($A382,[7]装备表!$AS:$DU,S$1,FALSE))</f>
        <v>0</v>
      </c>
      <c r="T382">
        <f>IF(ISERROR(VLOOKUP($A382,[7]装备表!$AS:$DU,T$1,FALSE))=TRUE,0,VLOOKUP($A382,[7]装备表!$AS:$DU,T$1,FALSE))</f>
        <v>0</v>
      </c>
      <c r="U382">
        <f>IF(ISERROR(VLOOKUP($A382,[7]装备表!$AS:$DU,U$1,FALSE))=TRUE,0,VLOOKUP($A382,[7]装备表!$AS:$DU,U$1,FALSE))</f>
        <v>0</v>
      </c>
      <c r="V382">
        <f>IF(ISERROR(VLOOKUP($A382,[7]装备表!$AS:$DU,V$1,FALSE))=TRUE,0,VLOOKUP($A382,[7]装备表!$AS:$DU,V$1,FALSE))</f>
        <v>0</v>
      </c>
      <c r="W382">
        <f>IF(ISERROR(VLOOKUP($A382,[7]装备表!$AS:$DU,W$1,FALSE))=TRUE,0,VLOOKUP($A382,[7]装备表!$AS:$DU,W$1,FALSE))</f>
        <v>0</v>
      </c>
      <c r="X382">
        <f>IF(ISERROR(VLOOKUP($A382,[7]装备表!$AS:$DU,X$1,FALSE))=TRUE,0,VLOOKUP($A382,[7]装备表!$AS:$DU,X$1,FALSE))</f>
        <v>0</v>
      </c>
      <c r="Y382">
        <f>IF(ISERROR(VLOOKUP($A382,[7]装备表!$AS:$DU,Y$1,FALSE))=TRUE,0,VLOOKUP($A382,[7]装备表!$AS:$DU,Y$1,FALSE))</f>
        <v>0</v>
      </c>
      <c r="Z382">
        <f>IF(ISERROR(VLOOKUP($A382,[7]装备表!$AS:$DU,Z$1,FALSE))=TRUE,0,VLOOKUP($A382,[7]装备表!$AS:$DU,Z$1,FALSE))</f>
        <v>0</v>
      </c>
      <c r="AA382">
        <f>IF(ISERROR(VLOOKUP($A382,[7]装备表!$AS:$DU,AA$1,FALSE))=TRUE,0,VLOOKUP($A382,[7]装备表!$AS:$DU,AA$1,FALSE))</f>
        <v>0</v>
      </c>
      <c r="AB382">
        <f>IF(ISERROR(VLOOKUP($A382,[7]装备表!$AS:$DU,AB$1,FALSE))=TRUE,0,VLOOKUP($A382,[7]装备表!$AS:$DU,AB$1,FALSE))</f>
        <v>0</v>
      </c>
      <c r="AC382">
        <f>IF(ISERROR(VLOOKUP($A382,[7]装备表!$AS:$DU,AC$1,FALSE))=TRUE,0,VLOOKUP($A382,[7]装备表!$AS:$DU,AC$1,FALSE))</f>
        <v>0</v>
      </c>
      <c r="AD382">
        <f>IF(ISERROR(VLOOKUP($A382,[7]装备表!$AS:$DU,AD$1,FALSE))=TRUE,0,VLOOKUP($A382,[7]装备表!$AS:$DU,AD$1,FALSE))</f>
        <v>0</v>
      </c>
      <c r="AE382">
        <f>IF(ISERROR(VLOOKUP($A382,[7]装备表!$AS:$DU,AE$1,FALSE))=TRUE,0,VLOOKUP($A382,[7]装备表!$AS:$DU,AE$1,FALSE))</f>
        <v>0</v>
      </c>
      <c r="AF382">
        <f>IF(ISERROR(VLOOKUP($A382,[7]装备表!$AS:$DU,AF$1,FALSE))=TRUE,0,VLOOKUP($A382,[7]装备表!$AS:$DU,AF$1,FALSE))</f>
        <v>0</v>
      </c>
      <c r="AG382">
        <f>IF(ISERROR(VLOOKUP($A382,[7]装备表!$AS:$DU,AG$1,FALSE))=TRUE,0,VLOOKUP($A382,[7]装备表!$AS:$DU,AG$1,FALSE))</f>
        <v>0</v>
      </c>
      <c r="AH382">
        <f>IF(ISERROR(VLOOKUP($A382,[7]装备表!$AS:$DU,AH$1,FALSE))=TRUE,0,VLOOKUP($A382,[7]装备表!$AS:$DU,AH$1,FALSE))</f>
        <v>0</v>
      </c>
      <c r="AI382">
        <f>IF(ISERROR(VLOOKUP($A382,[7]装备表!$AS:$DU,AI$1,FALSE))=TRUE,0,VLOOKUP($A382,[7]装备表!$AS:$DU,AI$1,FALSE))</f>
        <v>0</v>
      </c>
      <c r="AJ382">
        <f>IF(ISERROR(VLOOKUP($A382,[7]装备表!$AS:$DU,AJ$1,FALSE))=TRUE,0,VLOOKUP($A382,[7]装备表!$AS:$DU,AJ$1,FALSE))</f>
        <v>0</v>
      </c>
      <c r="AK382">
        <f>IF(ISERROR(VLOOKUP($A382,[7]装备表!$AS:$DU,AK$1,FALSE))=TRUE,0,VLOOKUP($A382,[7]装备表!$AS:$DU,AK$1,FALSE))</f>
        <v>0</v>
      </c>
      <c r="AL382">
        <f>IF(ISERROR(VLOOKUP($A382,[7]装备表!$AS:$DU,AL$1,FALSE))=TRUE,0,VLOOKUP($A382,[7]装备表!$AS:$DU,AL$1,FALSE))</f>
        <v>0</v>
      </c>
      <c r="AM382">
        <f>IF(ISERROR(VLOOKUP($A382,[7]装备表!$AS:$DU,AM$1,FALSE))=TRUE,0,VLOOKUP($A382,[7]装备表!$AS:$DU,AM$1,FALSE))</f>
        <v>0</v>
      </c>
      <c r="AN382">
        <f>IF(ISERROR(VLOOKUP($A382,[7]装备表!$AS:$DU,AN$1,FALSE))=TRUE,0,VLOOKUP($A382,[7]装备表!$AS:$DU,AN$1,FALSE))</f>
        <v>0</v>
      </c>
      <c r="AT382" s="9">
        <v>1310089</v>
      </c>
      <c r="AU382" s="9" t="s">
        <v>425</v>
      </c>
      <c r="AV382">
        <v>10342</v>
      </c>
      <c r="AW382">
        <v>10342</v>
      </c>
      <c r="AX382">
        <v>140</v>
      </c>
    </row>
    <row r="383" spans="1:50" ht="16.5">
      <c r="A383">
        <v>1382138</v>
      </c>
      <c r="B383">
        <f>IF(ISERROR(VLOOKUP($A383,[7]装备表!$AS:$DU,B$1,FALSE))=TRUE,0,VLOOKUP($A383,[7]装备表!$AS:$DU,B$1,FALSE))</f>
        <v>0</v>
      </c>
      <c r="C383">
        <f t="shared" si="30"/>
        <v>0</v>
      </c>
      <c r="D383">
        <f t="shared" si="31"/>
        <v>0</v>
      </c>
      <c r="E383">
        <f t="shared" si="32"/>
        <v>0</v>
      </c>
      <c r="F383">
        <f>IF(ISERROR(VLOOKUP($A383,[7]装备表!$AS:$DU,F$1,FALSE))=TRUE,0,VLOOKUP($A383,[7]装备表!$AS:$DU,F$1,FALSE))</f>
        <v>0</v>
      </c>
      <c r="G383">
        <f>IF(ISERROR(VLOOKUP($A383,[7]装备表!$AS:$DU,G$1,FALSE))=TRUE,0,VLOOKUP($A383,[7]装备表!$AS:$DU,G$1,FALSE))</f>
        <v>0</v>
      </c>
      <c r="H383">
        <f>IF(ISERROR(VLOOKUP($A383,[7]装备表!$AS:$DU,H$1,FALSE))=TRUE,0,VLOOKUP($A383,[7]装备表!$AS:$DU,H$1,FALSE))</f>
        <v>0</v>
      </c>
      <c r="I383">
        <f>IF(ISERROR(VLOOKUP($A383,[7]装备表!$AS:$DU,I$1,FALSE))=TRUE,0,VLOOKUP($A383,[7]装备表!$AS:$DU,I$1,FALSE))</f>
        <v>0</v>
      </c>
      <c r="J383">
        <f>IF(ISERROR(VLOOKUP($A383,[7]装备表!$AS:$DU,J$1,FALSE))=TRUE,0,VLOOKUP($A383,[7]装备表!$AS:$DU,J$1,FALSE))</f>
        <v>0</v>
      </c>
      <c r="K383">
        <f>IF(ISERROR(VLOOKUP($A383,[7]装备表!$AS:$DU,K$1,FALSE))=TRUE,0,VLOOKUP($A383,[7]装备表!$AS:$DU,K$1,FALSE))</f>
        <v>0</v>
      </c>
      <c r="L383">
        <f>IF(ISERROR(VLOOKUP($A383,[7]装备表!$AS:$DU,L$1,FALSE))=TRUE,0,VLOOKUP($A383,[7]装备表!$AS:$DU,L$1,FALSE))</f>
        <v>0</v>
      </c>
      <c r="M383">
        <f>IF(ISERROR(VLOOKUP($A383,[7]装备表!$AS:$DU,M$1,FALSE))=TRUE,0,VLOOKUP($A383,[7]装备表!$AS:$DU,M$1,FALSE))</f>
        <v>0</v>
      </c>
      <c r="N383">
        <f>IF(ISERROR(VLOOKUP($A383,[7]装备表!$AS:$DU,N$1,FALSE))=TRUE,0,VLOOKUP($A383,[7]装备表!$AS:$DU,N$1,FALSE))</f>
        <v>0</v>
      </c>
      <c r="O383">
        <f>IF(ISERROR(VLOOKUP($A383,[7]装备表!$AS:$DU,O$1,FALSE))=TRUE,0,VLOOKUP($A383,[7]装备表!$AS:$DU,O$1,FALSE))</f>
        <v>0</v>
      </c>
      <c r="P383">
        <f>IF(ISERROR(VLOOKUP($A383,[7]装备表!$AS:$DU,P$1,FALSE))=TRUE,0,VLOOKUP($A383,[7]装备表!$AS:$DU,P$1,FALSE))</f>
        <v>0</v>
      </c>
      <c r="Q383">
        <f>IF(ISERROR(VLOOKUP($A383,[7]装备表!$AS:$DU,Q$1,FALSE))=TRUE,0,VLOOKUP($A383,[7]装备表!$AS:$DU,Q$1,FALSE))</f>
        <v>0</v>
      </c>
      <c r="R383">
        <f>IF(ISERROR(VLOOKUP($A383,[7]装备表!$AS:$DU,R$1,FALSE))=TRUE,0,VLOOKUP($A383,[7]装备表!$AS:$DU,R$1,FALSE))</f>
        <v>0</v>
      </c>
      <c r="S383">
        <f>IF(ISERROR(VLOOKUP($A383,[7]装备表!$AS:$DU,S$1,FALSE))=TRUE,0,VLOOKUP($A383,[7]装备表!$AS:$DU,S$1,FALSE))</f>
        <v>0</v>
      </c>
      <c r="T383">
        <f>IF(ISERROR(VLOOKUP($A383,[7]装备表!$AS:$DU,T$1,FALSE))=TRUE,0,VLOOKUP($A383,[7]装备表!$AS:$DU,T$1,FALSE))</f>
        <v>0</v>
      </c>
      <c r="U383">
        <f>IF(ISERROR(VLOOKUP($A383,[7]装备表!$AS:$DU,U$1,FALSE))=TRUE,0,VLOOKUP($A383,[7]装备表!$AS:$DU,U$1,FALSE))</f>
        <v>0</v>
      </c>
      <c r="V383">
        <f>IF(ISERROR(VLOOKUP($A383,[7]装备表!$AS:$DU,V$1,FALSE))=TRUE,0,VLOOKUP($A383,[7]装备表!$AS:$DU,V$1,FALSE))</f>
        <v>0</v>
      </c>
      <c r="W383">
        <f>IF(ISERROR(VLOOKUP($A383,[7]装备表!$AS:$DU,W$1,FALSE))=TRUE,0,VLOOKUP($A383,[7]装备表!$AS:$DU,W$1,FALSE))</f>
        <v>0</v>
      </c>
      <c r="X383">
        <f>IF(ISERROR(VLOOKUP($A383,[7]装备表!$AS:$DU,X$1,FALSE))=TRUE,0,VLOOKUP($A383,[7]装备表!$AS:$DU,X$1,FALSE))</f>
        <v>0</v>
      </c>
      <c r="Y383">
        <f>IF(ISERROR(VLOOKUP($A383,[7]装备表!$AS:$DU,Y$1,FALSE))=TRUE,0,VLOOKUP($A383,[7]装备表!$AS:$DU,Y$1,FALSE))</f>
        <v>0</v>
      </c>
      <c r="Z383">
        <f>IF(ISERROR(VLOOKUP($A383,[7]装备表!$AS:$DU,Z$1,FALSE))=TRUE,0,VLOOKUP($A383,[7]装备表!$AS:$DU,Z$1,FALSE))</f>
        <v>0</v>
      </c>
      <c r="AA383">
        <f>IF(ISERROR(VLOOKUP($A383,[7]装备表!$AS:$DU,AA$1,FALSE))=TRUE,0,VLOOKUP($A383,[7]装备表!$AS:$DU,AA$1,FALSE))</f>
        <v>0</v>
      </c>
      <c r="AB383">
        <f>IF(ISERROR(VLOOKUP($A383,[7]装备表!$AS:$DU,AB$1,FALSE))=TRUE,0,VLOOKUP($A383,[7]装备表!$AS:$DU,AB$1,FALSE))</f>
        <v>0</v>
      </c>
      <c r="AC383">
        <f>IF(ISERROR(VLOOKUP($A383,[7]装备表!$AS:$DU,AC$1,FALSE))=TRUE,0,VLOOKUP($A383,[7]装备表!$AS:$DU,AC$1,FALSE))</f>
        <v>0</v>
      </c>
      <c r="AD383">
        <f>IF(ISERROR(VLOOKUP($A383,[7]装备表!$AS:$DU,AD$1,FALSE))=TRUE,0,VLOOKUP($A383,[7]装备表!$AS:$DU,AD$1,FALSE))</f>
        <v>0</v>
      </c>
      <c r="AE383">
        <f>IF(ISERROR(VLOOKUP($A383,[7]装备表!$AS:$DU,AE$1,FALSE))=TRUE,0,VLOOKUP($A383,[7]装备表!$AS:$DU,AE$1,FALSE))</f>
        <v>0</v>
      </c>
      <c r="AF383">
        <f>IF(ISERROR(VLOOKUP($A383,[7]装备表!$AS:$DU,AF$1,FALSE))=TRUE,0,VLOOKUP($A383,[7]装备表!$AS:$DU,AF$1,FALSE))</f>
        <v>0</v>
      </c>
      <c r="AG383">
        <f>IF(ISERROR(VLOOKUP($A383,[7]装备表!$AS:$DU,AG$1,FALSE))=TRUE,0,VLOOKUP($A383,[7]装备表!$AS:$DU,AG$1,FALSE))</f>
        <v>0</v>
      </c>
      <c r="AH383">
        <f>IF(ISERROR(VLOOKUP($A383,[7]装备表!$AS:$DU,AH$1,FALSE))=TRUE,0,VLOOKUP($A383,[7]装备表!$AS:$DU,AH$1,FALSE))</f>
        <v>0</v>
      </c>
      <c r="AI383">
        <f>IF(ISERROR(VLOOKUP($A383,[7]装备表!$AS:$DU,AI$1,FALSE))=TRUE,0,VLOOKUP($A383,[7]装备表!$AS:$DU,AI$1,FALSE))</f>
        <v>0</v>
      </c>
      <c r="AJ383">
        <f>IF(ISERROR(VLOOKUP($A383,[7]装备表!$AS:$DU,AJ$1,FALSE))=TRUE,0,VLOOKUP($A383,[7]装备表!$AS:$DU,AJ$1,FALSE))</f>
        <v>0</v>
      </c>
      <c r="AK383">
        <f>IF(ISERROR(VLOOKUP($A383,[7]装备表!$AS:$DU,AK$1,FALSE))=TRUE,0,VLOOKUP($A383,[7]装备表!$AS:$DU,AK$1,FALSE))</f>
        <v>0</v>
      </c>
      <c r="AL383">
        <f>IF(ISERROR(VLOOKUP($A383,[7]装备表!$AS:$DU,AL$1,FALSE))=TRUE,0,VLOOKUP($A383,[7]装备表!$AS:$DU,AL$1,FALSE))</f>
        <v>0</v>
      </c>
      <c r="AM383">
        <f>IF(ISERROR(VLOOKUP($A383,[7]装备表!$AS:$DU,AM$1,FALSE))=TRUE,0,VLOOKUP($A383,[7]装备表!$AS:$DU,AM$1,FALSE))</f>
        <v>0</v>
      </c>
      <c r="AN383">
        <f>IF(ISERROR(VLOOKUP($A383,[7]装备表!$AS:$DU,AN$1,FALSE))=TRUE,0,VLOOKUP($A383,[7]装备表!$AS:$DU,AN$1,FALSE))</f>
        <v>0</v>
      </c>
      <c r="AT383" s="9">
        <v>1310090</v>
      </c>
      <c r="AU383" s="9" t="s">
        <v>425</v>
      </c>
      <c r="AV383">
        <v>10343</v>
      </c>
      <c r="AW383">
        <v>10343</v>
      </c>
      <c r="AX383">
        <v>180</v>
      </c>
    </row>
    <row r="384" spans="1:50" ht="16.5">
      <c r="A384">
        <v>1382139</v>
      </c>
      <c r="B384" t="str">
        <f>IF(ISERROR(VLOOKUP($A384,[7]装备表!$AS:$DU,B$1,FALSE))=TRUE,0,VLOOKUP($A384,[7]装备表!$AS:$DU,B$1,FALSE))</f>
        <v>小仙人掌</v>
      </c>
      <c r="C384">
        <f t="shared" si="30"/>
        <v>10280</v>
      </c>
      <c r="D384">
        <f t="shared" si="31"/>
        <v>100</v>
      </c>
      <c r="E384">
        <f t="shared" si="32"/>
        <v>10280</v>
      </c>
      <c r="F384">
        <f>IF(ISERROR(VLOOKUP($A384,[7]装备表!$AS:$DU,F$1,FALSE))=TRUE,0,VLOOKUP($A384,[7]装备表!$AS:$DU,F$1,FALSE))</f>
        <v>1</v>
      </c>
      <c r="G384">
        <f>IF(ISERROR(VLOOKUP($A384,[7]装备表!$AS:$DU,G$1,FALSE))=TRUE,0,VLOOKUP($A384,[7]装备表!$AS:$DU,G$1,FALSE))</f>
        <v>1</v>
      </c>
      <c r="H384">
        <f>IF(ISERROR(VLOOKUP($A384,[7]装备表!$AS:$DU,H$1,FALSE))=TRUE,0,VLOOKUP($A384,[7]装备表!$AS:$DU,H$1,FALSE))</f>
        <v>270</v>
      </c>
      <c r="I384">
        <f>IF(ISERROR(VLOOKUP($A384,[7]装备表!$AS:$DU,I$1,FALSE))=TRUE,0,VLOOKUP($A384,[7]装备表!$AS:$DU,I$1,FALSE))</f>
        <v>0</v>
      </c>
      <c r="J384">
        <f>IF(ISERROR(VLOOKUP($A384,[7]装备表!$AS:$DU,J$1,FALSE))=TRUE,0,VLOOKUP($A384,[7]装备表!$AS:$DU,J$1,FALSE))</f>
        <v>0</v>
      </c>
      <c r="K384">
        <f>IF(ISERROR(VLOOKUP($A384,[7]装备表!$AS:$DU,K$1,FALSE))=TRUE,0,VLOOKUP($A384,[7]装备表!$AS:$DU,K$1,FALSE))</f>
        <v>21</v>
      </c>
      <c r="L384">
        <f>IF(ISERROR(VLOOKUP($A384,[7]装备表!$AS:$DU,L$1,FALSE))=TRUE,0,VLOOKUP($A384,[7]装备表!$AS:$DU,L$1,FALSE))</f>
        <v>1</v>
      </c>
      <c r="M384">
        <f>IF(ISERROR(VLOOKUP($A384,[7]装备表!$AS:$DU,M$1,FALSE))=TRUE,0,VLOOKUP($A384,[7]装备表!$AS:$DU,M$1,FALSE))</f>
        <v>18</v>
      </c>
      <c r="N384">
        <f>IF(ISERROR(VLOOKUP($A384,[7]装备表!$AS:$DU,N$1,FALSE))=TRUE,0,VLOOKUP($A384,[7]装备表!$AS:$DU,N$1,FALSE))</f>
        <v>0</v>
      </c>
      <c r="O384">
        <f>IF(ISERROR(VLOOKUP($A384,[7]装备表!$AS:$DU,O$1,FALSE))=TRUE,0,VLOOKUP($A384,[7]装备表!$AS:$DU,O$1,FALSE))</f>
        <v>0</v>
      </c>
      <c r="P384">
        <f>IF(ISERROR(VLOOKUP($A384,[7]装备表!$AS:$DU,P$1,FALSE))=TRUE,0,VLOOKUP($A384,[7]装备表!$AS:$DU,P$1,FALSE))</f>
        <v>0</v>
      </c>
      <c r="Q384">
        <f>IF(ISERROR(VLOOKUP($A384,[7]装备表!$AS:$DU,Q$1,FALSE))=TRUE,0,VLOOKUP($A384,[7]装备表!$AS:$DU,Q$1,FALSE))</f>
        <v>0</v>
      </c>
      <c r="R384">
        <f>IF(ISERROR(VLOOKUP($A384,[7]装备表!$AS:$DU,R$1,FALSE))=TRUE,0,VLOOKUP($A384,[7]装备表!$AS:$DU,R$1,FALSE))</f>
        <v>0</v>
      </c>
      <c r="S384">
        <f>IF(ISERROR(VLOOKUP($A384,[7]装备表!$AS:$DU,S$1,FALSE))=TRUE,0,VLOOKUP($A384,[7]装备表!$AS:$DU,S$1,FALSE))</f>
        <v>0</v>
      </c>
      <c r="T384">
        <f>IF(ISERROR(VLOOKUP($A384,[7]装备表!$AS:$DU,T$1,FALSE))=TRUE,0,VLOOKUP($A384,[7]装备表!$AS:$DU,T$1,FALSE))</f>
        <v>0</v>
      </c>
      <c r="U384">
        <f>IF(ISERROR(VLOOKUP($A384,[7]装备表!$AS:$DU,U$1,FALSE))=TRUE,0,VLOOKUP($A384,[7]装备表!$AS:$DU,U$1,FALSE))</f>
        <v>0</v>
      </c>
      <c r="V384">
        <f>IF(ISERROR(VLOOKUP($A384,[7]装备表!$AS:$DU,V$1,FALSE))=TRUE,0,VLOOKUP($A384,[7]装备表!$AS:$DU,V$1,FALSE))</f>
        <v>0</v>
      </c>
      <c r="W384">
        <f>IF(ISERROR(VLOOKUP($A384,[7]装备表!$AS:$DU,W$1,FALSE))=TRUE,0,VLOOKUP($A384,[7]装备表!$AS:$DU,W$1,FALSE))</f>
        <v>0</v>
      </c>
      <c r="X384">
        <f>IF(ISERROR(VLOOKUP($A384,[7]装备表!$AS:$DU,X$1,FALSE))=TRUE,0,VLOOKUP($A384,[7]装备表!$AS:$DU,X$1,FALSE))</f>
        <v>0</v>
      </c>
      <c r="Y384">
        <f>IF(ISERROR(VLOOKUP($A384,[7]装备表!$AS:$DU,Y$1,FALSE))=TRUE,0,VLOOKUP($A384,[7]装备表!$AS:$DU,Y$1,FALSE))</f>
        <v>0</v>
      </c>
      <c r="Z384">
        <f>IF(ISERROR(VLOOKUP($A384,[7]装备表!$AS:$DU,Z$1,FALSE))=TRUE,0,VLOOKUP($A384,[7]装备表!$AS:$DU,Z$1,FALSE))</f>
        <v>0</v>
      </c>
      <c r="AA384">
        <f>IF(ISERROR(VLOOKUP($A384,[7]装备表!$AS:$DU,AA$1,FALSE))=TRUE,0,VLOOKUP($A384,[7]装备表!$AS:$DU,AA$1,FALSE))</f>
        <v>0</v>
      </c>
      <c r="AB384">
        <f>IF(ISERROR(VLOOKUP($A384,[7]装备表!$AS:$DU,AB$1,FALSE))=TRUE,0,VLOOKUP($A384,[7]装备表!$AS:$DU,AB$1,FALSE))</f>
        <v>0</v>
      </c>
      <c r="AC384">
        <f>IF(ISERROR(VLOOKUP($A384,[7]装备表!$AS:$DU,AC$1,FALSE))=TRUE,0,VLOOKUP($A384,[7]装备表!$AS:$DU,AC$1,FALSE))</f>
        <v>0</v>
      </c>
      <c r="AD384">
        <f>IF(ISERROR(VLOOKUP($A384,[7]装备表!$AS:$DU,AD$1,FALSE))=TRUE,0,VLOOKUP($A384,[7]装备表!$AS:$DU,AD$1,FALSE))</f>
        <v>0</v>
      </c>
      <c r="AE384">
        <f>IF(ISERROR(VLOOKUP($A384,[7]装备表!$AS:$DU,AE$1,FALSE))=TRUE,0,VLOOKUP($A384,[7]装备表!$AS:$DU,AE$1,FALSE))</f>
        <v>0</v>
      </c>
      <c r="AF384">
        <f>IF(ISERROR(VLOOKUP($A384,[7]装备表!$AS:$DU,AF$1,FALSE))=TRUE,0,VLOOKUP($A384,[7]装备表!$AS:$DU,AF$1,FALSE))</f>
        <v>0</v>
      </c>
      <c r="AG384">
        <f>IF(ISERROR(VLOOKUP($A384,[7]装备表!$AS:$DU,AG$1,FALSE))=TRUE,0,VLOOKUP($A384,[7]装备表!$AS:$DU,AG$1,FALSE))</f>
        <v>0</v>
      </c>
      <c r="AH384">
        <f>IF(ISERROR(VLOOKUP($A384,[7]装备表!$AS:$DU,AH$1,FALSE))=TRUE,0,VLOOKUP($A384,[7]装备表!$AS:$DU,AH$1,FALSE))</f>
        <v>0</v>
      </c>
      <c r="AI384">
        <f>IF(ISERROR(VLOOKUP($A384,[7]装备表!$AS:$DU,AI$1,FALSE))=TRUE,0,VLOOKUP($A384,[7]装备表!$AS:$DU,AI$1,FALSE))</f>
        <v>0</v>
      </c>
      <c r="AJ384">
        <f>IF(ISERROR(VLOOKUP($A384,[7]装备表!$AS:$DU,AJ$1,FALSE))=TRUE,0,VLOOKUP($A384,[7]装备表!$AS:$DU,AJ$1,FALSE))</f>
        <v>0</v>
      </c>
      <c r="AK384">
        <f>IF(ISERROR(VLOOKUP($A384,[7]装备表!$AS:$DU,AK$1,FALSE))=TRUE,0,VLOOKUP($A384,[7]装备表!$AS:$DU,AK$1,FALSE))</f>
        <v>0</v>
      </c>
      <c r="AL384">
        <f>IF(ISERROR(VLOOKUP($A384,[7]装备表!$AS:$DU,AL$1,FALSE))=TRUE,0,VLOOKUP($A384,[7]装备表!$AS:$DU,AL$1,FALSE))</f>
        <v>0</v>
      </c>
      <c r="AM384">
        <f>IF(ISERROR(VLOOKUP($A384,[7]装备表!$AS:$DU,AM$1,FALSE))=TRUE,0,VLOOKUP($A384,[7]装备表!$AS:$DU,AM$1,FALSE))</f>
        <v>0</v>
      </c>
      <c r="AN384">
        <f>IF(ISERROR(VLOOKUP($A384,[7]装备表!$AS:$DU,AN$1,FALSE))=TRUE,0,VLOOKUP($A384,[7]装备表!$AS:$DU,AN$1,FALSE))</f>
        <v>0</v>
      </c>
      <c r="AT384" s="9">
        <v>1310091</v>
      </c>
      <c r="AU384" s="9" t="s">
        <v>425</v>
      </c>
      <c r="AV384">
        <v>10344</v>
      </c>
      <c r="AW384">
        <v>10344</v>
      </c>
      <c r="AX384">
        <v>240</v>
      </c>
    </row>
    <row r="385" spans="1:50" ht="16.5">
      <c r="A385">
        <v>1382140</v>
      </c>
      <c r="B385">
        <f>IF(ISERROR(VLOOKUP($A385,[7]装备表!$AS:$DU,B$1,FALSE))=TRUE,0,VLOOKUP($A385,[7]装备表!$AS:$DU,B$1,FALSE))</f>
        <v>0</v>
      </c>
      <c r="C385">
        <f t="shared" si="30"/>
        <v>0</v>
      </c>
      <c r="D385">
        <f t="shared" si="31"/>
        <v>0</v>
      </c>
      <c r="E385">
        <f t="shared" si="32"/>
        <v>0</v>
      </c>
      <c r="F385">
        <f>IF(ISERROR(VLOOKUP($A385,[7]装备表!$AS:$DU,F$1,FALSE))=TRUE,0,VLOOKUP($A385,[7]装备表!$AS:$DU,F$1,FALSE))</f>
        <v>0</v>
      </c>
      <c r="G385">
        <f>IF(ISERROR(VLOOKUP($A385,[7]装备表!$AS:$DU,G$1,FALSE))=TRUE,0,VLOOKUP($A385,[7]装备表!$AS:$DU,G$1,FALSE))</f>
        <v>0</v>
      </c>
      <c r="H385">
        <f>IF(ISERROR(VLOOKUP($A385,[7]装备表!$AS:$DU,H$1,FALSE))=TRUE,0,VLOOKUP($A385,[7]装备表!$AS:$DU,H$1,FALSE))</f>
        <v>0</v>
      </c>
      <c r="I385">
        <f>IF(ISERROR(VLOOKUP($A385,[7]装备表!$AS:$DU,I$1,FALSE))=TRUE,0,VLOOKUP($A385,[7]装备表!$AS:$DU,I$1,FALSE))</f>
        <v>0</v>
      </c>
      <c r="J385">
        <f>IF(ISERROR(VLOOKUP($A385,[7]装备表!$AS:$DU,J$1,FALSE))=TRUE,0,VLOOKUP($A385,[7]装备表!$AS:$DU,J$1,FALSE))</f>
        <v>0</v>
      </c>
      <c r="K385">
        <f>IF(ISERROR(VLOOKUP($A385,[7]装备表!$AS:$DU,K$1,FALSE))=TRUE,0,VLOOKUP($A385,[7]装备表!$AS:$DU,K$1,FALSE))</f>
        <v>0</v>
      </c>
      <c r="L385">
        <f>IF(ISERROR(VLOOKUP($A385,[7]装备表!$AS:$DU,L$1,FALSE))=TRUE,0,VLOOKUP($A385,[7]装备表!$AS:$DU,L$1,FALSE))</f>
        <v>0</v>
      </c>
      <c r="M385">
        <f>IF(ISERROR(VLOOKUP($A385,[7]装备表!$AS:$DU,M$1,FALSE))=TRUE,0,VLOOKUP($A385,[7]装备表!$AS:$DU,M$1,FALSE))</f>
        <v>0</v>
      </c>
      <c r="N385">
        <f>IF(ISERROR(VLOOKUP($A385,[7]装备表!$AS:$DU,N$1,FALSE))=TRUE,0,VLOOKUP($A385,[7]装备表!$AS:$DU,N$1,FALSE))</f>
        <v>0</v>
      </c>
      <c r="O385">
        <f>IF(ISERROR(VLOOKUP($A385,[7]装备表!$AS:$DU,O$1,FALSE))=TRUE,0,VLOOKUP($A385,[7]装备表!$AS:$DU,O$1,FALSE))</f>
        <v>0</v>
      </c>
      <c r="P385">
        <f>IF(ISERROR(VLOOKUP($A385,[7]装备表!$AS:$DU,P$1,FALSE))=TRUE,0,VLOOKUP($A385,[7]装备表!$AS:$DU,P$1,FALSE))</f>
        <v>0</v>
      </c>
      <c r="Q385">
        <f>IF(ISERROR(VLOOKUP($A385,[7]装备表!$AS:$DU,Q$1,FALSE))=TRUE,0,VLOOKUP($A385,[7]装备表!$AS:$DU,Q$1,FALSE))</f>
        <v>0</v>
      </c>
      <c r="R385">
        <f>IF(ISERROR(VLOOKUP($A385,[7]装备表!$AS:$DU,R$1,FALSE))=TRUE,0,VLOOKUP($A385,[7]装备表!$AS:$DU,R$1,FALSE))</f>
        <v>0</v>
      </c>
      <c r="S385">
        <f>IF(ISERROR(VLOOKUP($A385,[7]装备表!$AS:$DU,S$1,FALSE))=TRUE,0,VLOOKUP($A385,[7]装备表!$AS:$DU,S$1,FALSE))</f>
        <v>0</v>
      </c>
      <c r="T385">
        <f>IF(ISERROR(VLOOKUP($A385,[7]装备表!$AS:$DU,T$1,FALSE))=TRUE,0,VLOOKUP($A385,[7]装备表!$AS:$DU,T$1,FALSE))</f>
        <v>0</v>
      </c>
      <c r="U385">
        <f>IF(ISERROR(VLOOKUP($A385,[7]装备表!$AS:$DU,U$1,FALSE))=TRUE,0,VLOOKUP($A385,[7]装备表!$AS:$DU,U$1,FALSE))</f>
        <v>0</v>
      </c>
      <c r="V385">
        <f>IF(ISERROR(VLOOKUP($A385,[7]装备表!$AS:$DU,V$1,FALSE))=TRUE,0,VLOOKUP($A385,[7]装备表!$AS:$DU,V$1,FALSE))</f>
        <v>0</v>
      </c>
      <c r="W385">
        <f>IF(ISERROR(VLOOKUP($A385,[7]装备表!$AS:$DU,W$1,FALSE))=TRUE,0,VLOOKUP($A385,[7]装备表!$AS:$DU,W$1,FALSE))</f>
        <v>0</v>
      </c>
      <c r="X385">
        <f>IF(ISERROR(VLOOKUP($A385,[7]装备表!$AS:$DU,X$1,FALSE))=TRUE,0,VLOOKUP($A385,[7]装备表!$AS:$DU,X$1,FALSE))</f>
        <v>0</v>
      </c>
      <c r="Y385">
        <f>IF(ISERROR(VLOOKUP($A385,[7]装备表!$AS:$DU,Y$1,FALSE))=TRUE,0,VLOOKUP($A385,[7]装备表!$AS:$DU,Y$1,FALSE))</f>
        <v>0</v>
      </c>
      <c r="Z385">
        <f>IF(ISERROR(VLOOKUP($A385,[7]装备表!$AS:$DU,Z$1,FALSE))=TRUE,0,VLOOKUP($A385,[7]装备表!$AS:$DU,Z$1,FALSE))</f>
        <v>0</v>
      </c>
      <c r="AA385">
        <f>IF(ISERROR(VLOOKUP($A385,[7]装备表!$AS:$DU,AA$1,FALSE))=TRUE,0,VLOOKUP($A385,[7]装备表!$AS:$DU,AA$1,FALSE))</f>
        <v>0</v>
      </c>
      <c r="AB385">
        <f>IF(ISERROR(VLOOKUP($A385,[7]装备表!$AS:$DU,AB$1,FALSE))=TRUE,0,VLOOKUP($A385,[7]装备表!$AS:$DU,AB$1,FALSE))</f>
        <v>0</v>
      </c>
      <c r="AC385">
        <f>IF(ISERROR(VLOOKUP($A385,[7]装备表!$AS:$DU,AC$1,FALSE))=TRUE,0,VLOOKUP($A385,[7]装备表!$AS:$DU,AC$1,FALSE))</f>
        <v>0</v>
      </c>
      <c r="AD385">
        <f>IF(ISERROR(VLOOKUP($A385,[7]装备表!$AS:$DU,AD$1,FALSE))=TRUE,0,VLOOKUP($A385,[7]装备表!$AS:$DU,AD$1,FALSE))</f>
        <v>0</v>
      </c>
      <c r="AE385">
        <f>IF(ISERROR(VLOOKUP($A385,[7]装备表!$AS:$DU,AE$1,FALSE))=TRUE,0,VLOOKUP($A385,[7]装备表!$AS:$DU,AE$1,FALSE))</f>
        <v>0</v>
      </c>
      <c r="AF385">
        <f>IF(ISERROR(VLOOKUP($A385,[7]装备表!$AS:$DU,AF$1,FALSE))=TRUE,0,VLOOKUP($A385,[7]装备表!$AS:$DU,AF$1,FALSE))</f>
        <v>0</v>
      </c>
      <c r="AG385">
        <f>IF(ISERROR(VLOOKUP($A385,[7]装备表!$AS:$DU,AG$1,FALSE))=TRUE,0,VLOOKUP($A385,[7]装备表!$AS:$DU,AG$1,FALSE))</f>
        <v>0</v>
      </c>
      <c r="AH385">
        <f>IF(ISERROR(VLOOKUP($A385,[7]装备表!$AS:$DU,AH$1,FALSE))=TRUE,0,VLOOKUP($A385,[7]装备表!$AS:$DU,AH$1,FALSE))</f>
        <v>0</v>
      </c>
      <c r="AI385">
        <f>IF(ISERROR(VLOOKUP($A385,[7]装备表!$AS:$DU,AI$1,FALSE))=TRUE,0,VLOOKUP($A385,[7]装备表!$AS:$DU,AI$1,FALSE))</f>
        <v>0</v>
      </c>
      <c r="AJ385">
        <f>IF(ISERROR(VLOOKUP($A385,[7]装备表!$AS:$DU,AJ$1,FALSE))=TRUE,0,VLOOKUP($A385,[7]装备表!$AS:$DU,AJ$1,FALSE))</f>
        <v>0</v>
      </c>
      <c r="AK385">
        <f>IF(ISERROR(VLOOKUP($A385,[7]装备表!$AS:$DU,AK$1,FALSE))=TRUE,0,VLOOKUP($A385,[7]装备表!$AS:$DU,AK$1,FALSE))</f>
        <v>0</v>
      </c>
      <c r="AL385">
        <f>IF(ISERROR(VLOOKUP($A385,[7]装备表!$AS:$DU,AL$1,FALSE))=TRUE,0,VLOOKUP($A385,[7]装备表!$AS:$DU,AL$1,FALSE))</f>
        <v>0</v>
      </c>
      <c r="AM385">
        <f>IF(ISERROR(VLOOKUP($A385,[7]装备表!$AS:$DU,AM$1,FALSE))=TRUE,0,VLOOKUP($A385,[7]装备表!$AS:$DU,AM$1,FALSE))</f>
        <v>0</v>
      </c>
      <c r="AN385">
        <f>IF(ISERROR(VLOOKUP($A385,[7]装备表!$AS:$DU,AN$1,FALSE))=TRUE,0,VLOOKUP($A385,[7]装备表!$AS:$DU,AN$1,FALSE))</f>
        <v>0</v>
      </c>
      <c r="AT385" s="9">
        <v>1310092</v>
      </c>
      <c r="AU385" s="9" t="s">
        <v>425</v>
      </c>
      <c r="AV385">
        <v>10345</v>
      </c>
      <c r="AW385">
        <v>10345</v>
      </c>
      <c r="AX385">
        <v>300</v>
      </c>
    </row>
    <row r="386" spans="1:50" ht="16.5">
      <c r="A386">
        <v>1382141</v>
      </c>
      <c r="B386">
        <f>IF(ISERROR(VLOOKUP($A386,[7]装备表!$AS:$DU,B$1,FALSE))=TRUE,0,VLOOKUP($A386,[7]装备表!$AS:$DU,B$1,FALSE))</f>
        <v>0</v>
      </c>
      <c r="C386">
        <f t="shared" si="30"/>
        <v>0</v>
      </c>
      <c r="D386">
        <f t="shared" si="31"/>
        <v>0</v>
      </c>
      <c r="E386">
        <f t="shared" si="32"/>
        <v>0</v>
      </c>
      <c r="F386">
        <f>IF(ISERROR(VLOOKUP($A386,[7]装备表!$AS:$DU,F$1,FALSE))=TRUE,0,VLOOKUP($A386,[7]装备表!$AS:$DU,F$1,FALSE))</f>
        <v>0</v>
      </c>
      <c r="G386">
        <f>IF(ISERROR(VLOOKUP($A386,[7]装备表!$AS:$DU,G$1,FALSE))=TRUE,0,VLOOKUP($A386,[7]装备表!$AS:$DU,G$1,FALSE))</f>
        <v>0</v>
      </c>
      <c r="H386">
        <f>IF(ISERROR(VLOOKUP($A386,[7]装备表!$AS:$DU,H$1,FALSE))=TRUE,0,VLOOKUP($A386,[7]装备表!$AS:$DU,H$1,FALSE))</f>
        <v>0</v>
      </c>
      <c r="I386">
        <f>IF(ISERROR(VLOOKUP($A386,[7]装备表!$AS:$DU,I$1,FALSE))=TRUE,0,VLOOKUP($A386,[7]装备表!$AS:$DU,I$1,FALSE))</f>
        <v>0</v>
      </c>
      <c r="J386">
        <f>IF(ISERROR(VLOOKUP($A386,[7]装备表!$AS:$DU,J$1,FALSE))=TRUE,0,VLOOKUP($A386,[7]装备表!$AS:$DU,J$1,FALSE))</f>
        <v>0</v>
      </c>
      <c r="K386">
        <f>IF(ISERROR(VLOOKUP($A386,[7]装备表!$AS:$DU,K$1,FALSE))=TRUE,0,VLOOKUP($A386,[7]装备表!$AS:$DU,K$1,FALSE))</f>
        <v>0</v>
      </c>
      <c r="L386">
        <f>IF(ISERROR(VLOOKUP($A386,[7]装备表!$AS:$DU,L$1,FALSE))=TRUE,0,VLOOKUP($A386,[7]装备表!$AS:$DU,L$1,FALSE))</f>
        <v>0</v>
      </c>
      <c r="M386">
        <f>IF(ISERROR(VLOOKUP($A386,[7]装备表!$AS:$DU,M$1,FALSE))=TRUE,0,VLOOKUP($A386,[7]装备表!$AS:$DU,M$1,FALSE))</f>
        <v>0</v>
      </c>
      <c r="N386">
        <f>IF(ISERROR(VLOOKUP($A386,[7]装备表!$AS:$DU,N$1,FALSE))=TRUE,0,VLOOKUP($A386,[7]装备表!$AS:$DU,N$1,FALSE))</f>
        <v>0</v>
      </c>
      <c r="O386">
        <f>IF(ISERROR(VLOOKUP($A386,[7]装备表!$AS:$DU,O$1,FALSE))=TRUE,0,VLOOKUP($A386,[7]装备表!$AS:$DU,O$1,FALSE))</f>
        <v>0</v>
      </c>
      <c r="P386">
        <f>IF(ISERROR(VLOOKUP($A386,[7]装备表!$AS:$DU,P$1,FALSE))=TRUE,0,VLOOKUP($A386,[7]装备表!$AS:$DU,P$1,FALSE))</f>
        <v>0</v>
      </c>
      <c r="Q386">
        <f>IF(ISERROR(VLOOKUP($A386,[7]装备表!$AS:$DU,Q$1,FALSE))=TRUE,0,VLOOKUP($A386,[7]装备表!$AS:$DU,Q$1,FALSE))</f>
        <v>0</v>
      </c>
      <c r="R386">
        <f>IF(ISERROR(VLOOKUP($A386,[7]装备表!$AS:$DU,R$1,FALSE))=TRUE,0,VLOOKUP($A386,[7]装备表!$AS:$DU,R$1,FALSE))</f>
        <v>0</v>
      </c>
      <c r="S386">
        <f>IF(ISERROR(VLOOKUP($A386,[7]装备表!$AS:$DU,S$1,FALSE))=TRUE,0,VLOOKUP($A386,[7]装备表!$AS:$DU,S$1,FALSE))</f>
        <v>0</v>
      </c>
      <c r="T386">
        <f>IF(ISERROR(VLOOKUP($A386,[7]装备表!$AS:$DU,T$1,FALSE))=TRUE,0,VLOOKUP($A386,[7]装备表!$AS:$DU,T$1,FALSE))</f>
        <v>0</v>
      </c>
      <c r="U386">
        <f>IF(ISERROR(VLOOKUP($A386,[7]装备表!$AS:$DU,U$1,FALSE))=TRUE,0,VLOOKUP($A386,[7]装备表!$AS:$DU,U$1,FALSE))</f>
        <v>0</v>
      </c>
      <c r="V386">
        <f>IF(ISERROR(VLOOKUP($A386,[7]装备表!$AS:$DU,V$1,FALSE))=TRUE,0,VLOOKUP($A386,[7]装备表!$AS:$DU,V$1,FALSE))</f>
        <v>0</v>
      </c>
      <c r="W386">
        <f>IF(ISERROR(VLOOKUP($A386,[7]装备表!$AS:$DU,W$1,FALSE))=TRUE,0,VLOOKUP($A386,[7]装备表!$AS:$DU,W$1,FALSE))</f>
        <v>0</v>
      </c>
      <c r="X386">
        <f>IF(ISERROR(VLOOKUP($A386,[7]装备表!$AS:$DU,X$1,FALSE))=TRUE,0,VLOOKUP($A386,[7]装备表!$AS:$DU,X$1,FALSE))</f>
        <v>0</v>
      </c>
      <c r="Y386">
        <f>IF(ISERROR(VLOOKUP($A386,[7]装备表!$AS:$DU,Y$1,FALSE))=TRUE,0,VLOOKUP($A386,[7]装备表!$AS:$DU,Y$1,FALSE))</f>
        <v>0</v>
      </c>
      <c r="Z386">
        <f>IF(ISERROR(VLOOKUP($A386,[7]装备表!$AS:$DU,Z$1,FALSE))=TRUE,0,VLOOKUP($A386,[7]装备表!$AS:$DU,Z$1,FALSE))</f>
        <v>0</v>
      </c>
      <c r="AA386">
        <f>IF(ISERROR(VLOOKUP($A386,[7]装备表!$AS:$DU,AA$1,FALSE))=TRUE,0,VLOOKUP($A386,[7]装备表!$AS:$DU,AA$1,FALSE))</f>
        <v>0</v>
      </c>
      <c r="AB386">
        <f>IF(ISERROR(VLOOKUP($A386,[7]装备表!$AS:$DU,AB$1,FALSE))=TRUE,0,VLOOKUP($A386,[7]装备表!$AS:$DU,AB$1,FALSE))</f>
        <v>0</v>
      </c>
      <c r="AC386">
        <f>IF(ISERROR(VLOOKUP($A386,[7]装备表!$AS:$DU,AC$1,FALSE))=TRUE,0,VLOOKUP($A386,[7]装备表!$AS:$DU,AC$1,FALSE))</f>
        <v>0</v>
      </c>
      <c r="AD386">
        <f>IF(ISERROR(VLOOKUP($A386,[7]装备表!$AS:$DU,AD$1,FALSE))=TRUE,0,VLOOKUP($A386,[7]装备表!$AS:$DU,AD$1,FALSE))</f>
        <v>0</v>
      </c>
      <c r="AE386">
        <f>IF(ISERROR(VLOOKUP($A386,[7]装备表!$AS:$DU,AE$1,FALSE))=TRUE,0,VLOOKUP($A386,[7]装备表!$AS:$DU,AE$1,FALSE))</f>
        <v>0</v>
      </c>
      <c r="AF386">
        <f>IF(ISERROR(VLOOKUP($A386,[7]装备表!$AS:$DU,AF$1,FALSE))=TRUE,0,VLOOKUP($A386,[7]装备表!$AS:$DU,AF$1,FALSE))</f>
        <v>0</v>
      </c>
      <c r="AG386">
        <f>IF(ISERROR(VLOOKUP($A386,[7]装备表!$AS:$DU,AG$1,FALSE))=TRUE,0,VLOOKUP($A386,[7]装备表!$AS:$DU,AG$1,FALSE))</f>
        <v>0</v>
      </c>
      <c r="AH386">
        <f>IF(ISERROR(VLOOKUP($A386,[7]装备表!$AS:$DU,AH$1,FALSE))=TRUE,0,VLOOKUP($A386,[7]装备表!$AS:$DU,AH$1,FALSE))</f>
        <v>0</v>
      </c>
      <c r="AI386">
        <f>IF(ISERROR(VLOOKUP($A386,[7]装备表!$AS:$DU,AI$1,FALSE))=TRUE,0,VLOOKUP($A386,[7]装备表!$AS:$DU,AI$1,FALSE))</f>
        <v>0</v>
      </c>
      <c r="AJ386">
        <f>IF(ISERROR(VLOOKUP($A386,[7]装备表!$AS:$DU,AJ$1,FALSE))=TRUE,0,VLOOKUP($A386,[7]装备表!$AS:$DU,AJ$1,FALSE))</f>
        <v>0</v>
      </c>
      <c r="AK386">
        <f>IF(ISERROR(VLOOKUP($A386,[7]装备表!$AS:$DU,AK$1,FALSE))=TRUE,0,VLOOKUP($A386,[7]装备表!$AS:$DU,AK$1,FALSE))</f>
        <v>0</v>
      </c>
      <c r="AL386">
        <f>IF(ISERROR(VLOOKUP($A386,[7]装备表!$AS:$DU,AL$1,FALSE))=TRUE,0,VLOOKUP($A386,[7]装备表!$AS:$DU,AL$1,FALSE))</f>
        <v>0</v>
      </c>
      <c r="AM386">
        <f>IF(ISERROR(VLOOKUP($A386,[7]装备表!$AS:$DU,AM$1,FALSE))=TRUE,0,VLOOKUP($A386,[7]装备表!$AS:$DU,AM$1,FALSE))</f>
        <v>0</v>
      </c>
      <c r="AN386">
        <f>IF(ISERROR(VLOOKUP($A386,[7]装备表!$AS:$DU,AN$1,FALSE))=TRUE,0,VLOOKUP($A386,[7]装备表!$AS:$DU,AN$1,FALSE))</f>
        <v>0</v>
      </c>
      <c r="AT386" s="9">
        <v>1310093</v>
      </c>
      <c r="AU386" s="9" t="s">
        <v>425</v>
      </c>
      <c r="AV386">
        <v>10346</v>
      </c>
      <c r="AW386">
        <v>10346</v>
      </c>
      <c r="AX386">
        <v>400</v>
      </c>
    </row>
    <row r="387" spans="1:50" ht="16.5">
      <c r="A387">
        <v>1382142</v>
      </c>
      <c r="B387">
        <f>IF(ISERROR(VLOOKUP($A387,[7]装备表!$AS:$DU,B$1,FALSE))=TRUE,0,VLOOKUP($A387,[7]装备表!$AS:$DU,B$1,FALSE))</f>
        <v>0</v>
      </c>
      <c r="C387">
        <f t="shared" si="30"/>
        <v>0</v>
      </c>
      <c r="D387">
        <f t="shared" si="31"/>
        <v>0</v>
      </c>
      <c r="E387">
        <f t="shared" si="32"/>
        <v>0</v>
      </c>
      <c r="F387">
        <f>IF(ISERROR(VLOOKUP($A387,[7]装备表!$AS:$DU,F$1,FALSE))=TRUE,0,VLOOKUP($A387,[7]装备表!$AS:$DU,F$1,FALSE))</f>
        <v>0</v>
      </c>
      <c r="G387">
        <f>IF(ISERROR(VLOOKUP($A387,[7]装备表!$AS:$DU,G$1,FALSE))=TRUE,0,VLOOKUP($A387,[7]装备表!$AS:$DU,G$1,FALSE))</f>
        <v>0</v>
      </c>
      <c r="H387">
        <f>IF(ISERROR(VLOOKUP($A387,[7]装备表!$AS:$DU,H$1,FALSE))=TRUE,0,VLOOKUP($A387,[7]装备表!$AS:$DU,H$1,FALSE))</f>
        <v>0</v>
      </c>
      <c r="I387">
        <f>IF(ISERROR(VLOOKUP($A387,[7]装备表!$AS:$DU,I$1,FALSE))=TRUE,0,VLOOKUP($A387,[7]装备表!$AS:$DU,I$1,FALSE))</f>
        <v>0</v>
      </c>
      <c r="J387">
        <f>IF(ISERROR(VLOOKUP($A387,[7]装备表!$AS:$DU,J$1,FALSE))=TRUE,0,VLOOKUP($A387,[7]装备表!$AS:$DU,J$1,FALSE))</f>
        <v>0</v>
      </c>
      <c r="K387">
        <f>IF(ISERROR(VLOOKUP($A387,[7]装备表!$AS:$DU,K$1,FALSE))=TRUE,0,VLOOKUP($A387,[7]装备表!$AS:$DU,K$1,FALSE))</f>
        <v>0</v>
      </c>
      <c r="L387">
        <f>IF(ISERROR(VLOOKUP($A387,[7]装备表!$AS:$DU,L$1,FALSE))=TRUE,0,VLOOKUP($A387,[7]装备表!$AS:$DU,L$1,FALSE))</f>
        <v>0</v>
      </c>
      <c r="M387">
        <f>IF(ISERROR(VLOOKUP($A387,[7]装备表!$AS:$DU,M$1,FALSE))=TRUE,0,VLOOKUP($A387,[7]装备表!$AS:$DU,M$1,FALSE))</f>
        <v>0</v>
      </c>
      <c r="N387">
        <f>IF(ISERROR(VLOOKUP($A387,[7]装备表!$AS:$DU,N$1,FALSE))=TRUE,0,VLOOKUP($A387,[7]装备表!$AS:$DU,N$1,FALSE))</f>
        <v>0</v>
      </c>
      <c r="O387">
        <f>IF(ISERROR(VLOOKUP($A387,[7]装备表!$AS:$DU,O$1,FALSE))=TRUE,0,VLOOKUP($A387,[7]装备表!$AS:$DU,O$1,FALSE))</f>
        <v>0</v>
      </c>
      <c r="P387">
        <f>IF(ISERROR(VLOOKUP($A387,[7]装备表!$AS:$DU,P$1,FALSE))=TRUE,0,VLOOKUP($A387,[7]装备表!$AS:$DU,P$1,FALSE))</f>
        <v>0</v>
      </c>
      <c r="Q387">
        <f>IF(ISERROR(VLOOKUP($A387,[7]装备表!$AS:$DU,Q$1,FALSE))=TRUE,0,VLOOKUP($A387,[7]装备表!$AS:$DU,Q$1,FALSE))</f>
        <v>0</v>
      </c>
      <c r="R387">
        <f>IF(ISERROR(VLOOKUP($A387,[7]装备表!$AS:$DU,R$1,FALSE))=TRUE,0,VLOOKUP($A387,[7]装备表!$AS:$DU,R$1,FALSE))</f>
        <v>0</v>
      </c>
      <c r="S387">
        <f>IF(ISERROR(VLOOKUP($A387,[7]装备表!$AS:$DU,S$1,FALSE))=TRUE,0,VLOOKUP($A387,[7]装备表!$AS:$DU,S$1,FALSE))</f>
        <v>0</v>
      </c>
      <c r="T387">
        <f>IF(ISERROR(VLOOKUP($A387,[7]装备表!$AS:$DU,T$1,FALSE))=TRUE,0,VLOOKUP($A387,[7]装备表!$AS:$DU,T$1,FALSE))</f>
        <v>0</v>
      </c>
      <c r="U387">
        <f>IF(ISERROR(VLOOKUP($A387,[7]装备表!$AS:$DU,U$1,FALSE))=TRUE,0,VLOOKUP($A387,[7]装备表!$AS:$DU,U$1,FALSE))</f>
        <v>0</v>
      </c>
      <c r="V387">
        <f>IF(ISERROR(VLOOKUP($A387,[7]装备表!$AS:$DU,V$1,FALSE))=TRUE,0,VLOOKUP($A387,[7]装备表!$AS:$DU,V$1,FALSE))</f>
        <v>0</v>
      </c>
      <c r="W387">
        <f>IF(ISERROR(VLOOKUP($A387,[7]装备表!$AS:$DU,W$1,FALSE))=TRUE,0,VLOOKUP($A387,[7]装备表!$AS:$DU,W$1,FALSE))</f>
        <v>0</v>
      </c>
      <c r="X387">
        <f>IF(ISERROR(VLOOKUP($A387,[7]装备表!$AS:$DU,X$1,FALSE))=TRUE,0,VLOOKUP($A387,[7]装备表!$AS:$DU,X$1,FALSE))</f>
        <v>0</v>
      </c>
      <c r="Y387">
        <f>IF(ISERROR(VLOOKUP($A387,[7]装备表!$AS:$DU,Y$1,FALSE))=TRUE,0,VLOOKUP($A387,[7]装备表!$AS:$DU,Y$1,FALSE))</f>
        <v>0</v>
      </c>
      <c r="Z387">
        <f>IF(ISERROR(VLOOKUP($A387,[7]装备表!$AS:$DU,Z$1,FALSE))=TRUE,0,VLOOKUP($A387,[7]装备表!$AS:$DU,Z$1,FALSE))</f>
        <v>0</v>
      </c>
      <c r="AA387">
        <f>IF(ISERROR(VLOOKUP($A387,[7]装备表!$AS:$DU,AA$1,FALSE))=TRUE,0,VLOOKUP($A387,[7]装备表!$AS:$DU,AA$1,FALSE))</f>
        <v>0</v>
      </c>
      <c r="AB387">
        <f>IF(ISERROR(VLOOKUP($A387,[7]装备表!$AS:$DU,AB$1,FALSE))=TRUE,0,VLOOKUP($A387,[7]装备表!$AS:$DU,AB$1,FALSE))</f>
        <v>0</v>
      </c>
      <c r="AC387">
        <f>IF(ISERROR(VLOOKUP($A387,[7]装备表!$AS:$DU,AC$1,FALSE))=TRUE,0,VLOOKUP($A387,[7]装备表!$AS:$DU,AC$1,FALSE))</f>
        <v>0</v>
      </c>
      <c r="AD387">
        <f>IF(ISERROR(VLOOKUP($A387,[7]装备表!$AS:$DU,AD$1,FALSE))=TRUE,0,VLOOKUP($A387,[7]装备表!$AS:$DU,AD$1,FALSE))</f>
        <v>0</v>
      </c>
      <c r="AE387">
        <f>IF(ISERROR(VLOOKUP($A387,[7]装备表!$AS:$DU,AE$1,FALSE))=TRUE,0,VLOOKUP($A387,[7]装备表!$AS:$DU,AE$1,FALSE))</f>
        <v>0</v>
      </c>
      <c r="AF387">
        <f>IF(ISERROR(VLOOKUP($A387,[7]装备表!$AS:$DU,AF$1,FALSE))=TRUE,0,VLOOKUP($A387,[7]装备表!$AS:$DU,AF$1,FALSE))</f>
        <v>0</v>
      </c>
      <c r="AG387">
        <f>IF(ISERROR(VLOOKUP($A387,[7]装备表!$AS:$DU,AG$1,FALSE))=TRUE,0,VLOOKUP($A387,[7]装备表!$AS:$DU,AG$1,FALSE))</f>
        <v>0</v>
      </c>
      <c r="AH387">
        <f>IF(ISERROR(VLOOKUP($A387,[7]装备表!$AS:$DU,AH$1,FALSE))=TRUE,0,VLOOKUP($A387,[7]装备表!$AS:$DU,AH$1,FALSE))</f>
        <v>0</v>
      </c>
      <c r="AI387">
        <f>IF(ISERROR(VLOOKUP($A387,[7]装备表!$AS:$DU,AI$1,FALSE))=TRUE,0,VLOOKUP($A387,[7]装备表!$AS:$DU,AI$1,FALSE))</f>
        <v>0</v>
      </c>
      <c r="AJ387">
        <f>IF(ISERROR(VLOOKUP($A387,[7]装备表!$AS:$DU,AJ$1,FALSE))=TRUE,0,VLOOKUP($A387,[7]装备表!$AS:$DU,AJ$1,FALSE))</f>
        <v>0</v>
      </c>
      <c r="AK387">
        <f>IF(ISERROR(VLOOKUP($A387,[7]装备表!$AS:$DU,AK$1,FALSE))=TRUE,0,VLOOKUP($A387,[7]装备表!$AS:$DU,AK$1,FALSE))</f>
        <v>0</v>
      </c>
      <c r="AL387">
        <f>IF(ISERROR(VLOOKUP($A387,[7]装备表!$AS:$DU,AL$1,FALSE))=TRUE,0,VLOOKUP($A387,[7]装备表!$AS:$DU,AL$1,FALSE))</f>
        <v>0</v>
      </c>
      <c r="AM387">
        <f>IF(ISERROR(VLOOKUP($A387,[7]装备表!$AS:$DU,AM$1,FALSE))=TRUE,0,VLOOKUP($A387,[7]装备表!$AS:$DU,AM$1,FALSE))</f>
        <v>0</v>
      </c>
      <c r="AN387">
        <f>IF(ISERROR(VLOOKUP($A387,[7]装备表!$AS:$DU,AN$1,FALSE))=TRUE,0,VLOOKUP($A387,[7]装备表!$AS:$DU,AN$1,FALSE))</f>
        <v>0</v>
      </c>
      <c r="AT387" s="9">
        <v>1310094</v>
      </c>
      <c r="AU387" s="9" t="s">
        <v>441</v>
      </c>
      <c r="AV387">
        <v>10347</v>
      </c>
      <c r="AW387">
        <v>10347</v>
      </c>
      <c r="AX387">
        <v>60</v>
      </c>
    </row>
    <row r="388" spans="1:50" ht="16.5">
      <c r="A388">
        <v>1382143</v>
      </c>
      <c r="B388">
        <f>IF(ISERROR(VLOOKUP($A388,[7]装备表!$AS:$DU,B$1,FALSE))=TRUE,0,VLOOKUP($A388,[7]装备表!$AS:$DU,B$1,FALSE))</f>
        <v>0</v>
      </c>
      <c r="C388">
        <f t="shared" si="30"/>
        <v>0</v>
      </c>
      <c r="D388">
        <f t="shared" si="31"/>
        <v>0</v>
      </c>
      <c r="E388">
        <f t="shared" si="32"/>
        <v>0</v>
      </c>
      <c r="F388">
        <f>IF(ISERROR(VLOOKUP($A388,[7]装备表!$AS:$DU,F$1,FALSE))=TRUE,0,VLOOKUP($A388,[7]装备表!$AS:$DU,F$1,FALSE))</f>
        <v>0</v>
      </c>
      <c r="G388">
        <f>IF(ISERROR(VLOOKUP($A388,[7]装备表!$AS:$DU,G$1,FALSE))=TRUE,0,VLOOKUP($A388,[7]装备表!$AS:$DU,G$1,FALSE))</f>
        <v>0</v>
      </c>
      <c r="H388">
        <f>IF(ISERROR(VLOOKUP($A388,[7]装备表!$AS:$DU,H$1,FALSE))=TRUE,0,VLOOKUP($A388,[7]装备表!$AS:$DU,H$1,FALSE))</f>
        <v>0</v>
      </c>
      <c r="I388">
        <f>IF(ISERROR(VLOOKUP($A388,[7]装备表!$AS:$DU,I$1,FALSE))=TRUE,0,VLOOKUP($A388,[7]装备表!$AS:$DU,I$1,FALSE))</f>
        <v>0</v>
      </c>
      <c r="J388">
        <f>IF(ISERROR(VLOOKUP($A388,[7]装备表!$AS:$DU,J$1,FALSE))=TRUE,0,VLOOKUP($A388,[7]装备表!$AS:$DU,J$1,FALSE))</f>
        <v>0</v>
      </c>
      <c r="K388">
        <f>IF(ISERROR(VLOOKUP($A388,[7]装备表!$AS:$DU,K$1,FALSE))=TRUE,0,VLOOKUP($A388,[7]装备表!$AS:$DU,K$1,FALSE))</f>
        <v>0</v>
      </c>
      <c r="L388">
        <f>IF(ISERROR(VLOOKUP($A388,[7]装备表!$AS:$DU,L$1,FALSE))=TRUE,0,VLOOKUP($A388,[7]装备表!$AS:$DU,L$1,FALSE))</f>
        <v>0</v>
      </c>
      <c r="M388">
        <f>IF(ISERROR(VLOOKUP($A388,[7]装备表!$AS:$DU,M$1,FALSE))=TRUE,0,VLOOKUP($A388,[7]装备表!$AS:$DU,M$1,FALSE))</f>
        <v>0</v>
      </c>
      <c r="N388">
        <f>IF(ISERROR(VLOOKUP($A388,[7]装备表!$AS:$DU,N$1,FALSE))=TRUE,0,VLOOKUP($A388,[7]装备表!$AS:$DU,N$1,FALSE))</f>
        <v>0</v>
      </c>
      <c r="O388">
        <f>IF(ISERROR(VLOOKUP($A388,[7]装备表!$AS:$DU,O$1,FALSE))=TRUE,0,VLOOKUP($A388,[7]装备表!$AS:$DU,O$1,FALSE))</f>
        <v>0</v>
      </c>
      <c r="P388">
        <f>IF(ISERROR(VLOOKUP($A388,[7]装备表!$AS:$DU,P$1,FALSE))=TRUE,0,VLOOKUP($A388,[7]装备表!$AS:$DU,P$1,FALSE))</f>
        <v>0</v>
      </c>
      <c r="Q388">
        <f>IF(ISERROR(VLOOKUP($A388,[7]装备表!$AS:$DU,Q$1,FALSE))=TRUE,0,VLOOKUP($A388,[7]装备表!$AS:$DU,Q$1,FALSE))</f>
        <v>0</v>
      </c>
      <c r="R388">
        <f>IF(ISERROR(VLOOKUP($A388,[7]装备表!$AS:$DU,R$1,FALSE))=TRUE,0,VLOOKUP($A388,[7]装备表!$AS:$DU,R$1,FALSE))</f>
        <v>0</v>
      </c>
      <c r="S388">
        <f>IF(ISERROR(VLOOKUP($A388,[7]装备表!$AS:$DU,S$1,FALSE))=TRUE,0,VLOOKUP($A388,[7]装备表!$AS:$DU,S$1,FALSE))</f>
        <v>0</v>
      </c>
      <c r="T388">
        <f>IF(ISERROR(VLOOKUP($A388,[7]装备表!$AS:$DU,T$1,FALSE))=TRUE,0,VLOOKUP($A388,[7]装备表!$AS:$DU,T$1,FALSE))</f>
        <v>0</v>
      </c>
      <c r="U388">
        <f>IF(ISERROR(VLOOKUP($A388,[7]装备表!$AS:$DU,U$1,FALSE))=TRUE,0,VLOOKUP($A388,[7]装备表!$AS:$DU,U$1,FALSE))</f>
        <v>0</v>
      </c>
      <c r="V388">
        <f>IF(ISERROR(VLOOKUP($A388,[7]装备表!$AS:$DU,V$1,FALSE))=TRUE,0,VLOOKUP($A388,[7]装备表!$AS:$DU,V$1,FALSE))</f>
        <v>0</v>
      </c>
      <c r="W388">
        <f>IF(ISERROR(VLOOKUP($A388,[7]装备表!$AS:$DU,W$1,FALSE))=TRUE,0,VLOOKUP($A388,[7]装备表!$AS:$DU,W$1,FALSE))</f>
        <v>0</v>
      </c>
      <c r="X388">
        <f>IF(ISERROR(VLOOKUP($A388,[7]装备表!$AS:$DU,X$1,FALSE))=TRUE,0,VLOOKUP($A388,[7]装备表!$AS:$DU,X$1,FALSE))</f>
        <v>0</v>
      </c>
      <c r="Y388">
        <f>IF(ISERROR(VLOOKUP($A388,[7]装备表!$AS:$DU,Y$1,FALSE))=TRUE,0,VLOOKUP($A388,[7]装备表!$AS:$DU,Y$1,FALSE))</f>
        <v>0</v>
      </c>
      <c r="Z388">
        <f>IF(ISERROR(VLOOKUP($A388,[7]装备表!$AS:$DU,Z$1,FALSE))=TRUE,0,VLOOKUP($A388,[7]装备表!$AS:$DU,Z$1,FALSE))</f>
        <v>0</v>
      </c>
      <c r="AA388">
        <f>IF(ISERROR(VLOOKUP($A388,[7]装备表!$AS:$DU,AA$1,FALSE))=TRUE,0,VLOOKUP($A388,[7]装备表!$AS:$DU,AA$1,FALSE))</f>
        <v>0</v>
      </c>
      <c r="AB388">
        <f>IF(ISERROR(VLOOKUP($A388,[7]装备表!$AS:$DU,AB$1,FALSE))=TRUE,0,VLOOKUP($A388,[7]装备表!$AS:$DU,AB$1,FALSE))</f>
        <v>0</v>
      </c>
      <c r="AC388">
        <f>IF(ISERROR(VLOOKUP($A388,[7]装备表!$AS:$DU,AC$1,FALSE))=TRUE,0,VLOOKUP($A388,[7]装备表!$AS:$DU,AC$1,FALSE))</f>
        <v>0</v>
      </c>
      <c r="AD388">
        <f>IF(ISERROR(VLOOKUP($A388,[7]装备表!$AS:$DU,AD$1,FALSE))=TRUE,0,VLOOKUP($A388,[7]装备表!$AS:$DU,AD$1,FALSE))</f>
        <v>0</v>
      </c>
      <c r="AE388">
        <f>IF(ISERROR(VLOOKUP($A388,[7]装备表!$AS:$DU,AE$1,FALSE))=TRUE,0,VLOOKUP($A388,[7]装备表!$AS:$DU,AE$1,FALSE))</f>
        <v>0</v>
      </c>
      <c r="AF388">
        <f>IF(ISERROR(VLOOKUP($A388,[7]装备表!$AS:$DU,AF$1,FALSE))=TRUE,0,VLOOKUP($A388,[7]装备表!$AS:$DU,AF$1,FALSE))</f>
        <v>0</v>
      </c>
      <c r="AG388">
        <f>IF(ISERROR(VLOOKUP($A388,[7]装备表!$AS:$DU,AG$1,FALSE))=TRUE,0,VLOOKUP($A388,[7]装备表!$AS:$DU,AG$1,FALSE))</f>
        <v>0</v>
      </c>
      <c r="AH388">
        <f>IF(ISERROR(VLOOKUP($A388,[7]装备表!$AS:$DU,AH$1,FALSE))=TRUE,0,VLOOKUP($A388,[7]装备表!$AS:$DU,AH$1,FALSE))</f>
        <v>0</v>
      </c>
      <c r="AI388">
        <f>IF(ISERROR(VLOOKUP($A388,[7]装备表!$AS:$DU,AI$1,FALSE))=TRUE,0,VLOOKUP($A388,[7]装备表!$AS:$DU,AI$1,FALSE))</f>
        <v>0</v>
      </c>
      <c r="AJ388">
        <f>IF(ISERROR(VLOOKUP($A388,[7]装备表!$AS:$DU,AJ$1,FALSE))=TRUE,0,VLOOKUP($A388,[7]装备表!$AS:$DU,AJ$1,FALSE))</f>
        <v>0</v>
      </c>
      <c r="AK388">
        <f>IF(ISERROR(VLOOKUP($A388,[7]装备表!$AS:$DU,AK$1,FALSE))=TRUE,0,VLOOKUP($A388,[7]装备表!$AS:$DU,AK$1,FALSE))</f>
        <v>0</v>
      </c>
      <c r="AL388">
        <f>IF(ISERROR(VLOOKUP($A388,[7]装备表!$AS:$DU,AL$1,FALSE))=TRUE,0,VLOOKUP($A388,[7]装备表!$AS:$DU,AL$1,FALSE))</f>
        <v>0</v>
      </c>
      <c r="AM388">
        <f>IF(ISERROR(VLOOKUP($A388,[7]装备表!$AS:$DU,AM$1,FALSE))=TRUE,0,VLOOKUP($A388,[7]装备表!$AS:$DU,AM$1,FALSE))</f>
        <v>0</v>
      </c>
      <c r="AN388">
        <f>IF(ISERROR(VLOOKUP($A388,[7]装备表!$AS:$DU,AN$1,FALSE))=TRUE,0,VLOOKUP($A388,[7]装备表!$AS:$DU,AN$1,FALSE))</f>
        <v>0</v>
      </c>
      <c r="AT388" s="9">
        <v>1310095</v>
      </c>
      <c r="AU388" s="9" t="s">
        <v>442</v>
      </c>
      <c r="AV388">
        <v>10348</v>
      </c>
      <c r="AW388">
        <v>10348</v>
      </c>
      <c r="AX388">
        <v>140</v>
      </c>
    </row>
    <row r="389" spans="1:50" ht="16.5">
      <c r="A389">
        <v>1382144</v>
      </c>
      <c r="B389">
        <f>IF(ISERROR(VLOOKUP($A389,[7]装备表!$AS:$DU,B$1,FALSE))=TRUE,0,VLOOKUP($A389,[7]装备表!$AS:$DU,B$1,FALSE))</f>
        <v>0</v>
      </c>
      <c r="C389">
        <f t="shared" si="30"/>
        <v>0</v>
      </c>
      <c r="D389">
        <f t="shared" si="31"/>
        <v>0</v>
      </c>
      <c r="E389">
        <f t="shared" si="32"/>
        <v>0</v>
      </c>
      <c r="F389">
        <f>IF(ISERROR(VLOOKUP($A389,[7]装备表!$AS:$DU,F$1,FALSE))=TRUE,0,VLOOKUP($A389,[7]装备表!$AS:$DU,F$1,FALSE))</f>
        <v>0</v>
      </c>
      <c r="G389">
        <f>IF(ISERROR(VLOOKUP($A389,[7]装备表!$AS:$DU,G$1,FALSE))=TRUE,0,VLOOKUP($A389,[7]装备表!$AS:$DU,G$1,FALSE))</f>
        <v>0</v>
      </c>
      <c r="H389">
        <f>IF(ISERROR(VLOOKUP($A389,[7]装备表!$AS:$DU,H$1,FALSE))=TRUE,0,VLOOKUP($A389,[7]装备表!$AS:$DU,H$1,FALSE))</f>
        <v>0</v>
      </c>
      <c r="I389">
        <f>IF(ISERROR(VLOOKUP($A389,[7]装备表!$AS:$DU,I$1,FALSE))=TRUE,0,VLOOKUP($A389,[7]装备表!$AS:$DU,I$1,FALSE))</f>
        <v>0</v>
      </c>
      <c r="J389">
        <f>IF(ISERROR(VLOOKUP($A389,[7]装备表!$AS:$DU,J$1,FALSE))=TRUE,0,VLOOKUP($A389,[7]装备表!$AS:$DU,J$1,FALSE))</f>
        <v>0</v>
      </c>
      <c r="K389">
        <f>IF(ISERROR(VLOOKUP($A389,[7]装备表!$AS:$DU,K$1,FALSE))=TRUE,0,VLOOKUP($A389,[7]装备表!$AS:$DU,K$1,FALSE))</f>
        <v>0</v>
      </c>
      <c r="L389">
        <f>IF(ISERROR(VLOOKUP($A389,[7]装备表!$AS:$DU,L$1,FALSE))=TRUE,0,VLOOKUP($A389,[7]装备表!$AS:$DU,L$1,FALSE))</f>
        <v>0</v>
      </c>
      <c r="M389">
        <f>IF(ISERROR(VLOOKUP($A389,[7]装备表!$AS:$DU,M$1,FALSE))=TRUE,0,VLOOKUP($A389,[7]装备表!$AS:$DU,M$1,FALSE))</f>
        <v>0</v>
      </c>
      <c r="N389">
        <f>IF(ISERROR(VLOOKUP($A389,[7]装备表!$AS:$DU,N$1,FALSE))=TRUE,0,VLOOKUP($A389,[7]装备表!$AS:$DU,N$1,FALSE))</f>
        <v>0</v>
      </c>
      <c r="O389">
        <f>IF(ISERROR(VLOOKUP($A389,[7]装备表!$AS:$DU,O$1,FALSE))=TRUE,0,VLOOKUP($A389,[7]装备表!$AS:$DU,O$1,FALSE))</f>
        <v>0</v>
      </c>
      <c r="P389">
        <f>IF(ISERROR(VLOOKUP($A389,[7]装备表!$AS:$DU,P$1,FALSE))=TRUE,0,VLOOKUP($A389,[7]装备表!$AS:$DU,P$1,FALSE))</f>
        <v>0</v>
      </c>
      <c r="Q389">
        <f>IF(ISERROR(VLOOKUP($A389,[7]装备表!$AS:$DU,Q$1,FALSE))=TRUE,0,VLOOKUP($A389,[7]装备表!$AS:$DU,Q$1,FALSE))</f>
        <v>0</v>
      </c>
      <c r="R389">
        <f>IF(ISERROR(VLOOKUP($A389,[7]装备表!$AS:$DU,R$1,FALSE))=TRUE,0,VLOOKUP($A389,[7]装备表!$AS:$DU,R$1,FALSE))</f>
        <v>0</v>
      </c>
      <c r="S389">
        <f>IF(ISERROR(VLOOKUP($A389,[7]装备表!$AS:$DU,S$1,FALSE))=TRUE,0,VLOOKUP($A389,[7]装备表!$AS:$DU,S$1,FALSE))</f>
        <v>0</v>
      </c>
      <c r="T389">
        <f>IF(ISERROR(VLOOKUP($A389,[7]装备表!$AS:$DU,T$1,FALSE))=TRUE,0,VLOOKUP($A389,[7]装备表!$AS:$DU,T$1,FALSE))</f>
        <v>0</v>
      </c>
      <c r="U389">
        <f>IF(ISERROR(VLOOKUP($A389,[7]装备表!$AS:$DU,U$1,FALSE))=TRUE,0,VLOOKUP($A389,[7]装备表!$AS:$DU,U$1,FALSE))</f>
        <v>0</v>
      </c>
      <c r="V389">
        <f>IF(ISERROR(VLOOKUP($A389,[7]装备表!$AS:$DU,V$1,FALSE))=TRUE,0,VLOOKUP($A389,[7]装备表!$AS:$DU,V$1,FALSE))</f>
        <v>0</v>
      </c>
      <c r="W389">
        <f>IF(ISERROR(VLOOKUP($A389,[7]装备表!$AS:$DU,W$1,FALSE))=TRUE,0,VLOOKUP($A389,[7]装备表!$AS:$DU,W$1,FALSE))</f>
        <v>0</v>
      </c>
      <c r="X389">
        <f>IF(ISERROR(VLOOKUP($A389,[7]装备表!$AS:$DU,X$1,FALSE))=TRUE,0,VLOOKUP($A389,[7]装备表!$AS:$DU,X$1,FALSE))</f>
        <v>0</v>
      </c>
      <c r="Y389">
        <f>IF(ISERROR(VLOOKUP($A389,[7]装备表!$AS:$DU,Y$1,FALSE))=TRUE,0,VLOOKUP($A389,[7]装备表!$AS:$DU,Y$1,FALSE))</f>
        <v>0</v>
      </c>
      <c r="Z389">
        <f>IF(ISERROR(VLOOKUP($A389,[7]装备表!$AS:$DU,Z$1,FALSE))=TRUE,0,VLOOKUP($A389,[7]装备表!$AS:$DU,Z$1,FALSE))</f>
        <v>0</v>
      </c>
      <c r="AA389">
        <f>IF(ISERROR(VLOOKUP($A389,[7]装备表!$AS:$DU,AA$1,FALSE))=TRUE,0,VLOOKUP($A389,[7]装备表!$AS:$DU,AA$1,FALSE))</f>
        <v>0</v>
      </c>
      <c r="AB389">
        <f>IF(ISERROR(VLOOKUP($A389,[7]装备表!$AS:$DU,AB$1,FALSE))=TRUE,0,VLOOKUP($A389,[7]装备表!$AS:$DU,AB$1,FALSE))</f>
        <v>0</v>
      </c>
      <c r="AC389">
        <f>IF(ISERROR(VLOOKUP($A389,[7]装备表!$AS:$DU,AC$1,FALSE))=TRUE,0,VLOOKUP($A389,[7]装备表!$AS:$DU,AC$1,FALSE))</f>
        <v>0</v>
      </c>
      <c r="AD389">
        <f>IF(ISERROR(VLOOKUP($A389,[7]装备表!$AS:$DU,AD$1,FALSE))=TRUE,0,VLOOKUP($A389,[7]装备表!$AS:$DU,AD$1,FALSE))</f>
        <v>0</v>
      </c>
      <c r="AE389">
        <f>IF(ISERROR(VLOOKUP($A389,[7]装备表!$AS:$DU,AE$1,FALSE))=TRUE,0,VLOOKUP($A389,[7]装备表!$AS:$DU,AE$1,FALSE))</f>
        <v>0</v>
      </c>
      <c r="AF389">
        <f>IF(ISERROR(VLOOKUP($A389,[7]装备表!$AS:$DU,AF$1,FALSE))=TRUE,0,VLOOKUP($A389,[7]装备表!$AS:$DU,AF$1,FALSE))</f>
        <v>0</v>
      </c>
      <c r="AG389">
        <f>IF(ISERROR(VLOOKUP($A389,[7]装备表!$AS:$DU,AG$1,FALSE))=TRUE,0,VLOOKUP($A389,[7]装备表!$AS:$DU,AG$1,FALSE))</f>
        <v>0</v>
      </c>
      <c r="AH389">
        <f>IF(ISERROR(VLOOKUP($A389,[7]装备表!$AS:$DU,AH$1,FALSE))=TRUE,0,VLOOKUP($A389,[7]装备表!$AS:$DU,AH$1,FALSE))</f>
        <v>0</v>
      </c>
      <c r="AI389">
        <f>IF(ISERROR(VLOOKUP($A389,[7]装备表!$AS:$DU,AI$1,FALSE))=TRUE,0,VLOOKUP($A389,[7]装备表!$AS:$DU,AI$1,FALSE))</f>
        <v>0</v>
      </c>
      <c r="AJ389">
        <f>IF(ISERROR(VLOOKUP($A389,[7]装备表!$AS:$DU,AJ$1,FALSE))=TRUE,0,VLOOKUP($A389,[7]装备表!$AS:$DU,AJ$1,FALSE))</f>
        <v>0</v>
      </c>
      <c r="AK389">
        <f>IF(ISERROR(VLOOKUP($A389,[7]装备表!$AS:$DU,AK$1,FALSE))=TRUE,0,VLOOKUP($A389,[7]装备表!$AS:$DU,AK$1,FALSE))</f>
        <v>0</v>
      </c>
      <c r="AL389">
        <f>IF(ISERROR(VLOOKUP($A389,[7]装备表!$AS:$DU,AL$1,FALSE))=TRUE,0,VLOOKUP($A389,[7]装备表!$AS:$DU,AL$1,FALSE))</f>
        <v>0</v>
      </c>
      <c r="AM389">
        <f>IF(ISERROR(VLOOKUP($A389,[7]装备表!$AS:$DU,AM$1,FALSE))=TRUE,0,VLOOKUP($A389,[7]装备表!$AS:$DU,AM$1,FALSE))</f>
        <v>0</v>
      </c>
      <c r="AN389">
        <f>IF(ISERROR(VLOOKUP($A389,[7]装备表!$AS:$DU,AN$1,FALSE))=TRUE,0,VLOOKUP($A389,[7]装备表!$AS:$DU,AN$1,FALSE))</f>
        <v>0</v>
      </c>
      <c r="AT389" s="9">
        <v>1310096</v>
      </c>
      <c r="AU389" s="9" t="s">
        <v>443</v>
      </c>
      <c r="AV389">
        <v>10349</v>
      </c>
      <c r="AW389">
        <v>10349</v>
      </c>
      <c r="AX389">
        <v>180</v>
      </c>
    </row>
    <row r="390" spans="1:50" ht="16.5">
      <c r="A390">
        <v>1382145</v>
      </c>
      <c r="B390">
        <f>IF(ISERROR(VLOOKUP($A390,[7]装备表!$AS:$DU,B$1,FALSE))=TRUE,0,VLOOKUP($A390,[7]装备表!$AS:$DU,B$1,FALSE))</f>
        <v>0</v>
      </c>
      <c r="C390">
        <f t="shared" si="30"/>
        <v>0</v>
      </c>
      <c r="D390">
        <f t="shared" si="31"/>
        <v>0</v>
      </c>
      <c r="E390">
        <f t="shared" si="32"/>
        <v>0</v>
      </c>
      <c r="F390">
        <f>IF(ISERROR(VLOOKUP($A390,[7]装备表!$AS:$DU,F$1,FALSE))=TRUE,0,VLOOKUP($A390,[7]装备表!$AS:$DU,F$1,FALSE))</f>
        <v>0</v>
      </c>
      <c r="G390">
        <f>IF(ISERROR(VLOOKUP($A390,[7]装备表!$AS:$DU,G$1,FALSE))=TRUE,0,VLOOKUP($A390,[7]装备表!$AS:$DU,G$1,FALSE))</f>
        <v>0</v>
      </c>
      <c r="H390">
        <f>IF(ISERROR(VLOOKUP($A390,[7]装备表!$AS:$DU,H$1,FALSE))=TRUE,0,VLOOKUP($A390,[7]装备表!$AS:$DU,H$1,FALSE))</f>
        <v>0</v>
      </c>
      <c r="I390">
        <f>IF(ISERROR(VLOOKUP($A390,[7]装备表!$AS:$DU,I$1,FALSE))=TRUE,0,VLOOKUP($A390,[7]装备表!$AS:$DU,I$1,FALSE))</f>
        <v>0</v>
      </c>
      <c r="J390">
        <f>IF(ISERROR(VLOOKUP($A390,[7]装备表!$AS:$DU,J$1,FALSE))=TRUE,0,VLOOKUP($A390,[7]装备表!$AS:$DU,J$1,FALSE))</f>
        <v>0</v>
      </c>
      <c r="K390">
        <f>IF(ISERROR(VLOOKUP($A390,[7]装备表!$AS:$DU,K$1,FALSE))=TRUE,0,VLOOKUP($A390,[7]装备表!$AS:$DU,K$1,FALSE))</f>
        <v>0</v>
      </c>
      <c r="L390">
        <f>IF(ISERROR(VLOOKUP($A390,[7]装备表!$AS:$DU,L$1,FALSE))=TRUE,0,VLOOKUP($A390,[7]装备表!$AS:$DU,L$1,FALSE))</f>
        <v>0</v>
      </c>
      <c r="M390">
        <f>IF(ISERROR(VLOOKUP($A390,[7]装备表!$AS:$DU,M$1,FALSE))=TRUE,0,VLOOKUP($A390,[7]装备表!$AS:$DU,M$1,FALSE))</f>
        <v>0</v>
      </c>
      <c r="N390">
        <f>IF(ISERROR(VLOOKUP($A390,[7]装备表!$AS:$DU,N$1,FALSE))=TRUE,0,VLOOKUP($A390,[7]装备表!$AS:$DU,N$1,FALSE))</f>
        <v>0</v>
      </c>
      <c r="O390">
        <f>IF(ISERROR(VLOOKUP($A390,[7]装备表!$AS:$DU,O$1,FALSE))=TRUE,0,VLOOKUP($A390,[7]装备表!$AS:$DU,O$1,FALSE))</f>
        <v>0</v>
      </c>
      <c r="P390">
        <f>IF(ISERROR(VLOOKUP($A390,[7]装备表!$AS:$DU,P$1,FALSE))=TRUE,0,VLOOKUP($A390,[7]装备表!$AS:$DU,P$1,FALSE))</f>
        <v>0</v>
      </c>
      <c r="Q390">
        <f>IF(ISERROR(VLOOKUP($A390,[7]装备表!$AS:$DU,Q$1,FALSE))=TRUE,0,VLOOKUP($A390,[7]装备表!$AS:$DU,Q$1,FALSE))</f>
        <v>0</v>
      </c>
      <c r="R390">
        <f>IF(ISERROR(VLOOKUP($A390,[7]装备表!$AS:$DU,R$1,FALSE))=TRUE,0,VLOOKUP($A390,[7]装备表!$AS:$DU,R$1,FALSE))</f>
        <v>0</v>
      </c>
      <c r="S390">
        <f>IF(ISERROR(VLOOKUP($A390,[7]装备表!$AS:$DU,S$1,FALSE))=TRUE,0,VLOOKUP($A390,[7]装备表!$AS:$DU,S$1,FALSE))</f>
        <v>0</v>
      </c>
      <c r="T390">
        <f>IF(ISERROR(VLOOKUP($A390,[7]装备表!$AS:$DU,T$1,FALSE))=TRUE,0,VLOOKUP($A390,[7]装备表!$AS:$DU,T$1,FALSE))</f>
        <v>0</v>
      </c>
      <c r="U390">
        <f>IF(ISERROR(VLOOKUP($A390,[7]装备表!$AS:$DU,U$1,FALSE))=TRUE,0,VLOOKUP($A390,[7]装备表!$AS:$DU,U$1,FALSE))</f>
        <v>0</v>
      </c>
      <c r="V390">
        <f>IF(ISERROR(VLOOKUP($A390,[7]装备表!$AS:$DU,V$1,FALSE))=TRUE,0,VLOOKUP($A390,[7]装备表!$AS:$DU,V$1,FALSE))</f>
        <v>0</v>
      </c>
      <c r="W390">
        <f>IF(ISERROR(VLOOKUP($A390,[7]装备表!$AS:$DU,W$1,FALSE))=TRUE,0,VLOOKUP($A390,[7]装备表!$AS:$DU,W$1,FALSE))</f>
        <v>0</v>
      </c>
      <c r="X390">
        <f>IF(ISERROR(VLOOKUP($A390,[7]装备表!$AS:$DU,X$1,FALSE))=TRUE,0,VLOOKUP($A390,[7]装备表!$AS:$DU,X$1,FALSE))</f>
        <v>0</v>
      </c>
      <c r="Y390">
        <f>IF(ISERROR(VLOOKUP($A390,[7]装备表!$AS:$DU,Y$1,FALSE))=TRUE,0,VLOOKUP($A390,[7]装备表!$AS:$DU,Y$1,FALSE))</f>
        <v>0</v>
      </c>
      <c r="Z390">
        <f>IF(ISERROR(VLOOKUP($A390,[7]装备表!$AS:$DU,Z$1,FALSE))=TRUE,0,VLOOKUP($A390,[7]装备表!$AS:$DU,Z$1,FALSE))</f>
        <v>0</v>
      </c>
      <c r="AA390">
        <f>IF(ISERROR(VLOOKUP($A390,[7]装备表!$AS:$DU,AA$1,FALSE))=TRUE,0,VLOOKUP($A390,[7]装备表!$AS:$DU,AA$1,FALSE))</f>
        <v>0</v>
      </c>
      <c r="AB390">
        <f>IF(ISERROR(VLOOKUP($A390,[7]装备表!$AS:$DU,AB$1,FALSE))=TRUE,0,VLOOKUP($A390,[7]装备表!$AS:$DU,AB$1,FALSE))</f>
        <v>0</v>
      </c>
      <c r="AC390">
        <f>IF(ISERROR(VLOOKUP($A390,[7]装备表!$AS:$DU,AC$1,FALSE))=TRUE,0,VLOOKUP($A390,[7]装备表!$AS:$DU,AC$1,FALSE))</f>
        <v>0</v>
      </c>
      <c r="AD390">
        <f>IF(ISERROR(VLOOKUP($A390,[7]装备表!$AS:$DU,AD$1,FALSE))=TRUE,0,VLOOKUP($A390,[7]装备表!$AS:$DU,AD$1,FALSE))</f>
        <v>0</v>
      </c>
      <c r="AE390">
        <f>IF(ISERROR(VLOOKUP($A390,[7]装备表!$AS:$DU,AE$1,FALSE))=TRUE,0,VLOOKUP($A390,[7]装备表!$AS:$DU,AE$1,FALSE))</f>
        <v>0</v>
      </c>
      <c r="AF390">
        <f>IF(ISERROR(VLOOKUP($A390,[7]装备表!$AS:$DU,AF$1,FALSE))=TRUE,0,VLOOKUP($A390,[7]装备表!$AS:$DU,AF$1,FALSE))</f>
        <v>0</v>
      </c>
      <c r="AG390">
        <f>IF(ISERROR(VLOOKUP($A390,[7]装备表!$AS:$DU,AG$1,FALSE))=TRUE,0,VLOOKUP($A390,[7]装备表!$AS:$DU,AG$1,FALSE))</f>
        <v>0</v>
      </c>
      <c r="AH390">
        <f>IF(ISERROR(VLOOKUP($A390,[7]装备表!$AS:$DU,AH$1,FALSE))=TRUE,0,VLOOKUP($A390,[7]装备表!$AS:$DU,AH$1,FALSE))</f>
        <v>0</v>
      </c>
      <c r="AI390">
        <f>IF(ISERROR(VLOOKUP($A390,[7]装备表!$AS:$DU,AI$1,FALSE))=TRUE,0,VLOOKUP($A390,[7]装备表!$AS:$DU,AI$1,FALSE))</f>
        <v>0</v>
      </c>
      <c r="AJ390">
        <f>IF(ISERROR(VLOOKUP($A390,[7]装备表!$AS:$DU,AJ$1,FALSE))=TRUE,0,VLOOKUP($A390,[7]装备表!$AS:$DU,AJ$1,FALSE))</f>
        <v>0</v>
      </c>
      <c r="AK390">
        <f>IF(ISERROR(VLOOKUP($A390,[7]装备表!$AS:$DU,AK$1,FALSE))=TRUE,0,VLOOKUP($A390,[7]装备表!$AS:$DU,AK$1,FALSE))</f>
        <v>0</v>
      </c>
      <c r="AL390">
        <f>IF(ISERROR(VLOOKUP($A390,[7]装备表!$AS:$DU,AL$1,FALSE))=TRUE,0,VLOOKUP($A390,[7]装备表!$AS:$DU,AL$1,FALSE))</f>
        <v>0</v>
      </c>
      <c r="AM390">
        <f>IF(ISERROR(VLOOKUP($A390,[7]装备表!$AS:$DU,AM$1,FALSE))=TRUE,0,VLOOKUP($A390,[7]装备表!$AS:$DU,AM$1,FALSE))</f>
        <v>0</v>
      </c>
      <c r="AN390">
        <f>IF(ISERROR(VLOOKUP($A390,[7]装备表!$AS:$DU,AN$1,FALSE))=TRUE,0,VLOOKUP($A390,[7]装备表!$AS:$DU,AN$1,FALSE))</f>
        <v>0</v>
      </c>
      <c r="AT390" s="9">
        <v>1330143</v>
      </c>
      <c r="AU390" s="9" t="s">
        <v>560</v>
      </c>
      <c r="AV390">
        <v>10350</v>
      </c>
      <c r="AW390">
        <v>10350</v>
      </c>
      <c r="AX390">
        <v>60</v>
      </c>
    </row>
    <row r="391" spans="1:50" ht="16.5">
      <c r="A391">
        <v>1382146</v>
      </c>
      <c r="B391">
        <f>IF(ISERROR(VLOOKUP($A391,[7]装备表!$AS:$DU,B$1,FALSE))=TRUE,0,VLOOKUP($A391,[7]装备表!$AS:$DU,B$1,FALSE))</f>
        <v>0</v>
      </c>
      <c r="C391">
        <f t="shared" si="30"/>
        <v>0</v>
      </c>
      <c r="D391">
        <f t="shared" si="31"/>
        <v>0</v>
      </c>
      <c r="E391">
        <f t="shared" si="32"/>
        <v>0</v>
      </c>
      <c r="F391">
        <f>IF(ISERROR(VLOOKUP($A391,[7]装备表!$AS:$DU,F$1,FALSE))=TRUE,0,VLOOKUP($A391,[7]装备表!$AS:$DU,F$1,FALSE))</f>
        <v>0</v>
      </c>
      <c r="G391">
        <f>IF(ISERROR(VLOOKUP($A391,[7]装备表!$AS:$DU,G$1,FALSE))=TRUE,0,VLOOKUP($A391,[7]装备表!$AS:$DU,G$1,FALSE))</f>
        <v>0</v>
      </c>
      <c r="H391">
        <f>IF(ISERROR(VLOOKUP($A391,[7]装备表!$AS:$DU,H$1,FALSE))=TRUE,0,VLOOKUP($A391,[7]装备表!$AS:$DU,H$1,FALSE))</f>
        <v>0</v>
      </c>
      <c r="I391">
        <f>IF(ISERROR(VLOOKUP($A391,[7]装备表!$AS:$DU,I$1,FALSE))=TRUE,0,VLOOKUP($A391,[7]装备表!$AS:$DU,I$1,FALSE))</f>
        <v>0</v>
      </c>
      <c r="J391">
        <f>IF(ISERROR(VLOOKUP($A391,[7]装备表!$AS:$DU,J$1,FALSE))=TRUE,0,VLOOKUP($A391,[7]装备表!$AS:$DU,J$1,FALSE))</f>
        <v>0</v>
      </c>
      <c r="K391">
        <f>IF(ISERROR(VLOOKUP($A391,[7]装备表!$AS:$DU,K$1,FALSE))=TRUE,0,VLOOKUP($A391,[7]装备表!$AS:$DU,K$1,FALSE))</f>
        <v>0</v>
      </c>
      <c r="L391">
        <f>IF(ISERROR(VLOOKUP($A391,[7]装备表!$AS:$DU,L$1,FALSE))=TRUE,0,VLOOKUP($A391,[7]装备表!$AS:$DU,L$1,FALSE))</f>
        <v>0</v>
      </c>
      <c r="M391">
        <f>IF(ISERROR(VLOOKUP($A391,[7]装备表!$AS:$DU,M$1,FALSE))=TRUE,0,VLOOKUP($A391,[7]装备表!$AS:$DU,M$1,FALSE))</f>
        <v>0</v>
      </c>
      <c r="N391">
        <f>IF(ISERROR(VLOOKUP($A391,[7]装备表!$AS:$DU,N$1,FALSE))=TRUE,0,VLOOKUP($A391,[7]装备表!$AS:$DU,N$1,FALSE))</f>
        <v>0</v>
      </c>
      <c r="O391">
        <f>IF(ISERROR(VLOOKUP($A391,[7]装备表!$AS:$DU,O$1,FALSE))=TRUE,0,VLOOKUP($A391,[7]装备表!$AS:$DU,O$1,FALSE))</f>
        <v>0</v>
      </c>
      <c r="P391">
        <f>IF(ISERROR(VLOOKUP($A391,[7]装备表!$AS:$DU,P$1,FALSE))=TRUE,0,VLOOKUP($A391,[7]装备表!$AS:$DU,P$1,FALSE))</f>
        <v>0</v>
      </c>
      <c r="Q391">
        <f>IF(ISERROR(VLOOKUP($A391,[7]装备表!$AS:$DU,Q$1,FALSE))=TRUE,0,VLOOKUP($A391,[7]装备表!$AS:$DU,Q$1,FALSE))</f>
        <v>0</v>
      </c>
      <c r="R391">
        <f>IF(ISERROR(VLOOKUP($A391,[7]装备表!$AS:$DU,R$1,FALSE))=TRUE,0,VLOOKUP($A391,[7]装备表!$AS:$DU,R$1,FALSE))</f>
        <v>0</v>
      </c>
      <c r="S391">
        <f>IF(ISERROR(VLOOKUP($A391,[7]装备表!$AS:$DU,S$1,FALSE))=TRUE,0,VLOOKUP($A391,[7]装备表!$AS:$DU,S$1,FALSE))</f>
        <v>0</v>
      </c>
      <c r="T391">
        <f>IF(ISERROR(VLOOKUP($A391,[7]装备表!$AS:$DU,T$1,FALSE))=TRUE,0,VLOOKUP($A391,[7]装备表!$AS:$DU,T$1,FALSE))</f>
        <v>0</v>
      </c>
      <c r="U391">
        <f>IF(ISERROR(VLOOKUP($A391,[7]装备表!$AS:$DU,U$1,FALSE))=TRUE,0,VLOOKUP($A391,[7]装备表!$AS:$DU,U$1,FALSE))</f>
        <v>0</v>
      </c>
      <c r="V391">
        <f>IF(ISERROR(VLOOKUP($A391,[7]装备表!$AS:$DU,V$1,FALSE))=TRUE,0,VLOOKUP($A391,[7]装备表!$AS:$DU,V$1,FALSE))</f>
        <v>0</v>
      </c>
      <c r="W391">
        <f>IF(ISERROR(VLOOKUP($A391,[7]装备表!$AS:$DU,W$1,FALSE))=TRUE,0,VLOOKUP($A391,[7]装备表!$AS:$DU,W$1,FALSE))</f>
        <v>0</v>
      </c>
      <c r="X391">
        <f>IF(ISERROR(VLOOKUP($A391,[7]装备表!$AS:$DU,X$1,FALSE))=TRUE,0,VLOOKUP($A391,[7]装备表!$AS:$DU,X$1,FALSE))</f>
        <v>0</v>
      </c>
      <c r="Y391">
        <f>IF(ISERROR(VLOOKUP($A391,[7]装备表!$AS:$DU,Y$1,FALSE))=TRUE,0,VLOOKUP($A391,[7]装备表!$AS:$DU,Y$1,FALSE))</f>
        <v>0</v>
      </c>
      <c r="Z391">
        <f>IF(ISERROR(VLOOKUP($A391,[7]装备表!$AS:$DU,Z$1,FALSE))=TRUE,0,VLOOKUP($A391,[7]装备表!$AS:$DU,Z$1,FALSE))</f>
        <v>0</v>
      </c>
      <c r="AA391">
        <f>IF(ISERROR(VLOOKUP($A391,[7]装备表!$AS:$DU,AA$1,FALSE))=TRUE,0,VLOOKUP($A391,[7]装备表!$AS:$DU,AA$1,FALSE))</f>
        <v>0</v>
      </c>
      <c r="AB391">
        <f>IF(ISERROR(VLOOKUP($A391,[7]装备表!$AS:$DU,AB$1,FALSE))=TRUE,0,VLOOKUP($A391,[7]装备表!$AS:$DU,AB$1,FALSE))</f>
        <v>0</v>
      </c>
      <c r="AC391">
        <f>IF(ISERROR(VLOOKUP($A391,[7]装备表!$AS:$DU,AC$1,FALSE))=TRUE,0,VLOOKUP($A391,[7]装备表!$AS:$DU,AC$1,FALSE))</f>
        <v>0</v>
      </c>
      <c r="AD391">
        <f>IF(ISERROR(VLOOKUP($A391,[7]装备表!$AS:$DU,AD$1,FALSE))=TRUE,0,VLOOKUP($A391,[7]装备表!$AS:$DU,AD$1,FALSE))</f>
        <v>0</v>
      </c>
      <c r="AE391">
        <f>IF(ISERROR(VLOOKUP($A391,[7]装备表!$AS:$DU,AE$1,FALSE))=TRUE,0,VLOOKUP($A391,[7]装备表!$AS:$DU,AE$1,FALSE))</f>
        <v>0</v>
      </c>
      <c r="AF391">
        <f>IF(ISERROR(VLOOKUP($A391,[7]装备表!$AS:$DU,AF$1,FALSE))=TRUE,0,VLOOKUP($A391,[7]装备表!$AS:$DU,AF$1,FALSE))</f>
        <v>0</v>
      </c>
      <c r="AG391">
        <f>IF(ISERROR(VLOOKUP($A391,[7]装备表!$AS:$DU,AG$1,FALSE))=TRUE,0,VLOOKUP($A391,[7]装备表!$AS:$DU,AG$1,FALSE))</f>
        <v>0</v>
      </c>
      <c r="AH391">
        <f>IF(ISERROR(VLOOKUP($A391,[7]装备表!$AS:$DU,AH$1,FALSE))=TRUE,0,VLOOKUP($A391,[7]装备表!$AS:$DU,AH$1,FALSE))</f>
        <v>0</v>
      </c>
      <c r="AI391">
        <f>IF(ISERROR(VLOOKUP($A391,[7]装备表!$AS:$DU,AI$1,FALSE))=TRUE,0,VLOOKUP($A391,[7]装备表!$AS:$DU,AI$1,FALSE))</f>
        <v>0</v>
      </c>
      <c r="AJ391">
        <f>IF(ISERROR(VLOOKUP($A391,[7]装备表!$AS:$DU,AJ$1,FALSE))=TRUE,0,VLOOKUP($A391,[7]装备表!$AS:$DU,AJ$1,FALSE))</f>
        <v>0</v>
      </c>
      <c r="AK391">
        <f>IF(ISERROR(VLOOKUP($A391,[7]装备表!$AS:$DU,AK$1,FALSE))=TRUE,0,VLOOKUP($A391,[7]装备表!$AS:$DU,AK$1,FALSE))</f>
        <v>0</v>
      </c>
      <c r="AL391">
        <f>IF(ISERROR(VLOOKUP($A391,[7]装备表!$AS:$DU,AL$1,FALSE))=TRUE,0,VLOOKUP($A391,[7]装备表!$AS:$DU,AL$1,FALSE))</f>
        <v>0</v>
      </c>
      <c r="AM391">
        <f>IF(ISERROR(VLOOKUP($A391,[7]装备表!$AS:$DU,AM$1,FALSE))=TRUE,0,VLOOKUP($A391,[7]装备表!$AS:$DU,AM$1,FALSE))</f>
        <v>0</v>
      </c>
      <c r="AN391">
        <f>IF(ISERROR(VLOOKUP($A391,[7]装备表!$AS:$DU,AN$1,FALSE))=TRUE,0,VLOOKUP($A391,[7]装备表!$AS:$DU,AN$1,FALSE))</f>
        <v>0</v>
      </c>
      <c r="AT391" s="9">
        <v>1330144</v>
      </c>
      <c r="AU391" s="9" t="s">
        <v>561</v>
      </c>
      <c r="AV391">
        <v>10351</v>
      </c>
      <c r="AW391">
        <v>10351</v>
      </c>
      <c r="AX391">
        <v>140</v>
      </c>
    </row>
    <row r="392" spans="1:50" ht="16.5">
      <c r="A392">
        <v>1382147</v>
      </c>
      <c r="B392">
        <f>IF(ISERROR(VLOOKUP($A392,[7]装备表!$AS:$DU,B$1,FALSE))=TRUE,0,VLOOKUP($A392,[7]装备表!$AS:$DU,B$1,FALSE))</f>
        <v>0</v>
      </c>
      <c r="C392">
        <f t="shared" si="30"/>
        <v>0</v>
      </c>
      <c r="D392">
        <f t="shared" si="31"/>
        <v>0</v>
      </c>
      <c r="E392">
        <f t="shared" si="32"/>
        <v>0</v>
      </c>
      <c r="F392">
        <f>IF(ISERROR(VLOOKUP($A392,[7]装备表!$AS:$DU,F$1,FALSE))=TRUE,0,VLOOKUP($A392,[7]装备表!$AS:$DU,F$1,FALSE))</f>
        <v>0</v>
      </c>
      <c r="G392">
        <f>IF(ISERROR(VLOOKUP($A392,[7]装备表!$AS:$DU,G$1,FALSE))=TRUE,0,VLOOKUP($A392,[7]装备表!$AS:$DU,G$1,FALSE))</f>
        <v>0</v>
      </c>
      <c r="H392">
        <f>IF(ISERROR(VLOOKUP($A392,[7]装备表!$AS:$DU,H$1,FALSE))=TRUE,0,VLOOKUP($A392,[7]装备表!$AS:$DU,H$1,FALSE))</f>
        <v>0</v>
      </c>
      <c r="I392">
        <f>IF(ISERROR(VLOOKUP($A392,[7]装备表!$AS:$DU,I$1,FALSE))=TRUE,0,VLOOKUP($A392,[7]装备表!$AS:$DU,I$1,FALSE))</f>
        <v>0</v>
      </c>
      <c r="J392">
        <f>IF(ISERROR(VLOOKUP($A392,[7]装备表!$AS:$DU,J$1,FALSE))=TRUE,0,VLOOKUP($A392,[7]装备表!$AS:$DU,J$1,FALSE))</f>
        <v>0</v>
      </c>
      <c r="K392">
        <f>IF(ISERROR(VLOOKUP($A392,[7]装备表!$AS:$DU,K$1,FALSE))=TRUE,0,VLOOKUP($A392,[7]装备表!$AS:$DU,K$1,FALSE))</f>
        <v>0</v>
      </c>
      <c r="L392">
        <f>IF(ISERROR(VLOOKUP($A392,[7]装备表!$AS:$DU,L$1,FALSE))=TRUE,0,VLOOKUP($A392,[7]装备表!$AS:$DU,L$1,FALSE))</f>
        <v>0</v>
      </c>
      <c r="M392">
        <f>IF(ISERROR(VLOOKUP($A392,[7]装备表!$AS:$DU,M$1,FALSE))=TRUE,0,VLOOKUP($A392,[7]装备表!$AS:$DU,M$1,FALSE))</f>
        <v>0</v>
      </c>
      <c r="N392">
        <f>IF(ISERROR(VLOOKUP($A392,[7]装备表!$AS:$DU,N$1,FALSE))=TRUE,0,VLOOKUP($A392,[7]装备表!$AS:$DU,N$1,FALSE))</f>
        <v>0</v>
      </c>
      <c r="O392">
        <f>IF(ISERROR(VLOOKUP($A392,[7]装备表!$AS:$DU,O$1,FALSE))=TRUE,0,VLOOKUP($A392,[7]装备表!$AS:$DU,O$1,FALSE))</f>
        <v>0</v>
      </c>
      <c r="P392">
        <f>IF(ISERROR(VLOOKUP($A392,[7]装备表!$AS:$DU,P$1,FALSE))=TRUE,0,VLOOKUP($A392,[7]装备表!$AS:$DU,P$1,FALSE))</f>
        <v>0</v>
      </c>
      <c r="Q392">
        <f>IF(ISERROR(VLOOKUP($A392,[7]装备表!$AS:$DU,Q$1,FALSE))=TRUE,0,VLOOKUP($A392,[7]装备表!$AS:$DU,Q$1,FALSE))</f>
        <v>0</v>
      </c>
      <c r="R392">
        <f>IF(ISERROR(VLOOKUP($A392,[7]装备表!$AS:$DU,R$1,FALSE))=TRUE,0,VLOOKUP($A392,[7]装备表!$AS:$DU,R$1,FALSE))</f>
        <v>0</v>
      </c>
      <c r="S392">
        <f>IF(ISERROR(VLOOKUP($A392,[7]装备表!$AS:$DU,S$1,FALSE))=TRUE,0,VLOOKUP($A392,[7]装备表!$AS:$DU,S$1,FALSE))</f>
        <v>0</v>
      </c>
      <c r="T392">
        <f>IF(ISERROR(VLOOKUP($A392,[7]装备表!$AS:$DU,T$1,FALSE))=TRUE,0,VLOOKUP($A392,[7]装备表!$AS:$DU,T$1,FALSE))</f>
        <v>0</v>
      </c>
      <c r="U392">
        <f>IF(ISERROR(VLOOKUP($A392,[7]装备表!$AS:$DU,U$1,FALSE))=TRUE,0,VLOOKUP($A392,[7]装备表!$AS:$DU,U$1,FALSE))</f>
        <v>0</v>
      </c>
      <c r="V392">
        <f>IF(ISERROR(VLOOKUP($A392,[7]装备表!$AS:$DU,V$1,FALSE))=TRUE,0,VLOOKUP($A392,[7]装备表!$AS:$DU,V$1,FALSE))</f>
        <v>0</v>
      </c>
      <c r="W392">
        <f>IF(ISERROR(VLOOKUP($A392,[7]装备表!$AS:$DU,W$1,FALSE))=TRUE,0,VLOOKUP($A392,[7]装备表!$AS:$DU,W$1,FALSE))</f>
        <v>0</v>
      </c>
      <c r="X392">
        <f>IF(ISERROR(VLOOKUP($A392,[7]装备表!$AS:$DU,X$1,FALSE))=TRUE,0,VLOOKUP($A392,[7]装备表!$AS:$DU,X$1,FALSE))</f>
        <v>0</v>
      </c>
      <c r="Y392">
        <f>IF(ISERROR(VLOOKUP($A392,[7]装备表!$AS:$DU,Y$1,FALSE))=TRUE,0,VLOOKUP($A392,[7]装备表!$AS:$DU,Y$1,FALSE))</f>
        <v>0</v>
      </c>
      <c r="Z392">
        <f>IF(ISERROR(VLOOKUP($A392,[7]装备表!$AS:$DU,Z$1,FALSE))=TRUE,0,VLOOKUP($A392,[7]装备表!$AS:$DU,Z$1,FALSE))</f>
        <v>0</v>
      </c>
      <c r="AA392">
        <f>IF(ISERROR(VLOOKUP($A392,[7]装备表!$AS:$DU,AA$1,FALSE))=TRUE,0,VLOOKUP($A392,[7]装备表!$AS:$DU,AA$1,FALSE))</f>
        <v>0</v>
      </c>
      <c r="AB392">
        <f>IF(ISERROR(VLOOKUP($A392,[7]装备表!$AS:$DU,AB$1,FALSE))=TRUE,0,VLOOKUP($A392,[7]装备表!$AS:$DU,AB$1,FALSE))</f>
        <v>0</v>
      </c>
      <c r="AC392">
        <f>IF(ISERROR(VLOOKUP($A392,[7]装备表!$AS:$DU,AC$1,FALSE))=TRUE,0,VLOOKUP($A392,[7]装备表!$AS:$DU,AC$1,FALSE))</f>
        <v>0</v>
      </c>
      <c r="AD392">
        <f>IF(ISERROR(VLOOKUP($A392,[7]装备表!$AS:$DU,AD$1,FALSE))=TRUE,0,VLOOKUP($A392,[7]装备表!$AS:$DU,AD$1,FALSE))</f>
        <v>0</v>
      </c>
      <c r="AE392">
        <f>IF(ISERROR(VLOOKUP($A392,[7]装备表!$AS:$DU,AE$1,FALSE))=TRUE,0,VLOOKUP($A392,[7]装备表!$AS:$DU,AE$1,FALSE))</f>
        <v>0</v>
      </c>
      <c r="AF392">
        <f>IF(ISERROR(VLOOKUP($A392,[7]装备表!$AS:$DU,AF$1,FALSE))=TRUE,0,VLOOKUP($A392,[7]装备表!$AS:$DU,AF$1,FALSE))</f>
        <v>0</v>
      </c>
      <c r="AG392">
        <f>IF(ISERROR(VLOOKUP($A392,[7]装备表!$AS:$DU,AG$1,FALSE))=TRUE,0,VLOOKUP($A392,[7]装备表!$AS:$DU,AG$1,FALSE))</f>
        <v>0</v>
      </c>
      <c r="AH392">
        <f>IF(ISERROR(VLOOKUP($A392,[7]装备表!$AS:$DU,AH$1,FALSE))=TRUE,0,VLOOKUP($A392,[7]装备表!$AS:$DU,AH$1,FALSE))</f>
        <v>0</v>
      </c>
      <c r="AI392">
        <f>IF(ISERROR(VLOOKUP($A392,[7]装备表!$AS:$DU,AI$1,FALSE))=TRUE,0,VLOOKUP($A392,[7]装备表!$AS:$DU,AI$1,FALSE))</f>
        <v>0</v>
      </c>
      <c r="AJ392">
        <f>IF(ISERROR(VLOOKUP($A392,[7]装备表!$AS:$DU,AJ$1,FALSE))=TRUE,0,VLOOKUP($A392,[7]装备表!$AS:$DU,AJ$1,FALSE))</f>
        <v>0</v>
      </c>
      <c r="AK392">
        <f>IF(ISERROR(VLOOKUP($A392,[7]装备表!$AS:$DU,AK$1,FALSE))=TRUE,0,VLOOKUP($A392,[7]装备表!$AS:$DU,AK$1,FALSE))</f>
        <v>0</v>
      </c>
      <c r="AL392">
        <f>IF(ISERROR(VLOOKUP($A392,[7]装备表!$AS:$DU,AL$1,FALSE))=TRUE,0,VLOOKUP($A392,[7]装备表!$AS:$DU,AL$1,FALSE))</f>
        <v>0</v>
      </c>
      <c r="AM392">
        <f>IF(ISERROR(VLOOKUP($A392,[7]装备表!$AS:$DU,AM$1,FALSE))=TRUE,0,VLOOKUP($A392,[7]装备表!$AS:$DU,AM$1,FALSE))</f>
        <v>0</v>
      </c>
      <c r="AN392">
        <f>IF(ISERROR(VLOOKUP($A392,[7]装备表!$AS:$DU,AN$1,FALSE))=TRUE,0,VLOOKUP($A392,[7]装备表!$AS:$DU,AN$1,FALSE))</f>
        <v>0</v>
      </c>
      <c r="AT392" s="9">
        <v>1330145</v>
      </c>
      <c r="AU392" s="9" t="s">
        <v>562</v>
      </c>
      <c r="AV392">
        <v>10352</v>
      </c>
      <c r="AW392">
        <v>10352</v>
      </c>
      <c r="AX392">
        <v>180</v>
      </c>
    </row>
    <row r="393" spans="1:50">
      <c r="A393">
        <v>1382148</v>
      </c>
      <c r="B393">
        <f>IF(ISERROR(VLOOKUP($A393,[7]装备表!$AS:$DU,B$1,FALSE))=TRUE,0,VLOOKUP($A393,[7]装备表!$AS:$DU,B$1,FALSE))</f>
        <v>0</v>
      </c>
      <c r="C393">
        <f>IF(ISERROR(VLOOKUP($A393,[7]装备表!$AS:$DU,C$1,FALSE))=TRUE,0,VLOOKUP($A393,[7]装备表!$AS:$DU,C$1,FALSE))</f>
        <v>0</v>
      </c>
      <c r="D393">
        <f>IF(ISERROR(VLOOKUP($A393,[7]装备表!$AS:$DU,D$1,FALSE))=TRUE,0,VLOOKUP($A393,[7]装备表!$AS:$DU,D$1,FALSE))</f>
        <v>0</v>
      </c>
      <c r="E393">
        <f>IF(ISERROR(VLOOKUP($A393,[7]装备表!$AS:$DU,E$1,FALSE))=TRUE,0,VLOOKUP($A393,[7]装备表!$AS:$DU,E$1,FALSE))</f>
        <v>0</v>
      </c>
      <c r="F393">
        <f>IF(ISERROR(VLOOKUP($A393,[7]装备表!$AS:$DU,F$1,FALSE))=TRUE,0,VLOOKUP($A393,[7]装备表!$AS:$DU,F$1,FALSE))</f>
        <v>0</v>
      </c>
      <c r="G393">
        <f>IF(ISERROR(VLOOKUP($A393,[7]装备表!$AS:$DU,G$1,FALSE))=TRUE,0,VLOOKUP($A393,[7]装备表!$AS:$DU,G$1,FALSE))</f>
        <v>0</v>
      </c>
      <c r="H393">
        <f>IF(ISERROR(VLOOKUP($A393,[7]装备表!$AS:$DU,H$1,FALSE))=TRUE,0,VLOOKUP($A393,[7]装备表!$AS:$DU,H$1,FALSE))</f>
        <v>0</v>
      </c>
      <c r="I393">
        <f>IF(ISERROR(VLOOKUP($A393,[7]装备表!$AS:$DU,I$1,FALSE))=TRUE,0,VLOOKUP($A393,[7]装备表!$AS:$DU,I$1,FALSE))</f>
        <v>0</v>
      </c>
      <c r="J393">
        <f>IF(ISERROR(VLOOKUP($A393,[7]装备表!$AS:$DU,J$1,FALSE))=TRUE,0,VLOOKUP($A393,[7]装备表!$AS:$DU,J$1,FALSE))</f>
        <v>0</v>
      </c>
      <c r="K393">
        <f>IF(ISERROR(VLOOKUP($A393,[7]装备表!$AS:$DU,K$1,FALSE))=TRUE,0,VLOOKUP($A393,[7]装备表!$AS:$DU,K$1,FALSE))</f>
        <v>0</v>
      </c>
      <c r="L393">
        <f>IF(ISERROR(VLOOKUP($A393,[7]装备表!$AS:$DU,L$1,FALSE))=TRUE,0,VLOOKUP($A393,[7]装备表!$AS:$DU,L$1,FALSE))</f>
        <v>0</v>
      </c>
      <c r="M393">
        <f>IF(ISERROR(VLOOKUP($A393,[7]装备表!$AS:$DU,M$1,FALSE))=TRUE,0,VLOOKUP($A393,[7]装备表!$AS:$DU,M$1,FALSE))</f>
        <v>0</v>
      </c>
      <c r="N393">
        <f>IF(ISERROR(VLOOKUP($A393,[7]装备表!$AS:$DU,N$1,FALSE))=TRUE,0,VLOOKUP($A393,[7]装备表!$AS:$DU,N$1,FALSE))</f>
        <v>0</v>
      </c>
      <c r="O393">
        <f>IF(ISERROR(VLOOKUP($A393,[7]装备表!$AS:$DU,O$1,FALSE))=TRUE,0,VLOOKUP($A393,[7]装备表!$AS:$DU,O$1,FALSE))</f>
        <v>0</v>
      </c>
      <c r="P393">
        <f>IF(ISERROR(VLOOKUP($A393,[7]装备表!$AS:$DU,P$1,FALSE))=TRUE,0,VLOOKUP($A393,[7]装备表!$AS:$DU,P$1,FALSE))</f>
        <v>0</v>
      </c>
      <c r="Q393">
        <f>IF(ISERROR(VLOOKUP($A393,[7]装备表!$AS:$DU,Q$1,FALSE))=TRUE,0,VLOOKUP($A393,[7]装备表!$AS:$DU,Q$1,FALSE))</f>
        <v>0</v>
      </c>
      <c r="R393">
        <f>IF(ISERROR(VLOOKUP($A393,[7]装备表!$AS:$DU,R$1,FALSE))=TRUE,0,VLOOKUP($A393,[7]装备表!$AS:$DU,R$1,FALSE))</f>
        <v>0</v>
      </c>
      <c r="S393">
        <f>IF(ISERROR(VLOOKUP($A393,[7]装备表!$AS:$DU,S$1,FALSE))=TRUE,0,VLOOKUP($A393,[7]装备表!$AS:$DU,S$1,FALSE))</f>
        <v>0</v>
      </c>
      <c r="T393">
        <f>IF(ISERROR(VLOOKUP($A393,[7]装备表!$AS:$DU,T$1,FALSE))=TRUE,0,VLOOKUP($A393,[7]装备表!$AS:$DU,T$1,FALSE))</f>
        <v>0</v>
      </c>
      <c r="U393">
        <f>IF(ISERROR(VLOOKUP($A393,[7]装备表!$AS:$DU,U$1,FALSE))=TRUE,0,VLOOKUP($A393,[7]装备表!$AS:$DU,U$1,FALSE))</f>
        <v>0</v>
      </c>
      <c r="V393">
        <f>IF(ISERROR(VLOOKUP($A393,[7]装备表!$AS:$DU,V$1,FALSE))=TRUE,0,VLOOKUP($A393,[7]装备表!$AS:$DU,V$1,FALSE))</f>
        <v>0</v>
      </c>
      <c r="W393">
        <f>IF(ISERROR(VLOOKUP($A393,[7]装备表!$AS:$DU,W$1,FALSE))=TRUE,0,VLOOKUP($A393,[7]装备表!$AS:$DU,W$1,FALSE))</f>
        <v>0</v>
      </c>
      <c r="X393">
        <f>IF(ISERROR(VLOOKUP($A393,[7]装备表!$AS:$DU,X$1,FALSE))=TRUE,0,VLOOKUP($A393,[7]装备表!$AS:$DU,X$1,FALSE))</f>
        <v>0</v>
      </c>
      <c r="Y393">
        <f>IF(ISERROR(VLOOKUP($A393,[7]装备表!$AS:$DU,Y$1,FALSE))=TRUE,0,VLOOKUP($A393,[7]装备表!$AS:$DU,Y$1,FALSE))</f>
        <v>0</v>
      </c>
      <c r="Z393">
        <f>IF(ISERROR(VLOOKUP($A393,[7]装备表!$AS:$DU,Z$1,FALSE))=TRUE,0,VLOOKUP($A393,[7]装备表!$AS:$DU,Z$1,FALSE))</f>
        <v>0</v>
      </c>
      <c r="AA393">
        <f>IF(ISERROR(VLOOKUP($A393,[7]装备表!$AS:$DU,AA$1,FALSE))=TRUE,0,VLOOKUP($A393,[7]装备表!$AS:$DU,AA$1,FALSE))</f>
        <v>0</v>
      </c>
      <c r="AB393">
        <f>IF(ISERROR(VLOOKUP($A393,[7]装备表!$AS:$DU,AB$1,FALSE))=TRUE,0,VLOOKUP($A393,[7]装备表!$AS:$DU,AB$1,FALSE))</f>
        <v>0</v>
      </c>
      <c r="AC393">
        <f>IF(ISERROR(VLOOKUP($A393,[7]装备表!$AS:$DU,AC$1,FALSE))=TRUE,0,VLOOKUP($A393,[7]装备表!$AS:$DU,AC$1,FALSE))</f>
        <v>0</v>
      </c>
      <c r="AD393">
        <f>IF(ISERROR(VLOOKUP($A393,[7]装备表!$AS:$DU,AD$1,FALSE))=TRUE,0,VLOOKUP($A393,[7]装备表!$AS:$DU,AD$1,FALSE))</f>
        <v>0</v>
      </c>
      <c r="AE393">
        <f>IF(ISERROR(VLOOKUP($A393,[7]装备表!$AS:$DU,AE$1,FALSE))=TRUE,0,VLOOKUP($A393,[7]装备表!$AS:$DU,AE$1,FALSE))</f>
        <v>0</v>
      </c>
      <c r="AF393">
        <f>IF(ISERROR(VLOOKUP($A393,[7]装备表!$AS:$DU,AF$1,FALSE))=TRUE,0,VLOOKUP($A393,[7]装备表!$AS:$DU,AF$1,FALSE))</f>
        <v>0</v>
      </c>
      <c r="AG393">
        <f>IF(ISERROR(VLOOKUP($A393,[7]装备表!$AS:$DU,AG$1,FALSE))=TRUE,0,VLOOKUP($A393,[7]装备表!$AS:$DU,AG$1,FALSE))</f>
        <v>0</v>
      </c>
      <c r="AH393">
        <f>IF(ISERROR(VLOOKUP($A393,[7]装备表!$AS:$DU,AH$1,FALSE))=TRUE,0,VLOOKUP($A393,[7]装备表!$AS:$DU,AH$1,FALSE))</f>
        <v>0</v>
      </c>
      <c r="AI393">
        <f>IF(ISERROR(VLOOKUP($A393,[7]装备表!$AS:$DU,AI$1,FALSE))=TRUE,0,VLOOKUP($A393,[7]装备表!$AS:$DU,AI$1,FALSE))</f>
        <v>0</v>
      </c>
      <c r="AJ393">
        <f>IF(ISERROR(VLOOKUP($A393,[7]装备表!$AS:$DU,AJ$1,FALSE))=TRUE,0,VLOOKUP($A393,[7]装备表!$AS:$DU,AJ$1,FALSE))</f>
        <v>0</v>
      </c>
      <c r="AK393">
        <f>IF(ISERROR(VLOOKUP($A393,[7]装备表!$AS:$DU,AK$1,FALSE))=TRUE,0,VLOOKUP($A393,[7]装备表!$AS:$DU,AK$1,FALSE))</f>
        <v>0</v>
      </c>
      <c r="AL393">
        <f>IF(ISERROR(VLOOKUP($A393,[7]装备表!$AS:$DU,AL$1,FALSE))=TRUE,0,VLOOKUP($A393,[7]装备表!$AS:$DU,AL$1,FALSE))</f>
        <v>0</v>
      </c>
      <c r="AM393">
        <f>IF(ISERROR(VLOOKUP($A393,[7]装备表!$AS:$DU,AM$1,FALSE))=TRUE,0,VLOOKUP($A393,[7]装备表!$AS:$DU,AM$1,FALSE))</f>
        <v>0</v>
      </c>
      <c r="AN393">
        <f>IF(ISERROR(VLOOKUP($A393,[7]装备表!$AS:$DU,AN$1,FALSE))=TRUE,0,VLOOKUP($A393,[7]装备表!$AS:$DU,AN$1,FALSE))</f>
        <v>0</v>
      </c>
    </row>
    <row r="394" spans="1:50">
      <c r="A394" s="31">
        <v>1330176</v>
      </c>
      <c r="B394">
        <f>IF(ISERROR(VLOOKUP($A394,[7]装备表!$AS:$DU,B$1,FALSE))=TRUE,0,VLOOKUP($A394,[7]装备表!$AS:$DU,B$1,FALSE))</f>
        <v>0</v>
      </c>
      <c r="C394">
        <f>IF(ISERROR(VLOOKUP($A394,[7]装备表!$AS:$DU,C$1,FALSE))=TRUE,0,VLOOKUP($A394,[7]装备表!$AS:$DU,C$1,FALSE))</f>
        <v>0</v>
      </c>
      <c r="D394">
        <f>IF(ISERROR(VLOOKUP($A394,[7]装备表!$AS:$DU,D$1,FALSE))=TRUE,0,VLOOKUP($A394,[7]装备表!$AS:$DU,D$1,FALSE))</f>
        <v>0</v>
      </c>
      <c r="E394">
        <f>IF(ISERROR(VLOOKUP($A394,[7]装备表!$AS:$DU,E$1,FALSE))=TRUE,0,VLOOKUP($A394,[7]装备表!$AS:$DU,E$1,FALSE))</f>
        <v>0</v>
      </c>
      <c r="F394">
        <f>IF(ISERROR(VLOOKUP($A394,[7]装备表!$AS:$DU,F$1,FALSE))=TRUE,0,VLOOKUP($A394,[7]装备表!$AS:$DU,F$1,FALSE))</f>
        <v>0</v>
      </c>
      <c r="G394">
        <f>IF(ISERROR(VLOOKUP($A394,[7]装备表!$AS:$DU,G$1,FALSE))=TRUE,0,VLOOKUP($A394,[7]装备表!$AS:$DU,G$1,FALSE))</f>
        <v>0</v>
      </c>
      <c r="H394">
        <f>IF(ISERROR(VLOOKUP($A394,[7]装备表!$AS:$DU,H$1,FALSE))=TRUE,0,VLOOKUP($A394,[7]装备表!$AS:$DU,H$1,FALSE))</f>
        <v>0</v>
      </c>
      <c r="I394">
        <f>IF(ISERROR(VLOOKUP($A394,[7]装备表!$AS:$DU,I$1,FALSE))=TRUE,0,VLOOKUP($A394,[7]装备表!$AS:$DU,I$1,FALSE))</f>
        <v>0</v>
      </c>
      <c r="J394">
        <f>IF(ISERROR(VLOOKUP($A394,[7]装备表!$AS:$DU,J$1,FALSE))=TRUE,0,VLOOKUP($A394,[7]装备表!$AS:$DU,J$1,FALSE))</f>
        <v>0</v>
      </c>
      <c r="K394">
        <f>IF(ISERROR(VLOOKUP($A394,[7]装备表!$AS:$DU,K$1,FALSE))=TRUE,0,VLOOKUP($A394,[7]装备表!$AS:$DU,K$1,FALSE))</f>
        <v>0</v>
      </c>
      <c r="L394">
        <f>IF(ISERROR(VLOOKUP($A394,[7]装备表!$AS:$DU,L$1,FALSE))=TRUE,0,VLOOKUP($A394,[7]装备表!$AS:$DU,L$1,FALSE))</f>
        <v>0</v>
      </c>
      <c r="M394">
        <f>IF(ISERROR(VLOOKUP($A394,[7]装备表!$AS:$DU,M$1,FALSE))=TRUE,0,VLOOKUP($A394,[7]装备表!$AS:$DU,M$1,FALSE))</f>
        <v>0</v>
      </c>
      <c r="N394">
        <f>IF(ISERROR(VLOOKUP($A394,[7]装备表!$AS:$DU,N$1,FALSE))=TRUE,0,VLOOKUP($A394,[7]装备表!$AS:$DU,N$1,FALSE))</f>
        <v>0</v>
      </c>
      <c r="O394">
        <f>IF(ISERROR(VLOOKUP($A394,[7]装备表!$AS:$DU,O$1,FALSE))=TRUE,0,VLOOKUP($A394,[7]装备表!$AS:$DU,O$1,FALSE))</f>
        <v>0</v>
      </c>
      <c r="P394">
        <f>IF(ISERROR(VLOOKUP($A394,[7]装备表!$AS:$DU,P$1,FALSE))=TRUE,0,VLOOKUP($A394,[7]装备表!$AS:$DU,P$1,FALSE))</f>
        <v>0</v>
      </c>
      <c r="Q394">
        <f>IF(ISERROR(VLOOKUP($A394,[7]装备表!$AS:$DU,Q$1,FALSE))=TRUE,0,VLOOKUP($A394,[7]装备表!$AS:$DU,Q$1,FALSE))</f>
        <v>0</v>
      </c>
      <c r="R394">
        <f>IF(ISERROR(VLOOKUP($A394,[7]装备表!$AS:$DU,R$1,FALSE))=TRUE,0,VLOOKUP($A394,[7]装备表!$AS:$DU,R$1,FALSE))</f>
        <v>0</v>
      </c>
      <c r="S394">
        <f>IF(ISERROR(VLOOKUP($A394,[7]装备表!$AS:$DU,S$1,FALSE))=TRUE,0,VLOOKUP($A394,[7]装备表!$AS:$DU,S$1,FALSE))</f>
        <v>0</v>
      </c>
      <c r="T394">
        <f>IF(ISERROR(VLOOKUP($A394,[7]装备表!$AS:$DU,T$1,FALSE))=TRUE,0,VLOOKUP($A394,[7]装备表!$AS:$DU,T$1,FALSE))</f>
        <v>0</v>
      </c>
      <c r="U394">
        <f>IF(ISERROR(VLOOKUP($A394,[7]装备表!$AS:$DU,U$1,FALSE))=TRUE,0,VLOOKUP($A394,[7]装备表!$AS:$DU,U$1,FALSE))</f>
        <v>0</v>
      </c>
      <c r="V394">
        <f>IF(ISERROR(VLOOKUP($A394,[7]装备表!$AS:$DU,V$1,FALSE))=TRUE,0,VLOOKUP($A394,[7]装备表!$AS:$DU,V$1,FALSE))</f>
        <v>0</v>
      </c>
      <c r="W394">
        <f>IF(ISERROR(VLOOKUP($A394,[7]装备表!$AS:$DU,W$1,FALSE))=TRUE,0,VLOOKUP($A394,[7]装备表!$AS:$DU,W$1,FALSE))</f>
        <v>0</v>
      </c>
      <c r="X394">
        <f>IF(ISERROR(VLOOKUP($A394,[7]装备表!$AS:$DU,X$1,FALSE))=TRUE,0,VLOOKUP($A394,[7]装备表!$AS:$DU,X$1,FALSE))</f>
        <v>0</v>
      </c>
      <c r="Y394">
        <f>IF(ISERROR(VLOOKUP($A394,[7]装备表!$AS:$DU,Y$1,FALSE))=TRUE,0,VLOOKUP($A394,[7]装备表!$AS:$DU,Y$1,FALSE))</f>
        <v>0</v>
      </c>
      <c r="Z394">
        <f>IF(ISERROR(VLOOKUP($A394,[7]装备表!$AS:$DU,Z$1,FALSE))=TRUE,0,VLOOKUP($A394,[7]装备表!$AS:$DU,Z$1,FALSE))</f>
        <v>0</v>
      </c>
      <c r="AA394">
        <f>IF(ISERROR(VLOOKUP($A394,[7]装备表!$AS:$DU,AA$1,FALSE))=TRUE,0,VLOOKUP($A394,[7]装备表!$AS:$DU,AA$1,FALSE))</f>
        <v>0</v>
      </c>
      <c r="AB394">
        <f>IF(ISERROR(VLOOKUP($A394,[7]装备表!$AS:$DU,AB$1,FALSE))=TRUE,0,VLOOKUP($A394,[7]装备表!$AS:$DU,AB$1,FALSE))</f>
        <v>0</v>
      </c>
      <c r="AC394">
        <f>IF(ISERROR(VLOOKUP($A394,[7]装备表!$AS:$DU,AC$1,FALSE))=TRUE,0,VLOOKUP($A394,[7]装备表!$AS:$DU,AC$1,FALSE))</f>
        <v>0</v>
      </c>
      <c r="AD394">
        <f>IF(ISERROR(VLOOKUP($A394,[7]装备表!$AS:$DU,AD$1,FALSE))=TRUE,0,VLOOKUP($A394,[7]装备表!$AS:$DU,AD$1,FALSE))</f>
        <v>0</v>
      </c>
      <c r="AE394">
        <f>IF(ISERROR(VLOOKUP($A394,[7]装备表!$AS:$DU,AE$1,FALSE))=TRUE,0,VLOOKUP($A394,[7]装备表!$AS:$DU,AE$1,FALSE))</f>
        <v>0</v>
      </c>
      <c r="AF394">
        <f>IF(ISERROR(VLOOKUP($A394,[7]装备表!$AS:$DU,AF$1,FALSE))=TRUE,0,VLOOKUP($A394,[7]装备表!$AS:$DU,AF$1,FALSE))</f>
        <v>0</v>
      </c>
      <c r="AG394">
        <f>IF(ISERROR(VLOOKUP($A394,[7]装备表!$AS:$DU,AG$1,FALSE))=TRUE,0,VLOOKUP($A394,[7]装备表!$AS:$DU,AG$1,FALSE))</f>
        <v>0</v>
      </c>
      <c r="AH394">
        <f>IF(ISERROR(VLOOKUP($A394,[7]装备表!$AS:$DU,AH$1,FALSE))=TRUE,0,VLOOKUP($A394,[7]装备表!$AS:$DU,AH$1,FALSE))</f>
        <v>0</v>
      </c>
      <c r="AI394">
        <f>IF(ISERROR(VLOOKUP($A394,[7]装备表!$AS:$DU,AI$1,FALSE))=TRUE,0,VLOOKUP($A394,[7]装备表!$AS:$DU,AI$1,FALSE))</f>
        <v>0</v>
      </c>
      <c r="AJ394">
        <f>IF(ISERROR(VLOOKUP($A394,[7]装备表!$AS:$DU,AJ$1,FALSE))=TRUE,0,VLOOKUP($A394,[7]装备表!$AS:$DU,AJ$1,FALSE))</f>
        <v>0</v>
      </c>
      <c r="AK394">
        <f>IF(ISERROR(VLOOKUP($A394,[7]装备表!$AS:$DU,AK$1,FALSE))=TRUE,0,VLOOKUP($A394,[7]装备表!$AS:$DU,AK$1,FALSE))</f>
        <v>0</v>
      </c>
      <c r="AL394">
        <f>IF(ISERROR(VLOOKUP($A394,[7]装备表!$AS:$DU,AL$1,FALSE))=TRUE,0,VLOOKUP($A394,[7]装备表!$AS:$DU,AL$1,FALSE))</f>
        <v>0</v>
      </c>
      <c r="AM394">
        <f>IF(ISERROR(VLOOKUP($A394,[7]装备表!$AS:$DU,AM$1,FALSE))=TRUE,0,VLOOKUP($A394,[7]装备表!$AS:$DU,AM$1,FALSE))</f>
        <v>0</v>
      </c>
      <c r="AN394">
        <f>IF(ISERROR(VLOOKUP($A394,[7]装备表!$AS:$DU,AN$1,FALSE))=TRUE,0,VLOOKUP($A394,[7]装备表!$AS:$DU,AN$1,FALSE))</f>
        <v>0</v>
      </c>
    </row>
    <row r="395" spans="1:50">
      <c r="A395" s="31">
        <v>1330177</v>
      </c>
      <c r="B395">
        <f>IF(ISERROR(VLOOKUP($A395,[7]装备表!$AS:$DU,B$1,FALSE))=TRUE,0,VLOOKUP($A395,[7]装备表!$AS:$DU,B$1,FALSE))</f>
        <v>0</v>
      </c>
      <c r="C395">
        <f>IF(ISERROR(VLOOKUP($A395,[7]装备表!$AS:$DU,C$1,FALSE))=TRUE,0,VLOOKUP($A395,[7]装备表!$AS:$DU,C$1,FALSE))</f>
        <v>0</v>
      </c>
      <c r="D395">
        <f>IF(ISERROR(VLOOKUP($A395,[7]装备表!$AS:$DU,D$1,FALSE))=TRUE,0,VLOOKUP($A395,[7]装备表!$AS:$DU,D$1,FALSE))</f>
        <v>0</v>
      </c>
      <c r="E395">
        <f>IF(ISERROR(VLOOKUP($A395,[7]装备表!$AS:$DU,E$1,FALSE))=TRUE,0,VLOOKUP($A395,[7]装备表!$AS:$DU,E$1,FALSE))</f>
        <v>0</v>
      </c>
      <c r="F395">
        <f>IF(ISERROR(VLOOKUP($A395,[7]装备表!$AS:$DU,F$1,FALSE))=TRUE,0,VLOOKUP($A395,[7]装备表!$AS:$DU,F$1,FALSE))</f>
        <v>0</v>
      </c>
      <c r="G395">
        <f>IF(ISERROR(VLOOKUP($A395,[7]装备表!$AS:$DU,G$1,FALSE))=TRUE,0,VLOOKUP($A395,[7]装备表!$AS:$DU,G$1,FALSE))</f>
        <v>0</v>
      </c>
      <c r="H395">
        <f>IF(ISERROR(VLOOKUP($A395,[7]装备表!$AS:$DU,H$1,FALSE))=TRUE,0,VLOOKUP($A395,[7]装备表!$AS:$DU,H$1,FALSE))</f>
        <v>0</v>
      </c>
      <c r="I395">
        <f>IF(ISERROR(VLOOKUP($A395,[7]装备表!$AS:$DU,I$1,FALSE))=TRUE,0,VLOOKUP($A395,[7]装备表!$AS:$DU,I$1,FALSE))</f>
        <v>0</v>
      </c>
      <c r="J395">
        <f>IF(ISERROR(VLOOKUP($A395,[7]装备表!$AS:$DU,J$1,FALSE))=TRUE,0,VLOOKUP($A395,[7]装备表!$AS:$DU,J$1,FALSE))</f>
        <v>0</v>
      </c>
      <c r="K395">
        <f>IF(ISERROR(VLOOKUP($A395,[7]装备表!$AS:$DU,K$1,FALSE))=TRUE,0,VLOOKUP($A395,[7]装备表!$AS:$DU,K$1,FALSE))</f>
        <v>0</v>
      </c>
      <c r="L395">
        <f>IF(ISERROR(VLOOKUP($A395,[7]装备表!$AS:$DU,L$1,FALSE))=TRUE,0,VLOOKUP($A395,[7]装备表!$AS:$DU,L$1,FALSE))</f>
        <v>0</v>
      </c>
      <c r="M395">
        <f>IF(ISERROR(VLOOKUP($A395,[7]装备表!$AS:$DU,M$1,FALSE))=TRUE,0,VLOOKUP($A395,[7]装备表!$AS:$DU,M$1,FALSE))</f>
        <v>0</v>
      </c>
      <c r="N395">
        <f>IF(ISERROR(VLOOKUP($A395,[7]装备表!$AS:$DU,N$1,FALSE))=TRUE,0,VLOOKUP($A395,[7]装备表!$AS:$DU,N$1,FALSE))</f>
        <v>0</v>
      </c>
      <c r="O395">
        <f>IF(ISERROR(VLOOKUP($A395,[7]装备表!$AS:$DU,O$1,FALSE))=TRUE,0,VLOOKUP($A395,[7]装备表!$AS:$DU,O$1,FALSE))</f>
        <v>0</v>
      </c>
      <c r="P395">
        <f>IF(ISERROR(VLOOKUP($A395,[7]装备表!$AS:$DU,P$1,FALSE))=TRUE,0,VLOOKUP($A395,[7]装备表!$AS:$DU,P$1,FALSE))</f>
        <v>0</v>
      </c>
      <c r="Q395">
        <f>IF(ISERROR(VLOOKUP($A395,[7]装备表!$AS:$DU,Q$1,FALSE))=TRUE,0,VLOOKUP($A395,[7]装备表!$AS:$DU,Q$1,FALSE))</f>
        <v>0</v>
      </c>
      <c r="R395">
        <f>IF(ISERROR(VLOOKUP($A395,[7]装备表!$AS:$DU,R$1,FALSE))=TRUE,0,VLOOKUP($A395,[7]装备表!$AS:$DU,R$1,FALSE))</f>
        <v>0</v>
      </c>
      <c r="S395">
        <f>IF(ISERROR(VLOOKUP($A395,[7]装备表!$AS:$DU,S$1,FALSE))=TRUE,0,VLOOKUP($A395,[7]装备表!$AS:$DU,S$1,FALSE))</f>
        <v>0</v>
      </c>
      <c r="T395">
        <f>IF(ISERROR(VLOOKUP($A395,[7]装备表!$AS:$DU,T$1,FALSE))=TRUE,0,VLOOKUP($A395,[7]装备表!$AS:$DU,T$1,FALSE))</f>
        <v>0</v>
      </c>
      <c r="U395">
        <f>IF(ISERROR(VLOOKUP($A395,[7]装备表!$AS:$DU,U$1,FALSE))=TRUE,0,VLOOKUP($A395,[7]装备表!$AS:$DU,U$1,FALSE))</f>
        <v>0</v>
      </c>
      <c r="V395">
        <f>IF(ISERROR(VLOOKUP($A395,[7]装备表!$AS:$DU,V$1,FALSE))=TRUE,0,VLOOKUP($A395,[7]装备表!$AS:$DU,V$1,FALSE))</f>
        <v>0</v>
      </c>
      <c r="W395">
        <f>IF(ISERROR(VLOOKUP($A395,[7]装备表!$AS:$DU,W$1,FALSE))=TRUE,0,VLOOKUP($A395,[7]装备表!$AS:$DU,W$1,FALSE))</f>
        <v>0</v>
      </c>
      <c r="X395">
        <f>IF(ISERROR(VLOOKUP($A395,[7]装备表!$AS:$DU,X$1,FALSE))=TRUE,0,VLOOKUP($A395,[7]装备表!$AS:$DU,X$1,FALSE))</f>
        <v>0</v>
      </c>
      <c r="Y395">
        <f>IF(ISERROR(VLOOKUP($A395,[7]装备表!$AS:$DU,Y$1,FALSE))=TRUE,0,VLOOKUP($A395,[7]装备表!$AS:$DU,Y$1,FALSE))</f>
        <v>0</v>
      </c>
      <c r="Z395">
        <f>IF(ISERROR(VLOOKUP($A395,[7]装备表!$AS:$DU,Z$1,FALSE))=TRUE,0,VLOOKUP($A395,[7]装备表!$AS:$DU,Z$1,FALSE))</f>
        <v>0</v>
      </c>
      <c r="AA395">
        <f>IF(ISERROR(VLOOKUP($A395,[7]装备表!$AS:$DU,AA$1,FALSE))=TRUE,0,VLOOKUP($A395,[7]装备表!$AS:$DU,AA$1,FALSE))</f>
        <v>0</v>
      </c>
      <c r="AB395">
        <f>IF(ISERROR(VLOOKUP($A395,[7]装备表!$AS:$DU,AB$1,FALSE))=TRUE,0,VLOOKUP($A395,[7]装备表!$AS:$DU,AB$1,FALSE))</f>
        <v>0</v>
      </c>
      <c r="AC395">
        <f>IF(ISERROR(VLOOKUP($A395,[7]装备表!$AS:$DU,AC$1,FALSE))=TRUE,0,VLOOKUP($A395,[7]装备表!$AS:$DU,AC$1,FALSE))</f>
        <v>0</v>
      </c>
      <c r="AD395">
        <f>IF(ISERROR(VLOOKUP($A395,[7]装备表!$AS:$DU,AD$1,FALSE))=TRUE,0,VLOOKUP($A395,[7]装备表!$AS:$DU,AD$1,FALSE))</f>
        <v>0</v>
      </c>
      <c r="AE395">
        <f>IF(ISERROR(VLOOKUP($A395,[7]装备表!$AS:$DU,AE$1,FALSE))=TRUE,0,VLOOKUP($A395,[7]装备表!$AS:$DU,AE$1,FALSE))</f>
        <v>0</v>
      </c>
      <c r="AF395">
        <f>IF(ISERROR(VLOOKUP($A395,[7]装备表!$AS:$DU,AF$1,FALSE))=TRUE,0,VLOOKUP($A395,[7]装备表!$AS:$DU,AF$1,FALSE))</f>
        <v>0</v>
      </c>
      <c r="AG395">
        <f>IF(ISERROR(VLOOKUP($A395,[7]装备表!$AS:$DU,AG$1,FALSE))=TRUE,0,VLOOKUP($A395,[7]装备表!$AS:$DU,AG$1,FALSE))</f>
        <v>0</v>
      </c>
      <c r="AH395">
        <f>IF(ISERROR(VLOOKUP($A395,[7]装备表!$AS:$DU,AH$1,FALSE))=TRUE,0,VLOOKUP($A395,[7]装备表!$AS:$DU,AH$1,FALSE))</f>
        <v>0</v>
      </c>
      <c r="AI395">
        <f>IF(ISERROR(VLOOKUP($A395,[7]装备表!$AS:$DU,AI$1,FALSE))=TRUE,0,VLOOKUP($A395,[7]装备表!$AS:$DU,AI$1,FALSE))</f>
        <v>0</v>
      </c>
      <c r="AJ395">
        <f>IF(ISERROR(VLOOKUP($A395,[7]装备表!$AS:$DU,AJ$1,FALSE))=TRUE,0,VLOOKUP($A395,[7]装备表!$AS:$DU,AJ$1,FALSE))</f>
        <v>0</v>
      </c>
      <c r="AK395">
        <f>IF(ISERROR(VLOOKUP($A395,[7]装备表!$AS:$DU,AK$1,FALSE))=TRUE,0,VLOOKUP($A395,[7]装备表!$AS:$DU,AK$1,FALSE))</f>
        <v>0</v>
      </c>
      <c r="AL395">
        <f>IF(ISERROR(VLOOKUP($A395,[7]装备表!$AS:$DU,AL$1,FALSE))=TRUE,0,VLOOKUP($A395,[7]装备表!$AS:$DU,AL$1,FALSE))</f>
        <v>0</v>
      </c>
      <c r="AM395">
        <f>IF(ISERROR(VLOOKUP($A395,[7]装备表!$AS:$DU,AM$1,FALSE))=TRUE,0,VLOOKUP($A395,[7]装备表!$AS:$DU,AM$1,FALSE))</f>
        <v>0</v>
      </c>
      <c r="AN395">
        <f>IF(ISERROR(VLOOKUP($A395,[7]装备表!$AS:$DU,AN$1,FALSE))=TRUE,0,VLOOKUP($A395,[7]装备表!$AS:$DU,AN$1,FALSE))</f>
        <v>0</v>
      </c>
    </row>
    <row r="396" spans="1:50">
      <c r="A396" s="31">
        <v>1330178</v>
      </c>
      <c r="B396">
        <f>IF(ISERROR(VLOOKUP($A396,[7]装备表!$AS:$DU,B$1,FALSE))=TRUE,0,VLOOKUP($A396,[7]装备表!$AS:$DU,B$1,FALSE))</f>
        <v>0</v>
      </c>
      <c r="C396">
        <f>IF(ISERROR(VLOOKUP($A396,[7]装备表!$AS:$DU,C$1,FALSE))=TRUE,0,VLOOKUP($A396,[7]装备表!$AS:$DU,C$1,FALSE))</f>
        <v>0</v>
      </c>
      <c r="D396">
        <f>IF(ISERROR(VLOOKUP($A396,[7]装备表!$AS:$DU,D$1,FALSE))=TRUE,0,VLOOKUP($A396,[7]装备表!$AS:$DU,D$1,FALSE))</f>
        <v>0</v>
      </c>
      <c r="E396">
        <f>IF(ISERROR(VLOOKUP($A396,[7]装备表!$AS:$DU,E$1,FALSE))=TRUE,0,VLOOKUP($A396,[7]装备表!$AS:$DU,E$1,FALSE))</f>
        <v>0</v>
      </c>
      <c r="F396">
        <f>IF(ISERROR(VLOOKUP($A396,[7]装备表!$AS:$DU,F$1,FALSE))=TRUE,0,VLOOKUP($A396,[7]装备表!$AS:$DU,F$1,FALSE))</f>
        <v>0</v>
      </c>
      <c r="G396">
        <f>IF(ISERROR(VLOOKUP($A396,[7]装备表!$AS:$DU,G$1,FALSE))=TRUE,0,VLOOKUP($A396,[7]装备表!$AS:$DU,G$1,FALSE))</f>
        <v>0</v>
      </c>
      <c r="H396">
        <f>IF(ISERROR(VLOOKUP($A396,[7]装备表!$AS:$DU,H$1,FALSE))=TRUE,0,VLOOKUP($A396,[7]装备表!$AS:$DU,H$1,FALSE))</f>
        <v>0</v>
      </c>
      <c r="I396">
        <f>IF(ISERROR(VLOOKUP($A396,[7]装备表!$AS:$DU,I$1,FALSE))=TRUE,0,VLOOKUP($A396,[7]装备表!$AS:$DU,I$1,FALSE))</f>
        <v>0</v>
      </c>
      <c r="J396">
        <f>IF(ISERROR(VLOOKUP($A396,[7]装备表!$AS:$DU,J$1,FALSE))=TRUE,0,VLOOKUP($A396,[7]装备表!$AS:$DU,J$1,FALSE))</f>
        <v>0</v>
      </c>
      <c r="K396">
        <f>IF(ISERROR(VLOOKUP($A396,[7]装备表!$AS:$DU,K$1,FALSE))=TRUE,0,VLOOKUP($A396,[7]装备表!$AS:$DU,K$1,FALSE))</f>
        <v>0</v>
      </c>
      <c r="L396">
        <f>IF(ISERROR(VLOOKUP($A396,[7]装备表!$AS:$DU,L$1,FALSE))=TRUE,0,VLOOKUP($A396,[7]装备表!$AS:$DU,L$1,FALSE))</f>
        <v>0</v>
      </c>
      <c r="M396">
        <f>IF(ISERROR(VLOOKUP($A396,[7]装备表!$AS:$DU,M$1,FALSE))=TRUE,0,VLOOKUP($A396,[7]装备表!$AS:$DU,M$1,FALSE))</f>
        <v>0</v>
      </c>
      <c r="N396">
        <f>IF(ISERROR(VLOOKUP($A396,[7]装备表!$AS:$DU,N$1,FALSE))=TRUE,0,VLOOKUP($A396,[7]装备表!$AS:$DU,N$1,FALSE))</f>
        <v>0</v>
      </c>
      <c r="O396">
        <f>IF(ISERROR(VLOOKUP($A396,[7]装备表!$AS:$DU,O$1,FALSE))=TRUE,0,VLOOKUP($A396,[7]装备表!$AS:$DU,O$1,FALSE))</f>
        <v>0</v>
      </c>
      <c r="P396">
        <f>IF(ISERROR(VLOOKUP($A396,[7]装备表!$AS:$DU,P$1,FALSE))=TRUE,0,VLOOKUP($A396,[7]装备表!$AS:$DU,P$1,FALSE))</f>
        <v>0</v>
      </c>
      <c r="Q396">
        <f>IF(ISERROR(VLOOKUP($A396,[7]装备表!$AS:$DU,Q$1,FALSE))=TRUE,0,VLOOKUP($A396,[7]装备表!$AS:$DU,Q$1,FALSE))</f>
        <v>0</v>
      </c>
      <c r="R396">
        <f>IF(ISERROR(VLOOKUP($A396,[7]装备表!$AS:$DU,R$1,FALSE))=TRUE,0,VLOOKUP($A396,[7]装备表!$AS:$DU,R$1,FALSE))</f>
        <v>0</v>
      </c>
      <c r="S396">
        <f>IF(ISERROR(VLOOKUP($A396,[7]装备表!$AS:$DU,S$1,FALSE))=TRUE,0,VLOOKUP($A396,[7]装备表!$AS:$DU,S$1,FALSE))</f>
        <v>0</v>
      </c>
      <c r="T396">
        <f>IF(ISERROR(VLOOKUP($A396,[7]装备表!$AS:$DU,T$1,FALSE))=TRUE,0,VLOOKUP($A396,[7]装备表!$AS:$DU,T$1,FALSE))</f>
        <v>0</v>
      </c>
      <c r="U396">
        <f>IF(ISERROR(VLOOKUP($A396,[7]装备表!$AS:$DU,U$1,FALSE))=TRUE,0,VLOOKUP($A396,[7]装备表!$AS:$DU,U$1,FALSE))</f>
        <v>0</v>
      </c>
      <c r="V396">
        <f>IF(ISERROR(VLOOKUP($A396,[7]装备表!$AS:$DU,V$1,FALSE))=TRUE,0,VLOOKUP($A396,[7]装备表!$AS:$DU,V$1,FALSE))</f>
        <v>0</v>
      </c>
      <c r="W396">
        <f>IF(ISERROR(VLOOKUP($A396,[7]装备表!$AS:$DU,W$1,FALSE))=TRUE,0,VLOOKUP($A396,[7]装备表!$AS:$DU,W$1,FALSE))</f>
        <v>0</v>
      </c>
      <c r="X396">
        <f>IF(ISERROR(VLOOKUP($A396,[7]装备表!$AS:$DU,X$1,FALSE))=TRUE,0,VLOOKUP($A396,[7]装备表!$AS:$DU,X$1,FALSE))</f>
        <v>0</v>
      </c>
      <c r="Y396">
        <f>IF(ISERROR(VLOOKUP($A396,[7]装备表!$AS:$DU,Y$1,FALSE))=TRUE,0,VLOOKUP($A396,[7]装备表!$AS:$DU,Y$1,FALSE))</f>
        <v>0</v>
      </c>
      <c r="Z396">
        <f>IF(ISERROR(VLOOKUP($A396,[7]装备表!$AS:$DU,Z$1,FALSE))=TRUE,0,VLOOKUP($A396,[7]装备表!$AS:$DU,Z$1,FALSE))</f>
        <v>0</v>
      </c>
      <c r="AA396">
        <f>IF(ISERROR(VLOOKUP($A396,[7]装备表!$AS:$DU,AA$1,FALSE))=TRUE,0,VLOOKUP($A396,[7]装备表!$AS:$DU,AA$1,FALSE))</f>
        <v>0</v>
      </c>
      <c r="AB396">
        <f>IF(ISERROR(VLOOKUP($A396,[7]装备表!$AS:$DU,AB$1,FALSE))=TRUE,0,VLOOKUP($A396,[7]装备表!$AS:$DU,AB$1,FALSE))</f>
        <v>0</v>
      </c>
      <c r="AC396">
        <f>IF(ISERROR(VLOOKUP($A396,[7]装备表!$AS:$DU,AC$1,FALSE))=TRUE,0,VLOOKUP($A396,[7]装备表!$AS:$DU,AC$1,FALSE))</f>
        <v>0</v>
      </c>
      <c r="AD396">
        <f>IF(ISERROR(VLOOKUP($A396,[7]装备表!$AS:$DU,AD$1,FALSE))=TRUE,0,VLOOKUP($A396,[7]装备表!$AS:$DU,AD$1,FALSE))</f>
        <v>0</v>
      </c>
      <c r="AE396">
        <f>IF(ISERROR(VLOOKUP($A396,[7]装备表!$AS:$DU,AE$1,FALSE))=TRUE,0,VLOOKUP($A396,[7]装备表!$AS:$DU,AE$1,FALSE))</f>
        <v>0</v>
      </c>
      <c r="AF396">
        <f>IF(ISERROR(VLOOKUP($A396,[7]装备表!$AS:$DU,AF$1,FALSE))=TRUE,0,VLOOKUP($A396,[7]装备表!$AS:$DU,AF$1,FALSE))</f>
        <v>0</v>
      </c>
      <c r="AG396">
        <f>IF(ISERROR(VLOOKUP($A396,[7]装备表!$AS:$DU,AG$1,FALSE))=TRUE,0,VLOOKUP($A396,[7]装备表!$AS:$DU,AG$1,FALSE))</f>
        <v>0</v>
      </c>
      <c r="AH396">
        <f>IF(ISERROR(VLOOKUP($A396,[7]装备表!$AS:$DU,AH$1,FALSE))=TRUE,0,VLOOKUP($A396,[7]装备表!$AS:$DU,AH$1,FALSE))</f>
        <v>0</v>
      </c>
      <c r="AI396">
        <f>IF(ISERROR(VLOOKUP($A396,[7]装备表!$AS:$DU,AI$1,FALSE))=TRUE,0,VLOOKUP($A396,[7]装备表!$AS:$DU,AI$1,FALSE))</f>
        <v>0</v>
      </c>
      <c r="AJ396">
        <f>IF(ISERROR(VLOOKUP($A396,[7]装备表!$AS:$DU,AJ$1,FALSE))=TRUE,0,VLOOKUP($A396,[7]装备表!$AS:$DU,AJ$1,FALSE))</f>
        <v>0</v>
      </c>
      <c r="AK396">
        <f>IF(ISERROR(VLOOKUP($A396,[7]装备表!$AS:$DU,AK$1,FALSE))=TRUE,0,VLOOKUP($A396,[7]装备表!$AS:$DU,AK$1,FALSE))</f>
        <v>0</v>
      </c>
      <c r="AL396">
        <f>IF(ISERROR(VLOOKUP($A396,[7]装备表!$AS:$DU,AL$1,FALSE))=TRUE,0,VLOOKUP($A396,[7]装备表!$AS:$DU,AL$1,FALSE))</f>
        <v>0</v>
      </c>
      <c r="AM396">
        <f>IF(ISERROR(VLOOKUP($A396,[7]装备表!$AS:$DU,AM$1,FALSE))=TRUE,0,VLOOKUP($A396,[7]装备表!$AS:$DU,AM$1,FALSE))</f>
        <v>0</v>
      </c>
      <c r="AN396">
        <f>IF(ISERROR(VLOOKUP($A396,[7]装备表!$AS:$DU,AN$1,FALSE))=TRUE,0,VLOOKUP($A396,[7]装备表!$AS:$DU,AN$1,FALSE))</f>
        <v>0</v>
      </c>
    </row>
    <row r="397" spans="1:50">
      <c r="A397" s="31">
        <v>1330179</v>
      </c>
      <c r="B397">
        <f>IF(ISERROR(VLOOKUP($A397,[7]装备表!$AS:$DU,B$1,FALSE))=TRUE,0,VLOOKUP($A397,[7]装备表!$AS:$DU,B$1,FALSE))</f>
        <v>0</v>
      </c>
      <c r="C397">
        <f>IF(ISERROR(VLOOKUP($A397,[7]装备表!$AS:$DU,C$1,FALSE))=TRUE,0,VLOOKUP($A397,[7]装备表!$AS:$DU,C$1,FALSE))</f>
        <v>0</v>
      </c>
      <c r="D397">
        <f>IF(ISERROR(VLOOKUP($A397,[7]装备表!$AS:$DU,D$1,FALSE))=TRUE,0,VLOOKUP($A397,[7]装备表!$AS:$DU,D$1,FALSE))</f>
        <v>0</v>
      </c>
      <c r="E397">
        <f>IF(ISERROR(VLOOKUP($A397,[7]装备表!$AS:$DU,E$1,FALSE))=TRUE,0,VLOOKUP($A397,[7]装备表!$AS:$DU,E$1,FALSE))</f>
        <v>0</v>
      </c>
      <c r="F397">
        <f>IF(ISERROR(VLOOKUP($A397,[7]装备表!$AS:$DU,F$1,FALSE))=TRUE,0,VLOOKUP($A397,[7]装备表!$AS:$DU,F$1,FALSE))</f>
        <v>0</v>
      </c>
      <c r="G397">
        <f>IF(ISERROR(VLOOKUP($A397,[7]装备表!$AS:$DU,G$1,FALSE))=TRUE,0,VLOOKUP($A397,[7]装备表!$AS:$DU,G$1,FALSE))</f>
        <v>0</v>
      </c>
      <c r="H397">
        <f>IF(ISERROR(VLOOKUP($A397,[7]装备表!$AS:$DU,H$1,FALSE))=TRUE,0,VLOOKUP($A397,[7]装备表!$AS:$DU,H$1,FALSE))</f>
        <v>0</v>
      </c>
      <c r="I397">
        <f>IF(ISERROR(VLOOKUP($A397,[7]装备表!$AS:$DU,I$1,FALSE))=TRUE,0,VLOOKUP($A397,[7]装备表!$AS:$DU,I$1,FALSE))</f>
        <v>0</v>
      </c>
      <c r="J397">
        <f>IF(ISERROR(VLOOKUP($A397,[7]装备表!$AS:$DU,J$1,FALSE))=TRUE,0,VLOOKUP($A397,[7]装备表!$AS:$DU,J$1,FALSE))</f>
        <v>0</v>
      </c>
      <c r="K397">
        <f>IF(ISERROR(VLOOKUP($A397,[7]装备表!$AS:$DU,K$1,FALSE))=TRUE,0,VLOOKUP($A397,[7]装备表!$AS:$DU,K$1,FALSE))</f>
        <v>0</v>
      </c>
      <c r="L397">
        <f>IF(ISERROR(VLOOKUP($A397,[7]装备表!$AS:$DU,L$1,FALSE))=TRUE,0,VLOOKUP($A397,[7]装备表!$AS:$DU,L$1,FALSE))</f>
        <v>0</v>
      </c>
      <c r="M397">
        <f>IF(ISERROR(VLOOKUP($A397,[7]装备表!$AS:$DU,M$1,FALSE))=TRUE,0,VLOOKUP($A397,[7]装备表!$AS:$DU,M$1,FALSE))</f>
        <v>0</v>
      </c>
      <c r="N397">
        <f>IF(ISERROR(VLOOKUP($A397,[7]装备表!$AS:$DU,N$1,FALSE))=TRUE,0,VLOOKUP($A397,[7]装备表!$AS:$DU,N$1,FALSE))</f>
        <v>0</v>
      </c>
      <c r="O397">
        <f>IF(ISERROR(VLOOKUP($A397,[7]装备表!$AS:$DU,O$1,FALSE))=TRUE,0,VLOOKUP($A397,[7]装备表!$AS:$DU,O$1,FALSE))</f>
        <v>0</v>
      </c>
      <c r="P397">
        <f>IF(ISERROR(VLOOKUP($A397,[7]装备表!$AS:$DU,P$1,FALSE))=TRUE,0,VLOOKUP($A397,[7]装备表!$AS:$DU,P$1,FALSE))</f>
        <v>0</v>
      </c>
      <c r="Q397">
        <f>IF(ISERROR(VLOOKUP($A397,[7]装备表!$AS:$DU,Q$1,FALSE))=TRUE,0,VLOOKUP($A397,[7]装备表!$AS:$DU,Q$1,FALSE))</f>
        <v>0</v>
      </c>
      <c r="R397">
        <f>IF(ISERROR(VLOOKUP($A397,[7]装备表!$AS:$DU,R$1,FALSE))=TRUE,0,VLOOKUP($A397,[7]装备表!$AS:$DU,R$1,FALSE))</f>
        <v>0</v>
      </c>
      <c r="S397">
        <f>IF(ISERROR(VLOOKUP($A397,[7]装备表!$AS:$DU,S$1,FALSE))=TRUE,0,VLOOKUP($A397,[7]装备表!$AS:$DU,S$1,FALSE))</f>
        <v>0</v>
      </c>
      <c r="T397">
        <f>IF(ISERROR(VLOOKUP($A397,[7]装备表!$AS:$DU,T$1,FALSE))=TRUE,0,VLOOKUP($A397,[7]装备表!$AS:$DU,T$1,FALSE))</f>
        <v>0</v>
      </c>
      <c r="U397">
        <f>IF(ISERROR(VLOOKUP($A397,[7]装备表!$AS:$DU,U$1,FALSE))=TRUE,0,VLOOKUP($A397,[7]装备表!$AS:$DU,U$1,FALSE))</f>
        <v>0</v>
      </c>
      <c r="V397">
        <f>IF(ISERROR(VLOOKUP($A397,[7]装备表!$AS:$DU,V$1,FALSE))=TRUE,0,VLOOKUP($A397,[7]装备表!$AS:$DU,V$1,FALSE))</f>
        <v>0</v>
      </c>
      <c r="W397">
        <f>IF(ISERROR(VLOOKUP($A397,[7]装备表!$AS:$DU,W$1,FALSE))=TRUE,0,VLOOKUP($A397,[7]装备表!$AS:$DU,W$1,FALSE))</f>
        <v>0</v>
      </c>
      <c r="X397">
        <f>IF(ISERROR(VLOOKUP($A397,[7]装备表!$AS:$DU,X$1,FALSE))=TRUE,0,VLOOKUP($A397,[7]装备表!$AS:$DU,X$1,FALSE))</f>
        <v>0</v>
      </c>
      <c r="Y397">
        <f>IF(ISERROR(VLOOKUP($A397,[7]装备表!$AS:$DU,Y$1,FALSE))=TRUE,0,VLOOKUP($A397,[7]装备表!$AS:$DU,Y$1,FALSE))</f>
        <v>0</v>
      </c>
      <c r="Z397">
        <f>IF(ISERROR(VLOOKUP($A397,[7]装备表!$AS:$DU,Z$1,FALSE))=TRUE,0,VLOOKUP($A397,[7]装备表!$AS:$DU,Z$1,FALSE))</f>
        <v>0</v>
      </c>
      <c r="AA397">
        <f>IF(ISERROR(VLOOKUP($A397,[7]装备表!$AS:$DU,AA$1,FALSE))=TRUE,0,VLOOKUP($A397,[7]装备表!$AS:$DU,AA$1,FALSE))</f>
        <v>0</v>
      </c>
      <c r="AB397">
        <f>IF(ISERROR(VLOOKUP($A397,[7]装备表!$AS:$DU,AB$1,FALSE))=TRUE,0,VLOOKUP($A397,[7]装备表!$AS:$DU,AB$1,FALSE))</f>
        <v>0</v>
      </c>
      <c r="AC397">
        <f>IF(ISERROR(VLOOKUP($A397,[7]装备表!$AS:$DU,AC$1,FALSE))=TRUE,0,VLOOKUP($A397,[7]装备表!$AS:$DU,AC$1,FALSE))</f>
        <v>0</v>
      </c>
      <c r="AD397">
        <f>IF(ISERROR(VLOOKUP($A397,[7]装备表!$AS:$DU,AD$1,FALSE))=TRUE,0,VLOOKUP($A397,[7]装备表!$AS:$DU,AD$1,FALSE))</f>
        <v>0</v>
      </c>
      <c r="AE397">
        <f>IF(ISERROR(VLOOKUP($A397,[7]装备表!$AS:$DU,AE$1,FALSE))=TRUE,0,VLOOKUP($A397,[7]装备表!$AS:$DU,AE$1,FALSE))</f>
        <v>0</v>
      </c>
      <c r="AF397">
        <f>IF(ISERROR(VLOOKUP($A397,[7]装备表!$AS:$DU,AF$1,FALSE))=TRUE,0,VLOOKUP($A397,[7]装备表!$AS:$DU,AF$1,FALSE))</f>
        <v>0</v>
      </c>
      <c r="AG397">
        <f>IF(ISERROR(VLOOKUP($A397,[7]装备表!$AS:$DU,AG$1,FALSE))=TRUE,0,VLOOKUP($A397,[7]装备表!$AS:$DU,AG$1,FALSE))</f>
        <v>0</v>
      </c>
      <c r="AH397">
        <f>IF(ISERROR(VLOOKUP($A397,[7]装备表!$AS:$DU,AH$1,FALSE))=TRUE,0,VLOOKUP($A397,[7]装备表!$AS:$DU,AH$1,FALSE))</f>
        <v>0</v>
      </c>
      <c r="AI397">
        <f>IF(ISERROR(VLOOKUP($A397,[7]装备表!$AS:$DU,AI$1,FALSE))=TRUE,0,VLOOKUP($A397,[7]装备表!$AS:$DU,AI$1,FALSE))</f>
        <v>0</v>
      </c>
      <c r="AJ397">
        <f>IF(ISERROR(VLOOKUP($A397,[7]装备表!$AS:$DU,AJ$1,FALSE))=TRUE,0,VLOOKUP($A397,[7]装备表!$AS:$DU,AJ$1,FALSE))</f>
        <v>0</v>
      </c>
      <c r="AK397">
        <f>IF(ISERROR(VLOOKUP($A397,[7]装备表!$AS:$DU,AK$1,FALSE))=TRUE,0,VLOOKUP($A397,[7]装备表!$AS:$DU,AK$1,FALSE))</f>
        <v>0</v>
      </c>
      <c r="AL397">
        <f>IF(ISERROR(VLOOKUP($A397,[7]装备表!$AS:$DU,AL$1,FALSE))=TRUE,0,VLOOKUP($A397,[7]装备表!$AS:$DU,AL$1,FALSE))</f>
        <v>0</v>
      </c>
      <c r="AM397">
        <f>IF(ISERROR(VLOOKUP($A397,[7]装备表!$AS:$DU,AM$1,FALSE))=TRUE,0,VLOOKUP($A397,[7]装备表!$AS:$DU,AM$1,FALSE))</f>
        <v>0</v>
      </c>
      <c r="AN397">
        <f>IF(ISERROR(VLOOKUP($A397,[7]装备表!$AS:$DU,AN$1,FALSE))=TRUE,0,VLOOKUP($A397,[7]装备表!$AS:$DU,AN$1,FALSE))</f>
        <v>0</v>
      </c>
    </row>
    <row r="398" spans="1:50">
      <c r="A398" s="31">
        <v>1330180</v>
      </c>
      <c r="B398">
        <f>IF(ISERROR(VLOOKUP($A398,[7]装备表!$AS:$DU,B$1,FALSE))=TRUE,0,VLOOKUP($A398,[7]装备表!$AS:$DU,B$1,FALSE))</f>
        <v>0</v>
      </c>
      <c r="C398">
        <f>IF(ISERROR(VLOOKUP($A398,[7]装备表!$AS:$DU,C$1,FALSE))=TRUE,0,VLOOKUP($A398,[7]装备表!$AS:$DU,C$1,FALSE))</f>
        <v>0</v>
      </c>
      <c r="D398">
        <f>IF(ISERROR(VLOOKUP($A398,[7]装备表!$AS:$DU,D$1,FALSE))=TRUE,0,VLOOKUP($A398,[7]装备表!$AS:$DU,D$1,FALSE))</f>
        <v>0</v>
      </c>
      <c r="E398">
        <f>IF(ISERROR(VLOOKUP($A398,[7]装备表!$AS:$DU,E$1,FALSE))=TRUE,0,VLOOKUP($A398,[7]装备表!$AS:$DU,E$1,FALSE))</f>
        <v>0</v>
      </c>
      <c r="F398">
        <f>IF(ISERROR(VLOOKUP($A398,[7]装备表!$AS:$DU,F$1,FALSE))=TRUE,0,VLOOKUP($A398,[7]装备表!$AS:$DU,F$1,FALSE))</f>
        <v>0</v>
      </c>
      <c r="G398">
        <f>IF(ISERROR(VLOOKUP($A398,[7]装备表!$AS:$DU,G$1,FALSE))=TRUE,0,VLOOKUP($A398,[7]装备表!$AS:$DU,G$1,FALSE))</f>
        <v>0</v>
      </c>
      <c r="H398">
        <f>IF(ISERROR(VLOOKUP($A398,[7]装备表!$AS:$DU,H$1,FALSE))=TRUE,0,VLOOKUP($A398,[7]装备表!$AS:$DU,H$1,FALSE))</f>
        <v>0</v>
      </c>
      <c r="I398">
        <f>IF(ISERROR(VLOOKUP($A398,[7]装备表!$AS:$DU,I$1,FALSE))=TRUE,0,VLOOKUP($A398,[7]装备表!$AS:$DU,I$1,FALSE))</f>
        <v>0</v>
      </c>
      <c r="J398">
        <f>IF(ISERROR(VLOOKUP($A398,[7]装备表!$AS:$DU,J$1,FALSE))=TRUE,0,VLOOKUP($A398,[7]装备表!$AS:$DU,J$1,FALSE))</f>
        <v>0</v>
      </c>
      <c r="K398">
        <f>IF(ISERROR(VLOOKUP($A398,[7]装备表!$AS:$DU,K$1,FALSE))=TRUE,0,VLOOKUP($A398,[7]装备表!$AS:$DU,K$1,FALSE))</f>
        <v>0</v>
      </c>
      <c r="L398">
        <f>IF(ISERROR(VLOOKUP($A398,[7]装备表!$AS:$DU,L$1,FALSE))=TRUE,0,VLOOKUP($A398,[7]装备表!$AS:$DU,L$1,FALSE))</f>
        <v>0</v>
      </c>
      <c r="M398">
        <f>IF(ISERROR(VLOOKUP($A398,[7]装备表!$AS:$DU,M$1,FALSE))=TRUE,0,VLOOKUP($A398,[7]装备表!$AS:$DU,M$1,FALSE))</f>
        <v>0</v>
      </c>
      <c r="N398">
        <f>IF(ISERROR(VLOOKUP($A398,[7]装备表!$AS:$DU,N$1,FALSE))=TRUE,0,VLOOKUP($A398,[7]装备表!$AS:$DU,N$1,FALSE))</f>
        <v>0</v>
      </c>
      <c r="O398">
        <f>IF(ISERROR(VLOOKUP($A398,[7]装备表!$AS:$DU,O$1,FALSE))=TRUE,0,VLOOKUP($A398,[7]装备表!$AS:$DU,O$1,FALSE))</f>
        <v>0</v>
      </c>
      <c r="P398">
        <f>IF(ISERROR(VLOOKUP($A398,[7]装备表!$AS:$DU,P$1,FALSE))=TRUE,0,VLOOKUP($A398,[7]装备表!$AS:$DU,P$1,FALSE))</f>
        <v>0</v>
      </c>
      <c r="Q398">
        <f>IF(ISERROR(VLOOKUP($A398,[7]装备表!$AS:$DU,Q$1,FALSE))=TRUE,0,VLOOKUP($A398,[7]装备表!$AS:$DU,Q$1,FALSE))</f>
        <v>0</v>
      </c>
      <c r="R398">
        <f>IF(ISERROR(VLOOKUP($A398,[7]装备表!$AS:$DU,R$1,FALSE))=TRUE,0,VLOOKUP($A398,[7]装备表!$AS:$DU,R$1,FALSE))</f>
        <v>0</v>
      </c>
      <c r="S398">
        <f>IF(ISERROR(VLOOKUP($A398,[7]装备表!$AS:$DU,S$1,FALSE))=TRUE,0,VLOOKUP($A398,[7]装备表!$AS:$DU,S$1,FALSE))</f>
        <v>0</v>
      </c>
      <c r="T398">
        <f>IF(ISERROR(VLOOKUP($A398,[7]装备表!$AS:$DU,T$1,FALSE))=TRUE,0,VLOOKUP($A398,[7]装备表!$AS:$DU,T$1,FALSE))</f>
        <v>0</v>
      </c>
      <c r="U398">
        <f>IF(ISERROR(VLOOKUP($A398,[7]装备表!$AS:$DU,U$1,FALSE))=TRUE,0,VLOOKUP($A398,[7]装备表!$AS:$DU,U$1,FALSE))</f>
        <v>0</v>
      </c>
      <c r="V398">
        <f>IF(ISERROR(VLOOKUP($A398,[7]装备表!$AS:$DU,V$1,FALSE))=TRUE,0,VLOOKUP($A398,[7]装备表!$AS:$DU,V$1,FALSE))</f>
        <v>0</v>
      </c>
      <c r="W398">
        <f>IF(ISERROR(VLOOKUP($A398,[7]装备表!$AS:$DU,W$1,FALSE))=TRUE,0,VLOOKUP($A398,[7]装备表!$AS:$DU,W$1,FALSE))</f>
        <v>0</v>
      </c>
      <c r="X398">
        <f>IF(ISERROR(VLOOKUP($A398,[7]装备表!$AS:$DU,X$1,FALSE))=TRUE,0,VLOOKUP($A398,[7]装备表!$AS:$DU,X$1,FALSE))</f>
        <v>0</v>
      </c>
      <c r="Y398">
        <f>IF(ISERROR(VLOOKUP($A398,[7]装备表!$AS:$DU,Y$1,FALSE))=TRUE,0,VLOOKUP($A398,[7]装备表!$AS:$DU,Y$1,FALSE))</f>
        <v>0</v>
      </c>
      <c r="Z398">
        <f>IF(ISERROR(VLOOKUP($A398,[7]装备表!$AS:$DU,Z$1,FALSE))=TRUE,0,VLOOKUP($A398,[7]装备表!$AS:$DU,Z$1,FALSE))</f>
        <v>0</v>
      </c>
      <c r="AA398">
        <f>IF(ISERROR(VLOOKUP($A398,[7]装备表!$AS:$DU,AA$1,FALSE))=TRUE,0,VLOOKUP($A398,[7]装备表!$AS:$DU,AA$1,FALSE))</f>
        <v>0</v>
      </c>
      <c r="AB398">
        <f>IF(ISERROR(VLOOKUP($A398,[7]装备表!$AS:$DU,AB$1,FALSE))=TRUE,0,VLOOKUP($A398,[7]装备表!$AS:$DU,AB$1,FALSE))</f>
        <v>0</v>
      </c>
      <c r="AC398">
        <f>IF(ISERROR(VLOOKUP($A398,[7]装备表!$AS:$DU,AC$1,FALSE))=TRUE,0,VLOOKUP($A398,[7]装备表!$AS:$DU,AC$1,FALSE))</f>
        <v>0</v>
      </c>
      <c r="AD398">
        <f>IF(ISERROR(VLOOKUP($A398,[7]装备表!$AS:$DU,AD$1,FALSE))=TRUE,0,VLOOKUP($A398,[7]装备表!$AS:$DU,AD$1,FALSE))</f>
        <v>0</v>
      </c>
      <c r="AE398">
        <f>IF(ISERROR(VLOOKUP($A398,[7]装备表!$AS:$DU,AE$1,FALSE))=TRUE,0,VLOOKUP($A398,[7]装备表!$AS:$DU,AE$1,FALSE))</f>
        <v>0</v>
      </c>
      <c r="AF398">
        <f>IF(ISERROR(VLOOKUP($A398,[7]装备表!$AS:$DU,AF$1,FALSE))=TRUE,0,VLOOKUP($A398,[7]装备表!$AS:$DU,AF$1,FALSE))</f>
        <v>0</v>
      </c>
      <c r="AG398">
        <f>IF(ISERROR(VLOOKUP($A398,[7]装备表!$AS:$DU,AG$1,FALSE))=TRUE,0,VLOOKUP($A398,[7]装备表!$AS:$DU,AG$1,FALSE))</f>
        <v>0</v>
      </c>
      <c r="AH398">
        <f>IF(ISERROR(VLOOKUP($A398,[7]装备表!$AS:$DU,AH$1,FALSE))=TRUE,0,VLOOKUP($A398,[7]装备表!$AS:$DU,AH$1,FALSE))</f>
        <v>0</v>
      </c>
      <c r="AI398">
        <f>IF(ISERROR(VLOOKUP($A398,[7]装备表!$AS:$DU,AI$1,FALSE))=TRUE,0,VLOOKUP($A398,[7]装备表!$AS:$DU,AI$1,FALSE))</f>
        <v>0</v>
      </c>
      <c r="AJ398">
        <f>IF(ISERROR(VLOOKUP($A398,[7]装备表!$AS:$DU,AJ$1,FALSE))=TRUE,0,VLOOKUP($A398,[7]装备表!$AS:$DU,AJ$1,FALSE))</f>
        <v>0</v>
      </c>
      <c r="AK398">
        <f>IF(ISERROR(VLOOKUP($A398,[7]装备表!$AS:$DU,AK$1,FALSE))=TRUE,0,VLOOKUP($A398,[7]装备表!$AS:$DU,AK$1,FALSE))</f>
        <v>0</v>
      </c>
      <c r="AL398">
        <f>IF(ISERROR(VLOOKUP($A398,[7]装备表!$AS:$DU,AL$1,FALSE))=TRUE,0,VLOOKUP($A398,[7]装备表!$AS:$DU,AL$1,FALSE))</f>
        <v>0</v>
      </c>
      <c r="AM398">
        <f>IF(ISERROR(VLOOKUP($A398,[7]装备表!$AS:$DU,AM$1,FALSE))=TRUE,0,VLOOKUP($A398,[7]装备表!$AS:$DU,AM$1,FALSE))</f>
        <v>0</v>
      </c>
      <c r="AN398">
        <f>IF(ISERROR(VLOOKUP($A398,[7]装备表!$AS:$DU,AN$1,FALSE))=TRUE,0,VLOOKUP($A398,[7]装备表!$AS:$DU,AN$1,FALSE))</f>
        <v>0</v>
      </c>
    </row>
  </sheetData>
  <phoneticPr fontId="52" type="noConversion"/>
  <conditionalFormatting sqref="AT3">
    <cfRule type="duplicateValues" dxfId="486" priority="222"/>
  </conditionalFormatting>
  <conditionalFormatting sqref="AT4">
    <cfRule type="duplicateValues" dxfId="485" priority="221"/>
  </conditionalFormatting>
  <conditionalFormatting sqref="AT5">
    <cfRule type="duplicateValues" dxfId="484" priority="220"/>
  </conditionalFormatting>
  <conditionalFormatting sqref="AT6">
    <cfRule type="duplicateValues" dxfId="483" priority="219"/>
  </conditionalFormatting>
  <conditionalFormatting sqref="AT7">
    <cfRule type="duplicateValues" dxfId="482" priority="218"/>
  </conditionalFormatting>
  <conditionalFormatting sqref="AT8">
    <cfRule type="duplicateValues" dxfId="481" priority="217"/>
  </conditionalFormatting>
  <conditionalFormatting sqref="AT9">
    <cfRule type="duplicateValues" dxfId="480" priority="216"/>
  </conditionalFormatting>
  <conditionalFormatting sqref="AT10">
    <cfRule type="duplicateValues" dxfId="479" priority="215"/>
  </conditionalFormatting>
  <conditionalFormatting sqref="AT11">
    <cfRule type="duplicateValues" dxfId="478" priority="214"/>
  </conditionalFormatting>
  <conditionalFormatting sqref="AT12">
    <cfRule type="duplicateValues" dxfId="477" priority="213"/>
  </conditionalFormatting>
  <conditionalFormatting sqref="AT13">
    <cfRule type="duplicateValues" dxfId="476" priority="212"/>
  </conditionalFormatting>
  <conditionalFormatting sqref="AT14">
    <cfRule type="duplicateValues" dxfId="475" priority="211"/>
  </conditionalFormatting>
  <conditionalFormatting sqref="AT15">
    <cfRule type="duplicateValues" dxfId="474" priority="210"/>
  </conditionalFormatting>
  <conditionalFormatting sqref="AT16">
    <cfRule type="duplicateValues" dxfId="473" priority="209"/>
  </conditionalFormatting>
  <conditionalFormatting sqref="AT17">
    <cfRule type="duplicateValues" dxfId="472" priority="208"/>
  </conditionalFormatting>
  <conditionalFormatting sqref="AT18">
    <cfRule type="duplicateValues" dxfId="471" priority="207"/>
  </conditionalFormatting>
  <conditionalFormatting sqref="AT19">
    <cfRule type="duplicateValues" dxfId="470" priority="206"/>
  </conditionalFormatting>
  <conditionalFormatting sqref="AT20">
    <cfRule type="duplicateValues" dxfId="469" priority="205"/>
  </conditionalFormatting>
  <conditionalFormatting sqref="AT21">
    <cfRule type="duplicateValues" dxfId="468" priority="204"/>
  </conditionalFormatting>
  <conditionalFormatting sqref="AT22">
    <cfRule type="duplicateValues" dxfId="467" priority="203"/>
  </conditionalFormatting>
  <conditionalFormatting sqref="AT23">
    <cfRule type="duplicateValues" dxfId="466" priority="202"/>
  </conditionalFormatting>
  <conditionalFormatting sqref="AT24">
    <cfRule type="duplicateValues" dxfId="465" priority="201"/>
  </conditionalFormatting>
  <conditionalFormatting sqref="AT25">
    <cfRule type="duplicateValues" dxfId="464" priority="200"/>
  </conditionalFormatting>
  <conditionalFormatting sqref="AT26">
    <cfRule type="duplicateValues" dxfId="463" priority="199"/>
  </conditionalFormatting>
  <conditionalFormatting sqref="AT27">
    <cfRule type="duplicateValues" dxfId="462" priority="198"/>
  </conditionalFormatting>
  <conditionalFormatting sqref="AT28">
    <cfRule type="duplicateValues" dxfId="461" priority="197"/>
  </conditionalFormatting>
  <conditionalFormatting sqref="AT29">
    <cfRule type="duplicateValues" dxfId="460" priority="196"/>
  </conditionalFormatting>
  <conditionalFormatting sqref="AT30">
    <cfRule type="duplicateValues" dxfId="459" priority="195"/>
  </conditionalFormatting>
  <conditionalFormatting sqref="AT31">
    <cfRule type="duplicateValues" dxfId="458" priority="194"/>
  </conditionalFormatting>
  <conditionalFormatting sqref="AT32">
    <cfRule type="duplicateValues" dxfId="457" priority="193"/>
  </conditionalFormatting>
  <conditionalFormatting sqref="AT33">
    <cfRule type="duplicateValues" dxfId="456" priority="192"/>
  </conditionalFormatting>
  <conditionalFormatting sqref="AT34">
    <cfRule type="duplicateValues" dxfId="455" priority="191"/>
  </conditionalFormatting>
  <conditionalFormatting sqref="AT35">
    <cfRule type="duplicateValues" dxfId="454" priority="190"/>
  </conditionalFormatting>
  <conditionalFormatting sqref="AT36">
    <cfRule type="duplicateValues" dxfId="453" priority="189"/>
  </conditionalFormatting>
  <conditionalFormatting sqref="AT37">
    <cfRule type="duplicateValues" dxfId="452" priority="188"/>
  </conditionalFormatting>
  <conditionalFormatting sqref="AT38">
    <cfRule type="duplicateValues" dxfId="451" priority="187"/>
  </conditionalFormatting>
  <conditionalFormatting sqref="AT39">
    <cfRule type="duplicateValues" dxfId="450" priority="186"/>
  </conditionalFormatting>
  <conditionalFormatting sqref="AT40">
    <cfRule type="duplicateValues" dxfId="449" priority="185"/>
  </conditionalFormatting>
  <conditionalFormatting sqref="AT41">
    <cfRule type="duplicateValues" dxfId="448" priority="184"/>
  </conditionalFormatting>
  <conditionalFormatting sqref="AT42">
    <cfRule type="duplicateValues" dxfId="447" priority="183"/>
  </conditionalFormatting>
  <conditionalFormatting sqref="AT43">
    <cfRule type="duplicateValues" dxfId="446" priority="182"/>
  </conditionalFormatting>
  <conditionalFormatting sqref="AT44">
    <cfRule type="duplicateValues" dxfId="445" priority="181"/>
  </conditionalFormatting>
  <conditionalFormatting sqref="AT45">
    <cfRule type="duplicateValues" dxfId="444" priority="180"/>
  </conditionalFormatting>
  <conditionalFormatting sqref="AT46">
    <cfRule type="duplicateValues" dxfId="443" priority="179"/>
  </conditionalFormatting>
  <conditionalFormatting sqref="AT47">
    <cfRule type="duplicateValues" dxfId="442" priority="178"/>
  </conditionalFormatting>
  <conditionalFormatting sqref="AT48">
    <cfRule type="duplicateValues" dxfId="441" priority="177"/>
  </conditionalFormatting>
  <conditionalFormatting sqref="AT49">
    <cfRule type="duplicateValues" dxfId="440" priority="176"/>
  </conditionalFormatting>
  <conditionalFormatting sqref="AT50">
    <cfRule type="duplicateValues" dxfId="439" priority="175"/>
  </conditionalFormatting>
  <conditionalFormatting sqref="AT51">
    <cfRule type="duplicateValues" dxfId="438" priority="174"/>
  </conditionalFormatting>
  <conditionalFormatting sqref="AT52">
    <cfRule type="duplicateValues" dxfId="437" priority="173"/>
  </conditionalFormatting>
  <conditionalFormatting sqref="AT53">
    <cfRule type="duplicateValues" dxfId="436" priority="172"/>
  </conditionalFormatting>
  <conditionalFormatting sqref="AT54">
    <cfRule type="duplicateValues" dxfId="435" priority="171"/>
  </conditionalFormatting>
  <conditionalFormatting sqref="AT55">
    <cfRule type="duplicateValues" dxfId="434" priority="170"/>
  </conditionalFormatting>
  <conditionalFormatting sqref="AT56">
    <cfRule type="duplicateValues" dxfId="433" priority="169"/>
  </conditionalFormatting>
  <conditionalFormatting sqref="AT57">
    <cfRule type="duplicateValues" dxfId="432" priority="168"/>
  </conditionalFormatting>
  <conditionalFormatting sqref="AT58">
    <cfRule type="duplicateValues" dxfId="431" priority="167"/>
  </conditionalFormatting>
  <conditionalFormatting sqref="AT59">
    <cfRule type="duplicateValues" dxfId="430" priority="166"/>
  </conditionalFormatting>
  <conditionalFormatting sqref="AT60">
    <cfRule type="duplicateValues" dxfId="429" priority="165"/>
  </conditionalFormatting>
  <conditionalFormatting sqref="AT61">
    <cfRule type="duplicateValues" dxfId="428" priority="164"/>
  </conditionalFormatting>
  <conditionalFormatting sqref="AT62">
    <cfRule type="duplicateValues" dxfId="427" priority="163"/>
  </conditionalFormatting>
  <conditionalFormatting sqref="AT63">
    <cfRule type="duplicateValues" dxfId="426" priority="162"/>
  </conditionalFormatting>
  <conditionalFormatting sqref="AT64">
    <cfRule type="duplicateValues" dxfId="425" priority="161"/>
  </conditionalFormatting>
  <conditionalFormatting sqref="AT65">
    <cfRule type="duplicateValues" dxfId="424" priority="160"/>
  </conditionalFormatting>
  <conditionalFormatting sqref="AT66">
    <cfRule type="duplicateValues" dxfId="423" priority="159"/>
  </conditionalFormatting>
  <conditionalFormatting sqref="AT67">
    <cfRule type="duplicateValues" dxfId="422" priority="158"/>
  </conditionalFormatting>
  <conditionalFormatting sqref="AT68">
    <cfRule type="duplicateValues" dxfId="421" priority="157"/>
  </conditionalFormatting>
  <conditionalFormatting sqref="AT69">
    <cfRule type="duplicateValues" dxfId="420" priority="156"/>
  </conditionalFormatting>
  <conditionalFormatting sqref="AT70">
    <cfRule type="duplicateValues" dxfId="419" priority="155"/>
  </conditionalFormatting>
  <conditionalFormatting sqref="AT71">
    <cfRule type="duplicateValues" dxfId="418" priority="154"/>
  </conditionalFormatting>
  <conditionalFormatting sqref="AT72">
    <cfRule type="duplicateValues" dxfId="417" priority="153"/>
  </conditionalFormatting>
  <conditionalFormatting sqref="AT73">
    <cfRule type="duplicateValues" dxfId="416" priority="152"/>
  </conditionalFormatting>
  <conditionalFormatting sqref="AT74">
    <cfRule type="duplicateValues" dxfId="415" priority="151"/>
  </conditionalFormatting>
  <conditionalFormatting sqref="AT75">
    <cfRule type="duplicateValues" dxfId="414" priority="150"/>
  </conditionalFormatting>
  <conditionalFormatting sqref="AT76">
    <cfRule type="duplicateValues" dxfId="413" priority="149"/>
  </conditionalFormatting>
  <conditionalFormatting sqref="AT77">
    <cfRule type="duplicateValues" dxfId="412" priority="148"/>
  </conditionalFormatting>
  <conditionalFormatting sqref="AT78">
    <cfRule type="duplicateValues" dxfId="411" priority="147"/>
  </conditionalFormatting>
  <conditionalFormatting sqref="AT79">
    <cfRule type="duplicateValues" dxfId="410" priority="146"/>
  </conditionalFormatting>
  <conditionalFormatting sqref="AT80">
    <cfRule type="duplicateValues" dxfId="409" priority="145"/>
  </conditionalFormatting>
  <conditionalFormatting sqref="AT81">
    <cfRule type="duplicateValues" dxfId="408" priority="144"/>
  </conditionalFormatting>
  <conditionalFormatting sqref="AT82">
    <cfRule type="duplicateValues" dxfId="407" priority="143"/>
  </conditionalFormatting>
  <conditionalFormatting sqref="AT83">
    <cfRule type="duplicateValues" dxfId="406" priority="142"/>
  </conditionalFormatting>
  <conditionalFormatting sqref="AT84">
    <cfRule type="duplicateValues" dxfId="405" priority="141"/>
  </conditionalFormatting>
  <conditionalFormatting sqref="AT85">
    <cfRule type="duplicateValues" dxfId="404" priority="140"/>
  </conditionalFormatting>
  <conditionalFormatting sqref="AT86">
    <cfRule type="duplicateValues" dxfId="403" priority="139"/>
  </conditionalFormatting>
  <conditionalFormatting sqref="AT87">
    <cfRule type="duplicateValues" dxfId="402" priority="138"/>
  </conditionalFormatting>
  <conditionalFormatting sqref="AT88">
    <cfRule type="duplicateValues" dxfId="401" priority="137"/>
  </conditionalFormatting>
  <conditionalFormatting sqref="AT89">
    <cfRule type="duplicateValues" dxfId="400" priority="136"/>
  </conditionalFormatting>
  <conditionalFormatting sqref="AT90">
    <cfRule type="duplicateValues" dxfId="399" priority="135"/>
  </conditionalFormatting>
  <conditionalFormatting sqref="AT91">
    <cfRule type="duplicateValues" dxfId="398" priority="134"/>
  </conditionalFormatting>
  <conditionalFormatting sqref="AT92">
    <cfRule type="duplicateValues" dxfId="397" priority="133"/>
  </conditionalFormatting>
  <conditionalFormatting sqref="AT93">
    <cfRule type="duplicateValues" dxfId="396" priority="132"/>
  </conditionalFormatting>
  <conditionalFormatting sqref="AT94">
    <cfRule type="duplicateValues" dxfId="395" priority="131"/>
  </conditionalFormatting>
  <conditionalFormatting sqref="AT95">
    <cfRule type="duplicateValues" dxfId="394" priority="130"/>
  </conditionalFormatting>
  <conditionalFormatting sqref="AT96">
    <cfRule type="duplicateValues" dxfId="393" priority="129"/>
  </conditionalFormatting>
  <conditionalFormatting sqref="AT97">
    <cfRule type="duplicateValues" dxfId="392" priority="128"/>
  </conditionalFormatting>
  <conditionalFormatting sqref="AT98">
    <cfRule type="duplicateValues" dxfId="391" priority="127"/>
  </conditionalFormatting>
  <conditionalFormatting sqref="AT99">
    <cfRule type="duplicateValues" dxfId="390" priority="126"/>
  </conditionalFormatting>
  <conditionalFormatting sqref="AT100">
    <cfRule type="duplicateValues" dxfId="389" priority="125"/>
  </conditionalFormatting>
  <conditionalFormatting sqref="AT101">
    <cfRule type="duplicateValues" dxfId="388" priority="124"/>
  </conditionalFormatting>
  <conditionalFormatting sqref="AT102">
    <cfRule type="duplicateValues" dxfId="387" priority="123"/>
  </conditionalFormatting>
  <conditionalFormatting sqref="AT103">
    <cfRule type="duplicateValues" dxfId="386" priority="122"/>
  </conditionalFormatting>
  <conditionalFormatting sqref="AT104">
    <cfRule type="duplicateValues" dxfId="385" priority="121"/>
  </conditionalFormatting>
  <conditionalFormatting sqref="AT105">
    <cfRule type="duplicateValues" dxfId="384" priority="120"/>
  </conditionalFormatting>
  <conditionalFormatting sqref="AT106">
    <cfRule type="duplicateValues" dxfId="383" priority="119"/>
  </conditionalFormatting>
  <conditionalFormatting sqref="AT107">
    <cfRule type="duplicateValues" dxfId="382" priority="118"/>
  </conditionalFormatting>
  <conditionalFormatting sqref="AT108">
    <cfRule type="duplicateValues" dxfId="381" priority="117"/>
  </conditionalFormatting>
  <conditionalFormatting sqref="AT109">
    <cfRule type="duplicateValues" dxfId="380" priority="116"/>
  </conditionalFormatting>
  <conditionalFormatting sqref="AT110">
    <cfRule type="duplicateValues" dxfId="379" priority="115"/>
  </conditionalFormatting>
  <conditionalFormatting sqref="AT111">
    <cfRule type="duplicateValues" dxfId="378" priority="114"/>
  </conditionalFormatting>
  <conditionalFormatting sqref="AT112">
    <cfRule type="duplicateValues" dxfId="377" priority="113"/>
  </conditionalFormatting>
  <conditionalFormatting sqref="AT113">
    <cfRule type="duplicateValues" dxfId="376" priority="112"/>
  </conditionalFormatting>
  <conditionalFormatting sqref="AT114">
    <cfRule type="duplicateValues" dxfId="375" priority="111"/>
  </conditionalFormatting>
  <conditionalFormatting sqref="AT115">
    <cfRule type="duplicateValues" dxfId="374" priority="110"/>
  </conditionalFormatting>
  <conditionalFormatting sqref="AT116">
    <cfRule type="duplicateValues" dxfId="373" priority="109"/>
  </conditionalFormatting>
  <conditionalFormatting sqref="AT117">
    <cfRule type="duplicateValues" dxfId="372" priority="108"/>
  </conditionalFormatting>
  <conditionalFormatting sqref="AT118">
    <cfRule type="duplicateValues" dxfId="371" priority="107"/>
  </conditionalFormatting>
  <conditionalFormatting sqref="AT119">
    <cfRule type="duplicateValues" dxfId="370" priority="106"/>
  </conditionalFormatting>
  <conditionalFormatting sqref="AT120">
    <cfRule type="duplicateValues" dxfId="369" priority="105"/>
  </conditionalFormatting>
  <conditionalFormatting sqref="AT147">
    <cfRule type="duplicateValues" dxfId="368" priority="103"/>
  </conditionalFormatting>
  <conditionalFormatting sqref="AT148">
    <cfRule type="duplicateValues" dxfId="367" priority="102"/>
  </conditionalFormatting>
  <conditionalFormatting sqref="AT149">
    <cfRule type="duplicateValues" dxfId="366" priority="101"/>
  </conditionalFormatting>
  <conditionalFormatting sqref="AT150">
    <cfRule type="duplicateValues" dxfId="365" priority="100"/>
  </conditionalFormatting>
  <conditionalFormatting sqref="AT151">
    <cfRule type="duplicateValues" dxfId="364" priority="99"/>
  </conditionalFormatting>
  <conditionalFormatting sqref="AT152">
    <cfRule type="duplicateValues" dxfId="363" priority="98"/>
  </conditionalFormatting>
  <conditionalFormatting sqref="AT153">
    <cfRule type="duplicateValues" dxfId="362" priority="97"/>
  </conditionalFormatting>
  <conditionalFormatting sqref="AT154">
    <cfRule type="duplicateValues" dxfId="361" priority="96"/>
  </conditionalFormatting>
  <conditionalFormatting sqref="AT155">
    <cfRule type="duplicateValues" dxfId="360" priority="95"/>
  </conditionalFormatting>
  <conditionalFormatting sqref="AT156">
    <cfRule type="duplicateValues" dxfId="359" priority="94"/>
  </conditionalFormatting>
  <conditionalFormatting sqref="AT157">
    <cfRule type="duplicateValues" dxfId="358" priority="93"/>
  </conditionalFormatting>
  <conditionalFormatting sqref="AT158">
    <cfRule type="duplicateValues" dxfId="357" priority="92"/>
  </conditionalFormatting>
  <conditionalFormatting sqref="AT159">
    <cfRule type="duplicateValues" dxfId="356" priority="91"/>
  </conditionalFormatting>
  <conditionalFormatting sqref="AT160">
    <cfRule type="duplicateValues" dxfId="355" priority="90"/>
  </conditionalFormatting>
  <conditionalFormatting sqref="AT161">
    <cfRule type="duplicateValues" dxfId="354" priority="89"/>
  </conditionalFormatting>
  <conditionalFormatting sqref="AT162">
    <cfRule type="duplicateValues" dxfId="353" priority="88"/>
  </conditionalFormatting>
  <conditionalFormatting sqref="AT163">
    <cfRule type="duplicateValues" dxfId="352" priority="87"/>
  </conditionalFormatting>
  <conditionalFormatting sqref="AT164">
    <cfRule type="duplicateValues" dxfId="351" priority="86"/>
  </conditionalFormatting>
  <conditionalFormatting sqref="AT165">
    <cfRule type="duplicateValues" dxfId="350" priority="85"/>
  </conditionalFormatting>
  <conditionalFormatting sqref="AT166">
    <cfRule type="duplicateValues" dxfId="349" priority="84"/>
  </conditionalFormatting>
  <conditionalFormatting sqref="AT167">
    <cfRule type="duplicateValues" dxfId="348" priority="83"/>
  </conditionalFormatting>
  <conditionalFormatting sqref="AT168">
    <cfRule type="duplicateValues" dxfId="347" priority="82"/>
  </conditionalFormatting>
  <conditionalFormatting sqref="AT169">
    <cfRule type="duplicateValues" dxfId="346" priority="81"/>
  </conditionalFormatting>
  <conditionalFormatting sqref="AT170">
    <cfRule type="duplicateValues" dxfId="345" priority="80"/>
  </conditionalFormatting>
  <conditionalFormatting sqref="AT171">
    <cfRule type="duplicateValues" dxfId="344" priority="79"/>
  </conditionalFormatting>
  <conditionalFormatting sqref="AT172">
    <cfRule type="duplicateValues" dxfId="343" priority="78"/>
  </conditionalFormatting>
  <conditionalFormatting sqref="AT173">
    <cfRule type="duplicateValues" dxfId="342" priority="77"/>
  </conditionalFormatting>
  <conditionalFormatting sqref="AT174">
    <cfRule type="duplicateValues" dxfId="341" priority="76"/>
  </conditionalFormatting>
  <conditionalFormatting sqref="AT175">
    <cfRule type="duplicateValues" dxfId="340" priority="75"/>
  </conditionalFormatting>
  <conditionalFormatting sqref="AT176">
    <cfRule type="duplicateValues" dxfId="339" priority="74"/>
  </conditionalFormatting>
  <conditionalFormatting sqref="AT177">
    <cfRule type="duplicateValues" dxfId="338" priority="73"/>
  </conditionalFormatting>
  <conditionalFormatting sqref="AT178">
    <cfRule type="duplicateValues" dxfId="337" priority="72"/>
  </conditionalFormatting>
  <conditionalFormatting sqref="AT179">
    <cfRule type="duplicateValues" dxfId="336" priority="71"/>
  </conditionalFormatting>
  <conditionalFormatting sqref="AT180">
    <cfRule type="duplicateValues" dxfId="335" priority="70"/>
  </conditionalFormatting>
  <conditionalFormatting sqref="AT181">
    <cfRule type="duplicateValues" dxfId="334" priority="69"/>
  </conditionalFormatting>
  <conditionalFormatting sqref="AT182">
    <cfRule type="duplicateValues" dxfId="333" priority="68"/>
  </conditionalFormatting>
  <conditionalFormatting sqref="AT183">
    <cfRule type="duplicateValues" dxfId="332" priority="67"/>
  </conditionalFormatting>
  <conditionalFormatting sqref="AT184">
    <cfRule type="duplicateValues" dxfId="331" priority="66"/>
  </conditionalFormatting>
  <conditionalFormatting sqref="AT185">
    <cfRule type="duplicateValues" dxfId="330" priority="65"/>
  </conditionalFormatting>
  <conditionalFormatting sqref="AT186">
    <cfRule type="duplicateValues" dxfId="329" priority="64"/>
  </conditionalFormatting>
  <conditionalFormatting sqref="AT187">
    <cfRule type="duplicateValues" dxfId="328" priority="63"/>
  </conditionalFormatting>
  <conditionalFormatting sqref="AT188">
    <cfRule type="duplicateValues" dxfId="327" priority="62"/>
  </conditionalFormatting>
  <conditionalFormatting sqref="AT189">
    <cfRule type="duplicateValues" dxfId="326" priority="61"/>
  </conditionalFormatting>
  <conditionalFormatting sqref="AT190">
    <cfRule type="duplicateValues" dxfId="325" priority="60"/>
  </conditionalFormatting>
  <conditionalFormatting sqref="AT191">
    <cfRule type="duplicateValues" dxfId="324" priority="59"/>
  </conditionalFormatting>
  <conditionalFormatting sqref="AT192">
    <cfRule type="duplicateValues" dxfId="323" priority="58"/>
  </conditionalFormatting>
  <conditionalFormatting sqref="AT193">
    <cfRule type="duplicateValues" dxfId="322" priority="57"/>
  </conditionalFormatting>
  <conditionalFormatting sqref="AT194">
    <cfRule type="duplicateValues" dxfId="321" priority="56"/>
  </conditionalFormatting>
  <conditionalFormatting sqref="AT195">
    <cfRule type="duplicateValues" dxfId="320" priority="55"/>
  </conditionalFormatting>
  <conditionalFormatting sqref="AT196">
    <cfRule type="duplicateValues" dxfId="319" priority="54"/>
  </conditionalFormatting>
  <conditionalFormatting sqref="AT197">
    <cfRule type="duplicateValues" dxfId="318" priority="53"/>
  </conditionalFormatting>
  <conditionalFormatting sqref="AT198">
    <cfRule type="duplicateValues" dxfId="317" priority="52"/>
  </conditionalFormatting>
  <conditionalFormatting sqref="AT199">
    <cfRule type="duplicateValues" dxfId="316" priority="51"/>
  </conditionalFormatting>
  <conditionalFormatting sqref="AT200">
    <cfRule type="duplicateValues" dxfId="315" priority="50"/>
  </conditionalFormatting>
  <conditionalFormatting sqref="AT201">
    <cfRule type="duplicateValues" dxfId="314" priority="49"/>
  </conditionalFormatting>
  <conditionalFormatting sqref="AT202">
    <cfRule type="duplicateValues" dxfId="313" priority="48"/>
  </conditionalFormatting>
  <conditionalFormatting sqref="AT203">
    <cfRule type="duplicateValues" dxfId="312" priority="47"/>
  </conditionalFormatting>
  <conditionalFormatting sqref="AT204">
    <cfRule type="duplicateValues" dxfId="311" priority="46"/>
  </conditionalFormatting>
  <conditionalFormatting sqref="AT205">
    <cfRule type="duplicateValues" dxfId="310" priority="45"/>
  </conditionalFormatting>
  <conditionalFormatting sqref="AT206">
    <cfRule type="duplicateValues" dxfId="309" priority="44"/>
  </conditionalFormatting>
  <conditionalFormatting sqref="AT207">
    <cfRule type="duplicateValues" dxfId="308" priority="43"/>
  </conditionalFormatting>
  <conditionalFormatting sqref="AT208">
    <cfRule type="duplicateValues" dxfId="307" priority="42"/>
  </conditionalFormatting>
  <conditionalFormatting sqref="AT209">
    <cfRule type="duplicateValues" dxfId="306" priority="41"/>
  </conditionalFormatting>
  <conditionalFormatting sqref="AT210">
    <cfRule type="duplicateValues" dxfId="305" priority="40"/>
  </conditionalFormatting>
  <conditionalFormatting sqref="AT211">
    <cfRule type="duplicateValues" dxfId="304" priority="39"/>
  </conditionalFormatting>
  <conditionalFormatting sqref="AT212">
    <cfRule type="duplicateValues" dxfId="303" priority="38"/>
  </conditionalFormatting>
  <conditionalFormatting sqref="AT213">
    <cfRule type="duplicateValues" dxfId="302" priority="37"/>
  </conditionalFormatting>
  <conditionalFormatting sqref="AT214">
    <cfRule type="duplicateValues" dxfId="301" priority="36"/>
  </conditionalFormatting>
  <conditionalFormatting sqref="AT215">
    <cfRule type="duplicateValues" dxfId="300" priority="35"/>
  </conditionalFormatting>
  <conditionalFormatting sqref="AT216">
    <cfRule type="duplicateValues" dxfId="299" priority="34"/>
  </conditionalFormatting>
  <conditionalFormatting sqref="AT217">
    <cfRule type="duplicateValues" dxfId="298" priority="33"/>
  </conditionalFormatting>
  <conditionalFormatting sqref="AT218">
    <cfRule type="duplicateValues" dxfId="297" priority="32"/>
  </conditionalFormatting>
  <conditionalFormatting sqref="AT219">
    <cfRule type="duplicateValues" dxfId="296" priority="31"/>
  </conditionalFormatting>
  <conditionalFormatting sqref="AT220">
    <cfRule type="duplicateValues" dxfId="295" priority="30"/>
  </conditionalFormatting>
  <conditionalFormatting sqref="AT221">
    <cfRule type="duplicateValues" dxfId="294" priority="29"/>
  </conditionalFormatting>
  <conditionalFormatting sqref="AT222">
    <cfRule type="duplicateValues" dxfId="293" priority="28"/>
  </conditionalFormatting>
  <conditionalFormatting sqref="AT223">
    <cfRule type="duplicateValues" dxfId="292" priority="27"/>
  </conditionalFormatting>
  <conditionalFormatting sqref="AT224">
    <cfRule type="duplicateValues" dxfId="291" priority="26"/>
  </conditionalFormatting>
  <conditionalFormatting sqref="AT225">
    <cfRule type="duplicateValues" dxfId="290" priority="25"/>
  </conditionalFormatting>
  <conditionalFormatting sqref="AT226">
    <cfRule type="duplicateValues" dxfId="289" priority="24"/>
  </conditionalFormatting>
  <conditionalFormatting sqref="AT227">
    <cfRule type="duplicateValues" dxfId="288" priority="23"/>
  </conditionalFormatting>
  <conditionalFormatting sqref="AT228">
    <cfRule type="duplicateValues" dxfId="287" priority="22"/>
  </conditionalFormatting>
  <conditionalFormatting sqref="AT229">
    <cfRule type="duplicateValues" dxfId="286" priority="21"/>
  </conditionalFormatting>
  <conditionalFormatting sqref="AT230">
    <cfRule type="duplicateValues" dxfId="285" priority="20"/>
  </conditionalFormatting>
  <conditionalFormatting sqref="AT231">
    <cfRule type="duplicateValues" dxfId="284" priority="19"/>
  </conditionalFormatting>
  <conditionalFormatting sqref="AT232">
    <cfRule type="duplicateValues" dxfId="283" priority="18"/>
  </conditionalFormatting>
  <conditionalFormatting sqref="AT233">
    <cfRule type="duplicateValues" dxfId="282" priority="17"/>
  </conditionalFormatting>
  <conditionalFormatting sqref="AT234">
    <cfRule type="duplicateValues" dxfId="281" priority="16"/>
  </conditionalFormatting>
  <conditionalFormatting sqref="AT358">
    <cfRule type="duplicateValues" dxfId="280" priority="10"/>
  </conditionalFormatting>
  <conditionalFormatting sqref="A135:A143">
    <cfRule type="duplicateValues" dxfId="279" priority="7"/>
  </conditionalFormatting>
  <conditionalFormatting sqref="A144:A146">
    <cfRule type="duplicateValues" dxfId="278" priority="3"/>
  </conditionalFormatting>
  <conditionalFormatting sqref="A394:A398">
    <cfRule type="duplicateValues" dxfId="277" priority="1"/>
    <cfRule type="duplicateValues" dxfId="276" priority="2"/>
  </conditionalFormatting>
  <conditionalFormatting sqref="AT121:AT134">
    <cfRule type="duplicateValues" dxfId="275" priority="104"/>
  </conditionalFormatting>
  <conditionalFormatting sqref="AT135:AT146">
    <cfRule type="duplicateValues" dxfId="274" priority="6"/>
  </conditionalFormatting>
  <conditionalFormatting sqref="AT235:AT247">
    <cfRule type="duplicateValues" dxfId="273" priority="15"/>
  </conditionalFormatting>
  <conditionalFormatting sqref="AT248:AT282">
    <cfRule type="duplicateValues" dxfId="272" priority="14"/>
  </conditionalFormatting>
  <conditionalFormatting sqref="AT283:AT292">
    <cfRule type="duplicateValues" dxfId="271" priority="13"/>
  </conditionalFormatting>
  <conditionalFormatting sqref="AT293:AT304">
    <cfRule type="duplicateValues" dxfId="270" priority="12"/>
  </conditionalFormatting>
  <conditionalFormatting sqref="AT305:AT307">
    <cfRule type="duplicateValues" dxfId="269" priority="11"/>
  </conditionalFormatting>
  <conditionalFormatting sqref="AT359:AT368">
    <cfRule type="duplicateValues" dxfId="268" priority="8"/>
  </conditionalFormatting>
  <conditionalFormatting sqref="AT378:AT386">
    <cfRule type="duplicateValues" dxfId="267" priority="5"/>
  </conditionalFormatting>
  <conditionalFormatting sqref="AT387:AT392">
    <cfRule type="duplicateValues" dxfId="266" priority="4"/>
  </conditionalFormatting>
  <conditionalFormatting sqref="A3:A134 A147:A348">
    <cfRule type="duplicateValues" dxfId="265" priority="336"/>
  </conditionalFormatting>
  <pageMargins left="0.69930555555555596" right="0.69930555555555596" top="0.75" bottom="0.75" header="0.3" footer="0.3"/>
  <pageSetup paperSize="9"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T223"/>
  <sheetViews>
    <sheetView workbookViewId="0">
      <pane xSplit="1" ySplit="3" topLeftCell="B4" activePane="bottomRight" state="frozen"/>
      <selection pane="topRight"/>
      <selection pane="bottomLeft"/>
      <selection pane="bottomRight" activeCell="O218" sqref="O218"/>
    </sheetView>
  </sheetViews>
  <sheetFormatPr defaultColWidth="9" defaultRowHeight="13.5"/>
  <cols>
    <col min="1" max="1" width="9.125" customWidth="1"/>
    <col min="2" max="2" width="11.625" customWidth="1"/>
    <col min="3" max="3" width="5.5" customWidth="1"/>
    <col min="8" max="8" width="16.75" customWidth="1"/>
    <col min="9" max="9" width="20" customWidth="1"/>
    <col min="10" max="10" width="19" customWidth="1"/>
    <col min="11" max="11" width="22.625" customWidth="1"/>
    <col min="12" max="12" width="19" customWidth="1"/>
    <col min="13" max="13" width="16.75" customWidth="1"/>
    <col min="14" max="14" width="22.625" customWidth="1"/>
    <col min="15" max="15" width="19" customWidth="1"/>
    <col min="16" max="16" width="22.625" customWidth="1"/>
    <col min="17" max="17" width="19" customWidth="1"/>
    <col min="18" max="18" width="16.75" customWidth="1"/>
    <col min="19" max="19" width="22.625" customWidth="1"/>
    <col min="20" max="20" width="19" customWidth="1"/>
  </cols>
  <sheetData>
    <row r="2" spans="1:20" ht="25.5" customHeight="1">
      <c r="A2" s="21" t="s">
        <v>6</v>
      </c>
      <c r="B2" t="s">
        <v>11</v>
      </c>
      <c r="C2" s="22" t="s">
        <v>13</v>
      </c>
      <c r="D2" t="s">
        <v>1277</v>
      </c>
      <c r="E2">
        <v>1</v>
      </c>
      <c r="F2">
        <v>2</v>
      </c>
      <c r="G2" s="23">
        <v>3</v>
      </c>
      <c r="H2" s="24" t="s">
        <v>31</v>
      </c>
      <c r="I2" s="27" t="s">
        <v>32</v>
      </c>
      <c r="J2" s="28" t="s">
        <v>33</v>
      </c>
      <c r="K2" s="28" t="s">
        <v>34</v>
      </c>
      <c r="L2" s="28" t="s">
        <v>35</v>
      </c>
      <c r="M2" s="29" t="s">
        <v>36</v>
      </c>
      <c r="N2" s="28" t="s">
        <v>37</v>
      </c>
      <c r="O2" s="28" t="s">
        <v>38</v>
      </c>
      <c r="P2" s="28" t="s">
        <v>39</v>
      </c>
      <c r="Q2" s="28" t="s">
        <v>40</v>
      </c>
      <c r="R2" s="29" t="s">
        <v>41</v>
      </c>
      <c r="S2" s="28" t="s">
        <v>42</v>
      </c>
      <c r="T2" s="28" t="s">
        <v>43</v>
      </c>
    </row>
    <row r="3" spans="1:20" ht="17.25" customHeight="1">
      <c r="A3" s="21" t="s">
        <v>1278</v>
      </c>
      <c r="B3" t="s">
        <v>85</v>
      </c>
      <c r="G3" s="23"/>
      <c r="H3" s="25" t="s">
        <v>104</v>
      </c>
      <c r="I3" s="21" t="s">
        <v>105</v>
      </c>
      <c r="J3" s="21" t="s">
        <v>106</v>
      </c>
      <c r="K3" s="21" t="s">
        <v>107</v>
      </c>
      <c r="L3" s="21" t="s">
        <v>108</v>
      </c>
      <c r="M3" s="25" t="s">
        <v>109</v>
      </c>
      <c r="N3" s="21" t="s">
        <v>110</v>
      </c>
      <c r="O3" s="21" t="s">
        <v>111</v>
      </c>
      <c r="P3" s="21" t="s">
        <v>112</v>
      </c>
      <c r="Q3" s="21" t="s">
        <v>113</v>
      </c>
      <c r="R3" s="25" t="s">
        <v>114</v>
      </c>
      <c r="S3" s="21" t="s">
        <v>115</v>
      </c>
      <c r="T3" s="21" t="s">
        <v>116</v>
      </c>
    </row>
    <row r="4" spans="1:20">
      <c r="A4">
        <v>1320001</v>
      </c>
      <c r="B4">
        <v>1</v>
      </c>
      <c r="C4">
        <v>1</v>
      </c>
      <c r="D4">
        <v>1</v>
      </c>
      <c r="E4" t="s">
        <v>1279</v>
      </c>
      <c r="F4" t="s">
        <v>1280</v>
      </c>
      <c r="G4" s="23" t="s">
        <v>1281</v>
      </c>
      <c r="H4" s="26">
        <v>3</v>
      </c>
      <c r="I4">
        <v>1</v>
      </c>
      <c r="J4">
        <v>3</v>
      </c>
      <c r="K4">
        <v>0</v>
      </c>
      <c r="L4">
        <v>0</v>
      </c>
      <c r="M4" s="26">
        <v>2</v>
      </c>
      <c r="N4">
        <v>1</v>
      </c>
      <c r="O4">
        <v>15</v>
      </c>
      <c r="P4">
        <v>0</v>
      </c>
      <c r="Q4">
        <v>0</v>
      </c>
      <c r="R4" s="26">
        <v>0</v>
      </c>
      <c r="S4">
        <v>0</v>
      </c>
      <c r="T4">
        <v>0</v>
      </c>
    </row>
    <row r="5" spans="1:20">
      <c r="A5">
        <v>1320002</v>
      </c>
      <c r="B5">
        <v>2</v>
      </c>
      <c r="C5">
        <v>1</v>
      </c>
      <c r="D5">
        <v>1</v>
      </c>
      <c r="E5" t="s">
        <v>1282</v>
      </c>
      <c r="F5" t="s">
        <v>1281</v>
      </c>
      <c r="G5" s="23">
        <v>0</v>
      </c>
      <c r="H5" s="26">
        <v>1</v>
      </c>
      <c r="I5">
        <v>1</v>
      </c>
      <c r="J5">
        <v>24</v>
      </c>
      <c r="K5">
        <v>0</v>
      </c>
      <c r="L5">
        <v>0</v>
      </c>
      <c r="M5" s="26">
        <v>5</v>
      </c>
      <c r="N5">
        <v>1</v>
      </c>
      <c r="O5">
        <v>1</v>
      </c>
      <c r="P5">
        <v>0</v>
      </c>
      <c r="Q5">
        <v>0</v>
      </c>
      <c r="R5" s="26">
        <v>0</v>
      </c>
      <c r="S5">
        <v>0</v>
      </c>
      <c r="T5">
        <v>0</v>
      </c>
    </row>
    <row r="6" spans="1:20">
      <c r="A6">
        <v>1320003</v>
      </c>
      <c r="B6">
        <v>3</v>
      </c>
      <c r="C6">
        <v>1</v>
      </c>
      <c r="D6">
        <v>1</v>
      </c>
      <c r="E6" t="s">
        <v>1280</v>
      </c>
      <c r="F6" t="s">
        <v>1281</v>
      </c>
      <c r="G6" s="23" t="s">
        <v>1283</v>
      </c>
      <c r="H6" s="26">
        <v>2</v>
      </c>
      <c r="I6">
        <v>1</v>
      </c>
      <c r="J6">
        <v>9</v>
      </c>
      <c r="K6">
        <v>0</v>
      </c>
      <c r="L6">
        <v>0</v>
      </c>
      <c r="M6" s="26">
        <v>0</v>
      </c>
      <c r="N6">
        <v>0</v>
      </c>
      <c r="O6">
        <v>0</v>
      </c>
      <c r="P6">
        <v>0</v>
      </c>
      <c r="Q6">
        <v>0</v>
      </c>
      <c r="R6" s="26">
        <v>0</v>
      </c>
      <c r="S6">
        <v>0</v>
      </c>
      <c r="T6">
        <v>0</v>
      </c>
    </row>
    <row r="7" spans="1:20">
      <c r="A7">
        <v>1320004</v>
      </c>
      <c r="B7">
        <v>4</v>
      </c>
      <c r="C7">
        <v>1</v>
      </c>
      <c r="D7">
        <v>1</v>
      </c>
      <c r="E7" t="s">
        <v>1284</v>
      </c>
      <c r="F7" t="s">
        <v>1282</v>
      </c>
      <c r="G7" s="23" t="s">
        <v>1285</v>
      </c>
      <c r="H7" s="26">
        <v>4</v>
      </c>
      <c r="I7">
        <v>1</v>
      </c>
      <c r="J7">
        <v>3</v>
      </c>
      <c r="K7">
        <v>0</v>
      </c>
      <c r="L7">
        <v>0</v>
      </c>
      <c r="M7" s="26">
        <v>1</v>
      </c>
      <c r="N7">
        <v>1</v>
      </c>
      <c r="O7">
        <v>9</v>
      </c>
      <c r="P7">
        <v>0</v>
      </c>
      <c r="Q7">
        <v>0</v>
      </c>
      <c r="R7" s="26">
        <v>6</v>
      </c>
      <c r="S7">
        <v>1</v>
      </c>
      <c r="T7">
        <v>1</v>
      </c>
    </row>
    <row r="8" spans="1:20">
      <c r="A8">
        <v>1320005</v>
      </c>
      <c r="B8">
        <v>5</v>
      </c>
      <c r="C8">
        <v>1</v>
      </c>
      <c r="D8">
        <v>1</v>
      </c>
      <c r="E8" t="s">
        <v>1281</v>
      </c>
      <c r="F8" t="s">
        <v>1285</v>
      </c>
      <c r="G8" s="23" t="s">
        <v>1283</v>
      </c>
      <c r="H8" s="26">
        <v>0</v>
      </c>
      <c r="I8">
        <v>0</v>
      </c>
      <c r="J8">
        <v>0</v>
      </c>
      <c r="K8">
        <v>0</v>
      </c>
      <c r="L8">
        <v>0</v>
      </c>
      <c r="M8" s="26">
        <v>0</v>
      </c>
      <c r="N8">
        <v>0</v>
      </c>
      <c r="O8">
        <v>0</v>
      </c>
      <c r="P8">
        <v>0</v>
      </c>
      <c r="Q8">
        <v>0</v>
      </c>
      <c r="R8" s="26">
        <v>0</v>
      </c>
      <c r="S8">
        <v>0</v>
      </c>
      <c r="T8">
        <v>0</v>
      </c>
    </row>
    <row r="9" spans="1:20">
      <c r="A9">
        <v>1320006</v>
      </c>
      <c r="B9">
        <v>6</v>
      </c>
      <c r="C9">
        <v>1</v>
      </c>
      <c r="D9">
        <v>1</v>
      </c>
      <c r="E9" t="s">
        <v>1282</v>
      </c>
      <c r="F9" t="s">
        <v>1280</v>
      </c>
      <c r="G9" s="23" t="s">
        <v>1285</v>
      </c>
      <c r="H9" s="26">
        <v>1</v>
      </c>
      <c r="I9">
        <v>1</v>
      </c>
      <c r="J9">
        <v>6</v>
      </c>
      <c r="K9">
        <v>0</v>
      </c>
      <c r="L9">
        <v>0</v>
      </c>
      <c r="M9" s="26">
        <v>2</v>
      </c>
      <c r="N9">
        <v>1</v>
      </c>
      <c r="O9">
        <v>12</v>
      </c>
      <c r="P9">
        <v>0</v>
      </c>
      <c r="Q9">
        <v>0</v>
      </c>
      <c r="R9" s="26">
        <v>0</v>
      </c>
      <c r="S9">
        <v>0</v>
      </c>
      <c r="T9">
        <v>0</v>
      </c>
    </row>
    <row r="10" spans="1:20">
      <c r="A10">
        <v>1320007</v>
      </c>
      <c r="B10">
        <v>1</v>
      </c>
      <c r="C10">
        <v>1</v>
      </c>
      <c r="D10">
        <v>3</v>
      </c>
      <c r="E10" t="s">
        <v>1279</v>
      </c>
      <c r="F10" t="s">
        <v>1280</v>
      </c>
      <c r="G10" s="23" t="s">
        <v>1281</v>
      </c>
      <c r="H10" s="26">
        <v>3</v>
      </c>
      <c r="I10">
        <v>1</v>
      </c>
      <c r="J10">
        <v>6</v>
      </c>
      <c r="K10">
        <v>0</v>
      </c>
      <c r="L10">
        <v>0</v>
      </c>
      <c r="M10" s="26">
        <v>2</v>
      </c>
      <c r="N10">
        <v>1</v>
      </c>
      <c r="O10">
        <v>30</v>
      </c>
      <c r="P10">
        <v>0</v>
      </c>
      <c r="Q10">
        <v>0</v>
      </c>
      <c r="R10" s="26">
        <v>5</v>
      </c>
      <c r="S10">
        <v>1</v>
      </c>
      <c r="T10">
        <v>1</v>
      </c>
    </row>
    <row r="11" spans="1:20">
      <c r="A11">
        <v>1320008</v>
      </c>
      <c r="B11">
        <v>2</v>
      </c>
      <c r="C11">
        <v>1</v>
      </c>
      <c r="D11">
        <v>3</v>
      </c>
      <c r="E11" t="s">
        <v>1282</v>
      </c>
      <c r="F11" t="s">
        <v>1281</v>
      </c>
      <c r="G11" s="23">
        <v>0</v>
      </c>
      <c r="H11" s="26">
        <v>1</v>
      </c>
      <c r="I11">
        <v>1</v>
      </c>
      <c r="J11">
        <v>48</v>
      </c>
      <c r="K11">
        <v>0</v>
      </c>
      <c r="L11">
        <v>0</v>
      </c>
      <c r="M11" s="26">
        <v>5</v>
      </c>
      <c r="N11">
        <v>1</v>
      </c>
      <c r="O11">
        <v>1</v>
      </c>
      <c r="P11">
        <v>0</v>
      </c>
      <c r="Q11">
        <v>0</v>
      </c>
      <c r="R11" s="26">
        <v>0</v>
      </c>
      <c r="S11">
        <v>0</v>
      </c>
      <c r="T11">
        <v>0</v>
      </c>
    </row>
    <row r="12" spans="1:20">
      <c r="A12">
        <v>1320009</v>
      </c>
      <c r="B12">
        <v>3</v>
      </c>
      <c r="C12">
        <v>1</v>
      </c>
      <c r="D12">
        <v>3</v>
      </c>
      <c r="E12" t="s">
        <v>1280</v>
      </c>
      <c r="F12" t="s">
        <v>1281</v>
      </c>
      <c r="G12" s="23" t="s">
        <v>1283</v>
      </c>
      <c r="H12" s="26">
        <v>2</v>
      </c>
      <c r="I12">
        <v>1</v>
      </c>
      <c r="J12">
        <v>18</v>
      </c>
      <c r="K12">
        <v>0</v>
      </c>
      <c r="L12">
        <v>0</v>
      </c>
      <c r="M12" s="26">
        <v>5</v>
      </c>
      <c r="N12">
        <v>1</v>
      </c>
      <c r="O12">
        <v>1</v>
      </c>
      <c r="P12">
        <v>0</v>
      </c>
      <c r="Q12">
        <v>0</v>
      </c>
      <c r="R12" s="26">
        <v>0</v>
      </c>
      <c r="S12">
        <v>0</v>
      </c>
      <c r="T12">
        <v>0</v>
      </c>
    </row>
    <row r="13" spans="1:20">
      <c r="A13">
        <v>1320010</v>
      </c>
      <c r="B13">
        <v>4</v>
      </c>
      <c r="C13">
        <v>1</v>
      </c>
      <c r="D13">
        <v>3</v>
      </c>
      <c r="E13" t="s">
        <v>1284</v>
      </c>
      <c r="F13" t="s">
        <v>1282</v>
      </c>
      <c r="G13" s="23" t="s">
        <v>1285</v>
      </c>
      <c r="H13" s="26">
        <v>4</v>
      </c>
      <c r="I13">
        <v>1</v>
      </c>
      <c r="J13">
        <v>6</v>
      </c>
      <c r="K13">
        <v>0</v>
      </c>
      <c r="L13">
        <v>0</v>
      </c>
      <c r="M13" s="26">
        <v>1</v>
      </c>
      <c r="N13">
        <v>1</v>
      </c>
      <c r="O13">
        <v>18</v>
      </c>
      <c r="P13">
        <v>0</v>
      </c>
      <c r="Q13">
        <v>0</v>
      </c>
      <c r="R13" s="26">
        <v>6</v>
      </c>
      <c r="S13">
        <v>1</v>
      </c>
      <c r="T13">
        <v>1</v>
      </c>
    </row>
    <row r="14" spans="1:20">
      <c r="A14">
        <v>1320011</v>
      </c>
      <c r="B14">
        <v>5</v>
      </c>
      <c r="C14">
        <v>1</v>
      </c>
      <c r="D14">
        <v>3</v>
      </c>
      <c r="E14" t="s">
        <v>1281</v>
      </c>
      <c r="F14" t="s">
        <v>1285</v>
      </c>
      <c r="G14" s="23" t="s">
        <v>1283</v>
      </c>
      <c r="H14" s="26">
        <v>5</v>
      </c>
      <c r="I14">
        <v>1</v>
      </c>
      <c r="J14">
        <v>1</v>
      </c>
      <c r="K14">
        <v>0</v>
      </c>
      <c r="L14">
        <v>0</v>
      </c>
      <c r="M14" s="26">
        <v>0</v>
      </c>
      <c r="N14">
        <v>0</v>
      </c>
      <c r="O14">
        <v>0</v>
      </c>
      <c r="P14">
        <v>0</v>
      </c>
      <c r="Q14">
        <v>0</v>
      </c>
      <c r="R14" s="26">
        <v>0</v>
      </c>
      <c r="S14">
        <v>0</v>
      </c>
      <c r="T14">
        <v>0</v>
      </c>
    </row>
    <row r="15" spans="1:20">
      <c r="A15">
        <v>1320012</v>
      </c>
      <c r="B15">
        <v>6</v>
      </c>
      <c r="C15">
        <v>1</v>
      </c>
      <c r="D15">
        <v>3</v>
      </c>
      <c r="E15" t="s">
        <v>1282</v>
      </c>
      <c r="F15" t="s">
        <v>1280</v>
      </c>
      <c r="G15" s="23" t="s">
        <v>1285</v>
      </c>
      <c r="H15" s="26">
        <v>1</v>
      </c>
      <c r="I15">
        <v>1</v>
      </c>
      <c r="J15">
        <v>12</v>
      </c>
      <c r="K15">
        <v>0</v>
      </c>
      <c r="L15">
        <v>0</v>
      </c>
      <c r="M15" s="26">
        <v>2</v>
      </c>
      <c r="N15">
        <v>1</v>
      </c>
      <c r="O15">
        <v>24</v>
      </c>
      <c r="P15">
        <v>0</v>
      </c>
      <c r="Q15">
        <v>0</v>
      </c>
      <c r="R15" s="26">
        <v>6</v>
      </c>
      <c r="S15">
        <v>1</v>
      </c>
      <c r="T15">
        <v>1</v>
      </c>
    </row>
    <row r="16" spans="1:20">
      <c r="A16">
        <v>1320013</v>
      </c>
      <c r="B16">
        <v>1</v>
      </c>
      <c r="C16">
        <v>1</v>
      </c>
      <c r="D16">
        <v>5</v>
      </c>
      <c r="E16" t="s">
        <v>1279</v>
      </c>
      <c r="F16" t="s">
        <v>1280</v>
      </c>
      <c r="G16" s="23" t="s">
        <v>1281</v>
      </c>
      <c r="H16" s="26">
        <v>3</v>
      </c>
      <c r="I16">
        <v>1</v>
      </c>
      <c r="J16">
        <v>11</v>
      </c>
      <c r="K16">
        <v>0</v>
      </c>
      <c r="L16">
        <v>0</v>
      </c>
      <c r="M16" s="26">
        <v>2</v>
      </c>
      <c r="N16">
        <v>1</v>
      </c>
      <c r="O16">
        <v>53</v>
      </c>
      <c r="P16">
        <v>0</v>
      </c>
      <c r="Q16">
        <v>0</v>
      </c>
      <c r="R16" s="26">
        <v>5</v>
      </c>
      <c r="S16">
        <v>1</v>
      </c>
      <c r="T16">
        <v>1</v>
      </c>
    </row>
    <row r="17" spans="1:20">
      <c r="A17">
        <v>1320014</v>
      </c>
      <c r="B17">
        <v>2</v>
      </c>
      <c r="C17">
        <v>1</v>
      </c>
      <c r="D17">
        <v>5</v>
      </c>
      <c r="E17" t="s">
        <v>1282</v>
      </c>
      <c r="F17" t="s">
        <v>1281</v>
      </c>
      <c r="G17" s="23">
        <v>0</v>
      </c>
      <c r="H17" s="26">
        <v>1</v>
      </c>
      <c r="I17">
        <v>1</v>
      </c>
      <c r="J17">
        <v>84</v>
      </c>
      <c r="K17">
        <v>0</v>
      </c>
      <c r="L17">
        <v>0</v>
      </c>
      <c r="M17" s="26">
        <v>5</v>
      </c>
      <c r="N17">
        <v>1</v>
      </c>
      <c r="O17">
        <v>2</v>
      </c>
      <c r="P17">
        <v>0</v>
      </c>
      <c r="Q17">
        <v>0</v>
      </c>
      <c r="R17" s="26">
        <v>0</v>
      </c>
      <c r="S17">
        <v>0</v>
      </c>
      <c r="T17">
        <v>0</v>
      </c>
    </row>
    <row r="18" spans="1:20">
      <c r="A18">
        <v>1320015</v>
      </c>
      <c r="B18">
        <v>3</v>
      </c>
      <c r="C18">
        <v>1</v>
      </c>
      <c r="D18">
        <v>5</v>
      </c>
      <c r="E18" t="s">
        <v>1280</v>
      </c>
      <c r="F18" t="s">
        <v>1281</v>
      </c>
      <c r="G18" s="23" t="s">
        <v>1283</v>
      </c>
      <c r="H18" s="26">
        <v>2</v>
      </c>
      <c r="I18">
        <v>1</v>
      </c>
      <c r="J18">
        <v>32</v>
      </c>
      <c r="K18">
        <v>0</v>
      </c>
      <c r="L18">
        <v>0</v>
      </c>
      <c r="M18" s="26">
        <v>5</v>
      </c>
      <c r="N18">
        <v>1</v>
      </c>
      <c r="O18">
        <v>2</v>
      </c>
      <c r="P18">
        <v>0</v>
      </c>
      <c r="Q18">
        <v>0</v>
      </c>
      <c r="R18" s="26">
        <v>0</v>
      </c>
      <c r="S18">
        <v>0</v>
      </c>
      <c r="T18">
        <v>0</v>
      </c>
    </row>
    <row r="19" spans="1:20">
      <c r="A19">
        <v>1320016</v>
      </c>
      <c r="B19">
        <v>4</v>
      </c>
      <c r="C19">
        <v>1</v>
      </c>
      <c r="D19">
        <v>5</v>
      </c>
      <c r="E19" t="s">
        <v>1284</v>
      </c>
      <c r="F19" t="s">
        <v>1282</v>
      </c>
      <c r="G19" s="23" t="s">
        <v>1285</v>
      </c>
      <c r="H19" s="26">
        <v>4</v>
      </c>
      <c r="I19">
        <v>1</v>
      </c>
      <c r="J19">
        <v>11</v>
      </c>
      <c r="K19">
        <v>0</v>
      </c>
      <c r="L19">
        <v>0</v>
      </c>
      <c r="M19" s="26">
        <v>1</v>
      </c>
      <c r="N19">
        <v>1</v>
      </c>
      <c r="O19">
        <v>32</v>
      </c>
      <c r="P19">
        <v>0</v>
      </c>
      <c r="Q19">
        <v>0</v>
      </c>
      <c r="R19" s="26">
        <v>6</v>
      </c>
      <c r="S19">
        <v>1</v>
      </c>
      <c r="T19">
        <v>2</v>
      </c>
    </row>
    <row r="20" spans="1:20">
      <c r="A20">
        <v>1320017</v>
      </c>
      <c r="B20">
        <v>5</v>
      </c>
      <c r="C20">
        <v>1</v>
      </c>
      <c r="D20">
        <v>5</v>
      </c>
      <c r="E20" t="s">
        <v>1281</v>
      </c>
      <c r="F20" t="s">
        <v>1285</v>
      </c>
      <c r="G20" s="23" t="s">
        <v>1283</v>
      </c>
      <c r="H20" s="26">
        <v>5</v>
      </c>
      <c r="I20">
        <v>1</v>
      </c>
      <c r="J20">
        <v>1</v>
      </c>
      <c r="K20">
        <v>0</v>
      </c>
      <c r="L20">
        <v>0</v>
      </c>
      <c r="M20" s="26">
        <v>0</v>
      </c>
      <c r="N20">
        <v>0</v>
      </c>
      <c r="O20">
        <v>0</v>
      </c>
      <c r="P20">
        <v>0</v>
      </c>
      <c r="Q20">
        <v>0</v>
      </c>
      <c r="R20" s="26">
        <v>0</v>
      </c>
      <c r="S20">
        <v>0</v>
      </c>
      <c r="T20">
        <v>0</v>
      </c>
    </row>
    <row r="21" spans="1:20">
      <c r="A21">
        <v>1320018</v>
      </c>
      <c r="B21">
        <v>6</v>
      </c>
      <c r="C21">
        <v>1</v>
      </c>
      <c r="D21">
        <v>5</v>
      </c>
      <c r="E21" t="s">
        <v>1282</v>
      </c>
      <c r="F21" t="s">
        <v>1280</v>
      </c>
      <c r="G21" s="23" t="s">
        <v>1285</v>
      </c>
      <c r="H21" s="26">
        <v>1</v>
      </c>
      <c r="I21">
        <v>1</v>
      </c>
      <c r="J21">
        <v>21</v>
      </c>
      <c r="K21">
        <v>0</v>
      </c>
      <c r="L21">
        <v>0</v>
      </c>
      <c r="M21" s="26">
        <v>2</v>
      </c>
      <c r="N21">
        <v>1</v>
      </c>
      <c r="O21">
        <v>42</v>
      </c>
      <c r="P21">
        <v>0</v>
      </c>
      <c r="Q21">
        <v>0</v>
      </c>
      <c r="R21" s="26">
        <v>6</v>
      </c>
      <c r="S21">
        <v>1</v>
      </c>
      <c r="T21">
        <v>1</v>
      </c>
    </row>
    <row r="22" spans="1:20">
      <c r="A22">
        <v>1320019</v>
      </c>
      <c r="B22">
        <v>1</v>
      </c>
      <c r="C22">
        <v>1</v>
      </c>
      <c r="D22">
        <v>8</v>
      </c>
      <c r="E22" t="s">
        <v>1279</v>
      </c>
      <c r="F22" t="s">
        <v>1280</v>
      </c>
      <c r="G22" s="23" t="s">
        <v>1281</v>
      </c>
      <c r="H22" s="26">
        <v>3</v>
      </c>
      <c r="I22">
        <v>1</v>
      </c>
      <c r="J22">
        <v>17</v>
      </c>
      <c r="K22">
        <v>0</v>
      </c>
      <c r="L22">
        <v>0</v>
      </c>
      <c r="M22" s="26">
        <v>2</v>
      </c>
      <c r="N22">
        <v>1</v>
      </c>
      <c r="O22">
        <v>83</v>
      </c>
      <c r="P22">
        <v>0</v>
      </c>
      <c r="Q22">
        <v>0</v>
      </c>
      <c r="R22" s="26">
        <v>5</v>
      </c>
      <c r="S22">
        <v>1</v>
      </c>
      <c r="T22">
        <v>2</v>
      </c>
    </row>
    <row r="23" spans="1:20">
      <c r="A23">
        <v>1320020</v>
      </c>
      <c r="B23">
        <v>2</v>
      </c>
      <c r="C23">
        <v>1</v>
      </c>
      <c r="D23">
        <v>8</v>
      </c>
      <c r="E23" t="s">
        <v>1282</v>
      </c>
      <c r="F23" t="s">
        <v>1281</v>
      </c>
      <c r="G23" s="23">
        <v>0</v>
      </c>
      <c r="H23" s="26">
        <v>1</v>
      </c>
      <c r="I23">
        <v>1</v>
      </c>
      <c r="J23">
        <v>132</v>
      </c>
      <c r="K23">
        <v>0</v>
      </c>
      <c r="L23">
        <v>0</v>
      </c>
      <c r="M23" s="26">
        <v>5</v>
      </c>
      <c r="N23">
        <v>1</v>
      </c>
      <c r="O23">
        <v>4</v>
      </c>
      <c r="P23">
        <v>0</v>
      </c>
      <c r="Q23">
        <v>0</v>
      </c>
      <c r="R23" s="26">
        <v>0</v>
      </c>
      <c r="S23">
        <v>0</v>
      </c>
      <c r="T23">
        <v>0</v>
      </c>
    </row>
    <row r="24" spans="1:20">
      <c r="A24">
        <v>1320021</v>
      </c>
      <c r="B24">
        <v>3</v>
      </c>
      <c r="C24">
        <v>1</v>
      </c>
      <c r="D24">
        <v>8</v>
      </c>
      <c r="E24" t="s">
        <v>1280</v>
      </c>
      <c r="F24" t="s">
        <v>1281</v>
      </c>
      <c r="G24" s="23" t="s">
        <v>1283</v>
      </c>
      <c r="H24" s="26">
        <v>2</v>
      </c>
      <c r="I24">
        <v>1</v>
      </c>
      <c r="J24">
        <v>50</v>
      </c>
      <c r="K24">
        <v>0</v>
      </c>
      <c r="L24">
        <v>0</v>
      </c>
      <c r="M24" s="26">
        <v>5</v>
      </c>
      <c r="N24">
        <v>1</v>
      </c>
      <c r="O24">
        <v>2</v>
      </c>
      <c r="P24">
        <v>0</v>
      </c>
      <c r="Q24">
        <v>0</v>
      </c>
      <c r="R24" s="26">
        <v>0</v>
      </c>
      <c r="S24">
        <v>0</v>
      </c>
      <c r="T24">
        <v>0</v>
      </c>
    </row>
    <row r="25" spans="1:20">
      <c r="A25">
        <v>1320022</v>
      </c>
      <c r="B25">
        <v>4</v>
      </c>
      <c r="C25">
        <v>1</v>
      </c>
      <c r="D25">
        <v>8</v>
      </c>
      <c r="E25" t="s">
        <v>1284</v>
      </c>
      <c r="F25" t="s">
        <v>1282</v>
      </c>
      <c r="G25" s="23" t="s">
        <v>1285</v>
      </c>
      <c r="H25" s="26">
        <v>4</v>
      </c>
      <c r="I25">
        <v>1</v>
      </c>
      <c r="J25">
        <v>17</v>
      </c>
      <c r="K25">
        <v>0</v>
      </c>
      <c r="L25">
        <v>0</v>
      </c>
      <c r="M25" s="26">
        <v>1</v>
      </c>
      <c r="N25">
        <v>1</v>
      </c>
      <c r="O25">
        <v>50</v>
      </c>
      <c r="P25">
        <v>0</v>
      </c>
      <c r="Q25">
        <v>0</v>
      </c>
      <c r="R25" s="26">
        <v>6</v>
      </c>
      <c r="S25">
        <v>1</v>
      </c>
      <c r="T25">
        <v>3</v>
      </c>
    </row>
    <row r="26" spans="1:20">
      <c r="A26">
        <v>1320023</v>
      </c>
      <c r="B26">
        <v>5</v>
      </c>
      <c r="C26">
        <v>1</v>
      </c>
      <c r="D26">
        <v>8</v>
      </c>
      <c r="E26" t="s">
        <v>1281</v>
      </c>
      <c r="F26" t="s">
        <v>1285</v>
      </c>
      <c r="G26" s="23" t="s">
        <v>1283</v>
      </c>
      <c r="H26" s="26">
        <v>5</v>
      </c>
      <c r="I26">
        <v>1</v>
      </c>
      <c r="J26">
        <v>1</v>
      </c>
      <c r="K26">
        <v>0</v>
      </c>
      <c r="L26">
        <v>0</v>
      </c>
      <c r="M26" s="26">
        <v>0</v>
      </c>
      <c r="N26">
        <v>0</v>
      </c>
      <c r="O26">
        <v>0</v>
      </c>
      <c r="P26">
        <v>0</v>
      </c>
      <c r="Q26">
        <v>0</v>
      </c>
      <c r="R26" s="26">
        <v>0</v>
      </c>
      <c r="S26">
        <v>0</v>
      </c>
      <c r="T26">
        <v>0</v>
      </c>
    </row>
    <row r="27" spans="1:20">
      <c r="A27">
        <v>1320024</v>
      </c>
      <c r="B27">
        <v>6</v>
      </c>
      <c r="C27">
        <v>1</v>
      </c>
      <c r="D27">
        <v>8</v>
      </c>
      <c r="E27" t="s">
        <v>1282</v>
      </c>
      <c r="F27" t="s">
        <v>1280</v>
      </c>
      <c r="G27" s="23" t="s">
        <v>1285</v>
      </c>
      <c r="H27" s="26">
        <v>1</v>
      </c>
      <c r="I27">
        <v>1</v>
      </c>
      <c r="J27">
        <v>33</v>
      </c>
      <c r="K27">
        <v>0</v>
      </c>
      <c r="L27">
        <v>0</v>
      </c>
      <c r="M27" s="26">
        <v>2</v>
      </c>
      <c r="N27">
        <v>1</v>
      </c>
      <c r="O27">
        <v>66</v>
      </c>
      <c r="P27">
        <v>0</v>
      </c>
      <c r="Q27">
        <v>0</v>
      </c>
      <c r="R27" s="26">
        <v>6</v>
      </c>
      <c r="S27">
        <v>1</v>
      </c>
      <c r="T27">
        <v>2</v>
      </c>
    </row>
    <row r="28" spans="1:20">
      <c r="A28">
        <v>1320025</v>
      </c>
      <c r="B28">
        <v>1</v>
      </c>
      <c r="C28">
        <v>1</v>
      </c>
      <c r="D28">
        <v>10</v>
      </c>
      <c r="E28" t="s">
        <v>1279</v>
      </c>
      <c r="F28" t="s">
        <v>1280</v>
      </c>
      <c r="G28" s="23" t="s">
        <v>1281</v>
      </c>
      <c r="H28" s="26">
        <v>3</v>
      </c>
      <c r="I28">
        <v>1</v>
      </c>
      <c r="J28">
        <v>25</v>
      </c>
      <c r="K28">
        <v>0</v>
      </c>
      <c r="L28">
        <v>0</v>
      </c>
      <c r="M28" s="26">
        <v>2</v>
      </c>
      <c r="N28">
        <v>1</v>
      </c>
      <c r="O28">
        <v>120</v>
      </c>
      <c r="P28">
        <v>0</v>
      </c>
      <c r="Q28">
        <v>0</v>
      </c>
      <c r="R28" s="26">
        <v>5</v>
      </c>
      <c r="S28">
        <v>1</v>
      </c>
      <c r="T28">
        <v>3</v>
      </c>
    </row>
    <row r="29" spans="1:20">
      <c r="A29">
        <v>1320026</v>
      </c>
      <c r="B29">
        <v>2</v>
      </c>
      <c r="C29">
        <v>1</v>
      </c>
      <c r="D29">
        <v>10</v>
      </c>
      <c r="E29" t="s">
        <v>1282</v>
      </c>
      <c r="F29" t="s">
        <v>1281</v>
      </c>
      <c r="G29" s="23">
        <v>0</v>
      </c>
      <c r="H29" s="26">
        <v>1</v>
      </c>
      <c r="I29">
        <v>1</v>
      </c>
      <c r="J29">
        <v>192</v>
      </c>
      <c r="K29">
        <v>0</v>
      </c>
      <c r="L29">
        <v>0</v>
      </c>
      <c r="M29" s="26">
        <v>5</v>
      </c>
      <c r="N29">
        <v>1</v>
      </c>
      <c r="O29">
        <v>6</v>
      </c>
      <c r="P29">
        <v>0</v>
      </c>
      <c r="Q29">
        <v>0</v>
      </c>
      <c r="R29" s="26">
        <v>0</v>
      </c>
      <c r="S29">
        <v>0</v>
      </c>
      <c r="T29">
        <v>0</v>
      </c>
    </row>
    <row r="30" spans="1:20">
      <c r="A30">
        <v>1320027</v>
      </c>
      <c r="B30">
        <v>3</v>
      </c>
      <c r="C30">
        <v>1</v>
      </c>
      <c r="D30">
        <v>10</v>
      </c>
      <c r="E30" t="s">
        <v>1280</v>
      </c>
      <c r="F30" t="s">
        <v>1281</v>
      </c>
      <c r="G30" s="23" t="s">
        <v>1283</v>
      </c>
      <c r="H30" s="26">
        <v>2</v>
      </c>
      <c r="I30">
        <v>1</v>
      </c>
      <c r="J30">
        <v>72</v>
      </c>
      <c r="K30">
        <v>0</v>
      </c>
      <c r="L30">
        <v>0</v>
      </c>
      <c r="M30" s="26">
        <v>5</v>
      </c>
      <c r="N30">
        <v>1</v>
      </c>
      <c r="O30">
        <v>4</v>
      </c>
      <c r="P30">
        <v>0</v>
      </c>
      <c r="Q30">
        <v>0</v>
      </c>
      <c r="R30" s="26">
        <v>37</v>
      </c>
      <c r="S30">
        <v>1</v>
      </c>
      <c r="T30">
        <v>6</v>
      </c>
    </row>
    <row r="31" spans="1:20">
      <c r="A31">
        <v>1320028</v>
      </c>
      <c r="B31">
        <v>4</v>
      </c>
      <c r="C31">
        <v>1</v>
      </c>
      <c r="D31">
        <v>10</v>
      </c>
      <c r="E31" t="s">
        <v>1284</v>
      </c>
      <c r="F31" t="s">
        <v>1282</v>
      </c>
      <c r="G31" s="23" t="s">
        <v>1285</v>
      </c>
      <c r="H31" s="26">
        <v>4</v>
      </c>
      <c r="I31">
        <v>1</v>
      </c>
      <c r="J31">
        <v>25</v>
      </c>
      <c r="K31">
        <v>0</v>
      </c>
      <c r="L31">
        <v>0</v>
      </c>
      <c r="M31" s="26">
        <v>1</v>
      </c>
      <c r="N31">
        <v>1</v>
      </c>
      <c r="O31">
        <v>72</v>
      </c>
      <c r="P31">
        <v>0</v>
      </c>
      <c r="Q31">
        <v>0</v>
      </c>
      <c r="R31" s="26">
        <v>6</v>
      </c>
      <c r="S31">
        <v>1</v>
      </c>
      <c r="T31">
        <v>4</v>
      </c>
    </row>
    <row r="32" spans="1:20">
      <c r="A32">
        <v>1320029</v>
      </c>
      <c r="B32">
        <v>5</v>
      </c>
      <c r="C32">
        <v>1</v>
      </c>
      <c r="D32">
        <v>10</v>
      </c>
      <c r="E32" t="s">
        <v>1281</v>
      </c>
      <c r="F32" t="s">
        <v>1285</v>
      </c>
      <c r="G32" s="23" t="s">
        <v>1283</v>
      </c>
      <c r="H32" s="26">
        <v>5</v>
      </c>
      <c r="I32">
        <v>1</v>
      </c>
      <c r="J32">
        <v>2</v>
      </c>
      <c r="K32">
        <v>0</v>
      </c>
      <c r="L32">
        <v>0</v>
      </c>
      <c r="M32" s="26">
        <v>6</v>
      </c>
      <c r="N32">
        <v>1</v>
      </c>
      <c r="O32">
        <v>1</v>
      </c>
      <c r="P32">
        <v>0</v>
      </c>
      <c r="Q32">
        <v>0</v>
      </c>
      <c r="R32" s="26">
        <v>37</v>
      </c>
      <c r="S32">
        <v>1</v>
      </c>
      <c r="T32">
        <v>9</v>
      </c>
    </row>
    <row r="33" spans="1:20">
      <c r="A33">
        <v>1320030</v>
      </c>
      <c r="B33">
        <v>6</v>
      </c>
      <c r="C33">
        <v>1</v>
      </c>
      <c r="D33">
        <v>10</v>
      </c>
      <c r="E33" t="s">
        <v>1282</v>
      </c>
      <c r="F33" t="s">
        <v>1280</v>
      </c>
      <c r="G33" s="23" t="s">
        <v>1285</v>
      </c>
      <c r="H33" s="26">
        <v>1</v>
      </c>
      <c r="I33">
        <v>1</v>
      </c>
      <c r="J33">
        <v>48</v>
      </c>
      <c r="K33">
        <v>0</v>
      </c>
      <c r="L33">
        <v>0</v>
      </c>
      <c r="M33" s="26">
        <v>2</v>
      </c>
      <c r="N33">
        <v>1</v>
      </c>
      <c r="O33">
        <v>96</v>
      </c>
      <c r="P33">
        <v>0</v>
      </c>
      <c r="Q33">
        <v>0</v>
      </c>
      <c r="R33" s="26">
        <v>6</v>
      </c>
      <c r="S33">
        <v>1</v>
      </c>
      <c r="T33">
        <v>3</v>
      </c>
    </row>
    <row r="34" spans="1:20">
      <c r="A34">
        <v>1320031</v>
      </c>
      <c r="B34">
        <v>1</v>
      </c>
      <c r="C34">
        <v>2</v>
      </c>
      <c r="D34">
        <v>15</v>
      </c>
      <c r="E34" t="s">
        <v>1279</v>
      </c>
      <c r="F34" t="s">
        <v>1280</v>
      </c>
      <c r="G34" s="23" t="s">
        <v>1281</v>
      </c>
      <c r="H34" s="26">
        <v>3</v>
      </c>
      <c r="I34">
        <v>1</v>
      </c>
      <c r="J34">
        <v>46</v>
      </c>
      <c r="K34">
        <v>0</v>
      </c>
      <c r="L34">
        <v>0</v>
      </c>
      <c r="M34" s="26">
        <v>2</v>
      </c>
      <c r="N34">
        <v>1</v>
      </c>
      <c r="O34">
        <v>220</v>
      </c>
      <c r="P34">
        <v>0</v>
      </c>
      <c r="Q34">
        <v>0</v>
      </c>
      <c r="R34" s="26">
        <v>5</v>
      </c>
      <c r="S34">
        <v>1</v>
      </c>
      <c r="T34">
        <v>5</v>
      </c>
    </row>
    <row r="35" spans="1:20">
      <c r="A35">
        <v>1320032</v>
      </c>
      <c r="B35">
        <v>2</v>
      </c>
      <c r="C35">
        <v>2</v>
      </c>
      <c r="D35">
        <v>15</v>
      </c>
      <c r="E35" t="s">
        <v>1282</v>
      </c>
      <c r="F35" t="s">
        <v>1281</v>
      </c>
      <c r="G35" s="23">
        <v>0</v>
      </c>
      <c r="H35" s="26">
        <v>1</v>
      </c>
      <c r="I35">
        <v>1</v>
      </c>
      <c r="J35">
        <v>352</v>
      </c>
      <c r="K35">
        <v>0</v>
      </c>
      <c r="L35">
        <v>0</v>
      </c>
      <c r="M35" s="26">
        <v>5</v>
      </c>
      <c r="N35">
        <v>1</v>
      </c>
      <c r="O35">
        <v>11</v>
      </c>
      <c r="P35">
        <v>0</v>
      </c>
      <c r="Q35">
        <v>0</v>
      </c>
      <c r="R35" s="26">
        <v>0</v>
      </c>
      <c r="S35">
        <v>0</v>
      </c>
      <c r="T35">
        <v>0</v>
      </c>
    </row>
    <row r="36" spans="1:20">
      <c r="A36">
        <v>1320033</v>
      </c>
      <c r="B36">
        <v>3</v>
      </c>
      <c r="C36">
        <v>2</v>
      </c>
      <c r="D36">
        <v>15</v>
      </c>
      <c r="E36" t="s">
        <v>1280</v>
      </c>
      <c r="F36" t="s">
        <v>1281</v>
      </c>
      <c r="G36" s="23" t="s">
        <v>1283</v>
      </c>
      <c r="H36" s="26">
        <v>2</v>
      </c>
      <c r="I36">
        <v>1</v>
      </c>
      <c r="J36">
        <v>132</v>
      </c>
      <c r="K36">
        <v>0</v>
      </c>
      <c r="L36">
        <v>0</v>
      </c>
      <c r="M36" s="26">
        <v>5</v>
      </c>
      <c r="N36">
        <v>1</v>
      </c>
      <c r="O36">
        <v>7</v>
      </c>
      <c r="P36">
        <v>0</v>
      </c>
      <c r="Q36">
        <v>0</v>
      </c>
      <c r="R36" s="26">
        <v>37</v>
      </c>
      <c r="S36">
        <v>1</v>
      </c>
      <c r="T36">
        <v>8</v>
      </c>
    </row>
    <row r="37" spans="1:20">
      <c r="A37">
        <v>1320034</v>
      </c>
      <c r="B37">
        <v>4</v>
      </c>
      <c r="C37">
        <v>2</v>
      </c>
      <c r="D37">
        <v>15</v>
      </c>
      <c r="E37" t="s">
        <v>1284</v>
      </c>
      <c r="F37" t="s">
        <v>1282</v>
      </c>
      <c r="G37" s="23" t="s">
        <v>1285</v>
      </c>
      <c r="H37" s="26">
        <v>4</v>
      </c>
      <c r="I37">
        <v>1</v>
      </c>
      <c r="J37">
        <v>46</v>
      </c>
      <c r="K37">
        <v>0</v>
      </c>
      <c r="L37">
        <v>0</v>
      </c>
      <c r="M37" s="26">
        <v>1</v>
      </c>
      <c r="N37">
        <v>1</v>
      </c>
      <c r="O37">
        <v>132</v>
      </c>
      <c r="P37">
        <v>0</v>
      </c>
      <c r="Q37">
        <v>0</v>
      </c>
      <c r="R37" s="26">
        <v>6</v>
      </c>
      <c r="S37">
        <v>1</v>
      </c>
      <c r="T37">
        <v>8</v>
      </c>
    </row>
    <row r="38" spans="1:20">
      <c r="A38">
        <v>1320035</v>
      </c>
      <c r="B38">
        <v>5</v>
      </c>
      <c r="C38">
        <v>2</v>
      </c>
      <c r="D38">
        <v>15</v>
      </c>
      <c r="E38" t="s">
        <v>1281</v>
      </c>
      <c r="F38" t="s">
        <v>1285</v>
      </c>
      <c r="G38" s="23" t="s">
        <v>1283</v>
      </c>
      <c r="H38" s="26">
        <v>5</v>
      </c>
      <c r="I38">
        <v>1</v>
      </c>
      <c r="J38">
        <v>4</v>
      </c>
      <c r="K38">
        <v>0</v>
      </c>
      <c r="L38">
        <v>0</v>
      </c>
      <c r="M38" s="26">
        <v>6</v>
      </c>
      <c r="N38">
        <v>1</v>
      </c>
      <c r="O38">
        <v>1</v>
      </c>
      <c r="P38">
        <v>0</v>
      </c>
      <c r="Q38">
        <v>0</v>
      </c>
      <c r="R38" s="26">
        <v>37</v>
      </c>
      <c r="S38">
        <v>1</v>
      </c>
      <c r="T38">
        <v>12</v>
      </c>
    </row>
    <row r="39" spans="1:20">
      <c r="A39">
        <v>1320036</v>
      </c>
      <c r="B39">
        <v>6</v>
      </c>
      <c r="C39">
        <v>2</v>
      </c>
      <c r="D39">
        <v>15</v>
      </c>
      <c r="E39" t="s">
        <v>1282</v>
      </c>
      <c r="F39" t="s">
        <v>1280</v>
      </c>
      <c r="G39" s="23" t="s">
        <v>1285</v>
      </c>
      <c r="H39" s="26">
        <v>1</v>
      </c>
      <c r="I39">
        <v>1</v>
      </c>
      <c r="J39">
        <v>88</v>
      </c>
      <c r="K39">
        <v>0</v>
      </c>
      <c r="L39">
        <v>0</v>
      </c>
      <c r="M39" s="26">
        <v>2</v>
      </c>
      <c r="N39">
        <v>1</v>
      </c>
      <c r="O39">
        <v>176</v>
      </c>
      <c r="P39">
        <v>0</v>
      </c>
      <c r="Q39">
        <v>0</v>
      </c>
      <c r="R39" s="26">
        <v>6</v>
      </c>
      <c r="S39">
        <v>1</v>
      </c>
      <c r="T39">
        <v>6</v>
      </c>
    </row>
    <row r="40" spans="1:20">
      <c r="A40">
        <v>1320037</v>
      </c>
      <c r="B40">
        <v>1</v>
      </c>
      <c r="C40">
        <v>2</v>
      </c>
      <c r="D40">
        <v>20</v>
      </c>
      <c r="E40" t="s">
        <v>1279</v>
      </c>
      <c r="F40" t="s">
        <v>1280</v>
      </c>
      <c r="G40" s="23" t="s">
        <v>1281</v>
      </c>
      <c r="H40" s="26">
        <v>3</v>
      </c>
      <c r="I40">
        <v>1</v>
      </c>
      <c r="J40">
        <v>63</v>
      </c>
      <c r="K40">
        <v>0</v>
      </c>
      <c r="L40">
        <v>0</v>
      </c>
      <c r="M40" s="26">
        <v>2</v>
      </c>
      <c r="N40">
        <v>1</v>
      </c>
      <c r="O40">
        <v>300</v>
      </c>
      <c r="P40">
        <v>0</v>
      </c>
      <c r="Q40">
        <v>0</v>
      </c>
      <c r="R40" s="26">
        <v>5</v>
      </c>
      <c r="S40">
        <v>1</v>
      </c>
      <c r="T40">
        <v>7</v>
      </c>
    </row>
    <row r="41" spans="1:20">
      <c r="A41">
        <v>1320038</v>
      </c>
      <c r="B41">
        <v>2</v>
      </c>
      <c r="C41">
        <v>2</v>
      </c>
      <c r="D41">
        <v>20</v>
      </c>
      <c r="E41" t="s">
        <v>1282</v>
      </c>
      <c r="F41" t="s">
        <v>1281</v>
      </c>
      <c r="G41" s="23">
        <v>0</v>
      </c>
      <c r="H41" s="26">
        <v>1</v>
      </c>
      <c r="I41">
        <v>1</v>
      </c>
      <c r="J41">
        <v>480</v>
      </c>
      <c r="K41">
        <v>0</v>
      </c>
      <c r="L41">
        <v>0</v>
      </c>
      <c r="M41" s="26">
        <v>5</v>
      </c>
      <c r="N41">
        <v>1</v>
      </c>
      <c r="O41">
        <v>14</v>
      </c>
      <c r="P41">
        <v>0</v>
      </c>
      <c r="Q41">
        <v>0</v>
      </c>
      <c r="R41" s="26">
        <v>0</v>
      </c>
      <c r="S41">
        <v>0</v>
      </c>
      <c r="T41">
        <v>0</v>
      </c>
    </row>
    <row r="42" spans="1:20">
      <c r="A42">
        <v>1320039</v>
      </c>
      <c r="B42">
        <v>3</v>
      </c>
      <c r="C42">
        <v>2</v>
      </c>
      <c r="D42">
        <v>20</v>
      </c>
      <c r="E42" t="s">
        <v>1280</v>
      </c>
      <c r="F42" t="s">
        <v>1281</v>
      </c>
      <c r="G42" s="23" t="s">
        <v>1283</v>
      </c>
      <c r="H42" s="26">
        <v>2</v>
      </c>
      <c r="I42">
        <v>1</v>
      </c>
      <c r="J42">
        <v>180</v>
      </c>
      <c r="K42">
        <v>0</v>
      </c>
      <c r="L42">
        <v>0</v>
      </c>
      <c r="M42" s="26">
        <v>5</v>
      </c>
      <c r="N42">
        <v>1</v>
      </c>
      <c r="O42">
        <v>9</v>
      </c>
      <c r="P42">
        <v>0</v>
      </c>
      <c r="Q42">
        <v>0</v>
      </c>
      <c r="R42" s="26">
        <v>37</v>
      </c>
      <c r="S42">
        <v>1</v>
      </c>
      <c r="T42">
        <v>8</v>
      </c>
    </row>
    <row r="43" spans="1:20">
      <c r="A43">
        <v>1320040</v>
      </c>
      <c r="B43">
        <v>4</v>
      </c>
      <c r="C43">
        <v>2</v>
      </c>
      <c r="D43">
        <v>20</v>
      </c>
      <c r="E43" t="s">
        <v>1284</v>
      </c>
      <c r="F43" t="s">
        <v>1282</v>
      </c>
      <c r="G43" s="23" t="s">
        <v>1285</v>
      </c>
      <c r="H43" s="26">
        <v>4</v>
      </c>
      <c r="I43">
        <v>1</v>
      </c>
      <c r="J43">
        <v>63</v>
      </c>
      <c r="K43">
        <v>0</v>
      </c>
      <c r="L43">
        <v>0</v>
      </c>
      <c r="M43" s="26">
        <v>1</v>
      </c>
      <c r="N43">
        <v>1</v>
      </c>
      <c r="O43">
        <v>180</v>
      </c>
      <c r="P43">
        <v>0</v>
      </c>
      <c r="Q43">
        <v>0</v>
      </c>
      <c r="R43" s="26">
        <v>6</v>
      </c>
      <c r="S43">
        <v>1</v>
      </c>
      <c r="T43">
        <v>11</v>
      </c>
    </row>
    <row r="44" spans="1:20">
      <c r="A44">
        <v>1320041</v>
      </c>
      <c r="B44">
        <v>5</v>
      </c>
      <c r="C44">
        <v>2</v>
      </c>
      <c r="D44">
        <v>20</v>
      </c>
      <c r="E44" t="s">
        <v>1281</v>
      </c>
      <c r="F44" t="s">
        <v>1285</v>
      </c>
      <c r="G44" s="23" t="s">
        <v>1283</v>
      </c>
      <c r="H44" s="26">
        <v>5</v>
      </c>
      <c r="I44">
        <v>1</v>
      </c>
      <c r="J44">
        <v>5</v>
      </c>
      <c r="K44">
        <v>0</v>
      </c>
      <c r="L44">
        <v>0</v>
      </c>
      <c r="M44" s="26">
        <v>6</v>
      </c>
      <c r="N44">
        <v>1</v>
      </c>
      <c r="O44">
        <v>2</v>
      </c>
      <c r="P44">
        <v>0</v>
      </c>
      <c r="Q44">
        <v>0</v>
      </c>
      <c r="R44" s="26">
        <v>37</v>
      </c>
      <c r="S44">
        <v>1</v>
      </c>
      <c r="T44">
        <v>13</v>
      </c>
    </row>
    <row r="45" spans="1:20">
      <c r="A45">
        <v>1320042</v>
      </c>
      <c r="B45">
        <v>6</v>
      </c>
      <c r="C45">
        <v>2</v>
      </c>
      <c r="D45">
        <v>20</v>
      </c>
      <c r="E45" t="s">
        <v>1282</v>
      </c>
      <c r="F45" t="s">
        <v>1280</v>
      </c>
      <c r="G45" s="23" t="s">
        <v>1285</v>
      </c>
      <c r="H45" s="26">
        <v>1</v>
      </c>
      <c r="I45">
        <v>1</v>
      </c>
      <c r="J45">
        <v>120</v>
      </c>
      <c r="K45">
        <v>0</v>
      </c>
      <c r="L45">
        <v>0</v>
      </c>
      <c r="M45" s="26">
        <v>2</v>
      </c>
      <c r="N45">
        <v>1</v>
      </c>
      <c r="O45">
        <v>240</v>
      </c>
      <c r="P45">
        <v>0</v>
      </c>
      <c r="Q45">
        <v>0</v>
      </c>
      <c r="R45" s="26">
        <v>6</v>
      </c>
      <c r="S45">
        <v>1</v>
      </c>
      <c r="T45">
        <v>8</v>
      </c>
    </row>
    <row r="46" spans="1:20">
      <c r="A46">
        <v>1320043</v>
      </c>
      <c r="B46">
        <v>1</v>
      </c>
      <c r="C46">
        <v>2</v>
      </c>
      <c r="D46">
        <v>25</v>
      </c>
      <c r="E46" t="s">
        <v>1279</v>
      </c>
      <c r="F46" t="s">
        <v>1280</v>
      </c>
      <c r="G46" s="23" t="s">
        <v>1281</v>
      </c>
      <c r="H46" s="26">
        <v>3</v>
      </c>
      <c r="I46">
        <v>1</v>
      </c>
      <c r="J46">
        <v>84</v>
      </c>
      <c r="K46">
        <v>0</v>
      </c>
      <c r="L46">
        <v>0</v>
      </c>
      <c r="M46" s="26">
        <v>2</v>
      </c>
      <c r="N46">
        <v>1</v>
      </c>
      <c r="O46">
        <v>400</v>
      </c>
      <c r="P46">
        <v>0</v>
      </c>
      <c r="Q46">
        <v>0</v>
      </c>
      <c r="R46" s="26">
        <v>5</v>
      </c>
      <c r="S46">
        <v>1</v>
      </c>
      <c r="T46">
        <v>10</v>
      </c>
    </row>
    <row r="47" spans="1:20">
      <c r="A47">
        <v>1320044</v>
      </c>
      <c r="B47">
        <v>2</v>
      </c>
      <c r="C47">
        <v>2</v>
      </c>
      <c r="D47">
        <v>25</v>
      </c>
      <c r="E47" t="s">
        <v>1282</v>
      </c>
      <c r="F47" t="s">
        <v>1281</v>
      </c>
      <c r="G47" s="23">
        <v>0</v>
      </c>
      <c r="H47" s="26">
        <v>1</v>
      </c>
      <c r="I47">
        <v>1</v>
      </c>
      <c r="J47">
        <v>640</v>
      </c>
      <c r="K47">
        <v>0</v>
      </c>
      <c r="L47">
        <v>0</v>
      </c>
      <c r="M47" s="26">
        <v>5</v>
      </c>
      <c r="N47">
        <v>1</v>
      </c>
      <c r="O47">
        <v>19</v>
      </c>
      <c r="P47">
        <v>0</v>
      </c>
      <c r="Q47">
        <v>0</v>
      </c>
      <c r="R47" s="26">
        <v>0</v>
      </c>
      <c r="S47">
        <v>0</v>
      </c>
      <c r="T47">
        <v>0</v>
      </c>
    </row>
    <row r="48" spans="1:20">
      <c r="A48">
        <v>1320045</v>
      </c>
      <c r="B48">
        <v>3</v>
      </c>
      <c r="C48">
        <v>2</v>
      </c>
      <c r="D48">
        <v>25</v>
      </c>
      <c r="E48" t="s">
        <v>1280</v>
      </c>
      <c r="F48" t="s">
        <v>1281</v>
      </c>
      <c r="G48" s="23" t="s">
        <v>1283</v>
      </c>
      <c r="H48" s="26">
        <v>2</v>
      </c>
      <c r="I48">
        <v>1</v>
      </c>
      <c r="J48">
        <v>240</v>
      </c>
      <c r="K48">
        <v>0</v>
      </c>
      <c r="L48">
        <v>0</v>
      </c>
      <c r="M48" s="26">
        <v>5</v>
      </c>
      <c r="N48">
        <v>1</v>
      </c>
      <c r="O48">
        <v>12</v>
      </c>
      <c r="P48">
        <v>0</v>
      </c>
      <c r="Q48">
        <v>0</v>
      </c>
      <c r="R48" s="26">
        <v>37</v>
      </c>
      <c r="S48">
        <v>1</v>
      </c>
      <c r="T48">
        <v>9</v>
      </c>
    </row>
    <row r="49" spans="1:20">
      <c r="A49">
        <v>1320046</v>
      </c>
      <c r="B49">
        <v>4</v>
      </c>
      <c r="C49">
        <v>2</v>
      </c>
      <c r="D49">
        <v>25</v>
      </c>
      <c r="E49" t="s">
        <v>1284</v>
      </c>
      <c r="F49" t="s">
        <v>1282</v>
      </c>
      <c r="G49" s="23" t="s">
        <v>1285</v>
      </c>
      <c r="H49" s="26">
        <v>4</v>
      </c>
      <c r="I49">
        <v>1</v>
      </c>
      <c r="J49">
        <v>84</v>
      </c>
      <c r="K49">
        <v>0</v>
      </c>
      <c r="L49">
        <v>0</v>
      </c>
      <c r="M49" s="26">
        <v>1</v>
      </c>
      <c r="N49">
        <v>1</v>
      </c>
      <c r="O49">
        <v>240</v>
      </c>
      <c r="P49">
        <v>0</v>
      </c>
      <c r="Q49">
        <v>0</v>
      </c>
      <c r="R49" s="26">
        <v>6</v>
      </c>
      <c r="S49">
        <v>1</v>
      </c>
      <c r="T49">
        <v>14</v>
      </c>
    </row>
    <row r="50" spans="1:20">
      <c r="A50">
        <v>1320047</v>
      </c>
      <c r="B50">
        <v>5</v>
      </c>
      <c r="C50">
        <v>2</v>
      </c>
      <c r="D50">
        <v>25</v>
      </c>
      <c r="E50" t="s">
        <v>1281</v>
      </c>
      <c r="F50" t="s">
        <v>1285</v>
      </c>
      <c r="G50" s="23" t="s">
        <v>1283</v>
      </c>
      <c r="H50" s="26">
        <v>5</v>
      </c>
      <c r="I50">
        <v>1</v>
      </c>
      <c r="J50">
        <v>7</v>
      </c>
      <c r="K50">
        <v>0</v>
      </c>
      <c r="L50">
        <v>0</v>
      </c>
      <c r="M50" s="26">
        <v>6</v>
      </c>
      <c r="N50">
        <v>1</v>
      </c>
      <c r="O50">
        <v>2</v>
      </c>
      <c r="P50">
        <v>0</v>
      </c>
      <c r="Q50">
        <v>0</v>
      </c>
      <c r="R50" s="26">
        <v>37</v>
      </c>
      <c r="S50">
        <v>1</v>
      </c>
      <c r="T50">
        <v>13</v>
      </c>
    </row>
    <row r="51" spans="1:20">
      <c r="A51">
        <v>1320048</v>
      </c>
      <c r="B51">
        <v>6</v>
      </c>
      <c r="C51">
        <v>2</v>
      </c>
      <c r="D51">
        <v>25</v>
      </c>
      <c r="E51" t="s">
        <v>1282</v>
      </c>
      <c r="F51" t="s">
        <v>1280</v>
      </c>
      <c r="G51" s="23" t="s">
        <v>1285</v>
      </c>
      <c r="H51" s="26">
        <v>1</v>
      </c>
      <c r="I51">
        <v>1</v>
      </c>
      <c r="J51">
        <v>160</v>
      </c>
      <c r="K51">
        <v>0</v>
      </c>
      <c r="L51">
        <v>0</v>
      </c>
      <c r="M51" s="26">
        <v>2</v>
      </c>
      <c r="N51">
        <v>1</v>
      </c>
      <c r="O51">
        <v>320</v>
      </c>
      <c r="P51">
        <v>0</v>
      </c>
      <c r="Q51">
        <v>0</v>
      </c>
      <c r="R51" s="26">
        <v>6</v>
      </c>
      <c r="S51">
        <v>1</v>
      </c>
      <c r="T51">
        <v>11</v>
      </c>
    </row>
    <row r="52" spans="1:20">
      <c r="A52">
        <v>1320049</v>
      </c>
      <c r="B52">
        <v>1</v>
      </c>
      <c r="C52">
        <v>2</v>
      </c>
      <c r="D52">
        <v>30</v>
      </c>
      <c r="E52" t="s">
        <v>1279</v>
      </c>
      <c r="F52" t="s">
        <v>1280</v>
      </c>
      <c r="G52" s="23" t="s">
        <v>1281</v>
      </c>
      <c r="H52" s="26">
        <v>3</v>
      </c>
      <c r="I52">
        <v>1</v>
      </c>
      <c r="J52">
        <v>105</v>
      </c>
      <c r="K52">
        <v>0</v>
      </c>
      <c r="L52">
        <v>0</v>
      </c>
      <c r="M52" s="26">
        <v>2</v>
      </c>
      <c r="N52">
        <v>1</v>
      </c>
      <c r="O52">
        <v>500</v>
      </c>
      <c r="P52">
        <v>0</v>
      </c>
      <c r="Q52">
        <v>0</v>
      </c>
      <c r="R52" s="26">
        <v>5</v>
      </c>
      <c r="S52">
        <v>1</v>
      </c>
      <c r="T52">
        <v>12</v>
      </c>
    </row>
    <row r="53" spans="1:20">
      <c r="A53">
        <v>1320050</v>
      </c>
      <c r="B53">
        <v>2</v>
      </c>
      <c r="C53">
        <v>2</v>
      </c>
      <c r="D53">
        <v>30</v>
      </c>
      <c r="E53" t="s">
        <v>1282</v>
      </c>
      <c r="F53" t="s">
        <v>1281</v>
      </c>
      <c r="G53" s="23">
        <v>0</v>
      </c>
      <c r="H53" s="26">
        <v>1</v>
      </c>
      <c r="I53">
        <v>1</v>
      </c>
      <c r="J53">
        <v>800</v>
      </c>
      <c r="K53">
        <v>0</v>
      </c>
      <c r="L53">
        <v>0</v>
      </c>
      <c r="M53" s="26">
        <v>5</v>
      </c>
      <c r="N53">
        <v>1</v>
      </c>
      <c r="O53">
        <v>24</v>
      </c>
      <c r="P53">
        <v>0</v>
      </c>
      <c r="Q53">
        <v>0</v>
      </c>
      <c r="R53" s="26">
        <v>0</v>
      </c>
      <c r="S53">
        <v>0</v>
      </c>
      <c r="T53">
        <v>0</v>
      </c>
    </row>
    <row r="54" spans="1:20">
      <c r="A54">
        <v>1320051</v>
      </c>
      <c r="B54">
        <v>3</v>
      </c>
      <c r="C54">
        <v>2</v>
      </c>
      <c r="D54">
        <v>30</v>
      </c>
      <c r="E54" t="s">
        <v>1280</v>
      </c>
      <c r="F54" t="s">
        <v>1281</v>
      </c>
      <c r="G54" s="23" t="s">
        <v>1283</v>
      </c>
      <c r="H54" s="26">
        <v>2</v>
      </c>
      <c r="I54">
        <v>1</v>
      </c>
      <c r="J54">
        <v>300</v>
      </c>
      <c r="K54">
        <v>0</v>
      </c>
      <c r="L54">
        <v>0</v>
      </c>
      <c r="M54" s="26">
        <v>5</v>
      </c>
      <c r="N54">
        <v>1</v>
      </c>
      <c r="O54">
        <v>15</v>
      </c>
      <c r="P54">
        <v>0</v>
      </c>
      <c r="Q54">
        <v>0</v>
      </c>
      <c r="R54" s="26">
        <v>37</v>
      </c>
      <c r="S54">
        <v>1</v>
      </c>
      <c r="T54">
        <v>9</v>
      </c>
    </row>
    <row r="55" spans="1:20">
      <c r="A55">
        <v>1320052</v>
      </c>
      <c r="B55">
        <v>4</v>
      </c>
      <c r="C55">
        <v>2</v>
      </c>
      <c r="D55">
        <v>30</v>
      </c>
      <c r="E55" t="s">
        <v>1284</v>
      </c>
      <c r="F55" t="s">
        <v>1282</v>
      </c>
      <c r="G55" s="23" t="s">
        <v>1285</v>
      </c>
      <c r="H55" s="26">
        <v>4</v>
      </c>
      <c r="I55">
        <v>1</v>
      </c>
      <c r="J55">
        <v>105</v>
      </c>
      <c r="K55">
        <v>0</v>
      </c>
      <c r="L55">
        <v>0</v>
      </c>
      <c r="M55" s="26">
        <v>1</v>
      </c>
      <c r="N55">
        <v>1</v>
      </c>
      <c r="O55">
        <v>300</v>
      </c>
      <c r="P55">
        <v>0</v>
      </c>
      <c r="Q55">
        <v>0</v>
      </c>
      <c r="R55" s="26">
        <v>6</v>
      </c>
      <c r="S55">
        <v>1</v>
      </c>
      <c r="T55">
        <v>18</v>
      </c>
    </row>
    <row r="56" spans="1:20">
      <c r="A56">
        <v>1320053</v>
      </c>
      <c r="B56">
        <v>5</v>
      </c>
      <c r="C56">
        <v>2</v>
      </c>
      <c r="D56">
        <v>30</v>
      </c>
      <c r="E56" t="s">
        <v>1281</v>
      </c>
      <c r="F56" t="s">
        <v>1285</v>
      </c>
      <c r="G56" s="23" t="s">
        <v>1283</v>
      </c>
      <c r="H56" s="26">
        <v>5</v>
      </c>
      <c r="I56">
        <v>1</v>
      </c>
      <c r="J56">
        <v>9</v>
      </c>
      <c r="K56">
        <v>0</v>
      </c>
      <c r="L56">
        <v>0</v>
      </c>
      <c r="M56" s="26">
        <v>6</v>
      </c>
      <c r="N56">
        <v>1</v>
      </c>
      <c r="O56">
        <v>3</v>
      </c>
      <c r="P56">
        <v>0</v>
      </c>
      <c r="Q56">
        <v>0</v>
      </c>
      <c r="R56" s="26">
        <v>37</v>
      </c>
      <c r="S56">
        <v>1</v>
      </c>
      <c r="T56">
        <v>14</v>
      </c>
    </row>
    <row r="57" spans="1:20">
      <c r="A57">
        <v>1320054</v>
      </c>
      <c r="B57">
        <v>6</v>
      </c>
      <c r="C57">
        <v>2</v>
      </c>
      <c r="D57">
        <v>30</v>
      </c>
      <c r="E57" t="s">
        <v>1282</v>
      </c>
      <c r="F57" t="s">
        <v>1280</v>
      </c>
      <c r="G57" s="23" t="s">
        <v>1285</v>
      </c>
      <c r="H57" s="26">
        <v>1</v>
      </c>
      <c r="I57">
        <v>1</v>
      </c>
      <c r="J57">
        <v>200</v>
      </c>
      <c r="K57">
        <v>0</v>
      </c>
      <c r="L57">
        <v>0</v>
      </c>
      <c r="M57" s="26">
        <v>2</v>
      </c>
      <c r="N57">
        <v>1</v>
      </c>
      <c r="O57">
        <v>400</v>
      </c>
      <c r="P57">
        <v>0</v>
      </c>
      <c r="Q57">
        <v>0</v>
      </c>
      <c r="R57" s="26">
        <v>6</v>
      </c>
      <c r="S57">
        <v>1</v>
      </c>
      <c r="T57">
        <v>13</v>
      </c>
    </row>
    <row r="58" spans="1:20">
      <c r="A58">
        <v>1320055</v>
      </c>
      <c r="B58">
        <v>1</v>
      </c>
      <c r="C58">
        <v>2</v>
      </c>
      <c r="D58">
        <v>35</v>
      </c>
      <c r="E58" t="s">
        <v>1279</v>
      </c>
      <c r="F58" t="s">
        <v>1280</v>
      </c>
      <c r="G58" s="23" t="s">
        <v>1281</v>
      </c>
      <c r="H58" s="26">
        <v>3</v>
      </c>
      <c r="I58">
        <v>1</v>
      </c>
      <c r="J58">
        <v>126</v>
      </c>
      <c r="K58">
        <v>0</v>
      </c>
      <c r="L58">
        <v>0</v>
      </c>
      <c r="M58" s="26">
        <v>2</v>
      </c>
      <c r="N58">
        <v>1</v>
      </c>
      <c r="O58">
        <v>600</v>
      </c>
      <c r="P58">
        <v>0</v>
      </c>
      <c r="Q58">
        <v>0</v>
      </c>
      <c r="R58" s="26">
        <v>5</v>
      </c>
      <c r="S58">
        <v>1</v>
      </c>
      <c r="T58">
        <v>14</v>
      </c>
    </row>
    <row r="59" spans="1:20">
      <c r="A59">
        <v>1320056</v>
      </c>
      <c r="B59">
        <v>2</v>
      </c>
      <c r="C59">
        <v>2</v>
      </c>
      <c r="D59">
        <v>35</v>
      </c>
      <c r="E59" t="s">
        <v>1282</v>
      </c>
      <c r="F59" t="s">
        <v>1281</v>
      </c>
      <c r="G59" s="23">
        <v>0</v>
      </c>
      <c r="H59" s="26">
        <v>1</v>
      </c>
      <c r="I59">
        <v>1</v>
      </c>
      <c r="J59">
        <v>960</v>
      </c>
      <c r="K59">
        <v>0</v>
      </c>
      <c r="L59">
        <v>0</v>
      </c>
      <c r="M59" s="26">
        <v>5</v>
      </c>
      <c r="N59">
        <v>1</v>
      </c>
      <c r="O59">
        <v>29</v>
      </c>
      <c r="P59">
        <v>0</v>
      </c>
      <c r="Q59">
        <v>0</v>
      </c>
      <c r="R59" s="26">
        <v>0</v>
      </c>
      <c r="S59">
        <v>0</v>
      </c>
      <c r="T59">
        <v>0</v>
      </c>
    </row>
    <row r="60" spans="1:20">
      <c r="A60">
        <v>1320057</v>
      </c>
      <c r="B60">
        <v>3</v>
      </c>
      <c r="C60">
        <v>2</v>
      </c>
      <c r="D60">
        <v>35</v>
      </c>
      <c r="E60" t="s">
        <v>1280</v>
      </c>
      <c r="F60" t="s">
        <v>1281</v>
      </c>
      <c r="G60" s="23" t="s">
        <v>1283</v>
      </c>
      <c r="H60" s="26">
        <v>2</v>
      </c>
      <c r="I60">
        <v>1</v>
      </c>
      <c r="J60">
        <v>360</v>
      </c>
      <c r="K60">
        <v>0</v>
      </c>
      <c r="L60">
        <v>0</v>
      </c>
      <c r="M60" s="26">
        <v>5</v>
      </c>
      <c r="N60">
        <v>1</v>
      </c>
      <c r="O60">
        <v>18</v>
      </c>
      <c r="P60">
        <v>0</v>
      </c>
      <c r="Q60">
        <v>0</v>
      </c>
      <c r="R60" s="26">
        <v>37</v>
      </c>
      <c r="S60">
        <v>1</v>
      </c>
      <c r="T60">
        <v>10</v>
      </c>
    </row>
    <row r="61" spans="1:20">
      <c r="A61">
        <v>1320058</v>
      </c>
      <c r="B61">
        <v>4</v>
      </c>
      <c r="C61">
        <v>2</v>
      </c>
      <c r="D61">
        <v>35</v>
      </c>
      <c r="E61" t="s">
        <v>1284</v>
      </c>
      <c r="F61" t="s">
        <v>1282</v>
      </c>
      <c r="G61" s="23" t="s">
        <v>1285</v>
      </c>
      <c r="H61" s="26">
        <v>4</v>
      </c>
      <c r="I61">
        <v>1</v>
      </c>
      <c r="J61">
        <v>126</v>
      </c>
      <c r="K61">
        <v>0</v>
      </c>
      <c r="L61">
        <v>0</v>
      </c>
      <c r="M61" s="26">
        <v>1</v>
      </c>
      <c r="N61">
        <v>1</v>
      </c>
      <c r="O61">
        <v>360</v>
      </c>
      <c r="P61">
        <v>0</v>
      </c>
      <c r="Q61">
        <v>0</v>
      </c>
      <c r="R61" s="26">
        <v>6</v>
      </c>
      <c r="S61">
        <v>1</v>
      </c>
      <c r="T61">
        <v>22</v>
      </c>
    </row>
    <row r="62" spans="1:20">
      <c r="A62">
        <v>1320059</v>
      </c>
      <c r="B62">
        <v>5</v>
      </c>
      <c r="C62">
        <v>2</v>
      </c>
      <c r="D62">
        <v>35</v>
      </c>
      <c r="E62" t="s">
        <v>1281</v>
      </c>
      <c r="F62" t="s">
        <v>1285</v>
      </c>
      <c r="G62" s="23" t="s">
        <v>1283</v>
      </c>
      <c r="H62" s="26">
        <v>5</v>
      </c>
      <c r="I62">
        <v>1</v>
      </c>
      <c r="J62">
        <v>11</v>
      </c>
      <c r="K62">
        <v>0</v>
      </c>
      <c r="L62">
        <v>0</v>
      </c>
      <c r="M62" s="26">
        <v>6</v>
      </c>
      <c r="N62">
        <v>1</v>
      </c>
      <c r="O62">
        <v>4</v>
      </c>
      <c r="P62">
        <v>0</v>
      </c>
      <c r="Q62">
        <v>0</v>
      </c>
      <c r="R62" s="26">
        <v>37</v>
      </c>
      <c r="S62">
        <v>1</v>
      </c>
      <c r="T62">
        <v>14</v>
      </c>
    </row>
    <row r="63" spans="1:20">
      <c r="A63">
        <v>1320060</v>
      </c>
      <c r="B63">
        <v>6</v>
      </c>
      <c r="C63">
        <v>2</v>
      </c>
      <c r="D63">
        <v>35</v>
      </c>
      <c r="E63" t="s">
        <v>1282</v>
      </c>
      <c r="F63" t="s">
        <v>1280</v>
      </c>
      <c r="G63" s="23" t="s">
        <v>1285</v>
      </c>
      <c r="H63" s="26">
        <v>1</v>
      </c>
      <c r="I63">
        <v>1</v>
      </c>
      <c r="J63">
        <v>240</v>
      </c>
      <c r="K63">
        <v>0</v>
      </c>
      <c r="L63">
        <v>0</v>
      </c>
      <c r="M63" s="26">
        <v>2</v>
      </c>
      <c r="N63">
        <v>1</v>
      </c>
      <c r="O63">
        <v>480</v>
      </c>
      <c r="P63">
        <v>0</v>
      </c>
      <c r="Q63">
        <v>0</v>
      </c>
      <c r="R63" s="26">
        <v>6</v>
      </c>
      <c r="S63">
        <v>1</v>
      </c>
      <c r="T63">
        <v>16</v>
      </c>
    </row>
    <row r="64" spans="1:20">
      <c r="A64">
        <v>1330001</v>
      </c>
      <c r="B64">
        <v>1</v>
      </c>
      <c r="C64">
        <v>2</v>
      </c>
      <c r="D64">
        <v>5</v>
      </c>
      <c r="E64" t="s">
        <v>1279</v>
      </c>
      <c r="F64" t="s">
        <v>1280</v>
      </c>
      <c r="G64" s="23" t="s">
        <v>1281</v>
      </c>
      <c r="H64" s="26">
        <v>3</v>
      </c>
      <c r="I64">
        <v>1</v>
      </c>
      <c r="J64">
        <v>15</v>
      </c>
      <c r="K64">
        <v>0</v>
      </c>
      <c r="L64">
        <v>0</v>
      </c>
      <c r="M64" s="26">
        <v>2</v>
      </c>
      <c r="N64">
        <v>1</v>
      </c>
      <c r="O64">
        <v>70</v>
      </c>
      <c r="P64">
        <v>0</v>
      </c>
      <c r="Q64">
        <v>0</v>
      </c>
      <c r="R64" s="26">
        <v>5</v>
      </c>
      <c r="S64">
        <v>1</v>
      </c>
      <c r="T64">
        <v>2</v>
      </c>
    </row>
    <row r="65" spans="1:20">
      <c r="A65">
        <v>1330002</v>
      </c>
      <c r="B65">
        <v>4</v>
      </c>
      <c r="C65">
        <v>2</v>
      </c>
      <c r="D65">
        <v>5</v>
      </c>
      <c r="E65" t="s">
        <v>1284</v>
      </c>
      <c r="F65" t="s">
        <v>1282</v>
      </c>
      <c r="G65" s="23" t="s">
        <v>1285</v>
      </c>
      <c r="H65" s="26">
        <v>4</v>
      </c>
      <c r="I65">
        <v>1</v>
      </c>
      <c r="J65">
        <v>15</v>
      </c>
      <c r="K65">
        <v>0</v>
      </c>
      <c r="L65">
        <v>0</v>
      </c>
      <c r="M65" s="26">
        <v>1</v>
      </c>
      <c r="N65">
        <v>1</v>
      </c>
      <c r="O65">
        <v>42</v>
      </c>
      <c r="P65">
        <v>0</v>
      </c>
      <c r="Q65">
        <v>0</v>
      </c>
      <c r="R65" s="26">
        <v>6</v>
      </c>
      <c r="S65">
        <v>1</v>
      </c>
      <c r="T65">
        <v>2</v>
      </c>
    </row>
    <row r="66" spans="1:20">
      <c r="A66">
        <v>1330003</v>
      </c>
      <c r="B66">
        <v>6</v>
      </c>
      <c r="C66">
        <v>2</v>
      </c>
      <c r="D66">
        <v>5</v>
      </c>
      <c r="E66" t="s">
        <v>1282</v>
      </c>
      <c r="F66" t="s">
        <v>1280</v>
      </c>
      <c r="G66" s="23" t="s">
        <v>1285</v>
      </c>
      <c r="H66" s="26">
        <v>1</v>
      </c>
      <c r="I66">
        <v>1</v>
      </c>
      <c r="J66">
        <v>28</v>
      </c>
      <c r="K66">
        <v>0</v>
      </c>
      <c r="L66">
        <v>0</v>
      </c>
      <c r="M66" s="26">
        <v>2</v>
      </c>
      <c r="N66">
        <v>1</v>
      </c>
      <c r="O66">
        <v>56</v>
      </c>
      <c r="P66">
        <v>0</v>
      </c>
      <c r="Q66">
        <v>0</v>
      </c>
      <c r="R66" s="26">
        <v>6</v>
      </c>
      <c r="S66">
        <v>1</v>
      </c>
      <c r="T66">
        <v>2</v>
      </c>
    </row>
    <row r="67" spans="1:20">
      <c r="A67">
        <v>1330004</v>
      </c>
      <c r="B67">
        <v>1</v>
      </c>
      <c r="C67">
        <v>2</v>
      </c>
      <c r="D67">
        <v>10</v>
      </c>
      <c r="E67" t="s">
        <v>1279</v>
      </c>
      <c r="F67" t="s">
        <v>1280</v>
      </c>
      <c r="G67" s="23" t="s">
        <v>1281</v>
      </c>
      <c r="H67" s="26">
        <v>3</v>
      </c>
      <c r="I67">
        <v>1</v>
      </c>
      <c r="J67">
        <v>34</v>
      </c>
      <c r="K67">
        <v>0</v>
      </c>
      <c r="L67">
        <v>0</v>
      </c>
      <c r="M67" s="26">
        <v>2</v>
      </c>
      <c r="N67">
        <v>1</v>
      </c>
      <c r="O67">
        <v>160</v>
      </c>
      <c r="P67">
        <v>0</v>
      </c>
      <c r="Q67">
        <v>0</v>
      </c>
      <c r="R67" s="26">
        <v>5</v>
      </c>
      <c r="S67">
        <v>1</v>
      </c>
      <c r="T67">
        <v>4</v>
      </c>
    </row>
    <row r="68" spans="1:20">
      <c r="A68">
        <v>1330005</v>
      </c>
      <c r="B68">
        <v>4</v>
      </c>
      <c r="C68">
        <v>2</v>
      </c>
      <c r="D68">
        <v>10</v>
      </c>
      <c r="E68" t="s">
        <v>1284</v>
      </c>
      <c r="F68" t="s">
        <v>1282</v>
      </c>
      <c r="G68" s="23" t="s">
        <v>1285</v>
      </c>
      <c r="H68" s="26">
        <v>4</v>
      </c>
      <c r="I68">
        <v>1</v>
      </c>
      <c r="J68">
        <v>34</v>
      </c>
      <c r="K68">
        <v>0</v>
      </c>
      <c r="L68">
        <v>0</v>
      </c>
      <c r="M68" s="26">
        <v>1</v>
      </c>
      <c r="N68">
        <v>1</v>
      </c>
      <c r="O68">
        <v>96</v>
      </c>
      <c r="P68">
        <v>0</v>
      </c>
      <c r="Q68">
        <v>0</v>
      </c>
      <c r="R68" s="26">
        <v>6</v>
      </c>
      <c r="S68">
        <v>1</v>
      </c>
      <c r="T68">
        <v>6</v>
      </c>
    </row>
    <row r="69" spans="1:20">
      <c r="A69">
        <v>1330006</v>
      </c>
      <c r="B69">
        <v>6</v>
      </c>
      <c r="C69">
        <v>2</v>
      </c>
      <c r="D69">
        <v>10</v>
      </c>
      <c r="E69" t="s">
        <v>1282</v>
      </c>
      <c r="F69" t="s">
        <v>1280</v>
      </c>
      <c r="G69" s="23" t="s">
        <v>1285</v>
      </c>
      <c r="H69" s="26">
        <v>1</v>
      </c>
      <c r="I69">
        <v>1</v>
      </c>
      <c r="J69">
        <v>64</v>
      </c>
      <c r="K69">
        <v>0</v>
      </c>
      <c r="L69">
        <v>0</v>
      </c>
      <c r="M69" s="26">
        <v>2</v>
      </c>
      <c r="N69">
        <v>1</v>
      </c>
      <c r="O69">
        <v>128</v>
      </c>
      <c r="P69">
        <v>0</v>
      </c>
      <c r="Q69">
        <v>0</v>
      </c>
      <c r="R69" s="26">
        <v>6</v>
      </c>
      <c r="S69">
        <v>1</v>
      </c>
      <c r="T69">
        <v>4</v>
      </c>
    </row>
    <row r="70" spans="1:20">
      <c r="A70">
        <v>1330007</v>
      </c>
      <c r="B70">
        <v>1</v>
      </c>
      <c r="C70">
        <v>2</v>
      </c>
      <c r="D70">
        <v>10</v>
      </c>
      <c r="E70" t="s">
        <v>1279</v>
      </c>
      <c r="F70" t="s">
        <v>1280</v>
      </c>
      <c r="G70" s="23" t="s">
        <v>1281</v>
      </c>
      <c r="H70" s="26">
        <v>3</v>
      </c>
      <c r="I70">
        <v>1</v>
      </c>
      <c r="J70">
        <v>34</v>
      </c>
      <c r="K70">
        <v>0</v>
      </c>
      <c r="L70">
        <v>0</v>
      </c>
      <c r="M70" s="26">
        <v>2</v>
      </c>
      <c r="N70">
        <v>1</v>
      </c>
      <c r="O70">
        <v>160</v>
      </c>
      <c r="P70">
        <v>0</v>
      </c>
      <c r="Q70">
        <v>0</v>
      </c>
      <c r="R70" s="26">
        <v>5</v>
      </c>
      <c r="S70">
        <v>1</v>
      </c>
      <c r="T70">
        <v>4</v>
      </c>
    </row>
    <row r="71" spans="1:20">
      <c r="A71">
        <v>1330008</v>
      </c>
      <c r="B71">
        <v>2</v>
      </c>
      <c r="C71">
        <v>2</v>
      </c>
      <c r="D71">
        <v>10</v>
      </c>
      <c r="E71" t="s">
        <v>1282</v>
      </c>
      <c r="F71" t="s">
        <v>1281</v>
      </c>
      <c r="G71" s="23">
        <v>0</v>
      </c>
      <c r="H71" s="26">
        <v>1</v>
      </c>
      <c r="I71">
        <v>1</v>
      </c>
      <c r="J71">
        <v>256</v>
      </c>
      <c r="K71">
        <v>0</v>
      </c>
      <c r="L71">
        <v>0</v>
      </c>
      <c r="M71" s="26">
        <v>5</v>
      </c>
      <c r="N71">
        <v>1</v>
      </c>
      <c r="O71">
        <v>8</v>
      </c>
      <c r="P71">
        <v>0</v>
      </c>
      <c r="Q71">
        <v>0</v>
      </c>
      <c r="R71" s="26">
        <v>0</v>
      </c>
      <c r="S71">
        <v>0</v>
      </c>
      <c r="T71">
        <v>0</v>
      </c>
    </row>
    <row r="72" spans="1:20">
      <c r="A72">
        <v>1330009</v>
      </c>
      <c r="B72">
        <v>3</v>
      </c>
      <c r="C72">
        <v>2</v>
      </c>
      <c r="D72">
        <v>10</v>
      </c>
      <c r="E72" t="s">
        <v>1280</v>
      </c>
      <c r="F72" t="s">
        <v>1281</v>
      </c>
      <c r="G72" s="23" t="s">
        <v>1283</v>
      </c>
      <c r="H72" s="26">
        <v>2</v>
      </c>
      <c r="I72">
        <v>1</v>
      </c>
      <c r="J72">
        <v>96</v>
      </c>
      <c r="K72">
        <v>0</v>
      </c>
      <c r="L72">
        <v>0</v>
      </c>
      <c r="M72" s="26">
        <v>5</v>
      </c>
      <c r="N72">
        <v>1</v>
      </c>
      <c r="O72">
        <v>5</v>
      </c>
      <c r="P72">
        <v>0</v>
      </c>
      <c r="Q72">
        <v>0</v>
      </c>
      <c r="R72" s="26">
        <v>37</v>
      </c>
      <c r="S72">
        <v>1</v>
      </c>
      <c r="T72">
        <v>8</v>
      </c>
    </row>
    <row r="73" spans="1:20">
      <c r="A73">
        <v>1330010</v>
      </c>
      <c r="B73">
        <v>5</v>
      </c>
      <c r="C73">
        <v>2</v>
      </c>
      <c r="D73">
        <v>10</v>
      </c>
      <c r="E73" t="s">
        <v>1281</v>
      </c>
      <c r="F73" t="s">
        <v>1285</v>
      </c>
      <c r="G73" s="23" t="s">
        <v>1283</v>
      </c>
      <c r="H73" s="26">
        <v>5</v>
      </c>
      <c r="I73">
        <v>1</v>
      </c>
      <c r="J73">
        <v>3</v>
      </c>
      <c r="K73">
        <v>0</v>
      </c>
      <c r="L73">
        <v>0</v>
      </c>
      <c r="M73" s="26">
        <v>6</v>
      </c>
      <c r="N73">
        <v>1</v>
      </c>
      <c r="O73">
        <v>1</v>
      </c>
      <c r="P73">
        <v>0</v>
      </c>
      <c r="Q73">
        <v>0</v>
      </c>
      <c r="R73" s="26">
        <v>37</v>
      </c>
      <c r="S73">
        <v>1</v>
      </c>
      <c r="T73">
        <v>12</v>
      </c>
    </row>
    <row r="74" spans="1:20">
      <c r="A74">
        <v>1330011</v>
      </c>
      <c r="B74">
        <v>1</v>
      </c>
      <c r="C74">
        <v>2</v>
      </c>
      <c r="D74">
        <v>10</v>
      </c>
      <c r="E74" t="s">
        <v>1279</v>
      </c>
      <c r="F74" t="s">
        <v>1280</v>
      </c>
      <c r="G74" s="23" t="s">
        <v>1281</v>
      </c>
      <c r="H74" s="26">
        <v>3</v>
      </c>
      <c r="I74">
        <v>1</v>
      </c>
      <c r="J74">
        <v>34</v>
      </c>
      <c r="K74">
        <v>0</v>
      </c>
      <c r="L74">
        <v>0</v>
      </c>
      <c r="M74" s="26">
        <v>2</v>
      </c>
      <c r="N74">
        <v>1</v>
      </c>
      <c r="O74">
        <v>160</v>
      </c>
      <c r="P74">
        <v>0</v>
      </c>
      <c r="Q74">
        <v>0</v>
      </c>
      <c r="R74" s="26">
        <v>5</v>
      </c>
      <c r="S74">
        <v>1</v>
      </c>
      <c r="T74">
        <v>4</v>
      </c>
    </row>
    <row r="75" spans="1:20">
      <c r="A75">
        <v>1330012</v>
      </c>
      <c r="B75">
        <v>2</v>
      </c>
      <c r="C75">
        <v>2</v>
      </c>
      <c r="D75">
        <v>10</v>
      </c>
      <c r="E75" t="s">
        <v>1282</v>
      </c>
      <c r="F75" t="s">
        <v>1281</v>
      </c>
      <c r="G75" s="23">
        <v>0</v>
      </c>
      <c r="H75" s="26">
        <v>1</v>
      </c>
      <c r="I75">
        <v>1</v>
      </c>
      <c r="J75">
        <v>256</v>
      </c>
      <c r="K75">
        <v>0</v>
      </c>
      <c r="L75">
        <v>0</v>
      </c>
      <c r="M75" s="26">
        <v>5</v>
      </c>
      <c r="N75">
        <v>1</v>
      </c>
      <c r="O75">
        <v>8</v>
      </c>
      <c r="P75">
        <v>0</v>
      </c>
      <c r="Q75">
        <v>0</v>
      </c>
      <c r="R75" s="26">
        <v>0</v>
      </c>
      <c r="S75">
        <v>0</v>
      </c>
      <c r="T75">
        <v>0</v>
      </c>
    </row>
    <row r="76" spans="1:20">
      <c r="A76">
        <v>1330013</v>
      </c>
      <c r="B76">
        <v>3</v>
      </c>
      <c r="C76">
        <v>2</v>
      </c>
      <c r="D76">
        <v>10</v>
      </c>
      <c r="E76" t="s">
        <v>1280</v>
      </c>
      <c r="F76" t="s">
        <v>1281</v>
      </c>
      <c r="G76" s="23" t="s">
        <v>1283</v>
      </c>
      <c r="H76" s="26">
        <v>2</v>
      </c>
      <c r="I76">
        <v>1</v>
      </c>
      <c r="J76">
        <v>96</v>
      </c>
      <c r="K76">
        <v>0</v>
      </c>
      <c r="L76">
        <v>0</v>
      </c>
      <c r="M76" s="26">
        <v>5</v>
      </c>
      <c r="N76">
        <v>1</v>
      </c>
      <c r="O76">
        <v>5</v>
      </c>
      <c r="P76">
        <v>0</v>
      </c>
      <c r="Q76">
        <v>0</v>
      </c>
      <c r="R76" s="26">
        <v>37</v>
      </c>
      <c r="S76">
        <v>1</v>
      </c>
      <c r="T76">
        <v>8</v>
      </c>
    </row>
    <row r="77" spans="1:20">
      <c r="A77">
        <v>1330014</v>
      </c>
      <c r="B77">
        <v>5</v>
      </c>
      <c r="C77">
        <v>2</v>
      </c>
      <c r="D77">
        <v>10</v>
      </c>
      <c r="E77" t="s">
        <v>1281</v>
      </c>
      <c r="F77" t="s">
        <v>1285</v>
      </c>
      <c r="G77" s="23" t="s">
        <v>1283</v>
      </c>
      <c r="H77" s="26">
        <v>5</v>
      </c>
      <c r="I77">
        <v>1</v>
      </c>
      <c r="J77">
        <v>3</v>
      </c>
      <c r="K77">
        <v>0</v>
      </c>
      <c r="L77">
        <v>0</v>
      </c>
      <c r="M77" s="26">
        <v>6</v>
      </c>
      <c r="N77">
        <v>1</v>
      </c>
      <c r="O77">
        <v>1</v>
      </c>
      <c r="P77">
        <v>0</v>
      </c>
      <c r="Q77">
        <v>0</v>
      </c>
      <c r="R77" s="26">
        <v>37</v>
      </c>
      <c r="S77">
        <v>1</v>
      </c>
      <c r="T77">
        <v>12</v>
      </c>
    </row>
    <row r="78" spans="1:20">
      <c r="A78">
        <v>1330015</v>
      </c>
      <c r="B78">
        <v>1</v>
      </c>
      <c r="C78">
        <v>2</v>
      </c>
      <c r="D78">
        <v>10</v>
      </c>
      <c r="E78" t="s">
        <v>1279</v>
      </c>
      <c r="F78" t="s">
        <v>1280</v>
      </c>
      <c r="G78" s="23" t="s">
        <v>1281</v>
      </c>
      <c r="H78" s="26">
        <v>3</v>
      </c>
      <c r="I78">
        <v>1</v>
      </c>
      <c r="J78">
        <v>34</v>
      </c>
      <c r="K78">
        <v>0</v>
      </c>
      <c r="L78">
        <v>0</v>
      </c>
      <c r="M78" s="26">
        <v>2</v>
      </c>
      <c r="N78">
        <v>1</v>
      </c>
      <c r="O78">
        <v>160</v>
      </c>
      <c r="P78">
        <v>0</v>
      </c>
      <c r="Q78">
        <v>0</v>
      </c>
      <c r="R78" s="26">
        <v>5</v>
      </c>
      <c r="S78">
        <v>1</v>
      </c>
      <c r="T78">
        <v>4</v>
      </c>
    </row>
    <row r="79" spans="1:20">
      <c r="A79">
        <v>1330016</v>
      </c>
      <c r="B79">
        <v>2</v>
      </c>
      <c r="C79">
        <v>2</v>
      </c>
      <c r="D79">
        <v>10</v>
      </c>
      <c r="E79" t="s">
        <v>1282</v>
      </c>
      <c r="F79" t="s">
        <v>1281</v>
      </c>
      <c r="G79" s="23">
        <v>0</v>
      </c>
      <c r="H79" s="26">
        <v>1</v>
      </c>
      <c r="I79">
        <v>1</v>
      </c>
      <c r="J79">
        <v>256</v>
      </c>
      <c r="K79">
        <v>0</v>
      </c>
      <c r="L79">
        <v>0</v>
      </c>
      <c r="M79" s="26">
        <v>5</v>
      </c>
      <c r="N79">
        <v>1</v>
      </c>
      <c r="O79">
        <v>8</v>
      </c>
      <c r="P79">
        <v>0</v>
      </c>
      <c r="Q79">
        <v>0</v>
      </c>
      <c r="R79" s="26">
        <v>0</v>
      </c>
      <c r="S79">
        <v>0</v>
      </c>
      <c r="T79">
        <v>0</v>
      </c>
    </row>
    <row r="80" spans="1:20">
      <c r="A80">
        <v>1330017</v>
      </c>
      <c r="B80">
        <v>3</v>
      </c>
      <c r="C80">
        <v>2</v>
      </c>
      <c r="D80">
        <v>10</v>
      </c>
      <c r="E80" t="s">
        <v>1280</v>
      </c>
      <c r="F80" t="s">
        <v>1281</v>
      </c>
      <c r="G80" s="23" t="s">
        <v>1283</v>
      </c>
      <c r="H80" s="26">
        <v>2</v>
      </c>
      <c r="I80">
        <v>1</v>
      </c>
      <c r="J80">
        <v>96</v>
      </c>
      <c r="K80">
        <v>0</v>
      </c>
      <c r="L80">
        <v>0</v>
      </c>
      <c r="M80" s="26">
        <v>5</v>
      </c>
      <c r="N80">
        <v>1</v>
      </c>
      <c r="O80">
        <v>5</v>
      </c>
      <c r="P80">
        <v>0</v>
      </c>
      <c r="Q80">
        <v>0</v>
      </c>
      <c r="R80" s="26">
        <v>37</v>
      </c>
      <c r="S80">
        <v>1</v>
      </c>
      <c r="T80">
        <v>8</v>
      </c>
    </row>
    <row r="81" spans="1:20">
      <c r="A81">
        <v>1330018</v>
      </c>
      <c r="B81">
        <v>5</v>
      </c>
      <c r="C81">
        <v>2</v>
      </c>
      <c r="D81">
        <v>10</v>
      </c>
      <c r="E81" t="s">
        <v>1281</v>
      </c>
      <c r="F81" t="s">
        <v>1285</v>
      </c>
      <c r="G81" s="23" t="s">
        <v>1283</v>
      </c>
      <c r="H81" s="26">
        <v>5</v>
      </c>
      <c r="I81">
        <v>1</v>
      </c>
      <c r="J81">
        <v>3</v>
      </c>
      <c r="K81">
        <v>0</v>
      </c>
      <c r="L81">
        <v>0</v>
      </c>
      <c r="M81" s="26">
        <v>6</v>
      </c>
      <c r="N81">
        <v>1</v>
      </c>
      <c r="O81">
        <v>1</v>
      </c>
      <c r="P81">
        <v>0</v>
      </c>
      <c r="Q81">
        <v>0</v>
      </c>
      <c r="R81" s="26">
        <v>37</v>
      </c>
      <c r="S81">
        <v>1</v>
      </c>
      <c r="T81">
        <v>12</v>
      </c>
    </row>
    <row r="82" spans="1:20">
      <c r="A82">
        <v>1330019</v>
      </c>
      <c r="B82">
        <v>1</v>
      </c>
      <c r="C82">
        <v>3</v>
      </c>
      <c r="D82">
        <v>15</v>
      </c>
      <c r="E82" t="s">
        <v>1279</v>
      </c>
      <c r="F82" t="s">
        <v>1280</v>
      </c>
      <c r="G82" s="23" t="s">
        <v>1281</v>
      </c>
      <c r="H82" s="26">
        <v>3</v>
      </c>
      <c r="I82">
        <v>1</v>
      </c>
      <c r="J82">
        <v>58</v>
      </c>
      <c r="K82">
        <v>0</v>
      </c>
      <c r="L82">
        <v>0</v>
      </c>
      <c r="M82" s="26">
        <v>2</v>
      </c>
      <c r="N82">
        <v>1</v>
      </c>
      <c r="O82">
        <v>275</v>
      </c>
      <c r="P82">
        <v>0</v>
      </c>
      <c r="Q82">
        <v>0</v>
      </c>
      <c r="R82" s="26">
        <v>5</v>
      </c>
      <c r="S82">
        <v>1</v>
      </c>
      <c r="T82">
        <v>7</v>
      </c>
    </row>
    <row r="83" spans="1:20">
      <c r="A83">
        <v>1330020</v>
      </c>
      <c r="B83">
        <v>4</v>
      </c>
      <c r="C83">
        <v>3</v>
      </c>
      <c r="D83">
        <v>15</v>
      </c>
      <c r="E83" t="s">
        <v>1284</v>
      </c>
      <c r="F83" t="s">
        <v>1282</v>
      </c>
      <c r="G83" s="23" t="s">
        <v>1285</v>
      </c>
      <c r="H83" s="26">
        <v>4</v>
      </c>
      <c r="I83">
        <v>1</v>
      </c>
      <c r="J83">
        <v>58</v>
      </c>
      <c r="K83">
        <v>0</v>
      </c>
      <c r="L83">
        <v>0</v>
      </c>
      <c r="M83" s="26">
        <v>1</v>
      </c>
      <c r="N83">
        <v>1</v>
      </c>
      <c r="O83">
        <v>165</v>
      </c>
      <c r="P83">
        <v>0</v>
      </c>
      <c r="Q83">
        <v>0</v>
      </c>
      <c r="R83" s="26">
        <v>6</v>
      </c>
      <c r="S83">
        <v>1</v>
      </c>
      <c r="T83">
        <v>10</v>
      </c>
    </row>
    <row r="84" spans="1:20">
      <c r="A84">
        <v>1330021</v>
      </c>
      <c r="B84">
        <v>6</v>
      </c>
      <c r="C84">
        <v>3</v>
      </c>
      <c r="D84">
        <v>15</v>
      </c>
      <c r="E84" t="s">
        <v>1282</v>
      </c>
      <c r="F84" t="s">
        <v>1280</v>
      </c>
      <c r="G84" s="23" t="s">
        <v>1285</v>
      </c>
      <c r="H84" s="26">
        <v>1</v>
      </c>
      <c r="I84">
        <v>1</v>
      </c>
      <c r="J84">
        <v>110</v>
      </c>
      <c r="K84">
        <v>0</v>
      </c>
      <c r="L84">
        <v>0</v>
      </c>
      <c r="M84" s="26">
        <v>2</v>
      </c>
      <c r="N84">
        <v>1</v>
      </c>
      <c r="O84">
        <v>220</v>
      </c>
      <c r="P84">
        <v>0</v>
      </c>
      <c r="Q84">
        <v>0</v>
      </c>
      <c r="R84" s="26">
        <v>6</v>
      </c>
      <c r="S84">
        <v>1</v>
      </c>
      <c r="T84">
        <v>7</v>
      </c>
    </row>
    <row r="85" spans="1:20">
      <c r="A85">
        <v>1330022</v>
      </c>
      <c r="B85">
        <v>1</v>
      </c>
      <c r="C85">
        <v>3</v>
      </c>
      <c r="D85">
        <v>15</v>
      </c>
      <c r="E85" t="s">
        <v>1279</v>
      </c>
      <c r="F85" t="s">
        <v>1280</v>
      </c>
      <c r="G85" s="23" t="s">
        <v>1281</v>
      </c>
      <c r="H85" s="26">
        <v>3</v>
      </c>
      <c r="I85">
        <v>1</v>
      </c>
      <c r="J85">
        <v>58</v>
      </c>
      <c r="K85">
        <v>0</v>
      </c>
      <c r="L85">
        <v>0</v>
      </c>
      <c r="M85" s="26">
        <v>2</v>
      </c>
      <c r="N85">
        <v>1</v>
      </c>
      <c r="O85">
        <v>275</v>
      </c>
      <c r="P85">
        <v>0</v>
      </c>
      <c r="Q85">
        <v>0</v>
      </c>
      <c r="R85" s="26">
        <v>5</v>
      </c>
      <c r="S85">
        <v>1</v>
      </c>
      <c r="T85">
        <v>7</v>
      </c>
    </row>
    <row r="86" spans="1:20">
      <c r="A86">
        <v>1330023</v>
      </c>
      <c r="B86">
        <v>2</v>
      </c>
      <c r="C86">
        <v>3</v>
      </c>
      <c r="D86">
        <v>15</v>
      </c>
      <c r="E86" t="s">
        <v>1282</v>
      </c>
      <c r="F86" t="s">
        <v>1281</v>
      </c>
      <c r="G86" s="23">
        <v>0</v>
      </c>
      <c r="H86" s="26">
        <v>1</v>
      </c>
      <c r="I86">
        <v>1</v>
      </c>
      <c r="J86">
        <v>440</v>
      </c>
      <c r="K86">
        <v>0</v>
      </c>
      <c r="L86">
        <v>0</v>
      </c>
      <c r="M86" s="26">
        <v>5</v>
      </c>
      <c r="N86">
        <v>1</v>
      </c>
      <c r="O86">
        <v>13</v>
      </c>
      <c r="P86">
        <v>0</v>
      </c>
      <c r="Q86">
        <v>0</v>
      </c>
      <c r="R86" s="26">
        <v>0</v>
      </c>
      <c r="S86">
        <v>0</v>
      </c>
      <c r="T86">
        <v>0</v>
      </c>
    </row>
    <row r="87" spans="1:20">
      <c r="A87">
        <v>1330024</v>
      </c>
      <c r="B87">
        <v>3</v>
      </c>
      <c r="C87">
        <v>3</v>
      </c>
      <c r="D87">
        <v>15</v>
      </c>
      <c r="E87" t="s">
        <v>1280</v>
      </c>
      <c r="F87" t="s">
        <v>1281</v>
      </c>
      <c r="G87" s="23" t="s">
        <v>1283</v>
      </c>
      <c r="H87" s="26">
        <v>2</v>
      </c>
      <c r="I87">
        <v>1</v>
      </c>
      <c r="J87">
        <v>165</v>
      </c>
      <c r="K87">
        <v>0</v>
      </c>
      <c r="L87">
        <v>0</v>
      </c>
      <c r="M87" s="26">
        <v>5</v>
      </c>
      <c r="N87">
        <v>1</v>
      </c>
      <c r="O87">
        <v>8</v>
      </c>
      <c r="P87">
        <v>0</v>
      </c>
      <c r="Q87">
        <v>0</v>
      </c>
      <c r="R87" s="26">
        <v>37</v>
      </c>
      <c r="S87">
        <v>1</v>
      </c>
      <c r="T87">
        <v>10</v>
      </c>
    </row>
    <row r="88" spans="1:20">
      <c r="A88">
        <v>1330025</v>
      </c>
      <c r="B88">
        <v>5</v>
      </c>
      <c r="C88">
        <v>3</v>
      </c>
      <c r="D88">
        <v>15</v>
      </c>
      <c r="E88" t="s">
        <v>1281</v>
      </c>
      <c r="F88" t="s">
        <v>1285</v>
      </c>
      <c r="G88" s="23" t="s">
        <v>1283</v>
      </c>
      <c r="H88" s="26">
        <v>5</v>
      </c>
      <c r="I88">
        <v>1</v>
      </c>
      <c r="J88">
        <v>5</v>
      </c>
      <c r="K88">
        <v>0</v>
      </c>
      <c r="L88">
        <v>0</v>
      </c>
      <c r="M88" s="26">
        <v>6</v>
      </c>
      <c r="N88">
        <v>1</v>
      </c>
      <c r="O88">
        <v>2</v>
      </c>
      <c r="P88">
        <v>0</v>
      </c>
      <c r="Q88">
        <v>0</v>
      </c>
      <c r="R88" s="26">
        <v>37</v>
      </c>
      <c r="S88">
        <v>1</v>
      </c>
      <c r="T88">
        <v>15</v>
      </c>
    </row>
    <row r="89" spans="1:20">
      <c r="A89">
        <v>1330026</v>
      </c>
      <c r="B89">
        <v>1</v>
      </c>
      <c r="C89">
        <v>3</v>
      </c>
      <c r="D89">
        <v>15</v>
      </c>
      <c r="E89" t="s">
        <v>1279</v>
      </c>
      <c r="F89" t="s">
        <v>1280</v>
      </c>
      <c r="G89" s="23" t="s">
        <v>1281</v>
      </c>
      <c r="H89" s="26">
        <v>3</v>
      </c>
      <c r="I89">
        <v>1</v>
      </c>
      <c r="J89">
        <v>58</v>
      </c>
      <c r="K89">
        <v>0</v>
      </c>
      <c r="L89">
        <v>0</v>
      </c>
      <c r="M89" s="26">
        <v>2</v>
      </c>
      <c r="N89">
        <v>1</v>
      </c>
      <c r="O89">
        <v>275</v>
      </c>
      <c r="P89">
        <v>0</v>
      </c>
      <c r="Q89">
        <v>0</v>
      </c>
      <c r="R89" s="26">
        <v>5</v>
      </c>
      <c r="S89">
        <v>1</v>
      </c>
      <c r="T89">
        <v>7</v>
      </c>
    </row>
    <row r="90" spans="1:20">
      <c r="A90">
        <v>1330027</v>
      </c>
      <c r="B90">
        <v>2</v>
      </c>
      <c r="C90">
        <v>3</v>
      </c>
      <c r="D90">
        <v>15</v>
      </c>
      <c r="E90" t="s">
        <v>1282</v>
      </c>
      <c r="F90" t="s">
        <v>1281</v>
      </c>
      <c r="G90" s="23">
        <v>0</v>
      </c>
      <c r="H90" s="26">
        <v>1</v>
      </c>
      <c r="I90">
        <v>1</v>
      </c>
      <c r="J90">
        <v>440</v>
      </c>
      <c r="K90">
        <v>0</v>
      </c>
      <c r="L90">
        <v>0</v>
      </c>
      <c r="M90" s="26">
        <v>5</v>
      </c>
      <c r="N90">
        <v>1</v>
      </c>
      <c r="O90">
        <v>13</v>
      </c>
      <c r="P90">
        <v>0</v>
      </c>
      <c r="Q90">
        <v>0</v>
      </c>
      <c r="R90" s="26">
        <v>0</v>
      </c>
      <c r="S90">
        <v>0</v>
      </c>
      <c r="T90">
        <v>0</v>
      </c>
    </row>
    <row r="91" spans="1:20">
      <c r="A91">
        <v>1330028</v>
      </c>
      <c r="B91">
        <v>3</v>
      </c>
      <c r="C91">
        <v>3</v>
      </c>
      <c r="D91">
        <v>15</v>
      </c>
      <c r="E91" t="s">
        <v>1280</v>
      </c>
      <c r="F91" t="s">
        <v>1281</v>
      </c>
      <c r="G91" s="23" t="s">
        <v>1283</v>
      </c>
      <c r="H91" s="26">
        <v>2</v>
      </c>
      <c r="I91">
        <v>1</v>
      </c>
      <c r="J91">
        <v>165</v>
      </c>
      <c r="K91">
        <v>0</v>
      </c>
      <c r="L91">
        <v>0</v>
      </c>
      <c r="M91" s="26">
        <v>5</v>
      </c>
      <c r="N91">
        <v>1</v>
      </c>
      <c r="O91">
        <v>8</v>
      </c>
      <c r="P91">
        <v>0</v>
      </c>
      <c r="Q91">
        <v>0</v>
      </c>
      <c r="R91" s="26">
        <v>37</v>
      </c>
      <c r="S91">
        <v>1</v>
      </c>
      <c r="T91">
        <v>10</v>
      </c>
    </row>
    <row r="92" spans="1:20">
      <c r="A92">
        <v>1330029</v>
      </c>
      <c r="B92">
        <v>5</v>
      </c>
      <c r="C92">
        <v>3</v>
      </c>
      <c r="D92">
        <v>15</v>
      </c>
      <c r="E92" t="s">
        <v>1281</v>
      </c>
      <c r="F92" t="s">
        <v>1285</v>
      </c>
      <c r="G92" s="23" t="s">
        <v>1283</v>
      </c>
      <c r="H92" s="26">
        <v>5</v>
      </c>
      <c r="I92">
        <v>1</v>
      </c>
      <c r="J92">
        <v>5</v>
      </c>
      <c r="K92">
        <v>0</v>
      </c>
      <c r="L92">
        <v>0</v>
      </c>
      <c r="M92" s="26">
        <v>6</v>
      </c>
      <c r="N92">
        <v>1</v>
      </c>
      <c r="O92">
        <v>2</v>
      </c>
      <c r="P92">
        <v>0</v>
      </c>
      <c r="Q92">
        <v>0</v>
      </c>
      <c r="R92" s="26">
        <v>37</v>
      </c>
      <c r="S92">
        <v>1</v>
      </c>
      <c r="T92">
        <v>15</v>
      </c>
    </row>
    <row r="93" spans="1:20">
      <c r="A93">
        <v>1330030</v>
      </c>
      <c r="B93">
        <v>1</v>
      </c>
      <c r="C93">
        <v>3</v>
      </c>
      <c r="D93">
        <v>15</v>
      </c>
      <c r="E93" t="s">
        <v>1279</v>
      </c>
      <c r="F93" t="s">
        <v>1280</v>
      </c>
      <c r="G93" s="23" t="s">
        <v>1281</v>
      </c>
      <c r="H93" s="26">
        <v>3</v>
      </c>
      <c r="I93">
        <v>1</v>
      </c>
      <c r="J93">
        <v>58</v>
      </c>
      <c r="K93">
        <v>0</v>
      </c>
      <c r="L93">
        <v>0</v>
      </c>
      <c r="M93" s="26">
        <v>2</v>
      </c>
      <c r="N93">
        <v>1</v>
      </c>
      <c r="O93">
        <v>275</v>
      </c>
      <c r="P93">
        <v>0</v>
      </c>
      <c r="Q93">
        <v>0</v>
      </c>
      <c r="R93" s="26">
        <v>5</v>
      </c>
      <c r="S93">
        <v>1</v>
      </c>
      <c r="T93">
        <v>7</v>
      </c>
    </row>
    <row r="94" spans="1:20">
      <c r="A94">
        <v>1330031</v>
      </c>
      <c r="B94">
        <v>2</v>
      </c>
      <c r="C94">
        <v>3</v>
      </c>
      <c r="D94">
        <v>15</v>
      </c>
      <c r="E94" t="s">
        <v>1282</v>
      </c>
      <c r="F94" t="s">
        <v>1281</v>
      </c>
      <c r="G94" s="23">
        <v>0</v>
      </c>
      <c r="H94" s="26">
        <v>1</v>
      </c>
      <c r="I94">
        <v>1</v>
      </c>
      <c r="J94">
        <v>440</v>
      </c>
      <c r="K94">
        <v>0</v>
      </c>
      <c r="L94">
        <v>0</v>
      </c>
      <c r="M94" s="26">
        <v>5</v>
      </c>
      <c r="N94">
        <v>1</v>
      </c>
      <c r="O94">
        <v>13</v>
      </c>
      <c r="P94">
        <v>0</v>
      </c>
      <c r="Q94">
        <v>0</v>
      </c>
      <c r="R94" s="26">
        <v>0</v>
      </c>
      <c r="S94">
        <v>0</v>
      </c>
      <c r="T94">
        <v>0</v>
      </c>
    </row>
    <row r="95" spans="1:20">
      <c r="A95">
        <v>1330032</v>
      </c>
      <c r="B95">
        <v>3</v>
      </c>
      <c r="C95">
        <v>3</v>
      </c>
      <c r="D95">
        <v>15</v>
      </c>
      <c r="E95" t="s">
        <v>1280</v>
      </c>
      <c r="F95" t="s">
        <v>1281</v>
      </c>
      <c r="G95" s="23" t="s">
        <v>1283</v>
      </c>
      <c r="H95" s="26">
        <v>2</v>
      </c>
      <c r="I95">
        <v>1</v>
      </c>
      <c r="J95">
        <v>165</v>
      </c>
      <c r="K95">
        <v>0</v>
      </c>
      <c r="L95">
        <v>0</v>
      </c>
      <c r="M95" s="26">
        <v>5</v>
      </c>
      <c r="N95">
        <v>1</v>
      </c>
      <c r="O95">
        <v>8</v>
      </c>
      <c r="P95">
        <v>0</v>
      </c>
      <c r="Q95">
        <v>0</v>
      </c>
      <c r="R95" s="26">
        <v>37</v>
      </c>
      <c r="S95">
        <v>1</v>
      </c>
      <c r="T95">
        <v>10</v>
      </c>
    </row>
    <row r="96" spans="1:20">
      <c r="A96">
        <v>1330033</v>
      </c>
      <c r="B96">
        <v>5</v>
      </c>
      <c r="C96">
        <v>3</v>
      </c>
      <c r="D96">
        <v>15</v>
      </c>
      <c r="E96" t="s">
        <v>1281</v>
      </c>
      <c r="F96" t="s">
        <v>1285</v>
      </c>
      <c r="G96" s="23" t="s">
        <v>1283</v>
      </c>
      <c r="H96" s="26">
        <v>5</v>
      </c>
      <c r="I96">
        <v>1</v>
      </c>
      <c r="J96">
        <v>5</v>
      </c>
      <c r="K96">
        <v>0</v>
      </c>
      <c r="L96">
        <v>0</v>
      </c>
      <c r="M96" s="26">
        <v>6</v>
      </c>
      <c r="N96">
        <v>1</v>
      </c>
      <c r="O96">
        <v>2</v>
      </c>
      <c r="P96">
        <v>0</v>
      </c>
      <c r="Q96">
        <v>0</v>
      </c>
      <c r="R96" s="26">
        <v>37</v>
      </c>
      <c r="S96">
        <v>1</v>
      </c>
      <c r="T96">
        <v>15</v>
      </c>
    </row>
    <row r="97" spans="1:20">
      <c r="A97">
        <v>1330034</v>
      </c>
      <c r="B97">
        <v>1</v>
      </c>
      <c r="C97">
        <v>3</v>
      </c>
      <c r="D97">
        <v>20</v>
      </c>
      <c r="E97" t="s">
        <v>1279</v>
      </c>
      <c r="F97" t="s">
        <v>1280</v>
      </c>
      <c r="G97" s="23" t="s">
        <v>1281</v>
      </c>
      <c r="H97" s="26">
        <v>3</v>
      </c>
      <c r="I97">
        <v>1</v>
      </c>
      <c r="J97">
        <v>79</v>
      </c>
      <c r="K97">
        <v>0</v>
      </c>
      <c r="L97">
        <v>0</v>
      </c>
      <c r="M97" s="26">
        <v>2</v>
      </c>
      <c r="N97">
        <v>1</v>
      </c>
      <c r="O97">
        <v>375</v>
      </c>
      <c r="P97">
        <v>0</v>
      </c>
      <c r="Q97">
        <v>0</v>
      </c>
      <c r="R97" s="26">
        <v>5</v>
      </c>
      <c r="S97">
        <v>1</v>
      </c>
      <c r="T97">
        <v>9</v>
      </c>
    </row>
    <row r="98" spans="1:20">
      <c r="A98">
        <v>1330035</v>
      </c>
      <c r="B98">
        <v>4</v>
      </c>
      <c r="C98">
        <v>3</v>
      </c>
      <c r="D98">
        <v>20</v>
      </c>
      <c r="E98" t="s">
        <v>1284</v>
      </c>
      <c r="F98" t="s">
        <v>1282</v>
      </c>
      <c r="G98" s="23" t="s">
        <v>1285</v>
      </c>
      <c r="H98" s="26">
        <v>4</v>
      </c>
      <c r="I98">
        <v>1</v>
      </c>
      <c r="J98">
        <v>79</v>
      </c>
      <c r="K98">
        <v>0</v>
      </c>
      <c r="L98">
        <v>0</v>
      </c>
      <c r="M98" s="26">
        <v>1</v>
      </c>
      <c r="N98">
        <v>1</v>
      </c>
      <c r="O98">
        <v>225</v>
      </c>
      <c r="P98">
        <v>0</v>
      </c>
      <c r="Q98">
        <v>0</v>
      </c>
      <c r="R98" s="26">
        <v>6</v>
      </c>
      <c r="S98">
        <v>1</v>
      </c>
      <c r="T98">
        <v>14</v>
      </c>
    </row>
    <row r="99" spans="1:20">
      <c r="A99">
        <v>1330036</v>
      </c>
      <c r="B99">
        <v>6</v>
      </c>
      <c r="C99">
        <v>3</v>
      </c>
      <c r="D99">
        <v>20</v>
      </c>
      <c r="E99" t="s">
        <v>1282</v>
      </c>
      <c r="F99" t="s">
        <v>1280</v>
      </c>
      <c r="G99" s="23" t="s">
        <v>1285</v>
      </c>
      <c r="H99" s="26">
        <v>1</v>
      </c>
      <c r="I99">
        <v>1</v>
      </c>
      <c r="J99">
        <v>150</v>
      </c>
      <c r="K99">
        <v>0</v>
      </c>
      <c r="L99">
        <v>0</v>
      </c>
      <c r="M99" s="26">
        <v>2</v>
      </c>
      <c r="N99">
        <v>1</v>
      </c>
      <c r="O99">
        <v>300</v>
      </c>
      <c r="P99">
        <v>0</v>
      </c>
      <c r="Q99">
        <v>0</v>
      </c>
      <c r="R99" s="26">
        <v>6</v>
      </c>
      <c r="S99">
        <v>1</v>
      </c>
      <c r="T99">
        <v>10</v>
      </c>
    </row>
    <row r="100" spans="1:20">
      <c r="A100">
        <v>1330037</v>
      </c>
      <c r="B100">
        <v>1</v>
      </c>
      <c r="C100">
        <v>3</v>
      </c>
      <c r="D100">
        <v>20</v>
      </c>
      <c r="E100" t="s">
        <v>1279</v>
      </c>
      <c r="F100" t="s">
        <v>1280</v>
      </c>
      <c r="G100" s="23" t="s">
        <v>1281</v>
      </c>
      <c r="H100" s="26">
        <v>3</v>
      </c>
      <c r="I100">
        <v>1</v>
      </c>
      <c r="J100">
        <v>79</v>
      </c>
      <c r="K100">
        <v>0</v>
      </c>
      <c r="L100">
        <v>0</v>
      </c>
      <c r="M100" s="26">
        <v>2</v>
      </c>
      <c r="N100">
        <v>1</v>
      </c>
      <c r="O100">
        <v>375</v>
      </c>
      <c r="P100">
        <v>0</v>
      </c>
      <c r="Q100">
        <v>0</v>
      </c>
      <c r="R100" s="26">
        <v>5</v>
      </c>
      <c r="S100">
        <v>1</v>
      </c>
      <c r="T100">
        <v>9</v>
      </c>
    </row>
    <row r="101" spans="1:20">
      <c r="A101">
        <v>1330038</v>
      </c>
      <c r="B101">
        <v>2</v>
      </c>
      <c r="C101">
        <v>3</v>
      </c>
      <c r="D101">
        <v>20</v>
      </c>
      <c r="E101" t="s">
        <v>1282</v>
      </c>
      <c r="F101" t="s">
        <v>1281</v>
      </c>
      <c r="G101" s="23">
        <v>0</v>
      </c>
      <c r="H101" s="26">
        <v>1</v>
      </c>
      <c r="I101">
        <v>1</v>
      </c>
      <c r="J101">
        <v>600</v>
      </c>
      <c r="K101">
        <v>0</v>
      </c>
      <c r="L101">
        <v>0</v>
      </c>
      <c r="M101" s="26">
        <v>5</v>
      </c>
      <c r="N101">
        <v>1</v>
      </c>
      <c r="O101">
        <v>18</v>
      </c>
      <c r="P101">
        <v>0</v>
      </c>
      <c r="Q101">
        <v>0</v>
      </c>
      <c r="R101" s="26">
        <v>0</v>
      </c>
      <c r="S101">
        <v>0</v>
      </c>
      <c r="T101">
        <v>0</v>
      </c>
    </row>
    <row r="102" spans="1:20">
      <c r="A102">
        <v>1330039</v>
      </c>
      <c r="B102">
        <v>3</v>
      </c>
      <c r="C102">
        <v>3</v>
      </c>
      <c r="D102">
        <v>20</v>
      </c>
      <c r="E102" t="s">
        <v>1280</v>
      </c>
      <c r="F102" t="s">
        <v>1281</v>
      </c>
      <c r="G102" s="23" t="s">
        <v>1283</v>
      </c>
      <c r="H102" s="26">
        <v>2</v>
      </c>
      <c r="I102">
        <v>1</v>
      </c>
      <c r="J102">
        <v>225</v>
      </c>
      <c r="K102">
        <v>0</v>
      </c>
      <c r="L102">
        <v>0</v>
      </c>
      <c r="M102" s="26">
        <v>5</v>
      </c>
      <c r="N102">
        <v>1</v>
      </c>
      <c r="O102">
        <v>11</v>
      </c>
      <c r="P102">
        <v>0</v>
      </c>
      <c r="Q102">
        <v>0</v>
      </c>
      <c r="R102" s="26">
        <v>37</v>
      </c>
      <c r="S102">
        <v>1</v>
      </c>
      <c r="T102">
        <v>11</v>
      </c>
    </row>
    <row r="103" spans="1:20">
      <c r="A103">
        <v>1330040</v>
      </c>
      <c r="B103">
        <v>5</v>
      </c>
      <c r="C103">
        <v>3</v>
      </c>
      <c r="D103">
        <v>20</v>
      </c>
      <c r="E103" t="s">
        <v>1281</v>
      </c>
      <c r="F103" t="s">
        <v>1285</v>
      </c>
      <c r="G103" s="23" t="s">
        <v>1283</v>
      </c>
      <c r="H103" s="26">
        <v>5</v>
      </c>
      <c r="I103">
        <v>1</v>
      </c>
      <c r="J103">
        <v>7</v>
      </c>
      <c r="K103">
        <v>0</v>
      </c>
      <c r="L103">
        <v>0</v>
      </c>
      <c r="M103" s="26">
        <v>6</v>
      </c>
      <c r="N103">
        <v>1</v>
      </c>
      <c r="O103">
        <v>2</v>
      </c>
      <c r="P103">
        <v>0</v>
      </c>
      <c r="Q103">
        <v>0</v>
      </c>
      <c r="R103" s="26">
        <v>37</v>
      </c>
      <c r="S103">
        <v>1</v>
      </c>
      <c r="T103">
        <v>16</v>
      </c>
    </row>
    <row r="104" spans="1:20">
      <c r="A104">
        <v>1330041</v>
      </c>
      <c r="B104">
        <v>1</v>
      </c>
      <c r="C104">
        <v>3</v>
      </c>
      <c r="D104">
        <v>20</v>
      </c>
      <c r="E104" t="s">
        <v>1279</v>
      </c>
      <c r="F104" t="s">
        <v>1280</v>
      </c>
      <c r="G104" s="23" t="s">
        <v>1281</v>
      </c>
      <c r="H104" s="26">
        <v>3</v>
      </c>
      <c r="I104">
        <v>1</v>
      </c>
      <c r="J104">
        <v>79</v>
      </c>
      <c r="K104">
        <v>0</v>
      </c>
      <c r="L104">
        <v>0</v>
      </c>
      <c r="M104" s="26">
        <v>2</v>
      </c>
      <c r="N104">
        <v>1</v>
      </c>
      <c r="O104">
        <v>375</v>
      </c>
      <c r="P104">
        <v>0</v>
      </c>
      <c r="Q104">
        <v>0</v>
      </c>
      <c r="R104" s="26">
        <v>5</v>
      </c>
      <c r="S104">
        <v>1</v>
      </c>
      <c r="T104">
        <v>9</v>
      </c>
    </row>
    <row r="105" spans="1:20">
      <c r="A105">
        <v>1330042</v>
      </c>
      <c r="B105">
        <v>2</v>
      </c>
      <c r="C105">
        <v>3</v>
      </c>
      <c r="D105">
        <v>20</v>
      </c>
      <c r="E105" t="s">
        <v>1282</v>
      </c>
      <c r="F105" t="s">
        <v>1281</v>
      </c>
      <c r="G105" s="23">
        <v>0</v>
      </c>
      <c r="H105" s="26">
        <v>1</v>
      </c>
      <c r="I105">
        <v>1</v>
      </c>
      <c r="J105">
        <v>600</v>
      </c>
      <c r="K105">
        <v>0</v>
      </c>
      <c r="L105">
        <v>0</v>
      </c>
      <c r="M105" s="26">
        <v>5</v>
      </c>
      <c r="N105">
        <v>1</v>
      </c>
      <c r="O105">
        <v>18</v>
      </c>
      <c r="P105">
        <v>0</v>
      </c>
      <c r="Q105">
        <v>0</v>
      </c>
      <c r="R105" s="26">
        <v>0</v>
      </c>
      <c r="S105">
        <v>0</v>
      </c>
      <c r="T105">
        <v>0</v>
      </c>
    </row>
    <row r="106" spans="1:20">
      <c r="A106">
        <v>1330043</v>
      </c>
      <c r="B106">
        <v>3</v>
      </c>
      <c r="C106">
        <v>3</v>
      </c>
      <c r="D106">
        <v>20</v>
      </c>
      <c r="E106" t="s">
        <v>1280</v>
      </c>
      <c r="F106" t="s">
        <v>1281</v>
      </c>
      <c r="G106" s="23" t="s">
        <v>1283</v>
      </c>
      <c r="H106" s="26">
        <v>2</v>
      </c>
      <c r="I106">
        <v>1</v>
      </c>
      <c r="J106">
        <v>225</v>
      </c>
      <c r="K106">
        <v>0</v>
      </c>
      <c r="L106">
        <v>0</v>
      </c>
      <c r="M106" s="26">
        <v>5</v>
      </c>
      <c r="N106">
        <v>1</v>
      </c>
      <c r="O106">
        <v>11</v>
      </c>
      <c r="P106">
        <v>0</v>
      </c>
      <c r="Q106">
        <v>0</v>
      </c>
      <c r="R106" s="26">
        <v>37</v>
      </c>
      <c r="S106">
        <v>1</v>
      </c>
      <c r="T106">
        <v>11</v>
      </c>
    </row>
    <row r="107" spans="1:20">
      <c r="A107">
        <v>1330044</v>
      </c>
      <c r="B107">
        <v>5</v>
      </c>
      <c r="C107">
        <v>3</v>
      </c>
      <c r="D107">
        <v>20</v>
      </c>
      <c r="E107" t="s">
        <v>1281</v>
      </c>
      <c r="F107" t="s">
        <v>1285</v>
      </c>
      <c r="G107" s="23" t="s">
        <v>1283</v>
      </c>
      <c r="H107" s="26">
        <v>5</v>
      </c>
      <c r="I107">
        <v>1</v>
      </c>
      <c r="J107">
        <v>7</v>
      </c>
      <c r="K107">
        <v>0</v>
      </c>
      <c r="L107">
        <v>0</v>
      </c>
      <c r="M107" s="26">
        <v>6</v>
      </c>
      <c r="N107">
        <v>1</v>
      </c>
      <c r="O107">
        <v>2</v>
      </c>
      <c r="P107">
        <v>0</v>
      </c>
      <c r="Q107">
        <v>0</v>
      </c>
      <c r="R107" s="26">
        <v>37</v>
      </c>
      <c r="S107">
        <v>1</v>
      </c>
      <c r="T107">
        <v>16</v>
      </c>
    </row>
    <row r="108" spans="1:20">
      <c r="A108">
        <v>1330045</v>
      </c>
      <c r="B108">
        <v>1</v>
      </c>
      <c r="C108">
        <v>3</v>
      </c>
      <c r="D108">
        <v>20</v>
      </c>
      <c r="E108" t="s">
        <v>1279</v>
      </c>
      <c r="F108" t="s">
        <v>1280</v>
      </c>
      <c r="G108" s="23" t="s">
        <v>1281</v>
      </c>
      <c r="H108" s="26">
        <v>3</v>
      </c>
      <c r="I108">
        <v>1</v>
      </c>
      <c r="J108">
        <v>79</v>
      </c>
      <c r="K108">
        <v>0</v>
      </c>
      <c r="L108">
        <v>0</v>
      </c>
      <c r="M108" s="26">
        <v>2</v>
      </c>
      <c r="N108">
        <v>1</v>
      </c>
      <c r="O108">
        <v>375</v>
      </c>
      <c r="P108">
        <v>0</v>
      </c>
      <c r="Q108">
        <v>0</v>
      </c>
      <c r="R108" s="26">
        <v>5</v>
      </c>
      <c r="S108">
        <v>1</v>
      </c>
      <c r="T108">
        <v>9</v>
      </c>
    </row>
    <row r="109" spans="1:20">
      <c r="A109">
        <v>1330046</v>
      </c>
      <c r="B109">
        <v>2</v>
      </c>
      <c r="C109">
        <v>3</v>
      </c>
      <c r="D109">
        <v>20</v>
      </c>
      <c r="E109" t="s">
        <v>1282</v>
      </c>
      <c r="F109" t="s">
        <v>1281</v>
      </c>
      <c r="G109" s="23">
        <v>0</v>
      </c>
      <c r="H109" s="26">
        <v>1</v>
      </c>
      <c r="I109">
        <v>1</v>
      </c>
      <c r="J109">
        <v>600</v>
      </c>
      <c r="K109">
        <v>0</v>
      </c>
      <c r="L109">
        <v>0</v>
      </c>
      <c r="M109" s="26">
        <v>5</v>
      </c>
      <c r="N109">
        <v>1</v>
      </c>
      <c r="O109">
        <v>18</v>
      </c>
      <c r="P109">
        <v>0</v>
      </c>
      <c r="Q109">
        <v>0</v>
      </c>
      <c r="R109" s="26">
        <v>0</v>
      </c>
      <c r="S109">
        <v>0</v>
      </c>
      <c r="T109">
        <v>0</v>
      </c>
    </row>
    <row r="110" spans="1:20">
      <c r="A110">
        <v>1330047</v>
      </c>
      <c r="B110">
        <v>3</v>
      </c>
      <c r="C110">
        <v>3</v>
      </c>
      <c r="D110">
        <v>20</v>
      </c>
      <c r="E110" t="s">
        <v>1280</v>
      </c>
      <c r="F110" t="s">
        <v>1281</v>
      </c>
      <c r="G110" s="23" t="s">
        <v>1283</v>
      </c>
      <c r="H110" s="26">
        <v>2</v>
      </c>
      <c r="I110">
        <v>1</v>
      </c>
      <c r="J110">
        <v>225</v>
      </c>
      <c r="K110">
        <v>0</v>
      </c>
      <c r="L110">
        <v>0</v>
      </c>
      <c r="M110" s="26">
        <v>5</v>
      </c>
      <c r="N110">
        <v>1</v>
      </c>
      <c r="O110">
        <v>11</v>
      </c>
      <c r="P110">
        <v>0</v>
      </c>
      <c r="Q110">
        <v>0</v>
      </c>
      <c r="R110" s="26">
        <v>37</v>
      </c>
      <c r="S110">
        <v>1</v>
      </c>
      <c r="T110">
        <v>11</v>
      </c>
    </row>
    <row r="111" spans="1:20">
      <c r="A111">
        <v>1330048</v>
      </c>
      <c r="B111">
        <v>5</v>
      </c>
      <c r="C111">
        <v>3</v>
      </c>
      <c r="D111">
        <v>20</v>
      </c>
      <c r="E111" t="s">
        <v>1281</v>
      </c>
      <c r="F111" t="s">
        <v>1285</v>
      </c>
      <c r="G111" s="23" t="s">
        <v>1283</v>
      </c>
      <c r="H111" s="26">
        <v>5</v>
      </c>
      <c r="I111">
        <v>1</v>
      </c>
      <c r="J111">
        <v>7</v>
      </c>
      <c r="K111">
        <v>0</v>
      </c>
      <c r="L111">
        <v>0</v>
      </c>
      <c r="M111" s="26">
        <v>6</v>
      </c>
      <c r="N111">
        <v>1</v>
      </c>
      <c r="O111">
        <v>2</v>
      </c>
      <c r="P111">
        <v>0</v>
      </c>
      <c r="Q111">
        <v>0</v>
      </c>
      <c r="R111" s="26">
        <v>37</v>
      </c>
      <c r="S111">
        <v>1</v>
      </c>
      <c r="T111">
        <v>16</v>
      </c>
    </row>
    <row r="112" spans="1:20">
      <c r="A112">
        <v>1330049</v>
      </c>
      <c r="B112">
        <v>1</v>
      </c>
      <c r="C112">
        <v>3</v>
      </c>
      <c r="D112">
        <v>25</v>
      </c>
      <c r="E112" t="s">
        <v>1279</v>
      </c>
      <c r="F112" t="s">
        <v>1280</v>
      </c>
      <c r="G112" s="23" t="s">
        <v>1281</v>
      </c>
      <c r="H112" s="26">
        <v>3</v>
      </c>
      <c r="I112">
        <v>1</v>
      </c>
      <c r="J112">
        <v>105</v>
      </c>
      <c r="K112">
        <v>0</v>
      </c>
      <c r="L112">
        <v>0</v>
      </c>
      <c r="M112" s="26">
        <v>2</v>
      </c>
      <c r="N112">
        <v>1</v>
      </c>
      <c r="O112">
        <v>500</v>
      </c>
      <c r="P112">
        <v>0</v>
      </c>
      <c r="Q112">
        <v>0</v>
      </c>
      <c r="R112" s="26">
        <v>5</v>
      </c>
      <c r="S112">
        <v>1</v>
      </c>
      <c r="T112">
        <v>12</v>
      </c>
    </row>
    <row r="113" spans="1:20">
      <c r="A113">
        <v>1330050</v>
      </c>
      <c r="B113">
        <v>4</v>
      </c>
      <c r="C113">
        <v>3</v>
      </c>
      <c r="D113">
        <v>25</v>
      </c>
      <c r="E113" t="s">
        <v>1284</v>
      </c>
      <c r="F113" t="s">
        <v>1282</v>
      </c>
      <c r="G113" s="23" t="s">
        <v>1285</v>
      </c>
      <c r="H113" s="26">
        <v>4</v>
      </c>
      <c r="I113">
        <v>1</v>
      </c>
      <c r="J113">
        <v>105</v>
      </c>
      <c r="K113">
        <v>0</v>
      </c>
      <c r="L113">
        <v>0</v>
      </c>
      <c r="M113" s="26">
        <v>1</v>
      </c>
      <c r="N113">
        <v>1</v>
      </c>
      <c r="O113">
        <v>300</v>
      </c>
      <c r="P113">
        <v>0</v>
      </c>
      <c r="Q113">
        <v>0</v>
      </c>
      <c r="R113" s="26">
        <v>6</v>
      </c>
      <c r="S113">
        <v>1</v>
      </c>
      <c r="T113">
        <v>18</v>
      </c>
    </row>
    <row r="114" spans="1:20">
      <c r="A114">
        <v>1330051</v>
      </c>
      <c r="B114">
        <v>6</v>
      </c>
      <c r="C114">
        <v>3</v>
      </c>
      <c r="D114">
        <v>25</v>
      </c>
      <c r="E114" t="s">
        <v>1282</v>
      </c>
      <c r="F114" t="s">
        <v>1280</v>
      </c>
      <c r="G114" s="23" t="s">
        <v>1285</v>
      </c>
      <c r="H114" s="26">
        <v>1</v>
      </c>
      <c r="I114">
        <v>1</v>
      </c>
      <c r="J114">
        <v>200</v>
      </c>
      <c r="K114">
        <v>0</v>
      </c>
      <c r="L114">
        <v>0</v>
      </c>
      <c r="M114" s="26">
        <v>2</v>
      </c>
      <c r="N114">
        <v>1</v>
      </c>
      <c r="O114">
        <v>400</v>
      </c>
      <c r="P114">
        <v>0</v>
      </c>
      <c r="Q114">
        <v>0</v>
      </c>
      <c r="R114" s="26">
        <v>6</v>
      </c>
      <c r="S114">
        <v>1</v>
      </c>
      <c r="T114">
        <v>13</v>
      </c>
    </row>
    <row r="115" spans="1:20">
      <c r="A115">
        <v>1330052</v>
      </c>
      <c r="B115">
        <v>1</v>
      </c>
      <c r="C115">
        <v>3</v>
      </c>
      <c r="D115">
        <v>25</v>
      </c>
      <c r="E115" t="s">
        <v>1279</v>
      </c>
      <c r="F115" t="s">
        <v>1280</v>
      </c>
      <c r="G115" s="23" t="s">
        <v>1281</v>
      </c>
      <c r="H115" s="26">
        <v>3</v>
      </c>
      <c r="I115">
        <v>1</v>
      </c>
      <c r="J115">
        <v>105</v>
      </c>
      <c r="K115">
        <v>0</v>
      </c>
      <c r="L115">
        <v>0</v>
      </c>
      <c r="M115" s="26">
        <v>2</v>
      </c>
      <c r="N115">
        <v>1</v>
      </c>
      <c r="O115">
        <v>500</v>
      </c>
      <c r="P115">
        <v>0</v>
      </c>
      <c r="Q115">
        <v>0</v>
      </c>
      <c r="R115" s="26">
        <v>5</v>
      </c>
      <c r="S115">
        <v>1</v>
      </c>
      <c r="T115">
        <v>12</v>
      </c>
    </row>
    <row r="116" spans="1:20">
      <c r="A116">
        <v>1330053</v>
      </c>
      <c r="B116">
        <v>2</v>
      </c>
      <c r="C116">
        <v>3</v>
      </c>
      <c r="D116">
        <v>25</v>
      </c>
      <c r="E116" t="s">
        <v>1282</v>
      </c>
      <c r="F116" t="s">
        <v>1281</v>
      </c>
      <c r="G116" s="23">
        <v>0</v>
      </c>
      <c r="H116" s="26">
        <v>1</v>
      </c>
      <c r="I116">
        <v>1</v>
      </c>
      <c r="J116">
        <v>800</v>
      </c>
      <c r="K116">
        <v>0</v>
      </c>
      <c r="L116">
        <v>0</v>
      </c>
      <c r="M116" s="26">
        <v>5</v>
      </c>
      <c r="N116">
        <v>1</v>
      </c>
      <c r="O116">
        <v>24</v>
      </c>
      <c r="P116">
        <v>0</v>
      </c>
      <c r="Q116">
        <v>0</v>
      </c>
      <c r="R116" s="26">
        <v>0</v>
      </c>
      <c r="S116">
        <v>0</v>
      </c>
      <c r="T116">
        <v>0</v>
      </c>
    </row>
    <row r="117" spans="1:20">
      <c r="A117">
        <v>1330054</v>
      </c>
      <c r="B117">
        <v>3</v>
      </c>
      <c r="C117">
        <v>3</v>
      </c>
      <c r="D117">
        <v>25</v>
      </c>
      <c r="E117" t="s">
        <v>1280</v>
      </c>
      <c r="F117" t="s">
        <v>1281</v>
      </c>
      <c r="G117" s="23" t="s">
        <v>1283</v>
      </c>
      <c r="H117" s="26">
        <v>2</v>
      </c>
      <c r="I117">
        <v>1</v>
      </c>
      <c r="J117">
        <v>300</v>
      </c>
      <c r="K117">
        <v>0</v>
      </c>
      <c r="L117">
        <v>0</v>
      </c>
      <c r="M117" s="26">
        <v>5</v>
      </c>
      <c r="N117">
        <v>1</v>
      </c>
      <c r="O117">
        <v>15</v>
      </c>
      <c r="P117">
        <v>0</v>
      </c>
      <c r="Q117">
        <v>0</v>
      </c>
      <c r="R117" s="26">
        <v>37</v>
      </c>
      <c r="S117">
        <v>1</v>
      </c>
      <c r="T117">
        <v>11</v>
      </c>
    </row>
    <row r="118" spans="1:20">
      <c r="A118">
        <v>1330055</v>
      </c>
      <c r="B118">
        <v>5</v>
      </c>
      <c r="C118">
        <v>3</v>
      </c>
      <c r="D118">
        <v>25</v>
      </c>
      <c r="E118" t="s">
        <v>1281</v>
      </c>
      <c r="F118" t="s">
        <v>1285</v>
      </c>
      <c r="G118" s="23" t="s">
        <v>1283</v>
      </c>
      <c r="H118" s="26">
        <v>5</v>
      </c>
      <c r="I118">
        <v>1</v>
      </c>
      <c r="J118">
        <v>9</v>
      </c>
      <c r="K118">
        <v>0</v>
      </c>
      <c r="L118">
        <v>0</v>
      </c>
      <c r="M118" s="26">
        <v>6</v>
      </c>
      <c r="N118">
        <v>1</v>
      </c>
      <c r="O118">
        <v>3</v>
      </c>
      <c r="P118">
        <v>0</v>
      </c>
      <c r="Q118">
        <v>0</v>
      </c>
      <c r="R118" s="26">
        <v>37</v>
      </c>
      <c r="S118">
        <v>1</v>
      </c>
      <c r="T118">
        <v>17</v>
      </c>
    </row>
    <row r="119" spans="1:20">
      <c r="A119">
        <v>1330056</v>
      </c>
      <c r="B119">
        <v>1</v>
      </c>
      <c r="C119">
        <v>3</v>
      </c>
      <c r="D119">
        <v>25</v>
      </c>
      <c r="E119" t="s">
        <v>1279</v>
      </c>
      <c r="F119" t="s">
        <v>1280</v>
      </c>
      <c r="G119" s="23" t="s">
        <v>1281</v>
      </c>
      <c r="H119" s="26">
        <v>3</v>
      </c>
      <c r="I119">
        <v>1</v>
      </c>
      <c r="J119">
        <v>105</v>
      </c>
      <c r="K119">
        <v>0</v>
      </c>
      <c r="L119">
        <v>0</v>
      </c>
      <c r="M119" s="26">
        <v>2</v>
      </c>
      <c r="N119">
        <v>1</v>
      </c>
      <c r="O119">
        <v>500</v>
      </c>
      <c r="P119">
        <v>0</v>
      </c>
      <c r="Q119">
        <v>0</v>
      </c>
      <c r="R119" s="26">
        <v>5</v>
      </c>
      <c r="S119">
        <v>1</v>
      </c>
      <c r="T119">
        <v>12</v>
      </c>
    </row>
    <row r="120" spans="1:20">
      <c r="A120">
        <v>1330057</v>
      </c>
      <c r="B120">
        <v>2</v>
      </c>
      <c r="C120">
        <v>3</v>
      </c>
      <c r="D120">
        <v>25</v>
      </c>
      <c r="E120" t="s">
        <v>1282</v>
      </c>
      <c r="F120" t="s">
        <v>1281</v>
      </c>
      <c r="G120" s="23">
        <v>0</v>
      </c>
      <c r="H120" s="26">
        <v>1</v>
      </c>
      <c r="I120">
        <v>1</v>
      </c>
      <c r="J120">
        <v>800</v>
      </c>
      <c r="K120">
        <v>0</v>
      </c>
      <c r="L120">
        <v>0</v>
      </c>
      <c r="M120" s="26">
        <v>5</v>
      </c>
      <c r="N120">
        <v>1</v>
      </c>
      <c r="O120">
        <v>24</v>
      </c>
      <c r="P120">
        <v>0</v>
      </c>
      <c r="Q120">
        <v>0</v>
      </c>
      <c r="R120" s="26">
        <v>0</v>
      </c>
      <c r="S120">
        <v>0</v>
      </c>
      <c r="T120">
        <v>0</v>
      </c>
    </row>
    <row r="121" spans="1:20">
      <c r="A121">
        <v>1330058</v>
      </c>
      <c r="B121">
        <v>3</v>
      </c>
      <c r="C121">
        <v>3</v>
      </c>
      <c r="D121">
        <v>25</v>
      </c>
      <c r="E121" t="s">
        <v>1280</v>
      </c>
      <c r="F121" t="s">
        <v>1281</v>
      </c>
      <c r="G121" s="23" t="s">
        <v>1283</v>
      </c>
      <c r="H121" s="26">
        <v>2</v>
      </c>
      <c r="I121">
        <v>1</v>
      </c>
      <c r="J121">
        <v>300</v>
      </c>
      <c r="K121">
        <v>0</v>
      </c>
      <c r="L121">
        <v>0</v>
      </c>
      <c r="M121" s="26">
        <v>5</v>
      </c>
      <c r="N121">
        <v>1</v>
      </c>
      <c r="O121">
        <v>15</v>
      </c>
      <c r="P121">
        <v>0</v>
      </c>
      <c r="Q121">
        <v>0</v>
      </c>
      <c r="R121" s="26">
        <v>37</v>
      </c>
      <c r="S121">
        <v>1</v>
      </c>
      <c r="T121">
        <v>11</v>
      </c>
    </row>
    <row r="122" spans="1:20">
      <c r="A122">
        <v>1330059</v>
      </c>
      <c r="B122">
        <v>5</v>
      </c>
      <c r="C122">
        <v>3</v>
      </c>
      <c r="D122">
        <v>25</v>
      </c>
      <c r="E122" t="s">
        <v>1281</v>
      </c>
      <c r="F122" t="s">
        <v>1285</v>
      </c>
      <c r="G122" s="23" t="s">
        <v>1283</v>
      </c>
      <c r="H122" s="26">
        <v>5</v>
      </c>
      <c r="I122">
        <v>1</v>
      </c>
      <c r="J122">
        <v>9</v>
      </c>
      <c r="K122">
        <v>0</v>
      </c>
      <c r="L122">
        <v>0</v>
      </c>
      <c r="M122" s="26">
        <v>6</v>
      </c>
      <c r="N122">
        <v>1</v>
      </c>
      <c r="O122">
        <v>3</v>
      </c>
      <c r="P122">
        <v>0</v>
      </c>
      <c r="Q122">
        <v>0</v>
      </c>
      <c r="R122" s="26">
        <v>37</v>
      </c>
      <c r="S122">
        <v>1</v>
      </c>
      <c r="T122">
        <v>17</v>
      </c>
    </row>
    <row r="123" spans="1:20">
      <c r="A123">
        <v>1330060</v>
      </c>
      <c r="B123">
        <v>1</v>
      </c>
      <c r="C123">
        <v>3</v>
      </c>
      <c r="D123">
        <v>25</v>
      </c>
      <c r="E123" t="s">
        <v>1279</v>
      </c>
      <c r="F123" t="s">
        <v>1280</v>
      </c>
      <c r="G123" s="23" t="s">
        <v>1281</v>
      </c>
      <c r="H123" s="26">
        <v>3</v>
      </c>
      <c r="I123">
        <v>1</v>
      </c>
      <c r="J123">
        <v>105</v>
      </c>
      <c r="K123">
        <v>0</v>
      </c>
      <c r="L123">
        <v>0</v>
      </c>
      <c r="M123" s="26">
        <v>2</v>
      </c>
      <c r="N123">
        <v>1</v>
      </c>
      <c r="O123">
        <v>500</v>
      </c>
      <c r="P123">
        <v>0</v>
      </c>
      <c r="Q123">
        <v>0</v>
      </c>
      <c r="R123" s="26">
        <v>5</v>
      </c>
      <c r="S123">
        <v>1</v>
      </c>
      <c r="T123">
        <v>12</v>
      </c>
    </row>
    <row r="124" spans="1:20">
      <c r="A124">
        <v>1330061</v>
      </c>
      <c r="B124">
        <v>2</v>
      </c>
      <c r="C124">
        <v>3</v>
      </c>
      <c r="D124">
        <v>25</v>
      </c>
      <c r="E124" t="s">
        <v>1282</v>
      </c>
      <c r="F124" t="s">
        <v>1281</v>
      </c>
      <c r="G124" s="23">
        <v>0</v>
      </c>
      <c r="H124" s="26">
        <v>1</v>
      </c>
      <c r="I124">
        <v>1</v>
      </c>
      <c r="J124">
        <v>800</v>
      </c>
      <c r="K124">
        <v>0</v>
      </c>
      <c r="L124">
        <v>0</v>
      </c>
      <c r="M124" s="26">
        <v>5</v>
      </c>
      <c r="N124">
        <v>1</v>
      </c>
      <c r="O124">
        <v>24</v>
      </c>
      <c r="P124">
        <v>0</v>
      </c>
      <c r="Q124">
        <v>0</v>
      </c>
      <c r="R124" s="26">
        <v>0</v>
      </c>
      <c r="S124">
        <v>0</v>
      </c>
      <c r="T124">
        <v>0</v>
      </c>
    </row>
    <row r="125" spans="1:20">
      <c r="A125">
        <v>1330062</v>
      </c>
      <c r="B125">
        <v>3</v>
      </c>
      <c r="C125">
        <v>3</v>
      </c>
      <c r="D125">
        <v>25</v>
      </c>
      <c r="E125" t="s">
        <v>1280</v>
      </c>
      <c r="F125" t="s">
        <v>1281</v>
      </c>
      <c r="G125" s="23" t="s">
        <v>1283</v>
      </c>
      <c r="H125" s="26">
        <v>2</v>
      </c>
      <c r="I125">
        <v>1</v>
      </c>
      <c r="J125">
        <v>300</v>
      </c>
      <c r="K125">
        <v>0</v>
      </c>
      <c r="L125">
        <v>0</v>
      </c>
      <c r="M125" s="26">
        <v>5</v>
      </c>
      <c r="N125">
        <v>1</v>
      </c>
      <c r="O125">
        <v>15</v>
      </c>
      <c r="P125">
        <v>0</v>
      </c>
      <c r="Q125">
        <v>0</v>
      </c>
      <c r="R125" s="26">
        <v>37</v>
      </c>
      <c r="S125">
        <v>1</v>
      </c>
      <c r="T125">
        <v>11</v>
      </c>
    </row>
    <row r="126" spans="1:20">
      <c r="A126">
        <v>1330063</v>
      </c>
      <c r="B126">
        <v>5</v>
      </c>
      <c r="C126">
        <v>3</v>
      </c>
      <c r="D126">
        <v>25</v>
      </c>
      <c r="E126" t="s">
        <v>1281</v>
      </c>
      <c r="F126" t="s">
        <v>1285</v>
      </c>
      <c r="G126" s="23" t="s">
        <v>1283</v>
      </c>
      <c r="H126" s="26">
        <v>5</v>
      </c>
      <c r="I126">
        <v>1</v>
      </c>
      <c r="J126">
        <v>9</v>
      </c>
      <c r="K126">
        <v>0</v>
      </c>
      <c r="L126">
        <v>0</v>
      </c>
      <c r="M126" s="26">
        <v>6</v>
      </c>
      <c r="N126">
        <v>1</v>
      </c>
      <c r="O126">
        <v>3</v>
      </c>
      <c r="P126">
        <v>0</v>
      </c>
      <c r="Q126">
        <v>0</v>
      </c>
      <c r="R126" s="26">
        <v>37</v>
      </c>
      <c r="S126">
        <v>1</v>
      </c>
      <c r="T126">
        <v>17</v>
      </c>
    </row>
    <row r="127" spans="1:20">
      <c r="A127">
        <v>1330064</v>
      </c>
      <c r="B127">
        <v>1</v>
      </c>
      <c r="C127">
        <v>3</v>
      </c>
      <c r="D127">
        <v>30</v>
      </c>
      <c r="E127" t="s">
        <v>1279</v>
      </c>
      <c r="F127" t="s">
        <v>1280</v>
      </c>
      <c r="G127" s="23" t="s">
        <v>1281</v>
      </c>
      <c r="H127" s="26">
        <v>3</v>
      </c>
      <c r="I127">
        <v>1</v>
      </c>
      <c r="J127">
        <v>131</v>
      </c>
      <c r="K127">
        <v>0</v>
      </c>
      <c r="L127">
        <v>0</v>
      </c>
      <c r="M127" s="26">
        <v>2</v>
      </c>
      <c r="N127">
        <v>1</v>
      </c>
      <c r="O127">
        <v>625</v>
      </c>
      <c r="P127">
        <v>0</v>
      </c>
      <c r="Q127">
        <v>0</v>
      </c>
      <c r="R127" s="26">
        <v>5</v>
      </c>
      <c r="S127">
        <v>1</v>
      </c>
      <c r="T127">
        <v>15</v>
      </c>
    </row>
    <row r="128" spans="1:20">
      <c r="A128">
        <v>1330065</v>
      </c>
      <c r="B128">
        <v>4</v>
      </c>
      <c r="C128">
        <v>3</v>
      </c>
      <c r="D128">
        <v>30</v>
      </c>
      <c r="E128" t="s">
        <v>1284</v>
      </c>
      <c r="F128" t="s">
        <v>1282</v>
      </c>
      <c r="G128" s="23" t="s">
        <v>1285</v>
      </c>
      <c r="H128" s="26">
        <v>4</v>
      </c>
      <c r="I128">
        <v>1</v>
      </c>
      <c r="J128">
        <v>131</v>
      </c>
      <c r="K128">
        <v>0</v>
      </c>
      <c r="L128">
        <v>0</v>
      </c>
      <c r="M128" s="26">
        <v>1</v>
      </c>
      <c r="N128">
        <v>1</v>
      </c>
      <c r="O128">
        <v>375</v>
      </c>
      <c r="P128">
        <v>0</v>
      </c>
      <c r="Q128">
        <v>0</v>
      </c>
      <c r="R128" s="26">
        <v>6</v>
      </c>
      <c r="S128">
        <v>1</v>
      </c>
      <c r="T128">
        <v>23</v>
      </c>
    </row>
    <row r="129" spans="1:20">
      <c r="A129">
        <v>1330066</v>
      </c>
      <c r="B129">
        <v>6</v>
      </c>
      <c r="C129">
        <v>3</v>
      </c>
      <c r="D129">
        <v>30</v>
      </c>
      <c r="E129" t="s">
        <v>1282</v>
      </c>
      <c r="F129" t="s">
        <v>1280</v>
      </c>
      <c r="G129" s="23" t="s">
        <v>1285</v>
      </c>
      <c r="H129" s="26">
        <v>1</v>
      </c>
      <c r="I129">
        <v>1</v>
      </c>
      <c r="J129">
        <v>250</v>
      </c>
      <c r="K129">
        <v>0</v>
      </c>
      <c r="L129">
        <v>0</v>
      </c>
      <c r="M129" s="26">
        <v>2</v>
      </c>
      <c r="N129">
        <v>1</v>
      </c>
      <c r="O129">
        <v>500</v>
      </c>
      <c r="P129">
        <v>0</v>
      </c>
      <c r="Q129">
        <v>0</v>
      </c>
      <c r="R129" s="26">
        <v>6</v>
      </c>
      <c r="S129">
        <v>1</v>
      </c>
      <c r="T129">
        <v>17</v>
      </c>
    </row>
    <row r="130" spans="1:20">
      <c r="A130">
        <v>1330067</v>
      </c>
      <c r="B130">
        <v>1</v>
      </c>
      <c r="C130">
        <v>3</v>
      </c>
      <c r="D130">
        <v>30</v>
      </c>
      <c r="E130" t="s">
        <v>1279</v>
      </c>
      <c r="F130" t="s">
        <v>1280</v>
      </c>
      <c r="G130" s="23" t="s">
        <v>1281</v>
      </c>
      <c r="H130" s="26">
        <v>3</v>
      </c>
      <c r="I130">
        <v>1</v>
      </c>
      <c r="J130">
        <v>131</v>
      </c>
      <c r="K130">
        <v>0</v>
      </c>
      <c r="L130">
        <v>0</v>
      </c>
      <c r="M130" s="26">
        <v>2</v>
      </c>
      <c r="N130">
        <v>1</v>
      </c>
      <c r="O130">
        <v>625</v>
      </c>
      <c r="P130">
        <v>0</v>
      </c>
      <c r="Q130">
        <v>0</v>
      </c>
      <c r="R130" s="26">
        <v>5</v>
      </c>
      <c r="S130">
        <v>1</v>
      </c>
      <c r="T130">
        <v>15</v>
      </c>
    </row>
    <row r="131" spans="1:20">
      <c r="A131">
        <v>1330068</v>
      </c>
      <c r="B131">
        <v>2</v>
      </c>
      <c r="C131">
        <v>3</v>
      </c>
      <c r="D131">
        <v>30</v>
      </c>
      <c r="E131" t="s">
        <v>1282</v>
      </c>
      <c r="F131" t="s">
        <v>1281</v>
      </c>
      <c r="G131" s="23">
        <v>0</v>
      </c>
      <c r="H131" s="26">
        <v>1</v>
      </c>
      <c r="I131">
        <v>1</v>
      </c>
      <c r="J131">
        <v>1000</v>
      </c>
      <c r="K131">
        <v>0</v>
      </c>
      <c r="L131">
        <v>0</v>
      </c>
      <c r="M131" s="26">
        <v>5</v>
      </c>
      <c r="N131">
        <v>1</v>
      </c>
      <c r="O131">
        <v>30</v>
      </c>
      <c r="P131">
        <v>0</v>
      </c>
      <c r="Q131">
        <v>0</v>
      </c>
      <c r="R131" s="26">
        <v>0</v>
      </c>
      <c r="S131">
        <v>0</v>
      </c>
      <c r="T131">
        <v>0</v>
      </c>
    </row>
    <row r="132" spans="1:20">
      <c r="A132">
        <v>1330069</v>
      </c>
      <c r="B132">
        <v>3</v>
      </c>
      <c r="C132">
        <v>3</v>
      </c>
      <c r="D132">
        <v>30</v>
      </c>
      <c r="E132" t="s">
        <v>1280</v>
      </c>
      <c r="F132" t="s">
        <v>1281</v>
      </c>
      <c r="G132" s="23" t="s">
        <v>1283</v>
      </c>
      <c r="H132" s="26">
        <v>2</v>
      </c>
      <c r="I132">
        <v>1</v>
      </c>
      <c r="J132">
        <v>375</v>
      </c>
      <c r="K132">
        <v>0</v>
      </c>
      <c r="L132">
        <v>0</v>
      </c>
      <c r="M132" s="26">
        <v>5</v>
      </c>
      <c r="N132">
        <v>1</v>
      </c>
      <c r="O132">
        <v>19</v>
      </c>
      <c r="P132">
        <v>0</v>
      </c>
      <c r="Q132">
        <v>0</v>
      </c>
      <c r="R132" s="26">
        <v>37</v>
      </c>
      <c r="S132">
        <v>1</v>
      </c>
      <c r="T132">
        <v>12</v>
      </c>
    </row>
    <row r="133" spans="1:20">
      <c r="A133">
        <v>1330070</v>
      </c>
      <c r="B133">
        <v>5</v>
      </c>
      <c r="C133">
        <v>3</v>
      </c>
      <c r="D133">
        <v>30</v>
      </c>
      <c r="E133" t="s">
        <v>1281</v>
      </c>
      <c r="F133" t="s">
        <v>1285</v>
      </c>
      <c r="G133" s="23" t="s">
        <v>1283</v>
      </c>
      <c r="H133" s="26">
        <v>5</v>
      </c>
      <c r="I133">
        <v>1</v>
      </c>
      <c r="J133">
        <v>11</v>
      </c>
      <c r="K133">
        <v>0</v>
      </c>
      <c r="L133">
        <v>0</v>
      </c>
      <c r="M133" s="26">
        <v>6</v>
      </c>
      <c r="N133">
        <v>1</v>
      </c>
      <c r="O133">
        <v>4</v>
      </c>
      <c r="P133">
        <v>0</v>
      </c>
      <c r="Q133">
        <v>0</v>
      </c>
      <c r="R133" s="26">
        <v>37</v>
      </c>
      <c r="S133">
        <v>1</v>
      </c>
      <c r="T133">
        <v>17</v>
      </c>
    </row>
    <row r="134" spans="1:20">
      <c r="A134">
        <v>1330071</v>
      </c>
      <c r="B134">
        <v>1</v>
      </c>
      <c r="C134">
        <v>3</v>
      </c>
      <c r="D134">
        <v>30</v>
      </c>
      <c r="E134" t="s">
        <v>1279</v>
      </c>
      <c r="F134" t="s">
        <v>1280</v>
      </c>
      <c r="G134" s="23" t="s">
        <v>1281</v>
      </c>
      <c r="H134" s="26">
        <v>3</v>
      </c>
      <c r="I134">
        <v>1</v>
      </c>
      <c r="J134">
        <v>131</v>
      </c>
      <c r="K134">
        <v>0</v>
      </c>
      <c r="L134">
        <v>0</v>
      </c>
      <c r="M134" s="26">
        <v>2</v>
      </c>
      <c r="N134">
        <v>1</v>
      </c>
      <c r="O134">
        <v>625</v>
      </c>
      <c r="P134">
        <v>0</v>
      </c>
      <c r="Q134">
        <v>0</v>
      </c>
      <c r="R134" s="26">
        <v>5</v>
      </c>
      <c r="S134">
        <v>1</v>
      </c>
      <c r="T134">
        <v>15</v>
      </c>
    </row>
    <row r="135" spans="1:20">
      <c r="A135">
        <v>1330072</v>
      </c>
      <c r="B135">
        <v>2</v>
      </c>
      <c r="C135">
        <v>3</v>
      </c>
      <c r="D135">
        <v>30</v>
      </c>
      <c r="E135" t="s">
        <v>1282</v>
      </c>
      <c r="F135" t="s">
        <v>1281</v>
      </c>
      <c r="G135" s="23">
        <v>0</v>
      </c>
      <c r="H135" s="26">
        <v>1</v>
      </c>
      <c r="I135">
        <v>1</v>
      </c>
      <c r="J135">
        <v>1000</v>
      </c>
      <c r="K135">
        <v>0</v>
      </c>
      <c r="L135">
        <v>0</v>
      </c>
      <c r="M135" s="26">
        <v>5</v>
      </c>
      <c r="N135">
        <v>1</v>
      </c>
      <c r="O135">
        <v>30</v>
      </c>
      <c r="P135">
        <v>0</v>
      </c>
      <c r="Q135">
        <v>0</v>
      </c>
      <c r="R135" s="26">
        <v>0</v>
      </c>
      <c r="S135">
        <v>0</v>
      </c>
      <c r="T135">
        <v>0</v>
      </c>
    </row>
    <row r="136" spans="1:20">
      <c r="A136">
        <v>1330073</v>
      </c>
      <c r="B136">
        <v>3</v>
      </c>
      <c r="C136">
        <v>3</v>
      </c>
      <c r="D136">
        <v>30</v>
      </c>
      <c r="E136" t="s">
        <v>1280</v>
      </c>
      <c r="F136" t="s">
        <v>1281</v>
      </c>
      <c r="G136" s="23" t="s">
        <v>1283</v>
      </c>
      <c r="H136" s="26">
        <v>2</v>
      </c>
      <c r="I136">
        <v>1</v>
      </c>
      <c r="J136">
        <v>375</v>
      </c>
      <c r="K136">
        <v>0</v>
      </c>
      <c r="L136">
        <v>0</v>
      </c>
      <c r="M136" s="26">
        <v>5</v>
      </c>
      <c r="N136">
        <v>1</v>
      </c>
      <c r="O136">
        <v>19</v>
      </c>
      <c r="P136">
        <v>0</v>
      </c>
      <c r="Q136">
        <v>0</v>
      </c>
      <c r="R136" s="26">
        <v>37</v>
      </c>
      <c r="S136">
        <v>1</v>
      </c>
      <c r="T136">
        <v>12</v>
      </c>
    </row>
    <row r="137" spans="1:20">
      <c r="A137">
        <v>1330074</v>
      </c>
      <c r="B137">
        <v>5</v>
      </c>
      <c r="C137">
        <v>3</v>
      </c>
      <c r="D137">
        <v>30</v>
      </c>
      <c r="E137" t="s">
        <v>1281</v>
      </c>
      <c r="F137" t="s">
        <v>1285</v>
      </c>
      <c r="G137" s="23" t="s">
        <v>1283</v>
      </c>
      <c r="H137" s="26">
        <v>5</v>
      </c>
      <c r="I137">
        <v>1</v>
      </c>
      <c r="J137">
        <v>11</v>
      </c>
      <c r="K137">
        <v>0</v>
      </c>
      <c r="L137">
        <v>0</v>
      </c>
      <c r="M137" s="26">
        <v>6</v>
      </c>
      <c r="N137">
        <v>1</v>
      </c>
      <c r="O137">
        <v>4</v>
      </c>
      <c r="P137">
        <v>0</v>
      </c>
      <c r="Q137">
        <v>0</v>
      </c>
      <c r="R137" s="26">
        <v>37</v>
      </c>
      <c r="S137">
        <v>1</v>
      </c>
      <c r="T137">
        <v>17</v>
      </c>
    </row>
    <row r="138" spans="1:20">
      <c r="A138">
        <v>1330075</v>
      </c>
      <c r="B138">
        <v>1</v>
      </c>
      <c r="C138">
        <v>3</v>
      </c>
      <c r="D138">
        <v>30</v>
      </c>
      <c r="E138" t="s">
        <v>1279</v>
      </c>
      <c r="F138" t="s">
        <v>1280</v>
      </c>
      <c r="G138" s="23" t="s">
        <v>1281</v>
      </c>
      <c r="H138" s="26">
        <v>3</v>
      </c>
      <c r="I138">
        <v>1</v>
      </c>
      <c r="J138">
        <v>131</v>
      </c>
      <c r="K138">
        <v>0</v>
      </c>
      <c r="L138">
        <v>0</v>
      </c>
      <c r="M138" s="26">
        <v>2</v>
      </c>
      <c r="N138">
        <v>1</v>
      </c>
      <c r="O138">
        <v>625</v>
      </c>
      <c r="P138">
        <v>0</v>
      </c>
      <c r="Q138">
        <v>0</v>
      </c>
      <c r="R138" s="26">
        <v>5</v>
      </c>
      <c r="S138">
        <v>1</v>
      </c>
      <c r="T138">
        <v>15</v>
      </c>
    </row>
    <row r="139" spans="1:20">
      <c r="A139">
        <v>1330076</v>
      </c>
      <c r="B139">
        <v>2</v>
      </c>
      <c r="C139">
        <v>3</v>
      </c>
      <c r="D139">
        <v>30</v>
      </c>
      <c r="E139" t="s">
        <v>1282</v>
      </c>
      <c r="F139" t="s">
        <v>1281</v>
      </c>
      <c r="G139" s="23">
        <v>0</v>
      </c>
      <c r="H139" s="26">
        <v>1</v>
      </c>
      <c r="I139">
        <v>1</v>
      </c>
      <c r="J139">
        <v>1000</v>
      </c>
      <c r="K139">
        <v>0</v>
      </c>
      <c r="L139">
        <v>0</v>
      </c>
      <c r="M139" s="26">
        <v>5</v>
      </c>
      <c r="N139">
        <v>1</v>
      </c>
      <c r="O139">
        <v>30</v>
      </c>
      <c r="P139">
        <v>0</v>
      </c>
      <c r="Q139">
        <v>0</v>
      </c>
      <c r="R139" s="26">
        <v>0</v>
      </c>
      <c r="S139">
        <v>0</v>
      </c>
      <c r="T139">
        <v>0</v>
      </c>
    </row>
    <row r="140" spans="1:20">
      <c r="A140">
        <v>1330077</v>
      </c>
      <c r="B140">
        <v>3</v>
      </c>
      <c r="C140">
        <v>3</v>
      </c>
      <c r="D140">
        <v>30</v>
      </c>
      <c r="E140" t="s">
        <v>1280</v>
      </c>
      <c r="F140" t="s">
        <v>1281</v>
      </c>
      <c r="G140" s="23" t="s">
        <v>1283</v>
      </c>
      <c r="H140" s="26">
        <v>2</v>
      </c>
      <c r="I140">
        <v>1</v>
      </c>
      <c r="J140">
        <v>375</v>
      </c>
      <c r="K140">
        <v>0</v>
      </c>
      <c r="L140">
        <v>0</v>
      </c>
      <c r="M140" s="26">
        <v>5</v>
      </c>
      <c r="N140">
        <v>1</v>
      </c>
      <c r="O140">
        <v>19</v>
      </c>
      <c r="P140">
        <v>0</v>
      </c>
      <c r="Q140">
        <v>0</v>
      </c>
      <c r="R140" s="26">
        <v>37</v>
      </c>
      <c r="S140">
        <v>1</v>
      </c>
      <c r="T140">
        <v>12</v>
      </c>
    </row>
    <row r="141" spans="1:20">
      <c r="A141">
        <v>1330078</v>
      </c>
      <c r="B141">
        <v>5</v>
      </c>
      <c r="C141">
        <v>3</v>
      </c>
      <c r="D141">
        <v>30</v>
      </c>
      <c r="E141" t="s">
        <v>1281</v>
      </c>
      <c r="F141" t="s">
        <v>1285</v>
      </c>
      <c r="G141" s="23" t="s">
        <v>1283</v>
      </c>
      <c r="H141" s="26">
        <v>5</v>
      </c>
      <c r="I141">
        <v>1</v>
      </c>
      <c r="J141">
        <v>11</v>
      </c>
      <c r="K141">
        <v>0</v>
      </c>
      <c r="L141">
        <v>0</v>
      </c>
      <c r="M141" s="26">
        <v>6</v>
      </c>
      <c r="N141">
        <v>1</v>
      </c>
      <c r="O141">
        <v>4</v>
      </c>
      <c r="P141">
        <v>0</v>
      </c>
      <c r="Q141">
        <v>0</v>
      </c>
      <c r="R141" s="26">
        <v>37</v>
      </c>
      <c r="S141">
        <v>1</v>
      </c>
      <c r="T141">
        <v>17</v>
      </c>
    </row>
    <row r="142" spans="1:20">
      <c r="A142">
        <v>1330079</v>
      </c>
      <c r="B142">
        <v>2</v>
      </c>
      <c r="C142">
        <v>4</v>
      </c>
      <c r="D142">
        <v>10</v>
      </c>
      <c r="E142" t="s">
        <v>1282</v>
      </c>
      <c r="F142" t="s">
        <v>1281</v>
      </c>
      <c r="G142" s="23">
        <v>0</v>
      </c>
      <c r="H142" s="26">
        <v>1</v>
      </c>
      <c r="I142">
        <v>1</v>
      </c>
      <c r="J142">
        <v>384</v>
      </c>
      <c r="K142">
        <v>0</v>
      </c>
      <c r="L142">
        <v>0</v>
      </c>
      <c r="M142" s="26">
        <v>5</v>
      </c>
      <c r="N142">
        <v>1</v>
      </c>
      <c r="O142">
        <v>12</v>
      </c>
      <c r="P142">
        <v>0</v>
      </c>
      <c r="Q142">
        <v>0</v>
      </c>
      <c r="R142" s="26">
        <v>0</v>
      </c>
      <c r="S142">
        <v>0</v>
      </c>
      <c r="T142">
        <v>0</v>
      </c>
    </row>
    <row r="143" spans="1:20">
      <c r="A143">
        <v>1330080</v>
      </c>
      <c r="B143">
        <v>1</v>
      </c>
      <c r="C143">
        <v>4</v>
      </c>
      <c r="D143">
        <v>10</v>
      </c>
      <c r="E143" t="s">
        <v>1279</v>
      </c>
      <c r="F143" t="s">
        <v>1280</v>
      </c>
      <c r="G143" s="23" t="s">
        <v>1281</v>
      </c>
      <c r="H143" s="26">
        <v>3</v>
      </c>
      <c r="I143">
        <v>1</v>
      </c>
      <c r="J143">
        <v>50</v>
      </c>
      <c r="K143">
        <v>0</v>
      </c>
      <c r="L143">
        <v>0</v>
      </c>
      <c r="M143" s="26">
        <v>2</v>
      </c>
      <c r="N143">
        <v>1</v>
      </c>
      <c r="O143">
        <v>240</v>
      </c>
      <c r="P143">
        <v>0</v>
      </c>
      <c r="Q143">
        <v>0</v>
      </c>
      <c r="R143" s="26">
        <v>5</v>
      </c>
      <c r="S143">
        <v>1</v>
      </c>
      <c r="T143">
        <v>6</v>
      </c>
    </row>
    <row r="144" spans="1:20">
      <c r="A144">
        <v>1330081</v>
      </c>
      <c r="B144">
        <v>3</v>
      </c>
      <c r="C144">
        <v>4</v>
      </c>
      <c r="D144">
        <v>10</v>
      </c>
      <c r="E144" t="s">
        <v>1280</v>
      </c>
      <c r="F144" t="s">
        <v>1281</v>
      </c>
      <c r="G144" s="23" t="s">
        <v>1283</v>
      </c>
      <c r="H144" s="26">
        <v>2</v>
      </c>
      <c r="I144">
        <v>1</v>
      </c>
      <c r="J144">
        <v>144</v>
      </c>
      <c r="K144">
        <v>0</v>
      </c>
      <c r="L144">
        <v>0</v>
      </c>
      <c r="M144" s="26">
        <v>5</v>
      </c>
      <c r="N144">
        <v>1</v>
      </c>
      <c r="O144">
        <v>7</v>
      </c>
      <c r="P144">
        <v>0</v>
      </c>
      <c r="Q144">
        <v>0</v>
      </c>
      <c r="R144" s="26">
        <v>37</v>
      </c>
      <c r="S144">
        <v>1</v>
      </c>
      <c r="T144">
        <v>12</v>
      </c>
    </row>
    <row r="145" spans="1:20">
      <c r="A145">
        <v>1330082</v>
      </c>
      <c r="B145">
        <v>1</v>
      </c>
      <c r="C145">
        <v>4</v>
      </c>
      <c r="D145">
        <v>25</v>
      </c>
      <c r="E145" t="s">
        <v>1279</v>
      </c>
      <c r="F145" t="s">
        <v>1280</v>
      </c>
      <c r="G145" s="23" t="s">
        <v>1281</v>
      </c>
      <c r="H145" s="26">
        <v>3</v>
      </c>
      <c r="I145">
        <v>1</v>
      </c>
      <c r="J145">
        <v>126</v>
      </c>
      <c r="K145">
        <v>0</v>
      </c>
      <c r="L145">
        <v>0</v>
      </c>
      <c r="M145" s="26">
        <v>2</v>
      </c>
      <c r="N145">
        <v>1</v>
      </c>
      <c r="O145">
        <v>600</v>
      </c>
      <c r="P145">
        <v>0</v>
      </c>
      <c r="Q145">
        <v>0</v>
      </c>
      <c r="R145" s="26">
        <v>5</v>
      </c>
      <c r="S145">
        <v>1</v>
      </c>
      <c r="T145">
        <v>14</v>
      </c>
    </row>
    <row r="146" spans="1:20">
      <c r="A146">
        <v>1330083</v>
      </c>
      <c r="B146">
        <v>2</v>
      </c>
      <c r="C146">
        <v>4</v>
      </c>
      <c r="D146">
        <v>25</v>
      </c>
      <c r="E146" t="s">
        <v>1282</v>
      </c>
      <c r="F146" t="s">
        <v>1281</v>
      </c>
      <c r="G146" s="23">
        <v>0</v>
      </c>
      <c r="H146" s="26">
        <v>1</v>
      </c>
      <c r="I146">
        <v>1</v>
      </c>
      <c r="J146">
        <v>960</v>
      </c>
      <c r="K146">
        <v>0</v>
      </c>
      <c r="L146">
        <v>0</v>
      </c>
      <c r="M146" s="26">
        <v>5</v>
      </c>
      <c r="N146">
        <v>1</v>
      </c>
      <c r="O146">
        <v>29</v>
      </c>
      <c r="P146">
        <v>0</v>
      </c>
      <c r="Q146">
        <v>0</v>
      </c>
      <c r="R146" s="26">
        <v>0</v>
      </c>
      <c r="S146">
        <v>0</v>
      </c>
      <c r="T146">
        <v>0</v>
      </c>
    </row>
    <row r="147" spans="1:20">
      <c r="A147">
        <v>1330084</v>
      </c>
      <c r="B147">
        <v>3</v>
      </c>
      <c r="C147">
        <v>4</v>
      </c>
      <c r="D147">
        <v>25</v>
      </c>
      <c r="E147" t="s">
        <v>1280</v>
      </c>
      <c r="F147" t="s">
        <v>1281</v>
      </c>
      <c r="G147" s="23" t="s">
        <v>1283</v>
      </c>
      <c r="H147" s="26">
        <v>2</v>
      </c>
      <c r="I147">
        <v>1</v>
      </c>
      <c r="J147">
        <v>360</v>
      </c>
      <c r="K147">
        <v>0</v>
      </c>
      <c r="L147">
        <v>0</v>
      </c>
      <c r="M147" s="26">
        <v>5</v>
      </c>
      <c r="N147">
        <v>1</v>
      </c>
      <c r="O147">
        <v>18</v>
      </c>
      <c r="P147">
        <v>0</v>
      </c>
      <c r="Q147">
        <v>0</v>
      </c>
      <c r="R147" s="26">
        <v>37</v>
      </c>
      <c r="S147">
        <v>1</v>
      </c>
      <c r="T147">
        <v>13</v>
      </c>
    </row>
    <row r="148" spans="1:20">
      <c r="A148">
        <v>1330085</v>
      </c>
      <c r="B148">
        <v>4</v>
      </c>
      <c r="C148">
        <v>4</v>
      </c>
      <c r="D148">
        <v>25</v>
      </c>
      <c r="E148" t="s">
        <v>1284</v>
      </c>
      <c r="F148" t="s">
        <v>1282</v>
      </c>
      <c r="G148" s="23" t="s">
        <v>1285</v>
      </c>
      <c r="H148" s="26">
        <v>4</v>
      </c>
      <c r="I148">
        <v>1</v>
      </c>
      <c r="J148">
        <v>126</v>
      </c>
      <c r="K148">
        <v>0</v>
      </c>
      <c r="L148">
        <v>0</v>
      </c>
      <c r="M148" s="26">
        <v>1</v>
      </c>
      <c r="N148">
        <v>1</v>
      </c>
      <c r="O148">
        <v>360</v>
      </c>
      <c r="P148">
        <v>0</v>
      </c>
      <c r="Q148">
        <v>0</v>
      </c>
      <c r="R148" s="26">
        <v>6</v>
      </c>
      <c r="S148">
        <v>1</v>
      </c>
      <c r="T148">
        <v>22</v>
      </c>
    </row>
    <row r="149" spans="1:20">
      <c r="A149">
        <v>1330086</v>
      </c>
      <c r="B149">
        <v>5</v>
      </c>
      <c r="C149">
        <v>4</v>
      </c>
      <c r="D149">
        <v>25</v>
      </c>
      <c r="E149" t="s">
        <v>1281</v>
      </c>
      <c r="F149" t="s">
        <v>1285</v>
      </c>
      <c r="G149" s="23" t="s">
        <v>1283</v>
      </c>
      <c r="H149" s="26">
        <v>5</v>
      </c>
      <c r="I149">
        <v>1</v>
      </c>
      <c r="J149">
        <v>11</v>
      </c>
      <c r="K149">
        <v>0</v>
      </c>
      <c r="L149">
        <v>0</v>
      </c>
      <c r="M149" s="26">
        <v>6</v>
      </c>
      <c r="N149">
        <v>1</v>
      </c>
      <c r="O149">
        <v>4</v>
      </c>
      <c r="P149">
        <v>0</v>
      </c>
      <c r="Q149">
        <v>0</v>
      </c>
      <c r="R149" s="26">
        <v>37</v>
      </c>
      <c r="S149">
        <v>1</v>
      </c>
      <c r="T149">
        <v>20</v>
      </c>
    </row>
    <row r="150" spans="1:20">
      <c r="A150">
        <v>1330087</v>
      </c>
      <c r="B150">
        <v>6</v>
      </c>
      <c r="C150">
        <v>4</v>
      </c>
      <c r="D150">
        <v>25</v>
      </c>
      <c r="E150" t="s">
        <v>1282</v>
      </c>
      <c r="F150" t="s">
        <v>1280</v>
      </c>
      <c r="G150" s="23" t="s">
        <v>1285</v>
      </c>
      <c r="H150" s="26">
        <v>1</v>
      </c>
      <c r="I150">
        <v>1</v>
      </c>
      <c r="J150">
        <v>240</v>
      </c>
      <c r="K150">
        <v>0</v>
      </c>
      <c r="L150">
        <v>0</v>
      </c>
      <c r="M150" s="26">
        <v>2</v>
      </c>
      <c r="N150">
        <v>1</v>
      </c>
      <c r="O150">
        <v>480</v>
      </c>
      <c r="P150">
        <v>0</v>
      </c>
      <c r="Q150">
        <v>0</v>
      </c>
      <c r="R150" s="26">
        <v>6</v>
      </c>
      <c r="S150">
        <v>1</v>
      </c>
      <c r="T150">
        <v>16</v>
      </c>
    </row>
    <row r="151" spans="1:20">
      <c r="A151">
        <v>1330088</v>
      </c>
      <c r="B151">
        <v>1</v>
      </c>
      <c r="C151">
        <v>3</v>
      </c>
      <c r="D151">
        <v>40</v>
      </c>
      <c r="E151" t="s">
        <v>1279</v>
      </c>
      <c r="F151" t="s">
        <v>1280</v>
      </c>
      <c r="G151" s="23" t="s">
        <v>1281</v>
      </c>
      <c r="H151" s="26">
        <v>3</v>
      </c>
      <c r="I151">
        <v>1</v>
      </c>
      <c r="J151">
        <v>210</v>
      </c>
      <c r="K151">
        <v>0</v>
      </c>
      <c r="L151">
        <v>0</v>
      </c>
      <c r="M151" s="26">
        <v>2</v>
      </c>
      <c r="N151">
        <v>1</v>
      </c>
      <c r="O151">
        <v>1000</v>
      </c>
      <c r="P151">
        <v>0</v>
      </c>
      <c r="Q151">
        <v>0</v>
      </c>
      <c r="R151" s="26">
        <v>5</v>
      </c>
      <c r="S151">
        <v>1</v>
      </c>
      <c r="T151">
        <v>24</v>
      </c>
    </row>
    <row r="152" spans="1:20">
      <c r="A152">
        <v>1330089</v>
      </c>
      <c r="B152">
        <v>2</v>
      </c>
      <c r="C152">
        <v>3</v>
      </c>
      <c r="D152">
        <v>40</v>
      </c>
      <c r="E152" t="s">
        <v>1282</v>
      </c>
      <c r="F152" t="s">
        <v>1281</v>
      </c>
      <c r="G152" s="23">
        <v>0</v>
      </c>
      <c r="H152" s="26">
        <v>1</v>
      </c>
      <c r="I152">
        <v>1</v>
      </c>
      <c r="J152">
        <v>1600</v>
      </c>
      <c r="K152">
        <v>0</v>
      </c>
      <c r="L152">
        <v>0</v>
      </c>
      <c r="M152" s="26">
        <v>5</v>
      </c>
      <c r="N152">
        <v>1</v>
      </c>
      <c r="O152">
        <v>48</v>
      </c>
      <c r="P152">
        <v>0</v>
      </c>
      <c r="Q152">
        <v>0</v>
      </c>
      <c r="R152" s="26">
        <v>0</v>
      </c>
      <c r="S152">
        <v>0</v>
      </c>
      <c r="T152">
        <v>0</v>
      </c>
    </row>
    <row r="153" spans="1:20">
      <c r="A153">
        <v>1330090</v>
      </c>
      <c r="B153">
        <v>3</v>
      </c>
      <c r="C153">
        <v>3</v>
      </c>
      <c r="D153">
        <v>40</v>
      </c>
      <c r="E153" t="s">
        <v>1280</v>
      </c>
      <c r="F153" t="s">
        <v>1281</v>
      </c>
      <c r="G153" s="23" t="s">
        <v>1283</v>
      </c>
      <c r="H153" s="26">
        <v>2</v>
      </c>
      <c r="I153">
        <v>1</v>
      </c>
      <c r="J153">
        <v>600</v>
      </c>
      <c r="K153">
        <v>0</v>
      </c>
      <c r="L153">
        <v>0</v>
      </c>
      <c r="M153" s="26">
        <v>5</v>
      </c>
      <c r="N153">
        <v>1</v>
      </c>
      <c r="O153">
        <v>30</v>
      </c>
      <c r="P153">
        <v>0</v>
      </c>
      <c r="Q153">
        <v>0</v>
      </c>
      <c r="R153" s="26">
        <v>37</v>
      </c>
      <c r="S153">
        <v>1</v>
      </c>
      <c r="T153">
        <v>13</v>
      </c>
    </row>
    <row r="154" spans="1:20">
      <c r="A154">
        <v>1330091</v>
      </c>
      <c r="B154">
        <v>4</v>
      </c>
      <c r="C154">
        <v>3</v>
      </c>
      <c r="D154">
        <v>40</v>
      </c>
      <c r="E154" t="s">
        <v>1284</v>
      </c>
      <c r="F154" t="s">
        <v>1282</v>
      </c>
      <c r="G154" s="23" t="s">
        <v>1285</v>
      </c>
      <c r="H154" s="26">
        <v>4</v>
      </c>
      <c r="I154">
        <v>1</v>
      </c>
      <c r="J154">
        <v>210</v>
      </c>
      <c r="K154">
        <v>0</v>
      </c>
      <c r="L154">
        <v>0</v>
      </c>
      <c r="M154" s="26">
        <v>1</v>
      </c>
      <c r="N154">
        <v>1</v>
      </c>
      <c r="O154">
        <v>600</v>
      </c>
      <c r="P154">
        <v>0</v>
      </c>
      <c r="Q154">
        <v>0</v>
      </c>
      <c r="R154" s="26">
        <v>6</v>
      </c>
      <c r="S154">
        <v>1</v>
      </c>
      <c r="T154">
        <v>36</v>
      </c>
    </row>
    <row r="155" spans="1:20">
      <c r="A155">
        <v>1330092</v>
      </c>
      <c r="B155">
        <v>1</v>
      </c>
      <c r="C155">
        <v>4</v>
      </c>
      <c r="D155">
        <v>15</v>
      </c>
      <c r="E155" t="s">
        <v>1279</v>
      </c>
      <c r="F155" t="s">
        <v>1280</v>
      </c>
      <c r="G155" s="23" t="s">
        <v>1281</v>
      </c>
      <c r="H155" s="26">
        <v>3</v>
      </c>
      <c r="I155">
        <v>1</v>
      </c>
      <c r="J155">
        <v>69</v>
      </c>
      <c r="K155">
        <v>0</v>
      </c>
      <c r="L155">
        <v>0</v>
      </c>
      <c r="M155" s="26">
        <v>2</v>
      </c>
      <c r="N155">
        <v>1</v>
      </c>
      <c r="O155">
        <v>330</v>
      </c>
      <c r="P155">
        <v>0</v>
      </c>
      <c r="Q155">
        <v>0</v>
      </c>
      <c r="R155" s="26">
        <v>5</v>
      </c>
      <c r="S155">
        <v>1</v>
      </c>
      <c r="T155">
        <v>8</v>
      </c>
    </row>
    <row r="156" spans="1:20">
      <c r="A156">
        <v>1330093</v>
      </c>
      <c r="B156">
        <v>2</v>
      </c>
      <c r="C156">
        <v>4</v>
      </c>
      <c r="D156">
        <v>15</v>
      </c>
      <c r="E156" t="s">
        <v>1282</v>
      </c>
      <c r="F156" t="s">
        <v>1281</v>
      </c>
      <c r="G156" s="23">
        <v>0</v>
      </c>
      <c r="H156" s="26">
        <v>1</v>
      </c>
      <c r="I156">
        <v>1</v>
      </c>
      <c r="J156">
        <v>528</v>
      </c>
      <c r="K156">
        <v>0</v>
      </c>
      <c r="L156">
        <v>0</v>
      </c>
      <c r="M156" s="26">
        <v>5</v>
      </c>
      <c r="N156">
        <v>1</v>
      </c>
      <c r="O156">
        <v>16</v>
      </c>
      <c r="P156">
        <v>0</v>
      </c>
      <c r="Q156">
        <v>0</v>
      </c>
      <c r="R156" s="26">
        <v>0</v>
      </c>
      <c r="S156">
        <v>0</v>
      </c>
      <c r="T156">
        <v>0</v>
      </c>
    </row>
    <row r="157" spans="1:20">
      <c r="A157">
        <v>1330094</v>
      </c>
      <c r="B157">
        <v>3</v>
      </c>
      <c r="C157">
        <v>4</v>
      </c>
      <c r="D157">
        <v>15</v>
      </c>
      <c r="E157" t="s">
        <v>1280</v>
      </c>
      <c r="F157" t="s">
        <v>1281</v>
      </c>
      <c r="G157" s="23" t="s">
        <v>1283</v>
      </c>
      <c r="H157" s="26">
        <v>2</v>
      </c>
      <c r="I157">
        <v>1</v>
      </c>
      <c r="J157">
        <v>198</v>
      </c>
      <c r="K157">
        <v>0</v>
      </c>
      <c r="L157">
        <v>0</v>
      </c>
      <c r="M157" s="26">
        <v>5</v>
      </c>
      <c r="N157">
        <v>1</v>
      </c>
      <c r="O157">
        <v>10</v>
      </c>
      <c r="P157">
        <v>0</v>
      </c>
      <c r="Q157">
        <v>0</v>
      </c>
      <c r="R157" s="26">
        <v>37</v>
      </c>
      <c r="S157">
        <v>1</v>
      </c>
      <c r="T157">
        <v>12</v>
      </c>
    </row>
    <row r="158" spans="1:20">
      <c r="A158">
        <v>1330095</v>
      </c>
      <c r="B158">
        <v>4</v>
      </c>
      <c r="C158">
        <v>4</v>
      </c>
      <c r="D158">
        <v>15</v>
      </c>
      <c r="E158" t="s">
        <v>1284</v>
      </c>
      <c r="F158" t="s">
        <v>1282</v>
      </c>
      <c r="G158" s="23" t="s">
        <v>1285</v>
      </c>
      <c r="H158" s="26">
        <v>4</v>
      </c>
      <c r="I158">
        <v>1</v>
      </c>
      <c r="J158">
        <v>69</v>
      </c>
      <c r="K158">
        <v>0</v>
      </c>
      <c r="L158">
        <v>0</v>
      </c>
      <c r="M158" s="26">
        <v>1</v>
      </c>
      <c r="N158">
        <v>1</v>
      </c>
      <c r="O158">
        <v>198</v>
      </c>
      <c r="P158">
        <v>0</v>
      </c>
      <c r="Q158">
        <v>0</v>
      </c>
      <c r="R158" s="26">
        <v>6</v>
      </c>
      <c r="S158">
        <v>1</v>
      </c>
      <c r="T158">
        <v>12</v>
      </c>
    </row>
    <row r="159" spans="1:20">
      <c r="A159">
        <v>1330096</v>
      </c>
      <c r="B159">
        <v>5</v>
      </c>
      <c r="C159">
        <v>4</v>
      </c>
      <c r="D159">
        <v>15</v>
      </c>
      <c r="E159" t="s">
        <v>1281</v>
      </c>
      <c r="F159" t="s">
        <v>1285</v>
      </c>
      <c r="G159" s="23" t="s">
        <v>1283</v>
      </c>
      <c r="H159" s="26">
        <v>5</v>
      </c>
      <c r="I159">
        <v>1</v>
      </c>
      <c r="J159">
        <v>6</v>
      </c>
      <c r="K159">
        <v>0</v>
      </c>
      <c r="L159">
        <v>0</v>
      </c>
      <c r="M159" s="26">
        <v>6</v>
      </c>
      <c r="N159">
        <v>1</v>
      </c>
      <c r="O159">
        <v>2</v>
      </c>
      <c r="P159">
        <v>0</v>
      </c>
      <c r="Q159">
        <v>0</v>
      </c>
      <c r="R159" s="26">
        <v>37</v>
      </c>
      <c r="S159">
        <v>1</v>
      </c>
      <c r="T159">
        <v>18</v>
      </c>
    </row>
    <row r="160" spans="1:20">
      <c r="A160">
        <v>1330097</v>
      </c>
      <c r="B160">
        <v>6</v>
      </c>
      <c r="C160">
        <v>4</v>
      </c>
      <c r="D160">
        <v>15</v>
      </c>
      <c r="E160" t="s">
        <v>1282</v>
      </c>
      <c r="F160" t="s">
        <v>1280</v>
      </c>
      <c r="G160" s="23" t="s">
        <v>1285</v>
      </c>
      <c r="H160" s="26">
        <v>1</v>
      </c>
      <c r="I160">
        <v>1</v>
      </c>
      <c r="J160">
        <v>132</v>
      </c>
      <c r="K160">
        <v>0</v>
      </c>
      <c r="L160">
        <v>0</v>
      </c>
      <c r="M160" s="26">
        <v>2</v>
      </c>
      <c r="N160">
        <v>1</v>
      </c>
      <c r="O160">
        <v>264</v>
      </c>
      <c r="P160">
        <v>0</v>
      </c>
      <c r="Q160">
        <v>0</v>
      </c>
      <c r="R160" s="26">
        <v>6</v>
      </c>
      <c r="S160">
        <v>1</v>
      </c>
      <c r="T160">
        <v>9</v>
      </c>
    </row>
    <row r="161" spans="1:20">
      <c r="A161">
        <v>1330098</v>
      </c>
      <c r="B161">
        <v>6</v>
      </c>
      <c r="C161">
        <v>4</v>
      </c>
      <c r="D161">
        <v>15</v>
      </c>
      <c r="E161" t="s">
        <v>1282</v>
      </c>
      <c r="F161" t="s">
        <v>1280</v>
      </c>
      <c r="G161" s="23" t="s">
        <v>1285</v>
      </c>
      <c r="H161" s="26">
        <v>1</v>
      </c>
      <c r="I161">
        <v>1</v>
      </c>
      <c r="J161">
        <v>132</v>
      </c>
      <c r="K161">
        <v>0</v>
      </c>
      <c r="L161">
        <v>0</v>
      </c>
      <c r="M161" s="26">
        <v>2</v>
      </c>
      <c r="N161">
        <v>1</v>
      </c>
      <c r="O161">
        <v>264</v>
      </c>
      <c r="P161">
        <v>0</v>
      </c>
      <c r="Q161">
        <v>0</v>
      </c>
      <c r="R161" s="26">
        <v>6</v>
      </c>
      <c r="S161">
        <v>1</v>
      </c>
      <c r="T161">
        <v>9</v>
      </c>
    </row>
    <row r="162" spans="1:20">
      <c r="A162">
        <v>1330099</v>
      </c>
      <c r="B162">
        <v>1</v>
      </c>
      <c r="C162">
        <v>4</v>
      </c>
      <c r="D162">
        <v>45</v>
      </c>
      <c r="E162" t="s">
        <v>1279</v>
      </c>
      <c r="F162" t="s">
        <v>1280</v>
      </c>
      <c r="G162" s="23" t="s">
        <v>1281</v>
      </c>
      <c r="H162" s="26">
        <v>3</v>
      </c>
      <c r="I162">
        <v>1</v>
      </c>
      <c r="J162">
        <v>315</v>
      </c>
      <c r="K162">
        <v>0</v>
      </c>
      <c r="L162">
        <v>0</v>
      </c>
      <c r="M162" s="26">
        <v>2</v>
      </c>
      <c r="N162">
        <v>1</v>
      </c>
      <c r="O162">
        <v>1500</v>
      </c>
      <c r="P162">
        <v>0</v>
      </c>
      <c r="Q162">
        <v>0</v>
      </c>
      <c r="R162" s="26">
        <v>5</v>
      </c>
      <c r="S162">
        <v>1</v>
      </c>
      <c r="T162">
        <v>36</v>
      </c>
    </row>
    <row r="163" spans="1:20">
      <c r="A163">
        <v>1330100</v>
      </c>
      <c r="B163">
        <v>2</v>
      </c>
      <c r="C163">
        <v>4</v>
      </c>
      <c r="D163">
        <v>45</v>
      </c>
      <c r="E163" t="s">
        <v>1282</v>
      </c>
      <c r="F163" t="s">
        <v>1281</v>
      </c>
      <c r="G163" s="23">
        <v>0</v>
      </c>
      <c r="H163" s="26">
        <v>1</v>
      </c>
      <c r="I163">
        <v>1</v>
      </c>
      <c r="J163">
        <v>2400</v>
      </c>
      <c r="K163">
        <v>0</v>
      </c>
      <c r="L163">
        <v>0</v>
      </c>
      <c r="M163" s="26">
        <v>5</v>
      </c>
      <c r="N163">
        <v>1</v>
      </c>
      <c r="O163">
        <v>72</v>
      </c>
      <c r="P163">
        <v>0</v>
      </c>
      <c r="Q163">
        <v>0</v>
      </c>
      <c r="R163" s="26">
        <v>0</v>
      </c>
      <c r="S163">
        <v>0</v>
      </c>
      <c r="T163">
        <v>0</v>
      </c>
    </row>
    <row r="164" spans="1:20">
      <c r="A164">
        <v>1330101</v>
      </c>
      <c r="B164">
        <v>3</v>
      </c>
      <c r="C164">
        <v>4</v>
      </c>
      <c r="D164">
        <v>45</v>
      </c>
      <c r="E164" t="s">
        <v>1280</v>
      </c>
      <c r="F164" t="s">
        <v>1281</v>
      </c>
      <c r="G164" s="23" t="s">
        <v>1286</v>
      </c>
      <c r="H164" s="26">
        <v>2</v>
      </c>
      <c r="I164">
        <v>1</v>
      </c>
      <c r="J164">
        <v>900</v>
      </c>
      <c r="K164">
        <v>0</v>
      </c>
      <c r="L164">
        <v>0</v>
      </c>
      <c r="M164" s="26">
        <v>5</v>
      </c>
      <c r="N164">
        <v>1</v>
      </c>
      <c r="O164">
        <v>45</v>
      </c>
      <c r="P164">
        <v>0</v>
      </c>
      <c r="Q164">
        <v>0</v>
      </c>
      <c r="R164" s="26">
        <v>37</v>
      </c>
      <c r="S164">
        <v>1</v>
      </c>
      <c r="T164">
        <v>16</v>
      </c>
    </row>
    <row r="165" spans="1:20">
      <c r="A165">
        <v>1330102</v>
      </c>
      <c r="B165">
        <v>5</v>
      </c>
      <c r="C165">
        <v>4</v>
      </c>
      <c r="D165">
        <v>45</v>
      </c>
      <c r="E165" t="s">
        <v>1281</v>
      </c>
      <c r="F165" t="s">
        <v>1285</v>
      </c>
      <c r="G165" s="23" t="s">
        <v>1286</v>
      </c>
      <c r="H165" s="26">
        <v>5</v>
      </c>
      <c r="I165">
        <v>1</v>
      </c>
      <c r="J165">
        <v>27</v>
      </c>
      <c r="K165">
        <v>0</v>
      </c>
      <c r="L165">
        <v>0</v>
      </c>
      <c r="M165" s="26">
        <v>6</v>
      </c>
      <c r="N165">
        <v>1</v>
      </c>
      <c r="O165">
        <v>9</v>
      </c>
      <c r="P165">
        <v>0</v>
      </c>
      <c r="Q165">
        <v>0</v>
      </c>
      <c r="R165" s="26">
        <v>37</v>
      </c>
      <c r="S165">
        <v>1</v>
      </c>
      <c r="T165">
        <v>24</v>
      </c>
    </row>
    <row r="166" spans="1:20">
      <c r="A166">
        <v>1330103</v>
      </c>
      <c r="B166">
        <v>6</v>
      </c>
      <c r="C166">
        <v>4</v>
      </c>
      <c r="D166">
        <v>20</v>
      </c>
      <c r="E166" t="s">
        <v>1282</v>
      </c>
      <c r="F166" t="s">
        <v>1280</v>
      </c>
      <c r="G166" s="23" t="s">
        <v>1285</v>
      </c>
      <c r="H166" s="26">
        <v>1</v>
      </c>
      <c r="I166">
        <v>1</v>
      </c>
      <c r="J166">
        <v>180</v>
      </c>
      <c r="K166">
        <v>0</v>
      </c>
      <c r="L166">
        <v>0</v>
      </c>
      <c r="M166" s="26">
        <v>2</v>
      </c>
      <c r="N166">
        <v>1</v>
      </c>
      <c r="O166">
        <v>360</v>
      </c>
      <c r="P166">
        <v>0</v>
      </c>
      <c r="Q166">
        <v>0</v>
      </c>
      <c r="R166" s="26">
        <v>6</v>
      </c>
      <c r="S166">
        <v>1</v>
      </c>
      <c r="T166">
        <v>12</v>
      </c>
    </row>
    <row r="167" spans="1:20">
      <c r="A167">
        <v>1330104</v>
      </c>
      <c r="B167">
        <v>1</v>
      </c>
      <c r="C167">
        <v>4</v>
      </c>
      <c r="D167">
        <v>30</v>
      </c>
      <c r="E167" t="s">
        <v>1279</v>
      </c>
      <c r="F167" t="s">
        <v>1280</v>
      </c>
      <c r="G167" s="23" t="s">
        <v>1281</v>
      </c>
      <c r="H167" s="26">
        <v>3</v>
      </c>
      <c r="I167">
        <v>1</v>
      </c>
      <c r="J167">
        <v>158</v>
      </c>
      <c r="K167">
        <v>0</v>
      </c>
      <c r="L167">
        <v>0</v>
      </c>
      <c r="M167" s="26">
        <v>2</v>
      </c>
      <c r="N167">
        <v>1</v>
      </c>
      <c r="O167">
        <v>750</v>
      </c>
      <c r="P167">
        <v>0</v>
      </c>
      <c r="Q167">
        <v>0</v>
      </c>
      <c r="R167" s="26">
        <v>5</v>
      </c>
      <c r="S167">
        <v>1</v>
      </c>
      <c r="T167">
        <v>18</v>
      </c>
    </row>
    <row r="168" spans="1:20">
      <c r="A168">
        <v>1330105</v>
      </c>
      <c r="B168">
        <v>2</v>
      </c>
      <c r="C168">
        <v>4</v>
      </c>
      <c r="D168">
        <v>30</v>
      </c>
      <c r="E168" t="s">
        <v>1282</v>
      </c>
      <c r="F168" t="s">
        <v>1281</v>
      </c>
      <c r="G168" s="23">
        <v>0</v>
      </c>
      <c r="H168" s="26">
        <v>1</v>
      </c>
      <c r="I168">
        <v>1</v>
      </c>
      <c r="J168">
        <v>1200</v>
      </c>
      <c r="K168">
        <v>0</v>
      </c>
      <c r="L168">
        <v>0</v>
      </c>
      <c r="M168" s="26">
        <v>5</v>
      </c>
      <c r="N168">
        <v>1</v>
      </c>
      <c r="O168">
        <v>36</v>
      </c>
      <c r="P168">
        <v>0</v>
      </c>
      <c r="Q168">
        <v>0</v>
      </c>
      <c r="R168" s="26">
        <v>0</v>
      </c>
      <c r="S168">
        <v>0</v>
      </c>
      <c r="T168">
        <v>0</v>
      </c>
    </row>
    <row r="169" spans="1:20">
      <c r="A169">
        <v>1330106</v>
      </c>
      <c r="B169">
        <v>3</v>
      </c>
      <c r="C169">
        <v>4</v>
      </c>
      <c r="D169">
        <v>30</v>
      </c>
      <c r="E169" t="s">
        <v>1280</v>
      </c>
      <c r="F169" t="s">
        <v>1281</v>
      </c>
      <c r="G169" s="23" t="s">
        <v>1286</v>
      </c>
      <c r="H169" s="26">
        <v>2</v>
      </c>
      <c r="I169">
        <v>1</v>
      </c>
      <c r="J169">
        <v>450</v>
      </c>
      <c r="K169">
        <v>0</v>
      </c>
      <c r="L169">
        <v>0</v>
      </c>
      <c r="M169" s="26">
        <v>5</v>
      </c>
      <c r="N169">
        <v>1</v>
      </c>
      <c r="O169">
        <v>23</v>
      </c>
      <c r="P169">
        <v>0</v>
      </c>
      <c r="Q169">
        <v>0</v>
      </c>
      <c r="R169" s="26">
        <v>37</v>
      </c>
      <c r="S169">
        <v>1</v>
      </c>
      <c r="T169">
        <v>14</v>
      </c>
    </row>
    <row r="170" spans="1:20">
      <c r="A170">
        <v>1330107</v>
      </c>
      <c r="B170">
        <v>5</v>
      </c>
      <c r="C170">
        <v>4</v>
      </c>
      <c r="D170">
        <v>30</v>
      </c>
      <c r="E170" t="s">
        <v>1281</v>
      </c>
      <c r="F170" t="s">
        <v>1285</v>
      </c>
      <c r="G170" s="23" t="s">
        <v>1286</v>
      </c>
      <c r="H170" s="26">
        <v>5</v>
      </c>
      <c r="I170">
        <v>1</v>
      </c>
      <c r="J170">
        <v>14</v>
      </c>
      <c r="K170">
        <v>0</v>
      </c>
      <c r="L170">
        <v>0</v>
      </c>
      <c r="M170" s="26">
        <v>6</v>
      </c>
      <c r="N170">
        <v>1</v>
      </c>
      <c r="O170">
        <v>5</v>
      </c>
      <c r="P170">
        <v>0</v>
      </c>
      <c r="Q170">
        <v>0</v>
      </c>
      <c r="R170" s="26">
        <v>37</v>
      </c>
      <c r="S170">
        <v>1</v>
      </c>
      <c r="T170">
        <v>21</v>
      </c>
    </row>
    <row r="171" spans="1:20">
      <c r="A171">
        <v>1330108</v>
      </c>
      <c r="B171">
        <v>1</v>
      </c>
      <c r="C171">
        <v>4</v>
      </c>
      <c r="D171">
        <v>40</v>
      </c>
      <c r="E171" t="s">
        <v>1279</v>
      </c>
      <c r="F171" t="s">
        <v>1280</v>
      </c>
      <c r="G171" s="23" t="s">
        <v>1281</v>
      </c>
      <c r="H171" s="26">
        <v>3</v>
      </c>
      <c r="I171">
        <v>1</v>
      </c>
      <c r="J171">
        <v>252</v>
      </c>
      <c r="K171">
        <v>0</v>
      </c>
      <c r="L171">
        <v>0</v>
      </c>
      <c r="M171" s="26">
        <v>2</v>
      </c>
      <c r="N171">
        <v>1</v>
      </c>
      <c r="O171">
        <v>1200</v>
      </c>
      <c r="P171">
        <v>0</v>
      </c>
      <c r="Q171">
        <v>0</v>
      </c>
      <c r="R171" s="26">
        <v>5</v>
      </c>
      <c r="S171">
        <v>1</v>
      </c>
      <c r="T171">
        <v>29</v>
      </c>
    </row>
    <row r="172" spans="1:20">
      <c r="A172">
        <v>1330109</v>
      </c>
      <c r="B172">
        <v>2</v>
      </c>
      <c r="C172">
        <v>4</v>
      </c>
      <c r="D172">
        <v>40</v>
      </c>
      <c r="E172" t="s">
        <v>1282</v>
      </c>
      <c r="F172" t="s">
        <v>1281</v>
      </c>
      <c r="G172" s="23">
        <v>0</v>
      </c>
      <c r="H172" s="26">
        <v>1</v>
      </c>
      <c r="I172">
        <v>1</v>
      </c>
      <c r="J172">
        <v>1920</v>
      </c>
      <c r="K172">
        <v>0</v>
      </c>
      <c r="L172">
        <v>0</v>
      </c>
      <c r="M172" s="26">
        <v>5</v>
      </c>
      <c r="N172">
        <v>1</v>
      </c>
      <c r="O172">
        <v>58</v>
      </c>
      <c r="P172">
        <v>0</v>
      </c>
      <c r="Q172">
        <v>0</v>
      </c>
      <c r="R172" s="26">
        <v>0</v>
      </c>
      <c r="S172">
        <v>0</v>
      </c>
      <c r="T172">
        <v>0</v>
      </c>
    </row>
    <row r="173" spans="1:20">
      <c r="A173">
        <v>1330110</v>
      </c>
      <c r="B173">
        <v>3</v>
      </c>
      <c r="C173">
        <v>4</v>
      </c>
      <c r="D173">
        <v>40</v>
      </c>
      <c r="E173" t="s">
        <v>1280</v>
      </c>
      <c r="F173" t="s">
        <v>1281</v>
      </c>
      <c r="G173" s="23" t="s">
        <v>1286</v>
      </c>
      <c r="H173" s="26">
        <v>2</v>
      </c>
      <c r="I173">
        <v>1</v>
      </c>
      <c r="J173">
        <v>720</v>
      </c>
      <c r="K173">
        <v>0</v>
      </c>
      <c r="L173">
        <v>0</v>
      </c>
      <c r="M173" s="26">
        <v>5</v>
      </c>
      <c r="N173">
        <v>1</v>
      </c>
      <c r="O173">
        <v>36</v>
      </c>
      <c r="P173">
        <v>0</v>
      </c>
      <c r="Q173">
        <v>0</v>
      </c>
      <c r="R173" s="26">
        <v>37</v>
      </c>
      <c r="S173">
        <v>1</v>
      </c>
      <c r="T173">
        <v>15</v>
      </c>
    </row>
    <row r="174" spans="1:20">
      <c r="A174">
        <v>1330111</v>
      </c>
      <c r="B174">
        <v>5</v>
      </c>
      <c r="C174">
        <v>4</v>
      </c>
      <c r="D174">
        <v>40</v>
      </c>
      <c r="E174" t="s">
        <v>1281</v>
      </c>
      <c r="F174" t="s">
        <v>1285</v>
      </c>
      <c r="G174" s="23" t="s">
        <v>1286</v>
      </c>
      <c r="H174" s="26">
        <v>5</v>
      </c>
      <c r="I174">
        <v>1</v>
      </c>
      <c r="J174">
        <v>22</v>
      </c>
      <c r="K174">
        <v>0</v>
      </c>
      <c r="L174">
        <v>0</v>
      </c>
      <c r="M174" s="26">
        <v>6</v>
      </c>
      <c r="N174">
        <v>1</v>
      </c>
      <c r="O174">
        <v>7</v>
      </c>
      <c r="P174">
        <v>0</v>
      </c>
      <c r="Q174">
        <v>0</v>
      </c>
      <c r="R174" s="26">
        <v>37</v>
      </c>
      <c r="S174">
        <v>1</v>
      </c>
      <c r="T174">
        <v>23</v>
      </c>
    </row>
    <row r="175" spans="1:20">
      <c r="A175">
        <v>1330112</v>
      </c>
      <c r="B175">
        <v>4</v>
      </c>
      <c r="C175">
        <v>4</v>
      </c>
      <c r="D175">
        <v>40</v>
      </c>
      <c r="E175" t="s">
        <v>1284</v>
      </c>
      <c r="F175" t="s">
        <v>1282</v>
      </c>
      <c r="G175" s="23" t="s">
        <v>1285</v>
      </c>
      <c r="H175" s="26">
        <v>4</v>
      </c>
      <c r="I175">
        <v>1</v>
      </c>
      <c r="J175">
        <v>252</v>
      </c>
      <c r="K175">
        <v>0</v>
      </c>
      <c r="L175">
        <v>0</v>
      </c>
      <c r="M175" s="26">
        <v>1</v>
      </c>
      <c r="N175">
        <v>1</v>
      </c>
      <c r="O175">
        <v>720</v>
      </c>
      <c r="P175">
        <v>0</v>
      </c>
      <c r="Q175">
        <v>0</v>
      </c>
      <c r="R175" s="26">
        <v>6</v>
      </c>
      <c r="S175">
        <v>1</v>
      </c>
      <c r="T175">
        <v>43</v>
      </c>
    </row>
    <row r="176" spans="1:20">
      <c r="A176">
        <v>1330113</v>
      </c>
      <c r="B176">
        <v>5</v>
      </c>
      <c r="C176">
        <v>4</v>
      </c>
      <c r="D176">
        <v>5</v>
      </c>
      <c r="E176" t="s">
        <v>1281</v>
      </c>
      <c r="F176" t="s">
        <v>1285</v>
      </c>
      <c r="G176" s="23" t="s">
        <v>1283</v>
      </c>
      <c r="H176" s="26">
        <v>5</v>
      </c>
      <c r="I176">
        <v>1</v>
      </c>
      <c r="J176">
        <v>2</v>
      </c>
      <c r="K176">
        <v>0</v>
      </c>
      <c r="L176">
        <v>0</v>
      </c>
      <c r="M176" s="26">
        <v>6</v>
      </c>
      <c r="N176">
        <v>1</v>
      </c>
      <c r="O176">
        <v>1</v>
      </c>
      <c r="P176">
        <v>0</v>
      </c>
      <c r="Q176">
        <v>0</v>
      </c>
      <c r="R176" s="26">
        <v>0</v>
      </c>
      <c r="S176">
        <v>0</v>
      </c>
      <c r="T176">
        <v>0</v>
      </c>
    </row>
    <row r="177" spans="1:20">
      <c r="A177">
        <v>1330114</v>
      </c>
      <c r="B177">
        <v>5</v>
      </c>
      <c r="C177">
        <v>4</v>
      </c>
      <c r="D177">
        <v>15</v>
      </c>
      <c r="E177" t="s">
        <v>1281</v>
      </c>
      <c r="F177" t="s">
        <v>1285</v>
      </c>
      <c r="G177" s="23" t="s">
        <v>1283</v>
      </c>
      <c r="H177" s="26">
        <v>5</v>
      </c>
      <c r="I177">
        <v>1</v>
      </c>
      <c r="J177">
        <v>6</v>
      </c>
      <c r="K177">
        <v>0</v>
      </c>
      <c r="L177">
        <v>0</v>
      </c>
      <c r="M177" s="26">
        <v>6</v>
      </c>
      <c r="N177">
        <v>1</v>
      </c>
      <c r="O177">
        <v>2</v>
      </c>
      <c r="P177">
        <v>0</v>
      </c>
      <c r="Q177">
        <v>0</v>
      </c>
      <c r="R177" s="26">
        <v>37</v>
      </c>
      <c r="S177">
        <v>1</v>
      </c>
      <c r="T177">
        <v>18</v>
      </c>
    </row>
    <row r="178" spans="1:20">
      <c r="A178">
        <v>1330115</v>
      </c>
      <c r="B178">
        <v>5</v>
      </c>
      <c r="C178">
        <v>4</v>
      </c>
      <c r="D178">
        <v>10</v>
      </c>
      <c r="E178" t="s">
        <v>1281</v>
      </c>
      <c r="F178" t="s">
        <v>1285</v>
      </c>
      <c r="G178" s="23" t="s">
        <v>1283</v>
      </c>
      <c r="H178" s="26">
        <v>5</v>
      </c>
      <c r="I178">
        <v>1</v>
      </c>
      <c r="J178">
        <v>4</v>
      </c>
      <c r="K178">
        <v>0</v>
      </c>
      <c r="L178">
        <v>0</v>
      </c>
      <c r="M178" s="26">
        <v>6</v>
      </c>
      <c r="N178">
        <v>1</v>
      </c>
      <c r="O178">
        <v>1</v>
      </c>
      <c r="P178">
        <v>0</v>
      </c>
      <c r="Q178">
        <v>0</v>
      </c>
      <c r="R178" s="26">
        <v>37</v>
      </c>
      <c r="S178">
        <v>1</v>
      </c>
      <c r="T178">
        <v>17</v>
      </c>
    </row>
    <row r="179" spans="1:20">
      <c r="A179">
        <v>1330116</v>
      </c>
      <c r="B179">
        <v>5</v>
      </c>
      <c r="C179">
        <v>4</v>
      </c>
      <c r="D179">
        <v>30</v>
      </c>
      <c r="E179" t="s">
        <v>1281</v>
      </c>
      <c r="F179" t="s">
        <v>1285</v>
      </c>
      <c r="G179" s="23" t="s">
        <v>1283</v>
      </c>
      <c r="H179" s="26">
        <v>5</v>
      </c>
      <c r="I179">
        <v>1</v>
      </c>
      <c r="J179">
        <v>14</v>
      </c>
      <c r="K179">
        <v>0</v>
      </c>
      <c r="L179">
        <v>0</v>
      </c>
      <c r="M179" s="26">
        <v>6</v>
      </c>
      <c r="N179">
        <v>1</v>
      </c>
      <c r="O179">
        <v>5</v>
      </c>
      <c r="P179">
        <v>0</v>
      </c>
      <c r="Q179">
        <v>0</v>
      </c>
      <c r="R179" s="26">
        <v>37</v>
      </c>
      <c r="S179">
        <v>1</v>
      </c>
      <c r="T179">
        <v>21</v>
      </c>
    </row>
    <row r="180" spans="1:20">
      <c r="A180">
        <v>1330117</v>
      </c>
      <c r="B180">
        <v>5</v>
      </c>
      <c r="C180">
        <v>4</v>
      </c>
      <c r="D180">
        <v>10</v>
      </c>
      <c r="E180" t="s">
        <v>1281</v>
      </c>
      <c r="F180" t="s">
        <v>1285</v>
      </c>
      <c r="G180" s="23" t="s">
        <v>1283</v>
      </c>
      <c r="H180" s="26">
        <v>5</v>
      </c>
      <c r="I180">
        <v>1</v>
      </c>
      <c r="J180">
        <v>4</v>
      </c>
      <c r="K180">
        <v>0</v>
      </c>
      <c r="L180">
        <v>0</v>
      </c>
      <c r="M180" s="26">
        <v>6</v>
      </c>
      <c r="N180">
        <v>1</v>
      </c>
      <c r="O180">
        <v>1</v>
      </c>
      <c r="P180">
        <v>0</v>
      </c>
      <c r="Q180">
        <v>0</v>
      </c>
      <c r="R180" s="26">
        <v>37</v>
      </c>
      <c r="S180">
        <v>1</v>
      </c>
      <c r="T180">
        <v>17</v>
      </c>
    </row>
    <row r="181" spans="1:20">
      <c r="A181">
        <v>1330118</v>
      </c>
      <c r="B181">
        <v>6</v>
      </c>
      <c r="C181">
        <v>4</v>
      </c>
      <c r="D181">
        <v>5</v>
      </c>
      <c r="E181" t="s">
        <v>1282</v>
      </c>
      <c r="F181" t="s">
        <v>1280</v>
      </c>
      <c r="G181" s="23" t="s">
        <v>1285</v>
      </c>
      <c r="H181" s="26">
        <v>1</v>
      </c>
      <c r="I181">
        <v>1</v>
      </c>
      <c r="J181">
        <v>42</v>
      </c>
      <c r="K181">
        <v>0</v>
      </c>
      <c r="L181">
        <v>0</v>
      </c>
      <c r="M181" s="26">
        <v>2</v>
      </c>
      <c r="N181">
        <v>1</v>
      </c>
      <c r="O181">
        <v>84</v>
      </c>
      <c r="P181">
        <v>0</v>
      </c>
      <c r="Q181">
        <v>0</v>
      </c>
      <c r="R181" s="26">
        <v>6</v>
      </c>
      <c r="S181">
        <v>1</v>
      </c>
      <c r="T181">
        <v>3</v>
      </c>
    </row>
    <row r="182" spans="1:20">
      <c r="A182">
        <v>1330119</v>
      </c>
      <c r="B182">
        <v>6</v>
      </c>
      <c r="C182">
        <v>4</v>
      </c>
      <c r="D182">
        <v>10</v>
      </c>
      <c r="E182" t="s">
        <v>1282</v>
      </c>
      <c r="F182" t="s">
        <v>1280</v>
      </c>
      <c r="G182" s="23" t="s">
        <v>1285</v>
      </c>
      <c r="H182" s="26">
        <v>1</v>
      </c>
      <c r="I182">
        <v>1</v>
      </c>
      <c r="J182">
        <v>96</v>
      </c>
      <c r="K182">
        <v>0</v>
      </c>
      <c r="L182">
        <v>0</v>
      </c>
      <c r="M182" s="26">
        <v>2</v>
      </c>
      <c r="N182">
        <v>1</v>
      </c>
      <c r="O182">
        <v>192</v>
      </c>
      <c r="P182">
        <v>0</v>
      </c>
      <c r="Q182">
        <v>0</v>
      </c>
      <c r="R182" s="26">
        <v>6</v>
      </c>
      <c r="S182">
        <v>1</v>
      </c>
      <c r="T182">
        <v>6</v>
      </c>
    </row>
    <row r="183" spans="1:20">
      <c r="A183">
        <v>1330120</v>
      </c>
      <c r="B183">
        <v>6</v>
      </c>
      <c r="C183">
        <v>4</v>
      </c>
      <c r="D183">
        <v>5</v>
      </c>
      <c r="E183" t="s">
        <v>1282</v>
      </c>
      <c r="F183" t="s">
        <v>1280</v>
      </c>
      <c r="G183" s="23" t="s">
        <v>1285</v>
      </c>
      <c r="H183" s="26">
        <v>1</v>
      </c>
      <c r="I183">
        <v>1</v>
      </c>
      <c r="J183">
        <v>42</v>
      </c>
      <c r="K183">
        <v>0</v>
      </c>
      <c r="L183">
        <v>0</v>
      </c>
      <c r="M183" s="26">
        <v>2</v>
      </c>
      <c r="N183">
        <v>1</v>
      </c>
      <c r="O183">
        <v>84</v>
      </c>
      <c r="P183">
        <v>0</v>
      </c>
      <c r="Q183">
        <v>0</v>
      </c>
      <c r="R183" s="26">
        <v>6</v>
      </c>
      <c r="S183">
        <v>1</v>
      </c>
      <c r="T183">
        <v>3</v>
      </c>
    </row>
    <row r="184" spans="1:20">
      <c r="A184">
        <v>1330121</v>
      </c>
      <c r="B184">
        <v>6</v>
      </c>
      <c r="C184">
        <v>4</v>
      </c>
      <c r="D184">
        <v>15</v>
      </c>
      <c r="E184" t="s">
        <v>1282</v>
      </c>
      <c r="F184" t="s">
        <v>1280</v>
      </c>
      <c r="G184" s="23" t="s">
        <v>1285</v>
      </c>
      <c r="H184" s="26">
        <v>1</v>
      </c>
      <c r="I184">
        <v>1</v>
      </c>
      <c r="J184">
        <v>132</v>
      </c>
      <c r="K184">
        <v>0</v>
      </c>
      <c r="L184">
        <v>0</v>
      </c>
      <c r="M184" s="26">
        <v>2</v>
      </c>
      <c r="N184">
        <v>1</v>
      </c>
      <c r="O184">
        <v>264</v>
      </c>
      <c r="P184">
        <v>0</v>
      </c>
      <c r="Q184">
        <v>0</v>
      </c>
      <c r="R184" s="26">
        <v>6</v>
      </c>
      <c r="S184">
        <v>1</v>
      </c>
      <c r="T184">
        <v>9</v>
      </c>
    </row>
    <row r="185" spans="1:20">
      <c r="A185">
        <v>1330122</v>
      </c>
      <c r="B185">
        <v>6</v>
      </c>
      <c r="C185">
        <v>4</v>
      </c>
      <c r="D185">
        <v>5</v>
      </c>
      <c r="E185" t="s">
        <v>1282</v>
      </c>
      <c r="F185" t="s">
        <v>1280</v>
      </c>
      <c r="G185" s="23" t="s">
        <v>1285</v>
      </c>
      <c r="H185" s="26">
        <v>1</v>
      </c>
      <c r="I185">
        <v>1</v>
      </c>
      <c r="J185">
        <v>42</v>
      </c>
      <c r="K185">
        <v>0</v>
      </c>
      <c r="L185">
        <v>0</v>
      </c>
      <c r="M185" s="26">
        <v>2</v>
      </c>
      <c r="N185">
        <v>1</v>
      </c>
      <c r="O185">
        <v>84</v>
      </c>
      <c r="P185">
        <v>0</v>
      </c>
      <c r="Q185">
        <v>0</v>
      </c>
      <c r="R185" s="26">
        <v>6</v>
      </c>
      <c r="S185">
        <v>1</v>
      </c>
      <c r="T185">
        <v>3</v>
      </c>
    </row>
    <row r="186" spans="1:20">
      <c r="A186">
        <v>1330123</v>
      </c>
      <c r="B186">
        <v>6</v>
      </c>
      <c r="C186">
        <v>4</v>
      </c>
      <c r="D186">
        <v>15</v>
      </c>
      <c r="E186" t="s">
        <v>1282</v>
      </c>
      <c r="F186" t="s">
        <v>1280</v>
      </c>
      <c r="G186" s="23" t="s">
        <v>1285</v>
      </c>
      <c r="H186" s="26">
        <v>1</v>
      </c>
      <c r="I186">
        <v>1</v>
      </c>
      <c r="J186">
        <v>132</v>
      </c>
      <c r="K186">
        <v>0</v>
      </c>
      <c r="L186">
        <v>0</v>
      </c>
      <c r="M186" s="26">
        <v>2</v>
      </c>
      <c r="N186">
        <v>1</v>
      </c>
      <c r="O186">
        <v>264</v>
      </c>
      <c r="P186">
        <v>0</v>
      </c>
      <c r="Q186">
        <v>0</v>
      </c>
      <c r="R186" s="26">
        <v>6</v>
      </c>
      <c r="S186">
        <v>1</v>
      </c>
      <c r="T186">
        <v>9</v>
      </c>
    </row>
    <row r="187" spans="1:20">
      <c r="A187">
        <v>1330124</v>
      </c>
      <c r="B187">
        <v>6</v>
      </c>
      <c r="C187">
        <v>4</v>
      </c>
      <c r="D187">
        <v>5</v>
      </c>
      <c r="E187" t="s">
        <v>1282</v>
      </c>
      <c r="F187" t="s">
        <v>1280</v>
      </c>
      <c r="G187" s="23" t="s">
        <v>1285</v>
      </c>
      <c r="H187" s="26">
        <v>1</v>
      </c>
      <c r="I187">
        <v>1</v>
      </c>
      <c r="J187">
        <v>42</v>
      </c>
      <c r="K187">
        <v>0</v>
      </c>
      <c r="L187">
        <v>0</v>
      </c>
      <c r="M187" s="26">
        <v>2</v>
      </c>
      <c r="N187">
        <v>1</v>
      </c>
      <c r="O187">
        <v>84</v>
      </c>
      <c r="P187">
        <v>0</v>
      </c>
      <c r="Q187">
        <v>0</v>
      </c>
      <c r="R187" s="26">
        <v>6</v>
      </c>
      <c r="S187">
        <v>1</v>
      </c>
      <c r="T187">
        <v>3</v>
      </c>
    </row>
    <row r="188" spans="1:20">
      <c r="A188">
        <v>1330125</v>
      </c>
      <c r="B188">
        <v>6</v>
      </c>
      <c r="C188">
        <v>4</v>
      </c>
      <c r="D188">
        <v>10</v>
      </c>
      <c r="E188" t="s">
        <v>1282</v>
      </c>
      <c r="F188" t="s">
        <v>1280</v>
      </c>
      <c r="G188" s="23" t="s">
        <v>1285</v>
      </c>
      <c r="H188" s="26">
        <v>1</v>
      </c>
      <c r="I188">
        <v>1</v>
      </c>
      <c r="J188">
        <v>96</v>
      </c>
      <c r="K188">
        <v>0</v>
      </c>
      <c r="L188">
        <v>0</v>
      </c>
      <c r="M188" s="26">
        <v>2</v>
      </c>
      <c r="N188">
        <v>1</v>
      </c>
      <c r="O188">
        <v>192</v>
      </c>
      <c r="P188">
        <v>0</v>
      </c>
      <c r="Q188">
        <v>0</v>
      </c>
      <c r="R188" s="26">
        <v>6</v>
      </c>
      <c r="S188">
        <v>1</v>
      </c>
      <c r="T188">
        <v>6</v>
      </c>
    </row>
    <row r="189" spans="1:20">
      <c r="A189">
        <v>1330126</v>
      </c>
      <c r="B189">
        <v>6</v>
      </c>
      <c r="C189">
        <v>4</v>
      </c>
      <c r="D189">
        <v>15</v>
      </c>
      <c r="E189" t="s">
        <v>1282</v>
      </c>
      <c r="F189" t="s">
        <v>1280</v>
      </c>
      <c r="G189" s="23" t="s">
        <v>1285</v>
      </c>
      <c r="H189" s="26">
        <v>1</v>
      </c>
      <c r="I189">
        <v>1</v>
      </c>
      <c r="J189">
        <v>132</v>
      </c>
      <c r="K189">
        <v>0</v>
      </c>
      <c r="L189">
        <v>0</v>
      </c>
      <c r="M189" s="26">
        <v>2</v>
      </c>
      <c r="N189">
        <v>1</v>
      </c>
      <c r="O189">
        <v>264</v>
      </c>
      <c r="P189">
        <v>0</v>
      </c>
      <c r="Q189">
        <v>0</v>
      </c>
      <c r="R189" s="26">
        <v>6</v>
      </c>
      <c r="S189">
        <v>1</v>
      </c>
      <c r="T189">
        <v>9</v>
      </c>
    </row>
    <row r="190" spans="1:20">
      <c r="A190">
        <v>1330127</v>
      </c>
      <c r="B190">
        <v>6</v>
      </c>
      <c r="C190">
        <v>4</v>
      </c>
      <c r="D190">
        <v>20</v>
      </c>
      <c r="E190" t="s">
        <v>1282</v>
      </c>
      <c r="F190" t="s">
        <v>1280</v>
      </c>
      <c r="G190" s="23" t="s">
        <v>1285</v>
      </c>
      <c r="H190" s="26">
        <v>1</v>
      </c>
      <c r="I190">
        <v>1</v>
      </c>
      <c r="J190">
        <v>180</v>
      </c>
      <c r="K190">
        <v>0</v>
      </c>
      <c r="L190">
        <v>0</v>
      </c>
      <c r="M190" s="26">
        <v>2</v>
      </c>
      <c r="N190">
        <v>1</v>
      </c>
      <c r="O190">
        <v>360</v>
      </c>
      <c r="P190">
        <v>0</v>
      </c>
      <c r="Q190">
        <v>0</v>
      </c>
      <c r="R190" s="26">
        <v>6</v>
      </c>
      <c r="S190">
        <v>1</v>
      </c>
      <c r="T190">
        <v>12</v>
      </c>
    </row>
    <row r="191" spans="1:20">
      <c r="A191">
        <v>1330128</v>
      </c>
      <c r="B191">
        <v>6</v>
      </c>
      <c r="C191">
        <v>4</v>
      </c>
      <c r="D191">
        <v>20</v>
      </c>
      <c r="E191" t="s">
        <v>1282</v>
      </c>
      <c r="F191" t="s">
        <v>1280</v>
      </c>
      <c r="G191" s="23" t="s">
        <v>1285</v>
      </c>
      <c r="H191" s="26">
        <v>1</v>
      </c>
      <c r="I191">
        <v>1</v>
      </c>
      <c r="J191">
        <v>180</v>
      </c>
      <c r="K191">
        <v>0</v>
      </c>
      <c r="L191">
        <v>0</v>
      </c>
      <c r="M191" s="26">
        <v>2</v>
      </c>
      <c r="N191">
        <v>1</v>
      </c>
      <c r="O191">
        <v>360</v>
      </c>
      <c r="P191">
        <v>0</v>
      </c>
      <c r="Q191">
        <v>0</v>
      </c>
      <c r="R191" s="26">
        <v>6</v>
      </c>
      <c r="S191">
        <v>1</v>
      </c>
      <c r="T191">
        <v>12</v>
      </c>
    </row>
    <row r="192" spans="1:20">
      <c r="A192">
        <v>1330129</v>
      </c>
      <c r="B192">
        <v>6</v>
      </c>
      <c r="C192">
        <v>4</v>
      </c>
      <c r="D192">
        <v>20</v>
      </c>
      <c r="E192" t="s">
        <v>1282</v>
      </c>
      <c r="F192" t="s">
        <v>1280</v>
      </c>
      <c r="G192" s="23" t="s">
        <v>1285</v>
      </c>
      <c r="H192" s="26">
        <v>1</v>
      </c>
      <c r="I192">
        <v>1</v>
      </c>
      <c r="J192">
        <v>180</v>
      </c>
      <c r="K192">
        <v>0</v>
      </c>
      <c r="L192">
        <v>0</v>
      </c>
      <c r="M192" s="26">
        <v>2</v>
      </c>
      <c r="N192">
        <v>1</v>
      </c>
      <c r="O192">
        <v>360</v>
      </c>
      <c r="P192">
        <v>0</v>
      </c>
      <c r="Q192">
        <v>0</v>
      </c>
      <c r="R192" s="26">
        <v>6</v>
      </c>
      <c r="S192">
        <v>1</v>
      </c>
      <c r="T192">
        <v>12</v>
      </c>
    </row>
    <row r="193" spans="1:20">
      <c r="A193">
        <v>1330130</v>
      </c>
      <c r="B193">
        <v>6</v>
      </c>
      <c r="C193">
        <v>4</v>
      </c>
      <c r="D193">
        <v>25</v>
      </c>
      <c r="E193" t="s">
        <v>1282</v>
      </c>
      <c r="F193" t="s">
        <v>1280</v>
      </c>
      <c r="G193" s="23" t="s">
        <v>1285</v>
      </c>
      <c r="H193" s="26">
        <v>1</v>
      </c>
      <c r="I193">
        <v>1</v>
      </c>
      <c r="J193">
        <v>240</v>
      </c>
      <c r="K193">
        <v>0</v>
      </c>
      <c r="L193">
        <v>0</v>
      </c>
      <c r="M193" s="26">
        <v>2</v>
      </c>
      <c r="N193">
        <v>1</v>
      </c>
      <c r="O193">
        <v>480</v>
      </c>
      <c r="P193">
        <v>0</v>
      </c>
      <c r="Q193">
        <v>0</v>
      </c>
      <c r="R193" s="26">
        <v>6</v>
      </c>
      <c r="S193">
        <v>1</v>
      </c>
      <c r="T193">
        <v>16</v>
      </c>
    </row>
    <row r="194" spans="1:20">
      <c r="A194">
        <v>1330131</v>
      </c>
      <c r="B194">
        <v>6</v>
      </c>
      <c r="C194">
        <v>4</v>
      </c>
      <c r="D194">
        <v>20</v>
      </c>
      <c r="E194" t="s">
        <v>1282</v>
      </c>
      <c r="F194" t="s">
        <v>1280</v>
      </c>
      <c r="G194" s="23" t="s">
        <v>1285</v>
      </c>
      <c r="H194" s="26">
        <v>1</v>
      </c>
      <c r="I194">
        <v>1</v>
      </c>
      <c r="J194">
        <v>180</v>
      </c>
      <c r="K194">
        <v>0</v>
      </c>
      <c r="L194">
        <v>0</v>
      </c>
      <c r="M194" s="26">
        <v>2</v>
      </c>
      <c r="N194">
        <v>1</v>
      </c>
      <c r="O194">
        <v>360</v>
      </c>
      <c r="P194">
        <v>0</v>
      </c>
      <c r="Q194">
        <v>0</v>
      </c>
      <c r="R194" s="26">
        <v>6</v>
      </c>
      <c r="S194">
        <v>1</v>
      </c>
      <c r="T194">
        <v>12</v>
      </c>
    </row>
    <row r="195" spans="1:20">
      <c r="A195">
        <v>1330132</v>
      </c>
      <c r="B195">
        <v>6</v>
      </c>
      <c r="C195">
        <v>4</v>
      </c>
      <c r="D195">
        <v>5</v>
      </c>
      <c r="E195" t="s">
        <v>1282</v>
      </c>
      <c r="F195" t="s">
        <v>1280</v>
      </c>
      <c r="G195" s="23" t="s">
        <v>1285</v>
      </c>
      <c r="H195" s="26">
        <v>1</v>
      </c>
      <c r="I195">
        <v>1</v>
      </c>
      <c r="J195">
        <v>42</v>
      </c>
      <c r="K195">
        <v>0</v>
      </c>
      <c r="L195">
        <v>0</v>
      </c>
      <c r="M195" s="26">
        <v>2</v>
      </c>
      <c r="N195">
        <v>1</v>
      </c>
      <c r="O195">
        <v>84</v>
      </c>
      <c r="P195">
        <v>0</v>
      </c>
      <c r="Q195">
        <v>0</v>
      </c>
      <c r="R195" s="26">
        <v>6</v>
      </c>
      <c r="S195">
        <v>1</v>
      </c>
      <c r="T195">
        <v>3</v>
      </c>
    </row>
    <row r="196" spans="1:20">
      <c r="A196">
        <v>1330133</v>
      </c>
      <c r="B196">
        <v>6</v>
      </c>
      <c r="C196">
        <v>4</v>
      </c>
      <c r="D196">
        <v>15</v>
      </c>
      <c r="E196" t="s">
        <v>1282</v>
      </c>
      <c r="F196" t="s">
        <v>1280</v>
      </c>
      <c r="G196" s="23" t="s">
        <v>1285</v>
      </c>
      <c r="H196" s="26">
        <v>1</v>
      </c>
      <c r="I196">
        <v>1</v>
      </c>
      <c r="J196">
        <v>132</v>
      </c>
      <c r="K196">
        <v>0</v>
      </c>
      <c r="L196">
        <v>0</v>
      </c>
      <c r="M196" s="26">
        <v>2</v>
      </c>
      <c r="N196">
        <v>1</v>
      </c>
      <c r="O196">
        <v>264</v>
      </c>
      <c r="P196">
        <v>0</v>
      </c>
      <c r="Q196">
        <v>0</v>
      </c>
      <c r="R196" s="26">
        <v>6</v>
      </c>
      <c r="S196">
        <v>1</v>
      </c>
      <c r="T196">
        <v>9</v>
      </c>
    </row>
    <row r="197" spans="1:20">
      <c r="A197">
        <v>1330134</v>
      </c>
      <c r="B197">
        <v>6</v>
      </c>
      <c r="C197">
        <v>4</v>
      </c>
      <c r="D197">
        <v>5</v>
      </c>
      <c r="E197" t="s">
        <v>1282</v>
      </c>
      <c r="F197" t="s">
        <v>1280</v>
      </c>
      <c r="G197" s="23" t="s">
        <v>1285</v>
      </c>
      <c r="H197" s="26">
        <v>1</v>
      </c>
      <c r="I197">
        <v>1</v>
      </c>
      <c r="J197">
        <v>42</v>
      </c>
      <c r="K197">
        <v>0</v>
      </c>
      <c r="L197">
        <v>0</v>
      </c>
      <c r="M197" s="26">
        <v>2</v>
      </c>
      <c r="N197">
        <v>1</v>
      </c>
      <c r="O197">
        <v>84</v>
      </c>
      <c r="P197">
        <v>0</v>
      </c>
      <c r="Q197">
        <v>0</v>
      </c>
      <c r="R197" s="26">
        <v>6</v>
      </c>
      <c r="S197">
        <v>1</v>
      </c>
      <c r="T197">
        <v>3</v>
      </c>
    </row>
    <row r="198" spans="1:20">
      <c r="A198">
        <v>1330135</v>
      </c>
      <c r="B198">
        <v>6</v>
      </c>
      <c r="C198">
        <v>4</v>
      </c>
      <c r="D198">
        <v>10</v>
      </c>
      <c r="E198" t="s">
        <v>1282</v>
      </c>
      <c r="F198" t="s">
        <v>1280</v>
      </c>
      <c r="G198" s="23" t="s">
        <v>1285</v>
      </c>
      <c r="H198" s="26">
        <v>1</v>
      </c>
      <c r="I198">
        <v>1</v>
      </c>
      <c r="J198">
        <v>96</v>
      </c>
      <c r="K198">
        <v>0</v>
      </c>
      <c r="L198">
        <v>0</v>
      </c>
      <c r="M198" s="26">
        <v>2</v>
      </c>
      <c r="N198">
        <v>1</v>
      </c>
      <c r="O198">
        <v>192</v>
      </c>
      <c r="P198">
        <v>0</v>
      </c>
      <c r="Q198">
        <v>0</v>
      </c>
      <c r="R198" s="26">
        <v>6</v>
      </c>
      <c r="S198">
        <v>1</v>
      </c>
      <c r="T198">
        <v>6</v>
      </c>
    </row>
    <row r="199" spans="1:20">
      <c r="A199">
        <v>1330136</v>
      </c>
      <c r="B199">
        <v>6</v>
      </c>
      <c r="C199">
        <v>4</v>
      </c>
      <c r="D199">
        <v>15</v>
      </c>
      <c r="E199" t="s">
        <v>1282</v>
      </c>
      <c r="F199" t="s">
        <v>1280</v>
      </c>
      <c r="G199" s="23" t="s">
        <v>1285</v>
      </c>
      <c r="H199" s="26">
        <v>1</v>
      </c>
      <c r="I199">
        <v>1</v>
      </c>
      <c r="J199">
        <v>132</v>
      </c>
      <c r="K199">
        <v>0</v>
      </c>
      <c r="L199">
        <v>0</v>
      </c>
      <c r="M199" s="26">
        <v>2</v>
      </c>
      <c r="N199">
        <v>1</v>
      </c>
      <c r="O199">
        <v>264</v>
      </c>
      <c r="P199">
        <v>0</v>
      </c>
      <c r="Q199">
        <v>0</v>
      </c>
      <c r="R199" s="26">
        <v>6</v>
      </c>
      <c r="S199">
        <v>1</v>
      </c>
      <c r="T199">
        <v>9</v>
      </c>
    </row>
    <row r="200" spans="1:20">
      <c r="A200">
        <v>1330137</v>
      </c>
      <c r="B200">
        <v>6</v>
      </c>
      <c r="C200">
        <v>4</v>
      </c>
      <c r="D200">
        <v>25</v>
      </c>
      <c r="E200" t="s">
        <v>1282</v>
      </c>
      <c r="F200" t="s">
        <v>1280</v>
      </c>
      <c r="G200" s="23" t="s">
        <v>1285</v>
      </c>
      <c r="H200" s="26">
        <v>1</v>
      </c>
      <c r="I200">
        <v>1</v>
      </c>
      <c r="J200">
        <v>240</v>
      </c>
      <c r="K200">
        <v>0</v>
      </c>
      <c r="L200">
        <v>0</v>
      </c>
      <c r="M200" s="26">
        <v>2</v>
      </c>
      <c r="N200">
        <v>1</v>
      </c>
      <c r="O200">
        <v>480</v>
      </c>
      <c r="P200">
        <v>0</v>
      </c>
      <c r="Q200">
        <v>0</v>
      </c>
      <c r="R200" s="26">
        <v>6</v>
      </c>
      <c r="S200">
        <v>1</v>
      </c>
      <c r="T200">
        <v>16</v>
      </c>
    </row>
    <row r="201" spans="1:20">
      <c r="A201">
        <v>1330138</v>
      </c>
      <c r="B201">
        <v>6</v>
      </c>
      <c r="C201">
        <v>4</v>
      </c>
      <c r="D201">
        <v>25</v>
      </c>
      <c r="E201" t="s">
        <v>1282</v>
      </c>
      <c r="F201" t="s">
        <v>1280</v>
      </c>
      <c r="G201" s="23" t="s">
        <v>1285</v>
      </c>
      <c r="H201" s="26">
        <v>1</v>
      </c>
      <c r="I201">
        <v>1</v>
      </c>
      <c r="J201">
        <v>240</v>
      </c>
      <c r="K201">
        <v>0</v>
      </c>
      <c r="L201">
        <v>0</v>
      </c>
      <c r="M201" s="26">
        <v>2</v>
      </c>
      <c r="N201">
        <v>1</v>
      </c>
      <c r="O201">
        <v>480</v>
      </c>
      <c r="P201">
        <v>0</v>
      </c>
      <c r="Q201">
        <v>0</v>
      </c>
      <c r="R201" s="26">
        <v>6</v>
      </c>
      <c r="S201">
        <v>1</v>
      </c>
      <c r="T201">
        <v>16</v>
      </c>
    </row>
    <row r="202" spans="1:20">
      <c r="A202">
        <v>1330139</v>
      </c>
      <c r="B202">
        <v>6</v>
      </c>
      <c r="C202">
        <v>4</v>
      </c>
      <c r="D202">
        <v>15</v>
      </c>
      <c r="E202" t="s">
        <v>1282</v>
      </c>
      <c r="F202" t="s">
        <v>1280</v>
      </c>
      <c r="G202" s="23" t="s">
        <v>1285</v>
      </c>
      <c r="H202" s="26">
        <v>1</v>
      </c>
      <c r="I202">
        <v>1</v>
      </c>
      <c r="J202">
        <v>132</v>
      </c>
      <c r="K202">
        <v>0</v>
      </c>
      <c r="L202">
        <v>0</v>
      </c>
      <c r="M202" s="26">
        <v>2</v>
      </c>
      <c r="N202">
        <v>1</v>
      </c>
      <c r="O202">
        <v>264</v>
      </c>
      <c r="P202">
        <v>0</v>
      </c>
      <c r="Q202">
        <v>0</v>
      </c>
      <c r="R202" s="26">
        <v>6</v>
      </c>
      <c r="S202">
        <v>1</v>
      </c>
      <c r="T202">
        <v>9</v>
      </c>
    </row>
    <row r="203" spans="1:20">
      <c r="A203">
        <v>1330140</v>
      </c>
      <c r="B203">
        <v>6</v>
      </c>
      <c r="C203">
        <v>4</v>
      </c>
      <c r="D203">
        <v>10</v>
      </c>
      <c r="E203" t="s">
        <v>1282</v>
      </c>
      <c r="F203" t="s">
        <v>1280</v>
      </c>
      <c r="G203" s="23" t="s">
        <v>1285</v>
      </c>
      <c r="H203" s="26">
        <v>1</v>
      </c>
      <c r="I203">
        <v>1</v>
      </c>
      <c r="J203">
        <v>96</v>
      </c>
      <c r="K203">
        <v>0</v>
      </c>
      <c r="L203">
        <v>0</v>
      </c>
      <c r="M203" s="26">
        <v>2</v>
      </c>
      <c r="N203">
        <v>1</v>
      </c>
      <c r="O203">
        <v>192</v>
      </c>
      <c r="P203">
        <v>0</v>
      </c>
      <c r="Q203">
        <v>0</v>
      </c>
      <c r="R203" s="26">
        <v>6</v>
      </c>
      <c r="S203">
        <v>1</v>
      </c>
      <c r="T203">
        <v>6</v>
      </c>
    </row>
    <row r="204" spans="1:20">
      <c r="A204">
        <v>1330141</v>
      </c>
      <c r="B204">
        <v>6</v>
      </c>
      <c r="C204">
        <v>4</v>
      </c>
      <c r="D204">
        <v>5</v>
      </c>
      <c r="E204" t="s">
        <v>1282</v>
      </c>
      <c r="F204" t="s">
        <v>1280</v>
      </c>
      <c r="G204" s="23" t="s">
        <v>1285</v>
      </c>
      <c r="H204" s="26">
        <v>1</v>
      </c>
      <c r="I204">
        <v>1</v>
      </c>
      <c r="J204">
        <v>42</v>
      </c>
      <c r="K204">
        <v>0</v>
      </c>
      <c r="L204">
        <v>0</v>
      </c>
      <c r="M204" s="26">
        <v>2</v>
      </c>
      <c r="N204">
        <v>1</v>
      </c>
      <c r="O204">
        <v>84</v>
      </c>
      <c r="P204">
        <v>0</v>
      </c>
      <c r="Q204">
        <v>0</v>
      </c>
      <c r="R204" s="26">
        <v>6</v>
      </c>
      <c r="S204">
        <v>1</v>
      </c>
      <c r="T204">
        <v>3</v>
      </c>
    </row>
    <row r="205" spans="1:20">
      <c r="A205">
        <v>1330142</v>
      </c>
      <c r="B205">
        <v>6</v>
      </c>
      <c r="C205">
        <v>4</v>
      </c>
      <c r="D205">
        <v>20</v>
      </c>
      <c r="E205" t="s">
        <v>1282</v>
      </c>
      <c r="F205" t="s">
        <v>1280</v>
      </c>
      <c r="G205" s="23" t="s">
        <v>1285</v>
      </c>
      <c r="H205" s="26">
        <v>1</v>
      </c>
      <c r="I205">
        <v>1</v>
      </c>
      <c r="J205">
        <v>180</v>
      </c>
      <c r="K205">
        <v>0</v>
      </c>
      <c r="L205">
        <v>0</v>
      </c>
      <c r="M205" s="26">
        <v>2</v>
      </c>
      <c r="N205">
        <v>1</v>
      </c>
      <c r="O205">
        <v>360</v>
      </c>
      <c r="P205">
        <v>0</v>
      </c>
      <c r="Q205">
        <v>0</v>
      </c>
      <c r="R205" s="26">
        <v>6</v>
      </c>
      <c r="S205">
        <v>1</v>
      </c>
      <c r="T205">
        <v>12</v>
      </c>
    </row>
    <row r="206" spans="1:20">
      <c r="A206">
        <v>1330143</v>
      </c>
      <c r="B206">
        <v>1</v>
      </c>
      <c r="C206">
        <v>3</v>
      </c>
      <c r="D206">
        <v>10</v>
      </c>
      <c r="E206" t="s">
        <v>1279</v>
      </c>
      <c r="F206" t="s">
        <v>1280</v>
      </c>
      <c r="G206" s="23" t="s">
        <v>1281</v>
      </c>
      <c r="H206" s="26">
        <v>3</v>
      </c>
      <c r="I206">
        <v>1</v>
      </c>
      <c r="J206">
        <v>42</v>
      </c>
      <c r="K206">
        <v>0</v>
      </c>
      <c r="L206">
        <v>0</v>
      </c>
      <c r="M206" s="26">
        <v>2</v>
      </c>
      <c r="N206">
        <v>1</v>
      </c>
      <c r="O206">
        <v>200</v>
      </c>
      <c r="P206">
        <v>0</v>
      </c>
      <c r="Q206">
        <v>0</v>
      </c>
      <c r="R206" s="26">
        <v>5</v>
      </c>
      <c r="S206">
        <v>1</v>
      </c>
      <c r="T206">
        <v>5</v>
      </c>
    </row>
    <row r="207" spans="1:20">
      <c r="A207">
        <v>1330144</v>
      </c>
      <c r="B207">
        <v>2</v>
      </c>
      <c r="C207">
        <v>4</v>
      </c>
      <c r="D207">
        <v>20</v>
      </c>
      <c r="E207" t="s">
        <v>1282</v>
      </c>
      <c r="F207" t="s">
        <v>1281</v>
      </c>
      <c r="G207" s="23">
        <v>0</v>
      </c>
      <c r="H207" s="26">
        <v>1</v>
      </c>
      <c r="I207">
        <v>1</v>
      </c>
      <c r="J207">
        <v>720</v>
      </c>
      <c r="K207">
        <v>0</v>
      </c>
      <c r="L207">
        <v>0</v>
      </c>
      <c r="M207" s="26">
        <v>5</v>
      </c>
      <c r="N207">
        <v>1</v>
      </c>
      <c r="O207">
        <v>22</v>
      </c>
      <c r="P207">
        <v>0</v>
      </c>
      <c r="Q207">
        <v>0</v>
      </c>
      <c r="R207" s="26">
        <v>0</v>
      </c>
      <c r="S207">
        <v>0</v>
      </c>
      <c r="T207">
        <v>0</v>
      </c>
    </row>
    <row r="208" spans="1:20">
      <c r="A208">
        <v>1330145</v>
      </c>
      <c r="B208">
        <v>5</v>
      </c>
      <c r="C208">
        <v>4</v>
      </c>
      <c r="D208">
        <v>25</v>
      </c>
      <c r="E208" t="s">
        <v>1281</v>
      </c>
      <c r="F208" t="s">
        <v>1285</v>
      </c>
      <c r="G208" s="23" t="s">
        <v>1283</v>
      </c>
      <c r="H208" s="26">
        <v>5</v>
      </c>
      <c r="I208">
        <v>1</v>
      </c>
      <c r="J208">
        <v>11</v>
      </c>
      <c r="K208">
        <v>0</v>
      </c>
      <c r="L208">
        <v>0</v>
      </c>
      <c r="M208" s="26">
        <v>6</v>
      </c>
      <c r="N208">
        <v>1</v>
      </c>
      <c r="O208">
        <v>4</v>
      </c>
      <c r="P208">
        <v>0</v>
      </c>
      <c r="Q208">
        <v>0</v>
      </c>
      <c r="R208" s="26">
        <v>37</v>
      </c>
      <c r="S208">
        <v>1</v>
      </c>
      <c r="T208">
        <v>20</v>
      </c>
    </row>
    <row r="209" spans="1:20">
      <c r="A209">
        <v>1330154</v>
      </c>
      <c r="B209">
        <v>1</v>
      </c>
      <c r="C209">
        <v>4</v>
      </c>
      <c r="D209">
        <v>20</v>
      </c>
      <c r="E209" t="s">
        <v>1279</v>
      </c>
      <c r="F209" t="s">
        <v>1280</v>
      </c>
      <c r="G209" t="s">
        <v>1281</v>
      </c>
      <c r="H209">
        <v>3</v>
      </c>
      <c r="I209">
        <v>1</v>
      </c>
      <c r="J209">
        <v>95</v>
      </c>
      <c r="K209">
        <v>0</v>
      </c>
      <c r="L209">
        <v>0</v>
      </c>
      <c r="M209">
        <v>2</v>
      </c>
      <c r="N209">
        <v>1</v>
      </c>
      <c r="O209">
        <v>450</v>
      </c>
      <c r="P209">
        <v>0</v>
      </c>
      <c r="Q209">
        <v>0</v>
      </c>
      <c r="R209">
        <v>5</v>
      </c>
      <c r="S209">
        <v>1</v>
      </c>
      <c r="T209">
        <v>11</v>
      </c>
    </row>
    <row r="210" spans="1:20">
      <c r="A210">
        <v>1330155</v>
      </c>
      <c r="B210">
        <v>2</v>
      </c>
      <c r="C210">
        <v>4</v>
      </c>
      <c r="D210">
        <v>20</v>
      </c>
      <c r="E210" t="s">
        <v>1282</v>
      </c>
      <c r="F210" t="s">
        <v>1281</v>
      </c>
      <c r="G210">
        <v>0</v>
      </c>
      <c r="H210">
        <v>1</v>
      </c>
      <c r="I210">
        <v>1</v>
      </c>
      <c r="J210">
        <v>720</v>
      </c>
      <c r="K210">
        <v>0</v>
      </c>
      <c r="L210">
        <v>0</v>
      </c>
      <c r="M210">
        <v>5</v>
      </c>
      <c r="N210">
        <v>1</v>
      </c>
      <c r="O210">
        <v>22</v>
      </c>
      <c r="P210">
        <v>0</v>
      </c>
      <c r="Q210">
        <v>0</v>
      </c>
      <c r="R210">
        <v>0</v>
      </c>
      <c r="S210">
        <v>0</v>
      </c>
      <c r="T210">
        <v>0</v>
      </c>
    </row>
    <row r="211" spans="1:20">
      <c r="A211">
        <v>1330156</v>
      </c>
      <c r="B211">
        <v>3</v>
      </c>
      <c r="C211">
        <v>4</v>
      </c>
      <c r="D211">
        <v>20</v>
      </c>
      <c r="E211" t="s">
        <v>1280</v>
      </c>
      <c r="F211" t="s">
        <v>1281</v>
      </c>
      <c r="G211" t="s">
        <v>1286</v>
      </c>
      <c r="H211">
        <v>2</v>
      </c>
      <c r="I211">
        <v>1</v>
      </c>
      <c r="J211">
        <v>270</v>
      </c>
      <c r="K211">
        <v>0</v>
      </c>
      <c r="L211">
        <v>0</v>
      </c>
      <c r="M211">
        <v>5</v>
      </c>
      <c r="N211">
        <v>1</v>
      </c>
      <c r="O211">
        <v>14</v>
      </c>
      <c r="P211">
        <v>0</v>
      </c>
      <c r="Q211">
        <v>0</v>
      </c>
      <c r="R211">
        <v>37</v>
      </c>
      <c r="S211">
        <v>1</v>
      </c>
      <c r="T211">
        <v>13</v>
      </c>
    </row>
    <row r="212" spans="1:20">
      <c r="A212">
        <v>1330157</v>
      </c>
      <c r="B212">
        <v>4</v>
      </c>
      <c r="C212">
        <v>4</v>
      </c>
      <c r="D212">
        <v>20</v>
      </c>
      <c r="E212" t="s">
        <v>1284</v>
      </c>
      <c r="F212" t="s">
        <v>1282</v>
      </c>
      <c r="G212" t="s">
        <v>1285</v>
      </c>
      <c r="H212">
        <v>4</v>
      </c>
      <c r="I212">
        <v>1</v>
      </c>
      <c r="J212">
        <v>95</v>
      </c>
      <c r="K212">
        <v>0</v>
      </c>
      <c r="L212">
        <v>0</v>
      </c>
      <c r="M212">
        <v>1</v>
      </c>
      <c r="N212">
        <v>1</v>
      </c>
      <c r="O212">
        <v>270</v>
      </c>
      <c r="P212">
        <v>0</v>
      </c>
      <c r="Q212">
        <v>0</v>
      </c>
      <c r="R212">
        <v>6</v>
      </c>
      <c r="S212">
        <v>1</v>
      </c>
      <c r="T212">
        <v>16</v>
      </c>
    </row>
    <row r="213" spans="1:20">
      <c r="A213">
        <v>1330158</v>
      </c>
      <c r="B213">
        <v>5</v>
      </c>
      <c r="C213">
        <v>4</v>
      </c>
      <c r="D213">
        <v>20</v>
      </c>
      <c r="E213" t="s">
        <v>1281</v>
      </c>
      <c r="F213" t="s">
        <v>1285</v>
      </c>
      <c r="G213" t="s">
        <v>1286</v>
      </c>
      <c r="H213">
        <v>5</v>
      </c>
      <c r="I213">
        <v>1</v>
      </c>
      <c r="J213">
        <v>8</v>
      </c>
      <c r="K213">
        <v>0</v>
      </c>
      <c r="L213">
        <v>0</v>
      </c>
      <c r="M213">
        <v>6</v>
      </c>
      <c r="N213">
        <v>1</v>
      </c>
      <c r="O213">
        <v>3</v>
      </c>
      <c r="P213">
        <v>0</v>
      </c>
      <c r="Q213">
        <v>0</v>
      </c>
      <c r="R213">
        <v>37</v>
      </c>
      <c r="S213">
        <v>1</v>
      </c>
      <c r="T213">
        <v>19</v>
      </c>
    </row>
    <row r="214" spans="1:20">
      <c r="A214" s="30">
        <v>1330159</v>
      </c>
      <c r="B214" s="30">
        <v>1</v>
      </c>
      <c r="C214" s="23">
        <v>4</v>
      </c>
      <c r="D214" s="23">
        <v>20</v>
      </c>
      <c r="E214" s="23" t="s">
        <v>1279</v>
      </c>
      <c r="F214" s="23" t="s">
        <v>1280</v>
      </c>
      <c r="G214" s="23" t="s">
        <v>1281</v>
      </c>
      <c r="H214" s="23">
        <v>3</v>
      </c>
      <c r="I214" s="23">
        <v>1</v>
      </c>
      <c r="J214" s="23">
        <v>95</v>
      </c>
      <c r="K214" s="23">
        <v>0</v>
      </c>
      <c r="L214" s="23">
        <v>0</v>
      </c>
      <c r="M214" s="23">
        <v>2</v>
      </c>
      <c r="N214" s="23">
        <v>1</v>
      </c>
      <c r="O214" s="23">
        <v>450</v>
      </c>
      <c r="P214" s="23">
        <v>0</v>
      </c>
      <c r="Q214" s="23">
        <v>0</v>
      </c>
      <c r="R214" s="23">
        <v>5</v>
      </c>
      <c r="S214" s="23">
        <v>1</v>
      </c>
      <c r="T214" s="23">
        <v>11</v>
      </c>
    </row>
    <row r="215" spans="1:20">
      <c r="A215" s="30">
        <v>1330160</v>
      </c>
      <c r="B215" s="30">
        <v>2</v>
      </c>
      <c r="C215" s="23">
        <v>4</v>
      </c>
      <c r="D215" s="23">
        <v>20</v>
      </c>
      <c r="E215" s="23" t="s">
        <v>1282</v>
      </c>
      <c r="F215" s="23" t="s">
        <v>1281</v>
      </c>
      <c r="G215" s="23">
        <v>0</v>
      </c>
      <c r="H215" s="23">
        <v>1</v>
      </c>
      <c r="I215" s="23">
        <v>1</v>
      </c>
      <c r="J215" s="23">
        <v>720</v>
      </c>
      <c r="K215" s="23">
        <v>0</v>
      </c>
      <c r="L215" s="23">
        <v>0</v>
      </c>
      <c r="M215" s="23">
        <v>5</v>
      </c>
      <c r="N215" s="23">
        <v>1</v>
      </c>
      <c r="O215" s="23">
        <v>22</v>
      </c>
      <c r="P215" s="23">
        <v>0</v>
      </c>
      <c r="Q215" s="23">
        <v>0</v>
      </c>
      <c r="R215" s="23">
        <v>0</v>
      </c>
      <c r="S215" s="23">
        <v>0</v>
      </c>
      <c r="T215" s="23">
        <v>0</v>
      </c>
    </row>
    <row r="216" spans="1:20">
      <c r="A216" s="30">
        <v>1330161</v>
      </c>
      <c r="B216" s="30">
        <v>3</v>
      </c>
      <c r="C216" s="23">
        <v>4</v>
      </c>
      <c r="D216" s="23">
        <v>20</v>
      </c>
      <c r="E216" s="23" t="s">
        <v>1280</v>
      </c>
      <c r="F216" s="23" t="s">
        <v>1281</v>
      </c>
      <c r="G216" s="23" t="s">
        <v>1286</v>
      </c>
      <c r="H216" s="23">
        <v>2</v>
      </c>
      <c r="I216" s="23">
        <v>1</v>
      </c>
      <c r="J216" s="23">
        <v>270</v>
      </c>
      <c r="K216" s="23">
        <v>0</v>
      </c>
      <c r="L216" s="23">
        <v>0</v>
      </c>
      <c r="M216" s="23">
        <v>5</v>
      </c>
      <c r="N216" s="23">
        <v>1</v>
      </c>
      <c r="O216" s="23">
        <v>14</v>
      </c>
      <c r="P216" s="23">
        <v>0</v>
      </c>
      <c r="Q216" s="23">
        <v>0</v>
      </c>
      <c r="R216" s="23">
        <v>37</v>
      </c>
      <c r="S216" s="23">
        <v>1</v>
      </c>
      <c r="T216" s="23">
        <v>13</v>
      </c>
    </row>
    <row r="217" spans="1:20">
      <c r="A217" s="30">
        <v>1330162</v>
      </c>
      <c r="B217" s="30">
        <v>4</v>
      </c>
      <c r="C217" s="23">
        <v>4</v>
      </c>
      <c r="D217" s="23">
        <v>20</v>
      </c>
      <c r="E217" s="23" t="s">
        <v>1284</v>
      </c>
      <c r="F217" s="23" t="s">
        <v>1282</v>
      </c>
      <c r="G217" s="23" t="s">
        <v>1285</v>
      </c>
      <c r="H217" s="23">
        <v>4</v>
      </c>
      <c r="I217" s="23">
        <v>1</v>
      </c>
      <c r="J217" s="23">
        <v>95</v>
      </c>
      <c r="K217" s="23">
        <v>0</v>
      </c>
      <c r="L217" s="23">
        <v>0</v>
      </c>
      <c r="M217" s="23">
        <v>1</v>
      </c>
      <c r="N217" s="23">
        <v>1</v>
      </c>
      <c r="O217" s="23">
        <v>270</v>
      </c>
      <c r="P217" s="23">
        <v>0</v>
      </c>
      <c r="Q217" s="23">
        <v>0</v>
      </c>
      <c r="R217" s="23">
        <v>6</v>
      </c>
      <c r="S217" s="23">
        <v>1</v>
      </c>
      <c r="T217" s="23">
        <v>16</v>
      </c>
    </row>
    <row r="218" spans="1:20">
      <c r="A218" s="30">
        <v>1330163</v>
      </c>
      <c r="B218" s="30">
        <v>5</v>
      </c>
      <c r="C218" s="23">
        <v>4</v>
      </c>
      <c r="D218" s="23">
        <v>20</v>
      </c>
      <c r="E218" s="23" t="s">
        <v>1281</v>
      </c>
      <c r="F218" s="23" t="s">
        <v>1285</v>
      </c>
      <c r="G218" s="23" t="s">
        <v>1286</v>
      </c>
      <c r="H218" s="23">
        <v>5</v>
      </c>
      <c r="I218" s="23">
        <v>1</v>
      </c>
      <c r="J218" s="23">
        <v>8</v>
      </c>
      <c r="K218" s="23">
        <v>0</v>
      </c>
      <c r="L218" s="23">
        <v>0</v>
      </c>
      <c r="M218" s="23">
        <v>6</v>
      </c>
      <c r="N218" s="23">
        <v>1</v>
      </c>
      <c r="O218" s="23">
        <v>3</v>
      </c>
      <c r="P218" s="23">
        <v>0</v>
      </c>
      <c r="Q218" s="23">
        <v>0</v>
      </c>
      <c r="R218" s="23">
        <v>37</v>
      </c>
      <c r="S218" s="23">
        <v>1</v>
      </c>
      <c r="T218" s="23">
        <v>19</v>
      </c>
    </row>
    <row r="219" spans="1:20">
      <c r="A219" s="31">
        <v>1330176</v>
      </c>
      <c r="B219" s="31">
        <v>1</v>
      </c>
      <c r="C219" s="23">
        <v>4</v>
      </c>
      <c r="D219" s="23">
        <v>40</v>
      </c>
    </row>
    <row r="220" spans="1:20">
      <c r="A220" s="31">
        <v>1330177</v>
      </c>
      <c r="B220" s="31">
        <v>2</v>
      </c>
      <c r="C220" s="23">
        <v>4</v>
      </c>
      <c r="D220" s="23">
        <v>40</v>
      </c>
    </row>
    <row r="221" spans="1:20">
      <c r="A221" s="31">
        <v>1330178</v>
      </c>
      <c r="B221" s="31">
        <v>3</v>
      </c>
      <c r="C221" s="23">
        <v>4</v>
      </c>
      <c r="D221" s="23">
        <v>40</v>
      </c>
    </row>
    <row r="222" spans="1:20">
      <c r="A222" s="31">
        <v>1330179</v>
      </c>
      <c r="B222" s="31">
        <v>4</v>
      </c>
      <c r="C222" s="23">
        <v>4</v>
      </c>
      <c r="D222" s="23">
        <v>40</v>
      </c>
    </row>
    <row r="223" spans="1:20">
      <c r="A223" s="31">
        <v>1330180</v>
      </c>
      <c r="B223" s="31">
        <v>5</v>
      </c>
      <c r="C223" s="23">
        <v>4</v>
      </c>
      <c r="D223" s="23">
        <v>40</v>
      </c>
    </row>
  </sheetData>
  <phoneticPr fontId="52" type="noConversion"/>
  <conditionalFormatting sqref="A2:A3">
    <cfRule type="duplicateValues" dxfId="264" priority="5"/>
  </conditionalFormatting>
  <conditionalFormatting sqref="A214:A218">
    <cfRule type="duplicateValues" dxfId="263" priority="3"/>
    <cfRule type="duplicateValues" dxfId="262" priority="4"/>
  </conditionalFormatting>
  <conditionalFormatting sqref="A219:A223">
    <cfRule type="duplicateValues" dxfId="261" priority="1"/>
    <cfRule type="duplicateValues" dxfId="260" priority="2"/>
  </conditionalFormatting>
  <pageMargins left="0.69930555555555596" right="0.69930555555555596" top="0.75" bottom="0.75" header="0.3" footer="0.3"/>
  <pageSetup paperSize="9"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67"/>
  <sheetViews>
    <sheetView topLeftCell="A43" workbookViewId="0">
      <selection activeCell="J20" sqref="J20"/>
    </sheetView>
  </sheetViews>
  <sheetFormatPr defaultColWidth="9" defaultRowHeight="13.5"/>
  <cols>
    <col min="1" max="1" width="19.5" customWidth="1"/>
  </cols>
  <sheetData>
    <row r="1" spans="1:5" ht="16.5">
      <c r="A1" s="1"/>
    </row>
    <row r="2" spans="1:5" ht="16.5">
      <c r="A2" s="1"/>
    </row>
    <row r="3" spans="1:5" ht="16.5">
      <c r="A3" s="1"/>
    </row>
    <row r="4" spans="1:5" ht="16.5">
      <c r="A4" s="1"/>
    </row>
    <row r="5" spans="1:5" ht="16.5">
      <c r="A5" s="1"/>
    </row>
    <row r="6" spans="1:5" ht="16.5">
      <c r="A6" s="1"/>
    </row>
    <row r="7" spans="1:5" ht="16.5">
      <c r="A7" s="1"/>
    </row>
    <row r="8" spans="1:5" ht="16.5">
      <c r="A8" s="1"/>
    </row>
    <row r="9" spans="1:5" ht="16.5">
      <c r="A9" s="1"/>
    </row>
    <row r="10" spans="1:5" ht="16.5">
      <c r="A10" s="1"/>
    </row>
    <row r="11" spans="1:5" ht="16.5">
      <c r="A11" s="1">
        <v>100</v>
      </c>
      <c r="B11" s="1">
        <v>0</v>
      </c>
      <c r="E11">
        <v>1300004</v>
      </c>
    </row>
    <row r="12" spans="1:5" ht="16.5">
      <c r="A12" s="1">
        <v>101</v>
      </c>
      <c r="B12" s="1">
        <v>0</v>
      </c>
      <c r="E12">
        <v>1310001</v>
      </c>
    </row>
    <row r="13" spans="1:5" ht="16.5">
      <c r="A13" s="1">
        <v>102</v>
      </c>
      <c r="B13" s="1">
        <v>0</v>
      </c>
      <c r="E13">
        <v>1310015</v>
      </c>
    </row>
    <row r="14" spans="1:5" ht="16.5">
      <c r="A14" s="1">
        <v>103</v>
      </c>
      <c r="B14" s="1">
        <v>0</v>
      </c>
      <c r="E14">
        <v>1310044</v>
      </c>
    </row>
    <row r="15" spans="1:5" ht="16.5">
      <c r="A15" s="1">
        <v>104</v>
      </c>
      <c r="B15" s="1">
        <v>0</v>
      </c>
      <c r="E15">
        <v>1310097</v>
      </c>
    </row>
    <row r="16" spans="1:5" ht="16.5">
      <c r="A16" s="1">
        <v>105</v>
      </c>
      <c r="B16" s="1">
        <v>0</v>
      </c>
      <c r="E16">
        <v>1361018</v>
      </c>
    </row>
    <row r="17" spans="1:5" ht="16.5">
      <c r="A17" s="1">
        <v>106</v>
      </c>
      <c r="B17" s="1">
        <v>0</v>
      </c>
      <c r="E17">
        <v>1361047</v>
      </c>
    </row>
    <row r="18" spans="1:5" ht="16.5">
      <c r="A18" s="1">
        <v>107</v>
      </c>
      <c r="B18" s="1">
        <v>0</v>
      </c>
    </row>
    <row r="19" spans="1:5" ht="16.5">
      <c r="A19" s="1">
        <v>108</v>
      </c>
      <c r="B19" s="1">
        <v>0</v>
      </c>
    </row>
    <row r="20" spans="1:5" ht="16.5">
      <c r="A20" s="1">
        <v>109</v>
      </c>
      <c r="B20" s="1">
        <v>0</v>
      </c>
    </row>
    <row r="21" spans="1:5" ht="16.5">
      <c r="A21" s="1">
        <v>110</v>
      </c>
      <c r="B21" s="1">
        <v>0</v>
      </c>
    </row>
    <row r="22" spans="1:5" ht="16.5">
      <c r="A22" s="1">
        <v>111</v>
      </c>
      <c r="B22" s="1">
        <v>0</v>
      </c>
    </row>
    <row r="23" spans="1:5" ht="16.5">
      <c r="A23" s="1">
        <v>112</v>
      </c>
      <c r="B23" s="1">
        <v>0</v>
      </c>
    </row>
    <row r="24" spans="1:5" ht="16.5">
      <c r="A24" s="1">
        <v>113</v>
      </c>
      <c r="B24" s="1">
        <v>0</v>
      </c>
    </row>
    <row r="25" spans="1:5" ht="16.5">
      <c r="A25" s="1">
        <v>114</v>
      </c>
      <c r="B25" s="1">
        <v>0</v>
      </c>
    </row>
    <row r="26" spans="1:5" ht="16.5">
      <c r="A26" s="1">
        <v>115</v>
      </c>
      <c r="B26" s="1">
        <v>0</v>
      </c>
    </row>
    <row r="27" spans="1:5" ht="16.5">
      <c r="A27" s="1">
        <v>121</v>
      </c>
      <c r="B27" s="1" t="s">
        <v>400</v>
      </c>
    </row>
    <row r="28" spans="1:5" ht="16.5">
      <c r="A28" s="1">
        <v>122</v>
      </c>
      <c r="B28" s="1" t="s">
        <v>400</v>
      </c>
    </row>
    <row r="29" spans="1:5" ht="16.5">
      <c r="A29" s="1">
        <v>123</v>
      </c>
      <c r="B29" s="1" t="s">
        <v>400</v>
      </c>
    </row>
    <row r="30" spans="1:5" ht="16.5">
      <c r="A30" s="1">
        <v>124</v>
      </c>
      <c r="B30" s="1" t="s">
        <v>400</v>
      </c>
    </row>
    <row r="31" spans="1:5" ht="16.5">
      <c r="A31" s="1">
        <v>201</v>
      </c>
      <c r="B31" s="1">
        <v>0</v>
      </c>
    </row>
    <row r="32" spans="1:5" ht="16.5">
      <c r="A32" s="1">
        <v>211</v>
      </c>
      <c r="B32" s="1">
        <v>0</v>
      </c>
    </row>
    <row r="33" spans="1:2" ht="16.5">
      <c r="A33" s="1">
        <v>212</v>
      </c>
      <c r="B33" s="1">
        <v>0</v>
      </c>
    </row>
    <row r="34" spans="1:2" ht="16.5">
      <c r="A34" s="1">
        <v>213</v>
      </c>
      <c r="B34" s="1">
        <v>0</v>
      </c>
    </row>
    <row r="35" spans="1:2" ht="16.5">
      <c r="A35" s="1">
        <v>214</v>
      </c>
      <c r="B35" s="1">
        <v>0</v>
      </c>
    </row>
    <row r="36" spans="1:2" ht="16.5">
      <c r="A36" s="1">
        <v>215</v>
      </c>
      <c r="B36" s="1">
        <v>0</v>
      </c>
    </row>
    <row r="37" spans="1:2" ht="16.5">
      <c r="A37" s="1">
        <v>216</v>
      </c>
      <c r="B37" s="1">
        <v>0</v>
      </c>
    </row>
    <row r="38" spans="1:2" ht="16.5">
      <c r="A38" s="1">
        <v>301</v>
      </c>
      <c r="B38" s="1" t="s">
        <v>1287</v>
      </c>
    </row>
    <row r="39" spans="1:2" ht="16.5">
      <c r="A39" s="1">
        <v>302</v>
      </c>
      <c r="B39" s="1" t="s">
        <v>1287</v>
      </c>
    </row>
    <row r="40" spans="1:2" ht="16.5">
      <c r="A40" s="1">
        <v>303</v>
      </c>
      <c r="B40" s="1" t="s">
        <v>1287</v>
      </c>
    </row>
    <row r="41" spans="1:2" ht="16.5">
      <c r="A41" s="1">
        <v>304</v>
      </c>
      <c r="B41" s="1" t="s">
        <v>1287</v>
      </c>
    </row>
    <row r="42" spans="1:2" ht="16.5">
      <c r="A42" s="1">
        <v>305</v>
      </c>
      <c r="B42" s="1" t="s">
        <v>1287</v>
      </c>
    </row>
    <row r="43" spans="1:2" ht="16.5">
      <c r="A43" s="1">
        <v>306</v>
      </c>
      <c r="B43" s="1" t="s">
        <v>1287</v>
      </c>
    </row>
    <row r="44" spans="1:2" ht="16.5">
      <c r="A44" s="1">
        <v>307</v>
      </c>
      <c r="B44" s="1" t="s">
        <v>1287</v>
      </c>
    </row>
    <row r="45" spans="1:2" ht="16.5">
      <c r="A45" s="1">
        <v>308</v>
      </c>
      <c r="B45" s="1" t="s">
        <v>1287</v>
      </c>
    </row>
    <row r="46" spans="1:2" ht="16.5">
      <c r="A46" s="1">
        <v>309</v>
      </c>
      <c r="B46" s="1" t="s">
        <v>1287</v>
      </c>
    </row>
    <row r="47" spans="1:2" ht="16.5">
      <c r="A47" s="1">
        <v>310</v>
      </c>
      <c r="B47" s="1" t="s">
        <v>1287</v>
      </c>
    </row>
    <row r="48" spans="1:2" ht="16.5">
      <c r="A48" s="1">
        <v>350</v>
      </c>
      <c r="B48" s="1" t="s">
        <v>1288</v>
      </c>
    </row>
    <row r="49" spans="1:2" ht="16.5">
      <c r="A49" s="1">
        <v>351</v>
      </c>
      <c r="B49" s="1" t="s">
        <v>1288</v>
      </c>
    </row>
    <row r="50" spans="1:2" ht="16.5">
      <c r="A50" s="1">
        <v>352</v>
      </c>
      <c r="B50" s="1" t="s">
        <v>1288</v>
      </c>
    </row>
    <row r="51" spans="1:2" ht="16.5">
      <c r="A51" s="1">
        <v>353</v>
      </c>
      <c r="B51" s="1" t="s">
        <v>1288</v>
      </c>
    </row>
    <row r="52" spans="1:2" ht="16.5">
      <c r="A52" s="1">
        <v>354</v>
      </c>
      <c r="B52" s="1" t="s">
        <v>1288</v>
      </c>
    </row>
    <row r="53" spans="1:2" ht="16.5">
      <c r="A53" s="1">
        <v>355</v>
      </c>
      <c r="B53" s="1" t="s">
        <v>1288</v>
      </c>
    </row>
    <row r="54" spans="1:2" ht="16.5">
      <c r="A54" s="1">
        <v>400</v>
      </c>
      <c r="B54" s="1" t="s">
        <v>1289</v>
      </c>
    </row>
    <row r="55" spans="1:2" ht="16.5">
      <c r="A55" s="1">
        <v>401</v>
      </c>
      <c r="B55" s="1" t="s">
        <v>1289</v>
      </c>
    </row>
    <row r="56" spans="1:2" ht="16.5">
      <c r="A56" s="1">
        <v>410</v>
      </c>
      <c r="B56" s="1" t="s">
        <v>1290</v>
      </c>
    </row>
    <row r="57" spans="1:2" ht="16.5">
      <c r="A57" s="1">
        <v>420</v>
      </c>
      <c r="B57" s="1" t="s">
        <v>1290</v>
      </c>
    </row>
    <row r="58" spans="1:2" ht="16.5">
      <c r="A58" s="1">
        <v>430</v>
      </c>
      <c r="B58" s="1" t="s">
        <v>1289</v>
      </c>
    </row>
    <row r="59" spans="1:2" ht="16.5">
      <c r="A59" s="1">
        <v>440</v>
      </c>
      <c r="B59" s="1" t="s">
        <v>1289</v>
      </c>
    </row>
    <row r="60" spans="1:2" ht="16.5">
      <c r="A60" s="1">
        <v>450</v>
      </c>
      <c r="B60" s="1" t="s">
        <v>1289</v>
      </c>
    </row>
    <row r="61" spans="1:2" ht="16.5">
      <c r="A61" s="1">
        <v>500</v>
      </c>
      <c r="B61" s="1">
        <v>0</v>
      </c>
    </row>
    <row r="62" spans="1:2" ht="16.5">
      <c r="A62" s="1">
        <v>501</v>
      </c>
      <c r="B62" s="1" t="s">
        <v>1291</v>
      </c>
    </row>
    <row r="63" spans="1:2" ht="16.5">
      <c r="A63" s="1">
        <v>701</v>
      </c>
      <c r="B63" s="1" t="s">
        <v>1292</v>
      </c>
    </row>
    <row r="64" spans="1:2" ht="16.5">
      <c r="A64" s="1">
        <v>510</v>
      </c>
      <c r="B64" s="1">
        <v>0</v>
      </c>
    </row>
    <row r="65" spans="1:2" ht="16.5">
      <c r="A65" s="1">
        <v>511</v>
      </c>
      <c r="B65" s="1">
        <v>0</v>
      </c>
    </row>
    <row r="66" spans="1:2" ht="16.5">
      <c r="A66" s="1">
        <v>512</v>
      </c>
      <c r="B66" s="1">
        <v>0</v>
      </c>
    </row>
    <row r="67" spans="1:2" ht="16.5">
      <c r="A67" s="1">
        <v>601</v>
      </c>
      <c r="B67" s="1">
        <v>0</v>
      </c>
    </row>
    <row r="68" spans="1:2" ht="16.5">
      <c r="A68" s="1">
        <v>668</v>
      </c>
      <c r="B68" s="1">
        <v>0</v>
      </c>
    </row>
    <row r="69" spans="1:2" ht="16.5">
      <c r="A69" s="1">
        <v>700</v>
      </c>
      <c r="B69" s="1" t="s">
        <v>1293</v>
      </c>
    </row>
    <row r="70" spans="1:2" ht="16.5">
      <c r="A70" s="1">
        <v>702</v>
      </c>
      <c r="B70" s="1" t="s">
        <v>1294</v>
      </c>
    </row>
    <row r="71" spans="1:2" ht="16.5">
      <c r="A71" s="1">
        <v>703</v>
      </c>
      <c r="B71" s="1" t="s">
        <v>1295</v>
      </c>
    </row>
    <row r="72" spans="1:2" ht="16.5">
      <c r="A72" s="1">
        <v>704</v>
      </c>
      <c r="B72" s="1" t="s">
        <v>1296</v>
      </c>
    </row>
    <row r="73" spans="1:2" ht="16.5">
      <c r="A73" s="1">
        <v>705</v>
      </c>
      <c r="B73" s="1" t="s">
        <v>1297</v>
      </c>
    </row>
    <row r="74" spans="1:2" ht="16.5">
      <c r="A74" s="1">
        <v>706</v>
      </c>
      <c r="B74" s="1" t="s">
        <v>1298</v>
      </c>
    </row>
    <row r="75" spans="1:2" ht="16.5">
      <c r="A75" s="1">
        <v>707</v>
      </c>
      <c r="B75" s="1" t="s">
        <v>1299</v>
      </c>
    </row>
    <row r="76" spans="1:2" ht="16.5">
      <c r="A76" s="1">
        <v>708</v>
      </c>
      <c r="B76" s="1" t="s">
        <v>1300</v>
      </c>
    </row>
    <row r="77" spans="1:2" ht="16.5">
      <c r="A77" s="1">
        <v>709</v>
      </c>
      <c r="B77" s="1" t="s">
        <v>1301</v>
      </c>
    </row>
    <row r="78" spans="1:2" ht="16.5">
      <c r="A78" s="1">
        <v>710</v>
      </c>
      <c r="B78" s="1" t="s">
        <v>1302</v>
      </c>
    </row>
    <row r="79" spans="1:2" ht="16.5">
      <c r="A79" s="1">
        <v>711</v>
      </c>
      <c r="B79" s="3" t="s">
        <v>1303</v>
      </c>
    </row>
    <row r="80" spans="1:2" ht="16.5">
      <c r="A80" s="1">
        <v>712</v>
      </c>
      <c r="B80" s="3" t="s">
        <v>1304</v>
      </c>
    </row>
    <row r="81" spans="1:2" ht="16.5">
      <c r="A81" s="1">
        <v>713</v>
      </c>
      <c r="B81" s="3" t="s">
        <v>1305</v>
      </c>
    </row>
    <row r="82" spans="1:2" ht="16.5">
      <c r="A82" s="1">
        <v>714</v>
      </c>
      <c r="B82" s="3" t="s">
        <v>1306</v>
      </c>
    </row>
    <row r="83" spans="1:2" ht="16.5">
      <c r="A83" s="1">
        <v>715</v>
      </c>
      <c r="B83" s="3" t="s">
        <v>1307</v>
      </c>
    </row>
    <row r="84" spans="1:2" ht="16.5">
      <c r="A84" s="1">
        <v>716</v>
      </c>
      <c r="B84" s="1" t="s">
        <v>1308</v>
      </c>
    </row>
    <row r="85" spans="1:2" ht="16.5">
      <c r="A85" s="1">
        <v>717</v>
      </c>
      <c r="B85" s="1" t="s">
        <v>1309</v>
      </c>
    </row>
    <row r="86" spans="1:2" ht="16.5">
      <c r="A86" s="1">
        <v>718</v>
      </c>
      <c r="B86" s="4" t="s">
        <v>1310</v>
      </c>
    </row>
    <row r="87" spans="1:2" ht="16.5">
      <c r="A87" s="1">
        <v>719</v>
      </c>
      <c r="B87" s="4" t="s">
        <v>1311</v>
      </c>
    </row>
    <row r="88" spans="1:2" ht="16.5">
      <c r="A88" s="1">
        <v>720</v>
      </c>
      <c r="B88" s="4" t="s">
        <v>1312</v>
      </c>
    </row>
    <row r="89" spans="1:2" ht="16.5">
      <c r="A89" s="1">
        <v>721</v>
      </c>
      <c r="B89" s="4" t="s">
        <v>1313</v>
      </c>
    </row>
    <row r="90" spans="1:2" ht="16.5">
      <c r="A90" s="1">
        <v>722</v>
      </c>
      <c r="B90" s="4" t="s">
        <v>1314</v>
      </c>
    </row>
    <row r="91" spans="1:2" ht="16.5">
      <c r="A91" s="1">
        <v>723</v>
      </c>
      <c r="B91" s="5" t="s">
        <v>1315</v>
      </c>
    </row>
    <row r="92" spans="1:2" ht="16.5">
      <c r="A92" s="1">
        <v>724</v>
      </c>
    </row>
    <row r="93" spans="1:2" ht="16.5">
      <c r="A93" s="1">
        <v>725</v>
      </c>
      <c r="B93" t="s">
        <v>166</v>
      </c>
    </row>
    <row r="94" spans="1:2" ht="16.5">
      <c r="A94" s="1">
        <v>726</v>
      </c>
      <c r="B94" t="s">
        <v>1316</v>
      </c>
    </row>
    <row r="95" spans="1:2" ht="16.5">
      <c r="A95" s="1" t="s">
        <v>1317</v>
      </c>
    </row>
    <row r="96" spans="1:2" ht="16.5">
      <c r="A96" s="1" t="s">
        <v>1318</v>
      </c>
    </row>
    <row r="97" spans="1:2" ht="16.5">
      <c r="A97" s="1">
        <v>1000001</v>
      </c>
    </row>
    <row r="98" spans="1:2" ht="16.5">
      <c r="A98" s="1">
        <v>1000002</v>
      </c>
    </row>
    <row r="99" spans="1:2" ht="16.5">
      <c r="A99" s="1">
        <v>1000003</v>
      </c>
    </row>
    <row r="100" spans="1:2" ht="16.5">
      <c r="A100" s="1">
        <v>1000004</v>
      </c>
    </row>
    <row r="101" spans="1:2" ht="16.5">
      <c r="A101" s="1">
        <v>1000005</v>
      </c>
    </row>
    <row r="102" spans="1:2" ht="16.5">
      <c r="A102" s="1">
        <v>1000006</v>
      </c>
    </row>
    <row r="103" spans="1:2" ht="16.5">
      <c r="A103" s="1">
        <v>1000007</v>
      </c>
      <c r="B103" s="1"/>
    </row>
    <row r="104" spans="1:2" ht="16.5">
      <c r="A104" s="1">
        <v>1000008</v>
      </c>
      <c r="B104" s="1"/>
    </row>
    <row r="105" spans="1:2" ht="16.5">
      <c r="A105" s="1">
        <v>1000009</v>
      </c>
      <c r="B105" s="1"/>
    </row>
    <row r="106" spans="1:2" ht="16.5">
      <c r="A106" s="1">
        <v>900</v>
      </c>
      <c r="B106" s="1" t="s">
        <v>1319</v>
      </c>
    </row>
    <row r="107" spans="1:2" ht="16.5">
      <c r="A107" s="1">
        <v>901</v>
      </c>
      <c r="B107" s="1" t="s">
        <v>1319</v>
      </c>
    </row>
    <row r="108" spans="1:2" ht="16.5">
      <c r="A108" s="1">
        <v>1128</v>
      </c>
      <c r="B108" s="1" t="s">
        <v>1320</v>
      </c>
    </row>
    <row r="109" spans="1:2" ht="16.5">
      <c r="A109" s="1">
        <v>1129</v>
      </c>
      <c r="B109" s="1" t="s">
        <v>1321</v>
      </c>
    </row>
    <row r="110" spans="1:2" ht="16.5">
      <c r="A110" s="1">
        <v>1130</v>
      </c>
      <c r="B110" s="1" t="s">
        <v>1322</v>
      </c>
    </row>
    <row r="111" spans="1:2" ht="16.5">
      <c r="A111" s="1">
        <v>1131</v>
      </c>
      <c r="B111" s="1" t="s">
        <v>1288</v>
      </c>
    </row>
    <row r="112" spans="1:2" ht="16.5">
      <c r="A112" s="1">
        <v>1132</v>
      </c>
      <c r="B112" s="1" t="s">
        <v>1320</v>
      </c>
    </row>
    <row r="113" spans="1:2" ht="16.5">
      <c r="A113" s="1">
        <v>1133</v>
      </c>
      <c r="B113" s="1" t="s">
        <v>1319</v>
      </c>
    </row>
    <row r="114" spans="1:2" ht="16.5">
      <c r="A114" s="1">
        <v>1134</v>
      </c>
      <c r="B114" s="1" t="s">
        <v>1323</v>
      </c>
    </row>
    <row r="115" spans="1:2" ht="16.5">
      <c r="A115" s="1">
        <v>1135</v>
      </c>
      <c r="B115" s="1" t="s">
        <v>1324</v>
      </c>
    </row>
    <row r="116" spans="1:2" ht="16.5">
      <c r="A116" s="1">
        <v>1136</v>
      </c>
      <c r="B116" s="1" t="s">
        <v>1325</v>
      </c>
    </row>
    <row r="117" spans="1:2" ht="16.5">
      <c r="A117" s="1">
        <v>1301</v>
      </c>
      <c r="B117" s="1" t="s">
        <v>173</v>
      </c>
    </row>
    <row r="118" spans="1:2" ht="16.5">
      <c r="A118" s="1">
        <v>1302</v>
      </c>
      <c r="B118" s="1" t="s">
        <v>174</v>
      </c>
    </row>
    <row r="119" spans="1:2" ht="16.5">
      <c r="A119" s="1">
        <v>1303</v>
      </c>
      <c r="B119" s="1" t="s">
        <v>174</v>
      </c>
    </row>
    <row r="120" spans="1:2" ht="16.5">
      <c r="A120" s="1">
        <v>1101</v>
      </c>
      <c r="B120" s="1" t="s">
        <v>170</v>
      </c>
    </row>
    <row r="121" spans="1:2" ht="16.5">
      <c r="A121" s="1">
        <v>1001</v>
      </c>
      <c r="B121" s="1" t="s">
        <v>1326</v>
      </c>
    </row>
    <row r="122" spans="1:2" ht="16.5">
      <c r="A122" s="1">
        <v>1002</v>
      </c>
      <c r="B122" s="1" t="s">
        <v>1327</v>
      </c>
    </row>
    <row r="123" spans="1:2" ht="16.5">
      <c r="A123" s="1">
        <v>1003</v>
      </c>
      <c r="B123" s="1" t="s">
        <v>1328</v>
      </c>
    </row>
    <row r="124" spans="1:2" ht="16.5">
      <c r="A124" s="1">
        <v>1004</v>
      </c>
      <c r="B124" s="1" t="s">
        <v>1329</v>
      </c>
    </row>
    <row r="125" spans="1:2" ht="16.5">
      <c r="A125" s="1">
        <v>1005</v>
      </c>
      <c r="B125" s="1" t="s">
        <v>1330</v>
      </c>
    </row>
    <row r="126" spans="1:2" ht="16.5">
      <c r="A126" s="1">
        <v>1006</v>
      </c>
      <c r="B126" s="1" t="s">
        <v>1331</v>
      </c>
    </row>
    <row r="127" spans="1:2" ht="16.5">
      <c r="A127" s="1">
        <v>1007</v>
      </c>
      <c r="B127" s="1" t="s">
        <v>1332</v>
      </c>
    </row>
    <row r="128" spans="1:2" ht="16.5">
      <c r="A128" s="1">
        <v>1008</v>
      </c>
      <c r="B128" s="1" t="s">
        <v>1333</v>
      </c>
    </row>
    <row r="129" spans="1:2" ht="16.5">
      <c r="A129" s="1">
        <v>2001</v>
      </c>
      <c r="B129" s="1" t="s">
        <v>1326</v>
      </c>
    </row>
    <row r="130" spans="1:2" ht="16.5">
      <c r="A130" s="1">
        <v>2002</v>
      </c>
      <c r="B130" s="1" t="s">
        <v>1327</v>
      </c>
    </row>
    <row r="131" spans="1:2" ht="16.5">
      <c r="A131" s="1">
        <v>2003</v>
      </c>
      <c r="B131" s="1" t="s">
        <v>1328</v>
      </c>
    </row>
    <row r="132" spans="1:2" ht="16.5">
      <c r="A132" s="1">
        <v>2004</v>
      </c>
      <c r="B132" s="1" t="s">
        <v>1329</v>
      </c>
    </row>
    <row r="133" spans="1:2" ht="16.5">
      <c r="A133" s="1">
        <v>2005</v>
      </c>
      <c r="B133" s="1" t="s">
        <v>1330</v>
      </c>
    </row>
    <row r="134" spans="1:2" ht="16.5">
      <c r="A134" s="1">
        <v>2006</v>
      </c>
      <c r="B134" s="1" t="s">
        <v>1331</v>
      </c>
    </row>
    <row r="135" spans="1:2" ht="16.5">
      <c r="A135" s="1">
        <v>2007</v>
      </c>
      <c r="B135" s="1" t="s">
        <v>1332</v>
      </c>
    </row>
    <row r="136" spans="1:2" ht="16.5">
      <c r="A136" s="1">
        <v>2008</v>
      </c>
      <c r="B136" s="1" t="s">
        <v>1333</v>
      </c>
    </row>
    <row r="137" spans="1:2" ht="16.5">
      <c r="A137" s="1">
        <v>2009</v>
      </c>
      <c r="B137" s="1" t="s">
        <v>1334</v>
      </c>
    </row>
    <row r="138" spans="1:2" ht="16.5">
      <c r="A138" s="1">
        <v>2011</v>
      </c>
      <c r="B138" s="1" t="s">
        <v>1335</v>
      </c>
    </row>
    <row r="139" spans="1:2" ht="16.5">
      <c r="A139" s="1">
        <v>2012</v>
      </c>
      <c r="B139" s="1" t="s">
        <v>1335</v>
      </c>
    </row>
    <row r="140" spans="1:2" ht="16.5">
      <c r="A140" s="1">
        <v>2013</v>
      </c>
      <c r="B140" s="1" t="s">
        <v>1335</v>
      </c>
    </row>
    <row r="141" spans="1:2" ht="16.5">
      <c r="A141" s="1">
        <v>3001</v>
      </c>
      <c r="B141" s="1" t="s">
        <v>1336</v>
      </c>
    </row>
    <row r="142" spans="1:2" ht="16.5">
      <c r="A142" s="1">
        <v>3002</v>
      </c>
      <c r="B142" s="1" t="s">
        <v>1336</v>
      </c>
    </row>
    <row r="143" spans="1:2" ht="16.5">
      <c r="A143" s="1">
        <v>3003</v>
      </c>
      <c r="B143" s="1" t="s">
        <v>1337</v>
      </c>
    </row>
    <row r="144" spans="1:2" ht="16.5">
      <c r="A144" s="1">
        <v>3004</v>
      </c>
      <c r="B144" s="1" t="s">
        <v>1338</v>
      </c>
    </row>
    <row r="145" spans="1:2" ht="16.5">
      <c r="A145" s="1">
        <v>3005</v>
      </c>
      <c r="B145" s="1" t="s">
        <v>1339</v>
      </c>
    </row>
    <row r="146" spans="1:2" ht="16.5">
      <c r="A146" s="1">
        <v>3006</v>
      </c>
      <c r="B146" s="1" t="s">
        <v>1340</v>
      </c>
    </row>
    <row r="147" spans="1:2" ht="16.5">
      <c r="A147" s="1">
        <v>3007</v>
      </c>
      <c r="B147" s="1" t="s">
        <v>1341</v>
      </c>
    </row>
    <row r="148" spans="1:2" ht="16.5">
      <c r="A148" s="1">
        <v>3008</v>
      </c>
      <c r="B148" s="1" t="s">
        <v>1342</v>
      </c>
    </row>
    <row r="149" spans="1:2" ht="16.5">
      <c r="A149" s="1">
        <v>3009</v>
      </c>
      <c r="B149" s="1" t="s">
        <v>1343</v>
      </c>
    </row>
    <row r="150" spans="1:2" ht="16.5">
      <c r="A150" s="1">
        <v>3010</v>
      </c>
      <c r="B150" s="1" t="s">
        <v>1344</v>
      </c>
    </row>
    <row r="151" spans="1:2" ht="16.5">
      <c r="A151" s="1">
        <v>3011</v>
      </c>
      <c r="B151" s="1" t="s">
        <v>1345</v>
      </c>
    </row>
    <row r="152" spans="1:2" ht="16.5">
      <c r="A152" s="1">
        <v>3012</v>
      </c>
      <c r="B152" s="1" t="s">
        <v>1346</v>
      </c>
    </row>
    <row r="153" spans="1:2" ht="16.5">
      <c r="A153" s="1">
        <v>3013</v>
      </c>
      <c r="B153" s="1" t="s">
        <v>1347</v>
      </c>
    </row>
    <row r="154" spans="1:2" ht="16.5">
      <c r="A154" s="1">
        <v>3014</v>
      </c>
      <c r="B154" s="1" t="s">
        <v>1348</v>
      </c>
    </row>
    <row r="155" spans="1:2" ht="16.5">
      <c r="A155" s="1">
        <v>3015</v>
      </c>
      <c r="B155" s="1" t="s">
        <v>1349</v>
      </c>
    </row>
    <row r="156" spans="1:2" ht="16.5">
      <c r="A156" s="1">
        <v>3016</v>
      </c>
      <c r="B156" s="1" t="s">
        <v>1350</v>
      </c>
    </row>
    <row r="157" spans="1:2" ht="16.5">
      <c r="A157" s="1">
        <v>3017</v>
      </c>
      <c r="B157" s="1" t="s">
        <v>1351</v>
      </c>
    </row>
    <row r="158" spans="1:2" ht="16.5">
      <c r="A158" s="1">
        <v>3018</v>
      </c>
      <c r="B158" s="1" t="s">
        <v>1352</v>
      </c>
    </row>
    <row r="159" spans="1:2" ht="16.5">
      <c r="A159" s="1">
        <v>3019</v>
      </c>
      <c r="B159" s="1" t="s">
        <v>1353</v>
      </c>
    </row>
    <row r="160" spans="1:2" ht="16.5">
      <c r="A160" s="1">
        <v>3020</v>
      </c>
      <c r="B160" s="1" t="s">
        <v>1354</v>
      </c>
    </row>
    <row r="161" spans="1:2" ht="16.5">
      <c r="A161" s="1">
        <v>3021</v>
      </c>
      <c r="B161" s="1" t="s">
        <v>1355</v>
      </c>
    </row>
    <row r="162" spans="1:2" ht="16.5">
      <c r="A162" s="1">
        <v>2011001</v>
      </c>
      <c r="B162" s="1" t="s">
        <v>1356</v>
      </c>
    </row>
    <row r="163" spans="1:2" ht="16.5">
      <c r="A163" s="1">
        <v>2011002</v>
      </c>
      <c r="B163" t="s">
        <v>1357</v>
      </c>
    </row>
    <row r="164" spans="1:2" ht="16.5">
      <c r="A164" s="1">
        <v>2011003</v>
      </c>
      <c r="B164" t="s">
        <v>1358</v>
      </c>
    </row>
    <row r="165" spans="1:2" ht="16.5">
      <c r="A165" s="1">
        <v>2011004</v>
      </c>
      <c r="B165" t="s">
        <v>1359</v>
      </c>
    </row>
    <row r="166" spans="1:2" ht="16.5">
      <c r="A166" s="1">
        <v>7771</v>
      </c>
      <c r="B166" s="1"/>
    </row>
    <row r="167" spans="1:2" ht="16.5">
      <c r="A167" s="1">
        <v>7772</v>
      </c>
      <c r="B167" s="1"/>
    </row>
    <row r="168" spans="1:2" ht="16.5">
      <c r="A168" s="1">
        <v>7773</v>
      </c>
      <c r="B168" s="1"/>
    </row>
    <row r="169" spans="1:2" ht="16.5">
      <c r="A169" s="1">
        <v>9995</v>
      </c>
      <c r="B169" s="1" t="s">
        <v>176</v>
      </c>
    </row>
    <row r="170" spans="1:2" ht="16.5">
      <c r="A170" s="1">
        <v>9996</v>
      </c>
      <c r="B170" s="1" t="s">
        <v>177</v>
      </c>
    </row>
    <row r="171" spans="1:2" ht="16.5">
      <c r="A171" s="1">
        <v>9997</v>
      </c>
      <c r="B171" s="1" t="s">
        <v>180</v>
      </c>
    </row>
    <row r="172" spans="1:2" ht="16.5">
      <c r="A172" s="1">
        <v>9998</v>
      </c>
      <c r="B172" s="1" t="s">
        <v>181</v>
      </c>
    </row>
    <row r="173" spans="1:2" ht="16.5">
      <c r="A173" s="1">
        <v>9999</v>
      </c>
      <c r="B173" s="1" t="s">
        <v>176</v>
      </c>
    </row>
    <row r="174" spans="1:2" ht="16.5">
      <c r="A174" s="1">
        <v>10000</v>
      </c>
      <c r="B174" s="1" t="s">
        <v>1360</v>
      </c>
    </row>
    <row r="175" spans="1:2" ht="16.5">
      <c r="A175" s="1">
        <v>10001</v>
      </c>
      <c r="B175" s="1" t="s">
        <v>1360</v>
      </c>
    </row>
    <row r="176" spans="1:2" ht="16.5">
      <c r="A176" s="1">
        <v>10002</v>
      </c>
      <c r="B176" s="1" t="s">
        <v>1360</v>
      </c>
    </row>
    <row r="177" spans="1:2" ht="16.5">
      <c r="A177" s="1">
        <v>10003</v>
      </c>
      <c r="B177" s="1" t="s">
        <v>1361</v>
      </c>
    </row>
    <row r="178" spans="1:2" ht="16.5">
      <c r="A178" s="1">
        <v>10004</v>
      </c>
      <c r="B178" s="1" t="s">
        <v>1361</v>
      </c>
    </row>
    <row r="179" spans="1:2" ht="16.5">
      <c r="A179" s="1">
        <v>10005</v>
      </c>
      <c r="B179" s="1" t="s">
        <v>1361</v>
      </c>
    </row>
    <row r="180" spans="1:2" ht="16.5">
      <c r="A180" s="1">
        <v>10006</v>
      </c>
      <c r="B180" s="1" t="s">
        <v>1361</v>
      </c>
    </row>
    <row r="181" spans="1:2" ht="16.5">
      <c r="A181" s="1">
        <v>11001</v>
      </c>
      <c r="B181" s="1" t="s">
        <v>895</v>
      </c>
    </row>
    <row r="182" spans="1:2" ht="16.5">
      <c r="A182" s="1">
        <v>1000</v>
      </c>
      <c r="B182" s="1" t="s">
        <v>1362</v>
      </c>
    </row>
    <row r="183" spans="1:2" ht="16.5">
      <c r="A183" s="1">
        <v>10007</v>
      </c>
      <c r="B183" s="1">
        <v>0</v>
      </c>
    </row>
    <row r="184" spans="1:2" ht="16.5">
      <c r="A184" s="1">
        <v>2010001</v>
      </c>
      <c r="B184" s="1" t="s">
        <v>1363</v>
      </c>
    </row>
    <row r="185" spans="1:2" ht="16.5">
      <c r="A185" s="1">
        <v>2010002</v>
      </c>
      <c r="B185" s="1" t="s">
        <v>1364</v>
      </c>
    </row>
    <row r="186" spans="1:2" ht="16.5">
      <c r="A186" s="1">
        <v>2010003</v>
      </c>
      <c r="B186" s="1" t="s">
        <v>1365</v>
      </c>
    </row>
    <row r="187" spans="1:2" ht="16.5">
      <c r="A187" s="1">
        <v>2010004</v>
      </c>
      <c r="B187" s="1" t="s">
        <v>1366</v>
      </c>
    </row>
    <row r="188" spans="1:2" ht="16.5">
      <c r="A188" s="1">
        <v>2010005</v>
      </c>
      <c r="B188" s="1" t="s">
        <v>1367</v>
      </c>
    </row>
    <row r="189" spans="1:2" ht="16.5">
      <c r="A189" s="1">
        <v>2010006</v>
      </c>
      <c r="B189" s="1" t="s">
        <v>1368</v>
      </c>
    </row>
    <row r="190" spans="1:2" ht="16.5">
      <c r="A190" s="1">
        <v>2010007</v>
      </c>
      <c r="B190" s="1" t="s">
        <v>1369</v>
      </c>
    </row>
    <row r="191" spans="1:2" ht="16.5">
      <c r="A191" s="1">
        <v>2010008</v>
      </c>
      <c r="B191" s="1" t="s">
        <v>1370</v>
      </c>
    </row>
    <row r="192" spans="1:2" ht="16.5">
      <c r="A192" s="1">
        <v>2010009</v>
      </c>
      <c r="B192" s="1" t="s">
        <v>1371</v>
      </c>
    </row>
    <row r="193" spans="1:2" ht="16.5">
      <c r="A193" s="1">
        <v>2010010</v>
      </c>
      <c r="B193" s="1" t="s">
        <v>1372</v>
      </c>
    </row>
    <row r="194" spans="1:2" ht="16.5">
      <c r="A194" s="1">
        <v>2010011</v>
      </c>
      <c r="B194" s="1" t="s">
        <v>1373</v>
      </c>
    </row>
    <row r="195" spans="1:2" ht="16.5">
      <c r="A195" s="1">
        <v>2010012</v>
      </c>
      <c r="B195" s="1" t="s">
        <v>1374</v>
      </c>
    </row>
    <row r="196" spans="1:2" ht="16.5">
      <c r="A196" s="1">
        <v>2010013</v>
      </c>
      <c r="B196" s="1" t="s">
        <v>1375</v>
      </c>
    </row>
    <row r="197" spans="1:2" ht="16.5">
      <c r="A197" s="1">
        <v>2010014</v>
      </c>
      <c r="B197" s="1" t="s">
        <v>1376</v>
      </c>
    </row>
    <row r="198" spans="1:2" ht="16.5">
      <c r="A198" s="1">
        <v>2010015</v>
      </c>
      <c r="B198" s="1" t="s">
        <v>1377</v>
      </c>
    </row>
    <row r="199" spans="1:2" ht="16.5">
      <c r="A199" s="1">
        <v>2010016</v>
      </c>
      <c r="B199" s="1" t="s">
        <v>1378</v>
      </c>
    </row>
    <row r="200" spans="1:2" ht="16.5">
      <c r="A200" s="1">
        <v>2010017</v>
      </c>
      <c r="B200" s="1" t="s">
        <v>1379</v>
      </c>
    </row>
    <row r="201" spans="1:2" ht="16.5">
      <c r="A201" s="1">
        <v>2010170</v>
      </c>
      <c r="B201" s="1" t="s">
        <v>1380</v>
      </c>
    </row>
    <row r="202" spans="1:2" ht="16.5">
      <c r="A202" s="1">
        <v>2010171</v>
      </c>
      <c r="B202" s="1" t="s">
        <v>1381</v>
      </c>
    </row>
    <row r="203" spans="1:2" ht="16.5">
      <c r="A203" s="1">
        <v>2010172</v>
      </c>
      <c r="B203" s="1" t="s">
        <v>1382</v>
      </c>
    </row>
    <row r="204" spans="1:2" ht="16.5">
      <c r="A204" s="1">
        <v>1455002</v>
      </c>
      <c r="B204" s="1" t="s">
        <v>1383</v>
      </c>
    </row>
    <row r="205" spans="1:2" ht="16.5">
      <c r="A205" s="1">
        <v>2010174</v>
      </c>
      <c r="B205" s="1" t="s">
        <v>1384</v>
      </c>
    </row>
    <row r="206" spans="1:2" ht="16.5">
      <c r="A206" s="1">
        <v>1455003</v>
      </c>
      <c r="B206" s="1" t="s">
        <v>1385</v>
      </c>
    </row>
    <row r="207" spans="1:2" ht="16.5">
      <c r="A207" s="1">
        <v>1455004</v>
      </c>
      <c r="B207" s="1" t="s">
        <v>1386</v>
      </c>
    </row>
    <row r="208" spans="1:2" ht="16.5">
      <c r="A208" s="1">
        <v>1455005</v>
      </c>
      <c r="B208" s="1" t="s">
        <v>1386</v>
      </c>
    </row>
    <row r="209" spans="1:2" ht="16.5">
      <c r="A209" s="1">
        <v>1455006</v>
      </c>
      <c r="B209" s="1" t="s">
        <v>1387</v>
      </c>
    </row>
    <row r="210" spans="1:2" ht="16.5">
      <c r="A210" s="1">
        <v>1455007</v>
      </c>
      <c r="B210" s="1" t="s">
        <v>1387</v>
      </c>
    </row>
    <row r="211" spans="1:2" ht="16.5">
      <c r="A211" s="1">
        <v>1455008</v>
      </c>
      <c r="B211" s="1" t="s">
        <v>1388</v>
      </c>
    </row>
    <row r="212" spans="1:2" ht="16.5">
      <c r="A212" s="1">
        <v>1455009</v>
      </c>
      <c r="B212" s="1" t="s">
        <v>1389</v>
      </c>
    </row>
    <row r="213" spans="1:2" ht="16.5">
      <c r="A213" s="1">
        <v>1455010</v>
      </c>
      <c r="B213" s="1" t="s">
        <v>1390</v>
      </c>
    </row>
    <row r="214" spans="1:2" ht="16.5">
      <c r="A214" s="1">
        <v>1455011</v>
      </c>
      <c r="B214" s="1" t="s">
        <v>1391</v>
      </c>
    </row>
    <row r="215" spans="1:2" ht="16.5">
      <c r="A215" s="1">
        <v>1455012</v>
      </c>
      <c r="B215" s="1" t="s">
        <v>1392</v>
      </c>
    </row>
    <row r="216" spans="1:2" ht="16.5">
      <c r="A216" s="1">
        <v>1455013</v>
      </c>
      <c r="B216" s="1" t="s">
        <v>1393</v>
      </c>
    </row>
    <row r="217" spans="1:2" ht="16.5">
      <c r="A217" s="1">
        <v>1455014</v>
      </c>
      <c r="B217" s="1" t="s">
        <v>1394</v>
      </c>
    </row>
    <row r="218" spans="1:2" ht="16.5">
      <c r="A218" s="1">
        <v>1455015</v>
      </c>
      <c r="B218" s="1" t="s">
        <v>1395</v>
      </c>
    </row>
    <row r="219" spans="1:2" ht="16.5">
      <c r="A219" s="1">
        <v>1455016</v>
      </c>
      <c r="B219" s="1" t="s">
        <v>1396</v>
      </c>
    </row>
    <row r="220" spans="1:2" ht="16.5">
      <c r="A220" s="1">
        <v>1455017</v>
      </c>
      <c r="B220" s="1" t="s">
        <v>1397</v>
      </c>
    </row>
    <row r="221" spans="1:2" ht="16.5">
      <c r="A221" s="1">
        <v>1456001</v>
      </c>
      <c r="B221" s="1" t="s">
        <v>1398</v>
      </c>
    </row>
    <row r="222" spans="1:2" ht="16.5">
      <c r="A222" s="1">
        <v>1456002</v>
      </c>
      <c r="B222" s="1" t="s">
        <v>1399</v>
      </c>
    </row>
    <row r="223" spans="1:2" ht="16.5">
      <c r="A223" s="1">
        <v>1456003</v>
      </c>
      <c r="B223" s="1" t="s">
        <v>1400</v>
      </c>
    </row>
    <row r="224" spans="1:2" ht="16.5">
      <c r="A224" s="1">
        <v>1456004</v>
      </c>
      <c r="B224" s="1" t="s">
        <v>1401</v>
      </c>
    </row>
    <row r="225" spans="1:2" ht="16.5">
      <c r="A225" s="1">
        <v>1456005</v>
      </c>
      <c r="B225" s="1" t="s">
        <v>1402</v>
      </c>
    </row>
    <row r="226" spans="1:2" ht="16.5">
      <c r="A226" s="1">
        <v>1456006</v>
      </c>
      <c r="B226" s="1" t="s">
        <v>1403</v>
      </c>
    </row>
    <row r="227" spans="1:2" ht="16.5">
      <c r="A227" s="1">
        <v>2010177</v>
      </c>
      <c r="B227" s="1" t="s">
        <v>1404</v>
      </c>
    </row>
    <row r="228" spans="1:2" ht="16.5">
      <c r="A228" s="1">
        <v>2010178</v>
      </c>
      <c r="B228" s="1" t="s">
        <v>1405</v>
      </c>
    </row>
    <row r="229" spans="1:2" ht="16.5">
      <c r="A229" s="1">
        <v>2010179</v>
      </c>
      <c r="B229" s="1" t="s">
        <v>1406</v>
      </c>
    </row>
    <row r="230" spans="1:2" ht="16.5">
      <c r="A230" s="1">
        <v>2010180</v>
      </c>
      <c r="B230" s="1" t="s">
        <v>1407</v>
      </c>
    </row>
    <row r="231" spans="1:2" ht="16.5">
      <c r="A231" s="1">
        <v>2010181</v>
      </c>
      <c r="B231" s="1" t="s">
        <v>1408</v>
      </c>
    </row>
    <row r="232" spans="1:2" ht="16.5">
      <c r="A232" s="1">
        <v>2010182</v>
      </c>
      <c r="B232" s="1" t="s">
        <v>1409</v>
      </c>
    </row>
    <row r="233" spans="1:2" ht="16.5">
      <c r="A233" s="1">
        <v>2010183</v>
      </c>
      <c r="B233" s="1" t="s">
        <v>1410</v>
      </c>
    </row>
    <row r="234" spans="1:2" ht="16.5">
      <c r="A234" s="1">
        <v>2010184</v>
      </c>
      <c r="B234" s="1" t="s">
        <v>1411</v>
      </c>
    </row>
    <row r="235" spans="1:2" ht="16.5">
      <c r="A235" s="1">
        <v>2010185</v>
      </c>
      <c r="B235" s="1" t="s">
        <v>1412</v>
      </c>
    </row>
    <row r="236" spans="1:2" ht="16.5">
      <c r="A236" s="1">
        <v>2010186</v>
      </c>
      <c r="B236" s="1" t="s">
        <v>1413</v>
      </c>
    </row>
    <row r="237" spans="1:2" ht="16.5">
      <c r="A237" s="1">
        <v>2010187</v>
      </c>
      <c r="B237" s="1" t="s">
        <v>1414</v>
      </c>
    </row>
    <row r="238" spans="1:2" ht="16.5">
      <c r="A238" s="1">
        <v>2010188</v>
      </c>
      <c r="B238" s="1" t="s">
        <v>1415</v>
      </c>
    </row>
    <row r="239" spans="1:2" ht="16.5">
      <c r="A239" s="1">
        <v>2010189</v>
      </c>
      <c r="B239" s="1" t="s">
        <v>1416</v>
      </c>
    </row>
    <row r="240" spans="1:2" ht="16.5">
      <c r="A240" s="1">
        <v>2010190</v>
      </c>
      <c r="B240" s="1" t="s">
        <v>1417</v>
      </c>
    </row>
    <row r="241" spans="1:2" ht="16.5">
      <c r="A241" s="1">
        <v>2010191</v>
      </c>
      <c r="B241" s="1" t="s">
        <v>1418</v>
      </c>
    </row>
    <row r="242" spans="1:2" ht="16.5">
      <c r="A242" s="1">
        <v>2010018</v>
      </c>
      <c r="B242" s="1" t="s">
        <v>1419</v>
      </c>
    </row>
    <row r="243" spans="1:2" ht="16.5">
      <c r="A243" s="1">
        <v>2010019</v>
      </c>
      <c r="B243" s="1" t="s">
        <v>1420</v>
      </c>
    </row>
    <row r="244" spans="1:2" ht="16.5">
      <c r="A244" s="1">
        <v>2010020</v>
      </c>
      <c r="B244" s="1" t="s">
        <v>1319</v>
      </c>
    </row>
    <row r="245" spans="1:2" ht="16.5">
      <c r="A245" s="1">
        <v>2010021</v>
      </c>
      <c r="B245" s="1" t="s">
        <v>1421</v>
      </c>
    </row>
    <row r="246" spans="1:2" ht="16.5">
      <c r="A246" s="1">
        <v>2010022</v>
      </c>
      <c r="B246" s="1" t="s">
        <v>1422</v>
      </c>
    </row>
    <row r="247" spans="1:2" ht="16.5">
      <c r="A247" s="1">
        <v>2010023</v>
      </c>
      <c r="B247" s="1" t="s">
        <v>1423</v>
      </c>
    </row>
    <row r="248" spans="1:2" ht="16.5">
      <c r="A248" s="1">
        <v>2010024</v>
      </c>
      <c r="B248" s="1" t="s">
        <v>1424</v>
      </c>
    </row>
    <row r="249" spans="1:2" ht="16.5">
      <c r="A249" s="1">
        <v>2010025</v>
      </c>
      <c r="B249" s="1" t="s">
        <v>1425</v>
      </c>
    </row>
    <row r="250" spans="1:2" ht="16.5">
      <c r="A250" s="1">
        <v>2010026</v>
      </c>
      <c r="B250" s="1" t="s">
        <v>1426</v>
      </c>
    </row>
    <row r="251" spans="1:2" ht="16.5">
      <c r="A251" s="1">
        <v>2010027</v>
      </c>
      <c r="B251" s="1" t="s">
        <v>1427</v>
      </c>
    </row>
    <row r="252" spans="1:2" ht="16.5">
      <c r="A252" s="1">
        <v>2010028</v>
      </c>
      <c r="B252" s="1" t="s">
        <v>1428</v>
      </c>
    </row>
    <row r="253" spans="1:2" ht="16.5">
      <c r="A253" s="1">
        <v>2010029</v>
      </c>
      <c r="B253" s="1" t="s">
        <v>1429</v>
      </c>
    </row>
    <row r="254" spans="1:2" ht="16.5">
      <c r="A254" s="1">
        <v>2010030</v>
      </c>
      <c r="B254" s="1" t="s">
        <v>1430</v>
      </c>
    </row>
    <row r="255" spans="1:2" ht="16.5">
      <c r="A255" s="1">
        <v>2010031</v>
      </c>
      <c r="B255" s="1" t="s">
        <v>1431</v>
      </c>
    </row>
    <row r="256" spans="1:2" ht="16.5">
      <c r="A256" s="1">
        <v>2010032</v>
      </c>
      <c r="B256" s="1" t="s">
        <v>1432</v>
      </c>
    </row>
    <row r="257" spans="1:2" ht="16.5">
      <c r="A257" s="1">
        <v>2010033</v>
      </c>
      <c r="B257" s="1" t="s">
        <v>1433</v>
      </c>
    </row>
    <row r="258" spans="1:2" ht="16.5">
      <c r="A258" s="1">
        <v>2010034</v>
      </c>
      <c r="B258" s="1" t="s">
        <v>1434</v>
      </c>
    </row>
    <row r="259" spans="1:2" ht="16.5">
      <c r="A259" s="1">
        <v>2010035</v>
      </c>
      <c r="B259" s="1" t="s">
        <v>1435</v>
      </c>
    </row>
    <row r="260" spans="1:2" ht="16.5">
      <c r="A260" s="1">
        <v>2010036</v>
      </c>
      <c r="B260" s="1" t="s">
        <v>1436</v>
      </c>
    </row>
    <row r="261" spans="1:2" ht="16.5">
      <c r="A261" s="1">
        <v>2010037</v>
      </c>
      <c r="B261" s="1" t="s">
        <v>1437</v>
      </c>
    </row>
    <row r="262" spans="1:2" ht="16.5">
      <c r="A262" s="1">
        <v>2010038</v>
      </c>
      <c r="B262" s="1" t="s">
        <v>1438</v>
      </c>
    </row>
    <row r="263" spans="1:2" ht="16.5">
      <c r="A263" s="1">
        <v>2010039</v>
      </c>
      <c r="B263" s="1" t="s">
        <v>1439</v>
      </c>
    </row>
    <row r="264" spans="1:2" ht="16.5">
      <c r="A264" s="1">
        <v>2010040</v>
      </c>
      <c r="B264" s="1" t="s">
        <v>1440</v>
      </c>
    </row>
    <row r="265" spans="1:2" ht="16.5">
      <c r="A265" s="1">
        <v>2010041</v>
      </c>
      <c r="B265" s="1" t="s">
        <v>1441</v>
      </c>
    </row>
    <row r="266" spans="1:2" ht="16.5">
      <c r="A266" s="1">
        <v>2010042</v>
      </c>
      <c r="B266" s="1" t="s">
        <v>1442</v>
      </c>
    </row>
    <row r="267" spans="1:2" ht="16.5">
      <c r="A267" s="1">
        <v>2010043</v>
      </c>
      <c r="B267" s="1" t="s">
        <v>1443</v>
      </c>
    </row>
    <row r="268" spans="1:2" ht="16.5">
      <c r="A268" s="1">
        <v>2010044</v>
      </c>
      <c r="B268" s="1" t="s">
        <v>1444</v>
      </c>
    </row>
    <row r="269" spans="1:2" ht="16.5">
      <c r="A269" s="1">
        <v>2010045</v>
      </c>
      <c r="B269" s="1" t="s">
        <v>1445</v>
      </c>
    </row>
    <row r="270" spans="1:2" ht="16.5">
      <c r="A270" s="1">
        <v>2010046</v>
      </c>
      <c r="B270" s="1" t="s">
        <v>1446</v>
      </c>
    </row>
    <row r="271" spans="1:2" ht="16.5">
      <c r="A271" s="1">
        <v>2010047</v>
      </c>
      <c r="B271" s="1" t="s">
        <v>1447</v>
      </c>
    </row>
    <row r="272" spans="1:2" ht="16.5">
      <c r="A272" s="1">
        <v>2010048</v>
      </c>
      <c r="B272" s="1" t="s">
        <v>1448</v>
      </c>
    </row>
    <row r="273" spans="1:2" ht="16.5">
      <c r="A273" s="1">
        <v>2010049</v>
      </c>
      <c r="B273" s="1" t="s">
        <v>1449</v>
      </c>
    </row>
    <row r="274" spans="1:2" ht="16.5">
      <c r="A274" s="1">
        <v>2010050</v>
      </c>
      <c r="B274" s="1" t="s">
        <v>1450</v>
      </c>
    </row>
    <row r="275" spans="1:2" ht="16.5">
      <c r="A275" s="1">
        <v>2010051</v>
      </c>
      <c r="B275" s="1" t="s">
        <v>1451</v>
      </c>
    </row>
    <row r="276" spans="1:2" ht="16.5">
      <c r="A276" s="1">
        <v>2010052</v>
      </c>
      <c r="B276" s="1" t="s">
        <v>1452</v>
      </c>
    </row>
    <row r="277" spans="1:2" ht="16.5">
      <c r="A277" s="1">
        <v>2010053</v>
      </c>
      <c r="B277" s="1" t="s">
        <v>1453</v>
      </c>
    </row>
    <row r="278" spans="1:2" ht="16.5">
      <c r="A278" s="1">
        <v>2010054</v>
      </c>
      <c r="B278" s="1" t="s">
        <v>1454</v>
      </c>
    </row>
    <row r="279" spans="1:2" ht="16.5">
      <c r="A279" s="1">
        <v>2010055</v>
      </c>
      <c r="B279" s="1" t="s">
        <v>1455</v>
      </c>
    </row>
    <row r="280" spans="1:2" ht="16.5">
      <c r="A280" s="1">
        <v>2010056</v>
      </c>
      <c r="B280" s="1" t="s">
        <v>1456</v>
      </c>
    </row>
    <row r="281" spans="1:2" ht="16.5">
      <c r="A281" s="1">
        <v>2010057</v>
      </c>
      <c r="B281" s="1" t="s">
        <v>1457</v>
      </c>
    </row>
    <row r="282" spans="1:2" ht="16.5">
      <c r="A282" s="1">
        <v>2010058</v>
      </c>
      <c r="B282" s="1" t="s">
        <v>1458</v>
      </c>
    </row>
    <row r="283" spans="1:2" ht="16.5">
      <c r="A283" s="1">
        <v>2010059</v>
      </c>
      <c r="B283" s="1" t="s">
        <v>1459</v>
      </c>
    </row>
    <row r="284" spans="1:2" ht="16.5">
      <c r="A284" s="1">
        <v>2010060</v>
      </c>
      <c r="B284" s="1" t="s">
        <v>1460</v>
      </c>
    </row>
    <row r="285" spans="1:2" ht="16.5">
      <c r="A285" s="1">
        <v>2010061</v>
      </c>
      <c r="B285" s="1" t="s">
        <v>1461</v>
      </c>
    </row>
    <row r="286" spans="1:2" ht="16.5">
      <c r="A286" s="1">
        <v>2010062</v>
      </c>
      <c r="B286" s="1" t="s">
        <v>1462</v>
      </c>
    </row>
    <row r="287" spans="1:2" ht="16.5">
      <c r="A287" s="1">
        <v>2010063</v>
      </c>
      <c r="B287" s="1" t="s">
        <v>1463</v>
      </c>
    </row>
    <row r="288" spans="1:2" ht="16.5">
      <c r="A288" s="1">
        <v>2010064</v>
      </c>
      <c r="B288" s="1" t="s">
        <v>1464</v>
      </c>
    </row>
    <row r="289" spans="1:2" ht="16.5">
      <c r="A289" s="1">
        <v>2010065</v>
      </c>
      <c r="B289" s="1" t="s">
        <v>1465</v>
      </c>
    </row>
    <row r="290" spans="1:2" ht="16.5">
      <c r="A290" s="1">
        <v>2010066</v>
      </c>
      <c r="B290" s="1" t="s">
        <v>1466</v>
      </c>
    </row>
    <row r="291" spans="1:2" ht="16.5">
      <c r="A291" s="1">
        <v>2010067</v>
      </c>
      <c r="B291" s="1" t="s">
        <v>1467</v>
      </c>
    </row>
    <row r="292" spans="1:2" ht="16.5">
      <c r="A292" s="1">
        <v>2010068</v>
      </c>
      <c r="B292" s="1" t="s">
        <v>1468</v>
      </c>
    </row>
    <row r="293" spans="1:2" ht="16.5">
      <c r="A293" s="1">
        <v>2010069</v>
      </c>
      <c r="B293" s="1" t="s">
        <v>1469</v>
      </c>
    </row>
    <row r="294" spans="1:2" ht="16.5">
      <c r="A294" s="1">
        <v>2010070</v>
      </c>
      <c r="B294" s="1" t="s">
        <v>1470</v>
      </c>
    </row>
    <row r="295" spans="1:2" ht="16.5">
      <c r="A295" s="1">
        <v>2010071</v>
      </c>
      <c r="B295" s="1" t="s">
        <v>1471</v>
      </c>
    </row>
    <row r="296" spans="1:2" ht="16.5">
      <c r="A296" s="1">
        <v>2010072</v>
      </c>
      <c r="B296" s="1" t="s">
        <v>1472</v>
      </c>
    </row>
    <row r="297" spans="1:2" ht="16.5">
      <c r="A297" s="1">
        <v>2010073</v>
      </c>
      <c r="B297" s="1" t="s">
        <v>1473</v>
      </c>
    </row>
    <row r="298" spans="1:2" ht="16.5">
      <c r="A298" s="1">
        <v>2010074</v>
      </c>
      <c r="B298" s="1" t="s">
        <v>1474</v>
      </c>
    </row>
    <row r="299" spans="1:2" ht="16.5">
      <c r="A299" s="1">
        <v>2010075</v>
      </c>
      <c r="B299" s="1" t="s">
        <v>1475</v>
      </c>
    </row>
    <row r="300" spans="1:2" ht="16.5">
      <c r="A300" s="1">
        <v>1700230</v>
      </c>
      <c r="B300" s="1" t="s">
        <v>1476</v>
      </c>
    </row>
    <row r="301" spans="1:2" ht="16.5">
      <c r="A301" s="1">
        <v>1700240</v>
      </c>
      <c r="B301" s="1" t="s">
        <v>1477</v>
      </c>
    </row>
    <row r="302" spans="1:2" ht="16.5">
      <c r="A302" s="1">
        <v>1700250</v>
      </c>
      <c r="B302" s="1" t="s">
        <v>1478</v>
      </c>
    </row>
    <row r="303" spans="1:2" ht="16.5">
      <c r="A303" s="1">
        <v>1700260</v>
      </c>
      <c r="B303" s="1" t="s">
        <v>1479</v>
      </c>
    </row>
    <row r="304" spans="1:2" ht="16.5">
      <c r="A304" s="1">
        <v>1700270</v>
      </c>
      <c r="B304" s="1" t="s">
        <v>1480</v>
      </c>
    </row>
    <row r="305" spans="1:2" ht="16.5">
      <c r="A305" s="1">
        <v>1700280</v>
      </c>
      <c r="B305" s="1" t="s">
        <v>1481</v>
      </c>
    </row>
    <row r="306" spans="1:2" ht="16.5">
      <c r="A306" s="1">
        <v>1700290</v>
      </c>
      <c r="B306" s="1" t="s">
        <v>1482</v>
      </c>
    </row>
    <row r="307" spans="1:2" ht="16.5">
      <c r="A307" s="1">
        <v>1700300</v>
      </c>
      <c r="B307" s="1" t="s">
        <v>1483</v>
      </c>
    </row>
    <row r="308" spans="1:2" ht="16.5">
      <c r="A308" s="1">
        <v>1700310</v>
      </c>
      <c r="B308" s="1" t="s">
        <v>1484</v>
      </c>
    </row>
    <row r="309" spans="1:2" ht="16.5">
      <c r="A309" s="1">
        <v>1700320</v>
      </c>
      <c r="B309" s="1" t="s">
        <v>1485</v>
      </c>
    </row>
    <row r="310" spans="1:2" ht="16.5">
      <c r="A310" s="1">
        <v>1700330</v>
      </c>
      <c r="B310" s="1" t="s">
        <v>1486</v>
      </c>
    </row>
    <row r="311" spans="1:2" ht="16.5">
      <c r="A311" s="1">
        <v>1700340</v>
      </c>
      <c r="B311" s="1" t="s">
        <v>1487</v>
      </c>
    </row>
    <row r="312" spans="1:2" ht="16.5">
      <c r="A312" s="1">
        <v>1700350</v>
      </c>
      <c r="B312" s="1" t="s">
        <v>1488</v>
      </c>
    </row>
    <row r="313" spans="1:2" ht="16.5">
      <c r="A313" s="1">
        <v>1700360</v>
      </c>
      <c r="B313" s="1" t="s">
        <v>1489</v>
      </c>
    </row>
    <row r="314" spans="1:2" ht="16.5">
      <c r="A314" s="1">
        <v>1700370</v>
      </c>
      <c r="B314" s="1" t="s">
        <v>1490</v>
      </c>
    </row>
    <row r="315" spans="1:2" ht="16.5">
      <c r="A315" s="1">
        <v>1700380</v>
      </c>
      <c r="B315" s="1" t="s">
        <v>1491</v>
      </c>
    </row>
    <row r="316" spans="1:2" ht="16.5">
      <c r="A316" s="1">
        <v>1700780</v>
      </c>
      <c r="B316" s="1" t="s">
        <v>1492</v>
      </c>
    </row>
    <row r="317" spans="1:2" ht="16.5">
      <c r="A317" s="1">
        <v>1700770</v>
      </c>
      <c r="B317" s="1" t="s">
        <v>1493</v>
      </c>
    </row>
    <row r="318" spans="1:2" ht="16.5">
      <c r="A318" s="1">
        <v>1700820</v>
      </c>
      <c r="B318" s="1" t="s">
        <v>1494</v>
      </c>
    </row>
    <row r="319" spans="1:2" ht="16.5">
      <c r="A319" s="1">
        <v>1700730</v>
      </c>
      <c r="B319" s="1" t="s">
        <v>1495</v>
      </c>
    </row>
    <row r="320" spans="1:2" ht="16.5">
      <c r="A320" s="1">
        <v>1701050</v>
      </c>
      <c r="B320" s="1" t="s">
        <v>1496</v>
      </c>
    </row>
    <row r="321" spans="1:2" ht="16.5">
      <c r="A321" s="1">
        <v>1701060</v>
      </c>
      <c r="B321" s="1" t="s">
        <v>1497</v>
      </c>
    </row>
    <row r="322" spans="1:2" ht="16.5">
      <c r="A322" s="1">
        <v>1701070</v>
      </c>
      <c r="B322" s="1" t="s">
        <v>1498</v>
      </c>
    </row>
    <row r="323" spans="1:2" ht="16.5">
      <c r="A323" s="1">
        <v>2010081</v>
      </c>
      <c r="B323" s="1" t="s">
        <v>1499</v>
      </c>
    </row>
    <row r="324" spans="1:2" ht="16.5">
      <c r="A324" s="1">
        <v>2010082</v>
      </c>
      <c r="B324" s="1" t="s">
        <v>1500</v>
      </c>
    </row>
    <row r="325" spans="1:2" ht="16.5">
      <c r="A325" s="1">
        <v>2010083</v>
      </c>
      <c r="B325" s="1" t="s">
        <v>1501</v>
      </c>
    </row>
    <row r="326" spans="1:2" ht="16.5">
      <c r="A326" s="1">
        <v>2010084</v>
      </c>
      <c r="B326" s="1" t="s">
        <v>1502</v>
      </c>
    </row>
    <row r="327" spans="1:2" ht="16.5">
      <c r="A327" s="1">
        <v>2010085</v>
      </c>
      <c r="B327" s="1" t="s">
        <v>1503</v>
      </c>
    </row>
    <row r="328" spans="1:2" ht="16.5">
      <c r="A328" s="1">
        <v>2010086</v>
      </c>
      <c r="B328" s="1" t="s">
        <v>1504</v>
      </c>
    </row>
    <row r="329" spans="1:2" ht="16.5">
      <c r="A329" s="1">
        <v>2010087</v>
      </c>
      <c r="B329" s="1" t="s">
        <v>1505</v>
      </c>
    </row>
    <row r="330" spans="1:2" ht="16.5">
      <c r="A330" s="1">
        <v>2010088</v>
      </c>
      <c r="B330" s="1" t="s">
        <v>1506</v>
      </c>
    </row>
    <row r="331" spans="1:2" ht="16.5">
      <c r="A331" s="1">
        <v>2010089</v>
      </c>
      <c r="B331" s="1" t="s">
        <v>1507</v>
      </c>
    </row>
    <row r="332" spans="1:2" ht="16.5">
      <c r="A332" s="1">
        <v>2010090</v>
      </c>
      <c r="B332" s="1" t="s">
        <v>1508</v>
      </c>
    </row>
    <row r="333" spans="1:2" ht="16.5">
      <c r="A333" s="1">
        <v>2010091</v>
      </c>
      <c r="B333" s="1" t="s">
        <v>1509</v>
      </c>
    </row>
    <row r="334" spans="1:2" ht="16.5">
      <c r="A334" s="1">
        <v>2010092</v>
      </c>
      <c r="B334" s="1" t="s">
        <v>1510</v>
      </c>
    </row>
    <row r="335" spans="1:2" ht="16.5">
      <c r="A335" s="1">
        <v>2010093</v>
      </c>
      <c r="B335" s="1" t="s">
        <v>1511</v>
      </c>
    </row>
    <row r="336" spans="1:2" ht="16.5">
      <c r="A336" s="1">
        <v>2010094</v>
      </c>
      <c r="B336" s="1" t="s">
        <v>1512</v>
      </c>
    </row>
    <row r="337" spans="1:2" ht="16.5">
      <c r="A337" s="1">
        <v>2010095</v>
      </c>
      <c r="B337" s="1" t="s">
        <v>1513</v>
      </c>
    </row>
    <row r="338" spans="1:2" ht="16.5">
      <c r="A338" s="1">
        <v>2010096</v>
      </c>
      <c r="B338" s="1" t="s">
        <v>1514</v>
      </c>
    </row>
    <row r="339" spans="1:2" ht="16.5">
      <c r="A339" s="1">
        <v>2010097</v>
      </c>
      <c r="B339" s="1" t="s">
        <v>1515</v>
      </c>
    </row>
    <row r="340" spans="1:2" ht="16.5">
      <c r="A340" s="1">
        <v>2010098</v>
      </c>
      <c r="B340" s="1" t="s">
        <v>1516</v>
      </c>
    </row>
    <row r="341" spans="1:2" ht="16.5">
      <c r="A341" s="1">
        <v>2010099</v>
      </c>
      <c r="B341" s="1" t="s">
        <v>1517</v>
      </c>
    </row>
    <row r="342" spans="1:2" ht="16.5">
      <c r="A342" s="1">
        <v>2010100</v>
      </c>
      <c r="B342" s="1" t="s">
        <v>1518</v>
      </c>
    </row>
    <row r="343" spans="1:2" ht="16.5">
      <c r="A343" s="1">
        <v>2010101</v>
      </c>
      <c r="B343" s="1" t="s">
        <v>1519</v>
      </c>
    </row>
    <row r="344" spans="1:2" ht="16.5">
      <c r="A344" s="1">
        <v>2010102</v>
      </c>
      <c r="B344" s="1" t="s">
        <v>1520</v>
      </c>
    </row>
    <row r="345" spans="1:2" ht="16.5">
      <c r="A345" s="1">
        <v>2010103</v>
      </c>
      <c r="B345" s="1" t="s">
        <v>1521</v>
      </c>
    </row>
    <row r="346" spans="1:2" ht="16.5">
      <c r="A346" s="1">
        <v>2010104</v>
      </c>
      <c r="B346" s="1" t="s">
        <v>1522</v>
      </c>
    </row>
    <row r="347" spans="1:2" ht="16.5">
      <c r="A347" s="1">
        <v>2010105</v>
      </c>
      <c r="B347" s="1" t="s">
        <v>1523</v>
      </c>
    </row>
    <row r="348" spans="1:2" ht="16.5">
      <c r="A348" s="1">
        <v>2010106</v>
      </c>
      <c r="B348" s="1" t="s">
        <v>1524</v>
      </c>
    </row>
    <row r="349" spans="1:2" ht="16.5">
      <c r="A349" s="1">
        <v>2010107</v>
      </c>
      <c r="B349" s="1" t="s">
        <v>1525</v>
      </c>
    </row>
    <row r="350" spans="1:2" ht="16.5">
      <c r="A350" s="1">
        <v>2010108</v>
      </c>
      <c r="B350" s="1" t="s">
        <v>1526</v>
      </c>
    </row>
    <row r="351" spans="1:2" ht="16.5">
      <c r="A351" s="1">
        <v>2010109</v>
      </c>
      <c r="B351" s="1" t="s">
        <v>1527</v>
      </c>
    </row>
    <row r="352" spans="1:2" ht="16.5">
      <c r="A352" s="1">
        <v>2010110</v>
      </c>
      <c r="B352" s="1" t="s">
        <v>1528</v>
      </c>
    </row>
    <row r="353" spans="1:2" ht="16.5">
      <c r="A353" s="1">
        <v>2010111</v>
      </c>
      <c r="B353" s="1" t="s">
        <v>1529</v>
      </c>
    </row>
    <row r="354" spans="1:2" ht="16.5">
      <c r="A354" s="1">
        <v>2010112</v>
      </c>
      <c r="B354" s="1" t="s">
        <v>1530</v>
      </c>
    </row>
    <row r="355" spans="1:2" ht="16.5">
      <c r="A355" s="1">
        <v>2010113</v>
      </c>
      <c r="B355" s="1" t="s">
        <v>1531</v>
      </c>
    </row>
    <row r="356" spans="1:2" ht="16.5">
      <c r="A356" s="1">
        <v>2010114</v>
      </c>
      <c r="B356" s="1" t="s">
        <v>1532</v>
      </c>
    </row>
    <row r="357" spans="1:2" ht="16.5">
      <c r="A357" s="1">
        <v>2010115</v>
      </c>
      <c r="B357" s="1" t="s">
        <v>1533</v>
      </c>
    </row>
    <row r="358" spans="1:2" ht="16.5">
      <c r="A358" s="1">
        <v>2010116</v>
      </c>
      <c r="B358" s="1" t="s">
        <v>1534</v>
      </c>
    </row>
    <row r="359" spans="1:2" ht="16.5">
      <c r="A359" s="1">
        <v>2010117</v>
      </c>
      <c r="B359" s="1" t="s">
        <v>1535</v>
      </c>
    </row>
    <row r="360" spans="1:2" ht="16.5">
      <c r="A360" s="1">
        <v>2010118</v>
      </c>
      <c r="B360" s="1" t="s">
        <v>1536</v>
      </c>
    </row>
    <row r="361" spans="1:2" ht="16.5">
      <c r="A361" s="1">
        <v>2010119</v>
      </c>
      <c r="B361" s="1" t="s">
        <v>1537</v>
      </c>
    </row>
    <row r="362" spans="1:2" ht="16.5">
      <c r="A362" s="1">
        <v>2010120</v>
      </c>
      <c r="B362" s="1" t="s">
        <v>1538</v>
      </c>
    </row>
    <row r="363" spans="1:2" ht="16.5">
      <c r="A363" s="1">
        <v>2010121</v>
      </c>
      <c r="B363" s="1" t="s">
        <v>1539</v>
      </c>
    </row>
    <row r="364" spans="1:2" ht="16.5">
      <c r="A364" s="1">
        <v>2010122</v>
      </c>
      <c r="B364" s="1" t="s">
        <v>1540</v>
      </c>
    </row>
    <row r="365" spans="1:2" ht="16.5">
      <c r="A365" s="1">
        <v>2010123</v>
      </c>
      <c r="B365" s="1" t="s">
        <v>1541</v>
      </c>
    </row>
    <row r="366" spans="1:2" ht="16.5">
      <c r="A366" s="1">
        <v>2010124</v>
      </c>
      <c r="B366" s="1" t="s">
        <v>1542</v>
      </c>
    </row>
    <row r="367" spans="1:2" ht="16.5">
      <c r="A367" s="1">
        <v>2010125</v>
      </c>
      <c r="B367" s="1" t="s">
        <v>1543</v>
      </c>
    </row>
    <row r="368" spans="1:2" ht="16.5">
      <c r="A368" s="1">
        <v>2010126</v>
      </c>
      <c r="B368" s="1" t="s">
        <v>1544</v>
      </c>
    </row>
    <row r="369" spans="1:2" ht="16.5">
      <c r="A369" s="1">
        <v>2010127</v>
      </c>
      <c r="B369" s="1" t="s">
        <v>1545</v>
      </c>
    </row>
    <row r="370" spans="1:2" ht="16.5">
      <c r="A370" s="1">
        <v>2010128</v>
      </c>
      <c r="B370" s="1" t="s">
        <v>1546</v>
      </c>
    </row>
    <row r="371" spans="1:2" ht="16.5">
      <c r="A371" s="1">
        <v>2010129</v>
      </c>
      <c r="B371" s="1" t="s">
        <v>1547</v>
      </c>
    </row>
    <row r="372" spans="1:2" ht="16.5">
      <c r="A372" s="1">
        <v>2010130</v>
      </c>
      <c r="B372" s="1" t="s">
        <v>1548</v>
      </c>
    </row>
    <row r="373" spans="1:2" ht="16.5">
      <c r="A373" s="1">
        <v>2010131</v>
      </c>
      <c r="B373" s="1" t="s">
        <v>1549</v>
      </c>
    </row>
    <row r="374" spans="1:2" ht="16.5">
      <c r="A374" s="1">
        <v>2010132</v>
      </c>
      <c r="B374" s="1" t="s">
        <v>1550</v>
      </c>
    </row>
    <row r="375" spans="1:2" ht="16.5">
      <c r="A375" s="1">
        <v>2010133</v>
      </c>
      <c r="B375" s="1" t="s">
        <v>1551</v>
      </c>
    </row>
    <row r="376" spans="1:2" ht="16.5">
      <c r="A376" s="1">
        <v>2010134</v>
      </c>
      <c r="B376" s="1" t="s">
        <v>1552</v>
      </c>
    </row>
    <row r="377" spans="1:2" ht="16.5">
      <c r="A377" s="1">
        <v>2010135</v>
      </c>
      <c r="B377" s="1" t="s">
        <v>1553</v>
      </c>
    </row>
    <row r="378" spans="1:2" ht="16.5">
      <c r="A378" s="1">
        <v>2010136</v>
      </c>
      <c r="B378" s="1" t="s">
        <v>1554</v>
      </c>
    </row>
    <row r="379" spans="1:2" ht="16.5">
      <c r="A379" s="1">
        <v>2010137</v>
      </c>
      <c r="B379" s="1" t="s">
        <v>1555</v>
      </c>
    </row>
    <row r="380" spans="1:2" ht="16.5">
      <c r="A380" s="1">
        <v>2010138</v>
      </c>
      <c r="B380" s="1" t="s">
        <v>1556</v>
      </c>
    </row>
    <row r="381" spans="1:2" ht="16.5">
      <c r="A381" s="1">
        <v>2010139</v>
      </c>
      <c r="B381" s="1" t="s">
        <v>1557</v>
      </c>
    </row>
    <row r="382" spans="1:2" ht="16.5">
      <c r="A382" s="1">
        <v>2010140</v>
      </c>
      <c r="B382" s="1" t="s">
        <v>1558</v>
      </c>
    </row>
    <row r="383" spans="1:2" ht="16.5">
      <c r="A383" s="1">
        <v>2010141</v>
      </c>
      <c r="B383" s="1" t="s">
        <v>1559</v>
      </c>
    </row>
    <row r="384" spans="1:2" ht="16.5">
      <c r="A384" s="1">
        <v>2010142</v>
      </c>
      <c r="B384" s="1" t="s">
        <v>1560</v>
      </c>
    </row>
    <row r="385" spans="1:2" ht="16.5">
      <c r="A385" s="1">
        <v>2010143</v>
      </c>
      <c r="B385" s="1" t="s">
        <v>1561</v>
      </c>
    </row>
    <row r="386" spans="1:2" ht="16.5">
      <c r="A386" s="1">
        <v>2010144</v>
      </c>
      <c r="B386" s="1" t="s">
        <v>1562</v>
      </c>
    </row>
    <row r="387" spans="1:2" ht="16.5">
      <c r="A387" s="1">
        <v>2010145</v>
      </c>
      <c r="B387" s="1" t="s">
        <v>1563</v>
      </c>
    </row>
    <row r="388" spans="1:2" ht="16.5">
      <c r="A388" s="1">
        <v>2010146</v>
      </c>
      <c r="B388" s="1" t="s">
        <v>1564</v>
      </c>
    </row>
    <row r="389" spans="1:2" ht="16.5">
      <c r="A389" s="1">
        <v>2010147</v>
      </c>
      <c r="B389" s="1" t="s">
        <v>1565</v>
      </c>
    </row>
    <row r="390" spans="1:2" ht="16.5">
      <c r="A390" s="1">
        <v>2010148</v>
      </c>
      <c r="B390" s="1" t="s">
        <v>1566</v>
      </c>
    </row>
    <row r="391" spans="1:2" ht="16.5">
      <c r="A391" s="1">
        <v>2010149</v>
      </c>
      <c r="B391" s="1" t="s">
        <v>1567</v>
      </c>
    </row>
    <row r="392" spans="1:2" ht="16.5">
      <c r="A392" s="1">
        <v>2010150</v>
      </c>
      <c r="B392" s="1" t="s">
        <v>1568</v>
      </c>
    </row>
    <row r="393" spans="1:2" ht="16.5">
      <c r="A393" s="1">
        <v>2010151</v>
      </c>
      <c r="B393" s="1" t="s">
        <v>1569</v>
      </c>
    </row>
    <row r="394" spans="1:2" ht="16.5">
      <c r="A394" s="1">
        <v>2010152</v>
      </c>
      <c r="B394" s="1" t="s">
        <v>1570</v>
      </c>
    </row>
    <row r="395" spans="1:2" ht="16.5">
      <c r="A395" s="1">
        <v>2010153</v>
      </c>
      <c r="B395" s="1" t="s">
        <v>1571</v>
      </c>
    </row>
    <row r="396" spans="1:2" ht="16.5">
      <c r="A396" s="1">
        <v>2010154</v>
      </c>
      <c r="B396" s="1" t="s">
        <v>1572</v>
      </c>
    </row>
    <row r="397" spans="1:2" ht="16.5">
      <c r="A397" s="1">
        <v>2010155</v>
      </c>
      <c r="B397" s="1" t="s">
        <v>1573</v>
      </c>
    </row>
    <row r="398" spans="1:2" ht="16.5">
      <c r="A398" s="1">
        <v>2010156</v>
      </c>
      <c r="B398" s="1" t="s">
        <v>1574</v>
      </c>
    </row>
    <row r="399" spans="1:2" ht="16.5">
      <c r="A399" s="1">
        <v>2010157</v>
      </c>
      <c r="B399" s="1" t="s">
        <v>1575</v>
      </c>
    </row>
    <row r="400" spans="1:2" ht="16.5">
      <c r="A400" s="1">
        <v>2010158</v>
      </c>
      <c r="B400" s="1" t="s">
        <v>1576</v>
      </c>
    </row>
    <row r="401" spans="1:2" ht="16.5">
      <c r="A401" s="1">
        <v>2010159</v>
      </c>
      <c r="B401" s="1" t="s">
        <v>1577</v>
      </c>
    </row>
    <row r="402" spans="1:2" ht="16.5">
      <c r="A402" s="1">
        <v>2020001</v>
      </c>
      <c r="B402" s="1" t="s">
        <v>1578</v>
      </c>
    </row>
    <row r="403" spans="1:2" ht="16.5">
      <c r="A403" s="1">
        <v>2020002</v>
      </c>
      <c r="B403" s="1" t="s">
        <v>1579</v>
      </c>
    </row>
    <row r="404" spans="1:2" ht="16.5">
      <c r="A404" s="1">
        <v>2020003</v>
      </c>
      <c r="B404" s="1" t="s">
        <v>1580</v>
      </c>
    </row>
    <row r="405" spans="1:2" ht="16.5">
      <c r="A405" s="1">
        <v>2020004</v>
      </c>
      <c r="B405" s="1" t="s">
        <v>1581</v>
      </c>
    </row>
    <row r="406" spans="1:2" ht="16.5">
      <c r="A406" s="1">
        <v>2020005</v>
      </c>
      <c r="B406" s="1" t="s">
        <v>1582</v>
      </c>
    </row>
    <row r="407" spans="1:2" ht="16.5">
      <c r="A407" s="1">
        <v>2020006</v>
      </c>
      <c r="B407" s="1" t="s">
        <v>1583</v>
      </c>
    </row>
    <row r="408" spans="1:2" ht="16.5">
      <c r="A408" s="1">
        <v>2020007</v>
      </c>
      <c r="B408" s="1" t="s">
        <v>1584</v>
      </c>
    </row>
    <row r="409" spans="1:2" ht="16.5">
      <c r="A409" s="1">
        <v>2020008</v>
      </c>
      <c r="B409" s="1" t="s">
        <v>1585</v>
      </c>
    </row>
    <row r="410" spans="1:2" ht="16.5">
      <c r="A410" s="1">
        <v>2020009</v>
      </c>
      <c r="B410" s="1" t="s">
        <v>1586</v>
      </c>
    </row>
    <row r="411" spans="1:2" ht="16.5">
      <c r="A411" s="1">
        <v>2020010</v>
      </c>
      <c r="B411" s="1" t="s">
        <v>1587</v>
      </c>
    </row>
    <row r="412" spans="1:2" ht="16.5">
      <c r="A412" s="1">
        <v>2020011</v>
      </c>
      <c r="B412" s="1" t="s">
        <v>1588</v>
      </c>
    </row>
    <row r="413" spans="1:2" ht="16.5">
      <c r="A413" s="1">
        <v>2020012</v>
      </c>
      <c r="B413" s="1" t="s">
        <v>1589</v>
      </c>
    </row>
    <row r="414" spans="1:2" ht="16.5">
      <c r="A414" s="1">
        <v>2020013</v>
      </c>
      <c r="B414" s="1" t="s">
        <v>1590</v>
      </c>
    </row>
    <row r="415" spans="1:2" ht="16.5">
      <c r="A415" s="1">
        <v>2020014</v>
      </c>
      <c r="B415" s="1" t="s">
        <v>1591</v>
      </c>
    </row>
    <row r="416" spans="1:2" ht="16.5">
      <c r="A416" s="1">
        <v>2020015</v>
      </c>
      <c r="B416" s="1" t="s">
        <v>1592</v>
      </c>
    </row>
    <row r="417" spans="1:2" ht="16.5">
      <c r="A417" s="1">
        <v>2020016</v>
      </c>
      <c r="B417" s="1" t="s">
        <v>1593</v>
      </c>
    </row>
    <row r="418" spans="1:2" ht="16.5">
      <c r="A418" s="1">
        <v>2020017</v>
      </c>
      <c r="B418" s="1" t="s">
        <v>1594</v>
      </c>
    </row>
    <row r="419" spans="1:2" ht="16.5">
      <c r="A419" s="1">
        <v>2020018</v>
      </c>
      <c r="B419" s="1" t="s">
        <v>1595</v>
      </c>
    </row>
    <row r="420" spans="1:2" ht="16.5">
      <c r="A420" s="1">
        <v>2020019</v>
      </c>
      <c r="B420" s="1" t="s">
        <v>1596</v>
      </c>
    </row>
    <row r="421" spans="1:2" ht="16.5">
      <c r="A421" s="1">
        <v>2020020</v>
      </c>
      <c r="B421" s="1" t="s">
        <v>1597</v>
      </c>
    </row>
    <row r="422" spans="1:2" ht="16.5">
      <c r="A422" s="1">
        <v>2020021</v>
      </c>
      <c r="B422" s="1" t="s">
        <v>1598</v>
      </c>
    </row>
    <row r="423" spans="1:2" ht="16.5">
      <c r="A423" s="1">
        <v>2020022</v>
      </c>
      <c r="B423" s="1" t="s">
        <v>1599</v>
      </c>
    </row>
    <row r="424" spans="1:2" ht="16.5">
      <c r="A424" s="1">
        <v>2020023</v>
      </c>
      <c r="B424" s="1" t="s">
        <v>1600</v>
      </c>
    </row>
    <row r="425" spans="1:2" ht="16.5">
      <c r="A425" s="1">
        <v>2020024</v>
      </c>
      <c r="B425" s="1" t="s">
        <v>1601</v>
      </c>
    </row>
    <row r="426" spans="1:2" ht="16.5">
      <c r="A426" s="1">
        <v>2020025</v>
      </c>
      <c r="B426" s="1" t="s">
        <v>1602</v>
      </c>
    </row>
    <row r="427" spans="1:2" ht="16.5">
      <c r="A427" s="1">
        <v>2020026</v>
      </c>
      <c r="B427" s="1" t="s">
        <v>1603</v>
      </c>
    </row>
    <row r="428" spans="1:2" ht="16.5">
      <c r="A428" s="1">
        <v>2020027</v>
      </c>
      <c r="B428" s="1" t="s">
        <v>1604</v>
      </c>
    </row>
    <row r="429" spans="1:2" ht="16.5">
      <c r="A429" s="1">
        <v>2020028</v>
      </c>
      <c r="B429" s="1" t="s">
        <v>1605</v>
      </c>
    </row>
    <row r="430" spans="1:2" ht="16.5">
      <c r="A430" s="1">
        <v>2020029</v>
      </c>
      <c r="B430" s="1" t="s">
        <v>1606</v>
      </c>
    </row>
    <row r="431" spans="1:2" ht="16.5">
      <c r="A431" s="1">
        <v>2020030</v>
      </c>
      <c r="B431" s="1" t="s">
        <v>1607</v>
      </c>
    </row>
    <row r="432" spans="1:2" ht="16.5">
      <c r="A432" s="1">
        <v>2020031</v>
      </c>
      <c r="B432" s="1" t="s">
        <v>1608</v>
      </c>
    </row>
    <row r="433" spans="1:2" ht="16.5">
      <c r="A433" s="1">
        <v>2020032</v>
      </c>
      <c r="B433" s="1" t="s">
        <v>1609</v>
      </c>
    </row>
    <row r="434" spans="1:2" ht="16.5">
      <c r="A434" s="1">
        <v>2020033</v>
      </c>
      <c r="B434" s="1" t="s">
        <v>1610</v>
      </c>
    </row>
    <row r="435" spans="1:2" ht="16.5">
      <c r="A435" s="1">
        <v>2020034</v>
      </c>
      <c r="B435" s="1" t="s">
        <v>1611</v>
      </c>
    </row>
    <row r="436" spans="1:2" ht="16.5">
      <c r="A436" s="1">
        <v>2020035</v>
      </c>
      <c r="B436" s="1" t="s">
        <v>1612</v>
      </c>
    </row>
    <row r="437" spans="1:2" ht="16.5">
      <c r="A437" s="1">
        <v>2020036</v>
      </c>
      <c r="B437" s="1" t="s">
        <v>1613</v>
      </c>
    </row>
    <row r="438" spans="1:2" ht="16.5">
      <c r="A438" s="1">
        <v>2020037</v>
      </c>
      <c r="B438" s="1" t="s">
        <v>1614</v>
      </c>
    </row>
    <row r="439" spans="1:2" ht="16.5">
      <c r="A439" s="1">
        <v>2020038</v>
      </c>
      <c r="B439" s="1" t="s">
        <v>1615</v>
      </c>
    </row>
    <row r="440" spans="1:2" ht="16.5">
      <c r="A440" s="1">
        <v>2020039</v>
      </c>
      <c r="B440" s="1" t="s">
        <v>1616</v>
      </c>
    </row>
    <row r="441" spans="1:2" ht="16.5">
      <c r="A441" s="1">
        <v>2020040</v>
      </c>
      <c r="B441" s="1" t="s">
        <v>1617</v>
      </c>
    </row>
    <row r="442" spans="1:2" ht="16.5">
      <c r="A442" s="1">
        <v>2020041</v>
      </c>
      <c r="B442" s="1" t="s">
        <v>1618</v>
      </c>
    </row>
    <row r="443" spans="1:2" ht="16.5">
      <c r="A443" s="1">
        <v>2020042</v>
      </c>
      <c r="B443" s="1" t="s">
        <v>1619</v>
      </c>
    </row>
    <row r="444" spans="1:2" ht="16.5">
      <c r="A444" s="1">
        <v>2020043</v>
      </c>
      <c r="B444" s="1" t="s">
        <v>1620</v>
      </c>
    </row>
    <row r="445" spans="1:2" ht="16.5">
      <c r="A445" s="1">
        <v>2020044</v>
      </c>
      <c r="B445" s="1" t="s">
        <v>1621</v>
      </c>
    </row>
    <row r="446" spans="1:2" ht="16.5">
      <c r="A446" s="1">
        <v>2020045</v>
      </c>
      <c r="B446" s="1" t="s">
        <v>1622</v>
      </c>
    </row>
    <row r="447" spans="1:2" ht="16.5">
      <c r="A447" s="1">
        <v>2020046</v>
      </c>
      <c r="B447" s="1" t="s">
        <v>1623</v>
      </c>
    </row>
    <row r="448" spans="1:2" ht="16.5">
      <c r="A448" s="1">
        <v>2020047</v>
      </c>
      <c r="B448" s="1" t="s">
        <v>1624</v>
      </c>
    </row>
    <row r="449" spans="1:2" ht="16.5">
      <c r="A449" s="1">
        <v>2020048</v>
      </c>
      <c r="B449" s="1" t="s">
        <v>1625</v>
      </c>
    </row>
    <row r="450" spans="1:2" ht="16.5">
      <c r="A450" s="1">
        <v>2020049</v>
      </c>
      <c r="B450" s="1" t="s">
        <v>1626</v>
      </c>
    </row>
    <row r="451" spans="1:2" ht="16.5">
      <c r="A451" s="1">
        <v>2020050</v>
      </c>
      <c r="B451" s="1" t="s">
        <v>1627</v>
      </c>
    </row>
    <row r="452" spans="1:2" ht="16.5">
      <c r="A452" s="1">
        <v>2020051</v>
      </c>
      <c r="B452" s="1" t="s">
        <v>1628</v>
      </c>
    </row>
    <row r="453" spans="1:2" ht="16.5">
      <c r="A453" s="1">
        <v>2020052</v>
      </c>
      <c r="B453" s="1" t="s">
        <v>1629</v>
      </c>
    </row>
    <row r="454" spans="1:2" ht="16.5">
      <c r="A454" s="1">
        <v>2020053</v>
      </c>
      <c r="B454" s="1" t="s">
        <v>1630</v>
      </c>
    </row>
    <row r="455" spans="1:2" ht="16.5">
      <c r="A455" s="1">
        <v>2020054</v>
      </c>
      <c r="B455" s="1" t="s">
        <v>1631</v>
      </c>
    </row>
    <row r="456" spans="1:2" ht="16.5">
      <c r="A456" s="1">
        <v>2020055</v>
      </c>
      <c r="B456" s="1" t="s">
        <v>1632</v>
      </c>
    </row>
    <row r="457" spans="1:2" ht="16.5">
      <c r="A457" s="1">
        <v>2020056</v>
      </c>
      <c r="B457" s="1" t="s">
        <v>1633</v>
      </c>
    </row>
    <row r="458" spans="1:2" ht="16.5">
      <c r="A458" s="1">
        <v>2020057</v>
      </c>
      <c r="B458" s="1" t="s">
        <v>1634</v>
      </c>
    </row>
    <row r="459" spans="1:2" ht="16.5">
      <c r="A459" s="1">
        <v>2020058</v>
      </c>
      <c r="B459" s="1" t="s">
        <v>1635</v>
      </c>
    </row>
    <row r="460" spans="1:2" ht="16.5">
      <c r="A460" s="1">
        <v>2020059</v>
      </c>
      <c r="B460" s="1" t="s">
        <v>1636</v>
      </c>
    </row>
    <row r="461" spans="1:2" ht="16.5">
      <c r="A461" s="1">
        <v>2020060</v>
      </c>
      <c r="B461" s="1" t="s">
        <v>1637</v>
      </c>
    </row>
    <row r="462" spans="1:2" ht="16.5">
      <c r="A462" s="1">
        <v>2020061</v>
      </c>
      <c r="B462" s="1" t="s">
        <v>1638</v>
      </c>
    </row>
    <row r="463" spans="1:2" ht="16.5">
      <c r="A463" s="1">
        <v>2020062</v>
      </c>
      <c r="B463" s="1" t="s">
        <v>1639</v>
      </c>
    </row>
    <row r="464" spans="1:2" ht="16.5">
      <c r="A464" s="1">
        <v>2020063</v>
      </c>
      <c r="B464" s="1" t="s">
        <v>1640</v>
      </c>
    </row>
    <row r="465" spans="1:2" ht="16.5">
      <c r="A465" s="1">
        <v>2020064</v>
      </c>
      <c r="B465" s="1" t="s">
        <v>1641</v>
      </c>
    </row>
    <row r="466" spans="1:2" ht="16.5">
      <c r="A466" s="1">
        <v>2020065</v>
      </c>
      <c r="B466" s="1" t="s">
        <v>1642</v>
      </c>
    </row>
    <row r="467" spans="1:2" ht="16.5">
      <c r="A467" s="1">
        <v>2020066</v>
      </c>
      <c r="B467" s="1" t="s">
        <v>1643</v>
      </c>
    </row>
    <row r="468" spans="1:2" ht="16.5">
      <c r="A468" s="1">
        <v>2020067</v>
      </c>
      <c r="B468" s="1" t="s">
        <v>1644</v>
      </c>
    </row>
    <row r="469" spans="1:2" ht="16.5">
      <c r="A469" s="1">
        <v>2020068</v>
      </c>
      <c r="B469" s="1" t="s">
        <v>1645</v>
      </c>
    </row>
    <row r="470" spans="1:2" ht="16.5">
      <c r="A470" s="1">
        <v>2020069</v>
      </c>
      <c r="B470" s="1" t="s">
        <v>1646</v>
      </c>
    </row>
    <row r="471" spans="1:2" ht="16.5">
      <c r="A471" s="1">
        <v>2020070</v>
      </c>
      <c r="B471" s="1" t="s">
        <v>1647</v>
      </c>
    </row>
    <row r="472" spans="1:2" ht="16.5">
      <c r="A472" s="1">
        <v>2020071</v>
      </c>
      <c r="B472" s="1" t="s">
        <v>1648</v>
      </c>
    </row>
    <row r="473" spans="1:2" ht="16.5">
      <c r="A473" s="1">
        <v>2020072</v>
      </c>
      <c r="B473" s="1" t="s">
        <v>1649</v>
      </c>
    </row>
    <row r="474" spans="1:2" ht="16.5">
      <c r="A474" s="1">
        <v>2020073</v>
      </c>
      <c r="B474" s="1" t="s">
        <v>1650</v>
      </c>
    </row>
    <row r="475" spans="1:2" ht="16.5">
      <c r="A475" s="1">
        <v>2020074</v>
      </c>
      <c r="B475" s="1" t="s">
        <v>1651</v>
      </c>
    </row>
    <row r="476" spans="1:2" ht="16.5">
      <c r="A476" s="1">
        <v>2020075</v>
      </c>
      <c r="B476" s="1" t="s">
        <v>1652</v>
      </c>
    </row>
    <row r="477" spans="1:2" ht="16.5">
      <c r="A477" s="1">
        <v>2020076</v>
      </c>
      <c r="B477" s="1" t="s">
        <v>1653</v>
      </c>
    </row>
    <row r="478" spans="1:2" ht="16.5">
      <c r="A478" s="1">
        <v>2020077</v>
      </c>
      <c r="B478" s="1" t="s">
        <v>1654</v>
      </c>
    </row>
    <row r="479" spans="1:2" ht="16.5">
      <c r="A479" s="1">
        <v>2020078</v>
      </c>
      <c r="B479" s="1" t="s">
        <v>1655</v>
      </c>
    </row>
    <row r="480" spans="1:2" ht="16.5">
      <c r="A480" s="1">
        <v>2020079</v>
      </c>
      <c r="B480" s="1" t="s">
        <v>1656</v>
      </c>
    </row>
    <row r="481" spans="1:2" ht="16.5">
      <c r="A481" s="1">
        <v>2020080</v>
      </c>
      <c r="B481" s="1" t="s">
        <v>1657</v>
      </c>
    </row>
    <row r="482" spans="1:2" ht="16.5">
      <c r="A482" s="1">
        <v>2020081</v>
      </c>
      <c r="B482" s="1" t="s">
        <v>1658</v>
      </c>
    </row>
    <row r="483" spans="1:2" ht="16.5">
      <c r="A483" s="1">
        <v>2020082</v>
      </c>
      <c r="B483" s="1" t="s">
        <v>1659</v>
      </c>
    </row>
    <row r="484" spans="1:2" ht="16.5">
      <c r="A484" s="1">
        <v>2020083</v>
      </c>
      <c r="B484" s="1" t="s">
        <v>1660</v>
      </c>
    </row>
    <row r="485" spans="1:2" ht="16.5">
      <c r="A485" s="1">
        <v>2020084</v>
      </c>
      <c r="B485" s="1" t="s">
        <v>1661</v>
      </c>
    </row>
    <row r="486" spans="1:2" ht="16.5">
      <c r="A486" s="1">
        <v>2020085</v>
      </c>
      <c r="B486" s="1" t="s">
        <v>1662</v>
      </c>
    </row>
    <row r="487" spans="1:2" ht="16.5">
      <c r="A487" s="1">
        <v>2020086</v>
      </c>
      <c r="B487" s="1" t="s">
        <v>1663</v>
      </c>
    </row>
    <row r="488" spans="1:2" ht="16.5">
      <c r="A488" s="1">
        <v>2020087</v>
      </c>
      <c r="B488" s="1" t="s">
        <v>1664</v>
      </c>
    </row>
    <row r="489" spans="1:2" ht="16.5">
      <c r="A489" s="1">
        <v>2020088</v>
      </c>
      <c r="B489" s="1" t="s">
        <v>1665</v>
      </c>
    </row>
    <row r="490" spans="1:2" ht="16.5">
      <c r="A490" s="1">
        <v>2020089</v>
      </c>
      <c r="B490" s="1" t="s">
        <v>1666</v>
      </c>
    </row>
    <row r="491" spans="1:2" ht="16.5">
      <c r="A491" s="1">
        <v>2020090</v>
      </c>
      <c r="B491" s="1" t="s">
        <v>1667</v>
      </c>
    </row>
    <row r="492" spans="1:2" ht="16.5">
      <c r="A492" s="1">
        <v>2020091</v>
      </c>
      <c r="B492" s="1" t="s">
        <v>1668</v>
      </c>
    </row>
    <row r="493" spans="1:2" ht="16.5">
      <c r="A493" s="1">
        <v>2020092</v>
      </c>
      <c r="B493" s="1" t="s">
        <v>1669</v>
      </c>
    </row>
    <row r="494" spans="1:2" ht="16.5">
      <c r="A494" s="1">
        <v>2020093</v>
      </c>
      <c r="B494" s="1" t="s">
        <v>1670</v>
      </c>
    </row>
    <row r="495" spans="1:2" ht="16.5">
      <c r="A495" s="1">
        <v>2020094</v>
      </c>
      <c r="B495" s="1" t="s">
        <v>1671</v>
      </c>
    </row>
    <row r="496" spans="1:2" ht="16.5">
      <c r="A496" s="1">
        <v>2020095</v>
      </c>
      <c r="B496" s="1" t="s">
        <v>1672</v>
      </c>
    </row>
    <row r="497" spans="1:2" ht="16.5">
      <c r="A497" s="1">
        <v>2020096</v>
      </c>
      <c r="B497" s="1" t="s">
        <v>1673</v>
      </c>
    </row>
    <row r="498" spans="1:2" ht="16.5">
      <c r="A498" s="1">
        <v>2020097</v>
      </c>
      <c r="B498" s="1" t="s">
        <v>1674</v>
      </c>
    </row>
    <row r="499" spans="1:2" ht="16.5">
      <c r="A499" s="1">
        <v>2020098</v>
      </c>
      <c r="B499" s="1" t="s">
        <v>1675</v>
      </c>
    </row>
    <row r="500" spans="1:2" ht="16.5">
      <c r="A500" s="1">
        <v>2020099</v>
      </c>
      <c r="B500" s="1" t="s">
        <v>1676</v>
      </c>
    </row>
    <row r="501" spans="1:2" ht="16.5">
      <c r="A501" s="1">
        <v>2020100</v>
      </c>
      <c r="B501" s="1" t="s">
        <v>1677</v>
      </c>
    </row>
    <row r="502" spans="1:2" ht="16.5">
      <c r="A502" s="1">
        <v>2020101</v>
      </c>
      <c r="B502" s="1" t="s">
        <v>1678</v>
      </c>
    </row>
    <row r="503" spans="1:2" ht="16.5">
      <c r="A503" s="1">
        <v>2020102</v>
      </c>
      <c r="B503" s="1" t="s">
        <v>1679</v>
      </c>
    </row>
    <row r="504" spans="1:2" ht="16.5">
      <c r="A504" s="1">
        <v>2020103</v>
      </c>
      <c r="B504" s="1" t="s">
        <v>1680</v>
      </c>
    </row>
    <row r="505" spans="1:2" ht="16.5">
      <c r="A505" s="1">
        <v>2020104</v>
      </c>
      <c r="B505" s="1" t="s">
        <v>1681</v>
      </c>
    </row>
    <row r="506" spans="1:2" ht="16.5">
      <c r="A506" s="1">
        <v>2020105</v>
      </c>
      <c r="B506" s="1" t="s">
        <v>1682</v>
      </c>
    </row>
    <row r="507" spans="1:2" ht="16.5">
      <c r="A507" s="1">
        <v>2020106</v>
      </c>
      <c r="B507" s="1" t="s">
        <v>1683</v>
      </c>
    </row>
    <row r="508" spans="1:2" ht="16.5">
      <c r="A508" s="1">
        <v>2020107</v>
      </c>
      <c r="B508" s="1" t="s">
        <v>1684</v>
      </c>
    </row>
    <row r="509" spans="1:2" ht="16.5">
      <c r="A509" s="1">
        <v>2020108</v>
      </c>
      <c r="B509" s="1" t="s">
        <v>1685</v>
      </c>
    </row>
    <row r="510" spans="1:2" ht="16.5">
      <c r="A510" s="1">
        <v>2020109</v>
      </c>
      <c r="B510" s="1" t="s">
        <v>1686</v>
      </c>
    </row>
    <row r="511" spans="1:2" ht="16.5">
      <c r="A511" s="1">
        <v>2020110</v>
      </c>
      <c r="B511" s="1" t="s">
        <v>1687</v>
      </c>
    </row>
    <row r="512" spans="1:2" ht="16.5">
      <c r="A512" s="1">
        <v>2020111</v>
      </c>
      <c r="B512" s="1" t="s">
        <v>1688</v>
      </c>
    </row>
    <row r="513" spans="1:2" ht="16.5">
      <c r="A513" s="1">
        <v>2020112</v>
      </c>
      <c r="B513" s="1" t="s">
        <v>1689</v>
      </c>
    </row>
    <row r="514" spans="1:2" ht="16.5">
      <c r="A514" s="1">
        <v>2020113</v>
      </c>
      <c r="B514" s="1" t="s">
        <v>1690</v>
      </c>
    </row>
    <row r="515" spans="1:2" ht="16.5">
      <c r="A515" s="1">
        <v>2020114</v>
      </c>
      <c r="B515" s="1" t="s">
        <v>1691</v>
      </c>
    </row>
    <row r="516" spans="1:2" ht="16.5">
      <c r="A516" s="1">
        <v>2020115</v>
      </c>
      <c r="B516" s="1" t="s">
        <v>1692</v>
      </c>
    </row>
    <row r="517" spans="1:2" ht="16.5">
      <c r="A517" s="1">
        <v>2020116</v>
      </c>
      <c r="B517" s="1" t="s">
        <v>1693</v>
      </c>
    </row>
    <row r="518" spans="1:2" ht="16.5">
      <c r="A518" s="1">
        <v>2020117</v>
      </c>
      <c r="B518" s="1" t="s">
        <v>1694</v>
      </c>
    </row>
    <row r="519" spans="1:2" ht="16.5">
      <c r="A519" s="1">
        <v>2020118</v>
      </c>
      <c r="B519" s="1" t="s">
        <v>1695</v>
      </c>
    </row>
    <row r="520" spans="1:2" ht="16.5">
      <c r="A520" s="1">
        <v>2020119</v>
      </c>
      <c r="B520" s="1" t="s">
        <v>1696</v>
      </c>
    </row>
    <row r="521" spans="1:2" ht="16.5">
      <c r="A521" s="1">
        <v>2020120</v>
      </c>
      <c r="B521" s="1" t="s">
        <v>1697</v>
      </c>
    </row>
    <row r="522" spans="1:2" ht="16.5">
      <c r="A522" s="1">
        <v>1390001</v>
      </c>
      <c r="B522" s="1" t="s">
        <v>184</v>
      </c>
    </row>
    <row r="523" spans="1:2" ht="16.5">
      <c r="A523" s="1">
        <v>1390002</v>
      </c>
      <c r="B523" s="1" t="s">
        <v>185</v>
      </c>
    </row>
    <row r="524" spans="1:2" ht="16.5">
      <c r="A524" s="1">
        <v>1390003</v>
      </c>
      <c r="B524" s="1" t="s">
        <v>186</v>
      </c>
    </row>
    <row r="525" spans="1:2" ht="16.5">
      <c r="A525" s="1">
        <v>1390004</v>
      </c>
      <c r="B525" s="1" t="s">
        <v>187</v>
      </c>
    </row>
    <row r="526" spans="1:2" ht="16.5">
      <c r="A526" s="1">
        <v>1390005</v>
      </c>
      <c r="B526" s="1" t="s">
        <v>188</v>
      </c>
    </row>
    <row r="527" spans="1:2" ht="16.5">
      <c r="A527" s="1">
        <v>1390006</v>
      </c>
      <c r="B527" s="1" t="s">
        <v>189</v>
      </c>
    </row>
    <row r="528" spans="1:2" ht="16.5">
      <c r="A528" s="1">
        <v>1390007</v>
      </c>
      <c r="B528" s="1" t="s">
        <v>190</v>
      </c>
    </row>
    <row r="529" spans="1:2" ht="16.5">
      <c r="A529" s="1">
        <v>1390008</v>
      </c>
      <c r="B529" s="1" t="s">
        <v>191</v>
      </c>
    </row>
    <row r="530" spans="1:2" ht="16.5">
      <c r="A530" s="1">
        <v>1390009</v>
      </c>
      <c r="B530" s="1" t="s">
        <v>192</v>
      </c>
    </row>
    <row r="531" spans="1:2" ht="16.5">
      <c r="A531" s="1">
        <v>1390010</v>
      </c>
      <c r="B531" s="1" t="s">
        <v>193</v>
      </c>
    </row>
    <row r="532" spans="1:2" ht="16.5">
      <c r="A532" s="1">
        <v>1390011</v>
      </c>
      <c r="B532" s="1" t="s">
        <v>194</v>
      </c>
    </row>
    <row r="533" spans="1:2" ht="16.5">
      <c r="A533" s="1">
        <v>1390012</v>
      </c>
      <c r="B533" s="1" t="s">
        <v>195</v>
      </c>
    </row>
    <row r="534" spans="1:2" ht="16.5">
      <c r="A534" s="1">
        <v>1390013</v>
      </c>
      <c r="B534" s="1" t="s">
        <v>196</v>
      </c>
    </row>
    <row r="535" spans="1:2" ht="16.5">
      <c r="A535" s="1">
        <v>1390014</v>
      </c>
      <c r="B535" s="1" t="s">
        <v>197</v>
      </c>
    </row>
    <row r="536" spans="1:2" ht="16.5">
      <c r="A536" s="1">
        <v>1390015</v>
      </c>
      <c r="B536" s="1" t="s">
        <v>198</v>
      </c>
    </row>
    <row r="537" spans="1:2" ht="16.5">
      <c r="A537" s="1">
        <v>1399001</v>
      </c>
      <c r="B537" s="1" t="s">
        <v>199</v>
      </c>
    </row>
    <row r="538" spans="1:2" ht="16.5">
      <c r="A538" s="1">
        <v>1399002</v>
      </c>
      <c r="B538" s="1" t="s">
        <v>200</v>
      </c>
    </row>
    <row r="539" spans="1:2" ht="16.5">
      <c r="A539" s="1">
        <v>1300001</v>
      </c>
      <c r="B539" s="1" t="s">
        <v>303</v>
      </c>
    </row>
    <row r="540" spans="1:2" ht="16.5">
      <c r="A540" s="1">
        <v>1300002</v>
      </c>
      <c r="B540" s="1" t="s">
        <v>307</v>
      </c>
    </row>
    <row r="541" spans="1:2" ht="16.5">
      <c r="A541" s="1">
        <v>1300003</v>
      </c>
      <c r="B541" s="1" t="s">
        <v>310</v>
      </c>
    </row>
    <row r="542" spans="1:2" ht="16.5">
      <c r="A542" s="1">
        <v>1300004</v>
      </c>
      <c r="B542" s="1" t="s">
        <v>311</v>
      </c>
    </row>
    <row r="543" spans="1:2" ht="16.5">
      <c r="A543" s="1">
        <v>1300005</v>
      </c>
      <c r="B543" s="1" t="s">
        <v>312</v>
      </c>
    </row>
    <row r="544" spans="1:2" ht="16.5">
      <c r="A544" s="1">
        <v>1300006</v>
      </c>
      <c r="B544" s="1" t="s">
        <v>313</v>
      </c>
    </row>
    <row r="545" spans="1:2" ht="16.5">
      <c r="A545" s="1">
        <v>1300007</v>
      </c>
      <c r="B545" s="1" t="s">
        <v>314</v>
      </c>
    </row>
    <row r="546" spans="1:2" ht="16.5">
      <c r="A546" s="1">
        <v>1300008</v>
      </c>
      <c r="B546" s="1" t="s">
        <v>315</v>
      </c>
    </row>
    <row r="547" spans="1:2" ht="16.5">
      <c r="A547" s="1">
        <v>1300009</v>
      </c>
      <c r="B547" s="1" t="s">
        <v>316</v>
      </c>
    </row>
    <row r="548" spans="1:2" ht="16.5">
      <c r="A548" s="1">
        <v>1300010</v>
      </c>
      <c r="B548" s="1" t="s">
        <v>317</v>
      </c>
    </row>
    <row r="549" spans="1:2" ht="16.5">
      <c r="A549" s="1">
        <v>1300011</v>
      </c>
      <c r="B549" s="1" t="s">
        <v>318</v>
      </c>
    </row>
    <row r="550" spans="1:2" ht="16.5">
      <c r="A550" s="1">
        <v>1300012</v>
      </c>
      <c r="B550" s="1" t="s">
        <v>319</v>
      </c>
    </row>
    <row r="551" spans="1:2" ht="16.5">
      <c r="A551" s="1">
        <v>1300013</v>
      </c>
      <c r="B551" s="1" t="s">
        <v>320</v>
      </c>
    </row>
    <row r="552" spans="1:2" ht="16.5">
      <c r="A552" s="1">
        <v>1300014</v>
      </c>
      <c r="B552" s="1" t="s">
        <v>321</v>
      </c>
    </row>
    <row r="553" spans="1:2" ht="16.5">
      <c r="A553" s="1">
        <v>1300015</v>
      </c>
      <c r="B553" s="1" t="s">
        <v>322</v>
      </c>
    </row>
    <row r="554" spans="1:2" ht="16.5">
      <c r="A554" s="1">
        <v>1300016</v>
      </c>
      <c r="B554" s="1" t="s">
        <v>323</v>
      </c>
    </row>
    <row r="555" spans="1:2" ht="16.5">
      <c r="A555" s="1">
        <v>1300017</v>
      </c>
      <c r="B555" s="1" t="s">
        <v>324</v>
      </c>
    </row>
    <row r="556" spans="1:2" ht="16.5">
      <c r="A556" s="1">
        <v>1300018</v>
      </c>
      <c r="B556" s="1" t="s">
        <v>325</v>
      </c>
    </row>
    <row r="557" spans="1:2" ht="16.5">
      <c r="A557" s="1">
        <v>1300019</v>
      </c>
      <c r="B557" s="1" t="s">
        <v>326</v>
      </c>
    </row>
    <row r="558" spans="1:2" ht="16.5">
      <c r="A558" s="1">
        <v>1300020</v>
      </c>
      <c r="B558" s="1" t="s">
        <v>327</v>
      </c>
    </row>
    <row r="559" spans="1:2" ht="16.5">
      <c r="A559" s="1">
        <v>1300021</v>
      </c>
      <c r="B559" s="1" t="s">
        <v>328</v>
      </c>
    </row>
    <row r="560" spans="1:2" ht="16.5">
      <c r="A560" s="1">
        <v>1300022</v>
      </c>
      <c r="B560" s="1" t="s">
        <v>329</v>
      </c>
    </row>
    <row r="561" spans="1:2" ht="16.5">
      <c r="A561" s="1">
        <v>1300023</v>
      </c>
      <c r="B561" s="1" t="s">
        <v>330</v>
      </c>
    </row>
    <row r="562" spans="1:2" ht="16.5">
      <c r="A562" s="1">
        <v>1300024</v>
      </c>
      <c r="B562" s="1" t="s">
        <v>331</v>
      </c>
    </row>
    <row r="563" spans="1:2" ht="16.5">
      <c r="A563" s="1">
        <v>1300025</v>
      </c>
      <c r="B563" s="1" t="s">
        <v>332</v>
      </c>
    </row>
    <row r="564" spans="1:2" ht="16.5">
      <c r="A564" s="1">
        <v>1300026</v>
      </c>
      <c r="B564" s="1" t="s">
        <v>333</v>
      </c>
    </row>
    <row r="565" spans="1:2" ht="16.5">
      <c r="A565" s="1">
        <v>1300027</v>
      </c>
      <c r="B565" s="1" t="s">
        <v>334</v>
      </c>
    </row>
    <row r="566" spans="1:2" ht="16.5">
      <c r="A566" s="1">
        <v>1300028</v>
      </c>
      <c r="B566" s="1" t="s">
        <v>174</v>
      </c>
    </row>
    <row r="567" spans="1:2" ht="16.5">
      <c r="A567" s="1">
        <v>1300029</v>
      </c>
      <c r="B567" s="1" t="s">
        <v>335</v>
      </c>
    </row>
    <row r="568" spans="1:2" ht="16.5">
      <c r="A568" s="1">
        <v>1300030</v>
      </c>
      <c r="B568" s="1" t="s">
        <v>336</v>
      </c>
    </row>
    <row r="569" spans="1:2" ht="16.5">
      <c r="A569" s="1">
        <v>1300031</v>
      </c>
      <c r="B569" s="1" t="s">
        <v>337</v>
      </c>
    </row>
    <row r="570" spans="1:2" ht="16.5">
      <c r="A570" s="1">
        <v>1300032</v>
      </c>
      <c r="B570" s="1" t="s">
        <v>338</v>
      </c>
    </row>
    <row r="571" spans="1:2" ht="16.5">
      <c r="A571" s="1">
        <v>1300033</v>
      </c>
      <c r="B571" s="1" t="s">
        <v>339</v>
      </c>
    </row>
    <row r="572" spans="1:2" ht="16.5">
      <c r="A572" s="1">
        <v>1300034</v>
      </c>
      <c r="B572" s="1" t="s">
        <v>340</v>
      </c>
    </row>
    <row r="573" spans="1:2" ht="16.5">
      <c r="A573" s="1">
        <v>1300035</v>
      </c>
      <c r="B573" s="1" t="s">
        <v>341</v>
      </c>
    </row>
    <row r="574" spans="1:2" ht="16.5">
      <c r="A574" s="1">
        <v>1300036</v>
      </c>
      <c r="B574" s="1" t="s">
        <v>342</v>
      </c>
    </row>
    <row r="575" spans="1:2" ht="16.5">
      <c r="A575" s="1">
        <v>1300037</v>
      </c>
      <c r="B575" s="1" t="s">
        <v>343</v>
      </c>
    </row>
    <row r="576" spans="1:2" ht="16.5">
      <c r="A576" s="1">
        <v>1300038</v>
      </c>
      <c r="B576" s="1" t="s">
        <v>344</v>
      </c>
    </row>
    <row r="577" spans="1:2" ht="16.5">
      <c r="A577" s="1">
        <v>1300039</v>
      </c>
      <c r="B577" s="1" t="s">
        <v>345</v>
      </c>
    </row>
    <row r="578" spans="1:2" ht="16.5">
      <c r="A578" s="1">
        <v>1300040</v>
      </c>
      <c r="B578" s="1" t="s">
        <v>346</v>
      </c>
    </row>
    <row r="579" spans="1:2" ht="16.5">
      <c r="A579" s="1">
        <v>1300041</v>
      </c>
      <c r="B579" s="1" t="s">
        <v>347</v>
      </c>
    </row>
    <row r="580" spans="1:2" ht="16.5">
      <c r="A580" s="1">
        <v>1300042</v>
      </c>
      <c r="B580" s="1" t="s">
        <v>348</v>
      </c>
    </row>
    <row r="581" spans="1:2" ht="16.5">
      <c r="A581" s="1">
        <v>1300043</v>
      </c>
      <c r="B581" s="1" t="s">
        <v>349</v>
      </c>
    </row>
    <row r="582" spans="1:2" ht="16.5">
      <c r="A582" s="1">
        <v>1300044</v>
      </c>
      <c r="B582" s="1" t="s">
        <v>350</v>
      </c>
    </row>
    <row r="583" spans="1:2" ht="16.5">
      <c r="A583" s="1">
        <v>1300045</v>
      </c>
      <c r="B583" s="1" t="s">
        <v>351</v>
      </c>
    </row>
    <row r="584" spans="1:2" ht="16.5">
      <c r="A584" s="1">
        <v>1300046</v>
      </c>
      <c r="B584" s="1" t="s">
        <v>352</v>
      </c>
    </row>
    <row r="585" spans="1:2" ht="16.5">
      <c r="A585" s="1">
        <v>1300047</v>
      </c>
      <c r="B585" s="1" t="s">
        <v>353</v>
      </c>
    </row>
    <row r="586" spans="1:2" ht="16.5">
      <c r="A586" s="1">
        <v>1300048</v>
      </c>
      <c r="B586" s="1" t="s">
        <v>354</v>
      </c>
    </row>
    <row r="587" spans="1:2" ht="16.5">
      <c r="A587" s="1">
        <v>1310001</v>
      </c>
      <c r="B587" s="1" t="s">
        <v>355</v>
      </c>
    </row>
    <row r="588" spans="1:2" ht="16.5">
      <c r="A588" s="1">
        <v>1310002</v>
      </c>
      <c r="B588" s="1" t="s">
        <v>356</v>
      </c>
    </row>
    <row r="589" spans="1:2" ht="16.5">
      <c r="A589" s="1">
        <v>1310003</v>
      </c>
      <c r="B589" s="1" t="s">
        <v>357</v>
      </c>
    </row>
    <row r="590" spans="1:2" ht="16.5">
      <c r="A590" s="1">
        <v>1310004</v>
      </c>
      <c r="B590" s="1" t="s">
        <v>358</v>
      </c>
    </row>
    <row r="591" spans="1:2" ht="16.5">
      <c r="A591" s="1">
        <v>1310005</v>
      </c>
      <c r="B591" s="1" t="s">
        <v>361</v>
      </c>
    </row>
    <row r="592" spans="1:2" ht="16.5">
      <c r="A592" s="1">
        <v>1310006</v>
      </c>
      <c r="B592" s="1" t="s">
        <v>364</v>
      </c>
    </row>
    <row r="593" spans="1:2" ht="16.5">
      <c r="A593" s="1">
        <v>1310007</v>
      </c>
      <c r="B593" s="1" t="s">
        <v>365</v>
      </c>
    </row>
    <row r="594" spans="1:2" ht="16.5">
      <c r="A594" s="1">
        <v>1310008</v>
      </c>
      <c r="B594" s="1" t="s">
        <v>366</v>
      </c>
    </row>
    <row r="595" spans="1:2" ht="16.5">
      <c r="A595" s="1">
        <v>1310009</v>
      </c>
      <c r="B595" s="1" t="s">
        <v>369</v>
      </c>
    </row>
    <row r="596" spans="1:2" ht="16.5">
      <c r="A596" s="1">
        <v>1310010</v>
      </c>
      <c r="B596" s="1" t="s">
        <v>370</v>
      </c>
    </row>
    <row r="597" spans="1:2" ht="16.5">
      <c r="A597" s="1">
        <v>1310011</v>
      </c>
      <c r="B597" s="1" t="s">
        <v>372</v>
      </c>
    </row>
    <row r="598" spans="1:2" ht="16.5">
      <c r="A598" s="1">
        <v>1310012</v>
      </c>
      <c r="B598" s="1" t="s">
        <v>373</v>
      </c>
    </row>
    <row r="599" spans="1:2" ht="16.5">
      <c r="A599" s="1">
        <v>1310013</v>
      </c>
      <c r="B599" s="1" t="s">
        <v>374</v>
      </c>
    </row>
    <row r="600" spans="1:2" ht="16.5">
      <c r="A600" s="1">
        <v>1310014</v>
      </c>
      <c r="B600" s="1" t="s">
        <v>177</v>
      </c>
    </row>
    <row r="601" spans="1:2" ht="16.5">
      <c r="A601" s="1">
        <v>1310015</v>
      </c>
      <c r="B601" s="1" t="s">
        <v>375</v>
      </c>
    </row>
    <row r="602" spans="1:2" ht="16.5">
      <c r="A602" s="1">
        <v>1310016</v>
      </c>
      <c r="B602" s="1" t="s">
        <v>376</v>
      </c>
    </row>
    <row r="603" spans="1:2" ht="16.5">
      <c r="A603" s="1">
        <v>1310017</v>
      </c>
      <c r="B603" s="1" t="s">
        <v>180</v>
      </c>
    </row>
    <row r="604" spans="1:2" ht="16.5">
      <c r="A604" s="1">
        <v>1310018</v>
      </c>
      <c r="B604" s="1" t="s">
        <v>377</v>
      </c>
    </row>
    <row r="605" spans="1:2" ht="16.5">
      <c r="A605" s="1">
        <v>1310019</v>
      </c>
      <c r="B605" s="1" t="s">
        <v>378</v>
      </c>
    </row>
    <row r="606" spans="1:2" ht="16.5">
      <c r="A606" s="1">
        <v>1310020</v>
      </c>
      <c r="B606" s="1" t="s">
        <v>379</v>
      </c>
    </row>
    <row r="607" spans="1:2" ht="16.5">
      <c r="A607" s="1">
        <v>1310021</v>
      </c>
      <c r="B607" s="1" t="s">
        <v>380</v>
      </c>
    </row>
    <row r="608" spans="1:2" ht="16.5">
      <c r="A608" s="1">
        <v>1310022</v>
      </c>
      <c r="B608" s="1" t="s">
        <v>382</v>
      </c>
    </row>
    <row r="609" spans="1:2" ht="16.5">
      <c r="A609" s="1">
        <v>1310023</v>
      </c>
      <c r="B609" s="1" t="s">
        <v>383</v>
      </c>
    </row>
    <row r="610" spans="1:2" ht="16.5">
      <c r="A610" s="1">
        <v>1310024</v>
      </c>
      <c r="B610" s="1" t="s">
        <v>384</v>
      </c>
    </row>
    <row r="611" spans="1:2" ht="16.5">
      <c r="A611" s="1">
        <v>1310025</v>
      </c>
      <c r="B611" s="1" t="s">
        <v>385</v>
      </c>
    </row>
    <row r="612" spans="1:2" ht="16.5">
      <c r="A612" s="1">
        <v>1310026</v>
      </c>
      <c r="B612" s="1" t="s">
        <v>386</v>
      </c>
    </row>
    <row r="613" spans="1:2" ht="16.5">
      <c r="A613" s="1">
        <v>1310027</v>
      </c>
      <c r="B613" s="1" t="s">
        <v>387</v>
      </c>
    </row>
    <row r="614" spans="1:2" ht="16.5">
      <c r="A614" s="1">
        <v>1310028</v>
      </c>
      <c r="B614" s="1" t="s">
        <v>388</v>
      </c>
    </row>
    <row r="615" spans="1:2" ht="16.5">
      <c r="A615" s="1">
        <v>1310029</v>
      </c>
      <c r="B615" s="1" t="s">
        <v>389</v>
      </c>
    </row>
    <row r="616" spans="1:2" ht="16.5">
      <c r="A616" s="1">
        <v>1310030</v>
      </c>
      <c r="B616" s="1" t="s">
        <v>390</v>
      </c>
    </row>
    <row r="617" spans="1:2" ht="16.5">
      <c r="A617" s="1">
        <v>1310031</v>
      </c>
      <c r="B617" s="1" t="s">
        <v>391</v>
      </c>
    </row>
    <row r="618" spans="1:2" ht="16.5">
      <c r="A618" s="1">
        <v>1310032</v>
      </c>
      <c r="B618" s="1" t="s">
        <v>392</v>
      </c>
    </row>
    <row r="619" spans="1:2" ht="16.5">
      <c r="A619" s="1">
        <v>1310033</v>
      </c>
      <c r="B619" s="1" t="s">
        <v>393</v>
      </c>
    </row>
    <row r="620" spans="1:2" ht="16.5">
      <c r="A620" s="1">
        <v>1310034</v>
      </c>
      <c r="B620" s="1" t="s">
        <v>394</v>
      </c>
    </row>
    <row r="621" spans="1:2" ht="16.5">
      <c r="A621" s="1">
        <v>1310035</v>
      </c>
      <c r="B621" s="1" t="s">
        <v>395</v>
      </c>
    </row>
    <row r="622" spans="1:2" ht="16.5">
      <c r="A622" s="9">
        <v>1310036</v>
      </c>
      <c r="B622" s="9" t="s">
        <v>396</v>
      </c>
    </row>
    <row r="623" spans="1:2" ht="16.5">
      <c r="A623" s="9">
        <v>1310037</v>
      </c>
      <c r="B623" s="9" t="s">
        <v>397</v>
      </c>
    </row>
    <row r="624" spans="1:2" ht="16.5">
      <c r="A624" s="9">
        <v>1310038</v>
      </c>
      <c r="B624" s="9" t="s">
        <v>398</v>
      </c>
    </row>
    <row r="625" spans="1:2" ht="16.5">
      <c r="A625" s="9">
        <v>1310039</v>
      </c>
      <c r="B625" s="9" t="s">
        <v>399</v>
      </c>
    </row>
    <row r="626" spans="1:2" ht="16.5">
      <c r="A626" s="9">
        <v>1310040</v>
      </c>
      <c r="B626" s="9" t="s">
        <v>400</v>
      </c>
    </row>
    <row r="627" spans="1:2" ht="16.5">
      <c r="A627" s="9">
        <v>1310041</v>
      </c>
      <c r="B627" s="9" t="s">
        <v>401</v>
      </c>
    </row>
    <row r="628" spans="1:2" ht="16.5">
      <c r="A628" s="1">
        <v>1310042</v>
      </c>
      <c r="B628" s="1" t="s">
        <v>402</v>
      </c>
    </row>
    <row r="629" spans="1:2" ht="16.5">
      <c r="A629" s="1">
        <v>1310043</v>
      </c>
      <c r="B629" s="1" t="s">
        <v>403</v>
      </c>
    </row>
    <row r="630" spans="1:2" ht="16.5">
      <c r="A630" s="1">
        <v>1310044</v>
      </c>
      <c r="B630" s="1" t="s">
        <v>404</v>
      </c>
    </row>
    <row r="631" spans="1:2" ht="16.5">
      <c r="A631" s="1">
        <v>1310045</v>
      </c>
      <c r="B631" s="1" t="s">
        <v>405</v>
      </c>
    </row>
    <row r="632" spans="1:2" ht="16.5">
      <c r="A632" s="1">
        <v>1310046</v>
      </c>
      <c r="B632" s="1" t="s">
        <v>406</v>
      </c>
    </row>
    <row r="633" spans="1:2" ht="16.5">
      <c r="A633" s="1">
        <v>1310047</v>
      </c>
      <c r="B633" s="1" t="s">
        <v>408</v>
      </c>
    </row>
    <row r="634" spans="1:2" ht="16.5">
      <c r="A634" s="1">
        <v>1310048</v>
      </c>
      <c r="B634" s="1" t="s">
        <v>409</v>
      </c>
    </row>
    <row r="635" spans="1:2" ht="16.5">
      <c r="A635" s="1">
        <v>1310049</v>
      </c>
      <c r="B635" s="1" t="s">
        <v>410</v>
      </c>
    </row>
    <row r="636" spans="1:2" ht="16.5">
      <c r="A636" s="1">
        <v>1310050</v>
      </c>
      <c r="B636" s="1" t="s">
        <v>411</v>
      </c>
    </row>
    <row r="637" spans="1:2" ht="16.5">
      <c r="A637" s="1">
        <v>1310051</v>
      </c>
      <c r="B637" s="1" t="s">
        <v>412</v>
      </c>
    </row>
    <row r="638" spans="1:2" ht="16.5">
      <c r="A638" s="1">
        <v>1310052</v>
      </c>
      <c r="B638" s="1" t="s">
        <v>413</v>
      </c>
    </row>
    <row r="639" spans="1:2" ht="16.5">
      <c r="A639" s="1">
        <v>1310053</v>
      </c>
      <c r="B639" s="1" t="s">
        <v>414</v>
      </c>
    </row>
    <row r="640" spans="1:2" ht="16.5">
      <c r="A640" s="1">
        <v>1310054</v>
      </c>
      <c r="B640" s="1" t="s">
        <v>415</v>
      </c>
    </row>
    <row r="641" spans="1:2" ht="16.5">
      <c r="A641" s="1">
        <v>1310055</v>
      </c>
      <c r="B641" s="1" t="s">
        <v>416</v>
      </c>
    </row>
    <row r="642" spans="1:2" ht="16.5">
      <c r="A642" s="1">
        <v>1310056</v>
      </c>
      <c r="B642" s="1" t="s">
        <v>417</v>
      </c>
    </row>
    <row r="643" spans="1:2" ht="16.5">
      <c r="A643" s="1">
        <v>1310057</v>
      </c>
      <c r="B643" s="1" t="s">
        <v>418</v>
      </c>
    </row>
    <row r="644" spans="1:2" ht="16.5">
      <c r="A644" s="1">
        <v>1310058</v>
      </c>
      <c r="B644" s="1" t="s">
        <v>419</v>
      </c>
    </row>
    <row r="645" spans="1:2" ht="16.5">
      <c r="A645" s="1">
        <v>1310059</v>
      </c>
      <c r="B645" s="1" t="s">
        <v>421</v>
      </c>
    </row>
    <row r="646" spans="1:2" ht="16.5">
      <c r="A646" s="1">
        <v>1310060</v>
      </c>
      <c r="B646" s="1" t="s">
        <v>422</v>
      </c>
    </row>
    <row r="647" spans="1:2" ht="16.5">
      <c r="A647" s="1">
        <v>1310061</v>
      </c>
      <c r="B647" s="1" t="s">
        <v>423</v>
      </c>
    </row>
    <row r="648" spans="1:2" ht="16.5">
      <c r="A648" s="1">
        <v>1310062</v>
      </c>
      <c r="B648" s="1" t="s">
        <v>424</v>
      </c>
    </row>
    <row r="649" spans="1:2" ht="16.5">
      <c r="A649" s="1">
        <v>1310063</v>
      </c>
      <c r="B649" s="1" t="s">
        <v>425</v>
      </c>
    </row>
    <row r="650" spans="1:2" ht="16.5">
      <c r="A650" s="1">
        <v>1310064</v>
      </c>
      <c r="B650" s="1" t="s">
        <v>427</v>
      </c>
    </row>
    <row r="651" spans="1:2" ht="16.5">
      <c r="A651" s="1">
        <v>1310065</v>
      </c>
      <c r="B651" s="1" t="s">
        <v>426</v>
      </c>
    </row>
    <row r="652" spans="1:2" ht="16.5">
      <c r="A652" s="1">
        <v>1310066</v>
      </c>
      <c r="B652" s="1" t="s">
        <v>427</v>
      </c>
    </row>
    <row r="653" spans="1:2" ht="16.5">
      <c r="A653" s="1">
        <v>1310067</v>
      </c>
      <c r="B653" s="1" t="s">
        <v>427</v>
      </c>
    </row>
    <row r="654" spans="1:2" ht="16.5">
      <c r="A654" s="1">
        <v>1310068</v>
      </c>
      <c r="B654" s="1" t="s">
        <v>427</v>
      </c>
    </row>
    <row r="655" spans="1:2" ht="16.5">
      <c r="A655" s="1">
        <v>1310069</v>
      </c>
      <c r="B655" s="1" t="s">
        <v>427</v>
      </c>
    </row>
    <row r="656" spans="1:2" ht="16.5">
      <c r="A656" s="1">
        <v>1310070</v>
      </c>
      <c r="B656" s="1" t="s">
        <v>427</v>
      </c>
    </row>
    <row r="657" spans="1:2" ht="16.5">
      <c r="A657" s="1">
        <v>1310071</v>
      </c>
      <c r="B657" s="1" t="s">
        <v>427</v>
      </c>
    </row>
    <row r="658" spans="1:2" ht="16.5">
      <c r="A658" s="1">
        <v>1310072</v>
      </c>
      <c r="B658" s="1" t="s">
        <v>428</v>
      </c>
    </row>
    <row r="659" spans="1:2" ht="16.5">
      <c r="A659" s="1">
        <v>1310073</v>
      </c>
      <c r="B659" s="1" t="s">
        <v>429</v>
      </c>
    </row>
    <row r="660" spans="1:2" ht="16.5">
      <c r="A660" s="1">
        <v>1310074</v>
      </c>
      <c r="B660" s="1" t="s">
        <v>430</v>
      </c>
    </row>
    <row r="661" spans="1:2" ht="16.5">
      <c r="A661" s="1">
        <v>1310075</v>
      </c>
      <c r="B661" s="1" t="s">
        <v>431</v>
      </c>
    </row>
    <row r="662" spans="1:2" ht="16.5">
      <c r="A662" s="1">
        <v>1310076</v>
      </c>
      <c r="B662" s="1" t="s">
        <v>425</v>
      </c>
    </row>
    <row r="663" spans="1:2" ht="16.5">
      <c r="A663" s="1">
        <v>1310077</v>
      </c>
      <c r="B663" s="1" t="s">
        <v>425</v>
      </c>
    </row>
    <row r="664" spans="1:2" ht="16.5">
      <c r="A664" s="1">
        <v>1310078</v>
      </c>
      <c r="B664" s="1" t="s">
        <v>425</v>
      </c>
    </row>
    <row r="665" spans="1:2" ht="16.5">
      <c r="A665" s="1">
        <v>1310079</v>
      </c>
      <c r="B665" s="1" t="s">
        <v>425</v>
      </c>
    </row>
    <row r="666" spans="1:2" ht="16.5">
      <c r="A666" s="1">
        <v>1310080</v>
      </c>
      <c r="B666" s="1" t="s">
        <v>425</v>
      </c>
    </row>
    <row r="667" spans="1:2" ht="16.5">
      <c r="A667" s="1">
        <v>1310081</v>
      </c>
      <c r="B667" s="1" t="s">
        <v>425</v>
      </c>
    </row>
    <row r="668" spans="1:2" ht="16.5">
      <c r="A668" s="1">
        <v>1310082</v>
      </c>
      <c r="B668" s="1" t="s">
        <v>425</v>
      </c>
    </row>
    <row r="669" spans="1:2" ht="16.5">
      <c r="A669" s="1">
        <v>1310083</v>
      </c>
      <c r="B669" s="1" t="s">
        <v>425</v>
      </c>
    </row>
    <row r="670" spans="1:2" ht="16.5">
      <c r="A670" s="1">
        <v>1310084</v>
      </c>
      <c r="B670" s="1" t="s">
        <v>425</v>
      </c>
    </row>
    <row r="671" spans="1:2" ht="16.5">
      <c r="A671" s="1">
        <v>1310085</v>
      </c>
      <c r="B671" s="1" t="s">
        <v>431</v>
      </c>
    </row>
    <row r="672" spans="1:2" ht="16.5">
      <c r="A672" s="1">
        <v>1310086</v>
      </c>
      <c r="B672" s="1" t="s">
        <v>431</v>
      </c>
    </row>
    <row r="673" spans="1:2" ht="16.5">
      <c r="A673" s="1">
        <v>1310087</v>
      </c>
      <c r="B673" s="1" t="s">
        <v>431</v>
      </c>
    </row>
    <row r="674" spans="1:2" ht="16.5">
      <c r="A674" s="1">
        <v>1310088</v>
      </c>
      <c r="B674" s="1" t="s">
        <v>431</v>
      </c>
    </row>
    <row r="675" spans="1:2" ht="16.5">
      <c r="A675" s="1">
        <v>1310089</v>
      </c>
      <c r="B675" s="1" t="s">
        <v>425</v>
      </c>
    </row>
    <row r="676" spans="1:2" ht="16.5">
      <c r="A676" s="1">
        <v>1310090</v>
      </c>
      <c r="B676" s="1" t="s">
        <v>425</v>
      </c>
    </row>
    <row r="677" spans="1:2" ht="16.5">
      <c r="A677" s="1">
        <v>1310091</v>
      </c>
      <c r="B677" s="1" t="s">
        <v>425</v>
      </c>
    </row>
    <row r="678" spans="1:2" ht="16.5">
      <c r="A678" s="1">
        <v>1310092</v>
      </c>
      <c r="B678" s="1" t="s">
        <v>425</v>
      </c>
    </row>
    <row r="679" spans="1:2" ht="16.5">
      <c r="A679" s="1">
        <v>1310093</v>
      </c>
      <c r="B679" s="1" t="s">
        <v>425</v>
      </c>
    </row>
    <row r="680" spans="1:2" ht="16.5">
      <c r="A680" s="1">
        <v>1310094</v>
      </c>
      <c r="B680" s="1" t="s">
        <v>441</v>
      </c>
    </row>
    <row r="681" spans="1:2" ht="16.5">
      <c r="A681" s="1">
        <v>1310095</v>
      </c>
      <c r="B681" s="1" t="s">
        <v>442</v>
      </c>
    </row>
    <row r="682" spans="1:2" ht="16.5">
      <c r="A682" s="1">
        <v>1310096</v>
      </c>
      <c r="B682" s="1" t="s">
        <v>443</v>
      </c>
    </row>
    <row r="683" spans="1:2" ht="16.5">
      <c r="A683" s="1">
        <v>1310097</v>
      </c>
      <c r="B683" s="1" t="s">
        <v>444</v>
      </c>
    </row>
    <row r="684" spans="1:2" ht="16.5">
      <c r="A684" s="1">
        <v>1320001</v>
      </c>
      <c r="B684" s="1" t="s">
        <v>445</v>
      </c>
    </row>
    <row r="685" spans="1:2" ht="16.5">
      <c r="A685" s="1">
        <v>1320002</v>
      </c>
      <c r="B685" s="1" t="s">
        <v>446</v>
      </c>
    </row>
    <row r="686" spans="1:2" ht="16.5">
      <c r="A686" s="1">
        <v>1320003</v>
      </c>
      <c r="B686" s="1" t="s">
        <v>447</v>
      </c>
    </row>
    <row r="687" spans="1:2" ht="16.5">
      <c r="A687" s="1">
        <v>1320004</v>
      </c>
      <c r="B687" s="1" t="s">
        <v>448</v>
      </c>
    </row>
    <row r="688" spans="1:2" ht="16.5">
      <c r="A688" s="1">
        <v>1320005</v>
      </c>
      <c r="B688" s="1" t="s">
        <v>449</v>
      </c>
    </row>
    <row r="689" spans="1:2" ht="16.5">
      <c r="A689" s="1">
        <v>1320006</v>
      </c>
      <c r="B689" s="1" t="s">
        <v>450</v>
      </c>
    </row>
    <row r="690" spans="1:2" ht="16.5">
      <c r="A690" s="1">
        <v>1320007</v>
      </c>
      <c r="B690" s="1" t="s">
        <v>451</v>
      </c>
    </row>
    <row r="691" spans="1:2" ht="16.5">
      <c r="A691" s="1">
        <v>1320008</v>
      </c>
      <c r="B691" s="1" t="s">
        <v>452</v>
      </c>
    </row>
    <row r="692" spans="1:2" ht="16.5">
      <c r="A692" s="1">
        <v>1320009</v>
      </c>
      <c r="B692" s="1" t="s">
        <v>453</v>
      </c>
    </row>
    <row r="693" spans="1:2" ht="16.5">
      <c r="A693" s="1">
        <v>1320010</v>
      </c>
      <c r="B693" s="1" t="s">
        <v>454</v>
      </c>
    </row>
    <row r="694" spans="1:2" ht="16.5">
      <c r="A694" s="1">
        <v>1320011</v>
      </c>
      <c r="B694" s="1" t="s">
        <v>455</v>
      </c>
    </row>
    <row r="695" spans="1:2" ht="16.5">
      <c r="A695" s="1">
        <v>1320012</v>
      </c>
      <c r="B695" s="1" t="s">
        <v>456</v>
      </c>
    </row>
    <row r="696" spans="1:2" ht="16.5">
      <c r="A696" s="1">
        <v>1320013</v>
      </c>
      <c r="B696" s="1" t="s">
        <v>457</v>
      </c>
    </row>
    <row r="697" spans="1:2" ht="16.5">
      <c r="A697" s="1">
        <v>1320014</v>
      </c>
      <c r="B697" s="1" t="s">
        <v>458</v>
      </c>
    </row>
    <row r="698" spans="1:2" ht="16.5">
      <c r="A698" s="1">
        <v>1320015</v>
      </c>
      <c r="B698" s="1" t="s">
        <v>459</v>
      </c>
    </row>
    <row r="699" spans="1:2" ht="16.5">
      <c r="A699" s="1">
        <v>1320016</v>
      </c>
      <c r="B699" s="1" t="s">
        <v>460</v>
      </c>
    </row>
    <row r="700" spans="1:2" ht="16.5">
      <c r="A700" s="1">
        <v>1320017</v>
      </c>
      <c r="B700" s="1" t="s">
        <v>461</v>
      </c>
    </row>
    <row r="701" spans="1:2" ht="16.5">
      <c r="A701" s="1">
        <v>1320018</v>
      </c>
      <c r="B701" s="1" t="s">
        <v>462</v>
      </c>
    </row>
    <row r="702" spans="1:2" ht="16.5">
      <c r="A702" s="1">
        <v>1320019</v>
      </c>
      <c r="B702" s="1" t="s">
        <v>463</v>
      </c>
    </row>
    <row r="703" spans="1:2" ht="16.5">
      <c r="A703" s="1">
        <v>1320020</v>
      </c>
      <c r="B703" s="1" t="s">
        <v>464</v>
      </c>
    </row>
    <row r="704" spans="1:2" ht="16.5">
      <c r="A704" s="1">
        <v>1320021</v>
      </c>
      <c r="B704" s="1" t="s">
        <v>465</v>
      </c>
    </row>
    <row r="705" spans="1:2" ht="16.5">
      <c r="A705" s="1">
        <v>1320022</v>
      </c>
      <c r="B705" s="1" t="s">
        <v>466</v>
      </c>
    </row>
    <row r="706" spans="1:2" ht="16.5">
      <c r="A706" s="1">
        <v>1320023</v>
      </c>
      <c r="B706" s="1" t="s">
        <v>467</v>
      </c>
    </row>
    <row r="707" spans="1:2" ht="16.5">
      <c r="A707" s="1">
        <v>1320024</v>
      </c>
      <c r="B707" s="1" t="s">
        <v>468</v>
      </c>
    </row>
    <row r="708" spans="1:2" ht="16.5">
      <c r="A708" s="1">
        <v>1320025</v>
      </c>
      <c r="B708" s="1" t="s">
        <v>469</v>
      </c>
    </row>
    <row r="709" spans="1:2" ht="16.5">
      <c r="A709" s="1">
        <v>1320026</v>
      </c>
      <c r="B709" s="1" t="s">
        <v>470</v>
      </c>
    </row>
    <row r="710" spans="1:2" ht="16.5">
      <c r="A710" s="1">
        <v>1320027</v>
      </c>
      <c r="B710" s="1" t="s">
        <v>471</v>
      </c>
    </row>
    <row r="711" spans="1:2" ht="16.5">
      <c r="A711" s="1">
        <v>1320028</v>
      </c>
      <c r="B711" s="1" t="s">
        <v>472</v>
      </c>
    </row>
    <row r="712" spans="1:2" ht="16.5">
      <c r="A712" s="1">
        <v>1320029</v>
      </c>
      <c r="B712" s="1" t="s">
        <v>473</v>
      </c>
    </row>
    <row r="713" spans="1:2" ht="16.5">
      <c r="A713" s="1">
        <v>1320030</v>
      </c>
      <c r="B713" s="1" t="s">
        <v>474</v>
      </c>
    </row>
    <row r="714" spans="1:2" ht="16.5">
      <c r="A714" s="1">
        <v>1320031</v>
      </c>
      <c r="B714" s="1" t="s">
        <v>476</v>
      </c>
    </row>
    <row r="715" spans="1:2" ht="16.5">
      <c r="A715" s="1">
        <v>1320032</v>
      </c>
      <c r="B715" s="1" t="s">
        <v>477</v>
      </c>
    </row>
    <row r="716" spans="1:2" ht="16.5">
      <c r="A716" s="1">
        <v>1320033</v>
      </c>
      <c r="B716" s="1" t="s">
        <v>478</v>
      </c>
    </row>
    <row r="717" spans="1:2" ht="16.5">
      <c r="A717" s="1">
        <v>1320034</v>
      </c>
      <c r="B717" s="1" t="s">
        <v>479</v>
      </c>
    </row>
    <row r="718" spans="1:2" ht="16.5">
      <c r="A718" s="1">
        <v>1320035</v>
      </c>
      <c r="B718" s="1" t="s">
        <v>480</v>
      </c>
    </row>
    <row r="719" spans="1:2" ht="16.5">
      <c r="A719" s="1">
        <v>1320036</v>
      </c>
      <c r="B719" s="1" t="s">
        <v>481</v>
      </c>
    </row>
    <row r="720" spans="1:2" ht="16.5">
      <c r="A720" s="1">
        <v>1320037</v>
      </c>
      <c r="B720" s="1" t="s">
        <v>482</v>
      </c>
    </row>
    <row r="721" spans="1:2" ht="16.5">
      <c r="A721" s="1">
        <v>1320038</v>
      </c>
      <c r="B721" s="1" t="s">
        <v>483</v>
      </c>
    </row>
    <row r="722" spans="1:2" ht="16.5">
      <c r="A722" s="1">
        <v>1320039</v>
      </c>
      <c r="B722" s="1" t="s">
        <v>484</v>
      </c>
    </row>
    <row r="723" spans="1:2" ht="16.5">
      <c r="A723" s="1">
        <v>1320040</v>
      </c>
      <c r="B723" s="1" t="s">
        <v>485</v>
      </c>
    </row>
    <row r="724" spans="1:2" ht="16.5">
      <c r="A724" s="1">
        <v>1320041</v>
      </c>
      <c r="B724" s="1" t="s">
        <v>486</v>
      </c>
    </row>
    <row r="725" spans="1:2" ht="16.5">
      <c r="A725" s="1">
        <v>1320042</v>
      </c>
      <c r="B725" s="1" t="s">
        <v>487</v>
      </c>
    </row>
    <row r="726" spans="1:2" ht="16.5">
      <c r="A726" s="1">
        <v>1320043</v>
      </c>
      <c r="B726" s="1" t="s">
        <v>488</v>
      </c>
    </row>
    <row r="727" spans="1:2" ht="16.5">
      <c r="A727" s="1">
        <v>1320044</v>
      </c>
      <c r="B727" s="1" t="s">
        <v>489</v>
      </c>
    </row>
    <row r="728" spans="1:2" ht="16.5">
      <c r="A728" s="1">
        <v>1320045</v>
      </c>
      <c r="B728" s="1" t="s">
        <v>490</v>
      </c>
    </row>
    <row r="729" spans="1:2" ht="16.5">
      <c r="A729" s="1">
        <v>1320046</v>
      </c>
      <c r="B729" s="1" t="s">
        <v>491</v>
      </c>
    </row>
    <row r="730" spans="1:2" ht="16.5">
      <c r="A730" s="1">
        <v>1320047</v>
      </c>
      <c r="B730" s="1" t="s">
        <v>492</v>
      </c>
    </row>
    <row r="731" spans="1:2" ht="16.5">
      <c r="A731" s="1">
        <v>1320048</v>
      </c>
      <c r="B731" s="1" t="s">
        <v>493</v>
      </c>
    </row>
    <row r="732" spans="1:2" ht="16.5">
      <c r="A732" s="1">
        <v>1320049</v>
      </c>
      <c r="B732" s="1" t="s">
        <v>494</v>
      </c>
    </row>
    <row r="733" spans="1:2" ht="16.5">
      <c r="A733" s="1">
        <v>1320050</v>
      </c>
      <c r="B733" s="1" t="s">
        <v>495</v>
      </c>
    </row>
    <row r="734" spans="1:2" ht="16.5">
      <c r="A734" s="1">
        <v>1320051</v>
      </c>
      <c r="B734" s="1" t="s">
        <v>496</v>
      </c>
    </row>
    <row r="735" spans="1:2" ht="16.5">
      <c r="A735" s="1">
        <v>1320052</v>
      </c>
      <c r="B735" s="1" t="s">
        <v>497</v>
      </c>
    </row>
    <row r="736" spans="1:2" ht="16.5">
      <c r="A736" s="1">
        <v>1320053</v>
      </c>
      <c r="B736" s="1" t="s">
        <v>498</v>
      </c>
    </row>
    <row r="737" spans="1:2" ht="16.5">
      <c r="A737" s="1">
        <v>1320054</v>
      </c>
      <c r="B737" s="1" t="s">
        <v>499</v>
      </c>
    </row>
    <row r="738" spans="1:2" ht="16.5">
      <c r="A738" s="1">
        <v>1320055</v>
      </c>
      <c r="B738" s="1" t="s">
        <v>500</v>
      </c>
    </row>
    <row r="739" spans="1:2" ht="16.5">
      <c r="A739" s="1">
        <v>1320056</v>
      </c>
      <c r="B739" s="1" t="s">
        <v>501</v>
      </c>
    </row>
    <row r="740" spans="1:2" ht="16.5">
      <c r="A740" s="1">
        <v>1320057</v>
      </c>
      <c r="B740" s="1" t="s">
        <v>502</v>
      </c>
    </row>
    <row r="741" spans="1:2" ht="16.5">
      <c r="A741" s="1">
        <v>1320058</v>
      </c>
      <c r="B741" s="1" t="s">
        <v>503</v>
      </c>
    </row>
    <row r="742" spans="1:2" ht="16.5">
      <c r="A742" s="1">
        <v>1320059</v>
      </c>
      <c r="B742" s="1" t="s">
        <v>504</v>
      </c>
    </row>
    <row r="743" spans="1:2" ht="16.5">
      <c r="A743" s="1">
        <v>1320060</v>
      </c>
      <c r="B743" s="1" t="s">
        <v>505</v>
      </c>
    </row>
    <row r="744" spans="1:2" ht="16.5">
      <c r="A744" s="1">
        <v>1330001</v>
      </c>
      <c r="B744" s="1" t="s">
        <v>201</v>
      </c>
    </row>
    <row r="745" spans="1:2" ht="16.5">
      <c r="A745" s="1">
        <v>1330002</v>
      </c>
      <c r="B745" s="1" t="s">
        <v>506</v>
      </c>
    </row>
    <row r="746" spans="1:2" ht="16.5">
      <c r="A746" s="1">
        <v>1330003</v>
      </c>
      <c r="B746" s="1" t="s">
        <v>507</v>
      </c>
    </row>
    <row r="747" spans="1:2" ht="16.5">
      <c r="A747" s="1">
        <v>1330004</v>
      </c>
      <c r="B747" s="1" t="s">
        <v>204</v>
      </c>
    </row>
    <row r="748" spans="1:2" ht="16.5">
      <c r="A748" s="1">
        <v>1330005</v>
      </c>
      <c r="B748" s="1" t="s">
        <v>205</v>
      </c>
    </row>
    <row r="749" spans="1:2" ht="16.5">
      <c r="A749" s="1">
        <v>1330006</v>
      </c>
      <c r="B749" s="1" t="s">
        <v>206</v>
      </c>
    </row>
    <row r="750" spans="1:2" ht="16.5">
      <c r="A750" s="1">
        <v>1330007</v>
      </c>
      <c r="B750" s="1" t="s">
        <v>207</v>
      </c>
    </row>
    <row r="751" spans="1:2" ht="16.5">
      <c r="A751" s="1">
        <v>1330008</v>
      </c>
      <c r="B751" s="1" t="s">
        <v>208</v>
      </c>
    </row>
    <row r="752" spans="1:2" ht="16.5">
      <c r="A752" s="1">
        <v>1330009</v>
      </c>
      <c r="B752" s="1" t="s">
        <v>209</v>
      </c>
    </row>
    <row r="753" spans="1:2" ht="16.5">
      <c r="A753" s="1">
        <v>1330010</v>
      </c>
      <c r="B753" s="1" t="s">
        <v>210</v>
      </c>
    </row>
    <row r="754" spans="1:2" ht="16.5">
      <c r="A754" s="1">
        <v>1330011</v>
      </c>
      <c r="B754" s="1" t="s">
        <v>211</v>
      </c>
    </row>
    <row r="755" spans="1:2" ht="16.5">
      <c r="A755" s="1">
        <v>1330012</v>
      </c>
      <c r="B755" s="1" t="s">
        <v>212</v>
      </c>
    </row>
    <row r="756" spans="1:2" ht="16.5">
      <c r="A756" s="1">
        <v>1330013</v>
      </c>
      <c r="B756" s="1" t="s">
        <v>213</v>
      </c>
    </row>
    <row r="757" spans="1:2" ht="16.5">
      <c r="A757" s="1">
        <v>1330014</v>
      </c>
      <c r="B757" s="1" t="s">
        <v>214</v>
      </c>
    </row>
    <row r="758" spans="1:2" ht="16.5">
      <c r="A758" s="1">
        <v>1330015</v>
      </c>
      <c r="B758" s="1" t="s">
        <v>215</v>
      </c>
    </row>
    <row r="759" spans="1:2" ht="16.5">
      <c r="A759" s="1">
        <v>1330016</v>
      </c>
      <c r="B759" s="1" t="s">
        <v>216</v>
      </c>
    </row>
    <row r="760" spans="1:2" ht="16.5">
      <c r="A760" s="1">
        <v>1330017</v>
      </c>
      <c r="B760" s="1" t="s">
        <v>217</v>
      </c>
    </row>
    <row r="761" spans="1:2" ht="16.5">
      <c r="A761" s="1">
        <v>1330018</v>
      </c>
      <c r="B761" s="1" t="s">
        <v>218</v>
      </c>
    </row>
    <row r="762" spans="1:2" ht="16.5">
      <c r="A762" s="1">
        <v>1330019</v>
      </c>
      <c r="B762" s="1" t="s">
        <v>508</v>
      </c>
    </row>
    <row r="763" spans="1:2" ht="16.5">
      <c r="A763" s="1">
        <v>1330020</v>
      </c>
      <c r="B763" s="1" t="s">
        <v>220</v>
      </c>
    </row>
    <row r="764" spans="1:2" ht="16.5">
      <c r="A764" s="1">
        <v>1330021</v>
      </c>
      <c r="B764" s="1" t="s">
        <v>221</v>
      </c>
    </row>
    <row r="765" spans="1:2" ht="16.5">
      <c r="A765" s="1">
        <v>1330022</v>
      </c>
      <c r="B765" s="1" t="s">
        <v>222</v>
      </c>
    </row>
    <row r="766" spans="1:2" ht="16.5">
      <c r="A766" s="1">
        <v>1330023</v>
      </c>
      <c r="B766" s="1" t="s">
        <v>223</v>
      </c>
    </row>
    <row r="767" spans="1:2" ht="16.5">
      <c r="A767" s="1">
        <v>1330024</v>
      </c>
      <c r="B767" s="1" t="s">
        <v>224</v>
      </c>
    </row>
    <row r="768" spans="1:2" ht="16.5">
      <c r="A768" s="1">
        <v>1330025</v>
      </c>
      <c r="B768" s="1" t="s">
        <v>225</v>
      </c>
    </row>
    <row r="769" spans="1:2" ht="16.5">
      <c r="A769" s="1">
        <v>1330026</v>
      </c>
      <c r="B769" s="1" t="s">
        <v>226</v>
      </c>
    </row>
    <row r="770" spans="1:2" ht="16.5">
      <c r="A770" s="1">
        <v>1330027</v>
      </c>
      <c r="B770" s="1" t="s">
        <v>227</v>
      </c>
    </row>
    <row r="771" spans="1:2" ht="16.5">
      <c r="A771" s="1">
        <v>1330028</v>
      </c>
      <c r="B771" s="1" t="s">
        <v>228</v>
      </c>
    </row>
    <row r="772" spans="1:2" ht="16.5">
      <c r="A772" s="1">
        <v>1330029</v>
      </c>
      <c r="B772" s="1" t="s">
        <v>229</v>
      </c>
    </row>
    <row r="773" spans="1:2" ht="16.5">
      <c r="A773" s="1">
        <v>1330030</v>
      </c>
      <c r="B773" s="1" t="s">
        <v>230</v>
      </c>
    </row>
    <row r="774" spans="1:2" ht="16.5">
      <c r="A774" s="1">
        <v>1330031</v>
      </c>
      <c r="B774" s="1" t="s">
        <v>231</v>
      </c>
    </row>
    <row r="775" spans="1:2" ht="16.5">
      <c r="A775" s="1">
        <v>1330032</v>
      </c>
      <c r="B775" s="1" t="s">
        <v>232</v>
      </c>
    </row>
    <row r="776" spans="1:2" ht="16.5">
      <c r="A776" s="1">
        <v>1330033</v>
      </c>
      <c r="B776" s="1" t="s">
        <v>233</v>
      </c>
    </row>
    <row r="777" spans="1:2" ht="16.5">
      <c r="A777" s="1">
        <v>1330034</v>
      </c>
      <c r="B777" s="1" t="s">
        <v>234</v>
      </c>
    </row>
    <row r="778" spans="1:2" ht="16.5">
      <c r="A778" s="1">
        <v>1330035</v>
      </c>
      <c r="B778" s="1" t="s">
        <v>235</v>
      </c>
    </row>
    <row r="779" spans="1:2" ht="16.5">
      <c r="A779" s="1">
        <v>1330036</v>
      </c>
      <c r="B779" s="1" t="s">
        <v>236</v>
      </c>
    </row>
    <row r="780" spans="1:2" ht="16.5">
      <c r="A780" s="1">
        <v>1330037</v>
      </c>
      <c r="B780" s="1" t="s">
        <v>237</v>
      </c>
    </row>
    <row r="781" spans="1:2" ht="16.5">
      <c r="A781" s="1">
        <v>1330038</v>
      </c>
      <c r="B781" s="1" t="s">
        <v>238</v>
      </c>
    </row>
    <row r="782" spans="1:2" ht="16.5">
      <c r="A782" s="1">
        <v>1330039</v>
      </c>
      <c r="B782" s="1" t="s">
        <v>239</v>
      </c>
    </row>
    <row r="783" spans="1:2" ht="16.5">
      <c r="A783" s="1">
        <v>1330040</v>
      </c>
      <c r="B783" s="1" t="s">
        <v>240</v>
      </c>
    </row>
    <row r="784" spans="1:2" ht="16.5">
      <c r="A784" s="1">
        <v>1330041</v>
      </c>
      <c r="B784" s="1" t="s">
        <v>241</v>
      </c>
    </row>
    <row r="785" spans="1:2" ht="16.5">
      <c r="A785" s="1">
        <v>1330042</v>
      </c>
      <c r="B785" s="1" t="s">
        <v>242</v>
      </c>
    </row>
    <row r="786" spans="1:2" ht="16.5">
      <c r="A786" s="1">
        <v>1330043</v>
      </c>
      <c r="B786" s="1" t="s">
        <v>243</v>
      </c>
    </row>
    <row r="787" spans="1:2" ht="16.5">
      <c r="A787" s="1">
        <v>1330044</v>
      </c>
      <c r="B787" s="1" t="s">
        <v>244</v>
      </c>
    </row>
    <row r="788" spans="1:2" ht="16.5">
      <c r="A788" s="1">
        <v>1330045</v>
      </c>
      <c r="B788" s="1" t="s">
        <v>245</v>
      </c>
    </row>
    <row r="789" spans="1:2" ht="16.5">
      <c r="A789" s="1">
        <v>1330046</v>
      </c>
      <c r="B789" s="1" t="s">
        <v>246</v>
      </c>
    </row>
    <row r="790" spans="1:2" ht="16.5">
      <c r="A790" s="1">
        <v>1330047</v>
      </c>
      <c r="B790" s="1" t="s">
        <v>247</v>
      </c>
    </row>
    <row r="791" spans="1:2" ht="16.5">
      <c r="A791" s="1">
        <v>1330048</v>
      </c>
      <c r="B791" s="1" t="s">
        <v>248</v>
      </c>
    </row>
    <row r="792" spans="1:2" ht="16.5">
      <c r="A792" s="1">
        <v>1330049</v>
      </c>
      <c r="B792" s="1" t="s">
        <v>249</v>
      </c>
    </row>
    <row r="793" spans="1:2" ht="16.5">
      <c r="A793" s="1">
        <v>1330050</v>
      </c>
      <c r="B793" s="1" t="s">
        <v>250</v>
      </c>
    </row>
    <row r="794" spans="1:2" ht="16.5">
      <c r="A794" s="1">
        <v>1330051</v>
      </c>
      <c r="B794" s="1" t="s">
        <v>251</v>
      </c>
    </row>
    <row r="795" spans="1:2" ht="16.5">
      <c r="A795" s="1">
        <v>1330052</v>
      </c>
      <c r="B795" s="1" t="s">
        <v>252</v>
      </c>
    </row>
    <row r="796" spans="1:2" ht="16.5">
      <c r="A796" s="1">
        <v>1330053</v>
      </c>
      <c r="B796" s="1" t="s">
        <v>253</v>
      </c>
    </row>
    <row r="797" spans="1:2" ht="16.5">
      <c r="A797" s="1">
        <v>1330054</v>
      </c>
      <c r="B797" s="1" t="s">
        <v>254</v>
      </c>
    </row>
    <row r="798" spans="1:2" ht="16.5">
      <c r="A798" s="1">
        <v>1330055</v>
      </c>
      <c r="B798" s="1" t="s">
        <v>255</v>
      </c>
    </row>
    <row r="799" spans="1:2" ht="16.5">
      <c r="A799" s="1">
        <v>1330056</v>
      </c>
      <c r="B799" s="1" t="s">
        <v>256</v>
      </c>
    </row>
    <row r="800" spans="1:2" ht="16.5">
      <c r="A800" s="1">
        <v>1330057</v>
      </c>
      <c r="B800" s="1" t="s">
        <v>257</v>
      </c>
    </row>
    <row r="801" spans="1:2" ht="16.5">
      <c r="A801" s="1">
        <v>1330058</v>
      </c>
      <c r="B801" s="1" t="s">
        <v>258</v>
      </c>
    </row>
    <row r="802" spans="1:2" ht="16.5">
      <c r="A802" s="1">
        <v>1330059</v>
      </c>
      <c r="B802" s="1" t="s">
        <v>259</v>
      </c>
    </row>
    <row r="803" spans="1:2" ht="16.5">
      <c r="A803" s="1">
        <v>1330060</v>
      </c>
      <c r="B803" s="1" t="s">
        <v>260</v>
      </c>
    </row>
    <row r="804" spans="1:2" ht="16.5">
      <c r="A804" s="1">
        <v>1330061</v>
      </c>
      <c r="B804" s="1" t="s">
        <v>261</v>
      </c>
    </row>
    <row r="805" spans="1:2" ht="16.5">
      <c r="A805" s="1">
        <v>1330062</v>
      </c>
      <c r="B805" s="1" t="s">
        <v>262</v>
      </c>
    </row>
    <row r="806" spans="1:2" ht="16.5">
      <c r="A806" s="1">
        <v>1330063</v>
      </c>
      <c r="B806" s="1" t="s">
        <v>263</v>
      </c>
    </row>
    <row r="807" spans="1:2" ht="16.5">
      <c r="A807" s="1">
        <v>1330064</v>
      </c>
      <c r="B807" s="1" t="s">
        <v>264</v>
      </c>
    </row>
    <row r="808" spans="1:2" ht="16.5">
      <c r="A808" s="1">
        <v>1330065</v>
      </c>
      <c r="B808" s="1" t="s">
        <v>265</v>
      </c>
    </row>
    <row r="809" spans="1:2" ht="16.5">
      <c r="A809" s="1">
        <v>1330066</v>
      </c>
      <c r="B809" s="1" t="s">
        <v>266</v>
      </c>
    </row>
    <row r="810" spans="1:2" ht="16.5">
      <c r="A810" s="1">
        <v>1330067</v>
      </c>
      <c r="B810" s="1" t="s">
        <v>267</v>
      </c>
    </row>
    <row r="811" spans="1:2" ht="16.5">
      <c r="A811" s="1">
        <v>1330068</v>
      </c>
      <c r="B811" s="1" t="s">
        <v>268</v>
      </c>
    </row>
    <row r="812" spans="1:2" ht="16.5">
      <c r="A812" s="1">
        <v>1330069</v>
      </c>
      <c r="B812" s="1" t="s">
        <v>269</v>
      </c>
    </row>
    <row r="813" spans="1:2" ht="16.5">
      <c r="A813" s="1">
        <v>1330070</v>
      </c>
      <c r="B813" s="1" t="s">
        <v>270</v>
      </c>
    </row>
    <row r="814" spans="1:2" ht="16.5">
      <c r="A814" s="1">
        <v>1330071</v>
      </c>
      <c r="B814" s="1" t="s">
        <v>271</v>
      </c>
    </row>
    <row r="815" spans="1:2" ht="16.5">
      <c r="A815" s="1">
        <v>1330072</v>
      </c>
      <c r="B815" s="1" t="s">
        <v>272</v>
      </c>
    </row>
    <row r="816" spans="1:2" ht="16.5">
      <c r="A816" s="1">
        <v>1330073</v>
      </c>
      <c r="B816" s="1" t="s">
        <v>273</v>
      </c>
    </row>
    <row r="817" spans="1:2" ht="16.5">
      <c r="A817" s="1">
        <v>1330074</v>
      </c>
      <c r="B817" s="1" t="s">
        <v>274</v>
      </c>
    </row>
    <row r="818" spans="1:2" ht="16.5">
      <c r="A818" s="1">
        <v>1330075</v>
      </c>
      <c r="B818" s="1" t="s">
        <v>275</v>
      </c>
    </row>
    <row r="819" spans="1:2" ht="16.5">
      <c r="A819" s="1">
        <v>1330076</v>
      </c>
      <c r="B819" s="1" t="s">
        <v>276</v>
      </c>
    </row>
    <row r="820" spans="1:2" ht="16.5">
      <c r="A820" s="1">
        <v>1330077</v>
      </c>
      <c r="B820" s="1" t="s">
        <v>277</v>
      </c>
    </row>
    <row r="821" spans="1:2" ht="16.5">
      <c r="A821" s="1">
        <v>1330078</v>
      </c>
      <c r="B821" s="1" t="s">
        <v>278</v>
      </c>
    </row>
    <row r="822" spans="1:2" ht="16.5">
      <c r="A822" s="1">
        <v>1330079</v>
      </c>
      <c r="B822" s="1" t="s">
        <v>279</v>
      </c>
    </row>
    <row r="823" spans="1:2" ht="16.5">
      <c r="A823" s="1">
        <v>1330080</v>
      </c>
      <c r="B823" s="1" t="s">
        <v>280</v>
      </c>
    </row>
    <row r="824" spans="1:2" ht="16.5">
      <c r="A824" s="1">
        <v>1330081</v>
      </c>
      <c r="B824" s="1" t="s">
        <v>281</v>
      </c>
    </row>
    <row r="825" spans="1:2" ht="16.5">
      <c r="A825" s="1">
        <v>1330082</v>
      </c>
      <c r="B825" s="1" t="s">
        <v>282</v>
      </c>
    </row>
    <row r="826" spans="1:2" ht="16.5">
      <c r="A826" s="1">
        <v>1330083</v>
      </c>
      <c r="B826" s="1" t="s">
        <v>283</v>
      </c>
    </row>
    <row r="827" spans="1:2" ht="16.5">
      <c r="A827" s="1">
        <v>1330084</v>
      </c>
      <c r="B827" s="1" t="s">
        <v>284</v>
      </c>
    </row>
    <row r="828" spans="1:2" ht="16.5">
      <c r="A828" s="1">
        <v>1330085</v>
      </c>
      <c r="B828" s="1" t="s">
        <v>285</v>
      </c>
    </row>
    <row r="829" spans="1:2" ht="16.5">
      <c r="A829" s="1">
        <v>1330086</v>
      </c>
      <c r="B829" s="1" t="s">
        <v>286</v>
      </c>
    </row>
    <row r="830" spans="1:2" ht="16.5">
      <c r="A830" s="1">
        <v>1330087</v>
      </c>
      <c r="B830" s="1" t="s">
        <v>287</v>
      </c>
    </row>
    <row r="831" spans="1:2" ht="16.5">
      <c r="A831" s="1">
        <v>1330088</v>
      </c>
      <c r="B831" s="1" t="s">
        <v>288</v>
      </c>
    </row>
    <row r="832" spans="1:2" ht="16.5">
      <c r="A832" s="1">
        <v>1330089</v>
      </c>
      <c r="B832" s="1" t="s">
        <v>289</v>
      </c>
    </row>
    <row r="833" spans="1:2" ht="16.5">
      <c r="A833" s="1">
        <v>1330090</v>
      </c>
      <c r="B833" s="1" t="s">
        <v>290</v>
      </c>
    </row>
    <row r="834" spans="1:2" ht="16.5">
      <c r="A834" s="1">
        <v>1330091</v>
      </c>
      <c r="B834" s="1" t="s">
        <v>291</v>
      </c>
    </row>
    <row r="835" spans="1:2" ht="16.5">
      <c r="A835" s="1">
        <v>1330092</v>
      </c>
      <c r="B835" s="1" t="s">
        <v>511</v>
      </c>
    </row>
    <row r="836" spans="1:2" ht="16.5">
      <c r="A836" s="1">
        <v>1330093</v>
      </c>
      <c r="B836" s="1" t="s">
        <v>513</v>
      </c>
    </row>
    <row r="837" spans="1:2" ht="16.5">
      <c r="A837" s="1">
        <v>1330094</v>
      </c>
      <c r="B837" s="1" t="s">
        <v>515</v>
      </c>
    </row>
    <row r="838" spans="1:2" ht="16.5">
      <c r="A838" s="1">
        <v>1330095</v>
      </c>
      <c r="B838" s="1" t="s">
        <v>524</v>
      </c>
    </row>
    <row r="839" spans="1:2" ht="16.5">
      <c r="A839" s="1">
        <v>1330096</v>
      </c>
      <c r="B839" s="1" t="s">
        <v>517</v>
      </c>
    </row>
    <row r="840" spans="1:2" ht="16.5">
      <c r="A840" s="1">
        <v>1330097</v>
      </c>
      <c r="B840" s="1" t="s">
        <v>297</v>
      </c>
    </row>
    <row r="841" spans="1:2" ht="16.5">
      <c r="A841" s="1">
        <v>1330098</v>
      </c>
      <c r="B841" s="1" t="s">
        <v>298</v>
      </c>
    </row>
    <row r="842" spans="1:2" ht="16.5">
      <c r="A842" s="1">
        <v>1330099</v>
      </c>
      <c r="B842" s="1" t="s">
        <v>510</v>
      </c>
    </row>
    <row r="843" spans="1:2" ht="16.5">
      <c r="A843" s="1">
        <v>1330100</v>
      </c>
      <c r="B843" s="1" t="s">
        <v>512</v>
      </c>
    </row>
    <row r="844" spans="1:2" ht="16.5">
      <c r="A844" s="1">
        <v>1330101</v>
      </c>
      <c r="B844" s="1" t="s">
        <v>514</v>
      </c>
    </row>
    <row r="845" spans="1:2" ht="16.5">
      <c r="A845" s="1">
        <v>1330102</v>
      </c>
      <c r="B845" s="1" t="s">
        <v>516</v>
      </c>
    </row>
    <row r="846" spans="1:2" ht="16.5">
      <c r="A846" s="1">
        <v>1330103</v>
      </c>
      <c r="B846" s="1" t="s">
        <v>518</v>
      </c>
    </row>
    <row r="847" spans="1:2" ht="16.5">
      <c r="A847" s="1">
        <v>1330104</v>
      </c>
      <c r="B847" s="1" t="s">
        <v>510</v>
      </c>
    </row>
    <row r="848" spans="1:2" ht="16.5">
      <c r="A848" s="1">
        <v>1330105</v>
      </c>
      <c r="B848" s="1" t="s">
        <v>512</v>
      </c>
    </row>
    <row r="849" spans="1:2" ht="16.5">
      <c r="A849" s="1">
        <v>1330106</v>
      </c>
      <c r="B849" s="1" t="s">
        <v>514</v>
      </c>
    </row>
    <row r="850" spans="1:2" ht="16.5">
      <c r="A850" s="1">
        <v>1330107</v>
      </c>
      <c r="B850" s="1" t="s">
        <v>516</v>
      </c>
    </row>
    <row r="851" spans="1:2" ht="16.5">
      <c r="A851" s="1">
        <v>1330108</v>
      </c>
      <c r="B851" s="1" t="s">
        <v>510</v>
      </c>
    </row>
    <row r="852" spans="1:2" ht="16.5">
      <c r="A852" s="1">
        <v>1330109</v>
      </c>
      <c r="B852" s="1" t="s">
        <v>512</v>
      </c>
    </row>
    <row r="853" spans="1:2" ht="16.5">
      <c r="A853" s="1">
        <v>1330110</v>
      </c>
      <c r="B853" s="1" t="s">
        <v>514</v>
      </c>
    </row>
    <row r="854" spans="1:2" ht="16.5">
      <c r="A854" s="1">
        <v>1330111</v>
      </c>
      <c r="B854" s="1" t="s">
        <v>516</v>
      </c>
    </row>
    <row r="855" spans="1:2" ht="16.5">
      <c r="A855" s="1">
        <v>1330112</v>
      </c>
      <c r="B855" s="1" t="s">
        <v>524</v>
      </c>
    </row>
    <row r="856" spans="1:2" ht="16.5">
      <c r="A856" s="1">
        <v>1330113</v>
      </c>
      <c r="B856" s="1" t="s">
        <v>526</v>
      </c>
    </row>
    <row r="857" spans="1:2" ht="16.5">
      <c r="A857" s="1">
        <v>1330114</v>
      </c>
      <c r="B857" s="1" t="s">
        <v>527</v>
      </c>
    </row>
    <row r="858" spans="1:2" ht="16.5">
      <c r="A858" s="1">
        <v>1330115</v>
      </c>
      <c r="B858" s="1" t="s">
        <v>528</v>
      </c>
    </row>
    <row r="859" spans="1:2" ht="16.5">
      <c r="A859" s="1">
        <v>1330116</v>
      </c>
      <c r="B859" s="1" t="s">
        <v>625</v>
      </c>
    </row>
    <row r="860" spans="1:2" ht="16.5">
      <c r="A860" s="1">
        <v>1330117</v>
      </c>
      <c r="B860" s="1" t="s">
        <v>529</v>
      </c>
    </row>
    <row r="861" spans="1:2" ht="16.5">
      <c r="A861" s="1">
        <v>1330118</v>
      </c>
      <c r="B861" s="1" t="s">
        <v>531</v>
      </c>
    </row>
    <row r="862" spans="1:2" ht="16.5">
      <c r="A862" s="1">
        <v>1330119</v>
      </c>
      <c r="B862" s="1" t="s">
        <v>533</v>
      </c>
    </row>
    <row r="863" spans="1:2" ht="16.5">
      <c r="A863" s="1">
        <v>1330120</v>
      </c>
      <c r="B863" s="1" t="s">
        <v>532</v>
      </c>
    </row>
    <row r="864" spans="1:2" ht="16.5">
      <c r="A864" s="1">
        <v>1330121</v>
      </c>
      <c r="B864" s="1" t="s">
        <v>534</v>
      </c>
    </row>
    <row r="865" spans="1:2" ht="16.5">
      <c r="A865" s="1">
        <v>1330122</v>
      </c>
      <c r="B865" s="1" t="s">
        <v>535</v>
      </c>
    </row>
    <row r="866" spans="1:2" ht="16.5">
      <c r="A866" s="1">
        <v>1330123</v>
      </c>
      <c r="B866" s="1" t="s">
        <v>537</v>
      </c>
    </row>
    <row r="867" spans="1:2" ht="16.5">
      <c r="A867" s="1">
        <v>1330124</v>
      </c>
      <c r="B867" s="1" t="s">
        <v>538</v>
      </c>
    </row>
    <row r="868" spans="1:2" ht="16.5">
      <c r="A868" s="1">
        <v>1330125</v>
      </c>
      <c r="B868" s="1" t="s">
        <v>539</v>
      </c>
    </row>
    <row r="869" spans="1:2" ht="16.5">
      <c r="A869" s="1">
        <v>1330126</v>
      </c>
      <c r="B869" s="1" t="s">
        <v>540</v>
      </c>
    </row>
    <row r="870" spans="1:2" ht="16.5">
      <c r="A870" s="1">
        <v>1330127</v>
      </c>
      <c r="B870" s="1" t="s">
        <v>541</v>
      </c>
    </row>
    <row r="871" spans="1:2" ht="16.5">
      <c r="A871" s="1">
        <v>1330128</v>
      </c>
      <c r="B871" s="1" t="s">
        <v>167</v>
      </c>
    </row>
    <row r="872" spans="1:2" ht="16.5">
      <c r="A872" s="1">
        <v>1330129</v>
      </c>
      <c r="B872" s="1" t="s">
        <v>542</v>
      </c>
    </row>
    <row r="873" spans="1:2" ht="16.5">
      <c r="A873" s="1">
        <v>1330130</v>
      </c>
      <c r="B873" s="1" t="s">
        <v>543</v>
      </c>
    </row>
    <row r="874" spans="1:2" ht="16.5">
      <c r="A874" s="1">
        <v>1330131</v>
      </c>
      <c r="B874" s="1" t="s">
        <v>544</v>
      </c>
    </row>
    <row r="875" spans="1:2" ht="16.5">
      <c r="A875" s="1">
        <v>1330132</v>
      </c>
      <c r="B875" s="1" t="s">
        <v>545</v>
      </c>
    </row>
    <row r="876" spans="1:2" ht="16.5">
      <c r="A876" s="1">
        <v>1330133</v>
      </c>
      <c r="B876" s="1" t="s">
        <v>546</v>
      </c>
    </row>
    <row r="877" spans="1:2" ht="16.5">
      <c r="A877" s="1">
        <v>1330134</v>
      </c>
      <c r="B877" s="1" t="s">
        <v>547</v>
      </c>
    </row>
    <row r="878" spans="1:2" ht="16.5">
      <c r="A878" s="1">
        <v>1330135</v>
      </c>
      <c r="B878" s="1" t="s">
        <v>548</v>
      </c>
    </row>
    <row r="879" spans="1:2" ht="16.5">
      <c r="A879" s="1">
        <v>1330136</v>
      </c>
      <c r="B879" s="1" t="s">
        <v>606</v>
      </c>
    </row>
    <row r="880" spans="1:2" ht="16.5">
      <c r="A880" s="1">
        <v>1330137</v>
      </c>
      <c r="B880" s="1" t="s">
        <v>549</v>
      </c>
    </row>
    <row r="881" spans="1:2" ht="16.5">
      <c r="A881" s="1">
        <v>1330138</v>
      </c>
      <c r="B881" s="1" t="s">
        <v>550</v>
      </c>
    </row>
    <row r="882" spans="1:2" ht="16.5">
      <c r="A882" s="1">
        <v>1330139</v>
      </c>
      <c r="B882" s="1" t="s">
        <v>551</v>
      </c>
    </row>
    <row r="883" spans="1:2" ht="16.5">
      <c r="A883" s="1">
        <v>1330140</v>
      </c>
      <c r="B883" s="1" t="s">
        <v>552</v>
      </c>
    </row>
    <row r="884" spans="1:2" ht="16.5">
      <c r="A884" s="1">
        <v>1330141</v>
      </c>
      <c r="B884" s="1" t="s">
        <v>553</v>
      </c>
    </row>
    <row r="885" spans="1:2" ht="16.5">
      <c r="A885" s="1">
        <v>1330142</v>
      </c>
      <c r="B885" s="1" t="s">
        <v>554</v>
      </c>
    </row>
    <row r="886" spans="1:2" ht="16.5">
      <c r="A886" s="1">
        <v>1330143</v>
      </c>
      <c r="B886" s="1" t="s">
        <v>560</v>
      </c>
    </row>
    <row r="887" spans="1:2" ht="16.5">
      <c r="A887" s="1">
        <v>1330144</v>
      </c>
      <c r="B887" s="1" t="s">
        <v>561</v>
      </c>
    </row>
    <row r="888" spans="1:2" ht="16.5">
      <c r="A888" s="1">
        <v>1330145</v>
      </c>
      <c r="B888" s="1" t="s">
        <v>562</v>
      </c>
    </row>
    <row r="889" spans="1:2" ht="16.5">
      <c r="A889" s="1">
        <v>1330146</v>
      </c>
      <c r="B889" s="1" t="s">
        <v>563</v>
      </c>
    </row>
    <row r="890" spans="1:2" ht="16.5">
      <c r="A890" s="1">
        <v>1330147</v>
      </c>
      <c r="B890" s="1" t="s">
        <v>564</v>
      </c>
    </row>
    <row r="891" spans="1:2" ht="16.5">
      <c r="A891" s="1">
        <v>1330148</v>
      </c>
      <c r="B891" s="1" t="s">
        <v>530</v>
      </c>
    </row>
    <row r="892" spans="1:2" ht="16.5">
      <c r="A892" s="1">
        <v>1330201</v>
      </c>
      <c r="B892" s="1" t="s">
        <v>653</v>
      </c>
    </row>
    <row r="893" spans="1:2" ht="16.5">
      <c r="A893" s="1">
        <v>1330202</v>
      </c>
      <c r="B893" s="1" t="s">
        <v>654</v>
      </c>
    </row>
    <row r="894" spans="1:2" ht="16.5">
      <c r="A894" s="1">
        <v>1330203</v>
      </c>
      <c r="B894" s="1" t="s">
        <v>655</v>
      </c>
    </row>
    <row r="895" spans="1:2" ht="16.5">
      <c r="A895" s="1">
        <v>1330204</v>
      </c>
      <c r="B895" s="1" t="s">
        <v>656</v>
      </c>
    </row>
    <row r="896" spans="1:2" ht="16.5">
      <c r="A896" s="1">
        <v>1330205</v>
      </c>
      <c r="B896" s="1" t="s">
        <v>439</v>
      </c>
    </row>
    <row r="897" spans="1:2" ht="16.5">
      <c r="A897" s="1">
        <v>1330206</v>
      </c>
      <c r="B897" s="1" t="s">
        <v>436</v>
      </c>
    </row>
    <row r="898" spans="1:2" ht="16.5">
      <c r="A898" s="1">
        <v>1330207</v>
      </c>
      <c r="B898" s="1" t="s">
        <v>659</v>
      </c>
    </row>
    <row r="899" spans="1:2" ht="16.5">
      <c r="A899" s="1">
        <v>1330208</v>
      </c>
      <c r="B899" s="1" t="s">
        <v>660</v>
      </c>
    </row>
    <row r="900" spans="1:2" ht="16.5">
      <c r="A900" s="1">
        <v>1330209</v>
      </c>
      <c r="B900" s="1" t="s">
        <v>661</v>
      </c>
    </row>
    <row r="901" spans="1:2" ht="16.5">
      <c r="A901" s="1">
        <v>1330210</v>
      </c>
      <c r="B901" s="1" t="s">
        <v>662</v>
      </c>
    </row>
    <row r="902" spans="1:2" ht="16.5">
      <c r="A902" s="1">
        <v>1330211</v>
      </c>
      <c r="B902" s="1" t="s">
        <v>663</v>
      </c>
    </row>
    <row r="903" spans="1:2" ht="16.5">
      <c r="A903" s="1">
        <v>1330212</v>
      </c>
      <c r="B903" s="1" t="s">
        <v>664</v>
      </c>
    </row>
    <row r="904" spans="1:2" ht="16.5">
      <c r="A904" s="1">
        <v>1330213</v>
      </c>
      <c r="B904" s="1" t="s">
        <v>665</v>
      </c>
    </row>
    <row r="905" spans="1:2" ht="16.5">
      <c r="A905" s="1">
        <v>1330214</v>
      </c>
      <c r="B905" s="1" t="s">
        <v>666</v>
      </c>
    </row>
    <row r="906" spans="1:2" ht="16.5">
      <c r="A906" s="1">
        <v>1330215</v>
      </c>
      <c r="B906" s="1" t="s">
        <v>667</v>
      </c>
    </row>
    <row r="907" spans="1:2" ht="16.5">
      <c r="A907" s="1">
        <v>1330216</v>
      </c>
      <c r="B907" s="1" t="s">
        <v>668</v>
      </c>
    </row>
    <row r="908" spans="1:2" ht="16.5">
      <c r="A908" s="1">
        <v>100000</v>
      </c>
      <c r="B908" s="1" t="s">
        <v>182</v>
      </c>
    </row>
    <row r="909" spans="1:2" ht="16.5">
      <c r="A909" s="1">
        <v>100001</v>
      </c>
      <c r="B909" s="1" t="s">
        <v>183</v>
      </c>
    </row>
    <row r="910" spans="1:2" ht="16.5">
      <c r="A910" s="1">
        <v>14002000</v>
      </c>
      <c r="B910" s="1" t="s">
        <v>1698</v>
      </c>
    </row>
    <row r="911" spans="1:2" ht="16.5">
      <c r="A911" s="1">
        <v>14002010</v>
      </c>
      <c r="B911" s="1" t="s">
        <v>1699</v>
      </c>
    </row>
    <row r="912" spans="1:2" ht="16.5">
      <c r="A912" s="1">
        <v>14002020</v>
      </c>
      <c r="B912" s="1" t="s">
        <v>1700</v>
      </c>
    </row>
    <row r="913" spans="1:2" ht="16.5">
      <c r="A913" s="1">
        <v>14002030</v>
      </c>
      <c r="B913" s="1" t="s">
        <v>1701</v>
      </c>
    </row>
    <row r="914" spans="1:2" ht="16.5">
      <c r="A914" s="1">
        <v>14002040</v>
      </c>
      <c r="B914" s="1" t="s">
        <v>1702</v>
      </c>
    </row>
    <row r="915" spans="1:2" ht="16.5">
      <c r="A915" s="1">
        <v>14002070</v>
      </c>
      <c r="B915" s="1" t="s">
        <v>1703</v>
      </c>
    </row>
    <row r="916" spans="1:2" ht="16.5">
      <c r="A916" s="1">
        <v>14002080</v>
      </c>
      <c r="B916" s="1" t="s">
        <v>1704</v>
      </c>
    </row>
    <row r="917" spans="1:2" ht="16.5">
      <c r="A917" s="1">
        <v>14002090</v>
      </c>
      <c r="B917" s="1" t="s">
        <v>1704</v>
      </c>
    </row>
    <row r="918" spans="1:2" ht="16.5">
      <c r="A918" s="1">
        <v>14002100</v>
      </c>
      <c r="B918" s="1" t="s">
        <v>1704</v>
      </c>
    </row>
    <row r="919" spans="1:2" ht="16.5">
      <c r="A919" s="1">
        <v>14002110</v>
      </c>
      <c r="B919" s="1" t="s">
        <v>1704</v>
      </c>
    </row>
    <row r="920" spans="1:2" ht="16.5">
      <c r="A920" s="1">
        <v>14002120</v>
      </c>
      <c r="B920" s="1" t="s">
        <v>1704</v>
      </c>
    </row>
    <row r="921" spans="1:2" ht="16.5">
      <c r="A921" s="1">
        <v>14002130</v>
      </c>
      <c r="B921" s="1" t="s">
        <v>1704</v>
      </c>
    </row>
    <row r="922" spans="1:2" ht="16.5">
      <c r="A922" s="1">
        <v>14002140</v>
      </c>
      <c r="B922" s="1" t="s">
        <v>1350</v>
      </c>
    </row>
    <row r="923" spans="1:2" ht="16.5">
      <c r="A923" s="1">
        <v>14002150</v>
      </c>
      <c r="B923" s="1" t="s">
        <v>1705</v>
      </c>
    </row>
    <row r="924" spans="1:2" ht="16.5">
      <c r="A924" s="1">
        <v>14002160</v>
      </c>
      <c r="B924" s="1" t="s">
        <v>1351</v>
      </c>
    </row>
    <row r="925" spans="1:2" ht="16.5">
      <c r="A925" s="1">
        <v>14002170</v>
      </c>
      <c r="B925" s="1" t="s">
        <v>1352</v>
      </c>
    </row>
    <row r="926" spans="1:2" ht="16.5">
      <c r="A926" s="1">
        <v>14002180</v>
      </c>
      <c r="B926" s="1" t="s">
        <v>1353</v>
      </c>
    </row>
    <row r="927" spans="1:2" ht="16.5">
      <c r="A927" s="1">
        <v>14002190</v>
      </c>
      <c r="B927" s="1" t="s">
        <v>1354</v>
      </c>
    </row>
    <row r="928" spans="1:2" ht="16.5">
      <c r="A928" s="1">
        <v>14002161</v>
      </c>
      <c r="B928" s="1" t="s">
        <v>1351</v>
      </c>
    </row>
    <row r="929" spans="1:2" ht="16.5">
      <c r="A929" s="1">
        <v>1400000</v>
      </c>
      <c r="B929" s="1" t="s">
        <v>1706</v>
      </c>
    </row>
    <row r="930" spans="1:2" ht="16.5">
      <c r="A930" s="1">
        <v>1400001</v>
      </c>
      <c r="B930" s="1" t="s">
        <v>1707</v>
      </c>
    </row>
    <row r="931" spans="1:2" ht="16.5">
      <c r="A931" s="1">
        <v>1400002</v>
      </c>
      <c r="B931" s="1" t="s">
        <v>1708</v>
      </c>
    </row>
    <row r="932" spans="1:2" ht="16.5">
      <c r="A932" s="1">
        <v>1400003</v>
      </c>
      <c r="B932" s="1" t="s">
        <v>1709</v>
      </c>
    </row>
    <row r="933" spans="1:2" ht="16.5">
      <c r="A933" s="1">
        <v>1400004</v>
      </c>
      <c r="B933" s="1" t="s">
        <v>1710</v>
      </c>
    </row>
    <row r="934" spans="1:2" ht="16.5">
      <c r="A934" s="1">
        <v>1400005</v>
      </c>
      <c r="B934" s="1" t="s">
        <v>1289</v>
      </c>
    </row>
    <row r="935" spans="1:2" ht="16.5">
      <c r="A935" s="1">
        <v>1400006</v>
      </c>
      <c r="B935" s="1" t="s">
        <v>1706</v>
      </c>
    </row>
    <row r="936" spans="1:2" ht="16.5">
      <c r="A936" s="1">
        <v>1400007</v>
      </c>
      <c r="B936" s="1" t="s">
        <v>1711</v>
      </c>
    </row>
    <row r="937" spans="1:2" ht="16.5">
      <c r="A937" s="1">
        <v>1400008</v>
      </c>
      <c r="B937" s="1" t="s">
        <v>1712</v>
      </c>
    </row>
    <row r="938" spans="1:2" ht="16.5">
      <c r="A938" s="1">
        <v>1400009</v>
      </c>
      <c r="B938" s="1" t="s">
        <v>1713</v>
      </c>
    </row>
    <row r="939" spans="1:2" ht="16.5">
      <c r="A939" s="1">
        <v>1400010</v>
      </c>
      <c r="B939" s="1" t="s">
        <v>1714</v>
      </c>
    </row>
    <row r="940" spans="1:2" ht="16.5">
      <c r="A940" s="1">
        <v>1400011</v>
      </c>
      <c r="B940" s="1" t="s">
        <v>1715</v>
      </c>
    </row>
    <row r="941" spans="1:2" ht="16.5">
      <c r="A941" s="1">
        <v>1400012</v>
      </c>
      <c r="B941" s="1" t="s">
        <v>1288</v>
      </c>
    </row>
    <row r="942" spans="1:2" ht="16.5">
      <c r="A942" s="1">
        <v>1400013</v>
      </c>
      <c r="B942" s="1" t="s">
        <v>1290</v>
      </c>
    </row>
    <row r="943" spans="1:2" ht="16.5">
      <c r="A943" s="1">
        <v>1400014</v>
      </c>
      <c r="B943" s="1" t="s">
        <v>1716</v>
      </c>
    </row>
    <row r="944" spans="1:2" ht="16.5">
      <c r="A944" s="1">
        <v>1400015</v>
      </c>
      <c r="B944" s="1" t="s">
        <v>1717</v>
      </c>
    </row>
    <row r="945" spans="1:2" ht="16.5">
      <c r="A945" s="1">
        <v>1400016</v>
      </c>
      <c r="B945" s="1" t="s">
        <v>1718</v>
      </c>
    </row>
    <row r="946" spans="1:2" ht="16.5">
      <c r="A946" s="1">
        <v>1400017</v>
      </c>
      <c r="B946" s="1" t="s">
        <v>1719</v>
      </c>
    </row>
    <row r="947" spans="1:2" ht="16.5">
      <c r="A947" s="1">
        <v>1400018</v>
      </c>
      <c r="B947" s="1" t="s">
        <v>1720</v>
      </c>
    </row>
    <row r="948" spans="1:2" ht="16.5">
      <c r="A948" s="1">
        <v>1400019</v>
      </c>
      <c r="B948" s="1" t="s">
        <v>1721</v>
      </c>
    </row>
    <row r="949" spans="1:2" ht="16.5">
      <c r="A949" s="1">
        <v>1400020</v>
      </c>
      <c r="B949" s="1" t="s">
        <v>1722</v>
      </c>
    </row>
    <row r="950" spans="1:2" ht="16.5">
      <c r="A950" s="1">
        <v>1400021</v>
      </c>
      <c r="B950" s="1" t="s">
        <v>1723</v>
      </c>
    </row>
    <row r="951" spans="1:2" ht="16.5">
      <c r="A951" s="1">
        <v>1400022</v>
      </c>
      <c r="B951" s="1" t="s">
        <v>1724</v>
      </c>
    </row>
    <row r="952" spans="1:2" ht="16.5">
      <c r="A952" s="1">
        <v>1400023</v>
      </c>
      <c r="B952" s="1" t="s">
        <v>1725</v>
      </c>
    </row>
    <row r="953" spans="1:2" ht="16.5">
      <c r="A953" s="1">
        <v>1400024</v>
      </c>
      <c r="B953" s="1" t="s">
        <v>1726</v>
      </c>
    </row>
    <row r="954" spans="1:2" ht="16.5">
      <c r="A954" s="1">
        <v>1400025</v>
      </c>
      <c r="B954" s="1" t="s">
        <v>1727</v>
      </c>
    </row>
    <row r="955" spans="1:2" ht="16.5">
      <c r="A955" s="1">
        <v>1400026</v>
      </c>
      <c r="B955" s="1" t="s">
        <v>1728</v>
      </c>
    </row>
    <row r="956" spans="1:2" ht="16.5">
      <c r="A956" s="1">
        <v>1400027</v>
      </c>
      <c r="B956" s="1" t="s">
        <v>1729</v>
      </c>
    </row>
    <row r="957" spans="1:2" ht="16.5">
      <c r="A957" s="1">
        <v>1400028</v>
      </c>
      <c r="B957" s="1" t="s">
        <v>1730</v>
      </c>
    </row>
    <row r="958" spans="1:2" ht="16.5">
      <c r="A958" s="1">
        <v>1400029</v>
      </c>
      <c r="B958" s="1" t="s">
        <v>1731</v>
      </c>
    </row>
    <row r="959" spans="1:2" ht="16.5">
      <c r="A959" s="1">
        <v>1400030</v>
      </c>
      <c r="B959" s="1" t="s">
        <v>1732</v>
      </c>
    </row>
    <row r="960" spans="1:2" ht="16.5">
      <c r="A960" s="1">
        <v>1400031</v>
      </c>
      <c r="B960" s="1" t="s">
        <v>1733</v>
      </c>
    </row>
    <row r="961" spans="1:2" ht="16.5">
      <c r="A961" s="1">
        <v>1400032</v>
      </c>
      <c r="B961" s="1" t="s">
        <v>1734</v>
      </c>
    </row>
    <row r="962" spans="1:2" ht="16.5">
      <c r="A962" s="1">
        <v>1400033</v>
      </c>
      <c r="B962" s="1" t="s">
        <v>1735</v>
      </c>
    </row>
    <row r="963" spans="1:2" ht="16.5">
      <c r="A963" s="1">
        <v>1400034</v>
      </c>
      <c r="B963" s="1" t="s">
        <v>1736</v>
      </c>
    </row>
    <row r="964" spans="1:2" ht="16.5">
      <c r="A964" s="1">
        <v>1400035</v>
      </c>
      <c r="B964" s="1" t="s">
        <v>1737</v>
      </c>
    </row>
    <row r="965" spans="1:2" ht="16.5">
      <c r="A965" s="1">
        <v>1400036</v>
      </c>
      <c r="B965" s="1" t="s">
        <v>1738</v>
      </c>
    </row>
    <row r="966" spans="1:2" ht="16.5">
      <c r="A966" s="1">
        <v>1400037</v>
      </c>
      <c r="B966" s="1" t="s">
        <v>1739</v>
      </c>
    </row>
    <row r="967" spans="1:2" ht="16.5">
      <c r="A967" s="1">
        <v>1400038</v>
      </c>
      <c r="B967" s="1" t="s">
        <v>1740</v>
      </c>
    </row>
    <row r="968" spans="1:2" ht="16.5">
      <c r="A968" s="1">
        <v>1400039</v>
      </c>
      <c r="B968" s="1" t="s">
        <v>1741</v>
      </c>
    </row>
    <row r="969" spans="1:2" ht="16.5">
      <c r="A969" s="1">
        <v>1400040</v>
      </c>
      <c r="B969" s="1" t="s">
        <v>1742</v>
      </c>
    </row>
    <row r="970" spans="1:2" ht="16.5">
      <c r="A970" s="1">
        <v>1400041</v>
      </c>
      <c r="B970" s="1" t="s">
        <v>1743</v>
      </c>
    </row>
    <row r="971" spans="1:2" ht="16.5">
      <c r="A971" s="1">
        <v>1400042</v>
      </c>
      <c r="B971" s="1" t="s">
        <v>1744</v>
      </c>
    </row>
    <row r="972" spans="1:2" ht="16.5">
      <c r="A972" s="1">
        <v>1400043</v>
      </c>
      <c r="B972" s="1" t="s">
        <v>1745</v>
      </c>
    </row>
    <row r="973" spans="1:2" ht="16.5">
      <c r="A973" s="1">
        <v>1400044</v>
      </c>
      <c r="B973" s="1" t="s">
        <v>1746</v>
      </c>
    </row>
    <row r="974" spans="1:2" ht="16.5">
      <c r="A974" s="1">
        <v>1400045</v>
      </c>
      <c r="B974" s="1" t="s">
        <v>1747</v>
      </c>
    </row>
    <row r="975" spans="1:2" ht="16.5">
      <c r="A975" s="1">
        <v>1400046</v>
      </c>
      <c r="B975" s="1" t="s">
        <v>1748</v>
      </c>
    </row>
    <row r="976" spans="1:2" ht="16.5">
      <c r="A976" s="1">
        <v>1400047</v>
      </c>
      <c r="B976" s="1" t="s">
        <v>1749</v>
      </c>
    </row>
    <row r="977" spans="1:2" ht="16.5">
      <c r="A977" s="1">
        <v>1400048</v>
      </c>
      <c r="B977" s="1" t="s">
        <v>1750</v>
      </c>
    </row>
    <row r="978" spans="1:2" ht="16.5">
      <c r="A978" s="1">
        <v>1400049</v>
      </c>
      <c r="B978" s="1" t="s">
        <v>1751</v>
      </c>
    </row>
    <row r="979" spans="1:2" ht="16.5">
      <c r="A979" s="1">
        <v>1400050</v>
      </c>
      <c r="B979" s="1" t="s">
        <v>1752</v>
      </c>
    </row>
    <row r="980" spans="1:2" ht="16.5">
      <c r="A980" s="1">
        <v>1400051</v>
      </c>
      <c r="B980" s="1" t="s">
        <v>1753</v>
      </c>
    </row>
    <row r="981" spans="1:2" ht="16.5">
      <c r="A981" s="1">
        <v>1400052</v>
      </c>
      <c r="B981" s="1" t="s">
        <v>1754</v>
      </c>
    </row>
    <row r="982" spans="1:2" ht="16.5">
      <c r="A982" s="1">
        <v>1400053</v>
      </c>
      <c r="B982" s="1" t="s">
        <v>1755</v>
      </c>
    </row>
    <row r="983" spans="1:2" ht="16.5">
      <c r="A983" s="1">
        <v>1400054</v>
      </c>
      <c r="B983" s="1" t="s">
        <v>1756</v>
      </c>
    </row>
    <row r="984" spans="1:2" ht="16.5">
      <c r="A984" s="1">
        <v>1400055</v>
      </c>
      <c r="B984" s="1" t="s">
        <v>1757</v>
      </c>
    </row>
    <row r="985" spans="1:2" ht="16.5">
      <c r="A985" s="1">
        <v>1400056</v>
      </c>
      <c r="B985" s="1" t="s">
        <v>1758</v>
      </c>
    </row>
    <row r="986" spans="1:2" ht="16.5">
      <c r="A986" s="1">
        <v>1400057</v>
      </c>
      <c r="B986" s="1" t="s">
        <v>1759</v>
      </c>
    </row>
    <row r="987" spans="1:2" ht="16.5">
      <c r="A987" s="1">
        <v>1400081</v>
      </c>
      <c r="B987" s="1" t="s">
        <v>1760</v>
      </c>
    </row>
    <row r="988" spans="1:2" ht="16.5">
      <c r="A988" s="1">
        <v>1400082</v>
      </c>
      <c r="B988" s="1" t="s">
        <v>1761</v>
      </c>
    </row>
    <row r="989" spans="1:2" ht="16.5">
      <c r="A989" s="1">
        <v>1400083</v>
      </c>
      <c r="B989" s="1" t="s">
        <v>1762</v>
      </c>
    </row>
    <row r="990" spans="1:2" ht="16.5">
      <c r="A990" s="1">
        <v>1400084</v>
      </c>
      <c r="B990" s="1" t="s">
        <v>1763</v>
      </c>
    </row>
    <row r="991" spans="1:2" ht="16.5">
      <c r="A991" s="1">
        <v>1400085</v>
      </c>
      <c r="B991" s="1" t="s">
        <v>1764</v>
      </c>
    </row>
    <row r="992" spans="1:2" ht="16.5">
      <c r="A992" s="1">
        <v>1400086</v>
      </c>
      <c r="B992" s="1" t="s">
        <v>1765</v>
      </c>
    </row>
    <row r="993" spans="1:2" ht="16.5">
      <c r="A993" s="1">
        <v>1400087</v>
      </c>
      <c r="B993" s="1" t="s">
        <v>1766</v>
      </c>
    </row>
    <row r="994" spans="1:2" ht="16.5">
      <c r="A994" s="1">
        <v>1400088</v>
      </c>
      <c r="B994" s="1" t="s">
        <v>1767</v>
      </c>
    </row>
    <row r="995" spans="1:2" ht="16.5">
      <c r="A995" s="1">
        <v>1400089</v>
      </c>
      <c r="B995" s="1" t="s">
        <v>1768</v>
      </c>
    </row>
    <row r="996" spans="1:2" ht="16.5">
      <c r="A996" s="1">
        <v>1400090</v>
      </c>
      <c r="B996" s="1" t="s">
        <v>1769</v>
      </c>
    </row>
    <row r="997" spans="1:2" ht="16.5">
      <c r="A997" s="1">
        <v>1400091</v>
      </c>
      <c r="B997" s="1" t="s">
        <v>1770</v>
      </c>
    </row>
    <row r="998" spans="1:2" ht="16.5">
      <c r="A998" s="1">
        <v>1400092</v>
      </c>
      <c r="B998" s="1" t="s">
        <v>1771</v>
      </c>
    </row>
    <row r="999" spans="1:2" ht="16.5">
      <c r="A999" s="1">
        <v>1400093</v>
      </c>
      <c r="B999" s="1" t="s">
        <v>1772</v>
      </c>
    </row>
    <row r="1000" spans="1:2" ht="16.5">
      <c r="A1000" s="1">
        <v>1400094</v>
      </c>
      <c r="B1000" s="1" t="s">
        <v>1773</v>
      </c>
    </row>
    <row r="1001" spans="1:2" ht="16.5">
      <c r="A1001" s="1">
        <v>1400095</v>
      </c>
      <c r="B1001" s="1" t="s">
        <v>1774</v>
      </c>
    </row>
    <row r="1002" spans="1:2" ht="16.5">
      <c r="A1002" s="1">
        <v>1400096</v>
      </c>
      <c r="B1002" s="1" t="s">
        <v>1775</v>
      </c>
    </row>
    <row r="1003" spans="1:2" ht="16.5">
      <c r="A1003" s="1">
        <v>1400097</v>
      </c>
      <c r="B1003" s="1" t="s">
        <v>1776</v>
      </c>
    </row>
    <row r="1004" spans="1:2" ht="16.5">
      <c r="A1004" s="1">
        <v>1400098</v>
      </c>
      <c r="B1004" s="1" t="s">
        <v>1777</v>
      </c>
    </row>
    <row r="1005" spans="1:2" ht="16.5">
      <c r="A1005" s="1">
        <v>1400099</v>
      </c>
      <c r="B1005" s="1" t="s">
        <v>1778</v>
      </c>
    </row>
    <row r="1006" spans="1:2" ht="16.5">
      <c r="A1006" s="1">
        <v>1400100</v>
      </c>
      <c r="B1006" s="1" t="s">
        <v>1779</v>
      </c>
    </row>
    <row r="1007" spans="1:2" ht="16.5">
      <c r="A1007" s="1">
        <v>1400101</v>
      </c>
      <c r="B1007" s="1" t="s">
        <v>1780</v>
      </c>
    </row>
    <row r="1008" spans="1:2" ht="16.5">
      <c r="A1008" s="1">
        <v>1400102</v>
      </c>
      <c r="B1008" s="1" t="s">
        <v>1781</v>
      </c>
    </row>
    <row r="1009" spans="1:2" ht="16.5">
      <c r="A1009" s="1">
        <v>1400103</v>
      </c>
      <c r="B1009" s="1" t="s">
        <v>1782</v>
      </c>
    </row>
    <row r="1010" spans="1:2" ht="16.5">
      <c r="A1010" s="1">
        <v>1400104</v>
      </c>
      <c r="B1010" s="1" t="s">
        <v>1783</v>
      </c>
    </row>
    <row r="1011" spans="1:2" ht="16.5">
      <c r="A1011" s="1">
        <v>1400105</v>
      </c>
      <c r="B1011" s="1" t="s">
        <v>1784</v>
      </c>
    </row>
    <row r="1012" spans="1:2" ht="16.5">
      <c r="A1012" s="1">
        <v>1400106</v>
      </c>
      <c r="B1012" s="1" t="s">
        <v>1785</v>
      </c>
    </row>
    <row r="1013" spans="1:2" ht="16.5">
      <c r="A1013" s="1">
        <v>1400107</v>
      </c>
      <c r="B1013" s="1" t="s">
        <v>1786</v>
      </c>
    </row>
    <row r="1014" spans="1:2" ht="16.5">
      <c r="A1014" s="1">
        <v>1400108</v>
      </c>
      <c r="B1014" s="1" t="s">
        <v>1787</v>
      </c>
    </row>
    <row r="1015" spans="1:2" ht="16.5">
      <c r="A1015" s="1">
        <v>1400109</v>
      </c>
      <c r="B1015" s="1" t="s">
        <v>1788</v>
      </c>
    </row>
    <row r="1016" spans="1:2" ht="16.5">
      <c r="A1016" s="1">
        <v>1400110</v>
      </c>
      <c r="B1016" s="1" t="s">
        <v>1789</v>
      </c>
    </row>
    <row r="1017" spans="1:2" ht="16.5">
      <c r="A1017" s="1">
        <v>1400111</v>
      </c>
      <c r="B1017" s="1" t="s">
        <v>1790</v>
      </c>
    </row>
    <row r="1018" spans="1:2" ht="16.5">
      <c r="A1018" s="1">
        <v>1400112</v>
      </c>
      <c r="B1018" s="1" t="s">
        <v>1791</v>
      </c>
    </row>
    <row r="1019" spans="1:2" ht="16.5">
      <c r="A1019" s="1">
        <v>1400113</v>
      </c>
      <c r="B1019" s="1" t="s">
        <v>1792</v>
      </c>
    </row>
    <row r="1020" spans="1:2" ht="16.5">
      <c r="A1020" s="1">
        <v>1400114</v>
      </c>
      <c r="B1020" s="1" t="s">
        <v>1793</v>
      </c>
    </row>
    <row r="1021" spans="1:2" ht="16.5">
      <c r="A1021" s="1">
        <v>1400115</v>
      </c>
      <c r="B1021" s="1" t="s">
        <v>1794</v>
      </c>
    </row>
    <row r="1022" spans="1:2" ht="16.5">
      <c r="A1022" s="1">
        <v>1400116</v>
      </c>
      <c r="B1022" s="1" t="s">
        <v>1795</v>
      </c>
    </row>
    <row r="1023" spans="1:2" ht="16.5">
      <c r="A1023" s="1">
        <v>1400117</v>
      </c>
      <c r="B1023" s="1" t="s">
        <v>1796</v>
      </c>
    </row>
    <row r="1024" spans="1:2" ht="16.5">
      <c r="A1024" s="1">
        <v>1400118</v>
      </c>
      <c r="B1024" s="1" t="s">
        <v>1797</v>
      </c>
    </row>
    <row r="1025" spans="1:2" ht="16.5">
      <c r="A1025" s="1">
        <v>1400119</v>
      </c>
      <c r="B1025" s="1" t="s">
        <v>1798</v>
      </c>
    </row>
    <row r="1026" spans="1:2" ht="16.5">
      <c r="A1026" s="1">
        <v>1400120</v>
      </c>
      <c r="B1026" s="1" t="s">
        <v>1799</v>
      </c>
    </row>
    <row r="1027" spans="1:2" ht="16.5">
      <c r="A1027" s="1">
        <v>1400121</v>
      </c>
      <c r="B1027" s="1" t="s">
        <v>1800</v>
      </c>
    </row>
    <row r="1028" spans="1:2" ht="16.5">
      <c r="A1028" s="1">
        <v>1400122</v>
      </c>
      <c r="B1028" s="1" t="s">
        <v>1801</v>
      </c>
    </row>
    <row r="1029" spans="1:2" ht="16.5">
      <c r="A1029" s="1">
        <v>1400123</v>
      </c>
      <c r="B1029" s="1" t="s">
        <v>1802</v>
      </c>
    </row>
    <row r="1030" spans="1:2" ht="16.5">
      <c r="A1030" s="1">
        <v>1400124</v>
      </c>
      <c r="B1030" s="1" t="s">
        <v>1803</v>
      </c>
    </row>
    <row r="1031" spans="1:2" ht="16.5">
      <c r="A1031" s="1">
        <v>1400125</v>
      </c>
      <c r="B1031" s="1" t="s">
        <v>1804</v>
      </c>
    </row>
    <row r="1032" spans="1:2" ht="16.5">
      <c r="A1032" s="1">
        <v>1400126</v>
      </c>
      <c r="B1032" s="1" t="s">
        <v>1805</v>
      </c>
    </row>
    <row r="1033" spans="1:2" ht="16.5">
      <c r="A1033" s="1">
        <v>1400127</v>
      </c>
      <c r="B1033" s="1" t="s">
        <v>1806</v>
      </c>
    </row>
    <row r="1034" spans="1:2" ht="16.5">
      <c r="A1034" s="1">
        <v>1400128</v>
      </c>
      <c r="B1034" s="1" t="s">
        <v>1807</v>
      </c>
    </row>
    <row r="1035" spans="1:2" ht="16.5">
      <c r="A1035" s="1">
        <v>1400129</v>
      </c>
      <c r="B1035" s="1" t="s">
        <v>1808</v>
      </c>
    </row>
    <row r="1036" spans="1:2" ht="16.5">
      <c r="A1036" s="1">
        <v>1400130</v>
      </c>
      <c r="B1036" s="1" t="s">
        <v>1809</v>
      </c>
    </row>
    <row r="1037" spans="1:2" ht="16.5">
      <c r="A1037" s="1">
        <v>1400131</v>
      </c>
      <c r="B1037" s="1" t="s">
        <v>1810</v>
      </c>
    </row>
    <row r="1038" spans="1:2" ht="16.5">
      <c r="A1038" s="1">
        <v>1400132</v>
      </c>
      <c r="B1038" s="1" t="s">
        <v>1811</v>
      </c>
    </row>
    <row r="1039" spans="1:2" ht="16.5">
      <c r="A1039" s="1">
        <v>1400133</v>
      </c>
      <c r="B1039" s="1" t="s">
        <v>1812</v>
      </c>
    </row>
    <row r="1040" spans="1:2" ht="16.5">
      <c r="A1040" s="1">
        <v>1400134</v>
      </c>
      <c r="B1040" s="1" t="s">
        <v>1813</v>
      </c>
    </row>
    <row r="1041" spans="1:2" ht="16.5">
      <c r="A1041" s="1">
        <v>1400135</v>
      </c>
      <c r="B1041" s="1" t="s">
        <v>1814</v>
      </c>
    </row>
    <row r="1042" spans="1:2" ht="16.5">
      <c r="A1042" s="1">
        <v>1400136</v>
      </c>
      <c r="B1042" s="1" t="s">
        <v>1815</v>
      </c>
    </row>
    <row r="1043" spans="1:2" ht="16.5">
      <c r="A1043" s="1">
        <v>1400137</v>
      </c>
      <c r="B1043" s="1" t="s">
        <v>1816</v>
      </c>
    </row>
    <row r="1044" spans="1:2" ht="16.5">
      <c r="A1044" s="1">
        <v>1400138</v>
      </c>
      <c r="B1044" s="1" t="s">
        <v>1817</v>
      </c>
    </row>
    <row r="1045" spans="1:2" ht="16.5">
      <c r="A1045" s="1">
        <v>1400139</v>
      </c>
      <c r="B1045" s="1" t="s">
        <v>1818</v>
      </c>
    </row>
    <row r="1046" spans="1:2" ht="16.5">
      <c r="A1046" s="1">
        <v>1400140</v>
      </c>
      <c r="B1046" s="1" t="s">
        <v>1819</v>
      </c>
    </row>
    <row r="1047" spans="1:2" ht="16.5">
      <c r="A1047" s="1">
        <v>1400141</v>
      </c>
      <c r="B1047" s="1" t="s">
        <v>1820</v>
      </c>
    </row>
    <row r="1048" spans="1:2" ht="16.5">
      <c r="A1048" s="1">
        <v>1400142</v>
      </c>
      <c r="B1048" s="1" t="s">
        <v>1821</v>
      </c>
    </row>
    <row r="1049" spans="1:2" ht="16.5">
      <c r="A1049" s="1">
        <v>1400143</v>
      </c>
      <c r="B1049" s="1" t="s">
        <v>1822</v>
      </c>
    </row>
    <row r="1050" spans="1:2" ht="16.5">
      <c r="A1050" s="1">
        <v>1400144</v>
      </c>
      <c r="B1050" s="1" t="s">
        <v>1823</v>
      </c>
    </row>
    <row r="1051" spans="1:2" ht="16.5">
      <c r="A1051" s="1">
        <v>1400145</v>
      </c>
      <c r="B1051" s="1" t="s">
        <v>1824</v>
      </c>
    </row>
    <row r="1052" spans="1:2" ht="16.5">
      <c r="A1052" s="1">
        <v>1400146</v>
      </c>
      <c r="B1052" s="1" t="s">
        <v>1825</v>
      </c>
    </row>
    <row r="1053" spans="1:2" ht="16.5">
      <c r="A1053" s="1">
        <v>1400147</v>
      </c>
      <c r="B1053" s="1" t="s">
        <v>1826</v>
      </c>
    </row>
    <row r="1054" spans="1:2" ht="16.5">
      <c r="A1054" s="1">
        <v>1400148</v>
      </c>
      <c r="B1054" s="1" t="s">
        <v>1827</v>
      </c>
    </row>
    <row r="1055" spans="1:2" ht="16.5">
      <c r="A1055" s="1">
        <v>1400149</v>
      </c>
      <c r="B1055" s="1" t="s">
        <v>1828</v>
      </c>
    </row>
    <row r="1056" spans="1:2" ht="16.5">
      <c r="A1056" s="1">
        <v>1400150</v>
      </c>
      <c r="B1056" s="1" t="s">
        <v>1829</v>
      </c>
    </row>
    <row r="1057" spans="1:2" ht="16.5">
      <c r="A1057" s="1">
        <v>1400151</v>
      </c>
      <c r="B1057" s="1" t="s">
        <v>1830</v>
      </c>
    </row>
    <row r="1058" spans="1:2" ht="16.5">
      <c r="A1058" s="1">
        <v>1400152</v>
      </c>
      <c r="B1058" s="1" t="s">
        <v>1831</v>
      </c>
    </row>
    <row r="1059" spans="1:2" ht="16.5">
      <c r="A1059" s="1">
        <v>1400153</v>
      </c>
      <c r="B1059" s="1" t="s">
        <v>1832</v>
      </c>
    </row>
    <row r="1060" spans="1:2" ht="16.5">
      <c r="A1060" s="1">
        <v>1400154</v>
      </c>
      <c r="B1060" s="1" t="s">
        <v>1833</v>
      </c>
    </row>
    <row r="1061" spans="1:2" ht="16.5">
      <c r="A1061" s="1">
        <v>1400155</v>
      </c>
      <c r="B1061" s="1" t="s">
        <v>1834</v>
      </c>
    </row>
    <row r="1062" spans="1:2" ht="16.5">
      <c r="A1062" s="1">
        <v>1400156</v>
      </c>
      <c r="B1062" s="1" t="s">
        <v>1835</v>
      </c>
    </row>
    <row r="1063" spans="1:2" ht="16.5">
      <c r="A1063" s="1">
        <v>1400157</v>
      </c>
      <c r="B1063" s="1" t="s">
        <v>1836</v>
      </c>
    </row>
    <row r="1064" spans="1:2" ht="16.5">
      <c r="A1064" s="1">
        <v>1400158</v>
      </c>
      <c r="B1064" s="1" t="s">
        <v>1837</v>
      </c>
    </row>
    <row r="1065" spans="1:2" ht="16.5">
      <c r="A1065" s="1">
        <v>1400159</v>
      </c>
      <c r="B1065" s="1" t="s">
        <v>1838</v>
      </c>
    </row>
    <row r="1066" spans="1:2" ht="16.5">
      <c r="A1066" s="1">
        <v>1400160</v>
      </c>
      <c r="B1066" s="1" t="s">
        <v>1839</v>
      </c>
    </row>
    <row r="1067" spans="1:2" ht="16.5">
      <c r="A1067" s="1">
        <v>1400161</v>
      </c>
      <c r="B1067" s="1" t="s">
        <v>1840</v>
      </c>
    </row>
    <row r="1068" spans="1:2" ht="16.5">
      <c r="A1068" s="1">
        <v>1400162</v>
      </c>
      <c r="B1068" s="1" t="s">
        <v>1841</v>
      </c>
    </row>
    <row r="1069" spans="1:2" ht="16.5">
      <c r="A1069" s="1">
        <v>1400163</v>
      </c>
      <c r="B1069" s="1" t="s">
        <v>1842</v>
      </c>
    </row>
    <row r="1070" spans="1:2" ht="16.5">
      <c r="A1070" s="1">
        <v>1400164</v>
      </c>
      <c r="B1070" s="1" t="s">
        <v>1843</v>
      </c>
    </row>
    <row r="1071" spans="1:2" ht="16.5">
      <c r="A1071" s="1">
        <v>1400165</v>
      </c>
      <c r="B1071" s="1" t="s">
        <v>1844</v>
      </c>
    </row>
    <row r="1072" spans="1:2" ht="16.5">
      <c r="A1072" s="1">
        <v>1400166</v>
      </c>
      <c r="B1072" s="1" t="s">
        <v>1845</v>
      </c>
    </row>
    <row r="1073" spans="1:2" ht="16.5">
      <c r="A1073" s="1">
        <v>1400167</v>
      </c>
      <c r="B1073" s="1" t="s">
        <v>1846</v>
      </c>
    </row>
    <row r="1074" spans="1:2" ht="16.5">
      <c r="A1074" s="1">
        <v>1400168</v>
      </c>
      <c r="B1074" s="1" t="s">
        <v>1847</v>
      </c>
    </row>
    <row r="1075" spans="1:2" ht="16.5">
      <c r="A1075" s="1">
        <v>1400169</v>
      </c>
      <c r="B1075" s="1" t="s">
        <v>1848</v>
      </c>
    </row>
    <row r="1076" spans="1:2" ht="16.5">
      <c r="A1076" s="1">
        <v>1400170</v>
      </c>
      <c r="B1076" s="1" t="s">
        <v>1849</v>
      </c>
    </row>
    <row r="1077" spans="1:2" ht="16.5">
      <c r="A1077" s="1">
        <v>1400171</v>
      </c>
      <c r="B1077" s="1" t="s">
        <v>1850</v>
      </c>
    </row>
    <row r="1078" spans="1:2" ht="16.5">
      <c r="A1078" s="1">
        <v>1400172</v>
      </c>
      <c r="B1078" s="1" t="s">
        <v>1851</v>
      </c>
    </row>
    <row r="1079" spans="1:2" ht="16.5">
      <c r="A1079" s="1">
        <v>1400173</v>
      </c>
      <c r="B1079" s="1" t="s">
        <v>1852</v>
      </c>
    </row>
    <row r="1080" spans="1:2" ht="16.5">
      <c r="A1080" s="1">
        <v>1400174</v>
      </c>
      <c r="B1080" s="1" t="s">
        <v>1853</v>
      </c>
    </row>
    <row r="1081" spans="1:2" ht="16.5">
      <c r="A1081" s="1">
        <v>1400175</v>
      </c>
      <c r="B1081" s="1" t="s">
        <v>1854</v>
      </c>
    </row>
    <row r="1082" spans="1:2" ht="16.5">
      <c r="A1082" s="1">
        <v>1400176</v>
      </c>
      <c r="B1082" s="1" t="s">
        <v>1855</v>
      </c>
    </row>
    <row r="1083" spans="1:2" ht="16.5">
      <c r="A1083" s="1">
        <v>1400177</v>
      </c>
      <c r="B1083" s="1" t="s">
        <v>1856</v>
      </c>
    </row>
    <row r="1084" spans="1:2" ht="16.5">
      <c r="A1084" s="1">
        <v>1400178</v>
      </c>
      <c r="B1084" s="1" t="s">
        <v>1857</v>
      </c>
    </row>
    <row r="1085" spans="1:2" ht="16.5">
      <c r="A1085" s="1">
        <v>1400179</v>
      </c>
      <c r="B1085" s="1" t="s">
        <v>1858</v>
      </c>
    </row>
    <row r="1086" spans="1:2" ht="16.5">
      <c r="A1086" s="1">
        <v>1400180</v>
      </c>
      <c r="B1086" s="1" t="s">
        <v>1859</v>
      </c>
    </row>
    <row r="1087" spans="1:2" ht="16.5">
      <c r="A1087" s="1">
        <v>1400181</v>
      </c>
      <c r="B1087" s="1" t="s">
        <v>1860</v>
      </c>
    </row>
    <row r="1088" spans="1:2" ht="16.5">
      <c r="A1088" s="1">
        <v>1400182</v>
      </c>
      <c r="B1088" s="1" t="s">
        <v>1861</v>
      </c>
    </row>
    <row r="1089" spans="1:2" ht="16.5">
      <c r="A1089" s="1">
        <v>1400183</v>
      </c>
      <c r="B1089" s="1" t="s">
        <v>1862</v>
      </c>
    </row>
    <row r="1090" spans="1:2" ht="16.5">
      <c r="A1090" s="1">
        <v>1400184</v>
      </c>
      <c r="B1090" s="1" t="s">
        <v>1863</v>
      </c>
    </row>
    <row r="1091" spans="1:2" ht="16.5">
      <c r="A1091" s="1">
        <v>1400185</v>
      </c>
      <c r="B1091" s="1" t="s">
        <v>1864</v>
      </c>
    </row>
    <row r="1092" spans="1:2" ht="16.5">
      <c r="A1092" s="1">
        <v>1400186</v>
      </c>
      <c r="B1092" s="1" t="s">
        <v>1865</v>
      </c>
    </row>
    <row r="1093" spans="1:2" ht="16.5">
      <c r="A1093" s="1">
        <v>1400187</v>
      </c>
      <c r="B1093" s="1" t="s">
        <v>1866</v>
      </c>
    </row>
    <row r="1094" spans="1:2" ht="16.5">
      <c r="A1094" s="1">
        <v>1400188</v>
      </c>
      <c r="B1094" s="1" t="s">
        <v>1867</v>
      </c>
    </row>
    <row r="1095" spans="1:2" ht="16.5">
      <c r="A1095" s="1">
        <v>1400189</v>
      </c>
      <c r="B1095" s="1" t="s">
        <v>1868</v>
      </c>
    </row>
    <row r="1096" spans="1:2" ht="16.5">
      <c r="A1096" s="1">
        <v>1400190</v>
      </c>
      <c r="B1096" s="1" t="s">
        <v>1869</v>
      </c>
    </row>
    <row r="1097" spans="1:2" ht="16.5">
      <c r="A1097" s="1">
        <v>1400191</v>
      </c>
      <c r="B1097" s="1" t="s">
        <v>1870</v>
      </c>
    </row>
    <row r="1098" spans="1:2" ht="16.5">
      <c r="A1098" s="1">
        <v>1400192</v>
      </c>
      <c r="B1098" s="1" t="s">
        <v>1871</v>
      </c>
    </row>
    <row r="1099" spans="1:2" ht="16.5">
      <c r="A1099" s="1">
        <v>1400193</v>
      </c>
      <c r="B1099" s="1" t="s">
        <v>1872</v>
      </c>
    </row>
    <row r="1100" spans="1:2" ht="16.5">
      <c r="A1100" s="1">
        <v>1400194</v>
      </c>
      <c r="B1100" s="1" t="s">
        <v>1873</v>
      </c>
    </row>
    <row r="1101" spans="1:2" ht="16.5">
      <c r="A1101" s="1">
        <v>1400195</v>
      </c>
      <c r="B1101" s="1" t="s">
        <v>1874</v>
      </c>
    </row>
    <row r="1102" spans="1:2" ht="16.5">
      <c r="A1102" s="1">
        <v>1400196</v>
      </c>
      <c r="B1102" s="1" t="s">
        <v>1875</v>
      </c>
    </row>
    <row r="1103" spans="1:2" ht="16.5">
      <c r="A1103" s="1">
        <v>1400197</v>
      </c>
      <c r="B1103" s="1" t="s">
        <v>1876</v>
      </c>
    </row>
    <row r="1104" spans="1:2" ht="16.5">
      <c r="A1104" s="1">
        <v>1400198</v>
      </c>
      <c r="B1104" s="1" t="s">
        <v>1877</v>
      </c>
    </row>
    <row r="1105" spans="1:2" ht="16.5">
      <c r="A1105" s="1">
        <v>1400199</v>
      </c>
      <c r="B1105" s="1" t="s">
        <v>1878</v>
      </c>
    </row>
    <row r="1106" spans="1:2" ht="16.5">
      <c r="A1106" s="1">
        <v>1400200</v>
      </c>
      <c r="B1106" s="1" t="s">
        <v>1879</v>
      </c>
    </row>
    <row r="1107" spans="1:2" ht="16.5">
      <c r="A1107" s="1">
        <v>1400201</v>
      </c>
      <c r="B1107" s="1" t="s">
        <v>1880</v>
      </c>
    </row>
    <row r="1108" spans="1:2" ht="16.5">
      <c r="A1108" s="1">
        <v>1400202</v>
      </c>
      <c r="B1108" s="1" t="s">
        <v>1881</v>
      </c>
    </row>
    <row r="1109" spans="1:2" ht="16.5">
      <c r="A1109" s="1">
        <v>1400203</v>
      </c>
      <c r="B1109" s="1" t="s">
        <v>1882</v>
      </c>
    </row>
    <row r="1110" spans="1:2" ht="16.5">
      <c r="A1110" s="1">
        <v>1400204</v>
      </c>
      <c r="B1110" s="1" t="s">
        <v>1883</v>
      </c>
    </row>
    <row r="1111" spans="1:2" ht="16.5">
      <c r="A1111" s="1">
        <v>1400205</v>
      </c>
      <c r="B1111" s="1" t="s">
        <v>1884</v>
      </c>
    </row>
    <row r="1112" spans="1:2" ht="16.5">
      <c r="A1112" s="1">
        <v>1400206</v>
      </c>
      <c r="B1112" s="1" t="s">
        <v>1885</v>
      </c>
    </row>
    <row r="1113" spans="1:2" ht="16.5">
      <c r="A1113" s="1">
        <v>1400207</v>
      </c>
      <c r="B1113" s="1" t="s">
        <v>1886</v>
      </c>
    </row>
    <row r="1114" spans="1:2" ht="16.5">
      <c r="A1114" s="1">
        <v>1400208</v>
      </c>
      <c r="B1114" s="1" t="s">
        <v>1887</v>
      </c>
    </row>
    <row r="1115" spans="1:2" ht="16.5">
      <c r="A1115" s="1">
        <v>1400209</v>
      </c>
      <c r="B1115" s="1" t="s">
        <v>1888</v>
      </c>
    </row>
    <row r="1116" spans="1:2" ht="16.5">
      <c r="A1116" s="1">
        <v>1400210</v>
      </c>
      <c r="B1116" s="1" t="s">
        <v>1889</v>
      </c>
    </row>
    <row r="1117" spans="1:2" ht="16.5">
      <c r="A1117" s="1">
        <v>1400211</v>
      </c>
      <c r="B1117" s="1" t="s">
        <v>1890</v>
      </c>
    </row>
    <row r="1118" spans="1:2" ht="16.5">
      <c r="A1118" s="1">
        <v>1400212</v>
      </c>
      <c r="B1118" s="1" t="s">
        <v>1891</v>
      </c>
    </row>
    <row r="1119" spans="1:2" ht="16.5">
      <c r="A1119" s="1">
        <v>1400213</v>
      </c>
      <c r="B1119" s="1" t="s">
        <v>1892</v>
      </c>
    </row>
    <row r="1120" spans="1:2" ht="16.5">
      <c r="A1120" s="1">
        <v>1400214</v>
      </c>
      <c r="B1120" s="1" t="s">
        <v>1893</v>
      </c>
    </row>
    <row r="1121" spans="1:2" ht="16.5">
      <c r="A1121" s="1">
        <v>1400215</v>
      </c>
      <c r="B1121" s="1" t="s">
        <v>1894</v>
      </c>
    </row>
    <row r="1122" spans="1:2" ht="16.5">
      <c r="A1122" s="1">
        <v>1400216</v>
      </c>
      <c r="B1122" s="1" t="s">
        <v>1895</v>
      </c>
    </row>
    <row r="1123" spans="1:2" ht="16.5">
      <c r="A1123" s="1">
        <v>1400217</v>
      </c>
      <c r="B1123" s="1" t="s">
        <v>1896</v>
      </c>
    </row>
    <row r="1124" spans="1:2" ht="16.5">
      <c r="A1124" s="1">
        <v>1400218</v>
      </c>
      <c r="B1124" s="1" t="s">
        <v>1897</v>
      </c>
    </row>
    <row r="1125" spans="1:2" ht="16.5">
      <c r="A1125" s="1">
        <v>1400219</v>
      </c>
      <c r="B1125" s="1" t="s">
        <v>1898</v>
      </c>
    </row>
    <row r="1126" spans="1:2" ht="16.5">
      <c r="A1126" s="1">
        <v>1400220</v>
      </c>
      <c r="B1126" s="1" t="s">
        <v>1899</v>
      </c>
    </row>
    <row r="1127" spans="1:2" ht="16.5">
      <c r="A1127" s="1">
        <v>1400221</v>
      </c>
      <c r="B1127" s="1" t="s">
        <v>1900</v>
      </c>
    </row>
    <row r="1128" spans="1:2" ht="16.5">
      <c r="A1128" s="1">
        <v>1400222</v>
      </c>
      <c r="B1128" s="1" t="s">
        <v>1901</v>
      </c>
    </row>
    <row r="1129" spans="1:2" ht="16.5">
      <c r="A1129" s="1">
        <v>1400223</v>
      </c>
      <c r="B1129" s="1" t="s">
        <v>1902</v>
      </c>
    </row>
    <row r="1130" spans="1:2" ht="16.5">
      <c r="A1130" s="1">
        <v>1400224</v>
      </c>
      <c r="B1130" s="1" t="s">
        <v>1903</v>
      </c>
    </row>
    <row r="1131" spans="1:2" ht="16.5">
      <c r="A1131" s="1">
        <v>1400225</v>
      </c>
      <c r="B1131" s="1" t="s">
        <v>1904</v>
      </c>
    </row>
    <row r="1132" spans="1:2" ht="16.5">
      <c r="A1132" s="1">
        <v>1400226</v>
      </c>
      <c r="B1132" s="1" t="s">
        <v>1905</v>
      </c>
    </row>
    <row r="1133" spans="1:2" ht="16.5">
      <c r="A1133" s="1">
        <v>1400227</v>
      </c>
      <c r="B1133" s="1" t="s">
        <v>1906</v>
      </c>
    </row>
    <row r="1134" spans="1:2" ht="16.5">
      <c r="A1134" s="1">
        <v>1400228</v>
      </c>
      <c r="B1134" s="1" t="s">
        <v>1907</v>
      </c>
    </row>
    <row r="1135" spans="1:2" ht="16.5">
      <c r="A1135" s="1">
        <v>1400229</v>
      </c>
      <c r="B1135" s="1" t="s">
        <v>1908</v>
      </c>
    </row>
    <row r="1136" spans="1:2" ht="16.5">
      <c r="A1136" s="1">
        <v>1400230</v>
      </c>
      <c r="B1136" s="1" t="s">
        <v>1909</v>
      </c>
    </row>
    <row r="1137" spans="1:2" ht="16.5">
      <c r="A1137" s="1">
        <v>1400231</v>
      </c>
      <c r="B1137" s="1" t="s">
        <v>1910</v>
      </c>
    </row>
    <row r="1138" spans="1:2" ht="16.5">
      <c r="A1138" s="1">
        <v>1400232</v>
      </c>
      <c r="B1138" s="1" t="s">
        <v>1911</v>
      </c>
    </row>
    <row r="1139" spans="1:2" ht="16.5">
      <c r="A1139" s="1">
        <v>1400233</v>
      </c>
      <c r="B1139" s="1" t="s">
        <v>1912</v>
      </c>
    </row>
    <row r="1140" spans="1:2" ht="16.5">
      <c r="A1140" s="1">
        <v>1400234</v>
      </c>
      <c r="B1140" s="1" t="s">
        <v>1913</v>
      </c>
    </row>
    <row r="1141" spans="1:2" ht="16.5">
      <c r="A1141" s="1">
        <v>1400235</v>
      </c>
      <c r="B1141" s="1" t="s">
        <v>1914</v>
      </c>
    </row>
    <row r="1142" spans="1:2" ht="16.5">
      <c r="A1142" s="1">
        <v>1400236</v>
      </c>
      <c r="B1142" s="1" t="s">
        <v>1915</v>
      </c>
    </row>
    <row r="1143" spans="1:2" ht="16.5">
      <c r="A1143" s="1">
        <v>1400237</v>
      </c>
      <c r="B1143" s="1" t="s">
        <v>1891</v>
      </c>
    </row>
    <row r="1144" spans="1:2" ht="16.5">
      <c r="A1144" s="1">
        <v>1400238</v>
      </c>
      <c r="B1144" s="1" t="s">
        <v>1891</v>
      </c>
    </row>
    <row r="1145" spans="1:2" ht="16.5">
      <c r="A1145" s="1">
        <v>1400240</v>
      </c>
      <c r="B1145" s="1" t="s">
        <v>1728</v>
      </c>
    </row>
    <row r="1146" spans="1:2" ht="16.5">
      <c r="A1146" s="1">
        <v>1400241</v>
      </c>
      <c r="B1146" s="1" t="s">
        <v>1729</v>
      </c>
    </row>
    <row r="1147" spans="1:2" ht="16.5">
      <c r="A1147" s="1">
        <v>1400242</v>
      </c>
      <c r="B1147" s="1" t="s">
        <v>1746</v>
      </c>
    </row>
    <row r="1148" spans="1:2" ht="16.5">
      <c r="A1148" s="1">
        <v>1400243</v>
      </c>
      <c r="B1148" s="1" t="s">
        <v>1747</v>
      </c>
    </row>
    <row r="1149" spans="1:2" ht="16.5">
      <c r="A1149" s="1">
        <v>1400254</v>
      </c>
      <c r="B1149" s="1" t="s">
        <v>1893</v>
      </c>
    </row>
    <row r="1150" spans="1:2" ht="16.5">
      <c r="A1150" s="1">
        <v>1490001</v>
      </c>
      <c r="B1150" s="1" t="s">
        <v>1916</v>
      </c>
    </row>
    <row r="1151" spans="1:2" ht="16.5">
      <c r="A1151" s="1">
        <v>1490002</v>
      </c>
      <c r="B1151" s="1" t="s">
        <v>1917</v>
      </c>
    </row>
    <row r="1152" spans="1:2" ht="16.5">
      <c r="A1152" s="1">
        <v>1490003</v>
      </c>
      <c r="B1152" s="1" t="s">
        <v>1918</v>
      </c>
    </row>
    <row r="1153" spans="1:2" ht="16.5">
      <c r="A1153" s="1">
        <v>1490004</v>
      </c>
      <c r="B1153" s="1" t="s">
        <v>1919</v>
      </c>
    </row>
    <row r="1154" spans="1:2" ht="16.5">
      <c r="A1154" s="1">
        <v>1490005</v>
      </c>
      <c r="B1154" s="1" t="s">
        <v>1920</v>
      </c>
    </row>
    <row r="1155" spans="1:2" ht="16.5">
      <c r="A1155" s="1">
        <v>1490006</v>
      </c>
      <c r="B1155" s="1" t="s">
        <v>1921</v>
      </c>
    </row>
    <row r="1156" spans="1:2" ht="16.5">
      <c r="A1156" s="1">
        <v>1490007</v>
      </c>
      <c r="B1156" s="1" t="s">
        <v>1922</v>
      </c>
    </row>
    <row r="1157" spans="1:2" ht="16.5">
      <c r="A1157" s="1">
        <v>1490008</v>
      </c>
      <c r="B1157" s="1" t="s">
        <v>1923</v>
      </c>
    </row>
    <row r="1158" spans="1:2" ht="16.5">
      <c r="A1158" s="1">
        <v>1490009</v>
      </c>
      <c r="B1158" s="1" t="s">
        <v>1924</v>
      </c>
    </row>
    <row r="1159" spans="1:2" ht="16.5">
      <c r="A1159" s="1">
        <v>1490010</v>
      </c>
      <c r="B1159" s="1" t="s">
        <v>1925</v>
      </c>
    </row>
    <row r="1160" spans="1:2" ht="16.5">
      <c r="A1160" s="1">
        <v>1490011</v>
      </c>
      <c r="B1160" s="1" t="s">
        <v>1926</v>
      </c>
    </row>
    <row r="1161" spans="1:2" ht="16.5">
      <c r="A1161" s="1">
        <v>1490012</v>
      </c>
      <c r="B1161" s="1" t="s">
        <v>1927</v>
      </c>
    </row>
    <row r="1162" spans="1:2" ht="16.5">
      <c r="A1162" s="1">
        <v>1490013</v>
      </c>
      <c r="B1162" s="1" t="s">
        <v>1928</v>
      </c>
    </row>
    <row r="1163" spans="1:2" ht="16.5">
      <c r="A1163" s="1">
        <v>1491001</v>
      </c>
      <c r="B1163" s="1" t="s">
        <v>1929</v>
      </c>
    </row>
    <row r="1164" spans="1:2" ht="16.5">
      <c r="A1164" s="1">
        <v>1491002</v>
      </c>
      <c r="B1164" s="1" t="s">
        <v>1930</v>
      </c>
    </row>
    <row r="1165" spans="1:2" ht="16.5">
      <c r="A1165" s="1">
        <v>1491003</v>
      </c>
      <c r="B1165" s="1" t="s">
        <v>1931</v>
      </c>
    </row>
    <row r="1166" spans="1:2" ht="16.5">
      <c r="A1166" s="1">
        <v>1491004</v>
      </c>
      <c r="B1166" s="1" t="s">
        <v>1932</v>
      </c>
    </row>
    <row r="1167" spans="1:2" ht="16.5">
      <c r="A1167" s="1">
        <v>1491005</v>
      </c>
      <c r="B1167" s="1" t="s">
        <v>1933</v>
      </c>
    </row>
    <row r="1168" spans="1:2" ht="16.5">
      <c r="A1168" s="1">
        <v>1491006</v>
      </c>
      <c r="B1168" s="1" t="s">
        <v>1934</v>
      </c>
    </row>
    <row r="1169" spans="1:2" ht="16.5">
      <c r="A1169" s="1">
        <v>1491007</v>
      </c>
      <c r="B1169" s="1" t="s">
        <v>1935</v>
      </c>
    </row>
    <row r="1170" spans="1:2" ht="16.5">
      <c r="A1170" s="1">
        <v>1491008</v>
      </c>
      <c r="B1170" s="1" t="s">
        <v>1936</v>
      </c>
    </row>
    <row r="1171" spans="1:2" ht="16.5">
      <c r="A1171" s="1">
        <v>1491009</v>
      </c>
      <c r="B1171" s="1" t="s">
        <v>1937</v>
      </c>
    </row>
    <row r="1172" spans="1:2" ht="16.5">
      <c r="A1172" s="1">
        <v>1491010</v>
      </c>
      <c r="B1172" s="1" t="s">
        <v>1938</v>
      </c>
    </row>
    <row r="1173" spans="1:2" ht="16.5">
      <c r="A1173" s="1">
        <v>1491011</v>
      </c>
      <c r="B1173" s="1" t="s">
        <v>1939</v>
      </c>
    </row>
    <row r="1174" spans="1:2" ht="16.5">
      <c r="A1174" s="1">
        <v>1491012</v>
      </c>
      <c r="B1174" s="1" t="s">
        <v>1940</v>
      </c>
    </row>
    <row r="1175" spans="1:2" ht="16.5">
      <c r="A1175" s="1">
        <v>1491013</v>
      </c>
      <c r="B1175" s="1" t="s">
        <v>1941</v>
      </c>
    </row>
    <row r="1176" spans="1:2" ht="16.5">
      <c r="A1176" s="1">
        <v>1381001</v>
      </c>
      <c r="B1176" s="1" t="s">
        <v>743</v>
      </c>
    </row>
    <row r="1177" spans="1:2" ht="16.5">
      <c r="A1177" s="1">
        <v>1381002</v>
      </c>
      <c r="B1177" s="1" t="s">
        <v>744</v>
      </c>
    </row>
    <row r="1178" spans="1:2" ht="16.5">
      <c r="A1178" s="1">
        <v>1381003</v>
      </c>
      <c r="B1178" s="1" t="s">
        <v>745</v>
      </c>
    </row>
    <row r="1179" spans="1:2" ht="16.5">
      <c r="A1179" s="1">
        <v>1381004</v>
      </c>
      <c r="B1179" s="1" t="s">
        <v>746</v>
      </c>
    </row>
    <row r="1180" spans="1:2" ht="16.5">
      <c r="A1180" s="1">
        <v>1381005</v>
      </c>
      <c r="B1180" s="1" t="s">
        <v>747</v>
      </c>
    </row>
    <row r="1181" spans="1:2" ht="16.5">
      <c r="A1181" s="1">
        <v>1381006</v>
      </c>
      <c r="B1181" s="1" t="s">
        <v>748</v>
      </c>
    </row>
    <row r="1182" spans="1:2" ht="16.5">
      <c r="A1182" s="1">
        <v>1381007</v>
      </c>
      <c r="B1182" s="1" t="s">
        <v>749</v>
      </c>
    </row>
    <row r="1183" spans="1:2" ht="16.5">
      <c r="A1183" s="1">
        <v>1381008</v>
      </c>
      <c r="B1183" s="1" t="s">
        <v>750</v>
      </c>
    </row>
    <row r="1184" spans="1:2" ht="16.5">
      <c r="A1184" s="1">
        <v>1381009</v>
      </c>
      <c r="B1184" s="1" t="s">
        <v>751</v>
      </c>
    </row>
    <row r="1185" spans="1:2" ht="16.5">
      <c r="A1185" s="1">
        <v>1381010</v>
      </c>
      <c r="B1185" s="1" t="s">
        <v>752</v>
      </c>
    </row>
    <row r="1186" spans="1:2" ht="16.5">
      <c r="A1186" s="1">
        <v>1381011</v>
      </c>
      <c r="B1186" s="1" t="s">
        <v>753</v>
      </c>
    </row>
    <row r="1187" spans="1:2" ht="16.5">
      <c r="A1187" s="1">
        <v>1381012</v>
      </c>
      <c r="B1187" s="1" t="s">
        <v>754</v>
      </c>
    </row>
    <row r="1188" spans="1:2" ht="16.5">
      <c r="A1188" s="1">
        <v>1381013</v>
      </c>
      <c r="B1188" s="1" t="s">
        <v>755</v>
      </c>
    </row>
    <row r="1189" spans="1:2" ht="16.5">
      <c r="A1189" s="1">
        <v>1381014</v>
      </c>
      <c r="B1189" s="1" t="s">
        <v>756</v>
      </c>
    </row>
    <row r="1190" spans="1:2" ht="16.5">
      <c r="A1190" s="1">
        <v>1381015</v>
      </c>
      <c r="B1190" s="1" t="s">
        <v>757</v>
      </c>
    </row>
    <row r="1191" spans="1:2" ht="16.5">
      <c r="A1191" s="1">
        <v>1381016</v>
      </c>
      <c r="B1191" s="1" t="s">
        <v>758</v>
      </c>
    </row>
    <row r="1192" spans="1:2" ht="16.5">
      <c r="A1192" s="1">
        <v>1381017</v>
      </c>
      <c r="B1192" s="1" t="s">
        <v>759</v>
      </c>
    </row>
    <row r="1193" spans="1:2" ht="16.5">
      <c r="A1193" s="1">
        <v>1381018</v>
      </c>
      <c r="B1193" s="1" t="s">
        <v>760</v>
      </c>
    </row>
    <row r="1194" spans="1:2" ht="16.5">
      <c r="A1194" s="1">
        <v>1381019</v>
      </c>
      <c r="B1194" s="1" t="s">
        <v>761</v>
      </c>
    </row>
    <row r="1195" spans="1:2" ht="16.5">
      <c r="A1195" s="1">
        <v>1381020</v>
      </c>
      <c r="B1195" s="1" t="s">
        <v>762</v>
      </c>
    </row>
    <row r="1196" spans="1:2" ht="16.5">
      <c r="A1196" s="1">
        <v>1381021</v>
      </c>
      <c r="B1196" s="1" t="s">
        <v>763</v>
      </c>
    </row>
    <row r="1197" spans="1:2" ht="16.5">
      <c r="A1197" s="1">
        <v>1381022</v>
      </c>
      <c r="B1197" s="1" t="s">
        <v>764</v>
      </c>
    </row>
    <row r="1198" spans="1:2" ht="16.5">
      <c r="A1198" s="1">
        <v>1381023</v>
      </c>
      <c r="B1198" s="1" t="s">
        <v>765</v>
      </c>
    </row>
    <row r="1199" spans="1:2" ht="16.5">
      <c r="A1199" s="1">
        <v>1381024</v>
      </c>
      <c r="B1199" s="1" t="s">
        <v>766</v>
      </c>
    </row>
    <row r="1200" spans="1:2" ht="16.5">
      <c r="A1200" s="1">
        <v>1381025</v>
      </c>
      <c r="B1200" s="1" t="s">
        <v>767</v>
      </c>
    </row>
    <row r="1201" spans="1:2" ht="16.5">
      <c r="A1201" s="1">
        <v>1381026</v>
      </c>
      <c r="B1201" s="1" t="s">
        <v>768</v>
      </c>
    </row>
    <row r="1202" spans="1:2" ht="16.5">
      <c r="A1202" s="1">
        <v>1381027</v>
      </c>
      <c r="B1202" s="1" t="s">
        <v>769</v>
      </c>
    </row>
    <row r="1203" spans="1:2" ht="16.5">
      <c r="A1203" s="1">
        <v>1381028</v>
      </c>
      <c r="B1203" s="1" t="s">
        <v>770</v>
      </c>
    </row>
    <row r="1204" spans="1:2" ht="16.5">
      <c r="A1204" s="1">
        <v>1381029</v>
      </c>
      <c r="B1204" s="1" t="s">
        <v>771</v>
      </c>
    </row>
    <row r="1205" spans="1:2" ht="16.5">
      <c r="A1205" s="1">
        <v>1381030</v>
      </c>
      <c r="B1205" s="1" t="s">
        <v>772</v>
      </c>
    </row>
    <row r="1206" spans="1:2" ht="16.5">
      <c r="A1206" s="1">
        <v>1381031</v>
      </c>
      <c r="B1206" s="1" t="s">
        <v>773</v>
      </c>
    </row>
    <row r="1207" spans="1:2" ht="16.5">
      <c r="A1207" s="1">
        <v>1381032</v>
      </c>
      <c r="B1207" s="1" t="s">
        <v>774</v>
      </c>
    </row>
    <row r="1208" spans="1:2" ht="16.5">
      <c r="A1208" s="1">
        <v>1381033</v>
      </c>
      <c r="B1208" s="1" t="s">
        <v>775</v>
      </c>
    </row>
    <row r="1209" spans="1:2" ht="16.5">
      <c r="A1209" s="1">
        <v>1381034</v>
      </c>
      <c r="B1209" s="1" t="s">
        <v>776</v>
      </c>
    </row>
    <row r="1210" spans="1:2" ht="16.5">
      <c r="A1210" s="1">
        <v>1381035</v>
      </c>
      <c r="B1210" s="1" t="s">
        <v>777</v>
      </c>
    </row>
    <row r="1211" spans="1:2" ht="16.5">
      <c r="A1211" s="1">
        <v>1381036</v>
      </c>
      <c r="B1211" s="1" t="s">
        <v>778</v>
      </c>
    </row>
    <row r="1212" spans="1:2" ht="16.5">
      <c r="A1212" s="1">
        <v>1381037</v>
      </c>
      <c r="B1212" s="1" t="s">
        <v>779</v>
      </c>
    </row>
    <row r="1213" spans="1:2" ht="16.5">
      <c r="A1213" s="1">
        <v>1381038</v>
      </c>
      <c r="B1213" s="1" t="s">
        <v>780</v>
      </c>
    </row>
    <row r="1214" spans="1:2" ht="16.5">
      <c r="A1214" s="1">
        <v>1381039</v>
      </c>
      <c r="B1214" s="1" t="s">
        <v>781</v>
      </c>
    </row>
    <row r="1215" spans="1:2" ht="16.5">
      <c r="A1215" s="1">
        <v>1381040</v>
      </c>
      <c r="B1215" s="1" t="s">
        <v>782</v>
      </c>
    </row>
    <row r="1216" spans="1:2" ht="16.5">
      <c r="A1216" s="1">
        <v>1381041</v>
      </c>
      <c r="B1216" s="1" t="s">
        <v>783</v>
      </c>
    </row>
    <row r="1217" spans="1:2" ht="16.5">
      <c r="A1217" s="1">
        <v>1382001</v>
      </c>
      <c r="B1217" s="1" t="s">
        <v>795</v>
      </c>
    </row>
    <row r="1218" spans="1:2" ht="16.5">
      <c r="A1218" s="1">
        <v>1382002</v>
      </c>
      <c r="B1218" s="1" t="s">
        <v>796</v>
      </c>
    </row>
    <row r="1219" spans="1:2" ht="16.5">
      <c r="A1219" s="1">
        <v>1382003</v>
      </c>
      <c r="B1219" s="1" t="s">
        <v>797</v>
      </c>
    </row>
    <row r="1220" spans="1:2" ht="16.5">
      <c r="A1220" s="1">
        <v>1382004</v>
      </c>
      <c r="B1220" s="1" t="s">
        <v>798</v>
      </c>
    </row>
    <row r="1221" spans="1:2" ht="16.5">
      <c r="A1221" s="1">
        <v>1382005</v>
      </c>
      <c r="B1221" s="1" t="s">
        <v>799</v>
      </c>
    </row>
    <row r="1222" spans="1:2" ht="16.5">
      <c r="A1222" s="1">
        <v>1382006</v>
      </c>
      <c r="B1222" s="1" t="s">
        <v>800</v>
      </c>
    </row>
    <row r="1223" spans="1:2" ht="16.5">
      <c r="A1223" s="1">
        <v>1382007</v>
      </c>
      <c r="B1223" s="1" t="s">
        <v>801</v>
      </c>
    </row>
    <row r="1224" spans="1:2" ht="16.5">
      <c r="A1224" s="1">
        <v>1382008</v>
      </c>
      <c r="B1224" s="1" t="s">
        <v>802</v>
      </c>
    </row>
    <row r="1225" spans="1:2" ht="16.5">
      <c r="A1225" s="1">
        <v>1382009</v>
      </c>
      <c r="B1225" s="1" t="s">
        <v>803</v>
      </c>
    </row>
    <row r="1226" spans="1:2" ht="16.5">
      <c r="A1226" s="1">
        <v>1382010</v>
      </c>
      <c r="B1226" s="1" t="s">
        <v>804</v>
      </c>
    </row>
    <row r="1227" spans="1:2" ht="16.5">
      <c r="A1227" s="1">
        <v>1382011</v>
      </c>
      <c r="B1227" s="1" t="s">
        <v>805</v>
      </c>
    </row>
    <row r="1228" spans="1:2" ht="16.5">
      <c r="A1228" s="1">
        <v>1382012</v>
      </c>
      <c r="B1228" s="1" t="s">
        <v>806</v>
      </c>
    </row>
    <row r="1229" spans="1:2" ht="16.5">
      <c r="A1229" s="1">
        <v>1382013</v>
      </c>
      <c r="B1229" s="1" t="s">
        <v>807</v>
      </c>
    </row>
    <row r="1230" spans="1:2" ht="16.5">
      <c r="A1230" s="1">
        <v>1382014</v>
      </c>
      <c r="B1230" s="1" t="s">
        <v>808</v>
      </c>
    </row>
    <row r="1231" spans="1:2" ht="16.5">
      <c r="A1231" s="1">
        <v>1382015</v>
      </c>
      <c r="B1231" s="1" t="s">
        <v>809</v>
      </c>
    </row>
    <row r="1232" spans="1:2" ht="16.5">
      <c r="A1232" s="1">
        <v>1382016</v>
      </c>
      <c r="B1232" s="1" t="s">
        <v>810</v>
      </c>
    </row>
    <row r="1233" spans="1:2" ht="16.5">
      <c r="A1233" s="1">
        <v>1382017</v>
      </c>
      <c r="B1233" s="1" t="s">
        <v>811</v>
      </c>
    </row>
    <row r="1234" spans="1:2" ht="16.5">
      <c r="A1234" s="1">
        <v>1382018</v>
      </c>
      <c r="B1234" s="1" t="s">
        <v>812</v>
      </c>
    </row>
    <row r="1235" spans="1:2" ht="16.5">
      <c r="A1235" s="1">
        <v>1382019</v>
      </c>
      <c r="B1235" s="1" t="s">
        <v>813</v>
      </c>
    </row>
    <row r="1236" spans="1:2" ht="16.5">
      <c r="A1236" s="1">
        <v>1382020</v>
      </c>
      <c r="B1236" s="1" t="s">
        <v>814</v>
      </c>
    </row>
    <row r="1237" spans="1:2" ht="16.5">
      <c r="A1237" s="1">
        <v>1382021</v>
      </c>
      <c r="B1237" s="1" t="s">
        <v>815</v>
      </c>
    </row>
    <row r="1238" spans="1:2" ht="16.5">
      <c r="A1238" s="1">
        <v>1382022</v>
      </c>
      <c r="B1238" s="1" t="s">
        <v>816</v>
      </c>
    </row>
    <row r="1239" spans="1:2" ht="16.5">
      <c r="A1239" s="1">
        <v>1382023</v>
      </c>
      <c r="B1239" s="1" t="s">
        <v>817</v>
      </c>
    </row>
    <row r="1240" spans="1:2" ht="16.5">
      <c r="A1240" s="1">
        <v>1382024</v>
      </c>
      <c r="B1240" s="1" t="s">
        <v>818</v>
      </c>
    </row>
    <row r="1241" spans="1:2" ht="16.5">
      <c r="A1241" s="1">
        <v>1382025</v>
      </c>
      <c r="B1241" s="1" t="s">
        <v>819</v>
      </c>
    </row>
    <row r="1242" spans="1:2" ht="16.5">
      <c r="A1242" s="1">
        <v>1382026</v>
      </c>
      <c r="B1242" s="1" t="s">
        <v>739</v>
      </c>
    </row>
    <row r="1243" spans="1:2" ht="16.5">
      <c r="A1243" s="1">
        <v>1382027</v>
      </c>
      <c r="B1243" s="1" t="s">
        <v>820</v>
      </c>
    </row>
    <row r="1244" spans="1:2" ht="16.5">
      <c r="A1244" s="1">
        <v>1382028</v>
      </c>
      <c r="B1244" s="1" t="s">
        <v>821</v>
      </c>
    </row>
    <row r="1245" spans="1:2" ht="16.5">
      <c r="A1245" s="1">
        <v>1382029</v>
      </c>
      <c r="B1245" s="1" t="s">
        <v>822</v>
      </c>
    </row>
    <row r="1246" spans="1:2" ht="16.5">
      <c r="A1246" s="1">
        <v>1382030</v>
      </c>
      <c r="B1246" s="1" t="s">
        <v>823</v>
      </c>
    </row>
    <row r="1247" spans="1:2" ht="16.5">
      <c r="A1247" s="1">
        <v>1382031</v>
      </c>
      <c r="B1247" s="1" t="s">
        <v>824</v>
      </c>
    </row>
    <row r="1248" spans="1:2" ht="16.5">
      <c r="A1248" s="1">
        <v>1382032</v>
      </c>
      <c r="B1248" s="1" t="s">
        <v>825</v>
      </c>
    </row>
    <row r="1249" spans="1:2" ht="16.5">
      <c r="A1249" s="1">
        <v>1382033</v>
      </c>
      <c r="B1249" s="1" t="s">
        <v>826</v>
      </c>
    </row>
    <row r="1250" spans="1:2" ht="16.5">
      <c r="A1250" s="1">
        <v>1382034</v>
      </c>
      <c r="B1250" s="1" t="s">
        <v>827</v>
      </c>
    </row>
    <row r="1251" spans="1:2" ht="16.5">
      <c r="A1251" s="1">
        <v>1382035</v>
      </c>
      <c r="B1251" s="1" t="s">
        <v>828</v>
      </c>
    </row>
    <row r="1252" spans="1:2" ht="16.5">
      <c r="A1252" s="1">
        <v>1382036</v>
      </c>
      <c r="B1252" s="1" t="s">
        <v>829</v>
      </c>
    </row>
    <row r="1253" spans="1:2" ht="16.5">
      <c r="A1253" s="1">
        <v>1382037</v>
      </c>
      <c r="B1253" s="1" t="s">
        <v>830</v>
      </c>
    </row>
    <row r="1254" spans="1:2" ht="16.5">
      <c r="A1254" s="1">
        <v>1382038</v>
      </c>
      <c r="B1254" s="1" t="s">
        <v>831</v>
      </c>
    </row>
    <row r="1255" spans="1:2" ht="16.5">
      <c r="A1255" s="1">
        <v>1382039</v>
      </c>
      <c r="B1255" s="1" t="s">
        <v>832</v>
      </c>
    </row>
    <row r="1256" spans="1:2" ht="16.5">
      <c r="A1256" s="1">
        <v>1382040</v>
      </c>
      <c r="B1256" s="1" t="s">
        <v>833</v>
      </c>
    </row>
    <row r="1257" spans="1:2" ht="16.5">
      <c r="A1257" s="1">
        <v>1382041</v>
      </c>
      <c r="B1257" s="1" t="s">
        <v>834</v>
      </c>
    </row>
    <row r="1258" spans="1:2" ht="16.5">
      <c r="A1258" s="1">
        <v>1382042</v>
      </c>
      <c r="B1258" s="1" t="s">
        <v>835</v>
      </c>
    </row>
    <row r="1259" spans="1:2" ht="16.5">
      <c r="A1259" s="1">
        <v>1382043</v>
      </c>
      <c r="B1259" s="1" t="s">
        <v>836</v>
      </c>
    </row>
    <row r="1260" spans="1:2" ht="16.5">
      <c r="A1260" s="1">
        <v>1382044</v>
      </c>
      <c r="B1260" s="1" t="s">
        <v>837</v>
      </c>
    </row>
    <row r="1261" spans="1:2" ht="16.5">
      <c r="A1261" s="1">
        <v>1382045</v>
      </c>
      <c r="B1261" s="1" t="s">
        <v>838</v>
      </c>
    </row>
    <row r="1262" spans="1:2" ht="16.5">
      <c r="A1262" s="1">
        <v>1382046</v>
      </c>
      <c r="B1262" s="5" t="s">
        <v>839</v>
      </c>
    </row>
    <row r="1263" spans="1:2" ht="16.5">
      <c r="A1263" s="1">
        <v>1382047</v>
      </c>
      <c r="B1263" s="5" t="s">
        <v>840</v>
      </c>
    </row>
    <row r="1264" spans="1:2" ht="16.5">
      <c r="A1264" s="1">
        <v>1382048</v>
      </c>
      <c r="B1264" s="5" t="s">
        <v>841</v>
      </c>
    </row>
    <row r="1265" spans="1:2" ht="16.5">
      <c r="A1265" s="1">
        <v>1382049</v>
      </c>
      <c r="B1265" s="5" t="s">
        <v>842</v>
      </c>
    </row>
    <row r="1266" spans="1:2" ht="16.5">
      <c r="A1266" s="1">
        <v>1382050</v>
      </c>
      <c r="B1266" s="5" t="s">
        <v>843</v>
      </c>
    </row>
    <row r="1267" spans="1:2" ht="16.5">
      <c r="A1267" s="1">
        <v>1382051</v>
      </c>
      <c r="B1267" s="5" t="s">
        <v>844</v>
      </c>
    </row>
    <row r="1268" spans="1:2" ht="16.5">
      <c r="A1268" s="1">
        <v>1382052</v>
      </c>
      <c r="B1268" s="1" t="s">
        <v>845</v>
      </c>
    </row>
    <row r="1269" spans="1:2" ht="16.5">
      <c r="A1269" s="1">
        <v>1382053</v>
      </c>
      <c r="B1269" s="1" t="s">
        <v>846</v>
      </c>
    </row>
    <row r="1270" spans="1:2" ht="16.5">
      <c r="A1270" s="1">
        <v>1382054</v>
      </c>
      <c r="B1270" s="1" t="s">
        <v>847</v>
      </c>
    </row>
    <row r="1271" spans="1:2" ht="16.5">
      <c r="A1271" s="1">
        <v>1382055</v>
      </c>
      <c r="B1271" s="1" t="s">
        <v>848</v>
      </c>
    </row>
    <row r="1272" spans="1:2" ht="16.5">
      <c r="A1272" s="1">
        <v>1382056</v>
      </c>
      <c r="B1272" s="1" t="s">
        <v>849</v>
      </c>
    </row>
    <row r="1273" spans="1:2" ht="16.5">
      <c r="A1273" s="1">
        <v>1382057</v>
      </c>
      <c r="B1273" s="1" t="s">
        <v>850</v>
      </c>
    </row>
    <row r="1274" spans="1:2" ht="16.5">
      <c r="A1274" s="1">
        <v>1382058</v>
      </c>
      <c r="B1274" s="1" t="s">
        <v>851</v>
      </c>
    </row>
    <row r="1275" spans="1:2" ht="16.5">
      <c r="A1275" s="1">
        <v>1382059</v>
      </c>
      <c r="B1275" s="1" t="s">
        <v>219</v>
      </c>
    </row>
    <row r="1276" spans="1:2" ht="16.5">
      <c r="A1276" s="1">
        <v>1382060</v>
      </c>
      <c r="B1276" s="1" t="s">
        <v>852</v>
      </c>
    </row>
    <row r="1277" spans="1:2" ht="16.5">
      <c r="A1277" s="1">
        <v>1382061</v>
      </c>
      <c r="B1277" s="1" t="s">
        <v>853</v>
      </c>
    </row>
    <row r="1278" spans="1:2" ht="16.5">
      <c r="A1278" s="1">
        <v>1382062</v>
      </c>
      <c r="B1278" s="1" t="s">
        <v>854</v>
      </c>
    </row>
    <row r="1279" spans="1:2" ht="16.5">
      <c r="A1279" s="1">
        <v>1382063</v>
      </c>
      <c r="B1279" s="1" t="s">
        <v>855</v>
      </c>
    </row>
    <row r="1280" spans="1:2" ht="16.5">
      <c r="A1280" s="1">
        <v>1382064</v>
      </c>
      <c r="B1280" s="1" t="s">
        <v>856</v>
      </c>
    </row>
    <row r="1281" spans="1:2" ht="16.5">
      <c r="A1281" s="1">
        <v>1382065</v>
      </c>
      <c r="B1281" s="1" t="s">
        <v>857</v>
      </c>
    </row>
    <row r="1282" spans="1:2" ht="16.5">
      <c r="A1282" s="1">
        <v>1382066</v>
      </c>
      <c r="B1282" s="1" t="s">
        <v>858</v>
      </c>
    </row>
    <row r="1283" spans="1:2" ht="16.5">
      <c r="A1283" s="1">
        <v>1382067</v>
      </c>
      <c r="B1283" s="1" t="s">
        <v>859</v>
      </c>
    </row>
    <row r="1284" spans="1:2" ht="16.5">
      <c r="A1284" s="1">
        <v>1382068</v>
      </c>
      <c r="B1284" s="1" t="s">
        <v>860</v>
      </c>
    </row>
    <row r="1285" spans="1:2" ht="16.5">
      <c r="A1285" s="1">
        <v>1382069</v>
      </c>
      <c r="B1285" s="1" t="s">
        <v>861</v>
      </c>
    </row>
    <row r="1286" spans="1:2" ht="16.5">
      <c r="A1286" s="1">
        <v>1382070</v>
      </c>
      <c r="B1286" s="1" t="s">
        <v>862</v>
      </c>
    </row>
    <row r="1287" spans="1:2" ht="16.5">
      <c r="A1287" s="1">
        <v>1382071</v>
      </c>
      <c r="B1287" s="1" t="s">
        <v>863</v>
      </c>
    </row>
    <row r="1288" spans="1:2" ht="16.5">
      <c r="A1288" s="1">
        <v>1382072</v>
      </c>
      <c r="B1288" s="1" t="s">
        <v>864</v>
      </c>
    </row>
    <row r="1289" spans="1:2" ht="16.5">
      <c r="A1289" s="1">
        <v>1382073</v>
      </c>
      <c r="B1289" s="1" t="s">
        <v>865</v>
      </c>
    </row>
    <row r="1290" spans="1:2" ht="16.5">
      <c r="A1290" s="1">
        <v>1382074</v>
      </c>
      <c r="B1290" s="1" t="s">
        <v>866</v>
      </c>
    </row>
    <row r="1291" spans="1:2" ht="16.5">
      <c r="A1291" s="1">
        <v>1382075</v>
      </c>
      <c r="B1291" s="1" t="s">
        <v>867</v>
      </c>
    </row>
    <row r="1292" spans="1:2" ht="16.5">
      <c r="A1292" s="1">
        <v>1382076</v>
      </c>
      <c r="B1292" s="1" t="s">
        <v>868</v>
      </c>
    </row>
    <row r="1293" spans="1:2" ht="16.5">
      <c r="A1293" s="1">
        <v>1382077</v>
      </c>
      <c r="B1293" s="1" t="s">
        <v>869</v>
      </c>
    </row>
    <row r="1294" spans="1:2" ht="16.5">
      <c r="A1294" s="1">
        <v>1382078</v>
      </c>
      <c r="B1294" s="1" t="s">
        <v>720</v>
      </c>
    </row>
    <row r="1295" spans="1:2" ht="16.5">
      <c r="A1295" s="1">
        <v>1382079</v>
      </c>
      <c r="B1295" s="1" t="s">
        <v>870</v>
      </c>
    </row>
    <row r="1296" spans="1:2" ht="16.5">
      <c r="A1296" s="1">
        <v>1382080</v>
      </c>
      <c r="B1296" s="1" t="s">
        <v>871</v>
      </c>
    </row>
    <row r="1297" spans="1:2" ht="16.5">
      <c r="A1297" s="1">
        <v>1382081</v>
      </c>
      <c r="B1297" s="1" t="s">
        <v>872</v>
      </c>
    </row>
    <row r="1298" spans="1:2" ht="16.5">
      <c r="A1298" s="1">
        <v>1382082</v>
      </c>
      <c r="B1298" s="1" t="s">
        <v>873</v>
      </c>
    </row>
    <row r="1299" spans="1:2" ht="16.5">
      <c r="A1299" s="1">
        <v>1382083</v>
      </c>
      <c r="B1299" s="1" t="s">
        <v>874</v>
      </c>
    </row>
    <row r="1300" spans="1:2" ht="16.5">
      <c r="A1300" s="1">
        <v>1382084</v>
      </c>
      <c r="B1300" s="1" t="s">
        <v>875</v>
      </c>
    </row>
    <row r="1301" spans="1:2" ht="16.5">
      <c r="A1301" s="1">
        <v>1382085</v>
      </c>
      <c r="B1301" s="1" t="s">
        <v>876</v>
      </c>
    </row>
    <row r="1302" spans="1:2" ht="16.5">
      <c r="A1302" s="1">
        <v>1382086</v>
      </c>
      <c r="B1302" s="1" t="s">
        <v>877</v>
      </c>
    </row>
    <row r="1303" spans="1:2" ht="16.5">
      <c r="A1303" s="1">
        <v>1382100</v>
      </c>
      <c r="B1303" s="1" t="s">
        <v>878</v>
      </c>
    </row>
    <row r="1304" spans="1:2" ht="16.5">
      <c r="A1304" s="1">
        <v>1382101</v>
      </c>
      <c r="B1304" s="1" t="s">
        <v>879</v>
      </c>
    </row>
    <row r="1305" spans="1:2" ht="16.5">
      <c r="A1305" s="1">
        <v>1381100</v>
      </c>
      <c r="B1305" s="1" t="s">
        <v>880</v>
      </c>
    </row>
    <row r="1306" spans="1:2" ht="16.5">
      <c r="A1306" s="1">
        <v>1382102</v>
      </c>
      <c r="B1306" s="1" t="s">
        <v>881</v>
      </c>
    </row>
    <row r="1307" spans="1:2" ht="16.5">
      <c r="A1307" s="1">
        <v>1382103</v>
      </c>
      <c r="B1307" s="1" t="s">
        <v>883</v>
      </c>
    </row>
    <row r="1308" spans="1:2" ht="16.5">
      <c r="A1308" s="1">
        <v>1382087</v>
      </c>
      <c r="B1308" s="1" t="s">
        <v>887</v>
      </c>
    </row>
    <row r="1309" spans="1:2" ht="16.5">
      <c r="A1309" s="1">
        <v>1382091</v>
      </c>
      <c r="B1309" s="1" t="s">
        <v>891</v>
      </c>
    </row>
    <row r="1310" spans="1:2" ht="16.5">
      <c r="A1310" s="1">
        <v>1382092</v>
      </c>
      <c r="B1310" s="1" t="s">
        <v>892</v>
      </c>
    </row>
    <row r="1311" spans="1:2" ht="16.5">
      <c r="A1311" s="1">
        <v>1382104</v>
      </c>
      <c r="B1311" s="1" t="s">
        <v>893</v>
      </c>
    </row>
    <row r="1312" spans="1:2" ht="16.5">
      <c r="A1312" s="1">
        <v>1382105</v>
      </c>
      <c r="B1312" s="1" t="s">
        <v>894</v>
      </c>
    </row>
    <row r="1313" spans="1:2" ht="16.5">
      <c r="A1313" s="1">
        <v>1382106</v>
      </c>
      <c r="B1313" s="1" t="s">
        <v>895</v>
      </c>
    </row>
    <row r="1314" spans="1:2" ht="16.5">
      <c r="A1314" s="1">
        <v>1381103</v>
      </c>
      <c r="B1314" s="1" t="s">
        <v>897</v>
      </c>
    </row>
    <row r="1315" spans="1:2" ht="16.5">
      <c r="A1315" s="1">
        <v>1381104</v>
      </c>
      <c r="B1315" s="1" t="s">
        <v>898</v>
      </c>
    </row>
    <row r="1316" spans="1:2" ht="16.5">
      <c r="A1316" s="1">
        <v>1381105</v>
      </c>
      <c r="B1316" s="1" t="s">
        <v>899</v>
      </c>
    </row>
    <row r="1317" spans="1:2" ht="16.5">
      <c r="A1317" s="1">
        <v>1381106</v>
      </c>
      <c r="B1317" s="1" t="s">
        <v>747</v>
      </c>
    </row>
    <row r="1318" spans="1:2" ht="16.5">
      <c r="A1318" s="1">
        <v>1381107</v>
      </c>
      <c r="B1318" s="1" t="s">
        <v>900</v>
      </c>
    </row>
    <row r="1319" spans="1:2" ht="16.5">
      <c r="A1319" s="1">
        <v>1381108</v>
      </c>
      <c r="B1319" s="1" t="s">
        <v>901</v>
      </c>
    </row>
    <row r="1320" spans="1:2" ht="16.5">
      <c r="A1320" s="1">
        <v>1381109</v>
      </c>
      <c r="B1320" s="1" t="s">
        <v>902</v>
      </c>
    </row>
    <row r="1321" spans="1:2" ht="16.5">
      <c r="A1321" s="1">
        <v>1381110</v>
      </c>
      <c r="B1321" s="1" t="s">
        <v>903</v>
      </c>
    </row>
    <row r="1322" spans="1:2" ht="16.5">
      <c r="A1322" s="1">
        <v>1381111</v>
      </c>
      <c r="B1322" s="1" t="s">
        <v>904</v>
      </c>
    </row>
    <row r="1323" spans="1:2" ht="16.5">
      <c r="A1323" s="1">
        <v>1381112</v>
      </c>
      <c r="B1323" s="1" t="s">
        <v>905</v>
      </c>
    </row>
    <row r="1324" spans="1:2" ht="16.5">
      <c r="A1324" s="1">
        <v>1381113</v>
      </c>
      <c r="B1324" s="1" t="s">
        <v>906</v>
      </c>
    </row>
    <row r="1325" spans="1:2" ht="16.5">
      <c r="A1325" s="1">
        <v>1381114</v>
      </c>
      <c r="B1325" s="1" t="s">
        <v>907</v>
      </c>
    </row>
    <row r="1326" spans="1:2" ht="16.5">
      <c r="A1326" s="1">
        <v>1381115</v>
      </c>
      <c r="B1326" s="1" t="s">
        <v>431</v>
      </c>
    </row>
    <row r="1327" spans="1:2" ht="16.5">
      <c r="A1327" s="1">
        <v>1381116</v>
      </c>
      <c r="B1327" s="1" t="s">
        <v>908</v>
      </c>
    </row>
    <row r="1328" spans="1:2" ht="16.5">
      <c r="A1328" s="1">
        <v>1381117</v>
      </c>
      <c r="B1328" s="1" t="s">
        <v>909</v>
      </c>
    </row>
    <row r="1329" spans="1:2" ht="16.5">
      <c r="A1329" s="1">
        <v>1381118</v>
      </c>
      <c r="B1329" s="1" t="s">
        <v>910</v>
      </c>
    </row>
    <row r="1330" spans="1:2" ht="16.5">
      <c r="A1330" s="1">
        <v>1381119</v>
      </c>
      <c r="B1330" s="1" t="s">
        <v>911</v>
      </c>
    </row>
    <row r="1331" spans="1:2" ht="16.5">
      <c r="A1331" s="1">
        <v>1381120</v>
      </c>
      <c r="B1331" s="1" t="s">
        <v>912</v>
      </c>
    </row>
    <row r="1332" spans="1:2" ht="16.5">
      <c r="A1332" s="1">
        <v>1381121</v>
      </c>
      <c r="B1332" s="1" t="s">
        <v>913</v>
      </c>
    </row>
    <row r="1333" spans="1:2" ht="16.5">
      <c r="A1333" s="1">
        <v>1381122</v>
      </c>
      <c r="B1333" s="1" t="s">
        <v>741</v>
      </c>
    </row>
    <row r="1334" spans="1:2" ht="16.5">
      <c r="A1334" s="1">
        <v>1382107</v>
      </c>
      <c r="B1334" s="1" t="s">
        <v>692</v>
      </c>
    </row>
    <row r="1335" spans="1:2" ht="16.5">
      <c r="A1335" s="1">
        <v>1382108</v>
      </c>
      <c r="B1335" s="1" t="s">
        <v>693</v>
      </c>
    </row>
    <row r="1336" spans="1:2" ht="16.5">
      <c r="A1336" s="1">
        <v>1382109</v>
      </c>
      <c r="B1336" s="1" t="s">
        <v>694</v>
      </c>
    </row>
    <row r="1337" spans="1:2" ht="16.5">
      <c r="A1337" s="1">
        <v>1382110</v>
      </c>
      <c r="B1337" s="1" t="s">
        <v>695</v>
      </c>
    </row>
    <row r="1338" spans="1:2" ht="16.5">
      <c r="A1338" s="1">
        <v>1382111</v>
      </c>
      <c r="B1338" s="1" t="s">
        <v>696</v>
      </c>
    </row>
    <row r="1339" spans="1:2" ht="16.5">
      <c r="A1339" s="1">
        <v>1382112</v>
      </c>
      <c r="B1339" s="1" t="s">
        <v>697</v>
      </c>
    </row>
    <row r="1340" spans="1:2" ht="16.5">
      <c r="A1340" s="1">
        <v>1382113</v>
      </c>
      <c r="B1340" s="1" t="s">
        <v>698</v>
      </c>
    </row>
    <row r="1341" spans="1:2" ht="16.5">
      <c r="A1341" s="1">
        <v>1382114</v>
      </c>
      <c r="B1341" s="1" t="s">
        <v>699</v>
      </c>
    </row>
    <row r="1342" spans="1:2" ht="16.5">
      <c r="A1342" s="1">
        <v>1382115</v>
      </c>
      <c r="B1342" s="1" t="s">
        <v>700</v>
      </c>
    </row>
    <row r="1343" spans="1:2" ht="16.5">
      <c r="A1343" s="1">
        <v>1382116</v>
      </c>
      <c r="B1343" s="1" t="s">
        <v>701</v>
      </c>
    </row>
    <row r="1344" spans="1:2" ht="16.5">
      <c r="A1344" s="1">
        <v>1382117</v>
      </c>
      <c r="B1344" s="1" t="s">
        <v>702</v>
      </c>
    </row>
    <row r="1345" spans="1:2" ht="16.5">
      <c r="A1345" s="1">
        <v>1382118</v>
      </c>
      <c r="B1345" s="1" t="s">
        <v>703</v>
      </c>
    </row>
    <row r="1346" spans="1:2" ht="16.5">
      <c r="A1346" s="1">
        <v>1382119</v>
      </c>
      <c r="B1346" s="1" t="s">
        <v>704</v>
      </c>
    </row>
    <row r="1347" spans="1:2" ht="16.5">
      <c r="A1347" s="1">
        <v>1382120</v>
      </c>
      <c r="B1347" s="1" t="s">
        <v>705</v>
      </c>
    </row>
    <row r="1348" spans="1:2" ht="16.5">
      <c r="A1348" s="1">
        <v>1382121</v>
      </c>
      <c r="B1348" s="1" t="s">
        <v>706</v>
      </c>
    </row>
    <row r="1349" spans="1:2" ht="16.5">
      <c r="A1349" s="1">
        <v>1382122</v>
      </c>
      <c r="B1349" s="1" t="s">
        <v>707</v>
      </c>
    </row>
    <row r="1350" spans="1:2" ht="16.5">
      <c r="A1350" s="1">
        <v>1382123</v>
      </c>
      <c r="B1350" s="1" t="s">
        <v>708</v>
      </c>
    </row>
    <row r="1351" spans="1:2" ht="16.5">
      <c r="A1351" s="1">
        <v>1382124</v>
      </c>
      <c r="B1351" s="1" t="s">
        <v>709</v>
      </c>
    </row>
    <row r="1352" spans="1:2" ht="16.5">
      <c r="A1352" s="1">
        <v>1382125</v>
      </c>
      <c r="B1352" s="1" t="s">
        <v>710</v>
      </c>
    </row>
    <row r="1353" spans="1:2" ht="16.5">
      <c r="A1353" s="1">
        <v>1382126</v>
      </c>
      <c r="B1353" s="1" t="s">
        <v>711</v>
      </c>
    </row>
    <row r="1354" spans="1:2" ht="16.5">
      <c r="A1354" s="1">
        <v>1382127</v>
      </c>
      <c r="B1354" s="1" t="s">
        <v>712</v>
      </c>
    </row>
    <row r="1355" spans="1:2" ht="16.5">
      <c r="A1355" s="1">
        <v>1382128</v>
      </c>
      <c r="B1355" s="1" t="s">
        <v>713</v>
      </c>
    </row>
    <row r="1356" spans="1:2" ht="16.5">
      <c r="A1356" s="1">
        <v>1382129</v>
      </c>
      <c r="B1356" s="1" t="s">
        <v>714</v>
      </c>
    </row>
    <row r="1357" spans="1:2" ht="16.5">
      <c r="A1357" s="1">
        <v>1382130</v>
      </c>
      <c r="B1357" s="1" t="s">
        <v>715</v>
      </c>
    </row>
    <row r="1358" spans="1:2" ht="16.5">
      <c r="A1358" s="1">
        <v>1382131</v>
      </c>
      <c r="B1358" s="1" t="s">
        <v>716</v>
      </c>
    </row>
    <row r="1359" spans="1:2" ht="16.5">
      <c r="A1359" s="1">
        <v>1382132</v>
      </c>
      <c r="B1359" s="1" t="s">
        <v>717</v>
      </c>
    </row>
    <row r="1360" spans="1:2" ht="16.5">
      <c r="A1360" s="1">
        <v>1382133</v>
      </c>
      <c r="B1360" s="1" t="s">
        <v>718</v>
      </c>
    </row>
    <row r="1361" spans="1:2" ht="16.5">
      <c r="A1361" s="1">
        <v>1382134</v>
      </c>
      <c r="B1361" s="1" t="s">
        <v>719</v>
      </c>
    </row>
    <row r="1362" spans="1:2" ht="16.5">
      <c r="A1362" s="1">
        <v>1382135</v>
      </c>
      <c r="B1362" s="1" t="s">
        <v>720</v>
      </c>
    </row>
    <row r="1363" spans="1:2" ht="16.5">
      <c r="A1363" s="1">
        <v>1382136</v>
      </c>
      <c r="B1363" s="1" t="s">
        <v>721</v>
      </c>
    </row>
    <row r="1364" spans="1:2" ht="16.5">
      <c r="A1364" s="1">
        <v>1382137</v>
      </c>
      <c r="B1364" s="1" t="s">
        <v>722</v>
      </c>
    </row>
    <row r="1365" spans="1:2" ht="16.5">
      <c r="A1365" s="1">
        <v>1382138</v>
      </c>
      <c r="B1365" s="1" t="s">
        <v>723</v>
      </c>
    </row>
    <row r="1366" spans="1:2" ht="16.5">
      <c r="A1366" s="1">
        <v>1382139</v>
      </c>
      <c r="B1366" s="1" t="s">
        <v>724</v>
      </c>
    </row>
    <row r="1367" spans="1:2" ht="16.5">
      <c r="A1367" s="1">
        <v>1382140</v>
      </c>
      <c r="B1367" s="1" t="s">
        <v>726</v>
      </c>
    </row>
    <row r="1368" spans="1:2" ht="16.5">
      <c r="A1368" s="1">
        <v>1382141</v>
      </c>
      <c r="B1368" s="1" t="s">
        <v>727</v>
      </c>
    </row>
    <row r="1369" spans="1:2" ht="16.5">
      <c r="A1369" s="1">
        <v>1382142</v>
      </c>
      <c r="B1369" s="1" t="s">
        <v>728</v>
      </c>
    </row>
    <row r="1370" spans="1:2" ht="16.5">
      <c r="A1370" s="1">
        <v>1382143</v>
      </c>
      <c r="B1370" s="1" t="s">
        <v>729</v>
      </c>
    </row>
    <row r="1371" spans="1:2" ht="16.5">
      <c r="A1371" s="1">
        <v>1382144</v>
      </c>
      <c r="B1371" s="1" t="s">
        <v>730</v>
      </c>
    </row>
    <row r="1372" spans="1:2" ht="16.5">
      <c r="A1372" s="1">
        <v>1382145</v>
      </c>
      <c r="B1372" s="1" t="s">
        <v>731</v>
      </c>
    </row>
    <row r="1373" spans="1:2" ht="16.5">
      <c r="A1373" s="1">
        <v>1382146</v>
      </c>
      <c r="B1373" s="1" t="s">
        <v>732</v>
      </c>
    </row>
    <row r="1374" spans="1:2" ht="16.5">
      <c r="A1374" s="1">
        <v>1382147</v>
      </c>
      <c r="B1374" s="1" t="s">
        <v>712</v>
      </c>
    </row>
    <row r="1375" spans="1:2" ht="16.5">
      <c r="A1375" s="1">
        <v>1382148</v>
      </c>
      <c r="B1375" s="1" t="s">
        <v>733</v>
      </c>
    </row>
    <row r="1376" spans="1:2" ht="16.5">
      <c r="A1376" s="1">
        <v>1382149</v>
      </c>
      <c r="B1376" s="1" t="s">
        <v>0</v>
      </c>
    </row>
    <row r="1377" spans="1:2" ht="16.5">
      <c r="A1377" s="1">
        <v>1382150</v>
      </c>
      <c r="B1377" s="1" t="s">
        <v>735</v>
      </c>
    </row>
    <row r="1378" spans="1:2" ht="16.5">
      <c r="A1378" s="1">
        <v>1382151</v>
      </c>
      <c r="B1378" s="1" t="s">
        <v>736</v>
      </c>
    </row>
    <row r="1379" spans="1:2" ht="16.5">
      <c r="A1379" s="1">
        <v>1382152</v>
      </c>
      <c r="B1379" s="1" t="s">
        <v>737</v>
      </c>
    </row>
    <row r="1380" spans="1:2" ht="16.5">
      <c r="A1380" s="1">
        <v>1382153</v>
      </c>
      <c r="B1380" s="1" t="s">
        <v>738</v>
      </c>
    </row>
    <row r="1381" spans="1:2" ht="16.5">
      <c r="A1381" s="1">
        <v>1382154</v>
      </c>
      <c r="B1381" s="1" t="s">
        <v>739</v>
      </c>
    </row>
    <row r="1382" spans="1:2" ht="16.5">
      <c r="A1382" s="1">
        <v>1382155</v>
      </c>
      <c r="B1382" s="1" t="s">
        <v>740</v>
      </c>
    </row>
    <row r="1383" spans="1:2" ht="16.5">
      <c r="A1383" s="1">
        <v>1381101</v>
      </c>
      <c r="B1383" s="1" t="s">
        <v>884</v>
      </c>
    </row>
    <row r="1384" spans="1:2" ht="16.5">
      <c r="A1384" s="1">
        <v>1381102</v>
      </c>
      <c r="B1384" s="1" t="s">
        <v>885</v>
      </c>
    </row>
    <row r="1385" spans="1:2" ht="16.5">
      <c r="A1385" s="1">
        <v>1381042</v>
      </c>
      <c r="B1385" s="1" t="s">
        <v>784</v>
      </c>
    </row>
    <row r="1386" spans="1:2" ht="16.5">
      <c r="A1386" s="1">
        <v>1381043</v>
      </c>
      <c r="B1386" s="1" t="s">
        <v>785</v>
      </c>
    </row>
    <row r="1387" spans="1:2" ht="16.5">
      <c r="A1387" s="1">
        <v>1381044</v>
      </c>
      <c r="B1387" s="1" t="s">
        <v>786</v>
      </c>
    </row>
    <row r="1388" spans="1:2" ht="16.5">
      <c r="A1388" s="1">
        <v>1381045</v>
      </c>
      <c r="B1388" s="1" t="s">
        <v>787</v>
      </c>
    </row>
    <row r="1389" spans="1:2" ht="16.5">
      <c r="A1389" s="1">
        <v>1381046</v>
      </c>
      <c r="B1389" s="1" t="s">
        <v>788</v>
      </c>
    </row>
    <row r="1390" spans="1:2" ht="16.5">
      <c r="A1390" s="1">
        <v>1381047</v>
      </c>
      <c r="B1390" s="1" t="s">
        <v>789</v>
      </c>
    </row>
    <row r="1391" spans="1:2" ht="16.5">
      <c r="A1391" s="1">
        <v>1381048</v>
      </c>
      <c r="B1391" s="1" t="s">
        <v>790</v>
      </c>
    </row>
    <row r="1392" spans="1:2" ht="16.5">
      <c r="A1392" s="1">
        <v>1381049</v>
      </c>
      <c r="B1392" s="1" t="s">
        <v>791</v>
      </c>
    </row>
    <row r="1393" spans="1:2" ht="16.5">
      <c r="A1393" s="1">
        <v>1381050</v>
      </c>
      <c r="B1393" s="1" t="s">
        <v>793</v>
      </c>
    </row>
    <row r="1394" spans="1:2" ht="16.5">
      <c r="A1394" s="1">
        <v>1381051</v>
      </c>
      <c r="B1394" s="1" t="s">
        <v>794</v>
      </c>
    </row>
    <row r="1395" spans="1:2" ht="16.5">
      <c r="A1395" s="1">
        <v>1382088</v>
      </c>
      <c r="B1395" s="1" t="s">
        <v>888</v>
      </c>
    </row>
    <row r="1396" spans="1:2" ht="16.5">
      <c r="A1396" s="1">
        <v>1382089</v>
      </c>
      <c r="B1396" s="1" t="s">
        <v>889</v>
      </c>
    </row>
    <row r="1397" spans="1:2" ht="16.5">
      <c r="A1397" s="1">
        <v>1382090</v>
      </c>
      <c r="B1397" s="1" t="s">
        <v>890</v>
      </c>
    </row>
    <row r="1398" spans="1:2" ht="16.5">
      <c r="A1398" s="1">
        <v>1800001</v>
      </c>
      <c r="B1398" s="1" t="s">
        <v>1942</v>
      </c>
    </row>
    <row r="1399" spans="1:2" ht="16.5">
      <c r="A1399" s="1">
        <v>1800002</v>
      </c>
      <c r="B1399" s="1" t="s">
        <v>1943</v>
      </c>
    </row>
    <row r="1400" spans="1:2" ht="16.5">
      <c r="A1400" s="1">
        <v>1800003</v>
      </c>
      <c r="B1400" s="1" t="s">
        <v>1944</v>
      </c>
    </row>
    <row r="1401" spans="1:2" ht="16.5">
      <c r="A1401" s="1">
        <v>1800004</v>
      </c>
      <c r="B1401" s="1" t="s">
        <v>1945</v>
      </c>
    </row>
    <row r="1402" spans="1:2" ht="16.5">
      <c r="A1402" s="1">
        <v>1800005</v>
      </c>
      <c r="B1402" s="1" t="s">
        <v>1946</v>
      </c>
    </row>
    <row r="1403" spans="1:2" ht="16.5">
      <c r="A1403" s="1">
        <v>1800006</v>
      </c>
      <c r="B1403" s="1" t="s">
        <v>1947</v>
      </c>
    </row>
    <row r="1404" spans="1:2" ht="16.5">
      <c r="A1404" s="1">
        <v>1800007</v>
      </c>
      <c r="B1404" s="1" t="s">
        <v>1948</v>
      </c>
    </row>
    <row r="1405" spans="1:2" ht="16.5">
      <c r="A1405" s="1">
        <v>1800008</v>
      </c>
      <c r="B1405" s="1" t="s">
        <v>1949</v>
      </c>
    </row>
    <row r="1406" spans="1:2" ht="16.5">
      <c r="A1406" s="1">
        <v>1800009</v>
      </c>
      <c r="B1406" s="1" t="s">
        <v>1950</v>
      </c>
    </row>
    <row r="1407" spans="1:2" ht="16.5">
      <c r="A1407" s="1">
        <v>1800010</v>
      </c>
      <c r="B1407" s="1" t="s">
        <v>1951</v>
      </c>
    </row>
    <row r="1408" spans="1:2" ht="16.5">
      <c r="A1408" s="1">
        <v>1800011</v>
      </c>
      <c r="B1408" s="1" t="s">
        <v>1952</v>
      </c>
    </row>
    <row r="1409" spans="1:2" ht="16.5">
      <c r="A1409" s="1">
        <v>1800012</v>
      </c>
      <c r="B1409" s="1" t="s">
        <v>1953</v>
      </c>
    </row>
    <row r="1410" spans="1:2" ht="16.5">
      <c r="A1410" s="1">
        <v>1800013</v>
      </c>
      <c r="B1410" s="1" t="s">
        <v>1954</v>
      </c>
    </row>
    <row r="1411" spans="1:2" ht="16.5">
      <c r="A1411" s="1">
        <v>1800014</v>
      </c>
      <c r="B1411" s="1" t="s">
        <v>1955</v>
      </c>
    </row>
    <row r="1412" spans="1:2" ht="16.5">
      <c r="A1412" s="1">
        <v>1800015</v>
      </c>
      <c r="B1412" s="1" t="s">
        <v>1956</v>
      </c>
    </row>
    <row r="1413" spans="1:2" ht="16.5">
      <c r="A1413" s="1">
        <v>1800016</v>
      </c>
      <c r="B1413" s="1" t="s">
        <v>1957</v>
      </c>
    </row>
    <row r="1414" spans="1:2" ht="16.5">
      <c r="A1414" s="1">
        <v>1800017</v>
      </c>
      <c r="B1414" s="1" t="s">
        <v>1958</v>
      </c>
    </row>
    <row r="1415" spans="1:2" ht="16.5">
      <c r="A1415" s="1">
        <v>1800018</v>
      </c>
      <c r="B1415" s="1" t="s">
        <v>1959</v>
      </c>
    </row>
    <row r="1416" spans="1:2" ht="16.5">
      <c r="A1416" s="1">
        <v>1800019</v>
      </c>
      <c r="B1416" s="1" t="s">
        <v>1960</v>
      </c>
    </row>
    <row r="1417" spans="1:2" ht="16.5">
      <c r="A1417" s="1">
        <v>1800020</v>
      </c>
      <c r="B1417" s="1" t="s">
        <v>1961</v>
      </c>
    </row>
    <row r="1418" spans="1:2" ht="16.5">
      <c r="A1418" s="1">
        <v>1800021</v>
      </c>
      <c r="B1418" s="1" t="s">
        <v>1962</v>
      </c>
    </row>
    <row r="1419" spans="1:2" ht="16.5">
      <c r="A1419" s="1">
        <v>1800022</v>
      </c>
      <c r="B1419" s="1" t="s">
        <v>1963</v>
      </c>
    </row>
    <row r="1420" spans="1:2" ht="16.5">
      <c r="A1420" s="1">
        <v>1800023</v>
      </c>
      <c r="B1420" s="1" t="s">
        <v>1964</v>
      </c>
    </row>
    <row r="1421" spans="1:2" ht="16.5">
      <c r="A1421" s="9">
        <v>1800024</v>
      </c>
      <c r="B1421" s="9" t="s">
        <v>1965</v>
      </c>
    </row>
    <row r="1422" spans="1:2" ht="16.5">
      <c r="A1422" s="1">
        <v>1800025</v>
      </c>
      <c r="B1422" s="1" t="s">
        <v>1966</v>
      </c>
    </row>
    <row r="1423" spans="1:2" ht="16.5">
      <c r="A1423" s="1">
        <v>1800026</v>
      </c>
      <c r="B1423" s="1" t="s">
        <v>1967</v>
      </c>
    </row>
    <row r="1424" spans="1:2" ht="16.5">
      <c r="A1424" s="1">
        <v>1800027</v>
      </c>
      <c r="B1424" s="1" t="s">
        <v>1968</v>
      </c>
    </row>
    <row r="1425" spans="1:2" ht="16.5">
      <c r="A1425" s="1">
        <v>1800028</v>
      </c>
      <c r="B1425" s="1" t="s">
        <v>1969</v>
      </c>
    </row>
    <row r="1426" spans="1:2" ht="16.5">
      <c r="A1426" s="1">
        <v>1800029</v>
      </c>
      <c r="B1426" s="1" t="s">
        <v>1970</v>
      </c>
    </row>
    <row r="1427" spans="1:2" ht="16.5">
      <c r="A1427" s="1">
        <v>1800030</v>
      </c>
      <c r="B1427" s="1" t="s">
        <v>1971</v>
      </c>
    </row>
    <row r="1428" spans="1:2" ht="16.5">
      <c r="A1428" s="1">
        <v>1800031</v>
      </c>
      <c r="B1428" s="1" t="s">
        <v>1972</v>
      </c>
    </row>
    <row r="1429" spans="1:2" ht="16.5">
      <c r="A1429" s="1">
        <v>1800032</v>
      </c>
      <c r="B1429" s="1" t="s">
        <v>1973</v>
      </c>
    </row>
    <row r="1430" spans="1:2" ht="16.5">
      <c r="A1430" s="1">
        <v>1800033</v>
      </c>
      <c r="B1430" s="1" t="s">
        <v>1974</v>
      </c>
    </row>
    <row r="1431" spans="1:2" ht="16.5">
      <c r="A1431" s="1">
        <v>1800034</v>
      </c>
      <c r="B1431" s="1" t="s">
        <v>1975</v>
      </c>
    </row>
    <row r="1432" spans="1:2" ht="16.5">
      <c r="A1432" s="1">
        <v>1800035</v>
      </c>
      <c r="B1432" s="1" t="s">
        <v>1976</v>
      </c>
    </row>
    <row r="1433" spans="1:2" ht="16.5">
      <c r="A1433" s="1">
        <v>1800036</v>
      </c>
      <c r="B1433" s="1" t="s">
        <v>1977</v>
      </c>
    </row>
    <row r="1434" spans="1:2" ht="16.5">
      <c r="A1434" s="1">
        <v>1800037</v>
      </c>
      <c r="B1434" s="1" t="s">
        <v>1978</v>
      </c>
    </row>
    <row r="1435" spans="1:2" ht="16.5">
      <c r="A1435" s="1">
        <v>1800038</v>
      </c>
      <c r="B1435" s="1" t="s">
        <v>1979</v>
      </c>
    </row>
    <row r="1436" spans="1:2" ht="16.5">
      <c r="A1436" s="1">
        <v>1800039</v>
      </c>
      <c r="B1436" s="1" t="s">
        <v>1980</v>
      </c>
    </row>
    <row r="1437" spans="1:2" ht="16.5">
      <c r="A1437" s="1">
        <v>1800040</v>
      </c>
      <c r="B1437" s="1" t="s">
        <v>1981</v>
      </c>
    </row>
    <row r="1438" spans="1:2" ht="16.5">
      <c r="A1438" s="1">
        <v>1800041</v>
      </c>
      <c r="B1438" s="1" t="s">
        <v>1982</v>
      </c>
    </row>
    <row r="1439" spans="1:2" ht="16.5">
      <c r="A1439" s="1">
        <v>1800042</v>
      </c>
      <c r="B1439" s="1" t="s">
        <v>1983</v>
      </c>
    </row>
    <row r="1440" spans="1:2" ht="16.5">
      <c r="A1440" s="1">
        <v>1800043</v>
      </c>
      <c r="B1440" s="1" t="s">
        <v>1984</v>
      </c>
    </row>
    <row r="1441" spans="1:2" ht="16.5">
      <c r="A1441" s="1">
        <v>1800044</v>
      </c>
      <c r="B1441" s="1" t="s">
        <v>1985</v>
      </c>
    </row>
    <row r="1442" spans="1:2" ht="16.5">
      <c r="A1442" s="1">
        <v>1800045</v>
      </c>
      <c r="B1442" s="1" t="s">
        <v>1986</v>
      </c>
    </row>
    <row r="1443" spans="1:2" ht="16.5">
      <c r="A1443" s="1">
        <v>1800046</v>
      </c>
      <c r="B1443" s="1" t="s">
        <v>1987</v>
      </c>
    </row>
    <row r="1444" spans="1:2" ht="16.5">
      <c r="A1444" s="1">
        <v>1800047</v>
      </c>
      <c r="B1444" s="1" t="s">
        <v>1988</v>
      </c>
    </row>
    <row r="1445" spans="1:2" ht="16.5">
      <c r="A1445" s="1">
        <v>1800048</v>
      </c>
      <c r="B1445" s="1" t="s">
        <v>1989</v>
      </c>
    </row>
    <row r="1446" spans="1:2" ht="16.5">
      <c r="A1446" s="1">
        <v>1800049</v>
      </c>
      <c r="B1446" s="1" t="s">
        <v>1990</v>
      </c>
    </row>
    <row r="1447" spans="1:2" ht="16.5">
      <c r="A1447" s="1">
        <v>1800050</v>
      </c>
      <c r="B1447" s="1" t="s">
        <v>1991</v>
      </c>
    </row>
    <row r="1448" spans="1:2" ht="16.5">
      <c r="A1448" s="1">
        <v>1800051</v>
      </c>
      <c r="B1448" s="1" t="s">
        <v>1992</v>
      </c>
    </row>
    <row r="1449" spans="1:2" ht="16.5">
      <c r="A1449" s="1">
        <v>1800052</v>
      </c>
      <c r="B1449" s="1" t="s">
        <v>1993</v>
      </c>
    </row>
    <row r="1450" spans="1:2" ht="16.5">
      <c r="A1450" s="1">
        <v>1800053</v>
      </c>
      <c r="B1450" s="1" t="s">
        <v>1994</v>
      </c>
    </row>
    <row r="1451" spans="1:2" ht="16.5">
      <c r="A1451" s="1">
        <v>1800054</v>
      </c>
      <c r="B1451" s="1" t="s">
        <v>1995</v>
      </c>
    </row>
    <row r="1452" spans="1:2" ht="16.5">
      <c r="A1452" s="1">
        <v>1800055</v>
      </c>
      <c r="B1452" s="1" t="s">
        <v>1996</v>
      </c>
    </row>
    <row r="1453" spans="1:2" ht="16.5">
      <c r="A1453" s="1">
        <v>1800056</v>
      </c>
      <c r="B1453" s="1" t="s">
        <v>1997</v>
      </c>
    </row>
    <row r="1454" spans="1:2" ht="16.5">
      <c r="A1454" s="1">
        <v>1800057</v>
      </c>
      <c r="B1454" s="1" t="s">
        <v>1998</v>
      </c>
    </row>
    <row r="1455" spans="1:2" ht="16.5">
      <c r="A1455" s="1">
        <v>1800058</v>
      </c>
      <c r="B1455" s="1" t="s">
        <v>1999</v>
      </c>
    </row>
    <row r="1456" spans="1:2" ht="16.5">
      <c r="A1456" s="1">
        <v>1800059</v>
      </c>
      <c r="B1456" s="1" t="s">
        <v>2000</v>
      </c>
    </row>
    <row r="1457" spans="1:2" ht="16.5">
      <c r="A1457" s="1">
        <v>1800060</v>
      </c>
      <c r="B1457" s="1" t="s">
        <v>2001</v>
      </c>
    </row>
    <row r="1458" spans="1:2" ht="16.5">
      <c r="A1458" s="1">
        <v>1810001</v>
      </c>
      <c r="B1458" s="1" t="s">
        <v>2002</v>
      </c>
    </row>
    <row r="1459" spans="1:2" ht="16.5">
      <c r="A1459" s="1">
        <v>1810002</v>
      </c>
      <c r="B1459" s="1" t="s">
        <v>2003</v>
      </c>
    </row>
    <row r="1460" spans="1:2" ht="16.5">
      <c r="A1460" s="1">
        <v>1810003</v>
      </c>
      <c r="B1460" s="1" t="s">
        <v>2004</v>
      </c>
    </row>
    <row r="1461" spans="1:2" ht="16.5">
      <c r="A1461" s="1">
        <v>1810004</v>
      </c>
      <c r="B1461" s="1" t="s">
        <v>2005</v>
      </c>
    </row>
    <row r="1462" spans="1:2" ht="16.5">
      <c r="A1462" s="1">
        <v>1810005</v>
      </c>
      <c r="B1462" s="1" t="s">
        <v>2006</v>
      </c>
    </row>
    <row r="1463" spans="1:2" ht="16.5">
      <c r="A1463" s="1">
        <v>1810006</v>
      </c>
      <c r="B1463" s="1" t="s">
        <v>2007</v>
      </c>
    </row>
    <row r="1464" spans="1:2" ht="16.5">
      <c r="A1464" s="1">
        <v>1810007</v>
      </c>
      <c r="B1464" s="1" t="s">
        <v>2008</v>
      </c>
    </row>
    <row r="1465" spans="1:2" ht="16.5">
      <c r="A1465" s="1">
        <v>1810008</v>
      </c>
      <c r="B1465" s="1" t="s">
        <v>2009</v>
      </c>
    </row>
    <row r="1466" spans="1:2" ht="16.5">
      <c r="A1466" s="1">
        <v>1810009</v>
      </c>
      <c r="B1466" s="1" t="s">
        <v>2010</v>
      </c>
    </row>
    <row r="1467" spans="1:2" ht="16.5">
      <c r="A1467" s="1">
        <v>1810010</v>
      </c>
      <c r="B1467" s="1" t="s">
        <v>2011</v>
      </c>
    </row>
    <row r="1468" spans="1:2" ht="16.5">
      <c r="A1468" s="1">
        <v>1810011</v>
      </c>
      <c r="B1468" s="1" t="s">
        <v>2012</v>
      </c>
    </row>
    <row r="1469" spans="1:2" ht="16.5">
      <c r="A1469" s="1">
        <v>1810012</v>
      </c>
      <c r="B1469" s="1" t="s">
        <v>2013</v>
      </c>
    </row>
    <row r="1470" spans="1:2" ht="16.5">
      <c r="A1470" s="1">
        <v>1810013</v>
      </c>
      <c r="B1470" s="1" t="s">
        <v>2014</v>
      </c>
    </row>
    <row r="1471" spans="1:2" ht="16.5">
      <c r="A1471" s="1">
        <v>1810014</v>
      </c>
      <c r="B1471" s="1" t="s">
        <v>2015</v>
      </c>
    </row>
    <row r="1472" spans="1:2" ht="16.5">
      <c r="A1472" s="1">
        <v>1810015</v>
      </c>
      <c r="B1472" s="1" t="s">
        <v>2016</v>
      </c>
    </row>
    <row r="1473" spans="1:2" ht="16.5">
      <c r="A1473" s="1">
        <v>1810016</v>
      </c>
      <c r="B1473" s="1" t="s">
        <v>2017</v>
      </c>
    </row>
    <row r="1474" spans="1:2" ht="16.5">
      <c r="A1474" s="1">
        <v>1810017</v>
      </c>
      <c r="B1474" s="1" t="s">
        <v>2018</v>
      </c>
    </row>
    <row r="1475" spans="1:2" ht="16.5">
      <c r="A1475" s="1">
        <v>1810018</v>
      </c>
      <c r="B1475" s="1" t="s">
        <v>2019</v>
      </c>
    </row>
    <row r="1476" spans="1:2" ht="16.5">
      <c r="A1476" s="1">
        <v>1810019</v>
      </c>
      <c r="B1476" s="1" t="s">
        <v>2020</v>
      </c>
    </row>
    <row r="1477" spans="1:2" ht="16.5">
      <c r="A1477" s="1">
        <v>1810020</v>
      </c>
      <c r="B1477" s="1" t="s">
        <v>2021</v>
      </c>
    </row>
    <row r="1478" spans="1:2" ht="16.5">
      <c r="A1478" s="1">
        <v>1810021</v>
      </c>
      <c r="B1478" s="1" t="s">
        <v>2022</v>
      </c>
    </row>
    <row r="1479" spans="1:2" ht="16.5">
      <c r="A1479" s="1">
        <v>1810022</v>
      </c>
      <c r="B1479" s="1" t="s">
        <v>2023</v>
      </c>
    </row>
    <row r="1480" spans="1:2" ht="16.5">
      <c r="A1480" s="1">
        <v>1810023</v>
      </c>
      <c r="B1480" s="1" t="s">
        <v>2024</v>
      </c>
    </row>
    <row r="1481" spans="1:2" ht="16.5">
      <c r="A1481" s="1">
        <v>1810024</v>
      </c>
      <c r="B1481" s="1" t="s">
        <v>2025</v>
      </c>
    </row>
    <row r="1482" spans="1:2" ht="16.5">
      <c r="A1482" s="1">
        <v>1810025</v>
      </c>
      <c r="B1482" s="1" t="s">
        <v>2026</v>
      </c>
    </row>
    <row r="1483" spans="1:2" ht="16.5">
      <c r="A1483" s="1">
        <v>1810026</v>
      </c>
      <c r="B1483" s="1" t="s">
        <v>2027</v>
      </c>
    </row>
    <row r="1484" spans="1:2" ht="16.5">
      <c r="A1484" s="1">
        <v>1810027</v>
      </c>
      <c r="B1484" s="1" t="s">
        <v>2028</v>
      </c>
    </row>
    <row r="1485" spans="1:2" ht="16.5">
      <c r="A1485" s="1">
        <v>1810028</v>
      </c>
      <c r="B1485" s="1" t="s">
        <v>2029</v>
      </c>
    </row>
    <row r="1486" spans="1:2" ht="16.5">
      <c r="A1486" s="1">
        <v>1810029</v>
      </c>
      <c r="B1486" s="1" t="s">
        <v>2030</v>
      </c>
    </row>
    <row r="1487" spans="1:2" ht="16.5">
      <c r="A1487" s="1">
        <v>1810030</v>
      </c>
      <c r="B1487" s="1" t="s">
        <v>2031</v>
      </c>
    </row>
    <row r="1488" spans="1:2" ht="16.5">
      <c r="A1488" s="1">
        <v>1810031</v>
      </c>
      <c r="B1488" s="1" t="s">
        <v>2032</v>
      </c>
    </row>
    <row r="1489" spans="1:2" ht="16.5">
      <c r="A1489" s="1">
        <v>1810032</v>
      </c>
      <c r="B1489" s="1" t="s">
        <v>2033</v>
      </c>
    </row>
    <row r="1490" spans="1:2" ht="16.5">
      <c r="A1490" s="1">
        <v>1810033</v>
      </c>
      <c r="B1490" s="1" t="s">
        <v>2034</v>
      </c>
    </row>
    <row r="1491" spans="1:2" ht="16.5">
      <c r="A1491" s="1">
        <v>1810034</v>
      </c>
      <c r="B1491" s="1" t="s">
        <v>2035</v>
      </c>
    </row>
    <row r="1492" spans="1:2" ht="16.5">
      <c r="A1492" s="1">
        <v>1810035</v>
      </c>
      <c r="B1492" s="1" t="s">
        <v>2036</v>
      </c>
    </row>
    <row r="1493" spans="1:2" ht="16.5">
      <c r="A1493" s="1">
        <v>1810036</v>
      </c>
      <c r="B1493" s="1" t="s">
        <v>2037</v>
      </c>
    </row>
    <row r="1494" spans="1:2" ht="16.5">
      <c r="A1494" s="1">
        <v>1810037</v>
      </c>
      <c r="B1494" s="1" t="s">
        <v>2038</v>
      </c>
    </row>
    <row r="1495" spans="1:2" ht="16.5">
      <c r="A1495" s="1">
        <v>1810038</v>
      </c>
      <c r="B1495" s="1" t="s">
        <v>2039</v>
      </c>
    </row>
    <row r="1496" spans="1:2" ht="16.5">
      <c r="A1496" s="1">
        <v>1810039</v>
      </c>
      <c r="B1496" s="1" t="s">
        <v>2040</v>
      </c>
    </row>
    <row r="1497" spans="1:2" ht="16.5">
      <c r="A1497" s="1">
        <v>1810040</v>
      </c>
      <c r="B1497" s="1" t="s">
        <v>2041</v>
      </c>
    </row>
    <row r="1498" spans="1:2" ht="16.5">
      <c r="A1498" s="1">
        <v>1810041</v>
      </c>
      <c r="B1498" s="1" t="s">
        <v>2042</v>
      </c>
    </row>
    <row r="1499" spans="1:2" ht="16.5">
      <c r="A1499" s="1">
        <v>1810042</v>
      </c>
      <c r="B1499" s="1" t="s">
        <v>2043</v>
      </c>
    </row>
    <row r="1500" spans="1:2" ht="16.5">
      <c r="A1500" s="1">
        <v>1810043</v>
      </c>
      <c r="B1500" s="1" t="s">
        <v>2044</v>
      </c>
    </row>
    <row r="1501" spans="1:2" ht="16.5">
      <c r="A1501" s="1">
        <v>1810044</v>
      </c>
      <c r="B1501" s="1" t="s">
        <v>2045</v>
      </c>
    </row>
    <row r="1502" spans="1:2" ht="16.5">
      <c r="A1502" s="1">
        <v>1810045</v>
      </c>
      <c r="B1502" s="1" t="s">
        <v>2046</v>
      </c>
    </row>
    <row r="1503" spans="1:2" ht="16.5">
      <c r="A1503" s="1">
        <v>1810046</v>
      </c>
      <c r="B1503" s="1" t="s">
        <v>2047</v>
      </c>
    </row>
    <row r="1504" spans="1:2" ht="16.5">
      <c r="A1504" s="1">
        <v>1810047</v>
      </c>
      <c r="B1504" s="1" t="s">
        <v>2048</v>
      </c>
    </row>
    <row r="1505" spans="1:2" ht="16.5">
      <c r="A1505" s="1">
        <v>1810048</v>
      </c>
      <c r="B1505" s="1" t="s">
        <v>2049</v>
      </c>
    </row>
    <row r="1506" spans="1:2" ht="16.5">
      <c r="A1506" s="1">
        <v>1810049</v>
      </c>
      <c r="B1506" s="1" t="s">
        <v>2050</v>
      </c>
    </row>
    <row r="1507" spans="1:2" ht="16.5">
      <c r="A1507" s="1">
        <v>1811000</v>
      </c>
      <c r="B1507" s="1" t="s">
        <v>2051</v>
      </c>
    </row>
    <row r="1508" spans="1:2" ht="16.5">
      <c r="A1508" s="1">
        <v>1811001</v>
      </c>
      <c r="B1508" s="1" t="s">
        <v>2052</v>
      </c>
    </row>
    <row r="1509" spans="1:2" ht="16.5">
      <c r="A1509" s="1">
        <v>1811002</v>
      </c>
      <c r="B1509" s="1" t="s">
        <v>2053</v>
      </c>
    </row>
    <row r="1510" spans="1:2" ht="16.5">
      <c r="A1510" s="1">
        <v>2100001</v>
      </c>
      <c r="B1510" s="1" t="s">
        <v>2054</v>
      </c>
    </row>
    <row r="1511" spans="1:2" ht="16.5">
      <c r="A1511" s="1">
        <v>2100002</v>
      </c>
      <c r="B1511" s="1" t="s">
        <v>2055</v>
      </c>
    </row>
    <row r="1512" spans="1:2" ht="16.5">
      <c r="A1512" s="1">
        <v>2100003</v>
      </c>
      <c r="B1512" s="1" t="s">
        <v>2056</v>
      </c>
    </row>
    <row r="1513" spans="1:2" ht="16.5">
      <c r="A1513" s="1">
        <v>2100004</v>
      </c>
      <c r="B1513" s="1" t="s">
        <v>2057</v>
      </c>
    </row>
    <row r="1514" spans="1:2" ht="16.5">
      <c r="A1514" s="1">
        <v>2100005</v>
      </c>
      <c r="B1514" s="1" t="s">
        <v>2057</v>
      </c>
    </row>
    <row r="1515" spans="1:2" ht="16.5">
      <c r="A1515" s="1">
        <v>2100006</v>
      </c>
      <c r="B1515" s="1" t="s">
        <v>2058</v>
      </c>
    </row>
    <row r="1516" spans="1:2" ht="16.5">
      <c r="A1516" s="1">
        <v>2100007</v>
      </c>
      <c r="B1516" s="1" t="s">
        <v>2059</v>
      </c>
    </row>
    <row r="1517" spans="1:2" ht="16.5">
      <c r="A1517" s="1">
        <v>2100008</v>
      </c>
      <c r="B1517" s="1" t="s">
        <v>2060</v>
      </c>
    </row>
    <row r="1518" spans="1:2" ht="16.5">
      <c r="A1518" s="1">
        <v>2100009</v>
      </c>
      <c r="B1518" s="1" t="s">
        <v>2061</v>
      </c>
    </row>
    <row r="1519" spans="1:2" ht="16.5">
      <c r="A1519" s="1">
        <v>2100010</v>
      </c>
      <c r="B1519" s="1" t="s">
        <v>2062</v>
      </c>
    </row>
    <row r="1520" spans="1:2" ht="16.5">
      <c r="A1520" s="1">
        <v>2100011</v>
      </c>
      <c r="B1520" s="1" t="s">
        <v>2063</v>
      </c>
    </row>
    <row r="1521" spans="1:2" ht="16.5">
      <c r="A1521" s="1">
        <v>2100012</v>
      </c>
      <c r="B1521" s="1" t="s">
        <v>2064</v>
      </c>
    </row>
    <row r="1522" spans="1:2" ht="16.5">
      <c r="A1522" s="1">
        <v>2100013</v>
      </c>
      <c r="B1522" s="1" t="s">
        <v>2065</v>
      </c>
    </row>
    <row r="1523" spans="1:2" ht="16.5">
      <c r="A1523" s="1">
        <v>2100014</v>
      </c>
      <c r="B1523" s="1" t="s">
        <v>2066</v>
      </c>
    </row>
    <row r="1524" spans="1:2" ht="16.5">
      <c r="A1524" s="1">
        <v>2100026</v>
      </c>
      <c r="B1524" s="1" t="s">
        <v>2067</v>
      </c>
    </row>
    <row r="1525" spans="1:2" ht="16.5">
      <c r="A1525" s="1">
        <v>2100027</v>
      </c>
      <c r="B1525" s="1" t="s">
        <v>2068</v>
      </c>
    </row>
    <row r="1526" spans="1:2" ht="16.5">
      <c r="A1526" s="1">
        <v>2100028</v>
      </c>
      <c r="B1526" s="1" t="s">
        <v>2069</v>
      </c>
    </row>
    <row r="1527" spans="1:2" ht="16.5">
      <c r="A1527" s="1">
        <v>2100029</v>
      </c>
      <c r="B1527" s="1" t="s">
        <v>2070</v>
      </c>
    </row>
    <row r="1528" spans="1:2" ht="16.5">
      <c r="A1528" s="1">
        <v>2100030</v>
      </c>
      <c r="B1528" s="1" t="s">
        <v>2071</v>
      </c>
    </row>
    <row r="1529" spans="1:2" ht="16.5">
      <c r="A1529" s="1">
        <v>2100031</v>
      </c>
      <c r="B1529" s="1" t="s">
        <v>2072</v>
      </c>
    </row>
    <row r="1530" spans="1:2" ht="16.5">
      <c r="A1530" s="1">
        <v>2100032</v>
      </c>
      <c r="B1530" s="1" t="s">
        <v>2073</v>
      </c>
    </row>
    <row r="1531" spans="1:2" ht="16.5">
      <c r="A1531" s="1">
        <v>2100033</v>
      </c>
      <c r="B1531" s="1" t="s">
        <v>2074</v>
      </c>
    </row>
    <row r="1532" spans="1:2" ht="16.5">
      <c r="A1532" s="1">
        <v>2100034</v>
      </c>
      <c r="B1532" s="1" t="s">
        <v>2075</v>
      </c>
    </row>
    <row r="1533" spans="1:2" ht="16.5">
      <c r="A1533" s="1">
        <v>2100035</v>
      </c>
      <c r="B1533" s="1" t="s">
        <v>2076</v>
      </c>
    </row>
    <row r="1534" spans="1:2" ht="16.5">
      <c r="A1534" s="1">
        <v>2100038</v>
      </c>
      <c r="B1534" s="1" t="s">
        <v>2077</v>
      </c>
    </row>
    <row r="1535" spans="1:2" ht="16.5">
      <c r="A1535" s="1">
        <v>2100039</v>
      </c>
      <c r="B1535" s="1" t="s">
        <v>2078</v>
      </c>
    </row>
    <row r="1536" spans="1:2" ht="16.5">
      <c r="A1536" s="1">
        <v>2100040</v>
      </c>
      <c r="B1536" s="1" t="s">
        <v>2079</v>
      </c>
    </row>
    <row r="1537" spans="1:2" ht="16.5">
      <c r="A1537" s="1">
        <v>2100041</v>
      </c>
      <c r="B1537" s="1" t="s">
        <v>2080</v>
      </c>
    </row>
    <row r="1538" spans="1:2" ht="16.5">
      <c r="A1538" s="1">
        <v>2100042</v>
      </c>
      <c r="B1538" s="1" t="s">
        <v>2081</v>
      </c>
    </row>
    <row r="1539" spans="1:2" ht="16.5">
      <c r="A1539" s="1">
        <v>2100043</v>
      </c>
      <c r="B1539" s="1" t="s">
        <v>2082</v>
      </c>
    </row>
    <row r="1540" spans="1:2" ht="16.5">
      <c r="A1540" s="1">
        <v>2100044</v>
      </c>
      <c r="B1540" s="1" t="s">
        <v>2083</v>
      </c>
    </row>
    <row r="1541" spans="1:2" ht="16.5">
      <c r="A1541" s="1">
        <v>2100045</v>
      </c>
      <c r="B1541" s="1" t="s">
        <v>2084</v>
      </c>
    </row>
    <row r="1542" spans="1:2" ht="16.5">
      <c r="A1542" s="1">
        <v>2100046</v>
      </c>
      <c r="B1542" s="1" t="s">
        <v>2085</v>
      </c>
    </row>
    <row r="1543" spans="1:2" ht="16.5">
      <c r="A1543" s="1">
        <v>2110001</v>
      </c>
      <c r="B1543" s="1" t="s">
        <v>2086</v>
      </c>
    </row>
    <row r="1544" spans="1:2" ht="16.5">
      <c r="A1544" s="1">
        <v>2110002</v>
      </c>
      <c r="B1544" s="1" t="s">
        <v>2087</v>
      </c>
    </row>
    <row r="1545" spans="1:2" ht="16.5">
      <c r="A1545" s="1">
        <v>2110003</v>
      </c>
      <c r="B1545" s="1" t="s">
        <v>2088</v>
      </c>
    </row>
    <row r="1546" spans="1:2" ht="16.5">
      <c r="A1546" s="1">
        <v>2110004</v>
      </c>
      <c r="B1546" s="1" t="s">
        <v>2089</v>
      </c>
    </row>
    <row r="1547" spans="1:2" ht="16.5">
      <c r="A1547" s="1">
        <v>2110005</v>
      </c>
      <c r="B1547" s="1" t="s">
        <v>2090</v>
      </c>
    </row>
    <row r="1548" spans="1:2" ht="16.5">
      <c r="A1548" s="1">
        <v>2110006</v>
      </c>
      <c r="B1548" s="1" t="s">
        <v>2091</v>
      </c>
    </row>
    <row r="1549" spans="1:2" ht="16.5">
      <c r="A1549" s="1">
        <v>10101</v>
      </c>
      <c r="B1549" s="1" t="s">
        <v>2092</v>
      </c>
    </row>
    <row r="1550" spans="1:2" ht="16.5">
      <c r="A1550" s="1">
        <v>10102</v>
      </c>
      <c r="B1550" s="1" t="s">
        <v>2093</v>
      </c>
    </row>
    <row r="1551" spans="1:2" ht="16.5">
      <c r="A1551" s="1">
        <v>10103</v>
      </c>
      <c r="B1551" s="1" t="s">
        <v>2094</v>
      </c>
    </row>
    <row r="1552" spans="1:2" ht="16.5">
      <c r="A1552" s="1">
        <v>10104</v>
      </c>
      <c r="B1552" s="1" t="s">
        <v>2095</v>
      </c>
    </row>
    <row r="1553" spans="1:2" ht="16.5">
      <c r="A1553" s="1">
        <v>10105</v>
      </c>
      <c r="B1553" s="1" t="s">
        <v>2096</v>
      </c>
    </row>
    <row r="1554" spans="1:2" ht="16.5">
      <c r="A1554" s="1">
        <v>10107</v>
      </c>
      <c r="B1554" s="1" t="s">
        <v>2097</v>
      </c>
    </row>
    <row r="1555" spans="1:2" ht="16.5">
      <c r="A1555" s="1">
        <v>10109</v>
      </c>
      <c r="B1555" s="1" t="s">
        <v>2098</v>
      </c>
    </row>
    <row r="1556" spans="1:2" ht="16.5">
      <c r="A1556" s="1">
        <v>10201</v>
      </c>
      <c r="B1556" s="1" t="s">
        <v>2099</v>
      </c>
    </row>
    <row r="1557" spans="1:2" ht="16.5">
      <c r="A1557" s="1">
        <v>10204</v>
      </c>
      <c r="B1557" s="1" t="s">
        <v>2100</v>
      </c>
    </row>
    <row r="1558" spans="1:2" ht="16.5">
      <c r="A1558" s="1">
        <v>10205</v>
      </c>
      <c r="B1558" s="1" t="s">
        <v>2101</v>
      </c>
    </row>
    <row r="1559" spans="1:2" ht="16.5">
      <c r="A1559" s="1">
        <v>10207</v>
      </c>
      <c r="B1559" s="1" t="s">
        <v>2102</v>
      </c>
    </row>
    <row r="1560" spans="1:2" ht="16.5">
      <c r="A1560" s="1">
        <v>10208</v>
      </c>
      <c r="B1560" s="1" t="s">
        <v>2103</v>
      </c>
    </row>
    <row r="1561" spans="1:2" ht="16.5">
      <c r="A1561" s="1">
        <v>10210</v>
      </c>
      <c r="B1561" s="1" t="s">
        <v>2104</v>
      </c>
    </row>
    <row r="1562" spans="1:2" ht="16.5">
      <c r="A1562" s="1">
        <v>10301</v>
      </c>
      <c r="B1562" s="1" t="s">
        <v>2105</v>
      </c>
    </row>
    <row r="1563" spans="1:2" ht="16.5">
      <c r="A1563" s="1">
        <v>10302</v>
      </c>
      <c r="B1563" s="1" t="s">
        <v>2106</v>
      </c>
    </row>
    <row r="1564" spans="1:2" ht="16.5">
      <c r="A1564" s="1">
        <v>10303</v>
      </c>
      <c r="B1564" s="1" t="s">
        <v>2107</v>
      </c>
    </row>
    <row r="1565" spans="1:2" ht="16.5">
      <c r="A1565" s="1">
        <v>10304</v>
      </c>
      <c r="B1565" s="1" t="s">
        <v>2108</v>
      </c>
    </row>
    <row r="1566" spans="1:2" ht="16.5">
      <c r="A1566" s="1">
        <v>10305</v>
      </c>
      <c r="B1566" s="1" t="s">
        <v>2109</v>
      </c>
    </row>
    <row r="1567" spans="1:2" ht="16.5">
      <c r="A1567" s="1">
        <v>10307</v>
      </c>
      <c r="B1567" s="1" t="s">
        <v>2110</v>
      </c>
    </row>
    <row r="1568" spans="1:2" ht="16.5">
      <c r="A1568" s="1">
        <v>10308</v>
      </c>
      <c r="B1568" s="1" t="s">
        <v>2111</v>
      </c>
    </row>
    <row r="1569" spans="1:2" ht="16.5">
      <c r="A1569" s="1">
        <v>10401</v>
      </c>
      <c r="B1569" s="1" t="s">
        <v>2112</v>
      </c>
    </row>
    <row r="1570" spans="1:2" ht="16.5">
      <c r="A1570" s="1">
        <v>10402</v>
      </c>
      <c r="B1570" s="1" t="s">
        <v>2113</v>
      </c>
    </row>
    <row r="1571" spans="1:2" ht="16.5">
      <c r="A1571" s="1">
        <v>10403</v>
      </c>
      <c r="B1571" s="1" t="s">
        <v>2114</v>
      </c>
    </row>
    <row r="1572" spans="1:2" ht="16.5">
      <c r="A1572" s="1">
        <v>10404</v>
      </c>
      <c r="B1572" s="1" t="s">
        <v>2115</v>
      </c>
    </row>
    <row r="1573" spans="1:2" ht="16.5">
      <c r="A1573" s="1">
        <v>10405</v>
      </c>
      <c r="B1573" s="1" t="s">
        <v>2116</v>
      </c>
    </row>
    <row r="1574" spans="1:2" ht="16.5">
      <c r="A1574" s="1">
        <v>10406</v>
      </c>
      <c r="B1574" s="1" t="s">
        <v>2117</v>
      </c>
    </row>
    <row r="1575" spans="1:2" ht="16.5">
      <c r="A1575" s="1">
        <v>10501</v>
      </c>
      <c r="B1575" s="1" t="s">
        <v>2118</v>
      </c>
    </row>
    <row r="1576" spans="1:2" ht="16.5">
      <c r="A1576" s="1">
        <v>10502</v>
      </c>
      <c r="B1576" s="1" t="s">
        <v>2119</v>
      </c>
    </row>
    <row r="1577" spans="1:2" ht="16.5">
      <c r="A1577" s="1">
        <v>10504</v>
      </c>
      <c r="B1577" s="1" t="s">
        <v>2120</v>
      </c>
    </row>
    <row r="1578" spans="1:2" ht="16.5">
      <c r="A1578" s="1">
        <v>10505</v>
      </c>
      <c r="B1578" s="1" t="s">
        <v>2121</v>
      </c>
    </row>
    <row r="1579" spans="1:2" ht="16.5">
      <c r="A1579" s="1">
        <v>10506</v>
      </c>
      <c r="B1579" s="1" t="s">
        <v>2122</v>
      </c>
    </row>
    <row r="1580" spans="1:2" ht="16.5">
      <c r="A1580" s="1">
        <v>10509</v>
      </c>
      <c r="B1580" s="1" t="s">
        <v>2123</v>
      </c>
    </row>
    <row r="1581" spans="1:2" ht="16.5">
      <c r="A1581" s="1">
        <v>10701</v>
      </c>
      <c r="B1581" s="1" t="s">
        <v>2124</v>
      </c>
    </row>
    <row r="1582" spans="1:2" ht="16.5">
      <c r="A1582" s="1">
        <v>10702</v>
      </c>
      <c r="B1582" s="1" t="s">
        <v>2125</v>
      </c>
    </row>
    <row r="1583" spans="1:2" ht="16.5">
      <c r="A1583" s="1">
        <v>10703</v>
      </c>
      <c r="B1583" s="1" t="s">
        <v>2126</v>
      </c>
    </row>
    <row r="1584" spans="1:2" ht="16.5">
      <c r="A1584" s="1">
        <v>10704</v>
      </c>
      <c r="B1584" s="1" t="s">
        <v>2127</v>
      </c>
    </row>
    <row r="1585" spans="1:2" ht="16.5">
      <c r="A1585" s="1">
        <v>12037</v>
      </c>
      <c r="B1585" s="1" t="s">
        <v>2128</v>
      </c>
    </row>
    <row r="1586" spans="1:2" ht="16.5">
      <c r="A1586" s="1">
        <v>12036</v>
      </c>
      <c r="B1586" s="1" t="s">
        <v>2129</v>
      </c>
    </row>
    <row r="1587" spans="1:2" ht="16.5">
      <c r="A1587" s="1">
        <v>10014</v>
      </c>
      <c r="B1587" s="1" t="s">
        <v>2130</v>
      </c>
    </row>
    <row r="1588" spans="1:2" ht="16.5">
      <c r="A1588" s="1">
        <v>60001</v>
      </c>
      <c r="B1588" s="1" t="s">
        <v>2131</v>
      </c>
    </row>
    <row r="1589" spans="1:2" ht="16.5">
      <c r="A1589" s="1">
        <v>60002</v>
      </c>
      <c r="B1589" s="1" t="s">
        <v>2132</v>
      </c>
    </row>
    <row r="1590" spans="1:2" ht="16.5">
      <c r="A1590" s="1">
        <v>60003</v>
      </c>
      <c r="B1590" s="1" t="s">
        <v>2133</v>
      </c>
    </row>
    <row r="1591" spans="1:2" ht="16.5">
      <c r="A1591" s="1">
        <v>60004</v>
      </c>
      <c r="B1591" s="1" t="s">
        <v>2134</v>
      </c>
    </row>
    <row r="1592" spans="1:2" ht="16.5">
      <c r="A1592" s="1">
        <v>70001</v>
      </c>
      <c r="B1592" s="1" t="s">
        <v>2135</v>
      </c>
    </row>
    <row r="1593" spans="1:2" ht="16.5">
      <c r="A1593" s="1">
        <v>70002</v>
      </c>
      <c r="B1593" s="1" t="s">
        <v>2136</v>
      </c>
    </row>
    <row r="1594" spans="1:2" ht="16.5">
      <c r="A1594" s="1">
        <v>70003</v>
      </c>
      <c r="B1594" s="1" t="s">
        <v>2137</v>
      </c>
    </row>
    <row r="1595" spans="1:2" ht="16.5">
      <c r="A1595" s="1">
        <v>70004</v>
      </c>
      <c r="B1595" s="1" t="s">
        <v>2138</v>
      </c>
    </row>
    <row r="1596" spans="1:2" ht="16.5">
      <c r="A1596" s="1">
        <v>70005</v>
      </c>
      <c r="B1596" s="1" t="s">
        <v>2139</v>
      </c>
    </row>
    <row r="1597" spans="1:2" ht="16.5">
      <c r="A1597" s="1">
        <v>70006</v>
      </c>
      <c r="B1597" s="1" t="s">
        <v>2140</v>
      </c>
    </row>
    <row r="1598" spans="1:2" ht="16.5">
      <c r="A1598" s="1">
        <v>70011</v>
      </c>
      <c r="B1598" s="1" t="s">
        <v>2141</v>
      </c>
    </row>
    <row r="1599" spans="1:2" ht="16.5">
      <c r="A1599" s="1">
        <v>70012</v>
      </c>
      <c r="B1599" s="1" t="s">
        <v>2142</v>
      </c>
    </row>
    <row r="1600" spans="1:2" ht="16.5">
      <c r="A1600" s="1">
        <v>70013</v>
      </c>
      <c r="B1600" s="1" t="s">
        <v>2143</v>
      </c>
    </row>
    <row r="1601" spans="1:2" ht="16.5">
      <c r="A1601" s="1">
        <v>70014</v>
      </c>
      <c r="B1601" s="1" t="s">
        <v>2144</v>
      </c>
    </row>
    <row r="1602" spans="1:2" ht="16.5">
      <c r="A1602" s="1">
        <v>70021</v>
      </c>
      <c r="B1602" s="1" t="s">
        <v>2145</v>
      </c>
    </row>
    <row r="1603" spans="1:2" ht="16.5">
      <c r="A1603" s="1">
        <v>70022</v>
      </c>
      <c r="B1603" s="1" t="s">
        <v>2146</v>
      </c>
    </row>
    <row r="1604" spans="1:2" ht="16.5">
      <c r="A1604" s="1">
        <v>70023</v>
      </c>
      <c r="B1604" s="1" t="s">
        <v>2147</v>
      </c>
    </row>
    <row r="1605" spans="1:2" ht="16.5">
      <c r="A1605" s="1">
        <v>70024</v>
      </c>
      <c r="B1605" s="1" t="s">
        <v>2148</v>
      </c>
    </row>
    <row r="1606" spans="1:2" ht="16.5">
      <c r="A1606" s="1">
        <v>70031</v>
      </c>
      <c r="B1606" s="1" t="s">
        <v>2149</v>
      </c>
    </row>
    <row r="1607" spans="1:2" ht="16.5">
      <c r="A1607" s="1">
        <v>70032</v>
      </c>
      <c r="B1607" s="1" t="s">
        <v>2150</v>
      </c>
    </row>
    <row r="1608" spans="1:2" ht="16.5">
      <c r="A1608" s="1">
        <v>70033</v>
      </c>
      <c r="B1608" s="1" t="s">
        <v>2151</v>
      </c>
    </row>
    <row r="1609" spans="1:2" ht="16.5">
      <c r="A1609" s="1">
        <v>70034</v>
      </c>
      <c r="B1609" s="1" t="s">
        <v>2152</v>
      </c>
    </row>
    <row r="1610" spans="1:2" ht="16.5">
      <c r="A1610" s="1">
        <v>70041</v>
      </c>
      <c r="B1610" s="1" t="s">
        <v>2153</v>
      </c>
    </row>
    <row r="1611" spans="1:2" ht="16.5">
      <c r="A1611" s="1">
        <v>70042</v>
      </c>
      <c r="B1611" s="1" t="s">
        <v>2154</v>
      </c>
    </row>
    <row r="1612" spans="1:2" ht="16.5">
      <c r="A1612" s="1">
        <v>70043</v>
      </c>
      <c r="B1612" s="1" t="s">
        <v>2155</v>
      </c>
    </row>
    <row r="1613" spans="1:2" ht="16.5">
      <c r="A1613" s="1">
        <v>70044</v>
      </c>
      <c r="B1613" s="1" t="s">
        <v>2156</v>
      </c>
    </row>
    <row r="1614" spans="1:2" ht="16.5">
      <c r="A1614" s="1">
        <v>70051</v>
      </c>
      <c r="B1614" s="1" t="s">
        <v>2157</v>
      </c>
    </row>
    <row r="1615" spans="1:2" ht="16.5">
      <c r="A1615" s="1">
        <v>70052</v>
      </c>
      <c r="B1615" s="1" t="s">
        <v>2158</v>
      </c>
    </row>
    <row r="1616" spans="1:2" ht="16.5">
      <c r="A1616" s="1">
        <v>70053</v>
      </c>
      <c r="B1616" s="1" t="s">
        <v>2159</v>
      </c>
    </row>
    <row r="1617" spans="1:2" ht="16.5">
      <c r="A1617" s="1">
        <v>70054</v>
      </c>
      <c r="B1617" s="1" t="s">
        <v>2160</v>
      </c>
    </row>
    <row r="1618" spans="1:2" ht="16.5">
      <c r="A1618" s="1">
        <v>11002</v>
      </c>
      <c r="B1618" s="1" t="s">
        <v>2161</v>
      </c>
    </row>
    <row r="1619" spans="1:2" ht="16.5">
      <c r="A1619" s="1">
        <v>11012</v>
      </c>
      <c r="B1619" s="1" t="s">
        <v>2162</v>
      </c>
    </row>
    <row r="1620" spans="1:2" ht="16.5">
      <c r="A1620" s="1">
        <v>11021</v>
      </c>
      <c r="B1620" s="1" t="s">
        <v>2163</v>
      </c>
    </row>
    <row r="1621" spans="1:2" ht="16.5">
      <c r="A1621" s="1">
        <v>11022</v>
      </c>
      <c r="B1621" s="1" t="s">
        <v>2164</v>
      </c>
    </row>
    <row r="1622" spans="1:2" ht="16.5">
      <c r="A1622" s="1">
        <v>11023</v>
      </c>
      <c r="B1622" s="1" t="s">
        <v>2165</v>
      </c>
    </row>
    <row r="1623" spans="1:2" ht="16.5">
      <c r="A1623" s="1">
        <v>11024</v>
      </c>
      <c r="B1623" s="1" t="s">
        <v>2166</v>
      </c>
    </row>
    <row r="1624" spans="1:2" ht="16.5">
      <c r="A1624" s="1">
        <v>11031</v>
      </c>
      <c r="B1624" s="1" t="s">
        <v>2167</v>
      </c>
    </row>
    <row r="1625" spans="1:2" ht="16.5">
      <c r="A1625" s="1">
        <v>11032</v>
      </c>
      <c r="B1625" s="1" t="s">
        <v>2168</v>
      </c>
    </row>
    <row r="1626" spans="1:2" ht="16.5">
      <c r="A1626" s="1">
        <v>11033</v>
      </c>
      <c r="B1626" s="1" t="s">
        <v>2169</v>
      </c>
    </row>
    <row r="1627" spans="1:2" ht="16.5">
      <c r="A1627" s="1">
        <v>11042</v>
      </c>
      <c r="B1627" s="1" t="s">
        <v>2170</v>
      </c>
    </row>
    <row r="1628" spans="1:2" ht="16.5">
      <c r="A1628" s="1">
        <v>11043</v>
      </c>
      <c r="B1628" s="1" t="s">
        <v>2171</v>
      </c>
    </row>
    <row r="1629" spans="1:2" ht="16.5">
      <c r="A1629" s="1">
        <v>1020601</v>
      </c>
      <c r="B1629" s="1" t="s">
        <v>2172</v>
      </c>
    </row>
    <row r="1630" spans="1:2" ht="16.5">
      <c r="A1630" s="1">
        <v>1020602</v>
      </c>
      <c r="B1630" s="1" t="s">
        <v>2173</v>
      </c>
    </row>
    <row r="1631" spans="1:2" ht="16.5">
      <c r="A1631" s="1">
        <v>1020603</v>
      </c>
      <c r="B1631" s="1" t="s">
        <v>2174</v>
      </c>
    </row>
    <row r="1632" spans="1:2" ht="16.5">
      <c r="A1632" s="1">
        <v>1020604</v>
      </c>
      <c r="B1632" s="1" t="s">
        <v>2175</v>
      </c>
    </row>
    <row r="1633" spans="1:2" ht="16.5">
      <c r="A1633" s="1">
        <v>102061</v>
      </c>
      <c r="B1633" s="1" t="s">
        <v>2176</v>
      </c>
    </row>
    <row r="1634" spans="1:2" ht="16.5">
      <c r="A1634" s="1">
        <v>102062</v>
      </c>
      <c r="B1634" s="1" t="s">
        <v>2177</v>
      </c>
    </row>
    <row r="1635" spans="1:2" ht="16.5">
      <c r="A1635" s="1">
        <v>102063</v>
      </c>
      <c r="B1635" s="1" t="s">
        <v>2178</v>
      </c>
    </row>
    <row r="1636" spans="1:2" ht="16.5">
      <c r="A1636" s="1">
        <v>102064</v>
      </c>
      <c r="B1636" s="1" t="s">
        <v>2179</v>
      </c>
    </row>
    <row r="1637" spans="1:2" ht="16.5">
      <c r="A1637" s="1">
        <v>101019</v>
      </c>
      <c r="B1637" s="1" t="s">
        <v>2180</v>
      </c>
    </row>
    <row r="1638" spans="1:2" ht="16.5">
      <c r="A1638" s="1">
        <v>101049</v>
      </c>
      <c r="B1638" s="1" t="s">
        <v>2181</v>
      </c>
    </row>
    <row r="1639" spans="1:2" ht="16.5">
      <c r="A1639" s="1">
        <v>102069</v>
      </c>
      <c r="B1639" s="1" t="s">
        <v>2182</v>
      </c>
    </row>
    <row r="1640" spans="1:2" ht="16.5">
      <c r="A1640" s="1">
        <v>2100015</v>
      </c>
      <c r="B1640" s="1" t="s">
        <v>2183</v>
      </c>
    </row>
    <row r="1641" spans="1:2" ht="16.5">
      <c r="A1641" s="1">
        <v>2100016</v>
      </c>
      <c r="B1641" s="1" t="s">
        <v>2184</v>
      </c>
    </row>
    <row r="1642" spans="1:2" ht="16.5">
      <c r="A1642" s="1">
        <v>2100017</v>
      </c>
      <c r="B1642" s="1" t="s">
        <v>2185</v>
      </c>
    </row>
    <row r="1643" spans="1:2" ht="16.5">
      <c r="A1643" s="1">
        <v>2100018</v>
      </c>
      <c r="B1643" s="1" t="s">
        <v>2186</v>
      </c>
    </row>
    <row r="1644" spans="1:2" ht="16.5">
      <c r="A1644" s="1">
        <v>2100019</v>
      </c>
      <c r="B1644" s="1" t="s">
        <v>2187</v>
      </c>
    </row>
    <row r="1645" spans="1:2" ht="16.5">
      <c r="A1645" s="1">
        <v>2100020</v>
      </c>
      <c r="B1645" s="1" t="s">
        <v>2188</v>
      </c>
    </row>
    <row r="1646" spans="1:2" ht="16.5">
      <c r="A1646" s="1">
        <v>2100021</v>
      </c>
      <c r="B1646" s="1" t="s">
        <v>2189</v>
      </c>
    </row>
    <row r="1647" spans="1:2" ht="16.5">
      <c r="A1647" s="1">
        <v>2100022</v>
      </c>
      <c r="B1647" s="1" t="s">
        <v>2190</v>
      </c>
    </row>
    <row r="1648" spans="1:2" ht="16.5">
      <c r="A1648" s="1">
        <v>2100023</v>
      </c>
      <c r="B1648" s="1" t="s">
        <v>2191</v>
      </c>
    </row>
    <row r="1649" spans="1:2" ht="16.5">
      <c r="A1649" s="1">
        <v>2100036</v>
      </c>
      <c r="B1649" s="1" t="s">
        <v>2192</v>
      </c>
    </row>
    <row r="1650" spans="1:2" ht="16.5">
      <c r="A1650" s="1">
        <v>2100037</v>
      </c>
      <c r="B1650" s="1" t="s">
        <v>2193</v>
      </c>
    </row>
    <row r="1651" spans="1:2" ht="16.5">
      <c r="A1651" s="1">
        <v>2100024</v>
      </c>
      <c r="B1651" s="1" t="s">
        <v>2194</v>
      </c>
    </row>
    <row r="1652" spans="1:2" ht="16.5">
      <c r="A1652" s="1">
        <v>2100025</v>
      </c>
      <c r="B1652" s="1" t="s">
        <v>2195</v>
      </c>
    </row>
    <row r="1653" spans="1:2" ht="16.5">
      <c r="A1653" s="1">
        <v>2100101</v>
      </c>
      <c r="B1653" s="1" t="s">
        <v>2196</v>
      </c>
    </row>
    <row r="1654" spans="1:2" ht="16.5">
      <c r="A1654" s="1">
        <v>2100102</v>
      </c>
      <c r="B1654" s="1" t="s">
        <v>2197</v>
      </c>
    </row>
    <row r="1655" spans="1:2" ht="16.5">
      <c r="A1655" s="1">
        <v>2100103</v>
      </c>
      <c r="B1655" s="1" t="s">
        <v>2198</v>
      </c>
    </row>
    <row r="1656" spans="1:2" ht="16.5">
      <c r="A1656" s="1">
        <v>2100104</v>
      </c>
      <c r="B1656" s="1" t="s">
        <v>2199</v>
      </c>
    </row>
    <row r="1657" spans="1:2" ht="16.5">
      <c r="A1657" s="1">
        <v>2100105</v>
      </c>
      <c r="B1657" s="1" t="s">
        <v>2200</v>
      </c>
    </row>
    <row r="1658" spans="1:2" ht="16.5">
      <c r="A1658" s="1">
        <v>2100106</v>
      </c>
      <c r="B1658" s="1" t="s">
        <v>2201</v>
      </c>
    </row>
    <row r="1659" spans="1:2" ht="16.5">
      <c r="A1659" s="1">
        <v>2100107</v>
      </c>
      <c r="B1659" s="1" t="s">
        <v>2202</v>
      </c>
    </row>
    <row r="1660" spans="1:2" ht="16.5">
      <c r="A1660" s="1">
        <v>2100108</v>
      </c>
      <c r="B1660" s="1" t="s">
        <v>2203</v>
      </c>
    </row>
    <row r="1661" spans="1:2" ht="16.5">
      <c r="A1661" s="1">
        <v>2100109</v>
      </c>
      <c r="B1661" s="1" t="s">
        <v>2204</v>
      </c>
    </row>
    <row r="1662" spans="1:2" ht="16.5">
      <c r="A1662" s="1">
        <v>2100110</v>
      </c>
      <c r="B1662" s="1" t="s">
        <v>2205</v>
      </c>
    </row>
    <row r="1663" spans="1:2" ht="16.5">
      <c r="A1663" s="1">
        <v>2100111</v>
      </c>
      <c r="B1663" s="1" t="s">
        <v>2206</v>
      </c>
    </row>
    <row r="1664" spans="1:2" ht="16.5">
      <c r="A1664" s="1">
        <v>2100112</v>
      </c>
      <c r="B1664" s="1" t="s">
        <v>2207</v>
      </c>
    </row>
    <row r="1665" spans="1:2" ht="16.5">
      <c r="A1665" s="1">
        <v>2100113</v>
      </c>
      <c r="B1665" s="1" t="s">
        <v>2208</v>
      </c>
    </row>
    <row r="1666" spans="1:2" ht="16.5">
      <c r="A1666" s="1">
        <v>2100114</v>
      </c>
      <c r="B1666" s="1" t="s">
        <v>2209</v>
      </c>
    </row>
    <row r="1667" spans="1:2" ht="16.5">
      <c r="A1667" s="1">
        <v>2100115</v>
      </c>
      <c r="B1667" s="1" t="s">
        <v>2210</v>
      </c>
    </row>
    <row r="1668" spans="1:2" ht="16.5">
      <c r="A1668" s="1">
        <v>2100116</v>
      </c>
      <c r="B1668" s="1" t="s">
        <v>2211</v>
      </c>
    </row>
    <row r="1669" spans="1:2" ht="16.5">
      <c r="A1669" s="1">
        <v>2100117</v>
      </c>
      <c r="B1669" s="1" t="s">
        <v>2212</v>
      </c>
    </row>
    <row r="1670" spans="1:2" ht="16.5">
      <c r="A1670" s="1">
        <v>2100118</v>
      </c>
      <c r="B1670" s="1" t="s">
        <v>2213</v>
      </c>
    </row>
    <row r="1671" spans="1:2" ht="16.5">
      <c r="A1671" s="1">
        <v>2100119</v>
      </c>
      <c r="B1671" s="1" t="s">
        <v>2214</v>
      </c>
    </row>
    <row r="1672" spans="1:2" ht="16.5">
      <c r="A1672" s="1">
        <v>2100120</v>
      </c>
      <c r="B1672" s="1" t="s">
        <v>2215</v>
      </c>
    </row>
    <row r="1673" spans="1:2" ht="16.5">
      <c r="A1673" s="1">
        <v>2100121</v>
      </c>
      <c r="B1673" s="1" t="s">
        <v>2216</v>
      </c>
    </row>
    <row r="1674" spans="1:2" ht="16.5">
      <c r="A1674" s="1">
        <v>2100122</v>
      </c>
      <c r="B1674" s="1" t="s">
        <v>2217</v>
      </c>
    </row>
    <row r="1675" spans="1:2" ht="16.5">
      <c r="A1675" s="1">
        <v>2100123</v>
      </c>
      <c r="B1675" s="1" t="s">
        <v>2218</v>
      </c>
    </row>
    <row r="1676" spans="1:2" ht="16.5">
      <c r="A1676" s="1">
        <v>2100124</v>
      </c>
      <c r="B1676" s="1" t="s">
        <v>2219</v>
      </c>
    </row>
    <row r="1677" spans="1:2" ht="16.5">
      <c r="A1677" s="1">
        <v>2100125</v>
      </c>
      <c r="B1677" s="1" t="s">
        <v>2220</v>
      </c>
    </row>
    <row r="1678" spans="1:2" ht="16.5">
      <c r="A1678" s="1">
        <v>2100126</v>
      </c>
      <c r="B1678" s="1" t="s">
        <v>2221</v>
      </c>
    </row>
    <row r="1679" spans="1:2" ht="16.5">
      <c r="A1679" s="1">
        <v>2100127</v>
      </c>
      <c r="B1679" s="1" t="s">
        <v>2222</v>
      </c>
    </row>
    <row r="1680" spans="1:2" ht="16.5">
      <c r="A1680" s="1">
        <v>2100128</v>
      </c>
      <c r="B1680" s="1" t="s">
        <v>2223</v>
      </c>
    </row>
    <row r="1681" spans="1:2" ht="16.5">
      <c r="A1681" s="1">
        <v>2100129</v>
      </c>
      <c r="B1681" s="1" t="s">
        <v>2224</v>
      </c>
    </row>
    <row r="1682" spans="1:2" ht="16.5">
      <c r="A1682" s="1">
        <v>2100130</v>
      </c>
      <c r="B1682" s="1" t="s">
        <v>2225</v>
      </c>
    </row>
    <row r="1683" spans="1:2" ht="16.5">
      <c r="A1683" s="1">
        <v>2100131</v>
      </c>
      <c r="B1683" s="1" t="s">
        <v>2226</v>
      </c>
    </row>
    <row r="1684" spans="1:2" ht="16.5">
      <c r="A1684" s="1">
        <v>2100132</v>
      </c>
      <c r="B1684" s="1" t="s">
        <v>2227</v>
      </c>
    </row>
    <row r="1685" spans="1:2" ht="16.5">
      <c r="A1685" s="1">
        <v>2100133</v>
      </c>
      <c r="B1685" s="1" t="s">
        <v>2228</v>
      </c>
    </row>
    <row r="1686" spans="1:2" ht="16.5">
      <c r="A1686" s="1">
        <v>2100134</v>
      </c>
      <c r="B1686" s="1" t="s">
        <v>2229</v>
      </c>
    </row>
    <row r="1687" spans="1:2" ht="16.5">
      <c r="A1687" s="1">
        <v>2100201</v>
      </c>
      <c r="B1687" s="1" t="s">
        <v>2230</v>
      </c>
    </row>
    <row r="1688" spans="1:2" ht="16.5">
      <c r="A1688" s="1">
        <v>2100202</v>
      </c>
      <c r="B1688" s="1" t="s">
        <v>2231</v>
      </c>
    </row>
    <row r="1689" spans="1:2" ht="16.5">
      <c r="A1689" s="1">
        <v>2100203</v>
      </c>
      <c r="B1689" s="1" t="s">
        <v>2232</v>
      </c>
    </row>
    <row r="1690" spans="1:2" ht="16.5">
      <c r="A1690" s="1">
        <v>2100204</v>
      </c>
      <c r="B1690" s="1" t="s">
        <v>2233</v>
      </c>
    </row>
    <row r="1691" spans="1:2" ht="16.5">
      <c r="A1691" s="1">
        <v>2100205</v>
      </c>
      <c r="B1691" s="1" t="s">
        <v>2234</v>
      </c>
    </row>
    <row r="1692" spans="1:2" ht="16.5">
      <c r="A1692" s="1">
        <v>2100206</v>
      </c>
      <c r="B1692" s="1" t="s">
        <v>2235</v>
      </c>
    </row>
    <row r="1693" spans="1:2" ht="16.5">
      <c r="A1693" s="1">
        <v>2100207</v>
      </c>
      <c r="B1693" s="1" t="s">
        <v>2236</v>
      </c>
    </row>
    <row r="1694" spans="1:2" ht="16.5">
      <c r="A1694" s="1">
        <v>2100208</v>
      </c>
      <c r="B1694" s="1" t="s">
        <v>2237</v>
      </c>
    </row>
    <row r="1695" spans="1:2" ht="16.5">
      <c r="A1695" s="1">
        <v>2100209</v>
      </c>
      <c r="B1695" s="1" t="s">
        <v>2238</v>
      </c>
    </row>
    <row r="1696" spans="1:2" ht="16.5">
      <c r="A1696" s="1">
        <v>2100210</v>
      </c>
      <c r="B1696" s="1" t="s">
        <v>2239</v>
      </c>
    </row>
    <row r="1697" spans="1:2" ht="16.5">
      <c r="A1697" s="1">
        <v>2100211</v>
      </c>
      <c r="B1697" s="1" t="s">
        <v>2240</v>
      </c>
    </row>
    <row r="1698" spans="1:2" ht="16.5">
      <c r="A1698" s="1">
        <v>2100212</v>
      </c>
      <c r="B1698" s="1" t="s">
        <v>2241</v>
      </c>
    </row>
    <row r="1699" spans="1:2" ht="16.5">
      <c r="A1699" s="1">
        <v>2100213</v>
      </c>
      <c r="B1699" s="1" t="s">
        <v>2242</v>
      </c>
    </row>
    <row r="1700" spans="1:2" ht="16.5">
      <c r="A1700" s="1">
        <v>2100214</v>
      </c>
      <c r="B1700" s="1" t="s">
        <v>2243</v>
      </c>
    </row>
    <row r="1701" spans="1:2" ht="16.5">
      <c r="A1701" s="1">
        <v>2100215</v>
      </c>
      <c r="B1701" s="1" t="s">
        <v>2244</v>
      </c>
    </row>
    <row r="1702" spans="1:2" ht="16.5">
      <c r="A1702" s="1">
        <v>2100216</v>
      </c>
      <c r="B1702" s="1" t="s">
        <v>2245</v>
      </c>
    </row>
    <row r="1703" spans="1:2" ht="16.5">
      <c r="A1703" s="1">
        <v>2100217</v>
      </c>
      <c r="B1703" s="1" t="s">
        <v>2246</v>
      </c>
    </row>
    <row r="1704" spans="1:2" ht="16.5">
      <c r="A1704" s="1">
        <v>2100218</v>
      </c>
      <c r="B1704" s="1" t="s">
        <v>2247</v>
      </c>
    </row>
    <row r="1705" spans="1:2" ht="16.5">
      <c r="A1705" s="1">
        <v>2100219</v>
      </c>
      <c r="B1705" s="1" t="s">
        <v>2248</v>
      </c>
    </row>
    <row r="1706" spans="1:2" ht="16.5">
      <c r="A1706" s="1">
        <v>2100220</v>
      </c>
      <c r="B1706" s="1" t="s">
        <v>2249</v>
      </c>
    </row>
    <row r="1707" spans="1:2" ht="16.5">
      <c r="A1707" s="1">
        <v>2100221</v>
      </c>
      <c r="B1707" s="1" t="s">
        <v>2250</v>
      </c>
    </row>
    <row r="1708" spans="1:2" ht="16.5">
      <c r="A1708" s="1">
        <v>2100222</v>
      </c>
      <c r="B1708" s="1" t="s">
        <v>2251</v>
      </c>
    </row>
    <row r="1709" spans="1:2" ht="16.5">
      <c r="A1709" s="1">
        <v>2100223</v>
      </c>
      <c r="B1709" s="1" t="s">
        <v>2252</v>
      </c>
    </row>
    <row r="1710" spans="1:2" ht="16.5">
      <c r="A1710" s="1">
        <v>2100224</v>
      </c>
      <c r="B1710" s="1" t="s">
        <v>2253</v>
      </c>
    </row>
    <row r="1711" spans="1:2" ht="16.5">
      <c r="A1711" s="1">
        <v>2100225</v>
      </c>
      <c r="B1711" s="1" t="s">
        <v>2254</v>
      </c>
    </row>
    <row r="1712" spans="1:2" ht="16.5">
      <c r="A1712" s="1">
        <v>2100226</v>
      </c>
      <c r="B1712" s="1" t="s">
        <v>2255</v>
      </c>
    </row>
    <row r="1713" spans="1:2" ht="16.5">
      <c r="A1713" s="1">
        <v>2100227</v>
      </c>
      <c r="B1713" s="1" t="s">
        <v>2256</v>
      </c>
    </row>
    <row r="1714" spans="1:2" ht="16.5">
      <c r="A1714" s="1">
        <v>2100228</v>
      </c>
      <c r="B1714" s="1" t="s">
        <v>2257</v>
      </c>
    </row>
    <row r="1715" spans="1:2" ht="16.5">
      <c r="A1715" s="1">
        <v>2100229</v>
      </c>
      <c r="B1715" s="1" t="s">
        <v>2258</v>
      </c>
    </row>
    <row r="1716" spans="1:2" ht="16.5">
      <c r="A1716" s="1">
        <v>2100230</v>
      </c>
      <c r="B1716" s="1" t="s">
        <v>2259</v>
      </c>
    </row>
    <row r="1717" spans="1:2" ht="16.5">
      <c r="A1717" s="1">
        <v>2100231</v>
      </c>
      <c r="B1717" s="1" t="s">
        <v>2260</v>
      </c>
    </row>
    <row r="1718" spans="1:2" ht="16.5">
      <c r="A1718" s="1">
        <v>2100232</v>
      </c>
      <c r="B1718" s="1" t="s">
        <v>2261</v>
      </c>
    </row>
    <row r="1719" spans="1:2" ht="16.5">
      <c r="A1719" s="1">
        <v>2100233</v>
      </c>
      <c r="B1719" s="1" t="s">
        <v>2262</v>
      </c>
    </row>
    <row r="1720" spans="1:2" ht="16.5">
      <c r="A1720" s="1">
        <v>2100234</v>
      </c>
      <c r="B1720" s="1" t="s">
        <v>2263</v>
      </c>
    </row>
    <row r="1721" spans="1:2" ht="16.5">
      <c r="A1721" s="1">
        <v>2100301</v>
      </c>
      <c r="B1721" s="1" t="s">
        <v>2264</v>
      </c>
    </row>
    <row r="1722" spans="1:2" ht="16.5">
      <c r="A1722" s="1">
        <v>2100302</v>
      </c>
      <c r="B1722" s="1" t="s">
        <v>2265</v>
      </c>
    </row>
    <row r="1723" spans="1:2" ht="16.5">
      <c r="A1723" s="1">
        <v>2100303</v>
      </c>
      <c r="B1723" s="1" t="s">
        <v>2266</v>
      </c>
    </row>
    <row r="1724" spans="1:2" ht="16.5">
      <c r="A1724" s="1">
        <v>2100304</v>
      </c>
      <c r="B1724" s="1" t="s">
        <v>2267</v>
      </c>
    </row>
    <row r="1725" spans="1:2" ht="16.5">
      <c r="A1725" s="1">
        <v>2100305</v>
      </c>
      <c r="B1725" s="1" t="s">
        <v>2268</v>
      </c>
    </row>
    <row r="1726" spans="1:2" ht="16.5">
      <c r="A1726" s="1">
        <v>2100306</v>
      </c>
      <c r="B1726" s="1" t="s">
        <v>2269</v>
      </c>
    </row>
    <row r="1727" spans="1:2" ht="16.5">
      <c r="A1727" s="1">
        <v>2100307</v>
      </c>
      <c r="B1727" s="1" t="s">
        <v>2270</v>
      </c>
    </row>
    <row r="1728" spans="1:2" ht="16.5">
      <c r="A1728" s="1">
        <v>2100308</v>
      </c>
      <c r="B1728" s="1" t="s">
        <v>2271</v>
      </c>
    </row>
    <row r="1729" spans="1:2" ht="16.5">
      <c r="A1729" s="1">
        <v>2100309</v>
      </c>
      <c r="B1729" s="1" t="s">
        <v>2272</v>
      </c>
    </row>
    <row r="1730" spans="1:2" ht="16.5">
      <c r="A1730" s="1">
        <v>2100310</v>
      </c>
      <c r="B1730" s="1" t="s">
        <v>2273</v>
      </c>
    </row>
    <row r="1731" spans="1:2" ht="16.5">
      <c r="A1731" s="1">
        <v>2100311</v>
      </c>
      <c r="B1731" s="1" t="s">
        <v>2274</v>
      </c>
    </row>
    <row r="1732" spans="1:2" ht="16.5">
      <c r="A1732" s="1">
        <v>2100312</v>
      </c>
      <c r="B1732" s="1" t="s">
        <v>2275</v>
      </c>
    </row>
    <row r="1733" spans="1:2" ht="16.5">
      <c r="A1733" s="1">
        <v>2100313</v>
      </c>
      <c r="B1733" s="1" t="s">
        <v>2276</v>
      </c>
    </row>
    <row r="1734" spans="1:2" ht="16.5">
      <c r="A1734" s="1">
        <v>2100314</v>
      </c>
      <c r="B1734" s="1" t="s">
        <v>2277</v>
      </c>
    </row>
    <row r="1735" spans="1:2" ht="16.5">
      <c r="A1735" s="1">
        <v>2100315</v>
      </c>
      <c r="B1735" s="1" t="s">
        <v>2278</v>
      </c>
    </row>
    <row r="1736" spans="1:2" ht="16.5">
      <c r="A1736" s="1">
        <v>2100316</v>
      </c>
      <c r="B1736" s="1" t="s">
        <v>2279</v>
      </c>
    </row>
    <row r="1737" spans="1:2" ht="16.5">
      <c r="A1737" s="1">
        <v>2100317</v>
      </c>
      <c r="B1737" s="1" t="s">
        <v>2280</v>
      </c>
    </row>
    <row r="1738" spans="1:2" ht="16.5">
      <c r="A1738" s="1">
        <v>2100318</v>
      </c>
      <c r="B1738" s="1" t="s">
        <v>2281</v>
      </c>
    </row>
    <row r="1739" spans="1:2" ht="16.5">
      <c r="A1739" s="1">
        <v>2100319</v>
      </c>
      <c r="B1739" s="1" t="s">
        <v>2282</v>
      </c>
    </row>
    <row r="1740" spans="1:2" ht="16.5">
      <c r="A1740" s="1">
        <v>2100320</v>
      </c>
      <c r="B1740" s="1" t="s">
        <v>2283</v>
      </c>
    </row>
    <row r="1741" spans="1:2" ht="16.5">
      <c r="A1741" s="1">
        <v>2100321</v>
      </c>
      <c r="B1741" s="1" t="s">
        <v>2284</v>
      </c>
    </row>
    <row r="1742" spans="1:2" ht="16.5">
      <c r="A1742" s="1">
        <v>2100322</v>
      </c>
      <c r="B1742" s="1" t="s">
        <v>2285</v>
      </c>
    </row>
    <row r="1743" spans="1:2" ht="16.5">
      <c r="A1743" s="1">
        <v>2100323</v>
      </c>
      <c r="B1743" s="1" t="s">
        <v>2286</v>
      </c>
    </row>
    <row r="1744" spans="1:2" ht="16.5">
      <c r="A1744" s="1">
        <v>2100324</v>
      </c>
      <c r="B1744" s="1" t="s">
        <v>2287</v>
      </c>
    </row>
    <row r="1745" spans="1:2" ht="16.5">
      <c r="A1745" s="1">
        <v>2100325</v>
      </c>
      <c r="B1745" s="1" t="s">
        <v>2288</v>
      </c>
    </row>
    <row r="1746" spans="1:2" ht="16.5">
      <c r="A1746" s="1">
        <v>2100326</v>
      </c>
      <c r="B1746" s="1" t="s">
        <v>2289</v>
      </c>
    </row>
    <row r="1747" spans="1:2" ht="16.5">
      <c r="A1747" s="1">
        <v>2100327</v>
      </c>
      <c r="B1747" s="1" t="s">
        <v>2290</v>
      </c>
    </row>
    <row r="1748" spans="1:2" ht="16.5">
      <c r="A1748" s="1">
        <v>2100328</v>
      </c>
      <c r="B1748" s="1" t="s">
        <v>2291</v>
      </c>
    </row>
    <row r="1749" spans="1:2" ht="16.5">
      <c r="A1749" s="1">
        <v>2100329</v>
      </c>
      <c r="B1749" s="1" t="s">
        <v>2292</v>
      </c>
    </row>
    <row r="1750" spans="1:2" ht="16.5">
      <c r="A1750" s="1">
        <v>2100330</v>
      </c>
      <c r="B1750" s="1" t="s">
        <v>2293</v>
      </c>
    </row>
    <row r="1751" spans="1:2" ht="16.5">
      <c r="A1751" s="1">
        <v>2100331</v>
      </c>
      <c r="B1751" s="1" t="s">
        <v>2294</v>
      </c>
    </row>
    <row r="1752" spans="1:2" ht="16.5">
      <c r="A1752" s="1">
        <v>2100332</v>
      </c>
      <c r="B1752" s="1" t="s">
        <v>2295</v>
      </c>
    </row>
    <row r="1753" spans="1:2" ht="16.5">
      <c r="A1753" s="1">
        <v>2100333</v>
      </c>
      <c r="B1753" s="1" t="s">
        <v>2296</v>
      </c>
    </row>
    <row r="1754" spans="1:2" ht="16.5">
      <c r="A1754" s="1">
        <v>2100334</v>
      </c>
      <c r="B1754" s="1" t="s">
        <v>2297</v>
      </c>
    </row>
    <row r="1755" spans="1:2" ht="16.5">
      <c r="A1755" s="1">
        <v>2100401</v>
      </c>
      <c r="B1755" s="1" t="s">
        <v>2298</v>
      </c>
    </row>
    <row r="1756" spans="1:2" ht="16.5">
      <c r="A1756" s="1">
        <v>2100402</v>
      </c>
      <c r="B1756" s="1" t="s">
        <v>2299</v>
      </c>
    </row>
    <row r="1757" spans="1:2" ht="16.5">
      <c r="A1757" s="1">
        <v>2100403</v>
      </c>
      <c r="B1757" s="1" t="s">
        <v>2300</v>
      </c>
    </row>
    <row r="1758" spans="1:2" ht="16.5">
      <c r="A1758" s="1">
        <v>2100404</v>
      </c>
      <c r="B1758" s="1" t="s">
        <v>2301</v>
      </c>
    </row>
    <row r="1759" spans="1:2" ht="16.5">
      <c r="A1759" s="1">
        <v>2100405</v>
      </c>
      <c r="B1759" s="1" t="s">
        <v>2302</v>
      </c>
    </row>
    <row r="1760" spans="1:2" ht="16.5">
      <c r="A1760" s="1">
        <v>2100406</v>
      </c>
      <c r="B1760" s="1" t="s">
        <v>2303</v>
      </c>
    </row>
    <row r="1761" spans="1:2" ht="16.5">
      <c r="A1761" s="1">
        <v>2100407</v>
      </c>
      <c r="B1761" s="1" t="s">
        <v>2304</v>
      </c>
    </row>
    <row r="1762" spans="1:2" ht="16.5">
      <c r="A1762" s="1">
        <v>2100408</v>
      </c>
      <c r="B1762" s="1" t="s">
        <v>2305</v>
      </c>
    </row>
    <row r="1763" spans="1:2" ht="16.5">
      <c r="A1763" s="1">
        <v>2100409</v>
      </c>
      <c r="B1763" s="1" t="s">
        <v>2306</v>
      </c>
    </row>
    <row r="1764" spans="1:2" ht="16.5">
      <c r="A1764" s="1">
        <v>2100410</v>
      </c>
      <c r="B1764" s="1" t="s">
        <v>2307</v>
      </c>
    </row>
    <row r="1765" spans="1:2" ht="16.5">
      <c r="A1765" s="1">
        <v>2100411</v>
      </c>
      <c r="B1765" s="1" t="s">
        <v>2308</v>
      </c>
    </row>
    <row r="1766" spans="1:2" ht="16.5">
      <c r="A1766" s="1">
        <v>2100412</v>
      </c>
      <c r="B1766" s="1" t="s">
        <v>2309</v>
      </c>
    </row>
    <row r="1767" spans="1:2" ht="16.5">
      <c r="A1767" s="1">
        <v>2100413</v>
      </c>
      <c r="B1767" s="1" t="s">
        <v>2310</v>
      </c>
    </row>
    <row r="1768" spans="1:2" ht="16.5">
      <c r="A1768" s="1">
        <v>2100414</v>
      </c>
      <c r="B1768" s="1" t="s">
        <v>2311</v>
      </c>
    </row>
    <row r="1769" spans="1:2" ht="16.5">
      <c r="A1769" s="1">
        <v>2100415</v>
      </c>
      <c r="B1769" s="1" t="s">
        <v>2312</v>
      </c>
    </row>
    <row r="1770" spans="1:2" ht="16.5">
      <c r="A1770" s="1">
        <v>2100416</v>
      </c>
      <c r="B1770" s="1" t="s">
        <v>2313</v>
      </c>
    </row>
    <row r="1771" spans="1:2" ht="16.5">
      <c r="A1771" s="1">
        <v>2100417</v>
      </c>
      <c r="B1771" s="1" t="s">
        <v>2314</v>
      </c>
    </row>
    <row r="1772" spans="1:2" ht="16.5">
      <c r="A1772" s="1">
        <v>2100418</v>
      </c>
      <c r="B1772" s="1" t="s">
        <v>2315</v>
      </c>
    </row>
    <row r="1773" spans="1:2" ht="16.5">
      <c r="A1773" s="1">
        <v>2100419</v>
      </c>
      <c r="B1773" s="1" t="s">
        <v>2316</v>
      </c>
    </row>
    <row r="1774" spans="1:2" ht="16.5">
      <c r="A1774" s="1">
        <v>2100420</v>
      </c>
      <c r="B1774" s="1" t="s">
        <v>2317</v>
      </c>
    </row>
    <row r="1775" spans="1:2" ht="16.5">
      <c r="A1775" s="1">
        <v>2100421</v>
      </c>
      <c r="B1775" s="1" t="s">
        <v>2318</v>
      </c>
    </row>
    <row r="1776" spans="1:2" ht="16.5">
      <c r="A1776" s="1">
        <v>2100422</v>
      </c>
      <c r="B1776" s="1" t="s">
        <v>2319</v>
      </c>
    </row>
    <row r="1777" spans="1:2" ht="16.5">
      <c r="A1777" s="1">
        <v>2100423</v>
      </c>
      <c r="B1777" s="1" t="s">
        <v>2320</v>
      </c>
    </row>
    <row r="1778" spans="1:2" ht="16.5">
      <c r="A1778" s="1">
        <v>2100424</v>
      </c>
      <c r="B1778" s="1" t="s">
        <v>2321</v>
      </c>
    </row>
    <row r="1779" spans="1:2" ht="16.5">
      <c r="A1779" s="1">
        <v>2100425</v>
      </c>
      <c r="B1779" s="1" t="s">
        <v>2322</v>
      </c>
    </row>
    <row r="1780" spans="1:2" ht="16.5">
      <c r="A1780" s="1">
        <v>2100426</v>
      </c>
      <c r="B1780" s="1" t="s">
        <v>2323</v>
      </c>
    </row>
    <row r="1781" spans="1:2" ht="16.5">
      <c r="A1781" s="1">
        <v>2100427</v>
      </c>
      <c r="B1781" s="1" t="s">
        <v>2324</v>
      </c>
    </row>
    <row r="1782" spans="1:2" ht="16.5">
      <c r="A1782" s="1">
        <v>2100428</v>
      </c>
      <c r="B1782" s="1" t="s">
        <v>2325</v>
      </c>
    </row>
    <row r="1783" spans="1:2" ht="16.5">
      <c r="A1783" s="1">
        <v>2100429</v>
      </c>
      <c r="B1783" s="1" t="s">
        <v>2326</v>
      </c>
    </row>
    <row r="1784" spans="1:2" ht="16.5">
      <c r="A1784" s="1">
        <v>2100430</v>
      </c>
      <c r="B1784" s="1" t="s">
        <v>2327</v>
      </c>
    </row>
    <row r="1785" spans="1:2" ht="16.5">
      <c r="A1785" s="1">
        <v>2100431</v>
      </c>
      <c r="B1785" s="1" t="s">
        <v>2328</v>
      </c>
    </row>
    <row r="1786" spans="1:2" ht="16.5">
      <c r="A1786" s="1">
        <v>2100432</v>
      </c>
      <c r="B1786" s="1" t="s">
        <v>2329</v>
      </c>
    </row>
    <row r="1787" spans="1:2" ht="16.5">
      <c r="A1787" s="1">
        <v>2100433</v>
      </c>
      <c r="B1787" s="1" t="s">
        <v>2330</v>
      </c>
    </row>
    <row r="1788" spans="1:2" ht="16.5">
      <c r="A1788" s="1">
        <v>2100434</v>
      </c>
      <c r="B1788" s="1" t="s">
        <v>2331</v>
      </c>
    </row>
    <row r="1789" spans="1:2" ht="16.5">
      <c r="A1789" s="1">
        <v>2200101</v>
      </c>
      <c r="B1789" s="1" t="s">
        <v>2332</v>
      </c>
    </row>
    <row r="1790" spans="1:2" ht="16.5">
      <c r="A1790" s="1">
        <v>2200102</v>
      </c>
      <c r="B1790" s="1" t="s">
        <v>2333</v>
      </c>
    </row>
    <row r="1791" spans="1:2" ht="16.5">
      <c r="A1791" s="1">
        <v>2200103</v>
      </c>
      <c r="B1791" s="1" t="s">
        <v>2334</v>
      </c>
    </row>
    <row r="1792" spans="1:2" ht="16.5">
      <c r="A1792" s="1">
        <v>2200104</v>
      </c>
      <c r="B1792" s="1" t="s">
        <v>2335</v>
      </c>
    </row>
    <row r="1793" spans="1:2" ht="16.5">
      <c r="A1793" s="1">
        <v>2200105</v>
      </c>
      <c r="B1793" s="1" t="s">
        <v>2336</v>
      </c>
    </row>
    <row r="1794" spans="1:2" ht="16.5">
      <c r="A1794" s="1">
        <v>2200106</v>
      </c>
      <c r="B1794" s="1" t="s">
        <v>2337</v>
      </c>
    </row>
    <row r="1795" spans="1:2" ht="16.5">
      <c r="A1795" s="1">
        <v>2200107</v>
      </c>
      <c r="B1795" s="1" t="s">
        <v>2338</v>
      </c>
    </row>
    <row r="1796" spans="1:2" ht="16.5">
      <c r="A1796" s="1">
        <v>2200108</v>
      </c>
      <c r="B1796" s="1" t="s">
        <v>2339</v>
      </c>
    </row>
    <row r="1797" spans="1:2" ht="16.5">
      <c r="A1797" s="1">
        <v>2200109</v>
      </c>
      <c r="B1797" s="1" t="s">
        <v>2340</v>
      </c>
    </row>
    <row r="1798" spans="1:2" ht="16.5">
      <c r="A1798" s="1">
        <v>2200110</v>
      </c>
      <c r="B1798" s="1" t="s">
        <v>2341</v>
      </c>
    </row>
    <row r="1799" spans="1:2" ht="16.5">
      <c r="A1799" s="1">
        <v>2200201</v>
      </c>
      <c r="B1799" s="1" t="s">
        <v>2342</v>
      </c>
    </row>
    <row r="1800" spans="1:2" ht="16.5">
      <c r="A1800" s="1">
        <v>2200204</v>
      </c>
      <c r="B1800" s="1" t="s">
        <v>2343</v>
      </c>
    </row>
    <row r="1801" spans="1:2" ht="16.5">
      <c r="A1801" s="1">
        <v>2200205</v>
      </c>
      <c r="B1801" s="1" t="s">
        <v>2344</v>
      </c>
    </row>
    <row r="1802" spans="1:2" ht="16.5">
      <c r="A1802" s="1">
        <v>2200206</v>
      </c>
      <c r="B1802" s="1" t="s">
        <v>2345</v>
      </c>
    </row>
    <row r="1803" spans="1:2" ht="16.5">
      <c r="A1803" s="1">
        <v>2200207</v>
      </c>
      <c r="B1803" s="1" t="s">
        <v>2346</v>
      </c>
    </row>
    <row r="1804" spans="1:2" ht="16.5">
      <c r="A1804" s="1">
        <v>2200208</v>
      </c>
      <c r="B1804" s="1" t="s">
        <v>2347</v>
      </c>
    </row>
    <row r="1805" spans="1:2" ht="16.5">
      <c r="A1805" s="1">
        <v>2200209</v>
      </c>
      <c r="B1805" s="1" t="s">
        <v>2348</v>
      </c>
    </row>
    <row r="1806" spans="1:2" ht="16.5">
      <c r="A1806" s="1">
        <v>2200210</v>
      </c>
      <c r="B1806" s="1" t="s">
        <v>2349</v>
      </c>
    </row>
    <row r="1807" spans="1:2" ht="16.5">
      <c r="A1807" s="1">
        <v>2200301</v>
      </c>
      <c r="B1807" s="1" t="s">
        <v>2350</v>
      </c>
    </row>
    <row r="1808" spans="1:2" ht="16.5">
      <c r="A1808" s="1">
        <v>2200302</v>
      </c>
      <c r="B1808" s="1" t="s">
        <v>2351</v>
      </c>
    </row>
    <row r="1809" spans="1:2" ht="16.5">
      <c r="A1809" s="1">
        <v>2200303</v>
      </c>
      <c r="B1809" s="1" t="s">
        <v>2352</v>
      </c>
    </row>
    <row r="1810" spans="1:2" ht="16.5">
      <c r="A1810" s="1">
        <v>2200304</v>
      </c>
      <c r="B1810" s="1" t="s">
        <v>2353</v>
      </c>
    </row>
    <row r="1811" spans="1:2" ht="16.5">
      <c r="A1811" s="1">
        <v>2200305</v>
      </c>
      <c r="B1811" s="1" t="s">
        <v>2354</v>
      </c>
    </row>
    <row r="1812" spans="1:2" ht="16.5">
      <c r="A1812" s="1">
        <v>2200306</v>
      </c>
      <c r="B1812" s="1" t="s">
        <v>2355</v>
      </c>
    </row>
    <row r="1813" spans="1:2" ht="16.5">
      <c r="A1813" s="1">
        <v>2200307</v>
      </c>
      <c r="B1813" s="1" t="s">
        <v>2356</v>
      </c>
    </row>
    <row r="1814" spans="1:2" ht="16.5">
      <c r="A1814" s="1">
        <v>2200308</v>
      </c>
      <c r="B1814" s="1" t="s">
        <v>2111</v>
      </c>
    </row>
    <row r="1815" spans="1:2" ht="16.5">
      <c r="A1815" s="1">
        <v>2200309</v>
      </c>
      <c r="B1815" s="1" t="s">
        <v>2357</v>
      </c>
    </row>
    <row r="1816" spans="1:2" ht="16.5">
      <c r="A1816" s="1">
        <v>2200310</v>
      </c>
      <c r="B1816" s="1" t="s">
        <v>2358</v>
      </c>
    </row>
    <row r="1817" spans="1:2" ht="16.5">
      <c r="A1817" s="1">
        <v>2200401</v>
      </c>
      <c r="B1817" s="1" t="s">
        <v>2359</v>
      </c>
    </row>
    <row r="1818" spans="1:2" ht="16.5">
      <c r="A1818" s="1">
        <v>2200402</v>
      </c>
      <c r="B1818" s="1" t="s">
        <v>2360</v>
      </c>
    </row>
    <row r="1819" spans="1:2" ht="16.5">
      <c r="A1819" s="1">
        <v>2200403</v>
      </c>
      <c r="B1819" s="1" t="s">
        <v>2361</v>
      </c>
    </row>
    <row r="1820" spans="1:2" ht="16.5">
      <c r="A1820" s="1">
        <v>2200404</v>
      </c>
      <c r="B1820" s="1" t="s">
        <v>2362</v>
      </c>
    </row>
    <row r="1821" spans="1:2" ht="16.5">
      <c r="A1821" s="1">
        <v>2200405</v>
      </c>
      <c r="B1821" s="1" t="s">
        <v>2363</v>
      </c>
    </row>
    <row r="1822" spans="1:2" ht="16.5">
      <c r="A1822" s="1">
        <v>2200406</v>
      </c>
      <c r="B1822" s="1" t="s">
        <v>2364</v>
      </c>
    </row>
    <row r="1823" spans="1:2" ht="16.5">
      <c r="A1823" s="1">
        <v>2200407</v>
      </c>
      <c r="B1823" s="1" t="s">
        <v>2365</v>
      </c>
    </row>
    <row r="1824" spans="1:2" ht="16.5">
      <c r="A1824" s="1">
        <v>2200408</v>
      </c>
      <c r="B1824" s="1" t="s">
        <v>2366</v>
      </c>
    </row>
    <row r="1825" spans="1:2" ht="16.5">
      <c r="A1825" s="1">
        <v>2200410</v>
      </c>
      <c r="B1825" s="1" t="s">
        <v>2367</v>
      </c>
    </row>
    <row r="1826" spans="1:2" ht="16.5">
      <c r="A1826" s="1">
        <v>2200501</v>
      </c>
      <c r="B1826" s="1" t="s">
        <v>2368</v>
      </c>
    </row>
    <row r="1827" spans="1:2" ht="16.5">
      <c r="A1827" s="1">
        <v>2200502</v>
      </c>
      <c r="B1827" s="1" t="s">
        <v>2369</v>
      </c>
    </row>
    <row r="1828" spans="1:2" ht="16.5">
      <c r="A1828" s="1">
        <v>2200504</v>
      </c>
      <c r="B1828" s="1" t="s">
        <v>2370</v>
      </c>
    </row>
    <row r="1829" spans="1:2" ht="16.5">
      <c r="A1829" s="1">
        <v>2200505</v>
      </c>
      <c r="B1829" s="1" t="s">
        <v>2371</v>
      </c>
    </row>
    <row r="1830" spans="1:2" ht="16.5">
      <c r="A1830" s="1">
        <v>2200506</v>
      </c>
      <c r="B1830" s="1" t="s">
        <v>2372</v>
      </c>
    </row>
    <row r="1831" spans="1:2" ht="16.5">
      <c r="A1831" s="1">
        <v>2200507</v>
      </c>
      <c r="B1831" s="1" t="s">
        <v>2373</v>
      </c>
    </row>
    <row r="1832" spans="1:2" ht="16.5">
      <c r="A1832" s="1">
        <v>2200508</v>
      </c>
      <c r="B1832" s="1" t="s">
        <v>2374</v>
      </c>
    </row>
    <row r="1833" spans="1:2" ht="16.5">
      <c r="A1833" s="1">
        <v>2200509</v>
      </c>
      <c r="B1833" s="1" t="s">
        <v>2375</v>
      </c>
    </row>
    <row r="1834" spans="1:2" ht="16.5">
      <c r="A1834" s="1">
        <v>2200510</v>
      </c>
      <c r="B1834" s="1" t="s">
        <v>2376</v>
      </c>
    </row>
    <row r="1835" spans="1:2" ht="16.5">
      <c r="A1835" s="1">
        <v>2200511</v>
      </c>
      <c r="B1835" s="1" t="s">
        <v>2377</v>
      </c>
    </row>
    <row r="1836" spans="1:2" ht="16.5">
      <c r="A1836" s="1">
        <v>2200701</v>
      </c>
      <c r="B1836" s="1" t="s">
        <v>2378</v>
      </c>
    </row>
    <row r="1837" spans="1:2" ht="16.5">
      <c r="A1837" s="1">
        <v>2200702</v>
      </c>
      <c r="B1837" s="1" t="s">
        <v>2379</v>
      </c>
    </row>
    <row r="1838" spans="1:2" ht="16.5">
      <c r="A1838" s="1">
        <v>2200703</v>
      </c>
      <c r="B1838" s="1" t="s">
        <v>2380</v>
      </c>
    </row>
    <row r="1839" spans="1:2" ht="16.5">
      <c r="A1839" s="1">
        <v>2200704</v>
      </c>
      <c r="B1839" s="1" t="s">
        <v>2381</v>
      </c>
    </row>
    <row r="1840" spans="1:2" ht="16.5">
      <c r="A1840" s="1">
        <v>2200705</v>
      </c>
      <c r="B1840" s="1" t="s">
        <v>2382</v>
      </c>
    </row>
    <row r="1841" spans="1:2" ht="16.5">
      <c r="A1841" s="1">
        <v>2200707</v>
      </c>
      <c r="B1841" s="1" t="s">
        <v>2383</v>
      </c>
    </row>
    <row r="1842" spans="1:2" ht="16.5">
      <c r="A1842" s="1">
        <v>2200708</v>
      </c>
      <c r="B1842" s="1" t="s">
        <v>2384</v>
      </c>
    </row>
    <row r="1843" spans="1:2" ht="16.5">
      <c r="A1843" s="1">
        <v>2211002</v>
      </c>
      <c r="B1843" s="1" t="s">
        <v>2385</v>
      </c>
    </row>
    <row r="1844" spans="1:2" ht="16.5">
      <c r="A1844" s="1">
        <v>2211012</v>
      </c>
      <c r="B1844" s="1" t="s">
        <v>2386</v>
      </c>
    </row>
    <row r="1845" spans="1:2" ht="16.5">
      <c r="A1845" s="1">
        <v>2211013</v>
      </c>
      <c r="B1845" s="1" t="s">
        <v>2387</v>
      </c>
    </row>
    <row r="1846" spans="1:2" ht="16.5">
      <c r="A1846" s="1">
        <v>2211021</v>
      </c>
      <c r="B1846" s="1" t="s">
        <v>2388</v>
      </c>
    </row>
    <row r="1847" spans="1:2" ht="16.5">
      <c r="A1847" s="1">
        <v>2211022</v>
      </c>
      <c r="B1847" s="1" t="s">
        <v>2389</v>
      </c>
    </row>
    <row r="1848" spans="1:2" ht="16.5">
      <c r="A1848" s="1">
        <v>2211023</v>
      </c>
      <c r="B1848" s="1" t="s">
        <v>2390</v>
      </c>
    </row>
    <row r="1849" spans="1:2" ht="16.5">
      <c r="A1849" s="1">
        <v>2211024</v>
      </c>
      <c r="B1849" s="1" t="s">
        <v>2391</v>
      </c>
    </row>
    <row r="1850" spans="1:2" ht="16.5">
      <c r="A1850" s="1">
        <v>2211025</v>
      </c>
      <c r="B1850" s="1" t="s">
        <v>2392</v>
      </c>
    </row>
    <row r="1851" spans="1:2" ht="16.5">
      <c r="A1851" s="1">
        <v>2211031</v>
      </c>
      <c r="B1851" s="1" t="s">
        <v>2393</v>
      </c>
    </row>
    <row r="1852" spans="1:2" ht="16.5">
      <c r="A1852" s="1">
        <v>2211032</v>
      </c>
      <c r="B1852" s="1" t="s">
        <v>2394</v>
      </c>
    </row>
    <row r="1853" spans="1:2" ht="16.5">
      <c r="A1853" s="1">
        <v>2211033</v>
      </c>
      <c r="B1853" s="1" t="s">
        <v>2395</v>
      </c>
    </row>
    <row r="1854" spans="1:2" ht="16.5">
      <c r="A1854" s="1">
        <v>2211034</v>
      </c>
      <c r="B1854" s="1" t="s">
        <v>2396</v>
      </c>
    </row>
    <row r="1855" spans="1:2" ht="16.5">
      <c r="A1855" s="1">
        <v>2211036</v>
      </c>
      <c r="B1855" s="1" t="s">
        <v>2397</v>
      </c>
    </row>
    <row r="1856" spans="1:2" ht="16.5">
      <c r="A1856" s="1">
        <v>2211042</v>
      </c>
      <c r="B1856" s="1" t="s">
        <v>2398</v>
      </c>
    </row>
    <row r="1857" spans="1:2" ht="16.5">
      <c r="A1857" s="1">
        <v>2211043</v>
      </c>
      <c r="B1857" s="1" t="s">
        <v>2399</v>
      </c>
    </row>
    <row r="1858" spans="1:2" ht="16.5">
      <c r="A1858" s="1">
        <v>2211044</v>
      </c>
      <c r="B1858" s="1" t="s">
        <v>2400</v>
      </c>
    </row>
    <row r="1859" spans="1:2" ht="16.5">
      <c r="A1859" s="1">
        <v>2211045</v>
      </c>
      <c r="B1859" s="1" t="s">
        <v>2401</v>
      </c>
    </row>
    <row r="1860" spans="1:2" ht="16.5">
      <c r="A1860" s="1">
        <v>2250101</v>
      </c>
      <c r="B1860" s="1" t="s">
        <v>2402</v>
      </c>
    </row>
    <row r="1861" spans="1:2" ht="16.5">
      <c r="A1861" s="1">
        <v>2250104</v>
      </c>
      <c r="B1861" s="1" t="s">
        <v>2403</v>
      </c>
    </row>
    <row r="1862" spans="1:2" ht="16.5">
      <c r="A1862" s="1">
        <v>2250106</v>
      </c>
      <c r="B1862" s="1" t="s">
        <v>2404</v>
      </c>
    </row>
    <row r="1863" spans="1:2" ht="16.5">
      <c r="A1863" s="1">
        <v>2250121</v>
      </c>
      <c r="B1863" s="1" t="s">
        <v>2405</v>
      </c>
    </row>
    <row r="1864" spans="1:2" ht="16.5">
      <c r="A1864" s="1">
        <v>2250123</v>
      </c>
      <c r="B1864" s="1" t="s">
        <v>2406</v>
      </c>
    </row>
    <row r="1865" spans="1:2" ht="16.5">
      <c r="A1865" s="1">
        <v>2250124</v>
      </c>
      <c r="B1865" s="1" t="s">
        <v>2407</v>
      </c>
    </row>
    <row r="1866" spans="1:2" ht="16.5">
      <c r="A1866" s="1">
        <v>2250126</v>
      </c>
      <c r="B1866" s="1" t="s">
        <v>2408</v>
      </c>
    </row>
    <row r="1867" spans="1:2" ht="16.5">
      <c r="A1867" s="1">
        <v>2250132</v>
      </c>
      <c r="B1867" s="1" t="s">
        <v>2409</v>
      </c>
    </row>
    <row r="1868" spans="1:2" ht="16.5">
      <c r="A1868" s="1">
        <v>2250133</v>
      </c>
      <c r="B1868" s="1" t="s">
        <v>2409</v>
      </c>
    </row>
    <row r="1869" spans="1:2" ht="16.5">
      <c r="A1869" s="1">
        <v>2250134</v>
      </c>
      <c r="B1869" s="1" t="s">
        <v>2410</v>
      </c>
    </row>
    <row r="1870" spans="1:2" ht="16.5">
      <c r="A1870" s="1">
        <v>2250135</v>
      </c>
      <c r="B1870" s="1" t="s">
        <v>2411</v>
      </c>
    </row>
    <row r="1871" spans="1:2" ht="16.5">
      <c r="A1871" s="1">
        <v>2250141</v>
      </c>
      <c r="B1871" s="1" t="s">
        <v>2412</v>
      </c>
    </row>
    <row r="1872" spans="1:2" ht="16.5">
      <c r="A1872" s="1">
        <v>2250144</v>
      </c>
      <c r="B1872" s="1" t="s">
        <v>2413</v>
      </c>
    </row>
    <row r="1873" spans="1:2" ht="16.5">
      <c r="A1873" s="1">
        <v>2250145</v>
      </c>
      <c r="B1873" s="1" t="s">
        <v>2414</v>
      </c>
    </row>
    <row r="1874" spans="1:2" ht="16.5">
      <c r="A1874" s="1">
        <v>2250146</v>
      </c>
      <c r="B1874" s="1" t="s">
        <v>2415</v>
      </c>
    </row>
    <row r="1875" spans="1:2" ht="16.5">
      <c r="A1875" s="1">
        <v>2250152</v>
      </c>
      <c r="B1875" s="1" t="s">
        <v>2416</v>
      </c>
    </row>
    <row r="1876" spans="1:2" ht="16.5">
      <c r="A1876" s="1">
        <v>2250153</v>
      </c>
      <c r="B1876" s="1" t="s">
        <v>2417</v>
      </c>
    </row>
    <row r="1877" spans="1:2" ht="16.5">
      <c r="A1877" s="1">
        <v>2250156</v>
      </c>
      <c r="B1877" s="1" t="s">
        <v>2418</v>
      </c>
    </row>
    <row r="1878" spans="1:2" ht="16.5">
      <c r="A1878" s="1">
        <v>2250157</v>
      </c>
      <c r="B1878" s="1" t="s">
        <v>2419</v>
      </c>
    </row>
    <row r="1879" spans="1:2" ht="16.5">
      <c r="A1879" s="1">
        <v>2250165</v>
      </c>
      <c r="B1879" s="1" t="s">
        <v>2420</v>
      </c>
    </row>
    <row r="1880" spans="1:2" ht="16.5">
      <c r="A1880" s="1">
        <v>2250166</v>
      </c>
      <c r="B1880" s="1" t="s">
        <v>2421</v>
      </c>
    </row>
    <row r="1881" spans="1:2" ht="16.5">
      <c r="A1881" s="1">
        <v>2250167</v>
      </c>
      <c r="B1881" s="1" t="s">
        <v>2422</v>
      </c>
    </row>
    <row r="1882" spans="1:2" ht="16.5">
      <c r="A1882" s="1">
        <v>1200</v>
      </c>
      <c r="B1882" s="1" t="s">
        <v>1711</v>
      </c>
    </row>
    <row r="1883" spans="1:2" ht="16.5">
      <c r="A1883" s="1">
        <v>1201</v>
      </c>
      <c r="B1883" s="1" t="s">
        <v>1712</v>
      </c>
    </row>
    <row r="1884" spans="1:2" ht="16.5">
      <c r="A1884" s="1">
        <v>1251</v>
      </c>
      <c r="B1884" s="1" t="s">
        <v>1713</v>
      </c>
    </row>
    <row r="1885" spans="1:2" ht="16.5">
      <c r="A1885" s="1">
        <v>1252</v>
      </c>
      <c r="B1885" s="1" t="s">
        <v>1722</v>
      </c>
    </row>
    <row r="1886" spans="1:2" ht="16.5">
      <c r="A1886" s="1">
        <v>1261</v>
      </c>
      <c r="B1886" s="1" t="s">
        <v>1715</v>
      </c>
    </row>
    <row r="1887" spans="1:2" ht="16.5">
      <c r="A1887" s="1">
        <v>1262</v>
      </c>
      <c r="B1887" s="1" t="s">
        <v>1723</v>
      </c>
    </row>
    <row r="1888" spans="1:2" ht="16.5">
      <c r="A1888" s="1">
        <v>1470000</v>
      </c>
      <c r="B1888" s="1" t="s">
        <v>2423</v>
      </c>
    </row>
    <row r="1889" spans="1:2" ht="16.5">
      <c r="A1889" s="1">
        <v>1480001</v>
      </c>
      <c r="B1889" s="1" t="s">
        <v>2424</v>
      </c>
    </row>
    <row r="1890" spans="1:2" ht="16.5">
      <c r="A1890" s="1">
        <v>1481001</v>
      </c>
      <c r="B1890" s="1" t="s">
        <v>2425</v>
      </c>
    </row>
    <row r="1891" spans="1:2" ht="16.5">
      <c r="A1891" s="1">
        <v>1482001</v>
      </c>
      <c r="B1891" s="1" t="s">
        <v>2426</v>
      </c>
    </row>
    <row r="1892" spans="1:2" ht="16.5">
      <c r="A1892" s="1">
        <v>1482101</v>
      </c>
      <c r="B1892" s="1" t="s">
        <v>2427</v>
      </c>
    </row>
    <row r="1893" spans="1:2" ht="16.5">
      <c r="A1893" s="1">
        <v>1482201</v>
      </c>
      <c r="B1893" s="1" t="s">
        <v>2428</v>
      </c>
    </row>
    <row r="1894" spans="1:2" ht="16.5">
      <c r="A1894" s="1">
        <v>1482301</v>
      </c>
      <c r="B1894" s="1" t="s">
        <v>2429</v>
      </c>
    </row>
    <row r="1895" spans="1:2" ht="16.5">
      <c r="A1895" s="1">
        <v>1482401</v>
      </c>
      <c r="B1895" s="1" t="s">
        <v>2430</v>
      </c>
    </row>
    <row r="1896" spans="1:2" ht="16.5">
      <c r="A1896" s="1">
        <v>1482501</v>
      </c>
      <c r="B1896" s="1" t="s">
        <v>2429</v>
      </c>
    </row>
    <row r="1897" spans="1:2" ht="16.5">
      <c r="A1897" s="1">
        <v>1482601</v>
      </c>
      <c r="B1897" s="1" t="s">
        <v>2429</v>
      </c>
    </row>
    <row r="1898" spans="1:2" ht="16.5">
      <c r="A1898" s="1">
        <v>1482701</v>
      </c>
      <c r="B1898" s="1" t="s">
        <v>2431</v>
      </c>
    </row>
    <row r="1899" spans="1:2" ht="16.5">
      <c r="A1899" s="1">
        <v>1482801</v>
      </c>
      <c r="B1899" s="1" t="s">
        <v>2432</v>
      </c>
    </row>
    <row r="1900" spans="1:2" ht="16.5">
      <c r="A1900" s="1">
        <v>1482901</v>
      </c>
      <c r="B1900" s="1" t="s">
        <v>2433</v>
      </c>
    </row>
    <row r="1901" spans="1:2" ht="16.5">
      <c r="A1901" s="1">
        <v>1483001</v>
      </c>
      <c r="B1901" s="1" t="s">
        <v>2434</v>
      </c>
    </row>
    <row r="1902" spans="1:2" ht="16.5">
      <c r="A1902" s="1">
        <v>1483101</v>
      </c>
      <c r="B1902" s="1" t="s">
        <v>2434</v>
      </c>
    </row>
    <row r="1903" spans="1:2" ht="16.5">
      <c r="A1903" s="1">
        <v>1483201</v>
      </c>
      <c r="B1903" s="1" t="s">
        <v>2434</v>
      </c>
    </row>
    <row r="1904" spans="1:2" ht="16.5">
      <c r="A1904" s="1">
        <v>1483301</v>
      </c>
      <c r="B1904" s="1" t="s">
        <v>2434</v>
      </c>
    </row>
    <row r="1905" spans="1:2" ht="16.5">
      <c r="A1905" s="1">
        <v>1483401</v>
      </c>
      <c r="B1905" s="1" t="s">
        <v>2435</v>
      </c>
    </row>
    <row r="1906" spans="1:2" ht="16.5">
      <c r="A1906" s="1">
        <v>1483501</v>
      </c>
      <c r="B1906" s="1" t="s">
        <v>2436</v>
      </c>
    </row>
    <row r="1907" spans="1:2" ht="16.5">
      <c r="A1907" s="1">
        <v>1483601</v>
      </c>
      <c r="B1907" s="1" t="s">
        <v>2437</v>
      </c>
    </row>
    <row r="1908" spans="1:2" ht="16.5">
      <c r="A1908" s="1">
        <v>1483701</v>
      </c>
      <c r="B1908" s="1" t="s">
        <v>2438</v>
      </c>
    </row>
    <row r="1909" spans="1:2" ht="16.5">
      <c r="A1909" s="1">
        <v>1483801</v>
      </c>
      <c r="B1909" s="1" t="s">
        <v>2434</v>
      </c>
    </row>
    <row r="1910" spans="1:2" ht="16.5">
      <c r="A1910" s="1">
        <v>1483901</v>
      </c>
      <c r="B1910" s="1" t="s">
        <v>2434</v>
      </c>
    </row>
    <row r="1911" spans="1:2" ht="16.5">
      <c r="A1911" s="1">
        <v>1484001</v>
      </c>
      <c r="B1911" s="1" t="s">
        <v>2438</v>
      </c>
    </row>
    <row r="1912" spans="1:2" ht="16.5">
      <c r="A1912" s="1">
        <v>1484101</v>
      </c>
      <c r="B1912" s="1" t="s">
        <v>2439</v>
      </c>
    </row>
    <row r="1913" spans="1:2" ht="16.5">
      <c r="A1913" s="1">
        <v>1484201</v>
      </c>
      <c r="B1913" s="1" t="s">
        <v>2440</v>
      </c>
    </row>
    <row r="1914" spans="1:2" ht="16.5">
      <c r="A1914" s="1">
        <v>1484301</v>
      </c>
      <c r="B1914" s="1" t="s">
        <v>2441</v>
      </c>
    </row>
    <row r="1915" spans="1:2" ht="16.5">
      <c r="A1915" s="1">
        <v>1484401</v>
      </c>
      <c r="B1915" s="1" t="s">
        <v>2438</v>
      </c>
    </row>
    <row r="1916" spans="1:2" ht="16.5">
      <c r="A1916" s="1">
        <v>1484501</v>
      </c>
      <c r="B1916" s="1" t="s">
        <v>2434</v>
      </c>
    </row>
    <row r="1917" spans="1:2" ht="16.5">
      <c r="A1917" s="1">
        <v>1484601</v>
      </c>
      <c r="B1917" s="1" t="s">
        <v>2438</v>
      </c>
    </row>
    <row r="1918" spans="1:2" ht="16.5">
      <c r="A1918" s="1">
        <v>1484701</v>
      </c>
      <c r="B1918" s="1" t="s">
        <v>2434</v>
      </c>
    </row>
    <row r="1919" spans="1:2" ht="16.5">
      <c r="A1919" s="1">
        <v>1484801</v>
      </c>
      <c r="B1919" s="1" t="s">
        <v>2442</v>
      </c>
    </row>
    <row r="1920" spans="1:2" ht="16.5">
      <c r="A1920" s="1">
        <v>1484901</v>
      </c>
      <c r="B1920" s="1" t="s">
        <v>2443</v>
      </c>
    </row>
    <row r="1921" spans="1:2" ht="16.5">
      <c r="A1921" s="1">
        <v>1485001</v>
      </c>
      <c r="B1921" s="1" t="s">
        <v>2444</v>
      </c>
    </row>
    <row r="1922" spans="1:2" ht="16.5">
      <c r="A1922" s="1">
        <v>1485101</v>
      </c>
      <c r="B1922" s="1" t="s">
        <v>2445</v>
      </c>
    </row>
    <row r="1923" spans="1:2" ht="16.5">
      <c r="A1923" s="1">
        <v>1485201</v>
      </c>
      <c r="B1923" s="1" t="s">
        <v>2446</v>
      </c>
    </row>
    <row r="1924" spans="1:2" ht="16.5">
      <c r="A1924" s="1">
        <v>1485301</v>
      </c>
      <c r="B1924" s="1" t="s">
        <v>2447</v>
      </c>
    </row>
    <row r="1925" spans="1:2" ht="16.5">
      <c r="A1925" s="1">
        <v>1485401</v>
      </c>
      <c r="B1925" s="1" t="s">
        <v>2448</v>
      </c>
    </row>
    <row r="1926" spans="1:2" ht="16.5">
      <c r="A1926" s="1">
        <v>1485501</v>
      </c>
      <c r="B1926" s="1" t="s">
        <v>2449</v>
      </c>
    </row>
    <row r="1927" spans="1:2" ht="16.5">
      <c r="A1927" s="1">
        <v>1485601</v>
      </c>
      <c r="B1927" s="1" t="s">
        <v>2450</v>
      </c>
    </row>
    <row r="1928" spans="1:2" ht="16.5">
      <c r="A1928" s="1">
        <v>1485701</v>
      </c>
      <c r="B1928" s="1" t="s">
        <v>2451</v>
      </c>
    </row>
    <row r="1929" spans="1:2" ht="16.5">
      <c r="A1929" s="1">
        <v>1455001</v>
      </c>
      <c r="B1929" s="1" t="s">
        <v>2452</v>
      </c>
    </row>
    <row r="1930" spans="1:2" ht="16.5">
      <c r="A1930" s="1">
        <v>1900000</v>
      </c>
      <c r="B1930" s="1" t="s">
        <v>2453</v>
      </c>
    </row>
    <row r="1931" spans="1:2" ht="16.5">
      <c r="A1931" s="1">
        <v>1900001</v>
      </c>
      <c r="B1931" s="1" t="s">
        <v>2454</v>
      </c>
    </row>
    <row r="1932" spans="1:2" ht="16.5">
      <c r="A1932" s="1">
        <v>1900002</v>
      </c>
      <c r="B1932" s="1" t="s">
        <v>2455</v>
      </c>
    </row>
    <row r="1933" spans="1:2" ht="16.5">
      <c r="A1933" s="1">
        <v>1900003</v>
      </c>
      <c r="B1933" s="1" t="s">
        <v>2456</v>
      </c>
    </row>
    <row r="1934" spans="1:2" ht="16.5">
      <c r="A1934" s="1">
        <v>1900004</v>
      </c>
      <c r="B1934" s="1" t="s">
        <v>2457</v>
      </c>
    </row>
    <row r="1935" spans="1:2" ht="16.5">
      <c r="A1935" s="1">
        <v>1900005</v>
      </c>
      <c r="B1935" s="1" t="s">
        <v>2458</v>
      </c>
    </row>
    <row r="1936" spans="1:2" ht="16.5">
      <c r="A1936" s="1">
        <v>1900006</v>
      </c>
      <c r="B1936" s="1" t="s">
        <v>2459</v>
      </c>
    </row>
    <row r="1937" spans="1:2" ht="16.5">
      <c r="A1937" s="1">
        <v>1900007</v>
      </c>
      <c r="B1937" s="1" t="s">
        <v>2460</v>
      </c>
    </row>
    <row r="1938" spans="1:2" ht="16.5">
      <c r="A1938" s="1">
        <v>1900008</v>
      </c>
      <c r="B1938" s="1" t="s">
        <v>2461</v>
      </c>
    </row>
    <row r="1939" spans="1:2" ht="16.5">
      <c r="A1939" s="1">
        <v>1900009</v>
      </c>
      <c r="B1939" s="1" t="s">
        <v>2462</v>
      </c>
    </row>
    <row r="1940" spans="1:2" ht="16.5">
      <c r="A1940" s="1">
        <v>1900010</v>
      </c>
      <c r="B1940" s="1" t="s">
        <v>2463</v>
      </c>
    </row>
    <row r="1941" spans="1:2" ht="16.5">
      <c r="A1941" s="1">
        <v>1900101</v>
      </c>
      <c r="B1941" s="1" t="s">
        <v>2464</v>
      </c>
    </row>
    <row r="1942" spans="1:2" ht="16.5">
      <c r="A1942" s="1">
        <v>1900102</v>
      </c>
      <c r="B1942" s="1" t="s">
        <v>2465</v>
      </c>
    </row>
    <row r="1943" spans="1:2" ht="16.5">
      <c r="A1943" s="1">
        <v>1900103</v>
      </c>
      <c r="B1943" s="1" t="s">
        <v>2466</v>
      </c>
    </row>
    <row r="1944" spans="1:2" ht="16.5">
      <c r="A1944" s="1">
        <v>1900104</v>
      </c>
      <c r="B1944" s="1" t="s">
        <v>2467</v>
      </c>
    </row>
    <row r="1945" spans="1:2" ht="16.5">
      <c r="A1945" s="1">
        <v>1900105</v>
      </c>
      <c r="B1945" s="1" t="s">
        <v>2468</v>
      </c>
    </row>
    <row r="1946" spans="1:2" ht="16.5">
      <c r="A1946" s="1">
        <v>1900106</v>
      </c>
      <c r="B1946" s="1" t="s">
        <v>2469</v>
      </c>
    </row>
    <row r="1947" spans="1:2" ht="16.5">
      <c r="A1947" s="1">
        <v>1900107</v>
      </c>
      <c r="B1947" s="1" t="s">
        <v>2470</v>
      </c>
    </row>
    <row r="1948" spans="1:2" ht="16.5">
      <c r="A1948" s="1">
        <v>1900108</v>
      </c>
      <c r="B1948" s="1" t="s">
        <v>2471</v>
      </c>
    </row>
    <row r="1949" spans="1:2" ht="16.5">
      <c r="A1949" s="1">
        <v>1900109</v>
      </c>
      <c r="B1949" s="1" t="s">
        <v>2472</v>
      </c>
    </row>
    <row r="1950" spans="1:2" ht="16.5">
      <c r="A1950" s="1">
        <v>1900110</v>
      </c>
      <c r="B1950" s="1" t="s">
        <v>2473</v>
      </c>
    </row>
    <row r="1951" spans="1:2" ht="16.5">
      <c r="A1951" s="1">
        <v>1900201</v>
      </c>
      <c r="B1951" s="1" t="s">
        <v>2474</v>
      </c>
    </row>
    <row r="1952" spans="1:2" ht="16.5">
      <c r="A1952" s="1">
        <v>1900202</v>
      </c>
      <c r="B1952" s="1" t="s">
        <v>2475</v>
      </c>
    </row>
    <row r="1953" spans="1:2" ht="16.5">
      <c r="A1953" s="1">
        <v>1900203</v>
      </c>
      <c r="B1953" s="1" t="s">
        <v>2476</v>
      </c>
    </row>
    <row r="1954" spans="1:2" ht="16.5">
      <c r="A1954" s="1">
        <v>1900300</v>
      </c>
      <c r="B1954" s="1" t="s">
        <v>2477</v>
      </c>
    </row>
    <row r="1955" spans="1:2" ht="16.5">
      <c r="A1955" s="1">
        <v>1900301</v>
      </c>
      <c r="B1955" s="1" t="s">
        <v>2478</v>
      </c>
    </row>
    <row r="1956" spans="1:2" ht="16.5">
      <c r="A1956" s="1">
        <v>1900302</v>
      </c>
      <c r="B1956" s="1" t="s">
        <v>2479</v>
      </c>
    </row>
    <row r="1957" spans="1:2" ht="16.5">
      <c r="A1957" s="1">
        <v>1900303</v>
      </c>
      <c r="B1957" s="1" t="s">
        <v>2480</v>
      </c>
    </row>
    <row r="1958" spans="1:2" ht="16.5">
      <c r="A1958" s="1">
        <v>1900304</v>
      </c>
      <c r="B1958" s="1" t="s">
        <v>2481</v>
      </c>
    </row>
    <row r="1959" spans="1:2" ht="16.5">
      <c r="A1959" s="1">
        <v>1900305</v>
      </c>
      <c r="B1959" s="1" t="s">
        <v>2482</v>
      </c>
    </row>
    <row r="1960" spans="1:2" ht="16.5">
      <c r="A1960" s="1">
        <v>1900306</v>
      </c>
      <c r="B1960" s="1" t="s">
        <v>2483</v>
      </c>
    </row>
    <row r="1961" spans="1:2" ht="16.5">
      <c r="A1961" s="1">
        <v>1900307</v>
      </c>
      <c r="B1961" s="1" t="s">
        <v>2484</v>
      </c>
    </row>
    <row r="1962" spans="1:2" ht="16.5">
      <c r="A1962" s="1">
        <v>1900308</v>
      </c>
      <c r="B1962" s="1" t="s">
        <v>2485</v>
      </c>
    </row>
    <row r="1963" spans="1:2" ht="16.5">
      <c r="A1963" s="1">
        <v>1900309</v>
      </c>
      <c r="B1963" s="1" t="s">
        <v>2486</v>
      </c>
    </row>
    <row r="1964" spans="1:2" ht="16.5">
      <c r="A1964" s="1">
        <v>1900310</v>
      </c>
      <c r="B1964" s="1" t="s">
        <v>2487</v>
      </c>
    </row>
    <row r="1965" spans="1:2" ht="16.5">
      <c r="A1965" s="1">
        <v>1900401</v>
      </c>
      <c r="B1965" s="1" t="s">
        <v>2488</v>
      </c>
    </row>
    <row r="1966" spans="1:2" ht="16.5">
      <c r="A1966" s="1">
        <v>1900402</v>
      </c>
      <c r="B1966" s="1" t="s">
        <v>2489</v>
      </c>
    </row>
    <row r="1967" spans="1:2" ht="16.5">
      <c r="A1967" s="1">
        <v>1900403</v>
      </c>
      <c r="B1967" s="1" t="s">
        <v>2490</v>
      </c>
    </row>
    <row r="1968" spans="1:2" ht="16.5">
      <c r="A1968" s="1">
        <v>1900404</v>
      </c>
      <c r="B1968" s="1" t="s">
        <v>2491</v>
      </c>
    </row>
    <row r="1969" spans="1:2" ht="16.5">
      <c r="A1969" s="1">
        <v>1900405</v>
      </c>
      <c r="B1969" s="1" t="s">
        <v>2492</v>
      </c>
    </row>
    <row r="1970" spans="1:2" ht="16.5">
      <c r="A1970" s="1">
        <v>1900406</v>
      </c>
      <c r="B1970" s="1" t="s">
        <v>2493</v>
      </c>
    </row>
    <row r="1971" spans="1:2" ht="16.5">
      <c r="A1971" s="1">
        <v>1900407</v>
      </c>
      <c r="B1971" s="1" t="s">
        <v>2494</v>
      </c>
    </row>
    <row r="1972" spans="1:2" ht="16.5">
      <c r="A1972" s="1">
        <v>1900408</v>
      </c>
      <c r="B1972" s="1" t="s">
        <v>2495</v>
      </c>
    </row>
    <row r="1973" spans="1:2" ht="16.5">
      <c r="A1973" s="1">
        <v>1900409</v>
      </c>
      <c r="B1973" s="1" t="s">
        <v>2496</v>
      </c>
    </row>
    <row r="1974" spans="1:2" ht="16.5">
      <c r="A1974" s="1">
        <v>1900410</v>
      </c>
      <c r="B1974" s="1" t="s">
        <v>2497</v>
      </c>
    </row>
    <row r="1975" spans="1:2" ht="16.5">
      <c r="A1975" s="1">
        <v>1900501</v>
      </c>
      <c r="B1975" s="1" t="s">
        <v>2498</v>
      </c>
    </row>
    <row r="1976" spans="1:2" ht="16.5">
      <c r="A1976" s="1">
        <v>1900502</v>
      </c>
      <c r="B1976" s="1" t="s">
        <v>2499</v>
      </c>
    </row>
    <row r="1977" spans="1:2" ht="16.5">
      <c r="A1977" s="1">
        <v>1900503</v>
      </c>
      <c r="B1977" s="1" t="s">
        <v>2500</v>
      </c>
    </row>
    <row r="1978" spans="1:2" ht="16.5">
      <c r="A1978" s="1">
        <v>1900601</v>
      </c>
      <c r="B1978" s="1" t="s">
        <v>2501</v>
      </c>
    </row>
    <row r="1979" spans="1:2" ht="16.5">
      <c r="A1979" s="1">
        <v>1900602</v>
      </c>
      <c r="B1979" s="1" t="s">
        <v>2502</v>
      </c>
    </row>
    <row r="1980" spans="1:2" ht="16.5">
      <c r="A1980" s="1">
        <v>1900603</v>
      </c>
      <c r="B1980" s="1" t="s">
        <v>2503</v>
      </c>
    </row>
    <row r="1981" spans="1:2" ht="16.5">
      <c r="A1981" s="1">
        <v>1900604</v>
      </c>
      <c r="B1981" s="1" t="s">
        <v>2504</v>
      </c>
    </row>
    <row r="1982" spans="1:2" ht="16.5">
      <c r="A1982" s="1">
        <v>1900605</v>
      </c>
      <c r="B1982" s="1" t="s">
        <v>2505</v>
      </c>
    </row>
    <row r="1983" spans="1:2" ht="16.5">
      <c r="A1983" s="1">
        <v>1900606</v>
      </c>
      <c r="B1983" s="1" t="s">
        <v>2506</v>
      </c>
    </row>
    <row r="1984" spans="1:2" ht="16.5">
      <c r="A1984" s="1">
        <v>1900607</v>
      </c>
      <c r="B1984" s="1" t="s">
        <v>2507</v>
      </c>
    </row>
    <row r="1985" spans="1:2" ht="16.5">
      <c r="A1985" s="9">
        <v>1900608</v>
      </c>
      <c r="B1985" s="9" t="s">
        <v>2508</v>
      </c>
    </row>
    <row r="1986" spans="1:2" ht="16.5">
      <c r="A1986" s="1">
        <v>1900609</v>
      </c>
      <c r="B1986" s="1" t="s">
        <v>2509</v>
      </c>
    </row>
    <row r="1987" spans="1:2" ht="16.5">
      <c r="A1987" s="9">
        <v>1900610</v>
      </c>
      <c r="B1987" s="20" t="s">
        <v>2510</v>
      </c>
    </row>
    <row r="1988" spans="1:2" ht="16.5">
      <c r="A1988" s="9">
        <v>1900701</v>
      </c>
      <c r="B1988" s="20" t="s">
        <v>2511</v>
      </c>
    </row>
    <row r="1989" spans="1:2" ht="16.5">
      <c r="A1989" s="9">
        <v>1900702</v>
      </c>
      <c r="B1989" s="20" t="s">
        <v>2512</v>
      </c>
    </row>
    <row r="1990" spans="1:2" ht="16.5">
      <c r="A1990" s="9">
        <v>1900703</v>
      </c>
      <c r="B1990" s="20" t="s">
        <v>2513</v>
      </c>
    </row>
    <row r="1991" spans="1:2" ht="16.5">
      <c r="A1991" s="9">
        <v>1900704</v>
      </c>
      <c r="B1991" s="20" t="s">
        <v>2514</v>
      </c>
    </row>
    <row r="1992" spans="1:2" ht="16.5">
      <c r="A1992" s="1">
        <v>1900705</v>
      </c>
      <c r="B1992" s="1" t="s">
        <v>2515</v>
      </c>
    </row>
    <row r="1993" spans="1:2" ht="16.5">
      <c r="A1993" s="1">
        <v>1900706</v>
      </c>
      <c r="B1993" s="1" t="s">
        <v>2516</v>
      </c>
    </row>
    <row r="1994" spans="1:2" ht="16.5">
      <c r="A1994" s="1">
        <v>1900707</v>
      </c>
      <c r="B1994" s="1" t="s">
        <v>2517</v>
      </c>
    </row>
    <row r="1995" spans="1:2" ht="16.5">
      <c r="A1995" s="1">
        <v>1900708</v>
      </c>
      <c r="B1995" s="1" t="s">
        <v>2518</v>
      </c>
    </row>
    <row r="1996" spans="1:2" ht="16.5">
      <c r="A1996" s="1">
        <v>1900709</v>
      </c>
      <c r="B1996" s="1" t="s">
        <v>2519</v>
      </c>
    </row>
    <row r="1997" spans="1:2" ht="16.5">
      <c r="A1997" s="1">
        <v>1900710</v>
      </c>
      <c r="B1997" s="1" t="s">
        <v>2520</v>
      </c>
    </row>
    <row r="1998" spans="1:2" ht="16.5">
      <c r="A1998" s="1">
        <v>1900801</v>
      </c>
      <c r="B1998" s="1" t="s">
        <v>2521</v>
      </c>
    </row>
    <row r="1999" spans="1:2" ht="16.5">
      <c r="A1999" s="1">
        <v>1900802</v>
      </c>
      <c r="B1999" s="1" t="s">
        <v>2522</v>
      </c>
    </row>
    <row r="2000" spans="1:2" ht="16.5">
      <c r="A2000" s="1">
        <v>1900803</v>
      </c>
      <c r="B2000" s="1" t="s">
        <v>2523</v>
      </c>
    </row>
    <row r="2001" spans="1:2" ht="16.5">
      <c r="A2001" s="1">
        <v>1900901</v>
      </c>
      <c r="B2001" s="1" t="s">
        <v>2524</v>
      </c>
    </row>
    <row r="2002" spans="1:2" ht="16.5">
      <c r="A2002" s="1">
        <v>1900902</v>
      </c>
      <c r="B2002" s="1" t="s">
        <v>2525</v>
      </c>
    </row>
    <row r="2003" spans="1:2" ht="16.5">
      <c r="A2003" s="1">
        <v>1900903</v>
      </c>
      <c r="B2003" s="1" t="s">
        <v>2526</v>
      </c>
    </row>
    <row r="2004" spans="1:2" ht="16.5">
      <c r="A2004" s="1">
        <v>1900904</v>
      </c>
      <c r="B2004" s="1" t="s">
        <v>2527</v>
      </c>
    </row>
    <row r="2005" spans="1:2" ht="16.5">
      <c r="A2005" s="1">
        <v>1900905</v>
      </c>
      <c r="B2005" s="1" t="s">
        <v>2528</v>
      </c>
    </row>
    <row r="2006" spans="1:2" ht="16.5">
      <c r="A2006" s="1">
        <v>1900906</v>
      </c>
      <c r="B2006" s="1" t="s">
        <v>2529</v>
      </c>
    </row>
    <row r="2007" spans="1:2" ht="16.5">
      <c r="A2007" s="1">
        <v>1900907</v>
      </c>
      <c r="B2007" s="1" t="s">
        <v>2530</v>
      </c>
    </row>
    <row r="2008" spans="1:2" ht="16.5">
      <c r="A2008" s="1">
        <v>1900908</v>
      </c>
      <c r="B2008" s="1" t="s">
        <v>2531</v>
      </c>
    </row>
    <row r="2009" spans="1:2" ht="16.5">
      <c r="A2009" s="1">
        <v>1900909</v>
      </c>
      <c r="B2009" s="1" t="s">
        <v>2532</v>
      </c>
    </row>
    <row r="2010" spans="1:2" ht="16.5">
      <c r="A2010" s="1">
        <v>1900910</v>
      </c>
      <c r="B2010" s="1" t="s">
        <v>2533</v>
      </c>
    </row>
    <row r="2011" spans="1:2" ht="16.5">
      <c r="A2011" s="1">
        <v>1901001</v>
      </c>
      <c r="B2011" s="1" t="s">
        <v>2534</v>
      </c>
    </row>
    <row r="2012" spans="1:2" ht="16.5">
      <c r="A2012" s="1">
        <v>1901002</v>
      </c>
      <c r="B2012" s="1" t="s">
        <v>2535</v>
      </c>
    </row>
    <row r="2013" spans="1:2" ht="16.5">
      <c r="A2013" s="1">
        <v>1901003</v>
      </c>
      <c r="B2013" s="1" t="s">
        <v>2536</v>
      </c>
    </row>
    <row r="2014" spans="1:2" ht="16.5">
      <c r="A2014" s="1">
        <v>1901004</v>
      </c>
      <c r="B2014" s="1" t="s">
        <v>2537</v>
      </c>
    </row>
    <row r="2015" spans="1:2" ht="16.5">
      <c r="A2015" s="1">
        <v>1901005</v>
      </c>
      <c r="B2015" s="1" t="s">
        <v>2538</v>
      </c>
    </row>
    <row r="2016" spans="1:2" ht="16.5">
      <c r="A2016" s="1">
        <v>1901006</v>
      </c>
      <c r="B2016" s="1" t="s">
        <v>2539</v>
      </c>
    </row>
    <row r="2017" spans="1:2" ht="16.5">
      <c r="A2017" s="1">
        <v>1901007</v>
      </c>
      <c r="B2017" s="1" t="s">
        <v>2540</v>
      </c>
    </row>
    <row r="2018" spans="1:2" ht="16.5">
      <c r="A2018" s="1">
        <v>1901008</v>
      </c>
      <c r="B2018" s="1" t="s">
        <v>2541</v>
      </c>
    </row>
    <row r="2019" spans="1:2" ht="16.5">
      <c r="A2019" s="1">
        <v>1901009</v>
      </c>
      <c r="B2019" s="1" t="s">
        <v>2542</v>
      </c>
    </row>
    <row r="2020" spans="1:2" ht="16.5">
      <c r="A2020" s="1">
        <v>1901010</v>
      </c>
      <c r="B2020" s="1" t="s">
        <v>2543</v>
      </c>
    </row>
    <row r="2021" spans="1:2" ht="16.5">
      <c r="A2021" s="1">
        <v>1901101</v>
      </c>
      <c r="B2021" s="1" t="s">
        <v>2544</v>
      </c>
    </row>
    <row r="2022" spans="1:2" ht="16.5">
      <c r="A2022" s="1">
        <v>1901102</v>
      </c>
      <c r="B2022" s="1" t="s">
        <v>2545</v>
      </c>
    </row>
    <row r="2023" spans="1:2" ht="16.5">
      <c r="A2023" s="1">
        <v>1901103</v>
      </c>
      <c r="B2023" s="1" t="s">
        <v>2546</v>
      </c>
    </row>
    <row r="2024" spans="1:2" ht="16.5">
      <c r="A2024" s="1">
        <v>1901104</v>
      </c>
      <c r="B2024" s="1" t="s">
        <v>2547</v>
      </c>
    </row>
    <row r="2025" spans="1:2" ht="16.5">
      <c r="A2025" s="1">
        <v>1901105</v>
      </c>
      <c r="B2025" s="1" t="s">
        <v>2548</v>
      </c>
    </row>
    <row r="2026" spans="1:2" ht="16.5">
      <c r="A2026" s="1">
        <v>1901106</v>
      </c>
      <c r="B2026" s="1" t="s">
        <v>2549</v>
      </c>
    </row>
    <row r="2027" spans="1:2" ht="16.5">
      <c r="A2027" s="1">
        <v>1901107</v>
      </c>
      <c r="B2027" s="1" t="s">
        <v>2550</v>
      </c>
    </row>
    <row r="2028" spans="1:2" ht="16.5">
      <c r="A2028" s="1">
        <v>1901108</v>
      </c>
      <c r="B2028" s="1" t="s">
        <v>2551</v>
      </c>
    </row>
    <row r="2029" spans="1:2" ht="16.5">
      <c r="A2029" s="1">
        <v>1901109</v>
      </c>
      <c r="B2029" s="1" t="s">
        <v>2552</v>
      </c>
    </row>
    <row r="2030" spans="1:2" ht="16.5">
      <c r="A2030" s="1">
        <v>1901110</v>
      </c>
      <c r="B2030" s="1" t="s">
        <v>2553</v>
      </c>
    </row>
    <row r="2031" spans="1:2" ht="16.5">
      <c r="A2031" s="1">
        <v>1901201</v>
      </c>
      <c r="B2031" s="1" t="s">
        <v>2554</v>
      </c>
    </row>
    <row r="2032" spans="1:2" ht="16.5">
      <c r="A2032" s="1">
        <v>1901202</v>
      </c>
      <c r="B2032" s="1" t="s">
        <v>2555</v>
      </c>
    </row>
    <row r="2033" spans="1:2" ht="16.5">
      <c r="A2033" s="1">
        <v>1901203</v>
      </c>
      <c r="B2033" s="1" t="s">
        <v>2556</v>
      </c>
    </row>
    <row r="2034" spans="1:2" ht="16.5">
      <c r="A2034" s="1">
        <v>1901204</v>
      </c>
      <c r="B2034" s="1" t="s">
        <v>2557</v>
      </c>
    </row>
    <row r="2035" spans="1:2" ht="16.5">
      <c r="A2035" s="1">
        <v>1901205</v>
      </c>
      <c r="B2035" s="1" t="s">
        <v>2558</v>
      </c>
    </row>
    <row r="2036" spans="1:2" ht="16.5">
      <c r="A2036" s="1">
        <v>1901206</v>
      </c>
      <c r="B2036" s="1" t="s">
        <v>2559</v>
      </c>
    </row>
    <row r="2037" spans="1:2" ht="16.5">
      <c r="A2037" s="1">
        <v>1901207</v>
      </c>
      <c r="B2037" s="1" t="s">
        <v>2560</v>
      </c>
    </row>
    <row r="2038" spans="1:2" ht="16.5">
      <c r="A2038" s="1">
        <v>1901208</v>
      </c>
      <c r="B2038" s="1" t="s">
        <v>2561</v>
      </c>
    </row>
    <row r="2039" spans="1:2" ht="16.5">
      <c r="A2039" s="1">
        <v>1901209</v>
      </c>
      <c r="B2039" s="1" t="s">
        <v>2562</v>
      </c>
    </row>
    <row r="2040" spans="1:2" ht="16.5">
      <c r="A2040" s="1">
        <v>1901210</v>
      </c>
      <c r="B2040" s="1" t="s">
        <v>2563</v>
      </c>
    </row>
    <row r="2041" spans="1:2" ht="16.5">
      <c r="A2041" s="1">
        <v>1901301</v>
      </c>
      <c r="B2041" s="1" t="s">
        <v>2564</v>
      </c>
    </row>
    <row r="2042" spans="1:2" ht="16.5">
      <c r="A2042" s="1">
        <v>1901401</v>
      </c>
      <c r="B2042" s="1" t="s">
        <v>2565</v>
      </c>
    </row>
    <row r="2043" spans="1:2" ht="16.5">
      <c r="A2043" s="1">
        <v>1901501</v>
      </c>
      <c r="B2043" s="1" t="s">
        <v>2566</v>
      </c>
    </row>
    <row r="2044" spans="1:2" ht="16.5">
      <c r="A2044" s="1">
        <v>1901601</v>
      </c>
      <c r="B2044" s="1" t="s">
        <v>2567</v>
      </c>
    </row>
    <row r="2045" spans="1:2" ht="16.5">
      <c r="A2045" s="1">
        <v>1901701</v>
      </c>
      <c r="B2045" s="1" t="s">
        <v>2568</v>
      </c>
    </row>
    <row r="2046" spans="1:2" ht="16.5">
      <c r="A2046" s="1">
        <v>1901801</v>
      </c>
      <c r="B2046" s="1" t="s">
        <v>2569</v>
      </c>
    </row>
    <row r="2047" spans="1:2" ht="16.5">
      <c r="A2047" s="1">
        <v>1901901</v>
      </c>
      <c r="B2047" s="1" t="s">
        <v>2570</v>
      </c>
    </row>
    <row r="2048" spans="1:2" ht="16.5">
      <c r="A2048" s="1">
        <v>1902001</v>
      </c>
      <c r="B2048" s="1" t="s">
        <v>2571</v>
      </c>
    </row>
    <row r="2049" spans="1:2" ht="16.5">
      <c r="A2049" s="1">
        <v>1902101</v>
      </c>
      <c r="B2049" s="1" t="s">
        <v>2572</v>
      </c>
    </row>
    <row r="2050" spans="1:2" ht="16.5">
      <c r="A2050" s="1">
        <v>1902201</v>
      </c>
      <c r="B2050" s="1" t="s">
        <v>2573</v>
      </c>
    </row>
    <row r="2051" spans="1:2" ht="16.5">
      <c r="A2051" s="1">
        <v>1902301</v>
      </c>
      <c r="B2051" s="1" t="s">
        <v>2574</v>
      </c>
    </row>
    <row r="2052" spans="1:2" ht="16.5">
      <c r="A2052" s="1">
        <v>1902401</v>
      </c>
      <c r="B2052" s="1" t="s">
        <v>2575</v>
      </c>
    </row>
    <row r="2053" spans="1:2" ht="16.5">
      <c r="A2053" s="1">
        <v>1902501</v>
      </c>
      <c r="B2053" s="1" t="s">
        <v>2576</v>
      </c>
    </row>
    <row r="2054" spans="1:2" ht="16.5">
      <c r="A2054" s="1">
        <v>1902601</v>
      </c>
      <c r="B2054" s="1" t="s">
        <v>2577</v>
      </c>
    </row>
    <row r="2055" spans="1:2" ht="16.5">
      <c r="A2055" s="1">
        <v>1902701</v>
      </c>
      <c r="B2055" s="1" t="s">
        <v>2578</v>
      </c>
    </row>
    <row r="2056" spans="1:2" ht="16.5">
      <c r="A2056" s="1">
        <v>1902801</v>
      </c>
      <c r="B2056" s="1" t="s">
        <v>2579</v>
      </c>
    </row>
    <row r="2057" spans="1:2" ht="16.5">
      <c r="A2057" s="1">
        <v>1902901</v>
      </c>
      <c r="B2057" s="1" t="s">
        <v>2580</v>
      </c>
    </row>
    <row r="2058" spans="1:2" ht="16.5">
      <c r="A2058" s="1">
        <v>1903001</v>
      </c>
      <c r="B2058" s="1" t="s">
        <v>2581</v>
      </c>
    </row>
    <row r="2059" spans="1:2" ht="16.5">
      <c r="A2059" s="1">
        <v>1903101</v>
      </c>
      <c r="B2059" s="1" t="s">
        <v>2582</v>
      </c>
    </row>
    <row r="2060" spans="1:2" ht="16.5">
      <c r="A2060" s="1">
        <v>1903201</v>
      </c>
      <c r="B2060" s="1" t="s">
        <v>2583</v>
      </c>
    </row>
    <row r="2061" spans="1:2" ht="16.5">
      <c r="A2061" s="1">
        <v>1903301</v>
      </c>
      <c r="B2061" s="1" t="s">
        <v>2584</v>
      </c>
    </row>
    <row r="2062" spans="1:2" ht="16.5">
      <c r="A2062" s="1">
        <v>1903401</v>
      </c>
      <c r="B2062" s="1" t="s">
        <v>2585</v>
      </c>
    </row>
    <row r="2063" spans="1:2" ht="16.5">
      <c r="A2063" s="1">
        <v>1903501</v>
      </c>
      <c r="B2063" s="1" t="s">
        <v>2586</v>
      </c>
    </row>
    <row r="2064" spans="1:2" ht="16.5">
      <c r="A2064" s="1">
        <v>1903601</v>
      </c>
      <c r="B2064" s="1" t="s">
        <v>2587</v>
      </c>
    </row>
    <row r="2065" spans="1:2" ht="16.5">
      <c r="A2065" s="1">
        <v>1903701</v>
      </c>
      <c r="B2065" s="1" t="s">
        <v>2588</v>
      </c>
    </row>
    <row r="2066" spans="1:2" ht="16.5">
      <c r="A2066" s="1">
        <v>1903801</v>
      </c>
      <c r="B2066" s="1" t="s">
        <v>2589</v>
      </c>
    </row>
    <row r="2067" spans="1:2" ht="16.5">
      <c r="A2067" s="1">
        <v>1903901</v>
      </c>
      <c r="B2067" s="1" t="s">
        <v>2590</v>
      </c>
    </row>
    <row r="2068" spans="1:2" ht="16.5">
      <c r="A2068" s="1">
        <v>1904001</v>
      </c>
      <c r="B2068" s="1" t="s">
        <v>2591</v>
      </c>
    </row>
    <row r="2069" spans="1:2" ht="16.5">
      <c r="A2069" s="1">
        <v>1904101</v>
      </c>
      <c r="B2069" s="1" t="s">
        <v>2592</v>
      </c>
    </row>
    <row r="2070" spans="1:2" ht="16.5">
      <c r="A2070" s="1">
        <v>1904301</v>
      </c>
      <c r="B2070" s="1" t="s">
        <v>2593</v>
      </c>
    </row>
    <row r="2071" spans="1:2" ht="16.5">
      <c r="A2071" s="1">
        <v>1904401</v>
      </c>
      <c r="B2071" s="1" t="s">
        <v>2594</v>
      </c>
    </row>
    <row r="2072" spans="1:2" ht="16.5">
      <c r="A2072" s="1">
        <v>1904501</v>
      </c>
      <c r="B2072" s="1" t="s">
        <v>2595</v>
      </c>
    </row>
    <row r="2073" spans="1:2" ht="16.5">
      <c r="A2073" s="1">
        <v>1904502</v>
      </c>
      <c r="B2073" s="1" t="s">
        <v>2596</v>
      </c>
    </row>
    <row r="2074" spans="1:2" ht="16.5">
      <c r="A2074" s="1">
        <v>1904601</v>
      </c>
      <c r="B2074" s="1" t="s">
        <v>2597</v>
      </c>
    </row>
    <row r="2075" spans="1:2" ht="16.5">
      <c r="A2075" s="1">
        <v>1904602</v>
      </c>
      <c r="B2075" s="1" t="s">
        <v>2598</v>
      </c>
    </row>
    <row r="2076" spans="1:2" ht="16.5">
      <c r="A2076" s="1">
        <v>1904701</v>
      </c>
      <c r="B2076" s="1" t="s">
        <v>2599</v>
      </c>
    </row>
    <row r="2077" spans="1:2" ht="16.5">
      <c r="A2077" s="1">
        <v>1904702</v>
      </c>
      <c r="B2077" s="1" t="s">
        <v>2600</v>
      </c>
    </row>
    <row r="2078" spans="1:2" ht="16.5">
      <c r="A2078" s="1">
        <v>1904801</v>
      </c>
      <c r="B2078" s="1" t="s">
        <v>2601</v>
      </c>
    </row>
    <row r="2079" spans="1:2" ht="16.5">
      <c r="A2079" s="1">
        <v>1904802</v>
      </c>
      <c r="B2079" s="1" t="s">
        <v>2602</v>
      </c>
    </row>
    <row r="2080" spans="1:2" ht="16.5">
      <c r="A2080" s="1">
        <v>1904901</v>
      </c>
      <c r="B2080" s="1" t="s">
        <v>2603</v>
      </c>
    </row>
    <row r="2081" spans="1:2" ht="16.5">
      <c r="A2081" s="1">
        <v>1904902</v>
      </c>
      <c r="B2081" s="1" t="s">
        <v>2604</v>
      </c>
    </row>
    <row r="2082" spans="1:2" ht="16.5">
      <c r="A2082" s="1">
        <v>1905001</v>
      </c>
      <c r="B2082" s="1" t="s">
        <v>2605</v>
      </c>
    </row>
    <row r="2083" spans="1:2" ht="16.5">
      <c r="A2083" s="1">
        <v>1905002</v>
      </c>
      <c r="B2083" s="1" t="s">
        <v>2606</v>
      </c>
    </row>
    <row r="2084" spans="1:2" ht="16.5">
      <c r="A2084" s="1">
        <v>1905101</v>
      </c>
      <c r="B2084" s="1" t="s">
        <v>2607</v>
      </c>
    </row>
    <row r="2085" spans="1:2" ht="16.5">
      <c r="A2085" s="1">
        <v>1905201</v>
      </c>
      <c r="B2085" s="1" t="s">
        <v>2608</v>
      </c>
    </row>
    <row r="2086" spans="1:2" ht="16.5">
      <c r="A2086" s="1">
        <v>1906001</v>
      </c>
      <c r="B2086" s="1" t="s">
        <v>2609</v>
      </c>
    </row>
    <row r="2087" spans="1:2" ht="16.5">
      <c r="A2087" s="1">
        <v>1906002</v>
      </c>
      <c r="B2087" s="1" t="s">
        <v>2609</v>
      </c>
    </row>
    <row r="2088" spans="1:2" ht="16.5">
      <c r="A2088" s="1">
        <v>1906003</v>
      </c>
      <c r="B2088" s="1" t="s">
        <v>2609</v>
      </c>
    </row>
    <row r="2089" spans="1:2" ht="16.5">
      <c r="A2089" s="1">
        <v>1906004</v>
      </c>
      <c r="B2089" s="1" t="s">
        <v>2609</v>
      </c>
    </row>
    <row r="2090" spans="1:2" ht="16.5">
      <c r="A2090" s="1">
        <v>1906005</v>
      </c>
      <c r="B2090" s="1" t="s">
        <v>2609</v>
      </c>
    </row>
    <row r="2091" spans="1:2" ht="16.5">
      <c r="A2091" s="1">
        <v>1906006</v>
      </c>
      <c r="B2091" s="1" t="s">
        <v>2609</v>
      </c>
    </row>
    <row r="2092" spans="1:2" ht="16.5">
      <c r="A2092" s="1">
        <v>1906007</v>
      </c>
      <c r="B2092" s="1" t="s">
        <v>2609</v>
      </c>
    </row>
    <row r="2093" spans="1:2" ht="16.5">
      <c r="A2093" s="1">
        <v>1906008</v>
      </c>
      <c r="B2093" s="1" t="s">
        <v>2609</v>
      </c>
    </row>
    <row r="2094" spans="1:2" ht="16.5">
      <c r="A2094" s="1">
        <v>1906009</v>
      </c>
      <c r="B2094" s="1" t="s">
        <v>2609</v>
      </c>
    </row>
    <row r="2095" spans="1:2" ht="16.5">
      <c r="A2095" s="1">
        <v>1906010</v>
      </c>
      <c r="B2095" s="1" t="s">
        <v>2609</v>
      </c>
    </row>
    <row r="2096" spans="1:2" ht="16.5">
      <c r="A2096" s="1">
        <v>1906101</v>
      </c>
      <c r="B2096" s="1" t="s">
        <v>2609</v>
      </c>
    </row>
    <row r="2097" spans="1:2" ht="16.5">
      <c r="A2097" s="1">
        <v>2012200</v>
      </c>
      <c r="B2097" s="1" t="s">
        <v>2610</v>
      </c>
    </row>
    <row r="2098" spans="1:2" ht="16.5">
      <c r="A2098" s="1">
        <v>2012206</v>
      </c>
      <c r="B2098" s="1" t="s">
        <v>2611</v>
      </c>
    </row>
    <row r="2099" spans="1:2" ht="16.5">
      <c r="A2099" s="1">
        <v>2012207</v>
      </c>
      <c r="B2099" s="1" t="s">
        <v>2612</v>
      </c>
    </row>
    <row r="2100" spans="1:2" ht="16.5">
      <c r="A2100" s="1">
        <v>2012208</v>
      </c>
      <c r="B2100" s="1" t="s">
        <v>2613</v>
      </c>
    </row>
    <row r="2101" spans="1:2" ht="16.5">
      <c r="A2101" s="1">
        <v>1460001</v>
      </c>
      <c r="B2101" s="1" t="s">
        <v>2614</v>
      </c>
    </row>
    <row r="2102" spans="1:2" ht="16.5">
      <c r="A2102" s="1">
        <v>1460006</v>
      </c>
      <c r="B2102" s="1" t="s">
        <v>2615</v>
      </c>
    </row>
    <row r="2103" spans="1:2" ht="16.5">
      <c r="A2103" s="1">
        <v>1460011</v>
      </c>
      <c r="B2103" s="1" t="s">
        <v>2616</v>
      </c>
    </row>
    <row r="2104" spans="1:2" ht="16.5">
      <c r="A2104" s="1">
        <v>1460016</v>
      </c>
      <c r="B2104" s="1" t="s">
        <v>2617</v>
      </c>
    </row>
    <row r="2105" spans="1:2" ht="16.5">
      <c r="A2105" s="1">
        <v>1460021</v>
      </c>
      <c r="B2105" s="1" t="s">
        <v>2618</v>
      </c>
    </row>
    <row r="2106" spans="1:2" ht="16.5">
      <c r="A2106" s="1">
        <v>1460026</v>
      </c>
      <c r="B2106" s="1" t="s">
        <v>2619</v>
      </c>
    </row>
    <row r="2107" spans="1:2" ht="16.5">
      <c r="A2107" s="1">
        <v>1460031</v>
      </c>
      <c r="B2107" s="1" t="s">
        <v>2620</v>
      </c>
    </row>
    <row r="2108" spans="1:2" ht="16.5">
      <c r="A2108" s="1">
        <v>1460036</v>
      </c>
      <c r="B2108" s="1" t="s">
        <v>2621</v>
      </c>
    </row>
    <row r="2109" spans="1:2" ht="16.5">
      <c r="A2109" s="1">
        <v>1460041</v>
      </c>
      <c r="B2109" s="1" t="s">
        <v>2622</v>
      </c>
    </row>
    <row r="2110" spans="1:2" ht="16.5">
      <c r="A2110" s="1">
        <v>1460046</v>
      </c>
      <c r="B2110" s="1" t="s">
        <v>2623</v>
      </c>
    </row>
    <row r="2111" spans="1:2" ht="16.5">
      <c r="A2111" s="1">
        <v>1460051</v>
      </c>
      <c r="B2111" s="1" t="s">
        <v>2624</v>
      </c>
    </row>
    <row r="2112" spans="1:2" ht="16.5">
      <c r="A2112" s="1">
        <v>1460056</v>
      </c>
      <c r="B2112" s="1" t="s">
        <v>2625</v>
      </c>
    </row>
    <row r="2113" spans="1:2" ht="16.5">
      <c r="A2113" s="1">
        <v>1460061</v>
      </c>
      <c r="B2113" s="1" t="s">
        <v>2626</v>
      </c>
    </row>
    <row r="2114" spans="1:2" ht="16.5">
      <c r="A2114" s="1">
        <v>1460066</v>
      </c>
      <c r="B2114" s="1" t="s">
        <v>2627</v>
      </c>
    </row>
    <row r="2115" spans="1:2" ht="16.5">
      <c r="A2115" s="1">
        <v>1460071</v>
      </c>
      <c r="B2115" s="1" t="s">
        <v>2628</v>
      </c>
    </row>
    <row r="2116" spans="1:2" ht="16.5">
      <c r="A2116" s="1">
        <v>1460076</v>
      </c>
      <c r="B2116" s="1" t="s">
        <v>2629</v>
      </c>
    </row>
    <row r="2117" spans="1:2" ht="16.5">
      <c r="A2117" s="1">
        <v>1460081</v>
      </c>
      <c r="B2117" s="1" t="s">
        <v>2630</v>
      </c>
    </row>
    <row r="2118" spans="1:2" ht="16.5">
      <c r="A2118" s="1">
        <v>1460086</v>
      </c>
      <c r="B2118" s="1" t="s">
        <v>2631</v>
      </c>
    </row>
    <row r="2119" spans="1:2" ht="16.5">
      <c r="A2119" s="1">
        <v>1460091</v>
      </c>
      <c r="B2119" s="1" t="s">
        <v>2632</v>
      </c>
    </row>
    <row r="2120" spans="1:2" ht="16.5">
      <c r="A2120" s="1">
        <v>1460096</v>
      </c>
      <c r="B2120" s="1" t="s">
        <v>2633</v>
      </c>
    </row>
    <row r="2121" spans="1:2" ht="16.5">
      <c r="A2121" s="1">
        <v>1460101</v>
      </c>
      <c r="B2121" s="1" t="s">
        <v>2634</v>
      </c>
    </row>
    <row r="2122" spans="1:2" ht="16.5">
      <c r="A2122" s="1">
        <v>1460106</v>
      </c>
      <c r="B2122" s="1" t="s">
        <v>2635</v>
      </c>
    </row>
    <row r="2123" spans="1:2" ht="16.5">
      <c r="A2123" s="1">
        <v>1460111</v>
      </c>
      <c r="B2123" s="1" t="s">
        <v>2635</v>
      </c>
    </row>
    <row r="2124" spans="1:2" ht="16.5">
      <c r="A2124" s="1">
        <v>1460116</v>
      </c>
      <c r="B2124" s="1" t="s">
        <v>2635</v>
      </c>
    </row>
    <row r="2125" spans="1:2" ht="16.5">
      <c r="A2125" s="1">
        <v>1460121</v>
      </c>
      <c r="B2125" s="1" t="s">
        <v>2636</v>
      </c>
    </row>
    <row r="2126" spans="1:2" ht="16.5">
      <c r="A2126" s="1">
        <v>1460126</v>
      </c>
      <c r="B2126" s="1" t="s">
        <v>2636</v>
      </c>
    </row>
    <row r="2127" spans="1:2" ht="16.5">
      <c r="A2127" s="1">
        <v>1460131</v>
      </c>
      <c r="B2127" s="1" t="s">
        <v>2637</v>
      </c>
    </row>
    <row r="2128" spans="1:2" ht="16.5">
      <c r="A2128" s="1">
        <v>1460136</v>
      </c>
      <c r="B2128" s="1" t="s">
        <v>2638</v>
      </c>
    </row>
    <row r="2129" spans="1:2" ht="16.5">
      <c r="A2129" s="1">
        <v>1454001</v>
      </c>
      <c r="B2129" s="1" t="s">
        <v>2434</v>
      </c>
    </row>
    <row r="2130" spans="1:2" ht="16.5">
      <c r="A2130" s="1">
        <v>1454002</v>
      </c>
      <c r="B2130" s="1" t="s">
        <v>2434</v>
      </c>
    </row>
    <row r="2131" spans="1:2" ht="16.5">
      <c r="A2131" s="1">
        <v>1454003</v>
      </c>
      <c r="B2131" s="1" t="s">
        <v>2639</v>
      </c>
    </row>
    <row r="2132" spans="1:2" ht="16.5">
      <c r="A2132" s="1">
        <v>1454004</v>
      </c>
      <c r="B2132" s="1" t="s">
        <v>2640</v>
      </c>
    </row>
    <row r="2133" spans="1:2" ht="16.5">
      <c r="A2133" s="1">
        <v>1454005</v>
      </c>
      <c r="B2133" s="1" t="s">
        <v>2640</v>
      </c>
    </row>
    <row r="2134" spans="1:2" ht="16.5">
      <c r="A2134" s="1">
        <v>1454006</v>
      </c>
      <c r="B2134" s="1" t="s">
        <v>2640</v>
      </c>
    </row>
    <row r="2135" spans="1:2" ht="16.5">
      <c r="A2135" s="1">
        <v>1454007</v>
      </c>
      <c r="B2135" s="1" t="s">
        <v>2640</v>
      </c>
    </row>
    <row r="2136" spans="1:2" ht="16.5">
      <c r="A2136" s="1">
        <v>1454028</v>
      </c>
      <c r="B2136" s="1" t="s">
        <v>2640</v>
      </c>
    </row>
    <row r="2137" spans="1:2" ht="16.5">
      <c r="A2137" s="1">
        <v>1454029</v>
      </c>
      <c r="B2137" s="1" t="s">
        <v>2639</v>
      </c>
    </row>
    <row r="2138" spans="1:2" ht="16.5">
      <c r="A2138" s="1">
        <v>1454030</v>
      </c>
      <c r="B2138" s="1" t="s">
        <v>1308</v>
      </c>
    </row>
    <row r="2139" spans="1:2" ht="16.5">
      <c r="A2139" s="1">
        <v>1454031</v>
      </c>
      <c r="B2139" s="1" t="s">
        <v>2641</v>
      </c>
    </row>
    <row r="2140" spans="1:2" ht="16.5">
      <c r="A2140" s="1">
        <v>1454032</v>
      </c>
      <c r="B2140" s="1" t="s">
        <v>2642</v>
      </c>
    </row>
    <row r="2141" spans="1:2" ht="16.5">
      <c r="A2141" s="1">
        <v>1454033</v>
      </c>
      <c r="B2141" s="1" t="s">
        <v>2641</v>
      </c>
    </row>
    <row r="2142" spans="1:2" ht="16.5">
      <c r="A2142" s="1">
        <v>1454034</v>
      </c>
      <c r="B2142" s="1" t="s">
        <v>2643</v>
      </c>
    </row>
    <row r="2143" spans="1:2" ht="16.5">
      <c r="A2143" s="1">
        <v>1454035</v>
      </c>
      <c r="B2143" s="1" t="s">
        <v>2644</v>
      </c>
    </row>
    <row r="2144" spans="1:2" ht="16.5">
      <c r="A2144" s="1">
        <v>1454036</v>
      </c>
      <c r="B2144" s="1" t="s">
        <v>2645</v>
      </c>
    </row>
    <row r="2145" spans="1:2" ht="16.5">
      <c r="A2145" s="1">
        <v>1454037</v>
      </c>
      <c r="B2145" s="1" t="s">
        <v>2646</v>
      </c>
    </row>
    <row r="2146" spans="1:2" ht="16.5">
      <c r="A2146" s="1">
        <v>1454038</v>
      </c>
      <c r="B2146" s="1" t="s">
        <v>2647</v>
      </c>
    </row>
    <row r="2147" spans="1:2" ht="16.5">
      <c r="A2147" s="1">
        <v>1454039</v>
      </c>
      <c r="B2147" s="1" t="s">
        <v>2640</v>
      </c>
    </row>
    <row r="2148" spans="1:2" ht="16.5">
      <c r="A2148" s="1">
        <v>2012301</v>
      </c>
      <c r="B2148" s="1" t="s">
        <v>2648</v>
      </c>
    </row>
    <row r="2149" spans="1:2" ht="16.5">
      <c r="A2149" s="1">
        <v>2012302</v>
      </c>
      <c r="B2149" s="1" t="s">
        <v>2649</v>
      </c>
    </row>
    <row r="2150" spans="1:2" ht="16.5">
      <c r="A2150" s="1">
        <v>2012303</v>
      </c>
      <c r="B2150" s="1" t="s">
        <v>2650</v>
      </c>
    </row>
    <row r="2151" spans="1:2" ht="16.5">
      <c r="A2151" s="1">
        <v>2012304</v>
      </c>
      <c r="B2151" s="1" t="s">
        <v>2651</v>
      </c>
    </row>
    <row r="2152" spans="1:2" ht="16.5">
      <c r="A2152" s="1">
        <v>2030001</v>
      </c>
      <c r="B2152" s="1" t="s">
        <v>2652</v>
      </c>
    </row>
    <row r="2153" spans="1:2" ht="16.5">
      <c r="A2153" s="1">
        <v>2030002</v>
      </c>
      <c r="B2153" s="1" t="s">
        <v>2653</v>
      </c>
    </row>
    <row r="2154" spans="1:2" ht="16.5">
      <c r="A2154" s="1">
        <v>2030003</v>
      </c>
      <c r="B2154" s="1" t="s">
        <v>2654</v>
      </c>
    </row>
    <row r="2155" spans="1:2" ht="16.5">
      <c r="A2155" s="1">
        <v>2030004</v>
      </c>
      <c r="B2155" s="1" t="s">
        <v>2655</v>
      </c>
    </row>
    <row r="2156" spans="1:2" ht="16.5">
      <c r="A2156" s="1">
        <v>2030005</v>
      </c>
      <c r="B2156" s="1" t="s">
        <v>2656</v>
      </c>
    </row>
    <row r="2157" spans="1:2" ht="16.5">
      <c r="A2157" s="1">
        <v>2030006</v>
      </c>
      <c r="B2157" s="1" t="s">
        <v>2657</v>
      </c>
    </row>
    <row r="2158" spans="1:2" ht="16.5">
      <c r="A2158" s="1">
        <v>2030007</v>
      </c>
      <c r="B2158" s="1" t="s">
        <v>2658</v>
      </c>
    </row>
    <row r="2159" spans="1:2" ht="16.5">
      <c r="A2159" s="1">
        <v>2030008</v>
      </c>
      <c r="B2159" s="1" t="s">
        <v>2659</v>
      </c>
    </row>
    <row r="2160" spans="1:2" ht="16.5">
      <c r="A2160" s="1">
        <v>2030009</v>
      </c>
      <c r="B2160" s="1" t="s">
        <v>2660</v>
      </c>
    </row>
    <row r="2161" spans="1:2" ht="16.5">
      <c r="A2161" s="1">
        <v>2030010</v>
      </c>
      <c r="B2161" s="1" t="s">
        <v>2661</v>
      </c>
    </row>
    <row r="2162" spans="1:2" ht="16.5">
      <c r="A2162" s="1">
        <v>2030011</v>
      </c>
      <c r="B2162" s="1" t="s">
        <v>2662</v>
      </c>
    </row>
    <row r="2163" spans="1:2" ht="16.5">
      <c r="A2163" s="1">
        <v>2030012</v>
      </c>
      <c r="B2163" s="1" t="s">
        <v>2663</v>
      </c>
    </row>
    <row r="2164" spans="1:2" ht="16.5">
      <c r="A2164" s="1">
        <v>2030013</v>
      </c>
      <c r="B2164" s="1" t="s">
        <v>2664</v>
      </c>
    </row>
    <row r="2165" spans="1:2" ht="16.5">
      <c r="A2165" s="1">
        <v>2030014</v>
      </c>
      <c r="B2165" s="1" t="s">
        <v>2665</v>
      </c>
    </row>
    <row r="2166" spans="1:2" ht="16.5">
      <c r="A2166" s="1">
        <v>2030015</v>
      </c>
      <c r="B2166" s="1" t="s">
        <v>862</v>
      </c>
    </row>
    <row r="2167" spans="1:2" ht="16.5">
      <c r="A2167" s="1">
        <v>2030016</v>
      </c>
      <c r="B2167" s="1" t="s">
        <v>2666</v>
      </c>
    </row>
    <row r="2168" spans="1:2" ht="16.5">
      <c r="A2168" s="1">
        <v>2030017</v>
      </c>
      <c r="B2168" s="1" t="s">
        <v>2667</v>
      </c>
    </row>
    <row r="2169" spans="1:2" ht="16.5">
      <c r="A2169" s="1">
        <v>2030101</v>
      </c>
      <c r="B2169" s="1" t="s">
        <v>2668</v>
      </c>
    </row>
    <row r="2170" spans="1:2" ht="16.5">
      <c r="A2170" s="1">
        <v>2030102</v>
      </c>
      <c r="B2170" s="1" t="s">
        <v>2669</v>
      </c>
    </row>
    <row r="2171" spans="1:2" ht="16.5">
      <c r="A2171" s="1">
        <v>2030103</v>
      </c>
      <c r="B2171" s="1" t="s">
        <v>2670</v>
      </c>
    </row>
    <row r="2172" spans="1:2" ht="16.5">
      <c r="A2172" s="1">
        <v>2030104</v>
      </c>
      <c r="B2172" s="1" t="s">
        <v>2671</v>
      </c>
    </row>
    <row r="2173" spans="1:2" ht="16.5">
      <c r="A2173" s="1">
        <v>2030105</v>
      </c>
      <c r="B2173" s="1" t="s">
        <v>2672</v>
      </c>
    </row>
    <row r="2174" spans="1:2" ht="16.5">
      <c r="A2174" s="1">
        <v>2030106</v>
      </c>
      <c r="B2174" s="1" t="s">
        <v>2673</v>
      </c>
    </row>
    <row r="2175" spans="1:2" ht="16.5">
      <c r="A2175" s="1">
        <v>2030107</v>
      </c>
      <c r="B2175" s="1" t="s">
        <v>2674</v>
      </c>
    </row>
    <row r="2176" spans="1:2" ht="16.5">
      <c r="A2176" s="1">
        <v>2030108</v>
      </c>
      <c r="B2176" s="1" t="s">
        <v>2675</v>
      </c>
    </row>
    <row r="2177" spans="1:2" ht="16.5">
      <c r="A2177" s="1">
        <v>2030109</v>
      </c>
      <c r="B2177" s="1" t="s">
        <v>2676</v>
      </c>
    </row>
    <row r="2178" spans="1:2" ht="16.5">
      <c r="A2178" s="1">
        <v>2030110</v>
      </c>
      <c r="B2178" s="1" t="s">
        <v>2677</v>
      </c>
    </row>
    <row r="2179" spans="1:2" ht="16.5">
      <c r="A2179" s="1">
        <v>2030111</v>
      </c>
      <c r="B2179" s="1" t="s">
        <v>2678</v>
      </c>
    </row>
    <row r="2180" spans="1:2" ht="16.5">
      <c r="A2180" s="1">
        <v>2030112</v>
      </c>
      <c r="B2180" s="1" t="s">
        <v>2679</v>
      </c>
    </row>
    <row r="2181" spans="1:2" ht="16.5">
      <c r="A2181" s="1">
        <v>2030113</v>
      </c>
      <c r="B2181" s="1" t="s">
        <v>2680</v>
      </c>
    </row>
    <row r="2182" spans="1:2" ht="16.5">
      <c r="A2182" s="1">
        <v>2030114</v>
      </c>
      <c r="B2182" s="1" t="s">
        <v>2681</v>
      </c>
    </row>
    <row r="2183" spans="1:2" ht="16.5">
      <c r="A2183" s="1">
        <v>2030115</v>
      </c>
      <c r="B2183" s="1" t="s">
        <v>2682</v>
      </c>
    </row>
    <row r="2184" spans="1:2" ht="16.5">
      <c r="A2184" s="1">
        <v>2030116</v>
      </c>
      <c r="B2184" s="1" t="s">
        <v>2683</v>
      </c>
    </row>
    <row r="2185" spans="1:2" ht="16.5">
      <c r="A2185" s="1">
        <v>2030117</v>
      </c>
      <c r="B2185" s="1" t="s">
        <v>2684</v>
      </c>
    </row>
    <row r="2186" spans="1:2" ht="16.5">
      <c r="A2186" s="1">
        <v>2030118</v>
      </c>
      <c r="B2186" s="1" t="s">
        <v>181</v>
      </c>
    </row>
    <row r="2187" spans="1:2" ht="16.5">
      <c r="A2187" s="1">
        <v>2030119</v>
      </c>
      <c r="B2187" s="1" t="s">
        <v>2685</v>
      </c>
    </row>
    <row r="2188" spans="1:2" ht="16.5">
      <c r="A2188" s="1">
        <v>2030120</v>
      </c>
      <c r="B2188" s="1" t="s">
        <v>2686</v>
      </c>
    </row>
    <row r="2189" spans="1:2" ht="16.5">
      <c r="A2189" s="1">
        <v>2030121</v>
      </c>
      <c r="B2189" s="1" t="s">
        <v>2687</v>
      </c>
    </row>
    <row r="2190" spans="1:2" ht="16.5">
      <c r="A2190" s="1">
        <v>2030122</v>
      </c>
      <c r="B2190" s="1" t="s">
        <v>2688</v>
      </c>
    </row>
    <row r="2191" spans="1:2" ht="16.5">
      <c r="A2191" s="1">
        <v>2030123</v>
      </c>
      <c r="B2191" s="1" t="s">
        <v>2689</v>
      </c>
    </row>
    <row r="2192" spans="1:2" ht="16.5">
      <c r="A2192" s="1">
        <v>2030124</v>
      </c>
      <c r="B2192" s="1" t="s">
        <v>2690</v>
      </c>
    </row>
    <row r="2193" spans="1:2" ht="16.5">
      <c r="A2193" s="1">
        <v>2030125</v>
      </c>
      <c r="B2193" s="1" t="s">
        <v>2691</v>
      </c>
    </row>
    <row r="2194" spans="1:2" ht="16.5">
      <c r="A2194" s="1">
        <v>2030126</v>
      </c>
      <c r="B2194" s="1" t="s">
        <v>2692</v>
      </c>
    </row>
    <row r="2195" spans="1:2" ht="16.5">
      <c r="A2195" s="1">
        <v>2030127</v>
      </c>
      <c r="B2195" s="1" t="s">
        <v>2693</v>
      </c>
    </row>
    <row r="2196" spans="1:2" ht="16.5">
      <c r="A2196" s="1">
        <v>2030128</v>
      </c>
      <c r="B2196" s="1" t="s">
        <v>2694</v>
      </c>
    </row>
    <row r="2197" spans="1:2" ht="16.5">
      <c r="A2197" s="1">
        <v>2030129</v>
      </c>
      <c r="B2197" s="1" t="s">
        <v>2695</v>
      </c>
    </row>
    <row r="2198" spans="1:2" ht="16.5">
      <c r="A2198" s="1">
        <v>2030130</v>
      </c>
      <c r="B2198" s="1" t="s">
        <v>2696</v>
      </c>
    </row>
    <row r="2199" spans="1:2" ht="16.5">
      <c r="A2199" s="1">
        <v>2030131</v>
      </c>
      <c r="B2199" s="1" t="s">
        <v>2697</v>
      </c>
    </row>
    <row r="2200" spans="1:2" ht="16.5">
      <c r="A2200" s="1">
        <v>2031001</v>
      </c>
      <c r="B2200" s="1" t="s">
        <v>2698</v>
      </c>
    </row>
    <row r="2201" spans="1:2" ht="16.5">
      <c r="A2201" s="1">
        <v>2031002</v>
      </c>
      <c r="B2201" s="1"/>
    </row>
    <row r="2202" spans="1:2" ht="16.5">
      <c r="A2202" s="1">
        <v>1410001</v>
      </c>
      <c r="B2202" s="1" t="s">
        <v>2699</v>
      </c>
    </row>
    <row r="2203" spans="1:2" ht="16.5">
      <c r="A2203" s="1">
        <v>1410002</v>
      </c>
      <c r="B2203" s="1" t="s">
        <v>2700</v>
      </c>
    </row>
    <row r="2204" spans="1:2" ht="16.5">
      <c r="A2204" s="1">
        <v>1410003</v>
      </c>
      <c r="B2204" s="1" t="s">
        <v>2701</v>
      </c>
    </row>
    <row r="2205" spans="1:2" ht="16.5">
      <c r="A2205" s="1">
        <v>1410004</v>
      </c>
      <c r="B2205" s="1" t="s">
        <v>2702</v>
      </c>
    </row>
    <row r="2206" spans="1:2" ht="16.5">
      <c r="A2206" s="1">
        <v>1410005</v>
      </c>
      <c r="B2206" s="1" t="s">
        <v>2703</v>
      </c>
    </row>
    <row r="2207" spans="1:2" ht="16.5">
      <c r="A2207" s="1">
        <v>1410006</v>
      </c>
      <c r="B2207" s="1" t="s">
        <v>2704</v>
      </c>
    </row>
    <row r="2208" spans="1:2" ht="16.5">
      <c r="A2208" s="1">
        <v>1410007</v>
      </c>
      <c r="B2208" s="1" t="s">
        <v>2705</v>
      </c>
    </row>
    <row r="2209" spans="1:2" ht="16.5">
      <c r="A2209" s="1">
        <v>1904201</v>
      </c>
      <c r="B2209" s="1" t="s">
        <v>2706</v>
      </c>
    </row>
    <row r="2210" spans="1:2" ht="16.5">
      <c r="A2210" s="1">
        <v>2012201</v>
      </c>
      <c r="B2210" s="1" t="s">
        <v>2707</v>
      </c>
    </row>
    <row r="2211" spans="1:2" ht="16.5">
      <c r="A2211" s="1">
        <v>1450001</v>
      </c>
      <c r="B2211" s="1" t="s">
        <v>1289</v>
      </c>
    </row>
    <row r="2212" spans="1:2" ht="16.5">
      <c r="A2212" s="1">
        <v>1400312</v>
      </c>
      <c r="B2212" s="1" t="s">
        <v>1891</v>
      </c>
    </row>
    <row r="2213" spans="1:2" ht="16.5">
      <c r="A2213" s="1">
        <v>1400313</v>
      </c>
      <c r="B2213" s="1" t="s">
        <v>1892</v>
      </c>
    </row>
    <row r="2214" spans="1:2" ht="16.5">
      <c r="A2214" s="1">
        <v>1341001</v>
      </c>
      <c r="B2214" s="1" t="s">
        <v>181</v>
      </c>
    </row>
    <row r="2215" spans="1:2" ht="16.5">
      <c r="A2215" s="1">
        <v>1341002</v>
      </c>
      <c r="B2215" s="1" t="s">
        <v>386</v>
      </c>
    </row>
    <row r="2216" spans="1:2" ht="16.5">
      <c r="A2216" s="1">
        <v>1341003</v>
      </c>
      <c r="B2216" s="1" t="s">
        <v>915</v>
      </c>
    </row>
    <row r="2217" spans="1:2" ht="16.5">
      <c r="A2217" s="1">
        <v>1450003</v>
      </c>
      <c r="B2217" s="1" t="s">
        <v>2708</v>
      </c>
    </row>
    <row r="2218" spans="1:2" ht="16.5">
      <c r="A2218" s="1">
        <v>1450004</v>
      </c>
      <c r="B2218" s="1" t="s">
        <v>2709</v>
      </c>
    </row>
    <row r="2219" spans="1:2" ht="16.5">
      <c r="A2219" s="1">
        <v>1450049</v>
      </c>
      <c r="B2219" s="1" t="s">
        <v>2709</v>
      </c>
    </row>
    <row r="2220" spans="1:2" ht="16.5">
      <c r="A2220" s="1">
        <v>1450005</v>
      </c>
      <c r="B2220" s="1" t="s">
        <v>2710</v>
      </c>
    </row>
    <row r="2221" spans="1:2" ht="16.5">
      <c r="A2221" s="1">
        <v>1450006</v>
      </c>
      <c r="B2221" s="1" t="s">
        <v>2711</v>
      </c>
    </row>
    <row r="2222" spans="1:2" ht="16.5">
      <c r="A2222" s="1">
        <v>1450007</v>
      </c>
      <c r="B2222" s="1" t="s">
        <v>2712</v>
      </c>
    </row>
    <row r="2223" spans="1:2" ht="16.5">
      <c r="A2223" s="1">
        <v>1450008</v>
      </c>
      <c r="B2223" s="1" t="s">
        <v>2713</v>
      </c>
    </row>
    <row r="2224" spans="1:2" ht="16.5">
      <c r="A2224" s="1">
        <v>1450009</v>
      </c>
      <c r="B2224" s="1" t="s">
        <v>2714</v>
      </c>
    </row>
    <row r="2225" spans="1:2" ht="16.5">
      <c r="A2225" s="1">
        <v>1450010</v>
      </c>
      <c r="B2225" s="1" t="s">
        <v>2715</v>
      </c>
    </row>
    <row r="2226" spans="1:2" ht="16.5">
      <c r="A2226" s="1">
        <v>1450011</v>
      </c>
      <c r="B2226" s="1" t="s">
        <v>2716</v>
      </c>
    </row>
    <row r="2227" spans="1:2" ht="16.5">
      <c r="A2227" s="1">
        <v>1450012</v>
      </c>
      <c r="B2227" s="1" t="s">
        <v>2438</v>
      </c>
    </row>
    <row r="2228" spans="1:2" ht="16.5">
      <c r="A2228" s="1">
        <v>1450013</v>
      </c>
      <c r="B2228" s="1" t="s">
        <v>2438</v>
      </c>
    </row>
    <row r="2229" spans="1:2" ht="16.5">
      <c r="A2229" s="1">
        <v>1450014</v>
      </c>
      <c r="B2229" s="1" t="s">
        <v>2716</v>
      </c>
    </row>
    <row r="2230" spans="1:2" ht="16.5">
      <c r="A2230" s="1">
        <v>1450015</v>
      </c>
      <c r="B2230" s="1" t="s">
        <v>2717</v>
      </c>
    </row>
    <row r="2231" spans="1:2" ht="16.5">
      <c r="A2231" s="1">
        <v>1450016</v>
      </c>
      <c r="B2231" s="1" t="s">
        <v>2717</v>
      </c>
    </row>
    <row r="2232" spans="1:2" ht="16.5">
      <c r="A2232" s="1">
        <v>1450017</v>
      </c>
      <c r="B2232" s="1" t="s">
        <v>2718</v>
      </c>
    </row>
    <row r="2233" spans="1:2" ht="16.5">
      <c r="A2233" s="1">
        <v>1450018</v>
      </c>
      <c r="B2233" s="1" t="s">
        <v>2719</v>
      </c>
    </row>
    <row r="2234" spans="1:2" ht="16.5">
      <c r="A2234" s="1">
        <v>1454008</v>
      </c>
      <c r="B2234" s="1" t="s">
        <v>2720</v>
      </c>
    </row>
    <row r="2235" spans="1:2" ht="16.5">
      <c r="A2235" s="1">
        <v>1454009</v>
      </c>
      <c r="B2235" s="1" t="s">
        <v>2720</v>
      </c>
    </row>
    <row r="2236" spans="1:2" ht="16.5">
      <c r="A2236" s="1">
        <v>1454010</v>
      </c>
      <c r="B2236" s="1" t="s">
        <v>2720</v>
      </c>
    </row>
    <row r="2237" spans="1:2" ht="16.5">
      <c r="A2237" s="1">
        <v>1454011</v>
      </c>
      <c r="B2237" s="1" t="s">
        <v>2720</v>
      </c>
    </row>
    <row r="2238" spans="1:2" ht="16.5">
      <c r="A2238" s="1">
        <v>1454012</v>
      </c>
      <c r="B2238" s="1" t="s">
        <v>2720</v>
      </c>
    </row>
    <row r="2239" spans="1:2" ht="16.5">
      <c r="A2239" s="1">
        <v>1454013</v>
      </c>
      <c r="B2239" s="1" t="s">
        <v>2720</v>
      </c>
    </row>
    <row r="2240" spans="1:2" ht="16.5">
      <c r="A2240" s="1">
        <v>1454014</v>
      </c>
      <c r="B2240" s="1" t="s">
        <v>2720</v>
      </c>
    </row>
    <row r="2241" spans="1:2" ht="16.5">
      <c r="A2241" s="1">
        <v>1454015</v>
      </c>
      <c r="B2241" s="1" t="s">
        <v>2720</v>
      </c>
    </row>
    <row r="2242" spans="1:2" ht="16.5">
      <c r="A2242" s="1">
        <v>1454016</v>
      </c>
      <c r="B2242" s="1" t="s">
        <v>2720</v>
      </c>
    </row>
    <row r="2243" spans="1:2" ht="16.5">
      <c r="A2243" s="1">
        <v>1454017</v>
      </c>
      <c r="B2243" s="1" t="s">
        <v>2720</v>
      </c>
    </row>
    <row r="2244" spans="1:2" ht="16.5">
      <c r="A2244" s="1">
        <v>1454018</v>
      </c>
      <c r="B2244" s="1" t="s">
        <v>2720</v>
      </c>
    </row>
    <row r="2245" spans="1:2" ht="16.5">
      <c r="A2245" s="1">
        <v>1454019</v>
      </c>
      <c r="B2245" s="1" t="s">
        <v>2720</v>
      </c>
    </row>
    <row r="2246" spans="1:2" ht="16.5">
      <c r="A2246" s="1">
        <v>1454020</v>
      </c>
      <c r="B2246" s="1" t="s">
        <v>2720</v>
      </c>
    </row>
    <row r="2247" spans="1:2" ht="16.5">
      <c r="A2247" s="1">
        <v>1454021</v>
      </c>
      <c r="B2247" s="1" t="s">
        <v>2720</v>
      </c>
    </row>
    <row r="2248" spans="1:2" ht="16.5">
      <c r="A2248" s="1">
        <v>1454022</v>
      </c>
      <c r="B2248" s="1" t="s">
        <v>2720</v>
      </c>
    </row>
    <row r="2249" spans="1:2" ht="16.5">
      <c r="A2249" s="1">
        <v>1454023</v>
      </c>
      <c r="B2249" s="1" t="s">
        <v>2720</v>
      </c>
    </row>
    <row r="2250" spans="1:2" ht="16.5">
      <c r="A2250" s="1">
        <v>1454024</v>
      </c>
      <c r="B2250" s="1" t="s">
        <v>2720</v>
      </c>
    </row>
    <row r="2251" spans="1:2" ht="16.5">
      <c r="A2251" s="1">
        <v>1454025</v>
      </c>
      <c r="B2251" s="1" t="s">
        <v>2720</v>
      </c>
    </row>
    <row r="2252" spans="1:2" ht="16.5">
      <c r="A2252" s="1">
        <v>1454026</v>
      </c>
      <c r="B2252" s="1" t="s">
        <v>2720</v>
      </c>
    </row>
    <row r="2253" spans="1:2" ht="16.5">
      <c r="A2253" s="1">
        <v>1454027</v>
      </c>
      <c r="B2253" s="1" t="s">
        <v>2720</v>
      </c>
    </row>
    <row r="2254" spans="1:2" ht="16.5">
      <c r="A2254" s="1">
        <v>1450020</v>
      </c>
      <c r="B2254" s="1" t="s">
        <v>2715</v>
      </c>
    </row>
    <row r="2255" spans="1:2" ht="16.5">
      <c r="A2255" s="1">
        <v>1450050</v>
      </c>
      <c r="B2255" s="1" t="s">
        <v>2721</v>
      </c>
    </row>
    <row r="2256" spans="1:2" ht="16.5">
      <c r="A2256" s="1">
        <v>1450051</v>
      </c>
      <c r="B2256" s="1" t="s">
        <v>2721</v>
      </c>
    </row>
    <row r="2257" spans="1:2" ht="16.5">
      <c r="A2257" s="1">
        <v>1450052</v>
      </c>
      <c r="B2257" s="1" t="s">
        <v>2722</v>
      </c>
    </row>
    <row r="2258" spans="1:2" ht="16.5">
      <c r="A2258" s="1">
        <v>1450053</v>
      </c>
      <c r="B2258" s="1" t="s">
        <v>2722</v>
      </c>
    </row>
    <row r="2259" spans="1:2" ht="16.5">
      <c r="A2259" s="1">
        <v>1450054</v>
      </c>
      <c r="B2259" s="1" t="s">
        <v>2722</v>
      </c>
    </row>
    <row r="2260" spans="1:2" ht="16.5">
      <c r="A2260" s="1">
        <v>1450095</v>
      </c>
      <c r="B2260" s="1" t="s">
        <v>2723</v>
      </c>
    </row>
    <row r="2261" spans="1:2" ht="16.5">
      <c r="A2261" s="1">
        <v>1450096</v>
      </c>
      <c r="B2261" s="1" t="s">
        <v>2724</v>
      </c>
    </row>
    <row r="2262" spans="1:2" ht="16.5">
      <c r="A2262" s="1">
        <v>1450097</v>
      </c>
      <c r="B2262" s="1" t="s">
        <v>2725</v>
      </c>
    </row>
    <row r="2263" spans="1:2" ht="16.5">
      <c r="A2263" s="1">
        <v>1450098</v>
      </c>
      <c r="B2263" s="1" t="s">
        <v>2726</v>
      </c>
    </row>
    <row r="2264" spans="1:2" ht="16.5">
      <c r="A2264" s="1">
        <v>1450099</v>
      </c>
      <c r="B2264" s="1" t="s">
        <v>2727</v>
      </c>
    </row>
    <row r="2265" spans="1:2" ht="16.5">
      <c r="A2265" s="1">
        <v>1450201</v>
      </c>
      <c r="B2265" s="1" t="s">
        <v>2728</v>
      </c>
    </row>
    <row r="2266" spans="1:2" ht="16.5">
      <c r="A2266" s="1">
        <v>1450202</v>
      </c>
      <c r="B2266" s="1" t="s">
        <v>2729</v>
      </c>
    </row>
    <row r="2267" spans="1:2" ht="16.5">
      <c r="A2267" s="1">
        <v>1450203</v>
      </c>
      <c r="B2267" s="1" t="s">
        <v>2730</v>
      </c>
    </row>
    <row r="2268" spans="1:2" ht="16.5">
      <c r="A2268" s="1">
        <v>1450204</v>
      </c>
      <c r="B2268" s="1" t="s">
        <v>2731</v>
      </c>
    </row>
    <row r="2269" spans="1:2" ht="16.5">
      <c r="A2269" s="1">
        <v>1450205</v>
      </c>
      <c r="B2269" s="1" t="s">
        <v>2732</v>
      </c>
    </row>
    <row r="2270" spans="1:2" ht="16.5">
      <c r="A2270" s="1">
        <v>1450206</v>
      </c>
      <c r="B2270" s="1" t="s">
        <v>2733</v>
      </c>
    </row>
    <row r="2271" spans="1:2" ht="16.5">
      <c r="A2271" s="1">
        <v>1450207</v>
      </c>
      <c r="B2271" s="1" t="s">
        <v>2733</v>
      </c>
    </row>
    <row r="2272" spans="1:2" ht="16.5">
      <c r="A2272" s="1">
        <v>1450208</v>
      </c>
      <c r="B2272" s="1" t="s">
        <v>2734</v>
      </c>
    </row>
    <row r="2273" spans="1:2" ht="16.5">
      <c r="A2273" s="1">
        <v>1450209</v>
      </c>
      <c r="B2273" s="1" t="s">
        <v>2735</v>
      </c>
    </row>
    <row r="2274" spans="1:2" ht="16.5">
      <c r="A2274" s="1">
        <v>1450210</v>
      </c>
      <c r="B2274" s="1" t="s">
        <v>2736</v>
      </c>
    </row>
    <row r="2275" spans="1:2" ht="16.5">
      <c r="A2275" s="1">
        <v>1450211</v>
      </c>
      <c r="B2275" s="1" t="s">
        <v>2737</v>
      </c>
    </row>
    <row r="2276" spans="1:2" ht="16.5">
      <c r="A2276" s="1">
        <v>1450212</v>
      </c>
      <c r="B2276" s="1" t="s">
        <v>2738</v>
      </c>
    </row>
    <row r="2277" spans="1:2" ht="16.5">
      <c r="A2277" s="1">
        <v>1450213</v>
      </c>
      <c r="B2277" s="1" t="s">
        <v>2739</v>
      </c>
    </row>
    <row r="2278" spans="1:2" ht="16.5">
      <c r="A2278" s="1">
        <v>1450214</v>
      </c>
      <c r="B2278" s="1" t="s">
        <v>2740</v>
      </c>
    </row>
    <row r="2279" spans="1:2" ht="16.5">
      <c r="A2279" s="1">
        <v>1450215</v>
      </c>
      <c r="B2279" s="1" t="s">
        <v>2741</v>
      </c>
    </row>
    <row r="2280" spans="1:2" ht="16.5">
      <c r="A2280" s="1">
        <v>1450216</v>
      </c>
      <c r="B2280" s="1" t="s">
        <v>2742</v>
      </c>
    </row>
    <row r="2281" spans="1:2" ht="16.5">
      <c r="A2281" s="1">
        <v>1450217</v>
      </c>
      <c r="B2281" s="1" t="s">
        <v>2743</v>
      </c>
    </row>
    <row r="2282" spans="1:2" ht="16.5">
      <c r="A2282" s="1">
        <v>1450218</v>
      </c>
      <c r="B2282" s="1" t="s">
        <v>2744</v>
      </c>
    </row>
    <row r="2283" spans="1:2" ht="16.5">
      <c r="A2283" s="1">
        <v>1450219</v>
      </c>
      <c r="B2283" s="1" t="s">
        <v>2745</v>
      </c>
    </row>
    <row r="2284" spans="1:2" ht="16.5">
      <c r="A2284" s="1">
        <v>1450220</v>
      </c>
      <c r="B2284" s="1" t="s">
        <v>2746</v>
      </c>
    </row>
    <row r="2285" spans="1:2" ht="16.5">
      <c r="A2285" s="1">
        <v>1450221</v>
      </c>
      <c r="B2285" s="1" t="s">
        <v>2747</v>
      </c>
    </row>
    <row r="2286" spans="1:2" ht="16.5">
      <c r="A2286" s="1">
        <v>1450222</v>
      </c>
      <c r="B2286" s="1" t="s">
        <v>2748</v>
      </c>
    </row>
    <row r="2287" spans="1:2" ht="16.5">
      <c r="A2287" s="1">
        <v>1450223</v>
      </c>
      <c r="B2287" s="1" t="s">
        <v>2749</v>
      </c>
    </row>
    <row r="2288" spans="1:2" ht="16.5">
      <c r="A2288" s="1">
        <v>1450224</v>
      </c>
      <c r="B2288" s="1" t="s">
        <v>2750</v>
      </c>
    </row>
    <row r="2289" spans="1:2" ht="16.5">
      <c r="A2289" s="1">
        <v>1450225</v>
      </c>
      <c r="B2289" s="1" t="s">
        <v>2751</v>
      </c>
    </row>
    <row r="2290" spans="1:2" ht="16.5">
      <c r="A2290" s="1">
        <v>1450226</v>
      </c>
      <c r="B2290" s="1" t="s">
        <v>2752</v>
      </c>
    </row>
    <row r="2291" spans="1:2" ht="16.5">
      <c r="A2291" s="1">
        <v>1450227</v>
      </c>
      <c r="B2291" s="1" t="s">
        <v>2753</v>
      </c>
    </row>
    <row r="2292" spans="1:2" ht="16.5">
      <c r="A2292" s="1">
        <v>1450229</v>
      </c>
      <c r="B2292" s="1" t="s">
        <v>2752</v>
      </c>
    </row>
    <row r="2293" spans="1:2" ht="16.5">
      <c r="A2293" s="1">
        <v>1450228</v>
      </c>
      <c r="B2293" s="1" t="s">
        <v>2721</v>
      </c>
    </row>
    <row r="2294" spans="1:2" ht="16.5">
      <c r="A2294" s="1">
        <v>1450022</v>
      </c>
      <c r="B2294" s="1" t="s">
        <v>2754</v>
      </c>
    </row>
    <row r="2295" spans="1:2" ht="16.5">
      <c r="A2295" s="1">
        <v>1450023</v>
      </c>
      <c r="B2295" s="1" t="s">
        <v>2754</v>
      </c>
    </row>
    <row r="2296" spans="1:2" ht="16.5">
      <c r="A2296" s="1">
        <v>1450024</v>
      </c>
      <c r="B2296" s="1" t="s">
        <v>2754</v>
      </c>
    </row>
    <row r="2297" spans="1:2" ht="16.5">
      <c r="A2297" s="1">
        <v>1450025</v>
      </c>
      <c r="B2297" s="1" t="s">
        <v>2754</v>
      </c>
    </row>
    <row r="2298" spans="1:2" ht="16.5">
      <c r="A2298" s="1">
        <v>1450026</v>
      </c>
      <c r="B2298" s="1" t="s">
        <v>2754</v>
      </c>
    </row>
    <row r="2299" spans="1:2" ht="16.5">
      <c r="A2299" s="1">
        <v>1450027</v>
      </c>
      <c r="B2299" s="1" t="s">
        <v>2754</v>
      </c>
    </row>
    <row r="2300" spans="1:2" ht="16.5">
      <c r="A2300" s="1">
        <v>1450028</v>
      </c>
      <c r="B2300" s="1" t="s">
        <v>2754</v>
      </c>
    </row>
    <row r="2301" spans="1:2" ht="16.5">
      <c r="A2301" s="1">
        <v>1450029</v>
      </c>
      <c r="B2301" s="1" t="s">
        <v>2754</v>
      </c>
    </row>
    <row r="2302" spans="1:2" ht="16.5">
      <c r="A2302" s="1">
        <v>1450030</v>
      </c>
      <c r="B2302" s="1" t="s">
        <v>2754</v>
      </c>
    </row>
    <row r="2303" spans="1:2" ht="16.5">
      <c r="A2303" s="1">
        <v>1450031</v>
      </c>
      <c r="B2303" s="1" t="s">
        <v>2754</v>
      </c>
    </row>
    <row r="2304" spans="1:2" ht="16.5">
      <c r="A2304" s="1">
        <v>1450032</v>
      </c>
      <c r="B2304" s="1" t="s">
        <v>2755</v>
      </c>
    </row>
    <row r="2305" spans="1:2" ht="16.5">
      <c r="A2305" s="1">
        <v>1450033</v>
      </c>
      <c r="B2305" s="1" t="s">
        <v>1895</v>
      </c>
    </row>
    <row r="2306" spans="1:2" ht="16.5">
      <c r="A2306" s="1">
        <v>1450034</v>
      </c>
      <c r="B2306" s="1" t="s">
        <v>2754</v>
      </c>
    </row>
    <row r="2307" spans="1:2" ht="16.5">
      <c r="A2307" s="1">
        <v>1450045</v>
      </c>
      <c r="B2307" s="1" t="s">
        <v>2756</v>
      </c>
    </row>
    <row r="2308" spans="1:2" ht="16.5">
      <c r="A2308" s="1">
        <v>1450046</v>
      </c>
      <c r="B2308" s="1" t="s">
        <v>2757</v>
      </c>
    </row>
    <row r="2309" spans="1:2" ht="16.5">
      <c r="A2309" s="1">
        <v>1450047</v>
      </c>
      <c r="B2309" s="1" t="s">
        <v>2758</v>
      </c>
    </row>
    <row r="2310" spans="1:2" ht="16.5">
      <c r="A2310" s="1">
        <v>1450048</v>
      </c>
      <c r="B2310" s="1" t="s">
        <v>2759</v>
      </c>
    </row>
    <row r="2311" spans="1:2" ht="16.5">
      <c r="A2311" s="1">
        <v>1450123</v>
      </c>
      <c r="B2311" s="1" t="s">
        <v>2760</v>
      </c>
    </row>
    <row r="2312" spans="1:2" ht="16.5">
      <c r="A2312" s="1">
        <v>1450124</v>
      </c>
      <c r="B2312" s="1" t="s">
        <v>2761</v>
      </c>
    </row>
    <row r="2313" spans="1:2" ht="16.5">
      <c r="A2313" s="1">
        <v>1450125</v>
      </c>
      <c r="B2313" s="1" t="s">
        <v>2762</v>
      </c>
    </row>
    <row r="2314" spans="1:2" ht="16.5">
      <c r="A2314" s="1">
        <v>1450126</v>
      </c>
      <c r="B2314" s="1" t="s">
        <v>2763</v>
      </c>
    </row>
    <row r="2315" spans="1:2" ht="16.5">
      <c r="A2315" s="1">
        <v>1450127</v>
      </c>
      <c r="B2315" s="1" t="s">
        <v>2764</v>
      </c>
    </row>
    <row r="2316" spans="1:2" ht="16.5">
      <c r="A2316" s="1">
        <v>1450128</v>
      </c>
      <c r="B2316" s="1" t="s">
        <v>2765</v>
      </c>
    </row>
    <row r="2317" spans="1:2" ht="16.5">
      <c r="A2317" s="1">
        <v>1450129</v>
      </c>
      <c r="B2317" s="1" t="s">
        <v>2760</v>
      </c>
    </row>
    <row r="2318" spans="1:2" ht="16.5">
      <c r="A2318" s="1">
        <v>1450130</v>
      </c>
      <c r="B2318" s="1" t="s">
        <v>2761</v>
      </c>
    </row>
    <row r="2319" spans="1:2" ht="16.5">
      <c r="A2319" s="1">
        <v>1450131</v>
      </c>
      <c r="B2319" s="1" t="s">
        <v>2762</v>
      </c>
    </row>
    <row r="2320" spans="1:2" ht="16.5">
      <c r="A2320" s="1">
        <v>1450132</v>
      </c>
      <c r="B2320" s="1" t="s">
        <v>2763</v>
      </c>
    </row>
    <row r="2321" spans="1:2" ht="16.5">
      <c r="A2321" s="1">
        <v>1450133</v>
      </c>
      <c r="B2321" s="1" t="s">
        <v>2764</v>
      </c>
    </row>
    <row r="2322" spans="1:2" ht="16.5">
      <c r="A2322" s="1">
        <v>1450134</v>
      </c>
      <c r="B2322" s="1" t="s">
        <v>2765</v>
      </c>
    </row>
    <row r="2323" spans="1:2" ht="16.5">
      <c r="A2323" s="1">
        <v>1450135</v>
      </c>
      <c r="B2323" s="1" t="s">
        <v>2640</v>
      </c>
    </row>
    <row r="2324" spans="1:2" ht="16.5">
      <c r="A2324" s="1">
        <v>1450136</v>
      </c>
      <c r="B2324" s="1" t="s">
        <v>2766</v>
      </c>
    </row>
    <row r="2325" spans="1:2" ht="16.5">
      <c r="A2325" s="1">
        <v>1450137</v>
      </c>
      <c r="B2325" s="1" t="s">
        <v>2767</v>
      </c>
    </row>
    <row r="2326" spans="1:2" ht="16.5">
      <c r="A2326" s="1">
        <v>1450138</v>
      </c>
      <c r="B2326" s="1" t="s">
        <v>2767</v>
      </c>
    </row>
    <row r="2327" spans="1:2" ht="16.5">
      <c r="A2327" s="1">
        <v>1450139</v>
      </c>
      <c r="B2327" s="1" t="s">
        <v>2768</v>
      </c>
    </row>
    <row r="2328" spans="1:2" ht="16.5">
      <c r="A2328" s="1">
        <v>1450140</v>
      </c>
      <c r="B2328" s="1" t="s">
        <v>2768</v>
      </c>
    </row>
    <row r="2329" spans="1:2" ht="16.5">
      <c r="A2329" s="1">
        <v>1450145</v>
      </c>
      <c r="B2329" s="1" t="s">
        <v>2769</v>
      </c>
    </row>
    <row r="2330" spans="1:2" ht="16.5">
      <c r="A2330" s="1">
        <v>1450146</v>
      </c>
      <c r="B2330" s="1" t="s">
        <v>2770</v>
      </c>
    </row>
    <row r="2331" spans="1:2" ht="16.5">
      <c r="A2331" s="1">
        <v>1450147</v>
      </c>
      <c r="B2331" s="1" t="s">
        <v>2770</v>
      </c>
    </row>
    <row r="2332" spans="1:2" ht="16.5">
      <c r="A2332" s="1">
        <v>1450148</v>
      </c>
      <c r="B2332" s="1" t="s">
        <v>2771</v>
      </c>
    </row>
    <row r="2333" spans="1:2" ht="16.5">
      <c r="A2333" s="1">
        <v>1450149</v>
      </c>
      <c r="B2333" s="1" t="s">
        <v>2771</v>
      </c>
    </row>
    <row r="2334" spans="1:2" ht="16.5">
      <c r="A2334" s="1">
        <v>1450150</v>
      </c>
      <c r="B2334" s="1" t="s">
        <v>2772</v>
      </c>
    </row>
    <row r="2335" spans="1:2" ht="16.5">
      <c r="A2335" s="1">
        <v>1450151</v>
      </c>
      <c r="B2335" s="1" t="s">
        <v>2773</v>
      </c>
    </row>
    <row r="2336" spans="1:2" ht="16.5">
      <c r="A2336" s="1">
        <v>1450152</v>
      </c>
      <c r="B2336" s="1" t="s">
        <v>2773</v>
      </c>
    </row>
    <row r="2337" spans="1:2" ht="16.5">
      <c r="A2337" s="1">
        <v>1450153</v>
      </c>
      <c r="B2337" s="1" t="s">
        <v>2774</v>
      </c>
    </row>
    <row r="2338" spans="1:2" ht="16.5">
      <c r="A2338" s="1">
        <v>1450154</v>
      </c>
      <c r="B2338" s="1" t="s">
        <v>2774</v>
      </c>
    </row>
    <row r="2339" spans="1:2" ht="16.5">
      <c r="A2339" s="1">
        <v>1450156</v>
      </c>
      <c r="B2339" s="1" t="s">
        <v>2775</v>
      </c>
    </row>
    <row r="2340" spans="1:2" ht="16.5">
      <c r="A2340" s="1">
        <v>1450157</v>
      </c>
      <c r="B2340" s="1" t="s">
        <v>2775</v>
      </c>
    </row>
    <row r="2341" spans="1:2" ht="16.5">
      <c r="A2341" s="1">
        <v>1450158</v>
      </c>
      <c r="B2341" s="1" t="s">
        <v>2776</v>
      </c>
    </row>
    <row r="2342" spans="1:2" ht="16.5">
      <c r="A2342" s="1">
        <v>1450159</v>
      </c>
      <c r="B2342" s="1" t="s">
        <v>2776</v>
      </c>
    </row>
    <row r="2343" spans="1:2" ht="16.5">
      <c r="A2343" s="1">
        <v>1450160</v>
      </c>
      <c r="B2343" s="1" t="s">
        <v>2777</v>
      </c>
    </row>
    <row r="2344" spans="1:2" ht="16.5">
      <c r="A2344" s="1">
        <v>1450161</v>
      </c>
      <c r="B2344" s="1" t="s">
        <v>2777</v>
      </c>
    </row>
    <row r="2345" spans="1:2" ht="16.5">
      <c r="A2345" s="1">
        <v>1450162</v>
      </c>
      <c r="B2345" s="1" t="s">
        <v>2778</v>
      </c>
    </row>
    <row r="2346" spans="1:2" ht="16.5">
      <c r="A2346" s="1">
        <v>1450163</v>
      </c>
      <c r="B2346" s="1" t="s">
        <v>2778</v>
      </c>
    </row>
    <row r="2347" spans="1:2" ht="16.5">
      <c r="A2347" s="1">
        <v>1450164</v>
      </c>
      <c r="B2347" s="1" t="s">
        <v>2718</v>
      </c>
    </row>
    <row r="2348" spans="1:2" ht="16.5">
      <c r="A2348" s="1">
        <v>1450165</v>
      </c>
      <c r="B2348" s="1" t="s">
        <v>2718</v>
      </c>
    </row>
    <row r="2349" spans="1:2" ht="16.5">
      <c r="A2349" s="1">
        <v>1450166</v>
      </c>
      <c r="B2349" s="1" t="s">
        <v>2719</v>
      </c>
    </row>
    <row r="2350" spans="1:2" ht="16.5">
      <c r="A2350" s="1">
        <v>1450167</v>
      </c>
      <c r="B2350" s="1" t="s">
        <v>2719</v>
      </c>
    </row>
    <row r="2351" spans="1:2" ht="16.5">
      <c r="A2351" s="1">
        <v>1450168</v>
      </c>
      <c r="B2351" s="1" t="s">
        <v>2438</v>
      </c>
    </row>
    <row r="2352" spans="1:2" ht="16.5">
      <c r="A2352" s="1">
        <v>1450169</v>
      </c>
      <c r="B2352" s="1" t="s">
        <v>2438</v>
      </c>
    </row>
    <row r="2353" spans="1:2" ht="16.5">
      <c r="A2353" s="1">
        <v>1450170</v>
      </c>
      <c r="B2353" s="1" t="s">
        <v>2779</v>
      </c>
    </row>
    <row r="2354" spans="1:2" ht="16.5">
      <c r="A2354" s="1">
        <v>1450141</v>
      </c>
      <c r="B2354" s="1" t="s">
        <v>2780</v>
      </c>
    </row>
    <row r="2355" spans="1:2" ht="16.5">
      <c r="A2355" s="1">
        <v>1450142</v>
      </c>
      <c r="B2355" s="1" t="s">
        <v>2781</v>
      </c>
    </row>
    <row r="2356" spans="1:2" ht="16.5">
      <c r="A2356" s="1">
        <v>1450143</v>
      </c>
      <c r="B2356" s="1" t="s">
        <v>2782</v>
      </c>
    </row>
    <row r="2357" spans="1:2" ht="16.5">
      <c r="A2357" s="1">
        <v>1450144</v>
      </c>
      <c r="B2357" s="1" t="s">
        <v>2783</v>
      </c>
    </row>
    <row r="2358" spans="1:2" ht="16.5">
      <c r="A2358" s="1">
        <v>1452001</v>
      </c>
      <c r="B2358" s="1" t="s">
        <v>2755</v>
      </c>
    </row>
    <row r="2359" spans="1:2" ht="16.5">
      <c r="A2359" s="1">
        <v>1452002</v>
      </c>
      <c r="B2359" s="1" t="s">
        <v>2784</v>
      </c>
    </row>
    <row r="2360" spans="1:2" ht="16.5">
      <c r="A2360" s="1">
        <v>1452003</v>
      </c>
      <c r="B2360" s="1" t="s">
        <v>2785</v>
      </c>
    </row>
    <row r="2361" spans="1:2" ht="16.5">
      <c r="A2361" s="1">
        <v>1452004</v>
      </c>
      <c r="B2361" s="1" t="s">
        <v>2786</v>
      </c>
    </row>
    <row r="2362" spans="1:2" ht="16.5">
      <c r="A2362" s="1">
        <v>1452005</v>
      </c>
      <c r="B2362" s="1" t="s">
        <v>2787</v>
      </c>
    </row>
    <row r="2363" spans="1:2" ht="16.5">
      <c r="A2363" s="1">
        <v>1452006</v>
      </c>
      <c r="B2363" s="1" t="s">
        <v>2788</v>
      </c>
    </row>
    <row r="2364" spans="1:2" ht="16.5">
      <c r="A2364" s="1">
        <v>1452007</v>
      </c>
      <c r="B2364" s="1" t="s">
        <v>2789</v>
      </c>
    </row>
    <row r="2365" spans="1:2" ht="16.5">
      <c r="A2365" s="1">
        <v>1452008</v>
      </c>
      <c r="B2365" s="1" t="s">
        <v>2790</v>
      </c>
    </row>
    <row r="2366" spans="1:2" ht="16.5">
      <c r="A2366" s="1">
        <v>1452009</v>
      </c>
      <c r="B2366" s="1" t="s">
        <v>2791</v>
      </c>
    </row>
    <row r="2367" spans="1:2" ht="16.5">
      <c r="A2367" s="1">
        <v>1452010</v>
      </c>
      <c r="B2367" s="1" t="s">
        <v>2792</v>
      </c>
    </row>
    <row r="2368" spans="1:2" ht="16.5">
      <c r="A2368" s="1">
        <v>1452011</v>
      </c>
      <c r="B2368" s="1" t="s">
        <v>2793</v>
      </c>
    </row>
    <row r="2369" spans="1:2" ht="16.5">
      <c r="A2369" s="1">
        <v>1452012</v>
      </c>
      <c r="B2369" s="1" t="s">
        <v>2794</v>
      </c>
    </row>
    <row r="2370" spans="1:2" ht="16.5">
      <c r="A2370" s="1">
        <v>1452013</v>
      </c>
      <c r="B2370" s="1" t="s">
        <v>2795</v>
      </c>
    </row>
    <row r="2371" spans="1:2" ht="16.5">
      <c r="A2371" s="1">
        <v>1452014</v>
      </c>
      <c r="B2371" s="1" t="s">
        <v>2796</v>
      </c>
    </row>
    <row r="2372" spans="1:2" ht="16.5">
      <c r="A2372" s="1">
        <v>1452015</v>
      </c>
      <c r="B2372" s="1" t="s">
        <v>2797</v>
      </c>
    </row>
    <row r="2373" spans="1:2" ht="16.5">
      <c r="A2373" s="1">
        <v>1452016</v>
      </c>
      <c r="B2373" s="1" t="s">
        <v>2798</v>
      </c>
    </row>
    <row r="2374" spans="1:2" ht="16.5">
      <c r="A2374" s="1">
        <v>1452017</v>
      </c>
      <c r="B2374" s="1" t="s">
        <v>2799</v>
      </c>
    </row>
    <row r="2375" spans="1:2" ht="16.5">
      <c r="A2375" s="1">
        <v>1452018</v>
      </c>
      <c r="B2375" s="1" t="s">
        <v>2800</v>
      </c>
    </row>
    <row r="2376" spans="1:2" ht="16.5">
      <c r="A2376" s="1">
        <v>1452019</v>
      </c>
      <c r="B2376" s="1" t="s">
        <v>2801</v>
      </c>
    </row>
    <row r="2377" spans="1:2" ht="16.5">
      <c r="A2377" s="1">
        <v>1452020</v>
      </c>
      <c r="B2377" s="1" t="s">
        <v>2802</v>
      </c>
    </row>
    <row r="2378" spans="1:2" ht="16.5">
      <c r="A2378" s="1">
        <v>1452021</v>
      </c>
      <c r="B2378" s="1" t="s">
        <v>2803</v>
      </c>
    </row>
    <row r="2379" spans="1:2" ht="16.5">
      <c r="A2379" s="1">
        <v>1452022</v>
      </c>
      <c r="B2379" s="1" t="s">
        <v>2804</v>
      </c>
    </row>
    <row r="2380" spans="1:2" ht="16.5">
      <c r="A2380" s="1">
        <v>1452023</v>
      </c>
      <c r="B2380" s="1" t="s">
        <v>2805</v>
      </c>
    </row>
    <row r="2381" spans="1:2" ht="16.5">
      <c r="A2381" s="1">
        <v>1452024</v>
      </c>
      <c r="B2381" s="1" t="s">
        <v>2806</v>
      </c>
    </row>
    <row r="2382" spans="1:2" ht="16.5">
      <c r="A2382" s="1">
        <v>1452025</v>
      </c>
      <c r="B2382" s="1" t="s">
        <v>2807</v>
      </c>
    </row>
    <row r="2383" spans="1:2" ht="16.5">
      <c r="A2383" s="1">
        <v>1452026</v>
      </c>
      <c r="B2383" s="1" t="s">
        <v>2808</v>
      </c>
    </row>
    <row r="2384" spans="1:2" ht="16.5">
      <c r="A2384" s="1">
        <v>1452027</v>
      </c>
      <c r="B2384" s="1" t="s">
        <v>2809</v>
      </c>
    </row>
    <row r="2385" spans="1:2" ht="16.5">
      <c r="A2385" s="1">
        <v>1452028</v>
      </c>
      <c r="B2385" s="1" t="s">
        <v>2810</v>
      </c>
    </row>
    <row r="2386" spans="1:2" ht="16.5">
      <c r="A2386" s="1">
        <v>1452060</v>
      </c>
      <c r="B2386" s="1" t="s">
        <v>2811</v>
      </c>
    </row>
    <row r="2387" spans="1:2" ht="16.5">
      <c r="A2387" s="1">
        <v>1452061</v>
      </c>
      <c r="B2387" s="1" t="s">
        <v>2812</v>
      </c>
    </row>
    <row r="2388" spans="1:2" ht="16.5">
      <c r="A2388" s="1">
        <v>1450100</v>
      </c>
      <c r="B2388" s="1" t="s">
        <v>2813</v>
      </c>
    </row>
    <row r="2389" spans="1:2" ht="16.5">
      <c r="A2389" s="1">
        <v>1450101</v>
      </c>
      <c r="B2389" s="1" t="s">
        <v>2780</v>
      </c>
    </row>
    <row r="2390" spans="1:2" ht="16.5">
      <c r="A2390" s="1">
        <v>1450102</v>
      </c>
      <c r="B2390" s="1" t="s">
        <v>2782</v>
      </c>
    </row>
    <row r="2391" spans="1:2" ht="16.5">
      <c r="A2391" s="1">
        <v>1450103</v>
      </c>
      <c r="B2391" s="1" t="s">
        <v>1895</v>
      </c>
    </row>
    <row r="2392" spans="1:2" ht="16.5">
      <c r="A2392" s="1">
        <v>1450104</v>
      </c>
      <c r="B2392" s="1" t="s">
        <v>2640</v>
      </c>
    </row>
    <row r="2393" spans="1:2" ht="16.5">
      <c r="A2393" s="1">
        <v>1450119</v>
      </c>
      <c r="B2393" s="1" t="s">
        <v>2782</v>
      </c>
    </row>
    <row r="2394" spans="1:2" ht="16.5">
      <c r="A2394" s="1">
        <v>1450120</v>
      </c>
      <c r="B2394" s="1" t="s">
        <v>2640</v>
      </c>
    </row>
    <row r="2395" spans="1:2" ht="16.5">
      <c r="A2395" s="1">
        <v>1450105</v>
      </c>
      <c r="B2395" s="1" t="s">
        <v>2814</v>
      </c>
    </row>
    <row r="2396" spans="1:2" ht="16.5">
      <c r="A2396" s="1">
        <v>1450106</v>
      </c>
      <c r="B2396" s="1" t="s">
        <v>2815</v>
      </c>
    </row>
    <row r="2397" spans="1:2" ht="16.5">
      <c r="A2397" s="1">
        <v>1450107</v>
      </c>
      <c r="B2397" s="1" t="s">
        <v>2640</v>
      </c>
    </row>
    <row r="2398" spans="1:2" ht="16.5">
      <c r="A2398" s="1">
        <v>1450108</v>
      </c>
      <c r="B2398" s="1" t="s">
        <v>2775</v>
      </c>
    </row>
    <row r="2399" spans="1:2" ht="16.5">
      <c r="A2399" s="1">
        <v>1450109</v>
      </c>
      <c r="B2399" s="1" t="s">
        <v>2816</v>
      </c>
    </row>
    <row r="2400" spans="1:2" ht="16.5">
      <c r="A2400" s="1">
        <v>1450110</v>
      </c>
      <c r="B2400" s="1" t="s">
        <v>2777</v>
      </c>
    </row>
    <row r="2401" spans="1:2" ht="16.5">
      <c r="A2401" s="1">
        <v>1450111</v>
      </c>
      <c r="B2401" s="1" t="s">
        <v>2778</v>
      </c>
    </row>
    <row r="2402" spans="1:2" ht="16.5">
      <c r="A2402" s="1">
        <v>1450115</v>
      </c>
      <c r="B2402" s="1" t="s">
        <v>2775</v>
      </c>
    </row>
    <row r="2403" spans="1:2" ht="16.5">
      <c r="A2403" s="1">
        <v>1450116</v>
      </c>
      <c r="B2403" s="1" t="s">
        <v>2816</v>
      </c>
    </row>
    <row r="2404" spans="1:2" ht="16.5">
      <c r="A2404" s="1">
        <v>1450117</v>
      </c>
      <c r="B2404" s="1" t="s">
        <v>2777</v>
      </c>
    </row>
    <row r="2405" spans="1:2" ht="16.5">
      <c r="A2405" s="1">
        <v>1450118</v>
      </c>
      <c r="B2405" s="1" t="s">
        <v>2778</v>
      </c>
    </row>
    <row r="2406" spans="1:2" ht="16.5">
      <c r="A2406" s="1">
        <v>1450121</v>
      </c>
      <c r="B2406" s="1" t="s">
        <v>2814</v>
      </c>
    </row>
    <row r="2407" spans="1:2" ht="16.5">
      <c r="A2407" s="1">
        <v>1450122</v>
      </c>
      <c r="B2407" s="1" t="s">
        <v>2815</v>
      </c>
    </row>
    <row r="2408" spans="1:2" ht="16.5">
      <c r="A2408" s="1">
        <v>1453001</v>
      </c>
      <c r="B2408" s="1" t="s">
        <v>2817</v>
      </c>
    </row>
    <row r="2409" spans="1:2" ht="16.5">
      <c r="A2409" s="1">
        <v>2012202</v>
      </c>
      <c r="B2409" s="1" t="s">
        <v>2818</v>
      </c>
    </row>
    <row r="2410" spans="1:2" ht="16.5">
      <c r="A2410" s="1">
        <v>2012203</v>
      </c>
      <c r="B2410" s="1" t="s">
        <v>1580</v>
      </c>
    </row>
    <row r="2411" spans="1:2" ht="16.5">
      <c r="A2411" s="1">
        <v>2012204</v>
      </c>
      <c r="B2411" s="1" t="s">
        <v>1580</v>
      </c>
    </row>
    <row r="2412" spans="1:2" ht="16.5">
      <c r="A2412" s="1">
        <v>2012209</v>
      </c>
      <c r="B2412" s="1" t="s">
        <v>2819</v>
      </c>
    </row>
    <row r="2413" spans="1:2" ht="16.5">
      <c r="A2413" s="1">
        <v>2012210</v>
      </c>
      <c r="B2413" s="1" t="s">
        <v>2607</v>
      </c>
    </row>
    <row r="2414" spans="1:2" ht="16.5">
      <c r="A2414" s="1">
        <v>2012211</v>
      </c>
      <c r="B2414" s="1" t="s">
        <v>2820</v>
      </c>
    </row>
    <row r="2415" spans="1:2" ht="16.5">
      <c r="A2415" s="1">
        <v>2012212</v>
      </c>
      <c r="B2415" s="1" t="s">
        <v>2821</v>
      </c>
    </row>
    <row r="2416" spans="1:2" ht="16.5">
      <c r="A2416" s="1">
        <v>2012213</v>
      </c>
      <c r="B2416" s="1" t="s">
        <v>2822</v>
      </c>
    </row>
    <row r="2417" spans="1:2" ht="16.5">
      <c r="A2417" s="1">
        <v>2012214</v>
      </c>
      <c r="B2417" s="1" t="s">
        <v>2823</v>
      </c>
    </row>
    <row r="2418" spans="1:2" ht="16.5">
      <c r="A2418" s="1">
        <v>2012215</v>
      </c>
      <c r="B2418" s="1" t="s">
        <v>2824</v>
      </c>
    </row>
    <row r="2419" spans="1:2" ht="16.5">
      <c r="A2419" s="1">
        <v>2012216</v>
      </c>
      <c r="B2419" s="1" t="s">
        <v>2825</v>
      </c>
    </row>
    <row r="2420" spans="1:2" ht="16.5">
      <c r="A2420" s="1">
        <v>2012217</v>
      </c>
      <c r="B2420" s="1" t="s">
        <v>2826</v>
      </c>
    </row>
    <row r="2421" spans="1:2" ht="16.5">
      <c r="A2421" s="1">
        <v>2012250</v>
      </c>
      <c r="B2421" s="1" t="s">
        <v>2827</v>
      </c>
    </row>
    <row r="2422" spans="1:2" ht="16.5">
      <c r="A2422" s="1">
        <v>2010160</v>
      </c>
      <c r="B2422" s="1" t="s">
        <v>2828</v>
      </c>
    </row>
    <row r="2423" spans="1:2" ht="16.5">
      <c r="A2423" s="1">
        <v>2010161</v>
      </c>
      <c r="B2423" s="1" t="s">
        <v>2829</v>
      </c>
    </row>
    <row r="2424" spans="1:2" ht="16.5">
      <c r="A2424" s="1">
        <v>2010162</v>
      </c>
      <c r="B2424" s="1" t="s">
        <v>2830</v>
      </c>
    </row>
    <row r="2425" spans="1:2" ht="16.5">
      <c r="A2425" s="1">
        <v>2010163</v>
      </c>
      <c r="B2425" s="1" t="s">
        <v>2831</v>
      </c>
    </row>
    <row r="2426" spans="1:2" ht="16.5">
      <c r="A2426" s="1">
        <v>2010164</v>
      </c>
      <c r="B2426" s="1" t="s">
        <v>2832</v>
      </c>
    </row>
    <row r="2427" spans="1:2" ht="16.5">
      <c r="A2427" s="1">
        <v>2010165</v>
      </c>
      <c r="B2427" s="1" t="s">
        <v>2833</v>
      </c>
    </row>
    <row r="2428" spans="1:2" ht="16.5">
      <c r="A2428" s="1">
        <v>2010166</v>
      </c>
      <c r="B2428" s="1" t="s">
        <v>2834</v>
      </c>
    </row>
    <row r="2429" spans="1:2" ht="16.5">
      <c r="A2429" s="1">
        <v>2010167</v>
      </c>
      <c r="B2429" s="1" t="s">
        <v>2835</v>
      </c>
    </row>
    <row r="2430" spans="1:2" ht="16.5">
      <c r="A2430" s="1">
        <v>2010168</v>
      </c>
      <c r="B2430" s="1" t="s">
        <v>2836</v>
      </c>
    </row>
    <row r="2431" spans="1:2" ht="16.5">
      <c r="A2431" s="1">
        <v>2010169</v>
      </c>
      <c r="B2431" s="1" t="s">
        <v>2837</v>
      </c>
    </row>
    <row r="2432" spans="1:2" ht="16.5">
      <c r="A2432" s="1">
        <v>1440001</v>
      </c>
      <c r="B2432" s="1" t="s">
        <v>2838</v>
      </c>
    </row>
    <row r="2433" spans="1:2" ht="16.5">
      <c r="A2433" s="1">
        <v>1440002</v>
      </c>
      <c r="B2433" s="1" t="s">
        <v>2839</v>
      </c>
    </row>
    <row r="2434" spans="1:2" ht="16.5">
      <c r="A2434" s="1">
        <v>1440003</v>
      </c>
      <c r="B2434" s="1" t="s">
        <v>2840</v>
      </c>
    </row>
    <row r="2435" spans="1:2" ht="16.5">
      <c r="A2435" s="1">
        <v>1440004</v>
      </c>
      <c r="B2435" s="1" t="s">
        <v>2841</v>
      </c>
    </row>
    <row r="2436" spans="1:2" ht="16.5">
      <c r="A2436" s="1">
        <v>1440005</v>
      </c>
      <c r="B2436" s="1" t="s">
        <v>2842</v>
      </c>
    </row>
    <row r="2437" spans="1:2" ht="16.5">
      <c r="A2437" s="1">
        <v>1440006</v>
      </c>
      <c r="B2437" s="1" t="s">
        <v>2843</v>
      </c>
    </row>
    <row r="2438" spans="1:2" ht="16.5">
      <c r="A2438" s="1">
        <v>1440007</v>
      </c>
      <c r="B2438" s="1" t="s">
        <v>2844</v>
      </c>
    </row>
    <row r="2439" spans="1:2" ht="16.5">
      <c r="A2439" s="1">
        <v>1440008</v>
      </c>
      <c r="B2439" s="1" t="s">
        <v>2845</v>
      </c>
    </row>
    <row r="2440" spans="1:2" ht="16.5">
      <c r="A2440" s="1">
        <v>1440009</v>
      </c>
      <c r="B2440" s="1" t="s">
        <v>2846</v>
      </c>
    </row>
    <row r="2441" spans="1:2" ht="16.5">
      <c r="A2441" s="1">
        <v>1440010</v>
      </c>
      <c r="B2441" s="1" t="s">
        <v>2847</v>
      </c>
    </row>
    <row r="2442" spans="1:2" ht="16.5">
      <c r="A2442" s="1">
        <v>1440011</v>
      </c>
      <c r="B2442" s="1" t="s">
        <v>2848</v>
      </c>
    </row>
    <row r="2443" spans="1:2" ht="16.5">
      <c r="A2443" s="1">
        <v>1440012</v>
      </c>
      <c r="B2443" s="1" t="s">
        <v>2849</v>
      </c>
    </row>
    <row r="2444" spans="1:2" ht="16.5">
      <c r="A2444" s="1">
        <v>1440013</v>
      </c>
      <c r="B2444" s="1" t="s">
        <v>2850</v>
      </c>
    </row>
    <row r="2445" spans="1:2" ht="16.5">
      <c r="A2445" s="1">
        <v>1440014</v>
      </c>
      <c r="B2445" s="1" t="s">
        <v>2851</v>
      </c>
    </row>
    <row r="2446" spans="1:2" ht="16.5">
      <c r="A2446" s="1">
        <v>1440015</v>
      </c>
      <c r="B2446" s="1" t="s">
        <v>2838</v>
      </c>
    </row>
    <row r="2447" spans="1:2" ht="16.5">
      <c r="A2447" s="1">
        <v>1440016</v>
      </c>
      <c r="B2447" s="1" t="s">
        <v>2838</v>
      </c>
    </row>
    <row r="2448" spans="1:2" ht="16.5">
      <c r="A2448" s="1">
        <v>1440026</v>
      </c>
      <c r="B2448" s="1" t="s">
        <v>2838</v>
      </c>
    </row>
    <row r="2449" spans="1:2" ht="16.5">
      <c r="A2449" s="1">
        <v>1440028</v>
      </c>
      <c r="B2449" s="1" t="s">
        <v>2839</v>
      </c>
    </row>
    <row r="2450" spans="1:2" ht="16.5">
      <c r="A2450" s="1">
        <v>1440029</v>
      </c>
      <c r="B2450" s="1" t="s">
        <v>2840</v>
      </c>
    </row>
    <row r="2451" spans="1:2" ht="16.5">
      <c r="A2451" s="1">
        <v>1440030</v>
      </c>
      <c r="B2451" s="1" t="s">
        <v>2841</v>
      </c>
    </row>
    <row r="2452" spans="1:2" ht="16.5">
      <c r="A2452" s="1">
        <v>1440031</v>
      </c>
      <c r="B2452" s="1" t="s">
        <v>2852</v>
      </c>
    </row>
    <row r="2453" spans="1:2" ht="16.5">
      <c r="A2453" s="1">
        <v>1363001</v>
      </c>
      <c r="B2453" s="1" t="s">
        <v>938</v>
      </c>
    </row>
    <row r="2454" spans="1:2" ht="16.5">
      <c r="A2454" s="1">
        <v>1363002</v>
      </c>
      <c r="B2454" s="1" t="s">
        <v>939</v>
      </c>
    </row>
    <row r="2455" spans="1:2" ht="16.5">
      <c r="A2455" s="1">
        <v>1363003</v>
      </c>
      <c r="B2455" s="1" t="s">
        <v>940</v>
      </c>
    </row>
    <row r="2456" spans="1:2" ht="16.5">
      <c r="A2456" s="1">
        <v>1363004</v>
      </c>
      <c r="B2456" s="1" t="s">
        <v>941</v>
      </c>
    </row>
    <row r="2457" spans="1:2" ht="16.5">
      <c r="A2457" s="1">
        <v>1363005</v>
      </c>
      <c r="B2457" s="1" t="s">
        <v>2853</v>
      </c>
    </row>
    <row r="2458" spans="1:2" ht="16.5">
      <c r="A2458" s="1">
        <v>1363006</v>
      </c>
      <c r="B2458" s="1" t="s">
        <v>2854</v>
      </c>
    </row>
    <row r="2459" spans="1:2" ht="16.5">
      <c r="A2459" s="1">
        <v>1363007</v>
      </c>
      <c r="B2459" s="1" t="s">
        <v>2855</v>
      </c>
    </row>
    <row r="2460" spans="1:2" ht="16.5">
      <c r="A2460" s="1">
        <v>1363008</v>
      </c>
      <c r="B2460" s="1" t="s">
        <v>2856</v>
      </c>
    </row>
    <row r="2461" spans="1:2" ht="16.5">
      <c r="A2461" s="1">
        <v>1363009</v>
      </c>
      <c r="B2461" s="1" t="s">
        <v>2857</v>
      </c>
    </row>
    <row r="2462" spans="1:2" ht="16.5">
      <c r="A2462" s="1">
        <v>1363010</v>
      </c>
      <c r="B2462" s="1" t="s">
        <v>2858</v>
      </c>
    </row>
    <row r="2463" spans="1:2" ht="16.5">
      <c r="A2463" s="1">
        <v>1363011</v>
      </c>
      <c r="B2463" s="1" t="s">
        <v>2859</v>
      </c>
    </row>
    <row r="2464" spans="1:2" ht="16.5">
      <c r="A2464" s="1">
        <v>1363012</v>
      </c>
      <c r="B2464" s="1" t="s">
        <v>2860</v>
      </c>
    </row>
    <row r="2465" spans="1:2" ht="16.5">
      <c r="A2465" s="1">
        <v>1363013</v>
      </c>
      <c r="B2465" s="1" t="s">
        <v>2861</v>
      </c>
    </row>
    <row r="2466" spans="1:2" ht="16.5">
      <c r="A2466" s="1">
        <v>2012205</v>
      </c>
      <c r="B2466" s="1" t="s">
        <v>2862</v>
      </c>
    </row>
    <row r="2467" spans="1:2" ht="16.5">
      <c r="A2467" s="1">
        <v>1371001</v>
      </c>
      <c r="B2467" s="1" t="s">
        <v>916</v>
      </c>
    </row>
    <row r="2468" spans="1:2" ht="16.5">
      <c r="A2468" s="1">
        <v>1371002</v>
      </c>
      <c r="B2468" s="1" t="s">
        <v>917</v>
      </c>
    </row>
    <row r="2469" spans="1:2" ht="16.5">
      <c r="A2469" s="1">
        <v>1371003</v>
      </c>
      <c r="B2469" s="1" t="s">
        <v>424</v>
      </c>
    </row>
    <row r="2470" spans="1:2" ht="16.5">
      <c r="A2470" s="1">
        <v>1371004</v>
      </c>
      <c r="B2470" s="1" t="s">
        <v>918</v>
      </c>
    </row>
    <row r="2471" spans="1:2" ht="16.5">
      <c r="A2471" s="1">
        <v>1371005</v>
      </c>
      <c r="B2471" s="1" t="s">
        <v>427</v>
      </c>
    </row>
    <row r="2472" spans="1:2" ht="16.5">
      <c r="A2472" s="1">
        <v>1371006</v>
      </c>
      <c r="B2472" s="1" t="s">
        <v>431</v>
      </c>
    </row>
    <row r="2473" spans="1:2" ht="16.5">
      <c r="A2473" s="1">
        <v>1371007</v>
      </c>
      <c r="B2473" s="1" t="s">
        <v>908</v>
      </c>
    </row>
    <row r="2474" spans="1:2" ht="16.5">
      <c r="A2474" s="1">
        <v>1371008</v>
      </c>
      <c r="B2474" s="1" t="s">
        <v>909</v>
      </c>
    </row>
    <row r="2475" spans="1:2" ht="16.5">
      <c r="A2475" s="1">
        <v>1371009</v>
      </c>
      <c r="B2475" s="1" t="s">
        <v>425</v>
      </c>
    </row>
    <row r="2476" spans="1:2" ht="16.5">
      <c r="A2476" s="1">
        <v>1371010</v>
      </c>
      <c r="B2476" s="1" t="s">
        <v>920</v>
      </c>
    </row>
    <row r="2477" spans="1:2" ht="16.5">
      <c r="A2477" s="1">
        <v>1371011</v>
      </c>
      <c r="B2477" s="1" t="s">
        <v>910</v>
      </c>
    </row>
    <row r="2478" spans="1:2" ht="16.5">
      <c r="A2478" s="1">
        <v>1371012</v>
      </c>
      <c r="B2478" s="1" t="s">
        <v>921</v>
      </c>
    </row>
    <row r="2479" spans="1:2" ht="16.5">
      <c r="A2479" s="1">
        <v>1371013</v>
      </c>
      <c r="B2479" s="1" t="s">
        <v>922</v>
      </c>
    </row>
    <row r="2480" spans="1:2" ht="16.5">
      <c r="A2480" s="1">
        <v>1371014</v>
      </c>
      <c r="B2480" s="1" t="s">
        <v>422</v>
      </c>
    </row>
    <row r="2481" spans="1:2" ht="16.5">
      <c r="A2481" s="1">
        <v>1371015</v>
      </c>
      <c r="B2481" s="1" t="s">
        <v>923</v>
      </c>
    </row>
    <row r="2482" spans="1:2" ht="16.5">
      <c r="A2482" s="1">
        <v>1371016</v>
      </c>
      <c r="B2482" s="1" t="s">
        <v>924</v>
      </c>
    </row>
    <row r="2483" spans="1:2" ht="16.5">
      <c r="A2483" s="1">
        <v>1371017</v>
      </c>
      <c r="B2483" s="1" t="s">
        <v>925</v>
      </c>
    </row>
    <row r="2484" spans="1:2" ht="16.5">
      <c r="A2484" s="1">
        <v>1371018</v>
      </c>
      <c r="B2484" s="1" t="s">
        <v>926</v>
      </c>
    </row>
    <row r="2485" spans="1:2" ht="16.5">
      <c r="A2485" s="1">
        <v>1371019</v>
      </c>
      <c r="B2485" s="1" t="s">
        <v>915</v>
      </c>
    </row>
    <row r="2486" spans="1:2" ht="16.5">
      <c r="A2486" s="1">
        <v>1371020</v>
      </c>
      <c r="B2486" s="1" t="s">
        <v>927</v>
      </c>
    </row>
    <row r="2487" spans="1:2" ht="16.5">
      <c r="A2487" s="1">
        <v>1371021</v>
      </c>
      <c r="B2487" s="1" t="s">
        <v>929</v>
      </c>
    </row>
    <row r="2488" spans="1:2" ht="16.5">
      <c r="A2488" s="1">
        <v>1371022</v>
      </c>
      <c r="B2488" s="1" t="s">
        <v>421</v>
      </c>
    </row>
    <row r="2489" spans="1:2" ht="16.5">
      <c r="A2489" s="1">
        <v>1371023</v>
      </c>
      <c r="B2489" s="1" t="s">
        <v>930</v>
      </c>
    </row>
    <row r="2490" spans="1:2" ht="16.5">
      <c r="A2490" s="1">
        <v>1371024</v>
      </c>
      <c r="B2490" s="1" t="s">
        <v>426</v>
      </c>
    </row>
    <row r="2491" spans="1:2" ht="16.5">
      <c r="A2491" s="1">
        <v>1371025</v>
      </c>
      <c r="B2491" s="1" t="s">
        <v>916</v>
      </c>
    </row>
    <row r="2492" spans="1:2" ht="16.5">
      <c r="A2492" s="1">
        <v>1371026</v>
      </c>
      <c r="B2492" s="1" t="s">
        <v>917</v>
      </c>
    </row>
    <row r="2493" spans="1:2" ht="16.5">
      <c r="A2493" s="1">
        <v>1371027</v>
      </c>
      <c r="B2493" s="1" t="s">
        <v>424</v>
      </c>
    </row>
    <row r="2494" spans="1:2" ht="16.5">
      <c r="A2494" s="1">
        <v>1371028</v>
      </c>
      <c r="B2494" s="1" t="s">
        <v>918</v>
      </c>
    </row>
    <row r="2495" spans="1:2" ht="16.5">
      <c r="A2495" s="1">
        <v>1371029</v>
      </c>
      <c r="B2495" s="1" t="s">
        <v>427</v>
      </c>
    </row>
    <row r="2496" spans="1:2" ht="16.5">
      <c r="A2496" s="1">
        <v>1371030</v>
      </c>
      <c r="B2496" s="1" t="s">
        <v>431</v>
      </c>
    </row>
    <row r="2497" spans="1:2" ht="16.5">
      <c r="A2497" s="1">
        <v>1371031</v>
      </c>
      <c r="B2497" s="1" t="s">
        <v>908</v>
      </c>
    </row>
    <row r="2498" spans="1:2" ht="16.5">
      <c r="A2498" s="1">
        <v>1371032</v>
      </c>
      <c r="B2498" s="1" t="s">
        <v>909</v>
      </c>
    </row>
    <row r="2499" spans="1:2" ht="16.5">
      <c r="A2499" s="1">
        <v>1371033</v>
      </c>
      <c r="B2499" s="1" t="s">
        <v>425</v>
      </c>
    </row>
    <row r="2500" spans="1:2" ht="16.5">
      <c r="A2500" s="1">
        <v>1371034</v>
      </c>
      <c r="B2500" s="1" t="s">
        <v>920</v>
      </c>
    </row>
    <row r="2501" spans="1:2" ht="16.5">
      <c r="A2501" s="1">
        <v>1371035</v>
      </c>
      <c r="B2501" s="1" t="s">
        <v>910</v>
      </c>
    </row>
    <row r="2502" spans="1:2" ht="16.5">
      <c r="A2502" s="1">
        <v>1371036</v>
      </c>
      <c r="B2502" s="1" t="s">
        <v>921</v>
      </c>
    </row>
    <row r="2503" spans="1:2" ht="16.5">
      <c r="A2503" s="1">
        <v>1371037</v>
      </c>
      <c r="B2503" s="1" t="s">
        <v>922</v>
      </c>
    </row>
    <row r="2504" spans="1:2" ht="16.5">
      <c r="A2504" s="1">
        <v>1371038</v>
      </c>
      <c r="B2504" s="1" t="s">
        <v>422</v>
      </c>
    </row>
    <row r="2505" spans="1:2" ht="16.5">
      <c r="A2505" s="1">
        <v>1371039</v>
      </c>
      <c r="B2505" s="1" t="s">
        <v>923</v>
      </c>
    </row>
    <row r="2506" spans="1:2" ht="16.5">
      <c r="A2506" s="1">
        <v>1371040</v>
      </c>
      <c r="B2506" s="1" t="s">
        <v>924</v>
      </c>
    </row>
    <row r="2507" spans="1:2" ht="16.5">
      <c r="A2507" s="1">
        <v>1371041</v>
      </c>
      <c r="B2507" s="1" t="s">
        <v>925</v>
      </c>
    </row>
    <row r="2508" spans="1:2" ht="16.5">
      <c r="A2508" s="1">
        <v>1371042</v>
      </c>
      <c r="B2508" s="1" t="s">
        <v>926</v>
      </c>
    </row>
    <row r="2509" spans="1:2" ht="16.5">
      <c r="A2509" s="1">
        <v>1371043</v>
      </c>
      <c r="B2509" s="1" t="s">
        <v>915</v>
      </c>
    </row>
    <row r="2510" spans="1:2" ht="16.5">
      <c r="A2510" s="1">
        <v>1371044</v>
      </c>
      <c r="B2510" s="1" t="s">
        <v>927</v>
      </c>
    </row>
    <row r="2511" spans="1:2" ht="16.5">
      <c r="A2511" s="1">
        <v>1371045</v>
      </c>
      <c r="B2511" s="1" t="s">
        <v>929</v>
      </c>
    </row>
    <row r="2512" spans="1:2" ht="16.5">
      <c r="A2512" s="1">
        <v>1371046</v>
      </c>
      <c r="B2512" s="1" t="s">
        <v>421</v>
      </c>
    </row>
    <row r="2513" spans="1:2" ht="16.5">
      <c r="A2513" s="1">
        <v>1371047</v>
      </c>
      <c r="B2513" s="1" t="s">
        <v>930</v>
      </c>
    </row>
    <row r="2514" spans="1:2" ht="16.5">
      <c r="A2514" s="1">
        <v>1371048</v>
      </c>
      <c r="B2514" s="1" t="s">
        <v>426</v>
      </c>
    </row>
    <row r="2515" spans="1:2" ht="16.5">
      <c r="A2515" s="1">
        <v>1371049</v>
      </c>
      <c r="B2515" s="1" t="s">
        <v>916</v>
      </c>
    </row>
    <row r="2516" spans="1:2" ht="16.5">
      <c r="A2516" s="1">
        <v>1371050</v>
      </c>
      <c r="B2516" s="1" t="s">
        <v>917</v>
      </c>
    </row>
    <row r="2517" spans="1:2" ht="16.5">
      <c r="A2517" s="1">
        <v>1371051</v>
      </c>
      <c r="B2517" s="1" t="s">
        <v>424</v>
      </c>
    </row>
    <row r="2518" spans="1:2" ht="16.5">
      <c r="A2518" s="1">
        <v>1371052</v>
      </c>
      <c r="B2518" s="1" t="s">
        <v>918</v>
      </c>
    </row>
    <row r="2519" spans="1:2" ht="16.5">
      <c r="A2519" s="1">
        <v>1371053</v>
      </c>
      <c r="B2519" s="1" t="s">
        <v>427</v>
      </c>
    </row>
    <row r="2520" spans="1:2" ht="16.5">
      <c r="A2520" s="1">
        <v>1371054</v>
      </c>
      <c r="B2520" s="1" t="s">
        <v>431</v>
      </c>
    </row>
    <row r="2521" spans="1:2" ht="16.5">
      <c r="A2521" s="1">
        <v>1371055</v>
      </c>
      <c r="B2521" s="1" t="s">
        <v>908</v>
      </c>
    </row>
    <row r="2522" spans="1:2" ht="16.5">
      <c r="A2522" s="1">
        <v>1371056</v>
      </c>
      <c r="B2522" s="1" t="s">
        <v>909</v>
      </c>
    </row>
    <row r="2523" spans="1:2" ht="16.5">
      <c r="A2523" s="1">
        <v>1371057</v>
      </c>
      <c r="B2523" s="1" t="s">
        <v>425</v>
      </c>
    </row>
    <row r="2524" spans="1:2" ht="16.5">
      <c r="A2524" s="1">
        <v>1371058</v>
      </c>
      <c r="B2524" s="1" t="s">
        <v>920</v>
      </c>
    </row>
    <row r="2525" spans="1:2" ht="16.5">
      <c r="A2525" s="1">
        <v>1371059</v>
      </c>
      <c r="B2525" s="1" t="s">
        <v>910</v>
      </c>
    </row>
    <row r="2526" spans="1:2" ht="16.5">
      <c r="A2526" s="1">
        <v>1371060</v>
      </c>
      <c r="B2526" s="1" t="s">
        <v>921</v>
      </c>
    </row>
    <row r="2527" spans="1:2" ht="16.5">
      <c r="A2527" s="1">
        <v>1371061</v>
      </c>
      <c r="B2527" s="1" t="s">
        <v>922</v>
      </c>
    </row>
    <row r="2528" spans="1:2" ht="16.5">
      <c r="A2528" s="1">
        <v>1371062</v>
      </c>
      <c r="B2528" s="1" t="s">
        <v>422</v>
      </c>
    </row>
    <row r="2529" spans="1:2" ht="16.5">
      <c r="A2529" s="1">
        <v>1371063</v>
      </c>
      <c r="B2529" s="1" t="s">
        <v>923</v>
      </c>
    </row>
    <row r="2530" spans="1:2" ht="16.5">
      <c r="A2530" s="1">
        <v>1371064</v>
      </c>
      <c r="B2530" s="1" t="s">
        <v>924</v>
      </c>
    </row>
    <row r="2531" spans="1:2" ht="16.5">
      <c r="A2531" s="1">
        <v>1371065</v>
      </c>
      <c r="B2531" s="1" t="s">
        <v>925</v>
      </c>
    </row>
    <row r="2532" spans="1:2" ht="16.5">
      <c r="A2532" s="1">
        <v>1371066</v>
      </c>
      <c r="B2532" s="1" t="s">
        <v>926</v>
      </c>
    </row>
    <row r="2533" spans="1:2" ht="16.5">
      <c r="A2533" s="1">
        <v>1371067</v>
      </c>
      <c r="B2533" s="1" t="s">
        <v>915</v>
      </c>
    </row>
    <row r="2534" spans="1:2" ht="16.5">
      <c r="A2534" s="1">
        <v>1371068</v>
      </c>
      <c r="B2534" s="1" t="s">
        <v>927</v>
      </c>
    </row>
    <row r="2535" spans="1:2" ht="16.5">
      <c r="A2535" s="1">
        <v>1371069</v>
      </c>
      <c r="B2535" s="1" t="s">
        <v>929</v>
      </c>
    </row>
    <row r="2536" spans="1:2" ht="16.5">
      <c r="A2536" s="1">
        <v>1371070</v>
      </c>
      <c r="B2536" s="1" t="s">
        <v>421</v>
      </c>
    </row>
    <row r="2537" spans="1:2" ht="16.5">
      <c r="A2537" s="1">
        <v>1371071</v>
      </c>
      <c r="B2537" s="1" t="s">
        <v>930</v>
      </c>
    </row>
    <row r="2538" spans="1:2" ht="16.5">
      <c r="A2538" s="1">
        <v>1371072</v>
      </c>
      <c r="B2538" s="1" t="s">
        <v>426</v>
      </c>
    </row>
    <row r="2539" spans="1:2" ht="16.5">
      <c r="A2539" s="1">
        <v>1371073</v>
      </c>
      <c r="B2539" s="1" t="s">
        <v>916</v>
      </c>
    </row>
    <row r="2540" spans="1:2" ht="16.5">
      <c r="A2540" s="1">
        <v>1371074</v>
      </c>
      <c r="B2540" s="1" t="s">
        <v>917</v>
      </c>
    </row>
    <row r="2541" spans="1:2" ht="16.5">
      <c r="A2541" s="1">
        <v>1371075</v>
      </c>
      <c r="B2541" s="1" t="s">
        <v>424</v>
      </c>
    </row>
    <row r="2542" spans="1:2" ht="16.5">
      <c r="A2542" s="1">
        <v>1371076</v>
      </c>
      <c r="B2542" s="1" t="s">
        <v>918</v>
      </c>
    </row>
    <row r="2543" spans="1:2" ht="16.5">
      <c r="A2543" s="1">
        <v>1371077</v>
      </c>
      <c r="B2543" s="1" t="s">
        <v>427</v>
      </c>
    </row>
    <row r="2544" spans="1:2" ht="16.5">
      <c r="A2544" s="1">
        <v>1371078</v>
      </c>
      <c r="B2544" s="1" t="s">
        <v>431</v>
      </c>
    </row>
    <row r="2545" spans="1:2" ht="16.5">
      <c r="A2545" s="1">
        <v>1371079</v>
      </c>
      <c r="B2545" s="1" t="s">
        <v>908</v>
      </c>
    </row>
    <row r="2546" spans="1:2" ht="16.5">
      <c r="A2546" s="1">
        <v>1371080</v>
      </c>
      <c r="B2546" s="1" t="s">
        <v>909</v>
      </c>
    </row>
    <row r="2547" spans="1:2" ht="16.5">
      <c r="A2547" s="1">
        <v>1371081</v>
      </c>
      <c r="B2547" s="1" t="s">
        <v>425</v>
      </c>
    </row>
    <row r="2548" spans="1:2" ht="16.5">
      <c r="A2548" s="1">
        <v>1371082</v>
      </c>
      <c r="B2548" s="1" t="s">
        <v>920</v>
      </c>
    </row>
    <row r="2549" spans="1:2" ht="16.5">
      <c r="A2549" s="1">
        <v>1371083</v>
      </c>
      <c r="B2549" s="1" t="s">
        <v>910</v>
      </c>
    </row>
    <row r="2550" spans="1:2" ht="16.5">
      <c r="A2550" s="1">
        <v>1371084</v>
      </c>
      <c r="B2550" s="1" t="s">
        <v>921</v>
      </c>
    </row>
    <row r="2551" spans="1:2" ht="16.5">
      <c r="A2551" s="1">
        <v>1371085</v>
      </c>
      <c r="B2551" s="1" t="s">
        <v>922</v>
      </c>
    </row>
    <row r="2552" spans="1:2" ht="16.5">
      <c r="A2552" s="1">
        <v>1371086</v>
      </c>
      <c r="B2552" s="1" t="s">
        <v>422</v>
      </c>
    </row>
    <row r="2553" spans="1:2" ht="16.5">
      <c r="A2553" s="1">
        <v>1371087</v>
      </c>
      <c r="B2553" s="1" t="s">
        <v>923</v>
      </c>
    </row>
    <row r="2554" spans="1:2" ht="16.5">
      <c r="A2554" s="1">
        <v>1371088</v>
      </c>
      <c r="B2554" s="1" t="s">
        <v>924</v>
      </c>
    </row>
    <row r="2555" spans="1:2" ht="16.5">
      <c r="A2555" s="1">
        <v>1371089</v>
      </c>
      <c r="B2555" s="1" t="s">
        <v>925</v>
      </c>
    </row>
    <row r="2556" spans="1:2" ht="16.5">
      <c r="A2556" s="1">
        <v>1371090</v>
      </c>
      <c r="B2556" s="1" t="s">
        <v>926</v>
      </c>
    </row>
    <row r="2557" spans="1:2" ht="16.5">
      <c r="A2557" s="1">
        <v>1371091</v>
      </c>
      <c r="B2557" s="1" t="s">
        <v>915</v>
      </c>
    </row>
    <row r="2558" spans="1:2" ht="16.5">
      <c r="A2558" s="1">
        <v>1371092</v>
      </c>
      <c r="B2558" s="1" t="s">
        <v>927</v>
      </c>
    </row>
    <row r="2559" spans="1:2" ht="16.5">
      <c r="A2559" s="1">
        <v>1371093</v>
      </c>
      <c r="B2559" s="1" t="s">
        <v>929</v>
      </c>
    </row>
    <row r="2560" spans="1:2" ht="16.5">
      <c r="A2560" s="1">
        <v>1371094</v>
      </c>
      <c r="B2560" s="1" t="s">
        <v>421</v>
      </c>
    </row>
    <row r="2561" spans="1:2" ht="16.5">
      <c r="A2561" s="1">
        <v>1371095</v>
      </c>
      <c r="B2561" s="1" t="s">
        <v>930</v>
      </c>
    </row>
    <row r="2562" spans="1:2" ht="16.5">
      <c r="A2562" s="1">
        <v>1371096</v>
      </c>
      <c r="B2562" s="1" t="s">
        <v>426</v>
      </c>
    </row>
    <row r="2563" spans="1:2" ht="16.5">
      <c r="A2563" s="1">
        <v>1371097</v>
      </c>
      <c r="B2563" s="1" t="s">
        <v>916</v>
      </c>
    </row>
    <row r="2564" spans="1:2" ht="16.5">
      <c r="A2564" s="1">
        <v>1371098</v>
      </c>
      <c r="B2564" s="1" t="s">
        <v>917</v>
      </c>
    </row>
    <row r="2565" spans="1:2" ht="16.5">
      <c r="A2565" s="1">
        <v>1371099</v>
      </c>
      <c r="B2565" s="1" t="s">
        <v>424</v>
      </c>
    </row>
    <row r="2566" spans="1:2" ht="16.5">
      <c r="A2566" s="1">
        <v>1371100</v>
      </c>
      <c r="B2566" s="1" t="s">
        <v>918</v>
      </c>
    </row>
    <row r="2567" spans="1:2" ht="16.5">
      <c r="A2567" s="1">
        <v>1371101</v>
      </c>
      <c r="B2567" s="1" t="s">
        <v>427</v>
      </c>
    </row>
    <row r="2568" spans="1:2" ht="16.5">
      <c r="A2568" s="1">
        <v>1371102</v>
      </c>
      <c r="B2568" s="1" t="s">
        <v>431</v>
      </c>
    </row>
    <row r="2569" spans="1:2" ht="16.5">
      <c r="A2569" s="1">
        <v>1371103</v>
      </c>
      <c r="B2569" s="1" t="s">
        <v>908</v>
      </c>
    </row>
    <row r="2570" spans="1:2" ht="16.5">
      <c r="A2570" s="1">
        <v>1371104</v>
      </c>
      <c r="B2570" s="1" t="s">
        <v>909</v>
      </c>
    </row>
    <row r="2571" spans="1:2" ht="16.5">
      <c r="A2571" s="1">
        <v>1371105</v>
      </c>
      <c r="B2571" s="1" t="s">
        <v>425</v>
      </c>
    </row>
    <row r="2572" spans="1:2" ht="16.5">
      <c r="A2572" s="1">
        <v>1371106</v>
      </c>
      <c r="B2572" s="1" t="s">
        <v>920</v>
      </c>
    </row>
    <row r="2573" spans="1:2" ht="16.5">
      <c r="A2573" s="1">
        <v>1371107</v>
      </c>
      <c r="B2573" s="1" t="s">
        <v>910</v>
      </c>
    </row>
    <row r="2574" spans="1:2" ht="16.5">
      <c r="A2574" s="1">
        <v>1371108</v>
      </c>
      <c r="B2574" s="1" t="s">
        <v>921</v>
      </c>
    </row>
    <row r="2575" spans="1:2" ht="16.5">
      <c r="A2575" s="1">
        <v>1371109</v>
      </c>
      <c r="B2575" s="1" t="s">
        <v>922</v>
      </c>
    </row>
    <row r="2576" spans="1:2" ht="16.5">
      <c r="A2576" s="1">
        <v>1371110</v>
      </c>
      <c r="B2576" s="1" t="s">
        <v>422</v>
      </c>
    </row>
    <row r="2577" spans="1:2" ht="16.5">
      <c r="A2577" s="1">
        <v>1371111</v>
      </c>
      <c r="B2577" s="1" t="s">
        <v>923</v>
      </c>
    </row>
    <row r="2578" spans="1:2" ht="16.5">
      <c r="A2578" s="1">
        <v>1371112</v>
      </c>
      <c r="B2578" s="1" t="s">
        <v>924</v>
      </c>
    </row>
    <row r="2579" spans="1:2" ht="16.5">
      <c r="A2579" s="1">
        <v>1371113</v>
      </c>
      <c r="B2579" s="1" t="s">
        <v>925</v>
      </c>
    </row>
    <row r="2580" spans="1:2" ht="16.5">
      <c r="A2580" s="1">
        <v>1371114</v>
      </c>
      <c r="B2580" s="1" t="s">
        <v>926</v>
      </c>
    </row>
    <row r="2581" spans="1:2" ht="16.5">
      <c r="A2581" s="1">
        <v>1371115</v>
      </c>
      <c r="B2581" s="1" t="s">
        <v>915</v>
      </c>
    </row>
    <row r="2582" spans="1:2" ht="16.5">
      <c r="A2582" s="1">
        <v>1371116</v>
      </c>
      <c r="B2582" s="1" t="s">
        <v>927</v>
      </c>
    </row>
    <row r="2583" spans="1:2" ht="16.5">
      <c r="A2583" s="1">
        <v>1371117</v>
      </c>
      <c r="B2583" s="1" t="s">
        <v>929</v>
      </c>
    </row>
    <row r="2584" spans="1:2" ht="16.5">
      <c r="A2584" s="1">
        <v>1371118</v>
      </c>
      <c r="B2584" s="1" t="s">
        <v>421</v>
      </c>
    </row>
    <row r="2585" spans="1:2" ht="16.5">
      <c r="A2585" s="1">
        <v>1371119</v>
      </c>
      <c r="B2585" s="1" t="s">
        <v>930</v>
      </c>
    </row>
    <row r="2586" spans="1:2" ht="16.5">
      <c r="A2586" s="1">
        <v>1371120</v>
      </c>
      <c r="B2586" s="1" t="s">
        <v>426</v>
      </c>
    </row>
    <row r="2587" spans="1:2" ht="16.5">
      <c r="A2587" s="1">
        <v>1371121</v>
      </c>
      <c r="B2587" s="1" t="s">
        <v>916</v>
      </c>
    </row>
    <row r="2588" spans="1:2" ht="16.5">
      <c r="A2588" s="1">
        <v>1371122</v>
      </c>
      <c r="B2588" s="1" t="s">
        <v>917</v>
      </c>
    </row>
    <row r="2589" spans="1:2" ht="16.5">
      <c r="A2589" s="1">
        <v>1371123</v>
      </c>
      <c r="B2589" s="1" t="s">
        <v>424</v>
      </c>
    </row>
    <row r="2590" spans="1:2" ht="16.5">
      <c r="A2590" s="1">
        <v>1371124</v>
      </c>
      <c r="B2590" s="1" t="s">
        <v>918</v>
      </c>
    </row>
    <row r="2591" spans="1:2" ht="16.5">
      <c r="A2591" s="1">
        <v>1371125</v>
      </c>
      <c r="B2591" s="1" t="s">
        <v>427</v>
      </c>
    </row>
    <row r="2592" spans="1:2" ht="16.5">
      <c r="A2592" s="1">
        <v>1371126</v>
      </c>
      <c r="B2592" s="1" t="s">
        <v>431</v>
      </c>
    </row>
    <row r="2593" spans="1:2" ht="16.5">
      <c r="A2593" s="1">
        <v>1371127</v>
      </c>
      <c r="B2593" s="1" t="s">
        <v>908</v>
      </c>
    </row>
    <row r="2594" spans="1:2" ht="16.5">
      <c r="A2594" s="1">
        <v>1371128</v>
      </c>
      <c r="B2594" s="1" t="s">
        <v>909</v>
      </c>
    </row>
    <row r="2595" spans="1:2" ht="16.5">
      <c r="A2595" s="1">
        <v>1371129</v>
      </c>
      <c r="B2595" s="1" t="s">
        <v>425</v>
      </c>
    </row>
    <row r="2596" spans="1:2" ht="16.5">
      <c r="A2596" s="1">
        <v>1371130</v>
      </c>
      <c r="B2596" s="1" t="s">
        <v>920</v>
      </c>
    </row>
    <row r="2597" spans="1:2" ht="16.5">
      <c r="A2597" s="1">
        <v>1371131</v>
      </c>
      <c r="B2597" s="1" t="s">
        <v>910</v>
      </c>
    </row>
    <row r="2598" spans="1:2" ht="16.5">
      <c r="A2598" s="1">
        <v>1371132</v>
      </c>
      <c r="B2598" s="1" t="s">
        <v>921</v>
      </c>
    </row>
    <row r="2599" spans="1:2" ht="16.5">
      <c r="A2599" s="1">
        <v>1371133</v>
      </c>
      <c r="B2599" s="1" t="s">
        <v>922</v>
      </c>
    </row>
    <row r="2600" spans="1:2" ht="16.5">
      <c r="A2600" s="1">
        <v>1371134</v>
      </c>
      <c r="B2600" s="1" t="s">
        <v>422</v>
      </c>
    </row>
    <row r="2601" spans="1:2" ht="16.5">
      <c r="A2601" s="1">
        <v>1371135</v>
      </c>
      <c r="B2601" s="1" t="s">
        <v>923</v>
      </c>
    </row>
    <row r="2602" spans="1:2" ht="16.5">
      <c r="A2602" s="1">
        <v>1371136</v>
      </c>
      <c r="B2602" s="1" t="s">
        <v>924</v>
      </c>
    </row>
    <row r="2603" spans="1:2" ht="16.5">
      <c r="A2603" s="1">
        <v>1371137</v>
      </c>
      <c r="B2603" s="1" t="s">
        <v>925</v>
      </c>
    </row>
    <row r="2604" spans="1:2" ht="16.5">
      <c r="A2604" s="1">
        <v>1371138</v>
      </c>
      <c r="B2604" s="1" t="s">
        <v>926</v>
      </c>
    </row>
    <row r="2605" spans="1:2" ht="16.5">
      <c r="A2605" s="1">
        <v>1371139</v>
      </c>
      <c r="B2605" s="1" t="s">
        <v>915</v>
      </c>
    </row>
    <row r="2606" spans="1:2" ht="16.5">
      <c r="A2606" s="1">
        <v>1371140</v>
      </c>
      <c r="B2606" s="1" t="s">
        <v>927</v>
      </c>
    </row>
    <row r="2607" spans="1:2" ht="16.5">
      <c r="A2607" s="1">
        <v>1371141</v>
      </c>
      <c r="B2607" s="1" t="s">
        <v>929</v>
      </c>
    </row>
    <row r="2608" spans="1:2" ht="16.5">
      <c r="A2608" s="1">
        <v>1371142</v>
      </c>
      <c r="B2608" s="1" t="s">
        <v>421</v>
      </c>
    </row>
    <row r="2609" spans="1:2" ht="16.5">
      <c r="A2609" s="1">
        <v>1371143</v>
      </c>
      <c r="B2609" s="1" t="s">
        <v>930</v>
      </c>
    </row>
    <row r="2610" spans="1:2" ht="16.5">
      <c r="A2610" s="1">
        <v>1371144</v>
      </c>
      <c r="B2610" s="1" t="s">
        <v>426</v>
      </c>
    </row>
    <row r="2611" spans="1:2" ht="16.5">
      <c r="A2611" s="1">
        <v>1372001</v>
      </c>
      <c r="B2611" s="1" t="s">
        <v>931</v>
      </c>
    </row>
    <row r="2612" spans="1:2" ht="16.5">
      <c r="A2612" s="1">
        <v>1372002</v>
      </c>
      <c r="B2612" s="1" t="s">
        <v>932</v>
      </c>
    </row>
    <row r="2613" spans="1:2" ht="16.5">
      <c r="A2613" s="1">
        <v>1372003</v>
      </c>
      <c r="B2613" s="1" t="s">
        <v>933</v>
      </c>
    </row>
    <row r="2614" spans="1:2" ht="16.5">
      <c r="A2614" s="1">
        <v>1372004</v>
      </c>
      <c r="B2614" s="1" t="s">
        <v>931</v>
      </c>
    </row>
    <row r="2615" spans="1:2" ht="16.5">
      <c r="A2615" s="1">
        <v>1372005</v>
      </c>
      <c r="B2615" s="1" t="s">
        <v>932</v>
      </c>
    </row>
    <row r="2616" spans="1:2" ht="16.5">
      <c r="A2616" s="1">
        <v>1372006</v>
      </c>
      <c r="B2616" s="1" t="s">
        <v>933</v>
      </c>
    </row>
    <row r="2617" spans="1:2" ht="16.5">
      <c r="A2617" s="1">
        <v>1372007</v>
      </c>
      <c r="B2617" s="1" t="s">
        <v>931</v>
      </c>
    </row>
    <row r="2618" spans="1:2" ht="16.5">
      <c r="A2618" s="1">
        <v>1372008</v>
      </c>
      <c r="B2618" s="1" t="s">
        <v>932</v>
      </c>
    </row>
    <row r="2619" spans="1:2" ht="16.5">
      <c r="A2619" s="1">
        <v>1372009</v>
      </c>
      <c r="B2619" s="1" t="s">
        <v>933</v>
      </c>
    </row>
    <row r="2620" spans="1:2" ht="16.5">
      <c r="A2620" s="1">
        <v>1372010</v>
      </c>
      <c r="B2620" s="1" t="s">
        <v>931</v>
      </c>
    </row>
    <row r="2621" spans="1:2" ht="16.5">
      <c r="A2621" s="1">
        <v>1372011</v>
      </c>
      <c r="B2621" s="1" t="s">
        <v>932</v>
      </c>
    </row>
    <row r="2622" spans="1:2" ht="16.5">
      <c r="A2622" s="1">
        <v>1372012</v>
      </c>
      <c r="B2622" s="1" t="s">
        <v>933</v>
      </c>
    </row>
    <row r="2623" spans="1:2" ht="16.5">
      <c r="A2623" s="1">
        <v>1372013</v>
      </c>
      <c r="B2623" s="1" t="s">
        <v>931</v>
      </c>
    </row>
    <row r="2624" spans="1:2" ht="16.5">
      <c r="A2624" s="1">
        <v>1372014</v>
      </c>
      <c r="B2624" s="1" t="s">
        <v>932</v>
      </c>
    </row>
    <row r="2625" spans="1:2" ht="16.5">
      <c r="A2625" s="1">
        <v>1372015</v>
      </c>
      <c r="B2625" s="1" t="s">
        <v>933</v>
      </c>
    </row>
    <row r="2626" spans="1:2" ht="16.5">
      <c r="A2626" s="1">
        <v>1372016</v>
      </c>
      <c r="B2626" s="1" t="s">
        <v>931</v>
      </c>
    </row>
    <row r="2627" spans="1:2" ht="16.5">
      <c r="A2627" s="1">
        <v>1372017</v>
      </c>
      <c r="B2627" s="1" t="s">
        <v>932</v>
      </c>
    </row>
    <row r="2628" spans="1:2" ht="16.5">
      <c r="A2628" s="1">
        <v>1372018</v>
      </c>
      <c r="B2628" s="1" t="s">
        <v>933</v>
      </c>
    </row>
    <row r="2629" spans="1:2" ht="16.5">
      <c r="A2629" s="1">
        <v>1372019</v>
      </c>
      <c r="B2629" s="1" t="s">
        <v>931</v>
      </c>
    </row>
    <row r="2630" spans="1:2" ht="16.5">
      <c r="A2630" s="1">
        <v>1372020</v>
      </c>
      <c r="B2630" s="1" t="s">
        <v>932</v>
      </c>
    </row>
    <row r="2631" spans="1:2" ht="16.5">
      <c r="A2631" s="1">
        <v>1372021</v>
      </c>
      <c r="B2631" s="1" t="s">
        <v>933</v>
      </c>
    </row>
    <row r="2632" spans="1:2" ht="16.5">
      <c r="A2632" s="1">
        <v>1372022</v>
      </c>
      <c r="B2632" s="1" t="s">
        <v>931</v>
      </c>
    </row>
    <row r="2633" spans="1:2" ht="16.5">
      <c r="A2633" s="1">
        <v>1372023</v>
      </c>
      <c r="B2633" s="1" t="s">
        <v>932</v>
      </c>
    </row>
    <row r="2634" spans="1:2" ht="16.5">
      <c r="A2634" s="1">
        <v>1372024</v>
      </c>
      <c r="B2634" s="1" t="s">
        <v>933</v>
      </c>
    </row>
    <row r="2635" spans="1:2" ht="16.5">
      <c r="A2635" s="1">
        <v>1372025</v>
      </c>
      <c r="B2635" s="1" t="s">
        <v>931</v>
      </c>
    </row>
    <row r="2636" spans="1:2" ht="16.5">
      <c r="A2636" s="1">
        <v>1372026</v>
      </c>
      <c r="B2636" s="1" t="s">
        <v>932</v>
      </c>
    </row>
    <row r="2637" spans="1:2" ht="16.5">
      <c r="A2637" s="1">
        <v>1372027</v>
      </c>
      <c r="B2637" s="1" t="s">
        <v>933</v>
      </c>
    </row>
    <row r="2638" spans="1:2" ht="16.5">
      <c r="A2638" s="1">
        <v>1372028</v>
      </c>
      <c r="B2638" s="1" t="s">
        <v>931</v>
      </c>
    </row>
    <row r="2639" spans="1:2" ht="16.5">
      <c r="A2639" s="1">
        <v>1372029</v>
      </c>
      <c r="B2639" s="1" t="s">
        <v>932</v>
      </c>
    </row>
    <row r="2640" spans="1:2" ht="16.5">
      <c r="A2640" s="1">
        <v>1372030</v>
      </c>
      <c r="B2640" s="1" t="s">
        <v>933</v>
      </c>
    </row>
    <row r="2641" spans="1:2" ht="16.5">
      <c r="A2641" s="1">
        <v>1372031</v>
      </c>
      <c r="B2641" s="1" t="s">
        <v>931</v>
      </c>
    </row>
    <row r="2642" spans="1:2" ht="16.5">
      <c r="A2642" s="1">
        <v>1372032</v>
      </c>
      <c r="B2642" s="1" t="s">
        <v>932</v>
      </c>
    </row>
    <row r="2643" spans="1:2" ht="16.5">
      <c r="A2643" s="1">
        <v>1372033</v>
      </c>
      <c r="B2643" s="1" t="s">
        <v>933</v>
      </c>
    </row>
    <row r="2644" spans="1:2" ht="16.5">
      <c r="A2644" s="1">
        <v>1372034</v>
      </c>
      <c r="B2644" s="1" t="s">
        <v>931</v>
      </c>
    </row>
    <row r="2645" spans="1:2" ht="16.5">
      <c r="A2645" s="1">
        <v>1372035</v>
      </c>
      <c r="B2645" s="1" t="s">
        <v>932</v>
      </c>
    </row>
    <row r="2646" spans="1:2" ht="16.5">
      <c r="A2646" s="1">
        <v>1372036</v>
      </c>
      <c r="B2646" s="1" t="s">
        <v>933</v>
      </c>
    </row>
    <row r="2647" spans="1:2" ht="16.5">
      <c r="A2647" s="1">
        <v>1372037</v>
      </c>
      <c r="B2647" s="1" t="s">
        <v>931</v>
      </c>
    </row>
    <row r="2648" spans="1:2" ht="16.5">
      <c r="A2648" s="1">
        <v>1372038</v>
      </c>
      <c r="B2648" s="1" t="s">
        <v>932</v>
      </c>
    </row>
    <row r="2649" spans="1:2" ht="16.5">
      <c r="A2649" s="1">
        <v>1372039</v>
      </c>
      <c r="B2649" s="1" t="s">
        <v>933</v>
      </c>
    </row>
    <row r="2650" spans="1:2" ht="16.5">
      <c r="A2650" s="1">
        <v>1372040</v>
      </c>
      <c r="B2650" s="1" t="s">
        <v>931</v>
      </c>
    </row>
    <row r="2651" spans="1:2" ht="16.5">
      <c r="A2651" s="1">
        <v>1372041</v>
      </c>
      <c r="B2651" s="1" t="s">
        <v>932</v>
      </c>
    </row>
    <row r="2652" spans="1:2" ht="16.5">
      <c r="A2652" s="1">
        <v>1372042</v>
      </c>
      <c r="B2652" s="1" t="s">
        <v>933</v>
      </c>
    </row>
    <row r="2653" spans="1:2" ht="16.5">
      <c r="A2653" s="1">
        <v>1372043</v>
      </c>
      <c r="B2653" s="1" t="s">
        <v>931</v>
      </c>
    </row>
    <row r="2654" spans="1:2" ht="16.5">
      <c r="A2654" s="1">
        <v>1372044</v>
      </c>
      <c r="B2654" s="1" t="s">
        <v>932</v>
      </c>
    </row>
    <row r="2655" spans="1:2" ht="16.5">
      <c r="A2655" s="1">
        <v>1372045</v>
      </c>
      <c r="B2655" s="1" t="s">
        <v>933</v>
      </c>
    </row>
    <row r="2656" spans="1:2" ht="16.5">
      <c r="A2656" s="1">
        <v>1372046</v>
      </c>
      <c r="B2656" s="1" t="s">
        <v>931</v>
      </c>
    </row>
    <row r="2657" spans="1:2" ht="16.5">
      <c r="A2657" s="1">
        <v>1372047</v>
      </c>
      <c r="B2657" s="1" t="s">
        <v>932</v>
      </c>
    </row>
    <row r="2658" spans="1:2" ht="16.5">
      <c r="A2658" s="1">
        <v>1372048</v>
      </c>
      <c r="B2658" s="1" t="s">
        <v>933</v>
      </c>
    </row>
    <row r="2659" spans="1:2" ht="16.5">
      <c r="A2659" s="1">
        <v>1372049</v>
      </c>
      <c r="B2659" s="1" t="s">
        <v>931</v>
      </c>
    </row>
    <row r="2660" spans="1:2" ht="16.5">
      <c r="A2660" s="1">
        <v>1372050</v>
      </c>
      <c r="B2660" s="1" t="s">
        <v>932</v>
      </c>
    </row>
    <row r="2661" spans="1:2" ht="16.5">
      <c r="A2661" s="1">
        <v>1372051</v>
      </c>
      <c r="B2661" s="1" t="s">
        <v>933</v>
      </c>
    </row>
    <row r="2662" spans="1:2" ht="16.5">
      <c r="A2662" s="1">
        <v>1372052</v>
      </c>
      <c r="B2662" s="1" t="s">
        <v>931</v>
      </c>
    </row>
    <row r="2663" spans="1:2" ht="16.5">
      <c r="A2663" s="1">
        <v>1372053</v>
      </c>
      <c r="B2663" s="1" t="s">
        <v>932</v>
      </c>
    </row>
    <row r="2664" spans="1:2" ht="16.5">
      <c r="A2664" s="1">
        <v>1372054</v>
      </c>
      <c r="B2664" s="1" t="s">
        <v>933</v>
      </c>
    </row>
    <row r="2665" spans="1:2" ht="16.5">
      <c r="A2665" s="1">
        <v>1372055</v>
      </c>
      <c r="B2665" s="1" t="s">
        <v>931</v>
      </c>
    </row>
    <row r="2666" spans="1:2" ht="16.5">
      <c r="A2666" s="1">
        <v>1372056</v>
      </c>
      <c r="B2666" s="1" t="s">
        <v>932</v>
      </c>
    </row>
    <row r="2667" spans="1:2" ht="16.5">
      <c r="A2667" s="1">
        <v>1372057</v>
      </c>
      <c r="B2667" s="1" t="s">
        <v>933</v>
      </c>
    </row>
    <row r="2668" spans="1:2" ht="16.5">
      <c r="A2668" s="1">
        <v>1372058</v>
      </c>
      <c r="B2668" s="1" t="s">
        <v>931</v>
      </c>
    </row>
    <row r="2669" spans="1:2" ht="16.5">
      <c r="A2669" s="1">
        <v>1372059</v>
      </c>
      <c r="B2669" s="1" t="s">
        <v>932</v>
      </c>
    </row>
    <row r="2670" spans="1:2" ht="16.5">
      <c r="A2670" s="1">
        <v>1372060</v>
      </c>
      <c r="B2670" s="1" t="s">
        <v>933</v>
      </c>
    </row>
    <row r="2671" spans="1:2" ht="16.5">
      <c r="A2671" s="1">
        <v>1372061</v>
      </c>
      <c r="B2671" s="1" t="s">
        <v>931</v>
      </c>
    </row>
    <row r="2672" spans="1:2" ht="16.5">
      <c r="A2672" s="1">
        <v>1372062</v>
      </c>
      <c r="B2672" s="1" t="s">
        <v>932</v>
      </c>
    </row>
    <row r="2673" spans="1:2" ht="16.5">
      <c r="A2673" s="1">
        <v>1372063</v>
      </c>
      <c r="B2673" s="1" t="s">
        <v>933</v>
      </c>
    </row>
    <row r="2674" spans="1:2" ht="16.5">
      <c r="A2674" s="1">
        <v>1372064</v>
      </c>
      <c r="B2674" s="1" t="s">
        <v>931</v>
      </c>
    </row>
    <row r="2675" spans="1:2" ht="16.5">
      <c r="A2675" s="1">
        <v>1372065</v>
      </c>
      <c r="B2675" s="1" t="s">
        <v>932</v>
      </c>
    </row>
    <row r="2676" spans="1:2" ht="16.5">
      <c r="A2676" s="1">
        <v>1372066</v>
      </c>
      <c r="B2676" s="1" t="s">
        <v>933</v>
      </c>
    </row>
    <row r="2677" spans="1:2" ht="16.5">
      <c r="A2677" s="1">
        <v>1372067</v>
      </c>
      <c r="B2677" s="1" t="s">
        <v>931</v>
      </c>
    </row>
    <row r="2678" spans="1:2" ht="16.5">
      <c r="A2678" s="1">
        <v>1372068</v>
      </c>
      <c r="B2678" s="1" t="s">
        <v>932</v>
      </c>
    </row>
    <row r="2679" spans="1:2" ht="16.5">
      <c r="A2679" s="1">
        <v>1372069</v>
      </c>
      <c r="B2679" s="1" t="s">
        <v>933</v>
      </c>
    </row>
    <row r="2680" spans="1:2" ht="16.5">
      <c r="A2680" s="1">
        <v>1372070</v>
      </c>
      <c r="B2680" s="1" t="s">
        <v>931</v>
      </c>
    </row>
    <row r="2681" spans="1:2" ht="16.5">
      <c r="A2681" s="1">
        <v>1372071</v>
      </c>
      <c r="B2681" s="1" t="s">
        <v>932</v>
      </c>
    </row>
    <row r="2682" spans="1:2" ht="16.5">
      <c r="A2682" s="1">
        <v>1372072</v>
      </c>
      <c r="B2682" s="1" t="s">
        <v>933</v>
      </c>
    </row>
    <row r="2683" spans="1:2" ht="16.5">
      <c r="A2683" s="1">
        <v>1372073</v>
      </c>
      <c r="B2683" s="1" t="s">
        <v>931</v>
      </c>
    </row>
    <row r="2684" spans="1:2" ht="16.5">
      <c r="A2684" s="1">
        <v>1372074</v>
      </c>
      <c r="B2684" s="1" t="s">
        <v>932</v>
      </c>
    </row>
    <row r="2685" spans="1:2" ht="16.5">
      <c r="A2685" s="1">
        <v>1372075</v>
      </c>
      <c r="B2685" s="1" t="s">
        <v>933</v>
      </c>
    </row>
    <row r="2686" spans="1:2" ht="16.5">
      <c r="A2686" s="1">
        <v>1372076</v>
      </c>
      <c r="B2686" s="1" t="s">
        <v>931</v>
      </c>
    </row>
    <row r="2687" spans="1:2" ht="16.5">
      <c r="A2687" s="1">
        <v>1372077</v>
      </c>
      <c r="B2687" s="1" t="s">
        <v>932</v>
      </c>
    </row>
    <row r="2688" spans="1:2" ht="16.5">
      <c r="A2688" s="1">
        <v>1372078</v>
      </c>
      <c r="B2688" s="1" t="s">
        <v>933</v>
      </c>
    </row>
    <row r="2689" spans="1:2" ht="16.5">
      <c r="A2689" s="1">
        <v>1372079</v>
      </c>
      <c r="B2689" s="1" t="s">
        <v>931</v>
      </c>
    </row>
    <row r="2690" spans="1:2" ht="16.5">
      <c r="A2690" s="1">
        <v>1372080</v>
      </c>
      <c r="B2690" s="1" t="s">
        <v>932</v>
      </c>
    </row>
    <row r="2691" spans="1:2" ht="16.5">
      <c r="A2691" s="1">
        <v>1372081</v>
      </c>
      <c r="B2691" s="1" t="s">
        <v>933</v>
      </c>
    </row>
    <row r="2692" spans="1:2" ht="16.5">
      <c r="A2692" s="1">
        <v>1372082</v>
      </c>
      <c r="B2692" s="1" t="s">
        <v>931</v>
      </c>
    </row>
    <row r="2693" spans="1:2" ht="16.5">
      <c r="A2693" s="1">
        <v>1372083</v>
      </c>
      <c r="B2693" s="1" t="s">
        <v>932</v>
      </c>
    </row>
    <row r="2694" spans="1:2" ht="16.5">
      <c r="A2694" s="1">
        <v>1372084</v>
      </c>
      <c r="B2694" s="1" t="s">
        <v>933</v>
      </c>
    </row>
    <row r="2695" spans="1:2" ht="16.5">
      <c r="A2695" s="1">
        <v>1372085</v>
      </c>
      <c r="B2695" s="1" t="s">
        <v>931</v>
      </c>
    </row>
    <row r="2696" spans="1:2" ht="16.5">
      <c r="A2696" s="1">
        <v>1372086</v>
      </c>
      <c r="B2696" s="1" t="s">
        <v>932</v>
      </c>
    </row>
    <row r="2697" spans="1:2" ht="16.5">
      <c r="A2697" s="1">
        <v>1372087</v>
      </c>
      <c r="B2697" s="1" t="s">
        <v>933</v>
      </c>
    </row>
    <row r="2698" spans="1:2" ht="16.5">
      <c r="A2698" s="1">
        <v>1372088</v>
      </c>
      <c r="B2698" s="1" t="s">
        <v>931</v>
      </c>
    </row>
    <row r="2699" spans="1:2" ht="16.5">
      <c r="A2699" s="1">
        <v>1372089</v>
      </c>
      <c r="B2699" s="1" t="s">
        <v>932</v>
      </c>
    </row>
    <row r="2700" spans="1:2" ht="16.5">
      <c r="A2700" s="1">
        <v>1372090</v>
      </c>
      <c r="B2700" s="1" t="s">
        <v>933</v>
      </c>
    </row>
    <row r="2701" spans="1:2" ht="16.5">
      <c r="A2701" s="1">
        <v>1372091</v>
      </c>
      <c r="B2701" s="1" t="s">
        <v>931</v>
      </c>
    </row>
    <row r="2702" spans="1:2" ht="16.5">
      <c r="A2702" s="1">
        <v>1372092</v>
      </c>
      <c r="B2702" s="1" t="s">
        <v>932</v>
      </c>
    </row>
    <row r="2703" spans="1:2" ht="16.5">
      <c r="A2703" s="1">
        <v>1372093</v>
      </c>
      <c r="B2703" s="1" t="s">
        <v>933</v>
      </c>
    </row>
    <row r="2704" spans="1:2" ht="16.5">
      <c r="A2704" s="1">
        <v>1372094</v>
      </c>
      <c r="B2704" s="1" t="s">
        <v>931</v>
      </c>
    </row>
    <row r="2705" spans="1:2" ht="16.5">
      <c r="A2705" s="1">
        <v>1372095</v>
      </c>
      <c r="B2705" s="1" t="s">
        <v>932</v>
      </c>
    </row>
    <row r="2706" spans="1:2" ht="16.5">
      <c r="A2706" s="1">
        <v>1372096</v>
      </c>
      <c r="B2706" s="1" t="s">
        <v>933</v>
      </c>
    </row>
    <row r="2707" spans="1:2" ht="16.5">
      <c r="A2707" s="1">
        <v>1372097</v>
      </c>
      <c r="B2707" s="1" t="s">
        <v>931</v>
      </c>
    </row>
    <row r="2708" spans="1:2" ht="16.5">
      <c r="A2708" s="1">
        <v>1372098</v>
      </c>
      <c r="B2708" s="1" t="s">
        <v>932</v>
      </c>
    </row>
    <row r="2709" spans="1:2" ht="16.5">
      <c r="A2709" s="1">
        <v>1372099</v>
      </c>
      <c r="B2709" s="1" t="s">
        <v>933</v>
      </c>
    </row>
    <row r="2710" spans="1:2" ht="16.5">
      <c r="A2710" s="1">
        <v>1372100</v>
      </c>
      <c r="B2710" s="1" t="s">
        <v>931</v>
      </c>
    </row>
    <row r="2711" spans="1:2" ht="16.5">
      <c r="A2711" s="1">
        <v>1372101</v>
      </c>
      <c r="B2711" s="1" t="s">
        <v>932</v>
      </c>
    </row>
    <row r="2712" spans="1:2" ht="16.5">
      <c r="A2712" s="1">
        <v>1372102</v>
      </c>
      <c r="B2712" s="1" t="s">
        <v>933</v>
      </c>
    </row>
    <row r="2713" spans="1:2" ht="16.5">
      <c r="A2713" s="1">
        <v>1372103</v>
      </c>
      <c r="B2713" s="1" t="s">
        <v>931</v>
      </c>
    </row>
    <row r="2714" spans="1:2" ht="16.5">
      <c r="A2714" s="1">
        <v>1372104</v>
      </c>
      <c r="B2714" s="1" t="s">
        <v>932</v>
      </c>
    </row>
    <row r="2715" spans="1:2" ht="16.5">
      <c r="A2715" s="1">
        <v>1372105</v>
      </c>
      <c r="B2715" s="1" t="s">
        <v>933</v>
      </c>
    </row>
    <row r="2716" spans="1:2" ht="16.5">
      <c r="A2716" s="1">
        <v>1372106</v>
      </c>
      <c r="B2716" s="1" t="s">
        <v>931</v>
      </c>
    </row>
    <row r="2717" spans="1:2" ht="16.5">
      <c r="A2717" s="1">
        <v>1372107</v>
      </c>
      <c r="B2717" s="1" t="s">
        <v>932</v>
      </c>
    </row>
    <row r="2718" spans="1:2" ht="16.5">
      <c r="A2718" s="1">
        <v>1372108</v>
      </c>
      <c r="B2718" s="1" t="s">
        <v>933</v>
      </c>
    </row>
    <row r="2719" spans="1:2" ht="16.5">
      <c r="A2719" s="1">
        <v>2091001</v>
      </c>
      <c r="B2719" s="1" t="s">
        <v>934</v>
      </c>
    </row>
    <row r="2720" spans="1:2" ht="16.5">
      <c r="A2720" s="1">
        <v>2091002</v>
      </c>
      <c r="B2720" s="1" t="s">
        <v>935</v>
      </c>
    </row>
    <row r="2721" spans="1:2" ht="16.5">
      <c r="A2721" s="1">
        <v>2091003</v>
      </c>
      <c r="B2721" s="1" t="s">
        <v>936</v>
      </c>
    </row>
    <row r="2722" spans="1:2" ht="16.5">
      <c r="A2722" s="1">
        <v>2091004</v>
      </c>
      <c r="B2722" s="1" t="s">
        <v>937</v>
      </c>
    </row>
    <row r="2723" spans="1:2" ht="16.5">
      <c r="A2723" s="1">
        <v>2091005</v>
      </c>
      <c r="B2723" s="1" t="s">
        <v>934</v>
      </c>
    </row>
    <row r="2724" spans="1:2" ht="16.5">
      <c r="A2724" s="1">
        <v>2091006</v>
      </c>
      <c r="B2724" s="1" t="s">
        <v>935</v>
      </c>
    </row>
    <row r="2725" spans="1:2" ht="16.5">
      <c r="A2725" s="1">
        <v>2091007</v>
      </c>
      <c r="B2725" s="1" t="s">
        <v>936</v>
      </c>
    </row>
    <row r="2726" spans="1:2" ht="16.5">
      <c r="A2726" s="1">
        <v>2091008</v>
      </c>
      <c r="B2726" s="1" t="s">
        <v>937</v>
      </c>
    </row>
    <row r="2727" spans="1:2" ht="16.5">
      <c r="A2727" s="1">
        <v>1910001</v>
      </c>
      <c r="B2727" s="1" t="s">
        <v>2863</v>
      </c>
    </row>
    <row r="2728" spans="1:2" ht="16.5">
      <c r="A2728" s="1">
        <v>1910002</v>
      </c>
      <c r="B2728" s="1" t="s">
        <v>2864</v>
      </c>
    </row>
    <row r="2729" spans="1:2" ht="16.5">
      <c r="A2729" s="1">
        <v>1910003</v>
      </c>
      <c r="B2729" s="1" t="s">
        <v>2865</v>
      </c>
    </row>
    <row r="2730" spans="1:2" ht="16.5">
      <c r="A2730" s="1">
        <v>1910004</v>
      </c>
      <c r="B2730" s="1" t="s">
        <v>2866</v>
      </c>
    </row>
    <row r="2731" spans="1:2" ht="16.5">
      <c r="A2731" s="1">
        <v>1910005</v>
      </c>
      <c r="B2731" s="1" t="s">
        <v>2867</v>
      </c>
    </row>
    <row r="2732" spans="1:2" ht="16.5">
      <c r="A2732" s="1">
        <v>1910006</v>
      </c>
      <c r="B2732" s="1" t="s">
        <v>2868</v>
      </c>
    </row>
    <row r="2733" spans="1:2" ht="16.5">
      <c r="A2733" s="1">
        <v>1910007</v>
      </c>
      <c r="B2733" s="1" t="s">
        <v>2869</v>
      </c>
    </row>
    <row r="2734" spans="1:2" ht="16.5">
      <c r="A2734" s="1">
        <v>1910008</v>
      </c>
      <c r="B2734" s="1" t="s">
        <v>2870</v>
      </c>
    </row>
    <row r="2735" spans="1:2" ht="16.5">
      <c r="A2735" s="1">
        <v>1910009</v>
      </c>
      <c r="B2735" s="1" t="s">
        <v>2871</v>
      </c>
    </row>
    <row r="2736" spans="1:2" ht="16.5">
      <c r="A2736" s="1">
        <v>1910010</v>
      </c>
      <c r="B2736" s="1" t="s">
        <v>2872</v>
      </c>
    </row>
    <row r="2737" spans="1:2" ht="16.5">
      <c r="A2737" s="1">
        <v>1910011</v>
      </c>
      <c r="B2737" s="1" t="s">
        <v>2873</v>
      </c>
    </row>
    <row r="2738" spans="1:2" ht="16.5">
      <c r="A2738" s="1">
        <v>1910012</v>
      </c>
      <c r="B2738" s="1" t="s">
        <v>2874</v>
      </c>
    </row>
    <row r="2739" spans="1:2" ht="16.5">
      <c r="A2739" s="1">
        <v>1910013</v>
      </c>
      <c r="B2739" s="1" t="s">
        <v>2875</v>
      </c>
    </row>
    <row r="2740" spans="1:2" ht="16.5">
      <c r="A2740" s="1">
        <v>1910014</v>
      </c>
      <c r="B2740" s="1" t="s">
        <v>2876</v>
      </c>
    </row>
    <row r="2741" spans="1:2" ht="16.5">
      <c r="A2741" s="1">
        <v>1910015</v>
      </c>
      <c r="B2741" s="1" t="s">
        <v>2877</v>
      </c>
    </row>
    <row r="2742" spans="1:2" ht="16.5">
      <c r="A2742" s="1">
        <v>1910016</v>
      </c>
      <c r="B2742" s="1" t="s">
        <v>2878</v>
      </c>
    </row>
    <row r="2743" spans="1:2" ht="16.5">
      <c r="A2743" s="1">
        <v>1910017</v>
      </c>
      <c r="B2743" s="1" t="s">
        <v>2879</v>
      </c>
    </row>
    <row r="2744" spans="1:2" ht="16.5">
      <c r="A2744" s="1">
        <v>1910018</v>
      </c>
      <c r="B2744" s="1" t="s">
        <v>2880</v>
      </c>
    </row>
    <row r="2745" spans="1:2" ht="16.5">
      <c r="A2745" s="1">
        <v>1910019</v>
      </c>
      <c r="B2745" s="1" t="s">
        <v>2881</v>
      </c>
    </row>
    <row r="2746" spans="1:2" ht="16.5">
      <c r="A2746" s="1">
        <v>1910020</v>
      </c>
      <c r="B2746" s="1" t="s">
        <v>2882</v>
      </c>
    </row>
    <row r="2747" spans="1:2" ht="16.5">
      <c r="A2747" s="1">
        <v>1910101</v>
      </c>
      <c r="B2747" s="1" t="s">
        <v>2883</v>
      </c>
    </row>
    <row r="2748" spans="1:2" ht="16.5">
      <c r="A2748" s="1">
        <v>1910102</v>
      </c>
      <c r="B2748" s="1" t="s">
        <v>2884</v>
      </c>
    </row>
    <row r="2749" spans="1:2" ht="16.5">
      <c r="A2749" s="1">
        <v>1910103</v>
      </c>
      <c r="B2749" s="1" t="s">
        <v>2885</v>
      </c>
    </row>
    <row r="2750" spans="1:2" ht="16.5">
      <c r="A2750" s="1">
        <v>1910104</v>
      </c>
      <c r="B2750" s="1" t="s">
        <v>2886</v>
      </c>
    </row>
    <row r="2751" spans="1:2" ht="16.5">
      <c r="A2751" s="1">
        <v>1910105</v>
      </c>
      <c r="B2751" s="1" t="s">
        <v>2887</v>
      </c>
    </row>
    <row r="2752" spans="1:2" ht="16.5">
      <c r="A2752" s="1">
        <v>1910106</v>
      </c>
      <c r="B2752" s="1" t="s">
        <v>2888</v>
      </c>
    </row>
    <row r="2753" spans="1:2" ht="16.5">
      <c r="A2753" s="1">
        <v>1910107</v>
      </c>
      <c r="B2753" s="1" t="s">
        <v>2889</v>
      </c>
    </row>
    <row r="2754" spans="1:2" ht="16.5">
      <c r="A2754" s="1">
        <v>1910108</v>
      </c>
      <c r="B2754" s="1" t="s">
        <v>2890</v>
      </c>
    </row>
    <row r="2755" spans="1:2" ht="16.5">
      <c r="A2755" s="1">
        <v>1910109</v>
      </c>
      <c r="B2755" s="1" t="s">
        <v>2891</v>
      </c>
    </row>
    <row r="2756" spans="1:2" ht="16.5">
      <c r="A2756" s="1">
        <v>1910110</v>
      </c>
      <c r="B2756" s="1" t="s">
        <v>2892</v>
      </c>
    </row>
    <row r="2757" spans="1:2" ht="16.5">
      <c r="A2757" s="1">
        <v>1910111</v>
      </c>
      <c r="B2757" s="1" t="s">
        <v>2893</v>
      </c>
    </row>
    <row r="2758" spans="1:2" ht="16.5">
      <c r="A2758" s="1">
        <v>1910112</v>
      </c>
      <c r="B2758" s="1" t="s">
        <v>2894</v>
      </c>
    </row>
    <row r="2759" spans="1:2" ht="16.5">
      <c r="A2759" s="1">
        <v>1910113</v>
      </c>
      <c r="B2759" s="1" t="s">
        <v>2895</v>
      </c>
    </row>
    <row r="2760" spans="1:2" ht="16.5">
      <c r="A2760" s="1">
        <v>1910114</v>
      </c>
      <c r="B2760" s="1" t="s">
        <v>2896</v>
      </c>
    </row>
    <row r="2761" spans="1:2" ht="16.5">
      <c r="A2761" s="1">
        <v>1910115</v>
      </c>
      <c r="B2761" s="1" t="s">
        <v>2897</v>
      </c>
    </row>
    <row r="2762" spans="1:2" ht="16.5">
      <c r="A2762" s="1">
        <v>1910116</v>
      </c>
      <c r="B2762" s="1" t="s">
        <v>2898</v>
      </c>
    </row>
    <row r="2763" spans="1:2" ht="16.5">
      <c r="A2763" s="1">
        <v>1910117</v>
      </c>
      <c r="B2763" s="1" t="s">
        <v>2899</v>
      </c>
    </row>
    <row r="2764" spans="1:2" ht="16.5">
      <c r="A2764" s="1">
        <v>1910118</v>
      </c>
      <c r="B2764" s="1" t="s">
        <v>2900</v>
      </c>
    </row>
    <row r="2765" spans="1:2" ht="16.5">
      <c r="A2765" s="1">
        <v>1910119</v>
      </c>
      <c r="B2765" s="1" t="s">
        <v>2901</v>
      </c>
    </row>
    <row r="2766" spans="1:2" ht="16.5">
      <c r="A2766" s="1">
        <v>1910120</v>
      </c>
      <c r="B2766" s="1" t="s">
        <v>2902</v>
      </c>
    </row>
    <row r="2767" spans="1:2" ht="16.5">
      <c r="A2767" s="1">
        <v>1450021</v>
      </c>
      <c r="B2767" s="1" t="s">
        <v>2903</v>
      </c>
    </row>
    <row r="2768" spans="1:2" ht="16.5">
      <c r="A2768" s="1">
        <v>1451000</v>
      </c>
      <c r="B2768" s="1" t="s">
        <v>2904</v>
      </c>
    </row>
    <row r="2769" spans="1:2" ht="16.5">
      <c r="A2769" s="1">
        <v>1451001</v>
      </c>
      <c r="B2769" s="1" t="s">
        <v>2905</v>
      </c>
    </row>
    <row r="2770" spans="1:2" ht="16.5">
      <c r="A2770" s="1">
        <v>1451002</v>
      </c>
      <c r="B2770" s="1" t="s">
        <v>2906</v>
      </c>
    </row>
    <row r="2771" spans="1:2" ht="16.5">
      <c r="A2771" s="1">
        <v>1451003</v>
      </c>
      <c r="B2771" s="1" t="s">
        <v>2907</v>
      </c>
    </row>
    <row r="2772" spans="1:2" ht="16.5">
      <c r="A2772" s="1">
        <v>1451004</v>
      </c>
      <c r="B2772" s="1" t="s">
        <v>2908</v>
      </c>
    </row>
    <row r="2773" spans="1:2" ht="16.5">
      <c r="A2773" s="1">
        <v>1451005</v>
      </c>
      <c r="B2773" s="1" t="s">
        <v>2909</v>
      </c>
    </row>
    <row r="2774" spans="1:2" ht="16.5">
      <c r="A2774" s="1">
        <v>1451006</v>
      </c>
      <c r="B2774" s="1" t="s">
        <v>2723</v>
      </c>
    </row>
    <row r="2775" spans="1:2" ht="16.5">
      <c r="A2775" s="1">
        <v>1451007</v>
      </c>
      <c r="B2775" s="1" t="s">
        <v>2717</v>
      </c>
    </row>
    <row r="2776" spans="1:2" ht="16.5">
      <c r="A2776" s="1">
        <v>1451008</v>
      </c>
      <c r="B2776" s="1" t="s">
        <v>2910</v>
      </c>
    </row>
    <row r="2777" spans="1:2" ht="16.5">
      <c r="A2777" s="1">
        <v>1451009</v>
      </c>
      <c r="B2777" s="1" t="s">
        <v>2911</v>
      </c>
    </row>
    <row r="2778" spans="1:2" ht="16.5">
      <c r="A2778" s="1">
        <v>1451010</v>
      </c>
      <c r="B2778" s="1" t="s">
        <v>2912</v>
      </c>
    </row>
    <row r="2779" spans="1:2" ht="16.5">
      <c r="A2779" s="1">
        <v>1451011</v>
      </c>
      <c r="B2779" s="1" t="s">
        <v>2913</v>
      </c>
    </row>
    <row r="2780" spans="1:2" ht="16.5">
      <c r="A2780" s="1">
        <v>1451012</v>
      </c>
      <c r="B2780" s="1" t="s">
        <v>2914</v>
      </c>
    </row>
    <row r="2781" spans="1:2" ht="16.5">
      <c r="A2781" s="1">
        <v>1451013</v>
      </c>
      <c r="B2781" s="1" t="s">
        <v>2915</v>
      </c>
    </row>
    <row r="2782" spans="1:2" ht="16.5">
      <c r="A2782" s="1">
        <v>1451014</v>
      </c>
      <c r="B2782" s="1" t="s">
        <v>2916</v>
      </c>
    </row>
    <row r="2783" spans="1:2" ht="16.5">
      <c r="A2783" s="1">
        <v>1451015</v>
      </c>
      <c r="B2783" s="1" t="s">
        <v>2917</v>
      </c>
    </row>
    <row r="2784" spans="1:2" ht="16.5">
      <c r="A2784" s="1">
        <v>1451016</v>
      </c>
      <c r="B2784" s="1" t="s">
        <v>2918</v>
      </c>
    </row>
    <row r="2785" spans="1:2" ht="16.5">
      <c r="A2785" s="1">
        <v>1440017</v>
      </c>
      <c r="B2785" s="1" t="s">
        <v>2842</v>
      </c>
    </row>
    <row r="2786" spans="1:2" ht="16.5">
      <c r="A2786" s="1">
        <v>1440018</v>
      </c>
      <c r="B2786" s="1" t="s">
        <v>2843</v>
      </c>
    </row>
    <row r="2787" spans="1:2" ht="16.5">
      <c r="A2787" s="1">
        <v>1440019</v>
      </c>
      <c r="B2787" s="1" t="s">
        <v>2844</v>
      </c>
    </row>
    <row r="2788" spans="1:2" ht="16.5">
      <c r="A2788" s="1">
        <v>1440020</v>
      </c>
      <c r="B2788" s="1" t="s">
        <v>2845</v>
      </c>
    </row>
    <row r="2789" spans="1:2" ht="16.5">
      <c r="A2789" s="1">
        <v>1440021</v>
      </c>
      <c r="B2789" s="1" t="s">
        <v>2846</v>
      </c>
    </row>
    <row r="2790" spans="1:2" ht="16.5">
      <c r="A2790" s="1">
        <v>1440022</v>
      </c>
      <c r="B2790" s="1" t="s">
        <v>2847</v>
      </c>
    </row>
    <row r="2791" spans="1:2" ht="16.5">
      <c r="A2791" s="1">
        <v>1440023</v>
      </c>
      <c r="B2791" s="1" t="s">
        <v>2843</v>
      </c>
    </row>
    <row r="2792" spans="1:2" ht="16.5">
      <c r="A2792" s="1">
        <v>1440024</v>
      </c>
      <c r="B2792" s="1" t="s">
        <v>2843</v>
      </c>
    </row>
    <row r="2793" spans="1:2" ht="16.5">
      <c r="A2793" s="1">
        <v>1440025</v>
      </c>
      <c r="B2793" s="1" t="s">
        <v>2843</v>
      </c>
    </row>
    <row r="2794" spans="1:2" ht="16.5">
      <c r="A2794" s="1">
        <v>1440027</v>
      </c>
      <c r="B2794" s="1" t="s">
        <v>2919</v>
      </c>
    </row>
    <row r="2795" spans="1:2" ht="16.5">
      <c r="A2795" s="1">
        <v>1440032</v>
      </c>
      <c r="B2795" s="1" t="s">
        <v>2846</v>
      </c>
    </row>
    <row r="2796" spans="1:2" ht="16.5">
      <c r="A2796" s="1">
        <v>1440033</v>
      </c>
      <c r="B2796" s="1" t="s">
        <v>2846</v>
      </c>
    </row>
    <row r="2797" spans="1:2" ht="16.5">
      <c r="A2797" s="1">
        <v>1440034</v>
      </c>
      <c r="B2797" s="1" t="s">
        <v>2846</v>
      </c>
    </row>
    <row r="2798" spans="1:2" ht="16.5">
      <c r="A2798" s="1">
        <v>1440035</v>
      </c>
      <c r="B2798" s="1" t="s">
        <v>2846</v>
      </c>
    </row>
    <row r="2799" spans="1:2" ht="16.5">
      <c r="A2799" s="1">
        <v>1440036</v>
      </c>
      <c r="B2799" s="1" t="s">
        <v>2846</v>
      </c>
    </row>
    <row r="2800" spans="1:2" ht="16.5">
      <c r="A2800" s="1">
        <v>1440037</v>
      </c>
      <c r="B2800" s="1" t="s">
        <v>2846</v>
      </c>
    </row>
    <row r="2801" spans="1:2" ht="16.5">
      <c r="A2801" s="1">
        <v>1440038</v>
      </c>
      <c r="B2801" s="1" t="s">
        <v>2846</v>
      </c>
    </row>
    <row r="2802" spans="1:2" ht="16.5">
      <c r="A2802" s="1">
        <v>1440039</v>
      </c>
      <c r="B2802" s="1" t="s">
        <v>2846</v>
      </c>
    </row>
    <row r="2803" spans="1:2" ht="16.5">
      <c r="A2803" s="1">
        <v>1440040</v>
      </c>
      <c r="B2803" s="1" t="s">
        <v>2846</v>
      </c>
    </row>
    <row r="2804" spans="1:2" ht="16.5">
      <c r="A2804" s="1">
        <v>1440041</v>
      </c>
      <c r="B2804" s="1" t="s">
        <v>2846</v>
      </c>
    </row>
    <row r="2805" spans="1:2" ht="16.5">
      <c r="A2805" s="1">
        <v>1440042</v>
      </c>
      <c r="B2805" s="1" t="s">
        <v>2846</v>
      </c>
    </row>
    <row r="2806" spans="1:2" ht="16.5">
      <c r="A2806" s="1">
        <v>1440043</v>
      </c>
      <c r="B2806" s="1" t="s">
        <v>2919</v>
      </c>
    </row>
    <row r="2807" spans="1:2" ht="16.5">
      <c r="A2807" s="1">
        <v>1440044</v>
      </c>
      <c r="B2807" s="1" t="s">
        <v>2919</v>
      </c>
    </row>
    <row r="2808" spans="1:2" ht="16.5">
      <c r="A2808" s="1">
        <v>1440045</v>
      </c>
      <c r="B2808" s="1" t="s">
        <v>2846</v>
      </c>
    </row>
    <row r="2809" spans="1:2" ht="16.5">
      <c r="A2809" s="1">
        <v>1440046</v>
      </c>
      <c r="B2809" s="1" t="s">
        <v>2846</v>
      </c>
    </row>
    <row r="2810" spans="1:2" ht="16.5">
      <c r="A2810" s="1">
        <v>1440047</v>
      </c>
      <c r="B2810" s="1" t="s">
        <v>2846</v>
      </c>
    </row>
    <row r="2811" spans="1:2" ht="16.5">
      <c r="A2811" s="1">
        <v>1440048</v>
      </c>
      <c r="B2811" s="1" t="s">
        <v>2846</v>
      </c>
    </row>
    <row r="2812" spans="1:2" ht="16.5">
      <c r="A2812" s="1">
        <v>1440049</v>
      </c>
      <c r="B2812" s="1" t="s">
        <v>2846</v>
      </c>
    </row>
    <row r="2813" spans="1:2" ht="16.5">
      <c r="A2813" s="1">
        <v>1440050</v>
      </c>
      <c r="B2813" s="1" t="s">
        <v>2920</v>
      </c>
    </row>
    <row r="2814" spans="1:2" ht="16.5">
      <c r="A2814" s="1">
        <v>1440051</v>
      </c>
      <c r="B2814" s="1" t="s">
        <v>2920</v>
      </c>
    </row>
    <row r="2815" spans="1:2" ht="16.5">
      <c r="A2815" s="1">
        <v>1400250</v>
      </c>
      <c r="B2815" s="1" t="s">
        <v>2921</v>
      </c>
    </row>
    <row r="2816" spans="1:2" ht="16.5">
      <c r="A2816" s="1">
        <v>1400251</v>
      </c>
      <c r="B2816" s="1" t="s">
        <v>2922</v>
      </c>
    </row>
    <row r="2817" spans="1:2" ht="16.5">
      <c r="A2817" s="1">
        <v>1400252</v>
      </c>
      <c r="B2817" s="1" t="s">
        <v>2923</v>
      </c>
    </row>
    <row r="2818" spans="1:2" ht="16.5">
      <c r="A2818" s="1">
        <v>1400253</v>
      </c>
      <c r="B2818" s="1" t="s">
        <v>2924</v>
      </c>
    </row>
    <row r="2819" spans="1:2" ht="16.5">
      <c r="A2819" s="1">
        <v>1400255</v>
      </c>
      <c r="B2819" s="1" t="s">
        <v>2925</v>
      </c>
    </row>
    <row r="2820" spans="1:2" ht="16.5">
      <c r="A2820" s="1">
        <v>1400257</v>
      </c>
      <c r="B2820" s="1" t="s">
        <v>2926</v>
      </c>
    </row>
    <row r="2821" spans="1:2" ht="16.5">
      <c r="A2821" s="1">
        <v>1400258</v>
      </c>
      <c r="B2821" s="1" t="s">
        <v>2927</v>
      </c>
    </row>
    <row r="2822" spans="1:2" ht="16.5">
      <c r="A2822" s="1">
        <v>1400259</v>
      </c>
      <c r="B2822" s="1" t="s">
        <v>2928</v>
      </c>
    </row>
    <row r="2823" spans="1:2" ht="16.5">
      <c r="A2823" s="1">
        <v>1400260</v>
      </c>
      <c r="B2823" s="1" t="s">
        <v>2929</v>
      </c>
    </row>
    <row r="2824" spans="1:2" ht="16.5">
      <c r="A2824" s="1">
        <v>1400261</v>
      </c>
      <c r="B2824" s="1" t="s">
        <v>2930</v>
      </c>
    </row>
    <row r="2825" spans="1:2" ht="16.5">
      <c r="A2825" s="1">
        <v>1400262</v>
      </c>
      <c r="B2825" s="1" t="s">
        <v>2931</v>
      </c>
    </row>
    <row r="2826" spans="1:2" ht="16.5">
      <c r="A2826" s="1">
        <v>1400263</v>
      </c>
      <c r="B2826" s="1" t="s">
        <v>2932</v>
      </c>
    </row>
    <row r="2827" spans="1:2" ht="16.5">
      <c r="A2827" s="1">
        <v>1400264</v>
      </c>
      <c r="B2827" s="1" t="s">
        <v>2933</v>
      </c>
    </row>
    <row r="2828" spans="1:2" ht="16.5">
      <c r="A2828" s="1">
        <v>1400265</v>
      </c>
      <c r="B2828" s="1" t="s">
        <v>2934</v>
      </c>
    </row>
    <row r="2829" spans="1:2" ht="16.5">
      <c r="A2829" s="1">
        <v>1400266</v>
      </c>
      <c r="B2829" s="1" t="s">
        <v>2935</v>
      </c>
    </row>
    <row r="2830" spans="1:2" ht="16.5">
      <c r="A2830" s="1">
        <v>1400267</v>
      </c>
      <c r="B2830" s="1" t="s">
        <v>2936</v>
      </c>
    </row>
    <row r="2831" spans="1:2" ht="16.5">
      <c r="A2831" s="1">
        <v>1400268</v>
      </c>
      <c r="B2831" s="1" t="s">
        <v>2937</v>
      </c>
    </row>
    <row r="2832" spans="1:2" ht="16.5">
      <c r="A2832" s="1">
        <v>1400269</v>
      </c>
      <c r="B2832" s="1" t="s">
        <v>2938</v>
      </c>
    </row>
    <row r="2833" spans="1:2" ht="16.5">
      <c r="A2833" s="1">
        <v>1400270</v>
      </c>
      <c r="B2833" s="1" t="s">
        <v>2939</v>
      </c>
    </row>
    <row r="2834" spans="1:2" ht="16.5">
      <c r="A2834" s="1">
        <v>1400271</v>
      </c>
      <c r="B2834" s="1" t="s">
        <v>2940</v>
      </c>
    </row>
    <row r="2835" spans="1:2" ht="16.5">
      <c r="A2835" s="1">
        <v>1400272</v>
      </c>
      <c r="B2835" s="1" t="s">
        <v>2941</v>
      </c>
    </row>
    <row r="2836" spans="1:2" ht="16.5">
      <c r="A2836" s="1">
        <v>1400273</v>
      </c>
      <c r="B2836" s="1" t="s">
        <v>2942</v>
      </c>
    </row>
    <row r="2837" spans="1:2" ht="16.5">
      <c r="A2837" s="1">
        <v>1400274</v>
      </c>
      <c r="B2837" s="1" t="s">
        <v>2943</v>
      </c>
    </row>
    <row r="2838" spans="1:2" ht="16.5">
      <c r="A2838" s="1">
        <v>1400275</v>
      </c>
      <c r="B2838" s="1" t="s">
        <v>2944</v>
      </c>
    </row>
    <row r="2839" spans="1:2" ht="16.5">
      <c r="A2839" s="1">
        <v>1400276</v>
      </c>
      <c r="B2839" s="1" t="s">
        <v>2945</v>
      </c>
    </row>
    <row r="2840" spans="1:2" ht="16.5">
      <c r="A2840" s="1">
        <v>1400277</v>
      </c>
      <c r="B2840" s="1" t="s">
        <v>2946</v>
      </c>
    </row>
    <row r="2841" spans="1:2" ht="16.5">
      <c r="A2841" s="1">
        <v>1400278</v>
      </c>
      <c r="B2841" s="1" t="s">
        <v>2947</v>
      </c>
    </row>
    <row r="2842" spans="1:2" ht="16.5">
      <c r="A2842" s="1">
        <v>1400279</v>
      </c>
      <c r="B2842" s="1" t="s">
        <v>2948</v>
      </c>
    </row>
    <row r="2843" spans="1:2" ht="16.5">
      <c r="A2843" s="1">
        <v>1400280</v>
      </c>
      <c r="B2843" s="1" t="s">
        <v>2949</v>
      </c>
    </row>
    <row r="2844" spans="1:2" ht="16.5">
      <c r="A2844" s="1">
        <v>1400281</v>
      </c>
      <c r="B2844" s="1" t="s">
        <v>2950</v>
      </c>
    </row>
    <row r="2845" spans="1:2" ht="16.5">
      <c r="A2845" s="1">
        <v>1400282</v>
      </c>
      <c r="B2845" s="1" t="s">
        <v>2951</v>
      </c>
    </row>
    <row r="2846" spans="1:2" ht="16.5">
      <c r="A2846" s="1">
        <v>1400283</v>
      </c>
      <c r="B2846" s="1" t="s">
        <v>2952</v>
      </c>
    </row>
    <row r="2847" spans="1:2" ht="16.5">
      <c r="A2847" s="1">
        <v>1400284</v>
      </c>
      <c r="B2847" s="1" t="s">
        <v>2953</v>
      </c>
    </row>
    <row r="2848" spans="1:2" ht="16.5">
      <c r="A2848" s="1">
        <v>1400285</v>
      </c>
      <c r="B2848" s="1" t="s">
        <v>2954</v>
      </c>
    </row>
    <row r="2849" spans="1:2" ht="16.5">
      <c r="A2849" s="1">
        <v>1400286</v>
      </c>
      <c r="B2849" s="1" t="s">
        <v>2955</v>
      </c>
    </row>
    <row r="2850" spans="1:2" ht="16.5">
      <c r="A2850" s="1">
        <v>1400287</v>
      </c>
      <c r="B2850" s="1" t="s">
        <v>2956</v>
      </c>
    </row>
    <row r="2851" spans="1:2" ht="16.5">
      <c r="A2851" s="1">
        <v>1400288</v>
      </c>
      <c r="B2851" s="1" t="s">
        <v>2957</v>
      </c>
    </row>
    <row r="2852" spans="1:2" ht="16.5">
      <c r="A2852" s="1">
        <v>1400289</v>
      </c>
      <c r="B2852" s="1" t="s">
        <v>2958</v>
      </c>
    </row>
    <row r="2853" spans="1:2" ht="16.5">
      <c r="A2853" s="1">
        <v>1400290</v>
      </c>
      <c r="B2853" s="1" t="s">
        <v>2959</v>
      </c>
    </row>
    <row r="2854" spans="1:2" ht="16.5">
      <c r="A2854" s="1">
        <v>1400291</v>
      </c>
      <c r="B2854" s="1" t="s">
        <v>2960</v>
      </c>
    </row>
    <row r="2855" spans="1:2" ht="16.5">
      <c r="A2855" s="1">
        <v>1400292</v>
      </c>
      <c r="B2855" s="1" t="s">
        <v>2961</v>
      </c>
    </row>
    <row r="2856" spans="1:2" ht="16.5">
      <c r="A2856" s="1">
        <v>1400293</v>
      </c>
      <c r="B2856" s="1" t="s">
        <v>2962</v>
      </c>
    </row>
    <row r="2857" spans="1:2" ht="16.5">
      <c r="A2857" s="1">
        <v>1400294</v>
      </c>
      <c r="B2857" s="1" t="s">
        <v>2925</v>
      </c>
    </row>
    <row r="2858" spans="1:2" ht="16.5">
      <c r="A2858" s="1">
        <v>1400295</v>
      </c>
      <c r="B2858" s="1" t="s">
        <v>2961</v>
      </c>
    </row>
    <row r="2859" spans="1:2" ht="16.5">
      <c r="A2859" s="1">
        <v>1400296</v>
      </c>
      <c r="B2859" s="1" t="s">
        <v>2925</v>
      </c>
    </row>
    <row r="2860" spans="1:2" ht="16.5">
      <c r="A2860" s="1">
        <v>1400297</v>
      </c>
      <c r="B2860" s="1" t="s">
        <v>2925</v>
      </c>
    </row>
    <row r="2861" spans="1:2" ht="16.5">
      <c r="A2861" s="1">
        <v>1400298</v>
      </c>
      <c r="B2861" s="1" t="s">
        <v>2936</v>
      </c>
    </row>
    <row r="2862" spans="1:2" ht="16.5">
      <c r="A2862" s="1">
        <v>1400299</v>
      </c>
      <c r="B2862" s="1" t="s">
        <v>2937</v>
      </c>
    </row>
    <row r="2863" spans="1:2" ht="16.5">
      <c r="A2863" s="1">
        <v>1400300</v>
      </c>
      <c r="B2863" s="1" t="s">
        <v>2962</v>
      </c>
    </row>
    <row r="2864" spans="1:2" ht="16.5">
      <c r="A2864" s="1">
        <v>1400301</v>
      </c>
      <c r="B2864" s="1" t="s">
        <v>2958</v>
      </c>
    </row>
    <row r="2865" spans="1:2" ht="16.5">
      <c r="A2865" s="1">
        <v>1400400</v>
      </c>
      <c r="B2865" s="1" t="s">
        <v>2963</v>
      </c>
    </row>
    <row r="2866" spans="1:2" ht="16.5">
      <c r="A2866" s="1">
        <v>1400401</v>
      </c>
      <c r="B2866" s="1" t="s">
        <v>2964</v>
      </c>
    </row>
    <row r="2867" spans="1:2" ht="16.5">
      <c r="A2867" s="1">
        <v>1400402</v>
      </c>
      <c r="B2867" s="1" t="s">
        <v>2965</v>
      </c>
    </row>
    <row r="2868" spans="1:2" ht="16.5">
      <c r="A2868" s="1">
        <v>1400403</v>
      </c>
      <c r="B2868" s="1" t="s">
        <v>2966</v>
      </c>
    </row>
    <row r="2869" spans="1:2" ht="16.5">
      <c r="A2869" s="1">
        <v>1400404</v>
      </c>
      <c r="B2869" s="1" t="s">
        <v>2967</v>
      </c>
    </row>
    <row r="2870" spans="1:2" ht="16.5">
      <c r="A2870" s="1">
        <v>1400405</v>
      </c>
      <c r="B2870" s="1" t="s">
        <v>2968</v>
      </c>
    </row>
    <row r="2871" spans="1:2" ht="16.5">
      <c r="A2871" s="1">
        <v>1400406</v>
      </c>
      <c r="B2871" s="1" t="s">
        <v>2969</v>
      </c>
    </row>
    <row r="2872" spans="1:2" ht="16.5">
      <c r="A2872" s="1">
        <v>1400407</v>
      </c>
      <c r="B2872" s="1" t="s">
        <v>2970</v>
      </c>
    </row>
    <row r="2873" spans="1:2" ht="16.5">
      <c r="A2873" s="1">
        <v>1400408</v>
      </c>
      <c r="B2873" s="1" t="s">
        <v>2971</v>
      </c>
    </row>
    <row r="2874" spans="1:2" ht="16.5">
      <c r="A2874" s="1">
        <v>1400409</v>
      </c>
      <c r="B2874" s="1" t="s">
        <v>2972</v>
      </c>
    </row>
    <row r="2875" spans="1:2" ht="16.5">
      <c r="A2875" s="1">
        <v>1400410</v>
      </c>
      <c r="B2875" s="1" t="s">
        <v>2973</v>
      </c>
    </row>
    <row r="2876" spans="1:2" ht="16.5">
      <c r="A2876" s="1">
        <v>1400411</v>
      </c>
      <c r="B2876" s="1" t="s">
        <v>2974</v>
      </c>
    </row>
    <row r="2877" spans="1:2" ht="16.5">
      <c r="A2877" s="1">
        <v>1400412</v>
      </c>
      <c r="B2877" s="1" t="s">
        <v>2975</v>
      </c>
    </row>
    <row r="2878" spans="1:2" ht="16.5">
      <c r="A2878" s="1">
        <v>1400413</v>
      </c>
      <c r="B2878" s="1" t="s">
        <v>2976</v>
      </c>
    </row>
    <row r="2879" spans="1:2" ht="16.5">
      <c r="A2879" s="1">
        <v>1400414</v>
      </c>
      <c r="B2879" s="1" t="s">
        <v>2977</v>
      </c>
    </row>
    <row r="2880" spans="1:2" ht="16.5">
      <c r="A2880" s="1">
        <v>1400415</v>
      </c>
      <c r="B2880" s="1" t="s">
        <v>2978</v>
      </c>
    </row>
    <row r="2881" spans="1:2" ht="16.5">
      <c r="A2881" s="1">
        <v>1400416</v>
      </c>
      <c r="B2881" s="1" t="s">
        <v>2979</v>
      </c>
    </row>
    <row r="2882" spans="1:2" ht="16.5">
      <c r="A2882" s="1">
        <v>1400417</v>
      </c>
      <c r="B2882" s="1" t="s">
        <v>2980</v>
      </c>
    </row>
    <row r="2883" spans="1:2" ht="16.5">
      <c r="A2883" s="1">
        <v>1400418</v>
      </c>
      <c r="B2883" s="1" t="s">
        <v>2981</v>
      </c>
    </row>
    <row r="2884" spans="1:2" ht="16.5">
      <c r="A2884" s="1">
        <v>1400419</v>
      </c>
      <c r="B2884" s="1" t="s">
        <v>2982</v>
      </c>
    </row>
    <row r="2885" spans="1:2" ht="16.5">
      <c r="A2885" s="1">
        <v>1400420</v>
      </c>
      <c r="B2885" s="1" t="s">
        <v>2983</v>
      </c>
    </row>
    <row r="2886" spans="1:2" ht="16.5">
      <c r="A2886" s="1">
        <v>1400421</v>
      </c>
      <c r="B2886" s="1" t="s">
        <v>2984</v>
      </c>
    </row>
    <row r="2887" spans="1:2" ht="16.5">
      <c r="A2887" s="1">
        <v>1400422</v>
      </c>
      <c r="B2887" s="1" t="s">
        <v>2985</v>
      </c>
    </row>
    <row r="2888" spans="1:2" ht="16.5">
      <c r="A2888" s="1">
        <v>1400423</v>
      </c>
      <c r="B2888" s="1" t="s">
        <v>2986</v>
      </c>
    </row>
    <row r="2889" spans="1:2" ht="16.5">
      <c r="A2889" s="1">
        <v>1400424</v>
      </c>
      <c r="B2889" s="1" t="s">
        <v>2987</v>
      </c>
    </row>
    <row r="2890" spans="1:2" ht="16.5">
      <c r="A2890" s="1">
        <v>1400425</v>
      </c>
      <c r="B2890" s="1" t="s">
        <v>2988</v>
      </c>
    </row>
    <row r="2891" spans="1:2" ht="16.5">
      <c r="A2891" s="1">
        <v>1400426</v>
      </c>
      <c r="B2891" s="1" t="s">
        <v>2989</v>
      </c>
    </row>
    <row r="2892" spans="1:2" ht="16.5">
      <c r="A2892" s="1">
        <v>1400427</v>
      </c>
      <c r="B2892" s="1" t="s">
        <v>2990</v>
      </c>
    </row>
    <row r="2893" spans="1:2" ht="16.5">
      <c r="A2893" s="1">
        <v>1400428</v>
      </c>
      <c r="B2893" s="1" t="s">
        <v>2991</v>
      </c>
    </row>
    <row r="2894" spans="1:2" ht="16.5">
      <c r="A2894" s="1">
        <v>1400429</v>
      </c>
      <c r="B2894" s="1" t="s">
        <v>1355</v>
      </c>
    </row>
    <row r="2895" spans="1:2" ht="16.5">
      <c r="A2895" s="1">
        <v>1400430</v>
      </c>
      <c r="B2895" s="1" t="s">
        <v>2992</v>
      </c>
    </row>
    <row r="2896" spans="1:2" ht="16.5">
      <c r="A2896" s="1">
        <v>1400431</v>
      </c>
      <c r="B2896" s="1" t="s">
        <v>2993</v>
      </c>
    </row>
    <row r="2897" spans="1:2" ht="16.5">
      <c r="A2897" s="1">
        <v>1400432</v>
      </c>
      <c r="B2897" s="1" t="s">
        <v>2993</v>
      </c>
    </row>
    <row r="2898" spans="1:2" ht="16.5">
      <c r="A2898" s="1">
        <v>1400433</v>
      </c>
      <c r="B2898" s="1" t="s">
        <v>2993</v>
      </c>
    </row>
    <row r="2899" spans="1:2" ht="16.5">
      <c r="A2899" s="1">
        <v>1400434</v>
      </c>
      <c r="B2899" s="1" t="s">
        <v>2994</v>
      </c>
    </row>
    <row r="2900" spans="1:2" ht="16.5">
      <c r="A2900" s="1">
        <v>1400435</v>
      </c>
      <c r="B2900" s="1" t="s">
        <v>2994</v>
      </c>
    </row>
    <row r="2901" spans="1:2" ht="16.5">
      <c r="A2901" s="1">
        <v>1400436</v>
      </c>
      <c r="B2901" s="1" t="s">
        <v>2994</v>
      </c>
    </row>
    <row r="2902" spans="1:2" ht="16.5">
      <c r="A2902" s="1">
        <v>1400437</v>
      </c>
      <c r="B2902" s="1" t="s">
        <v>2994</v>
      </c>
    </row>
    <row r="2903" spans="1:2" ht="16.5">
      <c r="A2903" s="1">
        <v>1400438</v>
      </c>
      <c r="B2903" s="1" t="s">
        <v>2994</v>
      </c>
    </row>
    <row r="2904" spans="1:2" ht="16.5">
      <c r="A2904" s="1">
        <v>1400439</v>
      </c>
      <c r="B2904" s="1" t="s">
        <v>2994</v>
      </c>
    </row>
    <row r="2905" spans="1:2" ht="16.5">
      <c r="A2905" s="1">
        <v>1400440</v>
      </c>
      <c r="B2905" s="1" t="s">
        <v>2994</v>
      </c>
    </row>
    <row r="2906" spans="1:2" ht="16.5">
      <c r="A2906" s="1">
        <v>1400441</v>
      </c>
      <c r="B2906" s="1" t="s">
        <v>2994</v>
      </c>
    </row>
    <row r="2907" spans="1:2" ht="16.5">
      <c r="A2907" s="1">
        <v>1400442</v>
      </c>
      <c r="B2907" s="1" t="s">
        <v>2994</v>
      </c>
    </row>
    <row r="2908" spans="1:2" ht="16.5">
      <c r="A2908" s="1">
        <v>1400443</v>
      </c>
      <c r="B2908" s="1" t="s">
        <v>2995</v>
      </c>
    </row>
    <row r="2909" spans="1:2" ht="16.5">
      <c r="A2909" s="1">
        <v>1400444</v>
      </c>
      <c r="B2909" s="1"/>
    </row>
    <row r="2910" spans="1:2" ht="16.5">
      <c r="A2910" s="1">
        <v>1400445</v>
      </c>
      <c r="B2910" s="1"/>
    </row>
    <row r="2911" spans="1:2" ht="16.5">
      <c r="A2911" s="1">
        <v>1400446</v>
      </c>
      <c r="B2911" s="1"/>
    </row>
    <row r="2912" spans="1:2" ht="16.5">
      <c r="A2912" s="1">
        <v>1400447</v>
      </c>
      <c r="B2912" s="1"/>
    </row>
    <row r="2913" spans="1:2" ht="16.5">
      <c r="A2913" s="1">
        <v>1400448</v>
      </c>
      <c r="B2913" s="1"/>
    </row>
    <row r="2914" spans="1:2" ht="16.5">
      <c r="A2914" s="1">
        <v>1400449</v>
      </c>
      <c r="B2914" s="1"/>
    </row>
    <row r="2915" spans="1:2" ht="16.5">
      <c r="A2915" s="1">
        <v>1400450</v>
      </c>
      <c r="B2915" s="1"/>
    </row>
    <row r="2916" spans="1:2" ht="16.5">
      <c r="A2916" s="1">
        <v>1400451</v>
      </c>
      <c r="B2916" s="1"/>
    </row>
    <row r="2917" spans="1:2" ht="16.5">
      <c r="A2917" s="1">
        <v>1400452</v>
      </c>
      <c r="B2917" s="1"/>
    </row>
    <row r="2918" spans="1:2" ht="16.5">
      <c r="A2918" s="1">
        <v>1400453</v>
      </c>
      <c r="B2918" s="1"/>
    </row>
    <row r="2919" spans="1:2" ht="16.5">
      <c r="A2919" s="1">
        <v>1400454</v>
      </c>
      <c r="B2919" s="1"/>
    </row>
    <row r="2920" spans="1:2" ht="16.5">
      <c r="A2920" s="1">
        <v>1400455</v>
      </c>
      <c r="B2920" s="1"/>
    </row>
    <row r="2921" spans="1:2" ht="16.5">
      <c r="A2921" s="1">
        <v>1400456</v>
      </c>
      <c r="B2921" s="1"/>
    </row>
    <row r="2922" spans="1:2" ht="16.5">
      <c r="A2922" s="1">
        <v>1400457</v>
      </c>
      <c r="B2922" s="1"/>
    </row>
    <row r="2923" spans="1:2" ht="16.5">
      <c r="A2923" s="1">
        <v>1400458</v>
      </c>
      <c r="B2923" s="1"/>
    </row>
    <row r="2924" spans="1:2" ht="16.5">
      <c r="A2924" s="1">
        <v>1400459</v>
      </c>
      <c r="B2924" s="1"/>
    </row>
    <row r="2925" spans="1:2" ht="16.5">
      <c r="A2925" s="1">
        <v>1400460</v>
      </c>
      <c r="B2925" s="1"/>
    </row>
    <row r="2926" spans="1:2" ht="16.5">
      <c r="A2926" s="1">
        <v>1400461</v>
      </c>
      <c r="B2926" s="1"/>
    </row>
    <row r="2927" spans="1:2" ht="16.5">
      <c r="A2927" s="1">
        <v>1400462</v>
      </c>
      <c r="B2927" s="1"/>
    </row>
    <row r="2928" spans="1:2" ht="16.5">
      <c r="A2928" s="1">
        <v>1400463</v>
      </c>
      <c r="B2928" s="1"/>
    </row>
    <row r="2929" spans="1:2" ht="16.5">
      <c r="A2929" s="1">
        <v>1400464</v>
      </c>
      <c r="B2929" s="1"/>
    </row>
    <row r="2930" spans="1:2" ht="16.5">
      <c r="A2930" s="1">
        <v>1400465</v>
      </c>
      <c r="B2930" s="1"/>
    </row>
    <row r="2931" spans="1:2" ht="16.5">
      <c r="A2931" s="1">
        <v>1400466</v>
      </c>
      <c r="B2931" s="1"/>
    </row>
    <row r="2932" spans="1:2" ht="16.5">
      <c r="A2932" s="1">
        <v>1400467</v>
      </c>
      <c r="B2932" s="1"/>
    </row>
    <row r="2933" spans="1:2" ht="16.5">
      <c r="A2933" s="1">
        <v>1401001</v>
      </c>
      <c r="B2933" s="1" t="s">
        <v>2996</v>
      </c>
    </row>
    <row r="2934" spans="1:2" ht="16.5">
      <c r="A2934" s="1">
        <v>1401002</v>
      </c>
      <c r="B2934" s="1" t="s">
        <v>2997</v>
      </c>
    </row>
    <row r="2935" spans="1:2" ht="16.5">
      <c r="A2935" s="1">
        <v>1401003</v>
      </c>
      <c r="B2935" s="1" t="s">
        <v>2998</v>
      </c>
    </row>
    <row r="2936" spans="1:2" ht="16.5">
      <c r="A2936" s="1">
        <v>1401004</v>
      </c>
      <c r="B2936" s="1" t="s">
        <v>2999</v>
      </c>
    </row>
    <row r="2937" spans="1:2" ht="16.5">
      <c r="A2937" s="1">
        <v>1401005</v>
      </c>
      <c r="B2937" s="1" t="s">
        <v>3000</v>
      </c>
    </row>
    <row r="2938" spans="1:2" ht="16.5">
      <c r="A2938" s="1">
        <v>1401006</v>
      </c>
      <c r="B2938" s="1" t="s">
        <v>3001</v>
      </c>
    </row>
    <row r="2939" spans="1:2" ht="16.5">
      <c r="A2939" s="1">
        <v>1401007</v>
      </c>
      <c r="B2939" s="1" t="s">
        <v>3002</v>
      </c>
    </row>
    <row r="2940" spans="1:2" ht="16.5">
      <c r="A2940" s="1">
        <v>1401008</v>
      </c>
      <c r="B2940" s="1" t="s">
        <v>3003</v>
      </c>
    </row>
    <row r="2941" spans="1:2" ht="16.5">
      <c r="A2941" s="1">
        <v>1401009</v>
      </c>
      <c r="B2941" s="1" t="s">
        <v>3004</v>
      </c>
    </row>
    <row r="2942" spans="1:2" ht="16.5">
      <c r="A2942" s="1">
        <v>1401010</v>
      </c>
      <c r="B2942" s="1" t="s">
        <v>3005</v>
      </c>
    </row>
    <row r="2943" spans="1:2" ht="16.5">
      <c r="A2943" s="1">
        <v>1401011</v>
      </c>
      <c r="B2943" s="1" t="s">
        <v>3006</v>
      </c>
    </row>
    <row r="2944" spans="1:2" ht="16.5">
      <c r="A2944" s="1">
        <v>1401012</v>
      </c>
      <c r="B2944" s="1" t="s">
        <v>3007</v>
      </c>
    </row>
    <row r="2945" spans="1:2" ht="16.5">
      <c r="A2945" s="1">
        <v>1401013</v>
      </c>
      <c r="B2945" s="1" t="s">
        <v>3008</v>
      </c>
    </row>
    <row r="2946" spans="1:2" ht="16.5">
      <c r="A2946" s="1">
        <v>1401014</v>
      </c>
      <c r="B2946" s="1" t="s">
        <v>3009</v>
      </c>
    </row>
    <row r="2947" spans="1:2" ht="16.5">
      <c r="A2947" s="1">
        <v>1401015</v>
      </c>
      <c r="B2947" s="1" t="s">
        <v>3010</v>
      </c>
    </row>
    <row r="2948" spans="1:2" ht="16.5">
      <c r="A2948" s="1">
        <v>1401016</v>
      </c>
      <c r="B2948" s="1" t="s">
        <v>3011</v>
      </c>
    </row>
    <row r="2949" spans="1:2" ht="16.5">
      <c r="A2949" s="1">
        <v>1401017</v>
      </c>
      <c r="B2949" s="1" t="s">
        <v>3012</v>
      </c>
    </row>
    <row r="2950" spans="1:2" ht="16.5">
      <c r="A2950" s="1">
        <v>1401018</v>
      </c>
      <c r="B2950" s="1" t="s">
        <v>3013</v>
      </c>
    </row>
    <row r="2951" spans="1:2" ht="16.5">
      <c r="A2951" s="1">
        <v>1401019</v>
      </c>
      <c r="B2951" s="1" t="s">
        <v>3014</v>
      </c>
    </row>
    <row r="2952" spans="1:2" ht="16.5">
      <c r="A2952" s="1">
        <v>1401020</v>
      </c>
      <c r="B2952" s="1" t="s">
        <v>3015</v>
      </c>
    </row>
    <row r="2953" spans="1:2" ht="16.5">
      <c r="A2953" s="1">
        <v>1401021</v>
      </c>
      <c r="B2953" s="1" t="s">
        <v>3016</v>
      </c>
    </row>
    <row r="2954" spans="1:2" ht="16.5">
      <c r="A2954" s="1">
        <v>1401022</v>
      </c>
      <c r="B2954" s="1" t="s">
        <v>3017</v>
      </c>
    </row>
    <row r="2955" spans="1:2" ht="16.5">
      <c r="A2955" s="1">
        <v>1401023</v>
      </c>
      <c r="B2955" s="1" t="s">
        <v>3018</v>
      </c>
    </row>
    <row r="2956" spans="1:2" ht="16.5">
      <c r="A2956" s="1">
        <v>1401024</v>
      </c>
      <c r="B2956" s="1" t="s">
        <v>3019</v>
      </c>
    </row>
    <row r="2957" spans="1:2" ht="16.5">
      <c r="A2957" s="1">
        <v>1401025</v>
      </c>
      <c r="B2957" s="1" t="s">
        <v>3020</v>
      </c>
    </row>
    <row r="2958" spans="1:2" ht="16.5">
      <c r="A2958" s="1">
        <v>1401026</v>
      </c>
      <c r="B2958" s="1" t="s">
        <v>3021</v>
      </c>
    </row>
    <row r="2959" spans="1:2" ht="16.5">
      <c r="A2959" s="1">
        <v>1401027</v>
      </c>
      <c r="B2959" s="1" t="s">
        <v>3022</v>
      </c>
    </row>
    <row r="2960" spans="1:2" ht="16.5">
      <c r="A2960" s="1">
        <v>1401028</v>
      </c>
      <c r="B2960" s="1" t="s">
        <v>3023</v>
      </c>
    </row>
    <row r="2961" spans="1:2" ht="16.5">
      <c r="A2961" s="1">
        <v>1401029</v>
      </c>
      <c r="B2961" s="1" t="s">
        <v>3024</v>
      </c>
    </row>
    <row r="2962" spans="1:2" ht="16.5">
      <c r="A2962" s="1">
        <v>1401030</v>
      </c>
      <c r="B2962" s="1" t="s">
        <v>3025</v>
      </c>
    </row>
    <row r="2963" spans="1:2" ht="16.5">
      <c r="A2963" s="1">
        <v>1401031</v>
      </c>
      <c r="B2963" s="1" t="s">
        <v>3026</v>
      </c>
    </row>
    <row r="2964" spans="1:2" ht="16.5">
      <c r="A2964" s="1">
        <v>1401032</v>
      </c>
      <c r="B2964" s="1" t="s">
        <v>3027</v>
      </c>
    </row>
    <row r="2965" spans="1:2" ht="16.5">
      <c r="A2965" s="1">
        <v>1401033</v>
      </c>
      <c r="B2965" s="1" t="s">
        <v>3028</v>
      </c>
    </row>
    <row r="2966" spans="1:2" ht="16.5">
      <c r="A2966" s="1">
        <v>1401034</v>
      </c>
      <c r="B2966" s="1" t="s">
        <v>3029</v>
      </c>
    </row>
    <row r="2967" spans="1:2" ht="16.5">
      <c r="A2967" s="1">
        <v>1401035</v>
      </c>
      <c r="B2967" s="1" t="s">
        <v>3030</v>
      </c>
    </row>
    <row r="2968" spans="1:2" ht="16.5">
      <c r="A2968" s="1">
        <v>1401036</v>
      </c>
      <c r="B2968" s="1" t="s">
        <v>2809</v>
      </c>
    </row>
    <row r="2969" spans="1:2" ht="16.5">
      <c r="A2969" s="1">
        <v>1401037</v>
      </c>
      <c r="B2969" s="1" t="s">
        <v>3031</v>
      </c>
    </row>
    <row r="2970" spans="1:2" ht="16.5">
      <c r="A2970" s="1">
        <v>1401038</v>
      </c>
      <c r="B2970" s="1" t="s">
        <v>3032</v>
      </c>
    </row>
    <row r="2971" spans="1:2" ht="16.5">
      <c r="A2971" s="1">
        <v>1401039</v>
      </c>
      <c r="B2971" s="1" t="s">
        <v>3033</v>
      </c>
    </row>
    <row r="2972" spans="1:2" ht="16.5">
      <c r="A2972" s="1">
        <v>1401040</v>
      </c>
      <c r="B2972" s="1" t="s">
        <v>3034</v>
      </c>
    </row>
    <row r="2973" spans="1:2" ht="16.5">
      <c r="A2973" s="1">
        <v>1401041</v>
      </c>
      <c r="B2973" s="1" t="s">
        <v>3035</v>
      </c>
    </row>
    <row r="2974" spans="1:2" ht="16.5">
      <c r="A2974" s="1">
        <v>1401042</v>
      </c>
      <c r="B2974" s="1" t="s">
        <v>3036</v>
      </c>
    </row>
    <row r="2975" spans="1:2" ht="16.5">
      <c r="A2975" s="1">
        <v>1401043</v>
      </c>
      <c r="B2975" s="1" t="s">
        <v>3037</v>
      </c>
    </row>
    <row r="2976" spans="1:2" ht="16.5">
      <c r="A2976" s="1">
        <v>1401046</v>
      </c>
      <c r="B2976" s="1" t="e">
        <v>#N/A</v>
      </c>
    </row>
    <row r="2977" spans="1:2" ht="16.5">
      <c r="A2977" s="1">
        <v>1401047</v>
      </c>
      <c r="B2977" s="1" t="e">
        <v>#N/A</v>
      </c>
    </row>
    <row r="2978" spans="1:2" ht="16.5">
      <c r="A2978" s="1">
        <v>1401048</v>
      </c>
      <c r="B2978" s="1" t="s">
        <v>1735</v>
      </c>
    </row>
    <row r="2979" spans="1:2" ht="16.5">
      <c r="A2979" s="1">
        <v>1401049</v>
      </c>
      <c r="B2979" s="1" t="s">
        <v>1896</v>
      </c>
    </row>
    <row r="2980" spans="1:2" ht="16.5">
      <c r="A2980" s="1">
        <v>1462001</v>
      </c>
      <c r="B2980" s="1" t="s">
        <v>3038</v>
      </c>
    </row>
    <row r="2981" spans="1:2" ht="16.5">
      <c r="A2981" s="1">
        <v>1462002</v>
      </c>
      <c r="B2981" s="1" t="s">
        <v>3039</v>
      </c>
    </row>
    <row r="2982" spans="1:2" ht="16.5">
      <c r="A2982" s="1">
        <v>1462003</v>
      </c>
      <c r="B2982" s="1" t="s">
        <v>3040</v>
      </c>
    </row>
    <row r="2983" spans="1:2" ht="16.5">
      <c r="A2983" s="1">
        <v>1462004</v>
      </c>
      <c r="B2983" s="1" t="s">
        <v>3041</v>
      </c>
    </row>
    <row r="2984" spans="1:2" ht="16.5">
      <c r="A2984" s="1">
        <v>1462005</v>
      </c>
      <c r="B2984" s="1" t="s">
        <v>3042</v>
      </c>
    </row>
    <row r="2985" spans="1:2" ht="16.5">
      <c r="A2985" s="1">
        <v>1462006</v>
      </c>
      <c r="B2985" s="1" t="s">
        <v>3043</v>
      </c>
    </row>
    <row r="2986" spans="1:2" ht="16.5">
      <c r="A2986" s="1">
        <v>1462007</v>
      </c>
      <c r="B2986" s="1" t="s">
        <v>3044</v>
      </c>
    </row>
    <row r="2987" spans="1:2" ht="16.5">
      <c r="A2987" s="1">
        <v>1462008</v>
      </c>
      <c r="B2987" s="1" t="s">
        <v>3045</v>
      </c>
    </row>
    <row r="2988" spans="1:2" ht="16.5">
      <c r="A2988" s="1">
        <v>1462009</v>
      </c>
      <c r="B2988" s="1" t="s">
        <v>3046</v>
      </c>
    </row>
    <row r="2989" spans="1:2" ht="16.5">
      <c r="A2989" s="1">
        <v>1462012</v>
      </c>
      <c r="B2989" s="1" t="s">
        <v>3047</v>
      </c>
    </row>
    <row r="2990" spans="1:2" ht="16.5">
      <c r="A2990" s="1">
        <v>1462013</v>
      </c>
      <c r="B2990" s="1" t="s">
        <v>3048</v>
      </c>
    </row>
    <row r="2991" spans="1:2" ht="16.5">
      <c r="A2991" s="1">
        <v>1462014</v>
      </c>
      <c r="B2991" s="1" t="s">
        <v>3049</v>
      </c>
    </row>
    <row r="2992" spans="1:2" ht="16.5">
      <c r="A2992" s="1">
        <v>1462015</v>
      </c>
      <c r="B2992" s="1" t="s">
        <v>3050</v>
      </c>
    </row>
    <row r="2993" spans="1:2" ht="16.5">
      <c r="A2993" s="1">
        <v>1462016</v>
      </c>
      <c r="B2993" s="1" t="s">
        <v>3051</v>
      </c>
    </row>
    <row r="2994" spans="1:2" ht="16.5">
      <c r="A2994" s="1">
        <v>1462017</v>
      </c>
      <c r="B2994" s="1" t="s">
        <v>3052</v>
      </c>
    </row>
    <row r="2995" spans="1:2" ht="16.5">
      <c r="A2995" s="1">
        <v>1462018</v>
      </c>
      <c r="B2995" s="1" t="s">
        <v>3053</v>
      </c>
    </row>
    <row r="2996" spans="1:2" ht="16.5">
      <c r="A2996" s="1">
        <v>1462019</v>
      </c>
      <c r="B2996" s="1" t="s">
        <v>3054</v>
      </c>
    </row>
    <row r="2997" spans="1:2" ht="16.5">
      <c r="A2997" s="1">
        <v>1462020</v>
      </c>
      <c r="B2997" s="1" t="s">
        <v>3055</v>
      </c>
    </row>
    <row r="2998" spans="1:2" ht="16.5">
      <c r="A2998" s="1">
        <v>1462021</v>
      </c>
      <c r="B2998" s="1" t="s">
        <v>3056</v>
      </c>
    </row>
    <row r="2999" spans="1:2" ht="16.5">
      <c r="A2999" s="1">
        <v>1462022</v>
      </c>
      <c r="B2999" s="1" t="s">
        <v>3057</v>
      </c>
    </row>
    <row r="3000" spans="1:2" ht="16.5">
      <c r="A3000" s="1">
        <v>1462023</v>
      </c>
      <c r="B3000" s="1" t="s">
        <v>3058</v>
      </c>
    </row>
    <row r="3001" spans="1:2" ht="16.5">
      <c r="A3001" s="1">
        <v>1462024</v>
      </c>
      <c r="B3001" s="1" t="s">
        <v>3059</v>
      </c>
    </row>
    <row r="3002" spans="1:2" ht="16.5">
      <c r="A3002" s="1">
        <v>1462025</v>
      </c>
      <c r="B3002" s="1" t="s">
        <v>3060</v>
      </c>
    </row>
    <row r="3003" spans="1:2" ht="16.5">
      <c r="A3003" s="1">
        <v>1462026</v>
      </c>
      <c r="B3003" s="1" t="s">
        <v>3061</v>
      </c>
    </row>
    <row r="3004" spans="1:2" ht="16.5">
      <c r="A3004" s="1">
        <v>1462027</v>
      </c>
      <c r="B3004" s="1" t="s">
        <v>3062</v>
      </c>
    </row>
    <row r="3005" spans="1:2" ht="16.5">
      <c r="A3005" s="1">
        <v>1462028</v>
      </c>
      <c r="B3005" s="1" t="s">
        <v>3062</v>
      </c>
    </row>
    <row r="3006" spans="1:2" ht="16.5">
      <c r="A3006" s="1">
        <v>1462029</v>
      </c>
      <c r="B3006" s="1" t="s">
        <v>3063</v>
      </c>
    </row>
    <row r="3007" spans="1:2" ht="16.5">
      <c r="A3007" s="1">
        <v>1462030</v>
      </c>
      <c r="B3007" s="1" t="s">
        <v>3062</v>
      </c>
    </row>
    <row r="3008" spans="1:2" ht="16.5">
      <c r="A3008" s="1">
        <v>1462031</v>
      </c>
      <c r="B3008" s="1" t="s">
        <v>3064</v>
      </c>
    </row>
    <row r="3009" spans="1:2" ht="16.5">
      <c r="A3009" s="1">
        <v>1462032</v>
      </c>
      <c r="B3009" s="1" t="s">
        <v>3065</v>
      </c>
    </row>
    <row r="3010" spans="1:2" ht="16.5">
      <c r="A3010" s="1">
        <v>1462033</v>
      </c>
      <c r="B3010" s="1" t="s">
        <v>3066</v>
      </c>
    </row>
    <row r="3011" spans="1:2" ht="16.5">
      <c r="A3011" s="1">
        <v>1462034</v>
      </c>
      <c r="B3011" s="1" t="s">
        <v>3067</v>
      </c>
    </row>
    <row r="3012" spans="1:2" ht="16.5">
      <c r="A3012" s="1">
        <v>1462035</v>
      </c>
      <c r="B3012" s="1" t="s">
        <v>3068</v>
      </c>
    </row>
    <row r="3013" spans="1:2" ht="16.5">
      <c r="A3013" s="1">
        <v>1462036</v>
      </c>
      <c r="B3013" s="1" t="s">
        <v>3069</v>
      </c>
    </row>
    <row r="3014" spans="1:2" ht="16.5">
      <c r="A3014" s="1">
        <v>1462037</v>
      </c>
      <c r="B3014" s="1" t="s">
        <v>3070</v>
      </c>
    </row>
    <row r="3015" spans="1:2" ht="16.5">
      <c r="A3015" s="1">
        <v>1462038</v>
      </c>
      <c r="B3015" s="1" t="s">
        <v>3062</v>
      </c>
    </row>
    <row r="3016" spans="1:2" ht="16.5">
      <c r="A3016" s="1">
        <v>1462039</v>
      </c>
      <c r="B3016" s="1" t="s">
        <v>3071</v>
      </c>
    </row>
    <row r="3017" spans="1:2" ht="16.5">
      <c r="A3017" s="1">
        <v>1462040</v>
      </c>
      <c r="B3017" s="1" t="s">
        <v>3072</v>
      </c>
    </row>
    <row r="3018" spans="1:2" ht="16.5">
      <c r="A3018" s="1">
        <v>1462041</v>
      </c>
      <c r="B3018" s="1" t="s">
        <v>3073</v>
      </c>
    </row>
    <row r="3019" spans="1:2" ht="16.5">
      <c r="A3019" s="1">
        <v>1462042</v>
      </c>
      <c r="B3019" s="1" t="s">
        <v>3074</v>
      </c>
    </row>
    <row r="3020" spans="1:2" ht="16.5">
      <c r="A3020" s="1">
        <v>1462043</v>
      </c>
      <c r="B3020" s="1" t="s">
        <v>3075</v>
      </c>
    </row>
    <row r="3021" spans="1:2" ht="16.5">
      <c r="A3021" s="1">
        <v>1462044</v>
      </c>
      <c r="B3021" s="1" t="s">
        <v>3076</v>
      </c>
    </row>
    <row r="3022" spans="1:2" ht="16.5">
      <c r="A3022" s="1">
        <v>1462045</v>
      </c>
      <c r="B3022" s="1" t="s">
        <v>3062</v>
      </c>
    </row>
    <row r="3023" spans="1:2" ht="16.5">
      <c r="A3023" s="1">
        <v>1462046</v>
      </c>
      <c r="B3023" s="1" t="s">
        <v>3062</v>
      </c>
    </row>
    <row r="3024" spans="1:2" ht="16.5">
      <c r="A3024" s="1">
        <v>1462047</v>
      </c>
      <c r="B3024" s="1" t="s">
        <v>3077</v>
      </c>
    </row>
    <row r="3025" spans="1:2" ht="16.5">
      <c r="A3025" s="1">
        <v>1462048</v>
      </c>
      <c r="B3025" s="1" t="s">
        <v>3078</v>
      </c>
    </row>
    <row r="3026" spans="1:2" ht="16.5">
      <c r="A3026" s="1">
        <v>1462049</v>
      </c>
      <c r="B3026" s="1" t="s">
        <v>3079</v>
      </c>
    </row>
    <row r="3027" spans="1:2" ht="16.5">
      <c r="A3027" s="1">
        <v>1462050</v>
      </c>
      <c r="B3027" s="1" t="s">
        <v>3080</v>
      </c>
    </row>
    <row r="3028" spans="1:2" ht="16.5">
      <c r="A3028" s="1">
        <v>1462051</v>
      </c>
      <c r="B3028" s="1" t="s">
        <v>3081</v>
      </c>
    </row>
    <row r="3029" spans="1:2" ht="16.5">
      <c r="A3029" s="1">
        <v>1462052</v>
      </c>
      <c r="B3029" s="1" t="s">
        <v>3082</v>
      </c>
    </row>
    <row r="3030" spans="1:2" ht="16.5">
      <c r="A3030" s="1">
        <v>1462053</v>
      </c>
      <c r="B3030" s="1" t="s">
        <v>3082</v>
      </c>
    </row>
    <row r="3031" spans="1:2" ht="16.5">
      <c r="A3031" s="1">
        <v>1462054</v>
      </c>
      <c r="B3031" s="1" t="s">
        <v>3083</v>
      </c>
    </row>
    <row r="3032" spans="1:2" ht="16.5">
      <c r="A3032" s="1">
        <v>1462055</v>
      </c>
      <c r="B3032" s="1" t="s">
        <v>3083</v>
      </c>
    </row>
    <row r="3033" spans="1:2" ht="16.5">
      <c r="A3033" s="1">
        <v>1463001</v>
      </c>
      <c r="B3033" s="1" t="s">
        <v>3084</v>
      </c>
    </row>
    <row r="3034" spans="1:2" ht="16.5">
      <c r="A3034" s="1">
        <v>1463002</v>
      </c>
      <c r="B3034" s="1" t="s">
        <v>3085</v>
      </c>
    </row>
    <row r="3035" spans="1:2" ht="16.5">
      <c r="A3035" s="1">
        <v>1463003</v>
      </c>
      <c r="B3035" s="1" t="s">
        <v>3086</v>
      </c>
    </row>
    <row r="3036" spans="1:2" ht="16.5">
      <c r="A3036" s="1">
        <v>1463004</v>
      </c>
      <c r="B3036" s="1" t="s">
        <v>3087</v>
      </c>
    </row>
    <row r="3037" spans="1:2" ht="16.5">
      <c r="A3037" s="1">
        <v>1463005</v>
      </c>
      <c r="B3037" s="1" t="s">
        <v>3088</v>
      </c>
    </row>
    <row r="3038" spans="1:2" ht="16.5">
      <c r="A3038" s="1">
        <v>1463006</v>
      </c>
      <c r="B3038" s="1" t="s">
        <v>3089</v>
      </c>
    </row>
    <row r="3039" spans="1:2" ht="16.5">
      <c r="A3039" s="1">
        <v>1463007</v>
      </c>
      <c r="B3039" s="1" t="s">
        <v>3090</v>
      </c>
    </row>
    <row r="3040" spans="1:2" ht="16.5">
      <c r="A3040" s="1">
        <v>1463008</v>
      </c>
      <c r="B3040" s="1" t="s">
        <v>3091</v>
      </c>
    </row>
    <row r="3041" spans="1:2" ht="16.5">
      <c r="A3041" s="1">
        <v>1463009</v>
      </c>
      <c r="B3041" s="1" t="s">
        <v>3092</v>
      </c>
    </row>
    <row r="3042" spans="1:2" ht="16.5">
      <c r="A3042" s="1">
        <v>1463010</v>
      </c>
      <c r="B3042" s="1" t="s">
        <v>3093</v>
      </c>
    </row>
    <row r="3043" spans="1:2" ht="16.5">
      <c r="A3043" s="1">
        <v>1463011</v>
      </c>
      <c r="B3043" s="1" t="s">
        <v>3094</v>
      </c>
    </row>
    <row r="3044" spans="1:2" ht="16.5">
      <c r="A3044" s="1">
        <v>1463012</v>
      </c>
      <c r="B3044" s="1" t="s">
        <v>3095</v>
      </c>
    </row>
    <row r="3045" spans="1:2" ht="16.5">
      <c r="A3045" s="1">
        <v>1463013</v>
      </c>
      <c r="B3045" s="1" t="s">
        <v>3096</v>
      </c>
    </row>
    <row r="3046" spans="1:2" ht="16.5">
      <c r="A3046" s="1">
        <v>1463014</v>
      </c>
      <c r="B3046" s="1" t="s">
        <v>3097</v>
      </c>
    </row>
    <row r="3047" spans="1:2" ht="16.5">
      <c r="A3047" s="1">
        <v>1463015</v>
      </c>
      <c r="B3047" s="1" t="s">
        <v>3098</v>
      </c>
    </row>
    <row r="3048" spans="1:2" ht="16.5">
      <c r="A3048" s="1">
        <v>1463016</v>
      </c>
      <c r="B3048" s="1" t="s">
        <v>3099</v>
      </c>
    </row>
    <row r="3049" spans="1:2" ht="16.5">
      <c r="A3049" s="1">
        <v>1463017</v>
      </c>
      <c r="B3049" s="1" t="s">
        <v>3100</v>
      </c>
    </row>
    <row r="3050" spans="1:2" ht="16.5">
      <c r="A3050" s="1">
        <v>1463018</v>
      </c>
      <c r="B3050" s="1" t="s">
        <v>3101</v>
      </c>
    </row>
    <row r="3051" spans="1:2" ht="16.5">
      <c r="A3051" s="1">
        <v>1463019</v>
      </c>
      <c r="B3051" s="1" t="s">
        <v>3102</v>
      </c>
    </row>
    <row r="3052" spans="1:2" ht="16.5">
      <c r="A3052" s="1">
        <v>1463020</v>
      </c>
      <c r="B3052" s="1" t="s">
        <v>3103</v>
      </c>
    </row>
    <row r="3053" spans="1:2" ht="16.5">
      <c r="A3053" s="1">
        <v>1463021</v>
      </c>
      <c r="B3053" s="1" t="s">
        <v>3104</v>
      </c>
    </row>
    <row r="3054" spans="1:2" ht="16.5">
      <c r="A3054" s="1">
        <v>1463022</v>
      </c>
      <c r="B3054" s="1" t="s">
        <v>3105</v>
      </c>
    </row>
    <row r="3055" spans="1:2" ht="16.5">
      <c r="A3055" s="1">
        <v>1463023</v>
      </c>
      <c r="B3055" s="1" t="s">
        <v>3106</v>
      </c>
    </row>
    <row r="3056" spans="1:2" ht="16.5">
      <c r="A3056" s="1">
        <v>1463024</v>
      </c>
      <c r="B3056" s="1" t="s">
        <v>3107</v>
      </c>
    </row>
    <row r="3057" spans="1:2" ht="16.5">
      <c r="A3057" s="1">
        <v>1463025</v>
      </c>
      <c r="B3057" s="1" t="s">
        <v>3108</v>
      </c>
    </row>
    <row r="3058" spans="1:2" ht="16.5">
      <c r="A3058" s="1">
        <v>1463026</v>
      </c>
      <c r="B3058" s="1" t="s">
        <v>3109</v>
      </c>
    </row>
    <row r="3059" spans="1:2" ht="16.5">
      <c r="A3059" s="1">
        <v>1463027</v>
      </c>
      <c r="B3059" s="1" t="s">
        <v>3110</v>
      </c>
    </row>
    <row r="3060" spans="1:2" ht="16.5">
      <c r="A3060" s="1">
        <v>1463028</v>
      </c>
      <c r="B3060" s="1" t="s">
        <v>3111</v>
      </c>
    </row>
    <row r="3061" spans="1:2" ht="16.5">
      <c r="A3061" s="1">
        <v>1463029</v>
      </c>
      <c r="B3061" s="1" t="s">
        <v>3112</v>
      </c>
    </row>
    <row r="3062" spans="1:2" ht="16.5">
      <c r="A3062" s="1">
        <v>1463030</v>
      </c>
      <c r="B3062" s="1" t="s">
        <v>3113</v>
      </c>
    </row>
    <row r="3063" spans="1:2" ht="16.5">
      <c r="A3063" s="1">
        <v>1463031</v>
      </c>
      <c r="B3063" s="1" t="s">
        <v>3114</v>
      </c>
    </row>
    <row r="3064" spans="1:2" ht="16.5">
      <c r="A3064" s="1">
        <v>1463032</v>
      </c>
      <c r="B3064" s="1" t="s">
        <v>3115</v>
      </c>
    </row>
    <row r="3065" spans="1:2" ht="16.5">
      <c r="A3065" s="1">
        <v>1463033</v>
      </c>
      <c r="B3065" s="1" t="s">
        <v>3116</v>
      </c>
    </row>
    <row r="3066" spans="1:2" ht="16.5">
      <c r="A3066" s="1">
        <v>1463034</v>
      </c>
      <c r="B3066" s="1" t="s">
        <v>3117</v>
      </c>
    </row>
    <row r="3067" spans="1:2" ht="16.5">
      <c r="A3067" s="1">
        <v>1463035</v>
      </c>
      <c r="B3067" s="1" t="s">
        <v>3118</v>
      </c>
    </row>
    <row r="3068" spans="1:2" ht="16.5">
      <c r="A3068" s="1">
        <v>1463036</v>
      </c>
      <c r="B3068" s="1" t="s">
        <v>3119</v>
      </c>
    </row>
    <row r="3069" spans="1:2" ht="16.5">
      <c r="A3069" s="1">
        <v>1463037</v>
      </c>
      <c r="B3069" s="1" t="s">
        <v>3120</v>
      </c>
    </row>
    <row r="3070" spans="1:2" ht="16.5">
      <c r="A3070" s="1">
        <v>1463038</v>
      </c>
      <c r="B3070" s="1" t="s">
        <v>3121</v>
      </c>
    </row>
    <row r="3071" spans="1:2" ht="16.5">
      <c r="A3071" s="1">
        <v>1463039</v>
      </c>
      <c r="B3071" s="1" t="s">
        <v>3122</v>
      </c>
    </row>
    <row r="3072" spans="1:2" ht="16.5">
      <c r="A3072" s="1">
        <v>1463040</v>
      </c>
      <c r="B3072" s="1" t="s">
        <v>3123</v>
      </c>
    </row>
    <row r="3073" spans="1:2" ht="16.5">
      <c r="A3073" s="1">
        <v>1463041</v>
      </c>
      <c r="B3073" s="1" t="s">
        <v>3124</v>
      </c>
    </row>
    <row r="3074" spans="1:2" ht="16.5">
      <c r="A3074" s="1">
        <v>1463042</v>
      </c>
      <c r="B3074" s="1" t="s">
        <v>3125</v>
      </c>
    </row>
    <row r="3075" spans="1:2" ht="16.5">
      <c r="A3075" s="1">
        <v>1463043</v>
      </c>
      <c r="B3075" s="1" t="s">
        <v>3126</v>
      </c>
    </row>
    <row r="3076" spans="1:2" ht="16.5">
      <c r="A3076" s="1">
        <v>1463044</v>
      </c>
      <c r="B3076" s="1" t="s">
        <v>3089</v>
      </c>
    </row>
    <row r="3077" spans="1:2" ht="16.5">
      <c r="A3077" s="1">
        <v>1463045</v>
      </c>
      <c r="B3077" s="1" t="s">
        <v>3090</v>
      </c>
    </row>
    <row r="3078" spans="1:2" ht="16.5">
      <c r="A3078" s="1">
        <v>1463046</v>
      </c>
      <c r="B3078" s="1" t="s">
        <v>3091</v>
      </c>
    </row>
    <row r="3079" spans="1:2" ht="16.5">
      <c r="A3079" s="1">
        <v>1463047</v>
      </c>
      <c r="B3079" s="1" t="s">
        <v>3089</v>
      </c>
    </row>
    <row r="3080" spans="1:2" ht="16.5">
      <c r="A3080" s="1">
        <v>1463048</v>
      </c>
      <c r="B3080" s="1" t="s">
        <v>3090</v>
      </c>
    </row>
    <row r="3081" spans="1:2" ht="16.5">
      <c r="A3081" s="1">
        <v>1463049</v>
      </c>
      <c r="B3081" s="1" t="s">
        <v>3091</v>
      </c>
    </row>
    <row r="3082" spans="1:2" ht="16.5">
      <c r="A3082" s="1">
        <v>1463050</v>
      </c>
      <c r="B3082" s="1" t="s">
        <v>3089</v>
      </c>
    </row>
    <row r="3083" spans="1:2" ht="16.5">
      <c r="A3083" s="1">
        <v>1463051</v>
      </c>
      <c r="B3083" s="1" t="s">
        <v>3089</v>
      </c>
    </row>
    <row r="3084" spans="1:2" ht="16.5">
      <c r="A3084" s="1">
        <v>1461002</v>
      </c>
      <c r="B3084" s="1" t="s">
        <v>3127</v>
      </c>
    </row>
    <row r="3085" spans="1:2" ht="16.5">
      <c r="A3085" s="1">
        <v>1461003</v>
      </c>
      <c r="B3085" s="1" t="s">
        <v>3128</v>
      </c>
    </row>
    <row r="3086" spans="1:2" ht="16.5">
      <c r="A3086" s="1">
        <v>1461004</v>
      </c>
      <c r="B3086" s="1" t="s">
        <v>3129</v>
      </c>
    </row>
    <row r="3087" spans="1:2" ht="16.5">
      <c r="A3087" s="1">
        <v>1461005</v>
      </c>
      <c r="B3087" s="1" t="s">
        <v>3130</v>
      </c>
    </row>
    <row r="3088" spans="1:2" ht="16.5">
      <c r="A3088" s="1">
        <v>1461006</v>
      </c>
      <c r="B3088" s="1" t="s">
        <v>3131</v>
      </c>
    </row>
    <row r="3089" spans="1:2" ht="16.5">
      <c r="A3089" s="1">
        <v>1461007</v>
      </c>
      <c r="B3089" s="1" t="s">
        <v>3132</v>
      </c>
    </row>
    <row r="3090" spans="1:2" ht="16.5">
      <c r="A3090" s="1">
        <v>1461008</v>
      </c>
      <c r="B3090" s="1" t="s">
        <v>3133</v>
      </c>
    </row>
    <row r="3091" spans="1:2" ht="16.5">
      <c r="A3091" s="1">
        <v>1461009</v>
      </c>
      <c r="B3091" s="1" t="s">
        <v>3134</v>
      </c>
    </row>
    <row r="3092" spans="1:2" ht="16.5">
      <c r="A3092" s="1">
        <v>1461010</v>
      </c>
      <c r="B3092" s="1" t="s">
        <v>3135</v>
      </c>
    </row>
    <row r="3093" spans="1:2" ht="16.5">
      <c r="A3093" s="1">
        <v>1461011</v>
      </c>
      <c r="B3093" s="1" t="s">
        <v>3136</v>
      </c>
    </row>
    <row r="3094" spans="1:2" ht="16.5">
      <c r="A3094" s="1">
        <v>1461012</v>
      </c>
      <c r="B3094" s="1" t="s">
        <v>3137</v>
      </c>
    </row>
    <row r="3095" spans="1:2" ht="16.5">
      <c r="A3095" s="1">
        <v>1461013</v>
      </c>
      <c r="B3095" s="1" t="s">
        <v>3138</v>
      </c>
    </row>
    <row r="3096" spans="1:2" ht="16.5">
      <c r="A3096" s="1">
        <v>1461014</v>
      </c>
      <c r="B3096" s="1" t="s">
        <v>3139</v>
      </c>
    </row>
    <row r="3097" spans="1:2" ht="16.5">
      <c r="A3097" s="1">
        <v>1461015</v>
      </c>
      <c r="B3097" s="1" t="s">
        <v>3140</v>
      </c>
    </row>
    <row r="3098" spans="1:2" ht="16.5">
      <c r="A3098" s="1">
        <v>1461016</v>
      </c>
      <c r="B3098" s="1" t="s">
        <v>3141</v>
      </c>
    </row>
    <row r="3099" spans="1:2" ht="16.5">
      <c r="A3099" s="1">
        <v>1461017</v>
      </c>
      <c r="B3099" s="1" t="s">
        <v>3141</v>
      </c>
    </row>
    <row r="3100" spans="1:2" ht="16.5">
      <c r="A3100" s="1">
        <v>1461018</v>
      </c>
      <c r="B3100" s="1" t="s">
        <v>3141</v>
      </c>
    </row>
    <row r="3101" spans="1:2" ht="16.5">
      <c r="A3101" s="1">
        <v>1461019</v>
      </c>
      <c r="B3101" s="1" t="s">
        <v>3141</v>
      </c>
    </row>
    <row r="3102" spans="1:2" ht="16.5">
      <c r="A3102" s="1">
        <v>1461020</v>
      </c>
      <c r="B3102" s="1" t="s">
        <v>3141</v>
      </c>
    </row>
    <row r="3103" spans="1:2" ht="16.5">
      <c r="A3103" s="1">
        <v>1461021</v>
      </c>
      <c r="B3103" s="1" t="s">
        <v>3141</v>
      </c>
    </row>
    <row r="3104" spans="1:2" ht="16.5">
      <c r="A3104" s="1">
        <v>1461022</v>
      </c>
      <c r="B3104" s="1" t="s">
        <v>3141</v>
      </c>
    </row>
    <row r="3105" spans="1:2" ht="16.5">
      <c r="A3105" s="1">
        <v>1461023</v>
      </c>
      <c r="B3105" s="1" t="s">
        <v>3141</v>
      </c>
    </row>
    <row r="3106" spans="1:2" ht="16.5">
      <c r="A3106" s="1">
        <v>1461024</v>
      </c>
      <c r="B3106" s="1" t="s">
        <v>3141</v>
      </c>
    </row>
    <row r="3107" spans="1:2" ht="16.5">
      <c r="A3107" s="1">
        <v>1461025</v>
      </c>
      <c r="B3107" s="1" t="s">
        <v>3141</v>
      </c>
    </row>
    <row r="3108" spans="1:2" ht="16.5">
      <c r="A3108" s="1">
        <v>1461026</v>
      </c>
      <c r="B3108" s="1" t="s">
        <v>3141</v>
      </c>
    </row>
    <row r="3109" spans="1:2" ht="16.5">
      <c r="A3109" s="1">
        <v>1461030</v>
      </c>
      <c r="B3109" s="1" t="s">
        <v>3142</v>
      </c>
    </row>
    <row r="3110" spans="1:2" ht="16.5">
      <c r="A3110" s="1">
        <v>1461031</v>
      </c>
      <c r="B3110" s="1" t="s">
        <v>3142</v>
      </c>
    </row>
    <row r="3111" spans="1:2" ht="16.5">
      <c r="A3111" s="1">
        <v>1461101</v>
      </c>
      <c r="B3111" s="1" t="s">
        <v>3143</v>
      </c>
    </row>
    <row r="3112" spans="1:2" ht="16.5">
      <c r="A3112" s="1">
        <v>1461102</v>
      </c>
      <c r="B3112" s="1" t="s">
        <v>3144</v>
      </c>
    </row>
    <row r="3113" spans="1:2" ht="16.5">
      <c r="A3113" s="1">
        <v>1461103</v>
      </c>
      <c r="B3113" s="1" t="s">
        <v>3145</v>
      </c>
    </row>
    <row r="3114" spans="1:2" ht="16.5">
      <c r="A3114" s="1">
        <v>1461104</v>
      </c>
      <c r="B3114" s="1" t="s">
        <v>3146</v>
      </c>
    </row>
    <row r="3115" spans="1:2" ht="16.5">
      <c r="A3115" s="1">
        <v>1461105</v>
      </c>
      <c r="B3115" s="1" t="s">
        <v>3147</v>
      </c>
    </row>
    <row r="3116" spans="1:2" ht="16.5">
      <c r="A3116" s="1">
        <v>1461106</v>
      </c>
      <c r="B3116" s="1" t="s">
        <v>3148</v>
      </c>
    </row>
    <row r="3117" spans="1:2" ht="16.5">
      <c r="A3117" s="1">
        <v>1461107</v>
      </c>
      <c r="B3117" s="1" t="s">
        <v>3149</v>
      </c>
    </row>
    <row r="3118" spans="1:2" ht="16.5">
      <c r="A3118" s="1">
        <v>1461108</v>
      </c>
      <c r="B3118" s="1" t="s">
        <v>3150</v>
      </c>
    </row>
    <row r="3119" spans="1:2" ht="16.5">
      <c r="A3119" s="1">
        <v>1461109</v>
      </c>
      <c r="B3119" s="1" t="s">
        <v>3151</v>
      </c>
    </row>
    <row r="3120" spans="1:2" ht="16.5">
      <c r="A3120" s="1">
        <v>1461110</v>
      </c>
      <c r="B3120" s="1" t="s">
        <v>3152</v>
      </c>
    </row>
    <row r="3121" spans="1:2" ht="16.5">
      <c r="A3121" s="1">
        <v>1461111</v>
      </c>
      <c r="B3121" s="1" t="s">
        <v>3153</v>
      </c>
    </row>
    <row r="3122" spans="1:2" ht="16.5">
      <c r="A3122" s="1">
        <v>1461112</v>
      </c>
      <c r="B3122" s="1" t="s">
        <v>3154</v>
      </c>
    </row>
    <row r="3123" spans="1:2" ht="16.5">
      <c r="A3123" s="1">
        <v>1461113</v>
      </c>
      <c r="B3123" s="1" t="s">
        <v>3155</v>
      </c>
    </row>
    <row r="3124" spans="1:2" ht="16.5">
      <c r="A3124" s="1">
        <v>1461114</v>
      </c>
      <c r="B3124" s="1" t="s">
        <v>3156</v>
      </c>
    </row>
    <row r="3125" spans="1:2" ht="16.5">
      <c r="A3125" s="1">
        <v>1461115</v>
      </c>
      <c r="B3125" s="1" t="s">
        <v>3157</v>
      </c>
    </row>
    <row r="3126" spans="1:2" ht="16.5">
      <c r="A3126" s="1">
        <v>1461116</v>
      </c>
      <c r="B3126" s="1" t="s">
        <v>3158</v>
      </c>
    </row>
    <row r="3127" spans="1:2" ht="16.5">
      <c r="A3127" s="1">
        <v>1461117</v>
      </c>
      <c r="B3127" s="1" t="s">
        <v>3159</v>
      </c>
    </row>
    <row r="3128" spans="1:2" ht="16.5">
      <c r="A3128" s="1">
        <v>1461118</v>
      </c>
      <c r="B3128" s="1" t="s">
        <v>3160</v>
      </c>
    </row>
    <row r="3129" spans="1:2" ht="16.5">
      <c r="A3129" s="1">
        <v>1461119</v>
      </c>
      <c r="B3129" s="1" t="s">
        <v>3161</v>
      </c>
    </row>
    <row r="3130" spans="1:2" ht="16.5">
      <c r="A3130" s="1">
        <v>1461120</v>
      </c>
      <c r="B3130" s="1" t="s">
        <v>3162</v>
      </c>
    </row>
    <row r="3131" spans="1:2" ht="16.5">
      <c r="A3131" s="1">
        <v>1461121</v>
      </c>
      <c r="B3131" s="1" t="s">
        <v>3163</v>
      </c>
    </row>
    <row r="3132" spans="1:2" ht="16.5">
      <c r="A3132" s="1">
        <v>1461122</v>
      </c>
      <c r="B3132" s="1" t="s">
        <v>3164</v>
      </c>
    </row>
    <row r="3133" spans="1:2" ht="16.5">
      <c r="A3133" s="1">
        <v>1461123</v>
      </c>
      <c r="B3133" s="1" t="s">
        <v>3165</v>
      </c>
    </row>
    <row r="3134" spans="1:2" ht="16.5">
      <c r="A3134" s="1">
        <v>1461124</v>
      </c>
      <c r="B3134" s="1" t="s">
        <v>3166</v>
      </c>
    </row>
    <row r="3135" spans="1:2" ht="16.5">
      <c r="A3135" s="1">
        <v>1461125</v>
      </c>
      <c r="B3135" s="1" t="s">
        <v>3167</v>
      </c>
    </row>
    <row r="3136" spans="1:2" ht="16.5">
      <c r="A3136" s="1">
        <v>1461126</v>
      </c>
      <c r="B3136" s="1" t="s">
        <v>3168</v>
      </c>
    </row>
    <row r="3137" spans="1:2" ht="16.5">
      <c r="A3137" s="1">
        <v>1461127</v>
      </c>
      <c r="B3137" s="1" t="s">
        <v>3169</v>
      </c>
    </row>
    <row r="3138" spans="1:2" ht="16.5">
      <c r="A3138" s="1">
        <v>1461129</v>
      </c>
      <c r="B3138" s="1" t="s">
        <v>3170</v>
      </c>
    </row>
    <row r="3139" spans="1:2" ht="16.5">
      <c r="A3139" s="1">
        <v>1461130</v>
      </c>
      <c r="B3139" s="1" t="s">
        <v>3171</v>
      </c>
    </row>
    <row r="3140" spans="1:2" ht="16.5">
      <c r="A3140" s="1">
        <v>1461131</v>
      </c>
      <c r="B3140" s="1" t="s">
        <v>3172</v>
      </c>
    </row>
    <row r="3141" spans="1:2" ht="16.5">
      <c r="A3141" s="1">
        <v>1461132</v>
      </c>
      <c r="B3141" s="1" t="s">
        <v>3173</v>
      </c>
    </row>
    <row r="3142" spans="1:2" ht="16.5">
      <c r="A3142" s="1">
        <v>1461201</v>
      </c>
      <c r="B3142" s="1" t="s">
        <v>3174</v>
      </c>
    </row>
    <row r="3143" spans="1:2" ht="16.5">
      <c r="A3143" s="1">
        <v>1461202</v>
      </c>
      <c r="B3143" s="1" t="s">
        <v>3175</v>
      </c>
    </row>
    <row r="3144" spans="1:2" ht="16.5">
      <c r="A3144" s="1">
        <v>1461203</v>
      </c>
      <c r="B3144" s="1" t="s">
        <v>3175</v>
      </c>
    </row>
    <row r="3145" spans="1:2" ht="16.5">
      <c r="A3145" s="1">
        <v>1461204</v>
      </c>
      <c r="B3145" s="1" t="s">
        <v>3176</v>
      </c>
    </row>
    <row r="3146" spans="1:2" ht="16.5">
      <c r="A3146" s="1">
        <v>1461205</v>
      </c>
      <c r="B3146" s="1" t="s">
        <v>3177</v>
      </c>
    </row>
    <row r="3147" spans="1:2" ht="16.5">
      <c r="A3147" s="1">
        <v>1461206</v>
      </c>
      <c r="B3147" s="1" t="s">
        <v>3178</v>
      </c>
    </row>
    <row r="3148" spans="1:2" ht="16.5">
      <c r="A3148" s="1">
        <v>1461207</v>
      </c>
      <c r="B3148" s="1" t="s">
        <v>3179</v>
      </c>
    </row>
    <row r="3149" spans="1:2" ht="16.5">
      <c r="A3149" s="1">
        <v>1461208</v>
      </c>
      <c r="B3149" s="1" t="s">
        <v>3180</v>
      </c>
    </row>
    <row r="3150" spans="1:2" ht="16.5">
      <c r="A3150" s="1">
        <v>1461209</v>
      </c>
      <c r="B3150" s="1" t="s">
        <v>3181</v>
      </c>
    </row>
    <row r="3151" spans="1:2" ht="16.5">
      <c r="A3151" s="1">
        <v>1461210</v>
      </c>
      <c r="B3151" s="1" t="s">
        <v>3182</v>
      </c>
    </row>
    <row r="3152" spans="1:2" ht="16.5">
      <c r="A3152" s="1">
        <v>1461211</v>
      </c>
      <c r="B3152" s="1" t="s">
        <v>3183</v>
      </c>
    </row>
    <row r="3153" spans="1:2" ht="16.5">
      <c r="A3153" s="1">
        <v>1461212</v>
      </c>
      <c r="B3153" s="1" t="s">
        <v>3184</v>
      </c>
    </row>
    <row r="3154" spans="1:2" ht="16.5">
      <c r="A3154" s="1">
        <v>1461213</v>
      </c>
      <c r="B3154" s="1" t="s">
        <v>3185</v>
      </c>
    </row>
    <row r="3155" spans="1:2" ht="16.5">
      <c r="A3155" s="1">
        <v>1461214</v>
      </c>
      <c r="B3155" s="1" t="s">
        <v>3186</v>
      </c>
    </row>
    <row r="3156" spans="1:2" ht="16.5">
      <c r="A3156" s="1">
        <v>1461215</v>
      </c>
      <c r="B3156" s="1" t="s">
        <v>3187</v>
      </c>
    </row>
    <row r="3157" spans="1:2" ht="16.5">
      <c r="A3157" s="1">
        <v>1461216</v>
      </c>
      <c r="B3157" s="1" t="s">
        <v>3188</v>
      </c>
    </row>
    <row r="3158" spans="1:2" ht="16.5">
      <c r="A3158" s="1">
        <v>1461217</v>
      </c>
      <c r="B3158" s="1" t="s">
        <v>3189</v>
      </c>
    </row>
    <row r="3159" spans="1:2" ht="16.5">
      <c r="A3159" s="1">
        <v>1461218</v>
      </c>
      <c r="B3159" s="1" t="s">
        <v>3190</v>
      </c>
    </row>
    <row r="3160" spans="1:2" ht="16.5">
      <c r="A3160" s="1">
        <v>1461219</v>
      </c>
      <c r="B3160" s="1" t="s">
        <v>3191</v>
      </c>
    </row>
    <row r="3161" spans="1:2" ht="16.5">
      <c r="A3161" s="1">
        <v>1461220</v>
      </c>
      <c r="B3161" s="1" t="s">
        <v>3192</v>
      </c>
    </row>
    <row r="3162" spans="1:2" ht="16.5">
      <c r="A3162" s="1">
        <v>1461221</v>
      </c>
      <c r="B3162" s="1" t="s">
        <v>3193</v>
      </c>
    </row>
    <row r="3163" spans="1:2" ht="16.5">
      <c r="A3163" s="1">
        <v>1461222</v>
      </c>
      <c r="B3163" s="1" t="s">
        <v>3194</v>
      </c>
    </row>
    <row r="3164" spans="1:2" ht="16.5">
      <c r="A3164" s="1">
        <v>1461223</v>
      </c>
      <c r="B3164" s="1" t="s">
        <v>3195</v>
      </c>
    </row>
    <row r="3165" spans="1:2" ht="16.5">
      <c r="A3165" s="1">
        <v>1461224</v>
      </c>
      <c r="B3165" s="1" t="s">
        <v>3196</v>
      </c>
    </row>
    <row r="3166" spans="1:2" ht="16.5">
      <c r="A3166" s="1">
        <v>1461225</v>
      </c>
      <c r="B3166" s="1" t="s">
        <v>3197</v>
      </c>
    </row>
    <row r="3167" spans="1:2" ht="16.5">
      <c r="A3167" s="1">
        <v>1461226</v>
      </c>
      <c r="B3167" s="1" t="s">
        <v>3198</v>
      </c>
    </row>
    <row r="3168" spans="1:2" ht="16.5">
      <c r="A3168" s="1">
        <v>1461227</v>
      </c>
      <c r="B3168" s="1" t="s">
        <v>3199</v>
      </c>
    </row>
    <row r="3169" spans="1:2" ht="16.5">
      <c r="A3169" s="1">
        <v>1461301</v>
      </c>
      <c r="B3169" s="1" t="s">
        <v>3200</v>
      </c>
    </row>
    <row r="3170" spans="1:2" ht="16.5">
      <c r="A3170" s="1">
        <v>1461302</v>
      </c>
      <c r="B3170" s="1" t="s">
        <v>3152</v>
      </c>
    </row>
    <row r="3171" spans="1:2" ht="16.5">
      <c r="A3171" s="1">
        <v>1461303</v>
      </c>
      <c r="B3171" s="1" t="s">
        <v>3152</v>
      </c>
    </row>
    <row r="3172" spans="1:2" ht="16.5">
      <c r="A3172" s="1">
        <v>1461304</v>
      </c>
      <c r="B3172" s="1" t="s">
        <v>3169</v>
      </c>
    </row>
    <row r="3173" spans="1:2" ht="16.5">
      <c r="A3173" s="1">
        <v>1461305</v>
      </c>
      <c r="B3173" s="1" t="s">
        <v>3168</v>
      </c>
    </row>
    <row r="3174" spans="1:2" ht="16.5">
      <c r="A3174" s="1">
        <v>1461306</v>
      </c>
      <c r="B3174" s="1" t="s">
        <v>3165</v>
      </c>
    </row>
    <row r="3175" spans="1:2" ht="16.5">
      <c r="A3175" s="1">
        <v>1461307</v>
      </c>
      <c r="B3175" s="1" t="s">
        <v>3165</v>
      </c>
    </row>
    <row r="3176" spans="1:2" ht="16.5">
      <c r="A3176" s="1">
        <v>1461308</v>
      </c>
      <c r="B3176" s="1" t="s">
        <v>3165</v>
      </c>
    </row>
    <row r="3177" spans="1:2" ht="16.5">
      <c r="A3177" s="1">
        <v>1461309</v>
      </c>
      <c r="B3177" s="1" t="s">
        <v>3165</v>
      </c>
    </row>
    <row r="3178" spans="1:2" ht="16.5">
      <c r="A3178" s="1">
        <v>1461310</v>
      </c>
      <c r="B3178" s="1" t="s">
        <v>3165</v>
      </c>
    </row>
    <row r="3179" spans="1:2" ht="16.5">
      <c r="A3179" s="1">
        <v>1461311</v>
      </c>
      <c r="B3179" s="1" t="s">
        <v>3165</v>
      </c>
    </row>
    <row r="3180" spans="1:2" ht="16.5">
      <c r="A3180" s="1">
        <v>1461312</v>
      </c>
      <c r="B3180" s="1" t="s">
        <v>3165</v>
      </c>
    </row>
    <row r="3181" spans="1:2" ht="16.5">
      <c r="A3181" s="1">
        <v>1461313</v>
      </c>
      <c r="B3181" s="1" t="s">
        <v>3165</v>
      </c>
    </row>
    <row r="3182" spans="1:2" ht="16.5">
      <c r="A3182" s="1">
        <v>1461314</v>
      </c>
      <c r="B3182" s="1" t="s">
        <v>3165</v>
      </c>
    </row>
    <row r="3183" spans="1:2" ht="16.5">
      <c r="A3183" s="1">
        <v>1461315</v>
      </c>
      <c r="B3183" s="1" t="s">
        <v>3165</v>
      </c>
    </row>
    <row r="3184" spans="1:2" ht="16.5">
      <c r="A3184" s="1">
        <v>1461316</v>
      </c>
      <c r="B3184" s="1" t="s">
        <v>3165</v>
      </c>
    </row>
    <row r="3185" spans="1:2" ht="16.5">
      <c r="A3185" s="1">
        <v>1461317</v>
      </c>
      <c r="B3185" s="1" t="s">
        <v>3201</v>
      </c>
    </row>
    <row r="3186" spans="1:2" ht="16.5">
      <c r="A3186" s="1">
        <v>1461318</v>
      </c>
      <c r="B3186" s="1" t="s">
        <v>3202</v>
      </c>
    </row>
    <row r="3187" spans="1:2" ht="16.5">
      <c r="A3187" s="1">
        <v>1461319</v>
      </c>
      <c r="B3187" s="1" t="s">
        <v>3203</v>
      </c>
    </row>
    <row r="3188" spans="1:2" ht="16.5">
      <c r="A3188" s="1">
        <v>1461320</v>
      </c>
      <c r="B3188" s="1" t="s">
        <v>3204</v>
      </c>
    </row>
    <row r="3189" spans="1:2" ht="16.5">
      <c r="A3189" s="1">
        <v>1461323</v>
      </c>
      <c r="B3189" s="1" t="s">
        <v>3201</v>
      </c>
    </row>
    <row r="3190" spans="1:2" ht="16.5">
      <c r="A3190" s="1">
        <v>1461324</v>
      </c>
      <c r="B3190" s="1" t="s">
        <v>3202</v>
      </c>
    </row>
    <row r="3191" spans="1:2" ht="16.5">
      <c r="A3191" s="1">
        <v>1461325</v>
      </c>
      <c r="B3191" s="1" t="s">
        <v>3203</v>
      </c>
    </row>
    <row r="3192" spans="1:2" ht="16.5">
      <c r="A3192" s="1">
        <v>1461321</v>
      </c>
      <c r="B3192" s="1" t="s">
        <v>3205</v>
      </c>
    </row>
    <row r="3193" spans="1:2" ht="16.5">
      <c r="A3193" s="1">
        <v>1461322</v>
      </c>
      <c r="B3193" s="1" t="s">
        <v>3206</v>
      </c>
    </row>
    <row r="3194" spans="1:2" ht="16.5">
      <c r="A3194" s="1">
        <v>1361001</v>
      </c>
      <c r="B3194" s="1" t="s">
        <v>355</v>
      </c>
    </row>
    <row r="3195" spans="1:2" ht="16.5">
      <c r="A3195" s="1">
        <v>1361002</v>
      </c>
      <c r="B3195" s="1" t="s">
        <v>356</v>
      </c>
    </row>
    <row r="3196" spans="1:2" ht="16.5">
      <c r="A3196" s="1">
        <v>1361003</v>
      </c>
      <c r="B3196" s="1" t="s">
        <v>358</v>
      </c>
    </row>
    <row r="3197" spans="1:2" ht="16.5">
      <c r="A3197" s="1">
        <v>1361004</v>
      </c>
      <c r="B3197" s="1" t="s">
        <v>942</v>
      </c>
    </row>
    <row r="3198" spans="1:2" ht="16.5">
      <c r="A3198" s="1">
        <v>1361005</v>
      </c>
      <c r="B3198" s="1" t="s">
        <v>943</v>
      </c>
    </row>
    <row r="3199" spans="1:2" ht="16.5">
      <c r="A3199" s="1">
        <v>1361006</v>
      </c>
      <c r="B3199" s="1" t="s">
        <v>364</v>
      </c>
    </row>
    <row r="3200" spans="1:2" ht="16.5">
      <c r="A3200" s="1">
        <v>1361007</v>
      </c>
      <c r="B3200" s="1" t="s">
        <v>365</v>
      </c>
    </row>
    <row r="3201" spans="1:2" ht="16.5">
      <c r="A3201" s="1">
        <v>1361008</v>
      </c>
      <c r="B3201" s="1" t="s">
        <v>366</v>
      </c>
    </row>
    <row r="3202" spans="1:2" ht="16.5">
      <c r="A3202" s="1">
        <v>1361009</v>
      </c>
      <c r="B3202" s="1" t="s">
        <v>373</v>
      </c>
    </row>
    <row r="3203" spans="1:2" ht="16.5">
      <c r="A3203" s="1">
        <v>1361010</v>
      </c>
      <c r="B3203" s="1" t="s">
        <v>371</v>
      </c>
    </row>
    <row r="3204" spans="1:2" ht="16.5">
      <c r="A3204" s="1">
        <v>1361011</v>
      </c>
      <c r="B3204" s="1" t="s">
        <v>372</v>
      </c>
    </row>
    <row r="3205" spans="1:2" ht="16.5">
      <c r="A3205" s="1">
        <v>1361012</v>
      </c>
      <c r="B3205" s="1" t="s">
        <v>369</v>
      </c>
    </row>
    <row r="3206" spans="1:2" ht="16.5">
      <c r="A3206" s="1">
        <v>1361013</v>
      </c>
      <c r="B3206" s="1" t="s">
        <v>374</v>
      </c>
    </row>
    <row r="3207" spans="1:2" ht="16.5">
      <c r="A3207" s="1">
        <v>1361014</v>
      </c>
      <c r="B3207" s="1" t="s">
        <v>376</v>
      </c>
    </row>
    <row r="3208" spans="1:2" ht="16.5">
      <c r="A3208" s="1">
        <v>1361015</v>
      </c>
      <c r="B3208" s="1" t="s">
        <v>180</v>
      </c>
    </row>
    <row r="3209" spans="1:2" ht="16.5">
      <c r="A3209" s="1">
        <v>1361016</v>
      </c>
      <c r="B3209" s="1" t="s">
        <v>377</v>
      </c>
    </row>
    <row r="3210" spans="1:2" ht="16.5">
      <c r="A3210" s="1">
        <v>1361017</v>
      </c>
      <c r="B3210" s="1" t="s">
        <v>379</v>
      </c>
    </row>
    <row r="3211" spans="1:2" ht="16.5">
      <c r="A3211" s="1">
        <v>1361018</v>
      </c>
      <c r="B3211" s="1" t="s">
        <v>375</v>
      </c>
    </row>
    <row r="3212" spans="1:2" ht="16.5">
      <c r="A3212" s="1">
        <v>1361019</v>
      </c>
      <c r="B3212" s="1" t="s">
        <v>378</v>
      </c>
    </row>
    <row r="3213" spans="1:2" ht="16.5">
      <c r="A3213" s="1">
        <v>1361020</v>
      </c>
      <c r="B3213" s="1" t="s">
        <v>177</v>
      </c>
    </row>
    <row r="3214" spans="1:2" ht="16.5">
      <c r="A3214" s="1">
        <v>1361021</v>
      </c>
      <c r="B3214" s="1" t="s">
        <v>380</v>
      </c>
    </row>
    <row r="3215" spans="1:2" ht="16.5">
      <c r="A3215" s="1">
        <v>1361022</v>
      </c>
      <c r="B3215" s="1" t="s">
        <v>382</v>
      </c>
    </row>
    <row r="3216" spans="1:2" ht="16.5">
      <c r="A3216" s="1">
        <v>1361023</v>
      </c>
      <c r="B3216" s="1" t="s">
        <v>383</v>
      </c>
    </row>
    <row r="3217" spans="1:2" ht="16.5">
      <c r="A3217" s="1">
        <v>1361024</v>
      </c>
      <c r="B3217" s="1" t="s">
        <v>387</v>
      </c>
    </row>
    <row r="3218" spans="1:2" ht="16.5">
      <c r="A3218" s="1">
        <v>1361025</v>
      </c>
      <c r="B3218" s="1" t="s">
        <v>388</v>
      </c>
    </row>
    <row r="3219" spans="1:2" ht="16.5">
      <c r="A3219" s="1">
        <v>1361026</v>
      </c>
      <c r="B3219" s="1" t="s">
        <v>389</v>
      </c>
    </row>
    <row r="3220" spans="1:2" ht="16.5">
      <c r="A3220" s="1">
        <v>1361027</v>
      </c>
      <c r="B3220" s="1" t="s">
        <v>384</v>
      </c>
    </row>
    <row r="3221" spans="1:2" ht="16.5">
      <c r="A3221" s="1">
        <v>1361028</v>
      </c>
      <c r="B3221" s="1" t="s">
        <v>386</v>
      </c>
    </row>
    <row r="3222" spans="1:2" ht="16.5">
      <c r="A3222" s="1">
        <v>1361029</v>
      </c>
      <c r="B3222" s="1" t="s">
        <v>386</v>
      </c>
    </row>
    <row r="3223" spans="1:2" ht="16.5">
      <c r="A3223" s="1">
        <v>1361030</v>
      </c>
      <c r="B3223" s="1" t="s">
        <v>390</v>
      </c>
    </row>
    <row r="3224" spans="1:2" ht="16.5">
      <c r="A3224" s="1">
        <v>1361031</v>
      </c>
      <c r="B3224" s="1" t="s">
        <v>391</v>
      </c>
    </row>
    <row r="3225" spans="1:2" ht="16.5">
      <c r="A3225" s="1">
        <v>1361032</v>
      </c>
      <c r="B3225" s="1" t="s">
        <v>392</v>
      </c>
    </row>
    <row r="3226" spans="1:2" ht="16.5">
      <c r="A3226" s="1">
        <v>1361033</v>
      </c>
      <c r="B3226" s="1" t="s">
        <v>395</v>
      </c>
    </row>
    <row r="3227" spans="1:2" ht="16.5">
      <c r="A3227" s="1">
        <v>1361034</v>
      </c>
      <c r="B3227" s="1" t="s">
        <v>394</v>
      </c>
    </row>
    <row r="3228" spans="1:2" ht="16.5">
      <c r="A3228" s="1">
        <v>1361035</v>
      </c>
      <c r="B3228" s="1" t="s">
        <v>393</v>
      </c>
    </row>
    <row r="3229" spans="1:2" ht="16.5">
      <c r="A3229" s="1">
        <v>1361036</v>
      </c>
      <c r="B3229" s="1" t="s">
        <v>396</v>
      </c>
    </row>
    <row r="3230" spans="1:2" ht="16.5">
      <c r="A3230" s="1">
        <v>1361037</v>
      </c>
      <c r="B3230" s="1" t="s">
        <v>397</v>
      </c>
    </row>
    <row r="3231" spans="1:2" ht="16.5">
      <c r="A3231" s="1">
        <v>1361038</v>
      </c>
      <c r="B3231" s="1" t="s">
        <v>398</v>
      </c>
    </row>
    <row r="3232" spans="1:2" ht="16.5">
      <c r="A3232" s="1">
        <v>1361039</v>
      </c>
      <c r="B3232" s="1" t="s">
        <v>403</v>
      </c>
    </row>
    <row r="3233" spans="1:2" ht="16.5">
      <c r="A3233" s="1">
        <v>1361040</v>
      </c>
      <c r="B3233" s="1" t="s">
        <v>400</v>
      </c>
    </row>
    <row r="3234" spans="1:2" ht="16.5">
      <c r="A3234" s="1">
        <v>1361041</v>
      </c>
      <c r="B3234" s="1" t="s">
        <v>402</v>
      </c>
    </row>
    <row r="3235" spans="1:2" ht="16.5">
      <c r="A3235" s="1">
        <v>1361042</v>
      </c>
      <c r="B3235" s="1" t="s">
        <v>399</v>
      </c>
    </row>
    <row r="3236" spans="1:2" ht="16.5">
      <c r="A3236" s="1">
        <v>1361043</v>
      </c>
      <c r="B3236" s="1" t="s">
        <v>401</v>
      </c>
    </row>
    <row r="3237" spans="1:2" ht="16.5">
      <c r="A3237" s="1">
        <v>1361044</v>
      </c>
      <c r="B3237" s="1" t="s">
        <v>417</v>
      </c>
    </row>
    <row r="3238" spans="1:2" ht="16.5">
      <c r="A3238" s="1">
        <v>1361045</v>
      </c>
      <c r="B3238" s="1" t="s">
        <v>406</v>
      </c>
    </row>
    <row r="3239" spans="1:2" ht="16.5">
      <c r="A3239" s="1">
        <v>1361046</v>
      </c>
      <c r="B3239" s="1" t="s">
        <v>408</v>
      </c>
    </row>
    <row r="3240" spans="1:2" ht="16.5">
      <c r="A3240" s="1">
        <v>1361047</v>
      </c>
      <c r="B3240" s="1" t="s">
        <v>404</v>
      </c>
    </row>
    <row r="3241" spans="1:2" ht="16.5">
      <c r="A3241" s="1">
        <v>1361048</v>
      </c>
      <c r="B3241" s="1" t="s">
        <v>405</v>
      </c>
    </row>
    <row r="3242" spans="1:2" ht="16.5">
      <c r="A3242" s="1">
        <v>1361049</v>
      </c>
      <c r="B3242" s="1" t="s">
        <v>413</v>
      </c>
    </row>
    <row r="3243" spans="1:2" ht="16.5">
      <c r="A3243" s="1">
        <v>1361050</v>
      </c>
      <c r="B3243" s="1" t="s">
        <v>411</v>
      </c>
    </row>
    <row r="3244" spans="1:2" ht="16.5">
      <c r="A3244" s="1">
        <v>1361051</v>
      </c>
      <c r="B3244" s="1" t="s">
        <v>409</v>
      </c>
    </row>
    <row r="3245" spans="1:2" ht="16.5">
      <c r="A3245" s="1">
        <v>1361052</v>
      </c>
      <c r="B3245" s="1" t="s">
        <v>410</v>
      </c>
    </row>
    <row r="3246" spans="1:2" ht="16.5">
      <c r="A3246" s="1">
        <v>1361053</v>
      </c>
      <c r="B3246" s="1" t="s">
        <v>412</v>
      </c>
    </row>
    <row r="3247" spans="1:2" ht="16.5">
      <c r="A3247" s="1">
        <v>1361054</v>
      </c>
      <c r="B3247" s="1" t="s">
        <v>416</v>
      </c>
    </row>
    <row r="3248" spans="1:2" ht="16.5">
      <c r="A3248" s="1">
        <v>1361055</v>
      </c>
      <c r="B3248" s="1" t="s">
        <v>414</v>
      </c>
    </row>
    <row r="3249" spans="1:2" ht="16.5">
      <c r="A3249" s="1">
        <v>1361056</v>
      </c>
      <c r="B3249" s="1" t="s">
        <v>415</v>
      </c>
    </row>
    <row r="3250" spans="1:2" ht="16.5">
      <c r="A3250" s="1">
        <v>1361057</v>
      </c>
      <c r="B3250" s="1" t="s">
        <v>418</v>
      </c>
    </row>
    <row r="3251" spans="1:2" ht="16.5">
      <c r="A3251" s="1">
        <v>1362001</v>
      </c>
      <c r="B3251" s="1" t="s">
        <v>201</v>
      </c>
    </row>
    <row r="3252" spans="1:2" ht="16.5">
      <c r="A3252" s="1">
        <v>1362002</v>
      </c>
      <c r="B3252" s="1" t="s">
        <v>202</v>
      </c>
    </row>
    <row r="3253" spans="1:2" ht="16.5">
      <c r="A3253" s="1">
        <v>1362003</v>
      </c>
      <c r="B3253" s="1" t="s">
        <v>203</v>
      </c>
    </row>
    <row r="3254" spans="1:2" ht="16.5">
      <c r="A3254" s="1">
        <v>1362004</v>
      </c>
      <c r="B3254" s="1" t="s">
        <v>204</v>
      </c>
    </row>
    <row r="3255" spans="1:2" ht="16.5">
      <c r="A3255" s="1">
        <v>1362005</v>
      </c>
      <c r="B3255" s="1" t="s">
        <v>205</v>
      </c>
    </row>
    <row r="3256" spans="1:2" ht="16.5">
      <c r="A3256" s="1">
        <v>1362006</v>
      </c>
      <c r="B3256" s="1" t="s">
        <v>206</v>
      </c>
    </row>
    <row r="3257" spans="1:2" ht="16.5">
      <c r="A3257" s="1">
        <v>1362007</v>
      </c>
      <c r="B3257" s="1" t="s">
        <v>207</v>
      </c>
    </row>
    <row r="3258" spans="1:2" ht="16.5">
      <c r="A3258" s="1">
        <v>1362008</v>
      </c>
      <c r="B3258" s="1" t="s">
        <v>208</v>
      </c>
    </row>
    <row r="3259" spans="1:2" ht="16.5">
      <c r="A3259" s="1">
        <v>1362009</v>
      </c>
      <c r="B3259" s="1" t="s">
        <v>209</v>
      </c>
    </row>
    <row r="3260" spans="1:2" ht="16.5">
      <c r="A3260" s="1">
        <v>1362010</v>
      </c>
      <c r="B3260" s="1" t="s">
        <v>210</v>
      </c>
    </row>
    <row r="3261" spans="1:2" ht="16.5">
      <c r="A3261" s="1">
        <v>1362011</v>
      </c>
      <c r="B3261" s="1" t="s">
        <v>211</v>
      </c>
    </row>
    <row r="3262" spans="1:2" ht="16.5">
      <c r="A3262" s="1">
        <v>1362012</v>
      </c>
      <c r="B3262" s="1" t="s">
        <v>212</v>
      </c>
    </row>
    <row r="3263" spans="1:2" ht="16.5">
      <c r="A3263" s="1">
        <v>1362013</v>
      </c>
      <c r="B3263" s="1" t="s">
        <v>213</v>
      </c>
    </row>
    <row r="3264" spans="1:2" ht="16.5">
      <c r="A3264" s="1">
        <v>1362014</v>
      </c>
      <c r="B3264" s="1" t="s">
        <v>214</v>
      </c>
    </row>
    <row r="3265" spans="1:2" ht="16.5">
      <c r="A3265" s="1">
        <v>1362015</v>
      </c>
      <c r="B3265" s="1" t="s">
        <v>215</v>
      </c>
    </row>
    <row r="3266" spans="1:2" ht="16.5">
      <c r="A3266" s="1">
        <v>1362016</v>
      </c>
      <c r="B3266" s="1" t="s">
        <v>216</v>
      </c>
    </row>
    <row r="3267" spans="1:2" ht="16.5">
      <c r="A3267" s="1">
        <v>1362017</v>
      </c>
      <c r="B3267" s="1" t="s">
        <v>217</v>
      </c>
    </row>
    <row r="3268" spans="1:2" ht="16.5">
      <c r="A3268" s="1">
        <v>1362018</v>
      </c>
      <c r="B3268" s="1" t="s">
        <v>218</v>
      </c>
    </row>
    <row r="3269" spans="1:2" ht="16.5">
      <c r="A3269" s="1">
        <v>1362019</v>
      </c>
      <c r="B3269" s="1" t="s">
        <v>219</v>
      </c>
    </row>
    <row r="3270" spans="1:2" ht="16.5">
      <c r="A3270" s="1">
        <v>1362020</v>
      </c>
      <c r="B3270" s="1" t="s">
        <v>220</v>
      </c>
    </row>
    <row r="3271" spans="1:2" ht="16.5">
      <c r="A3271" s="1">
        <v>1362021</v>
      </c>
      <c r="B3271" s="1" t="s">
        <v>221</v>
      </c>
    </row>
    <row r="3272" spans="1:2" ht="16.5">
      <c r="A3272" s="1">
        <v>1362022</v>
      </c>
      <c r="B3272" s="1" t="s">
        <v>222</v>
      </c>
    </row>
    <row r="3273" spans="1:2" ht="16.5">
      <c r="A3273" s="1">
        <v>1362023</v>
      </c>
      <c r="B3273" s="1" t="s">
        <v>223</v>
      </c>
    </row>
    <row r="3274" spans="1:2" ht="16.5">
      <c r="A3274" s="1">
        <v>1362024</v>
      </c>
      <c r="B3274" s="1" t="s">
        <v>224</v>
      </c>
    </row>
    <row r="3275" spans="1:2" ht="16.5">
      <c r="A3275" s="1">
        <v>1362025</v>
      </c>
      <c r="B3275" s="1" t="s">
        <v>225</v>
      </c>
    </row>
    <row r="3276" spans="1:2" ht="16.5">
      <c r="A3276" s="1">
        <v>1362026</v>
      </c>
      <c r="B3276" s="1" t="s">
        <v>226</v>
      </c>
    </row>
    <row r="3277" spans="1:2" ht="16.5">
      <c r="A3277" s="1">
        <v>1362027</v>
      </c>
      <c r="B3277" s="1" t="s">
        <v>227</v>
      </c>
    </row>
    <row r="3278" spans="1:2" ht="16.5">
      <c r="A3278" s="1">
        <v>1362028</v>
      </c>
      <c r="B3278" s="1" t="s">
        <v>228</v>
      </c>
    </row>
    <row r="3279" spans="1:2" ht="16.5">
      <c r="A3279" s="1">
        <v>1362029</v>
      </c>
      <c r="B3279" s="1" t="s">
        <v>229</v>
      </c>
    </row>
    <row r="3280" spans="1:2" ht="16.5">
      <c r="A3280" s="1">
        <v>1362030</v>
      </c>
      <c r="B3280" s="1" t="s">
        <v>230</v>
      </c>
    </row>
    <row r="3281" spans="1:2" ht="16.5">
      <c r="A3281" s="1">
        <v>1362031</v>
      </c>
      <c r="B3281" s="1" t="s">
        <v>231</v>
      </c>
    </row>
    <row r="3282" spans="1:2" ht="16.5">
      <c r="A3282" s="1">
        <v>1362032</v>
      </c>
      <c r="B3282" s="1" t="s">
        <v>232</v>
      </c>
    </row>
    <row r="3283" spans="1:2" ht="16.5">
      <c r="A3283" s="1">
        <v>1362033</v>
      </c>
      <c r="B3283" s="1" t="s">
        <v>233</v>
      </c>
    </row>
    <row r="3284" spans="1:2" ht="16.5">
      <c r="A3284" s="1">
        <v>1362034</v>
      </c>
      <c r="B3284" s="1" t="s">
        <v>234</v>
      </c>
    </row>
    <row r="3285" spans="1:2" ht="16.5">
      <c r="A3285" s="1">
        <v>1362035</v>
      </c>
      <c r="B3285" s="1" t="s">
        <v>235</v>
      </c>
    </row>
    <row r="3286" spans="1:2" ht="16.5">
      <c r="A3286" s="1">
        <v>1362036</v>
      </c>
      <c r="B3286" s="1" t="s">
        <v>236</v>
      </c>
    </row>
    <row r="3287" spans="1:2" ht="16.5">
      <c r="A3287" s="1">
        <v>1362037</v>
      </c>
      <c r="B3287" s="1" t="s">
        <v>237</v>
      </c>
    </row>
    <row r="3288" spans="1:2" ht="16.5">
      <c r="A3288" s="1">
        <v>1362038</v>
      </c>
      <c r="B3288" s="1" t="s">
        <v>238</v>
      </c>
    </row>
    <row r="3289" spans="1:2" ht="16.5">
      <c r="A3289" s="1">
        <v>1362039</v>
      </c>
      <c r="B3289" s="1" t="s">
        <v>239</v>
      </c>
    </row>
    <row r="3290" spans="1:2" ht="16.5">
      <c r="A3290" s="1">
        <v>1362040</v>
      </c>
      <c r="B3290" s="1" t="s">
        <v>240</v>
      </c>
    </row>
    <row r="3291" spans="1:2" ht="16.5">
      <c r="A3291" s="1">
        <v>1362041</v>
      </c>
      <c r="B3291" s="1" t="s">
        <v>241</v>
      </c>
    </row>
    <row r="3292" spans="1:2" ht="16.5">
      <c r="A3292" s="1">
        <v>1362042</v>
      </c>
      <c r="B3292" s="1" t="s">
        <v>242</v>
      </c>
    </row>
    <row r="3293" spans="1:2" ht="16.5">
      <c r="A3293" s="1">
        <v>1362043</v>
      </c>
      <c r="B3293" s="1" t="s">
        <v>243</v>
      </c>
    </row>
    <row r="3294" spans="1:2" ht="16.5">
      <c r="A3294" s="1">
        <v>1362044</v>
      </c>
      <c r="B3294" s="1" t="s">
        <v>244</v>
      </c>
    </row>
    <row r="3295" spans="1:2" ht="16.5">
      <c r="A3295" s="1">
        <v>1362045</v>
      </c>
      <c r="B3295" s="1" t="s">
        <v>245</v>
      </c>
    </row>
    <row r="3296" spans="1:2" ht="16.5">
      <c r="A3296" s="1">
        <v>1362046</v>
      </c>
      <c r="B3296" s="1" t="s">
        <v>246</v>
      </c>
    </row>
    <row r="3297" spans="1:2" ht="16.5">
      <c r="A3297" s="1">
        <v>1362047</v>
      </c>
      <c r="B3297" s="1" t="s">
        <v>247</v>
      </c>
    </row>
    <row r="3298" spans="1:2" ht="16.5">
      <c r="A3298" s="1">
        <v>1362048</v>
      </c>
      <c r="B3298" s="1" t="s">
        <v>248</v>
      </c>
    </row>
    <row r="3299" spans="1:2" ht="16.5">
      <c r="A3299" s="1">
        <v>1362049</v>
      </c>
      <c r="B3299" s="1" t="s">
        <v>249</v>
      </c>
    </row>
    <row r="3300" spans="1:2" ht="16.5">
      <c r="A3300" s="1">
        <v>1362050</v>
      </c>
      <c r="B3300" s="1" t="s">
        <v>250</v>
      </c>
    </row>
    <row r="3301" spans="1:2" ht="16.5">
      <c r="A3301" s="1">
        <v>1362051</v>
      </c>
      <c r="B3301" s="1" t="s">
        <v>251</v>
      </c>
    </row>
    <row r="3302" spans="1:2" ht="16.5">
      <c r="A3302" s="1">
        <v>1362052</v>
      </c>
      <c r="B3302" s="1" t="s">
        <v>252</v>
      </c>
    </row>
    <row r="3303" spans="1:2" ht="16.5">
      <c r="A3303" s="1">
        <v>1362053</v>
      </c>
      <c r="B3303" s="1" t="s">
        <v>253</v>
      </c>
    </row>
    <row r="3304" spans="1:2" ht="16.5">
      <c r="A3304" s="1">
        <v>1362054</v>
      </c>
      <c r="B3304" s="1" t="s">
        <v>254</v>
      </c>
    </row>
    <row r="3305" spans="1:2" ht="16.5">
      <c r="A3305" s="1">
        <v>1362055</v>
      </c>
      <c r="B3305" s="1" t="s">
        <v>255</v>
      </c>
    </row>
    <row r="3306" spans="1:2" ht="16.5">
      <c r="A3306" s="1">
        <v>1362056</v>
      </c>
      <c r="B3306" s="1" t="s">
        <v>256</v>
      </c>
    </row>
    <row r="3307" spans="1:2" ht="16.5">
      <c r="A3307" s="1">
        <v>1362057</v>
      </c>
      <c r="B3307" s="1" t="s">
        <v>257</v>
      </c>
    </row>
    <row r="3308" spans="1:2" ht="16.5">
      <c r="A3308" s="1">
        <v>1362058</v>
      </c>
      <c r="B3308" s="1" t="s">
        <v>258</v>
      </c>
    </row>
    <row r="3309" spans="1:2" ht="16.5">
      <c r="A3309" s="1">
        <v>1362059</v>
      </c>
      <c r="B3309" s="1" t="s">
        <v>259</v>
      </c>
    </row>
    <row r="3310" spans="1:2" ht="16.5">
      <c r="A3310" s="1">
        <v>1362060</v>
      </c>
      <c r="B3310" s="1" t="s">
        <v>260</v>
      </c>
    </row>
    <row r="3311" spans="1:2" ht="16.5">
      <c r="A3311" s="1">
        <v>1362061</v>
      </c>
      <c r="B3311" s="1" t="s">
        <v>261</v>
      </c>
    </row>
    <row r="3312" spans="1:2" ht="16.5">
      <c r="A3312" s="1">
        <v>1362062</v>
      </c>
      <c r="B3312" s="1" t="s">
        <v>262</v>
      </c>
    </row>
    <row r="3313" spans="1:2" ht="16.5">
      <c r="A3313" s="1">
        <v>1362063</v>
      </c>
      <c r="B3313" s="1" t="s">
        <v>263</v>
      </c>
    </row>
    <row r="3314" spans="1:2" ht="16.5">
      <c r="A3314" s="1">
        <v>1362064</v>
      </c>
      <c r="B3314" s="1" t="s">
        <v>264</v>
      </c>
    </row>
    <row r="3315" spans="1:2" ht="16.5">
      <c r="A3315" s="1">
        <v>1362065</v>
      </c>
      <c r="B3315" s="1" t="s">
        <v>265</v>
      </c>
    </row>
    <row r="3316" spans="1:2" ht="16.5">
      <c r="A3316" s="1">
        <v>1362066</v>
      </c>
      <c r="B3316" s="1" t="s">
        <v>266</v>
      </c>
    </row>
    <row r="3317" spans="1:2" ht="16.5">
      <c r="A3317" s="1">
        <v>1362067</v>
      </c>
      <c r="B3317" s="1" t="s">
        <v>267</v>
      </c>
    </row>
    <row r="3318" spans="1:2" ht="16.5">
      <c r="A3318" s="1">
        <v>1362068</v>
      </c>
      <c r="B3318" s="1" t="s">
        <v>268</v>
      </c>
    </row>
    <row r="3319" spans="1:2" ht="16.5">
      <c r="A3319" s="1">
        <v>1362069</v>
      </c>
      <c r="B3319" s="1" t="s">
        <v>269</v>
      </c>
    </row>
    <row r="3320" spans="1:2" ht="16.5">
      <c r="A3320" s="1">
        <v>1362070</v>
      </c>
      <c r="B3320" s="1" t="s">
        <v>270</v>
      </c>
    </row>
    <row r="3321" spans="1:2" ht="16.5">
      <c r="A3321" s="1">
        <v>1362071</v>
      </c>
      <c r="B3321" s="1" t="s">
        <v>271</v>
      </c>
    </row>
    <row r="3322" spans="1:2" ht="16.5">
      <c r="A3322" s="1">
        <v>1362072</v>
      </c>
      <c r="B3322" s="1" t="s">
        <v>272</v>
      </c>
    </row>
    <row r="3323" spans="1:2" ht="16.5">
      <c r="A3323" s="1">
        <v>1362073</v>
      </c>
      <c r="B3323" s="1" t="s">
        <v>273</v>
      </c>
    </row>
    <row r="3324" spans="1:2" ht="16.5">
      <c r="A3324" s="1">
        <v>1362074</v>
      </c>
      <c r="B3324" s="1" t="s">
        <v>274</v>
      </c>
    </row>
    <row r="3325" spans="1:2" ht="16.5">
      <c r="A3325" s="1">
        <v>1362075</v>
      </c>
      <c r="B3325" s="1" t="s">
        <v>275</v>
      </c>
    </row>
    <row r="3326" spans="1:2" ht="16.5">
      <c r="A3326" s="1">
        <v>1362076</v>
      </c>
      <c r="B3326" s="1" t="s">
        <v>276</v>
      </c>
    </row>
    <row r="3327" spans="1:2" ht="16.5">
      <c r="A3327" s="1">
        <v>1362077</v>
      </c>
      <c r="B3327" s="1" t="s">
        <v>277</v>
      </c>
    </row>
    <row r="3328" spans="1:2" ht="16.5">
      <c r="A3328" s="1">
        <v>1362078</v>
      </c>
      <c r="B3328" s="1" t="s">
        <v>278</v>
      </c>
    </row>
    <row r="3329" spans="1:2" ht="16.5">
      <c r="A3329" s="1">
        <v>1362079</v>
      </c>
      <c r="B3329" s="1" t="s">
        <v>279</v>
      </c>
    </row>
    <row r="3330" spans="1:2" ht="16.5">
      <c r="A3330" s="1">
        <v>1362080</v>
      </c>
      <c r="B3330" s="1" t="s">
        <v>280</v>
      </c>
    </row>
    <row r="3331" spans="1:2" ht="16.5">
      <c r="A3331" s="1">
        <v>1362081</v>
      </c>
      <c r="B3331" s="1" t="s">
        <v>281</v>
      </c>
    </row>
    <row r="3332" spans="1:2" ht="16.5">
      <c r="A3332" s="1">
        <v>1362082</v>
      </c>
      <c r="B3332" s="1" t="s">
        <v>282</v>
      </c>
    </row>
    <row r="3333" spans="1:2" ht="16.5">
      <c r="A3333" s="1">
        <v>1362083</v>
      </c>
      <c r="B3333" s="1" t="s">
        <v>283</v>
      </c>
    </row>
    <row r="3334" spans="1:2" ht="16.5">
      <c r="A3334" s="1">
        <v>1362084</v>
      </c>
      <c r="B3334" s="1" t="s">
        <v>284</v>
      </c>
    </row>
    <row r="3335" spans="1:2" ht="16.5">
      <c r="A3335" s="1">
        <v>1362085</v>
      </c>
      <c r="B3335" s="1" t="s">
        <v>285</v>
      </c>
    </row>
    <row r="3336" spans="1:2" ht="16.5">
      <c r="A3336" s="1">
        <v>1362086</v>
      </c>
      <c r="B3336" s="1" t="s">
        <v>286</v>
      </c>
    </row>
    <row r="3337" spans="1:2" ht="16.5">
      <c r="A3337" s="1">
        <v>1362087</v>
      </c>
      <c r="B3337" s="1" t="s">
        <v>287</v>
      </c>
    </row>
    <row r="3338" spans="1:2" ht="16.5">
      <c r="A3338" s="1">
        <v>1362088</v>
      </c>
      <c r="B3338" s="1" t="s">
        <v>288</v>
      </c>
    </row>
    <row r="3339" spans="1:2" ht="16.5">
      <c r="A3339" s="1">
        <v>1362089</v>
      </c>
      <c r="B3339" s="1" t="s">
        <v>289</v>
      </c>
    </row>
    <row r="3340" spans="1:2" ht="16.5">
      <c r="A3340" s="1">
        <v>1362090</v>
      </c>
      <c r="B3340" s="1" t="s">
        <v>290</v>
      </c>
    </row>
    <row r="3341" spans="1:2" ht="16.5">
      <c r="A3341" s="1">
        <v>1362091</v>
      </c>
      <c r="B3341" s="1" t="s">
        <v>291</v>
      </c>
    </row>
    <row r="3342" spans="1:2" ht="16.5">
      <c r="A3342" s="1">
        <v>1362092</v>
      </c>
      <c r="B3342" s="1" t="s">
        <v>511</v>
      </c>
    </row>
    <row r="3343" spans="1:2" ht="16.5">
      <c r="A3343" s="1">
        <v>1362093</v>
      </c>
      <c r="B3343" s="1" t="s">
        <v>513</v>
      </c>
    </row>
    <row r="3344" spans="1:2" ht="16.5">
      <c r="A3344" s="1">
        <v>1362094</v>
      </c>
      <c r="B3344" s="1" t="s">
        <v>515</v>
      </c>
    </row>
    <row r="3345" spans="1:2" ht="16.5">
      <c r="A3345" s="1">
        <v>1362095</v>
      </c>
      <c r="B3345" s="1" t="s">
        <v>524</v>
      </c>
    </row>
    <row r="3346" spans="1:2" ht="16.5">
      <c r="A3346" s="1">
        <v>1362096</v>
      </c>
      <c r="B3346" s="1" t="s">
        <v>517</v>
      </c>
    </row>
    <row r="3347" spans="1:2" ht="16.5">
      <c r="A3347" s="1">
        <v>1362097</v>
      </c>
      <c r="B3347" s="1" t="s">
        <v>297</v>
      </c>
    </row>
    <row r="3348" spans="1:2" ht="16.5">
      <c r="A3348" s="1">
        <v>1362098</v>
      </c>
      <c r="B3348" s="1" t="s">
        <v>298</v>
      </c>
    </row>
    <row r="3349" spans="1:2" ht="16.5">
      <c r="A3349" s="1">
        <v>1351001</v>
      </c>
      <c r="B3349" s="1" t="s">
        <v>299</v>
      </c>
    </row>
    <row r="3350" spans="1:2" ht="16.5">
      <c r="A3350" s="1">
        <v>1352001</v>
      </c>
      <c r="B3350" s="1" t="s">
        <v>300</v>
      </c>
    </row>
    <row r="3351" spans="1:2" ht="16.5">
      <c r="A3351" s="1">
        <v>1353001</v>
      </c>
      <c r="B3351" s="1" t="s">
        <v>301</v>
      </c>
    </row>
    <row r="3352" spans="1:2" ht="16.5">
      <c r="A3352" s="1">
        <v>1351002</v>
      </c>
      <c r="B3352" s="1" t="s">
        <v>299</v>
      </c>
    </row>
    <row r="3353" spans="1:2" ht="16.5">
      <c r="A3353" s="1">
        <v>1352002</v>
      </c>
      <c r="B3353" s="1" t="s">
        <v>300</v>
      </c>
    </row>
    <row r="3354" spans="1:2" ht="16.5">
      <c r="A3354" s="1">
        <v>1353002</v>
      </c>
      <c r="B3354" s="1" t="s">
        <v>301</v>
      </c>
    </row>
    <row r="3355" spans="1:2" ht="16.5">
      <c r="A3355" s="1">
        <v>1351003</v>
      </c>
      <c r="B3355" s="1" t="s">
        <v>299</v>
      </c>
    </row>
    <row r="3356" spans="1:2" ht="16.5">
      <c r="A3356" s="1">
        <v>1352003</v>
      </c>
      <c r="B3356" s="1" t="s">
        <v>300</v>
      </c>
    </row>
    <row r="3357" spans="1:2" ht="16.5">
      <c r="A3357" s="1">
        <v>1353003</v>
      </c>
      <c r="B3357" s="1" t="s">
        <v>301</v>
      </c>
    </row>
    <row r="3358" spans="1:2" ht="16.5">
      <c r="A3358" s="1">
        <v>1353004</v>
      </c>
      <c r="B3358" s="1" t="s">
        <v>302</v>
      </c>
    </row>
    <row r="3359" spans="1:2" ht="16.5">
      <c r="A3359" s="1">
        <v>1450055</v>
      </c>
      <c r="B3359" s="1" t="s">
        <v>2714</v>
      </c>
    </row>
    <row r="3360" spans="1:2" ht="16.5">
      <c r="A3360" s="1">
        <v>1450056</v>
      </c>
      <c r="B3360" s="1" t="s">
        <v>2714</v>
      </c>
    </row>
    <row r="3361" spans="1:2" ht="16.5">
      <c r="A3361" s="1">
        <v>1450057</v>
      </c>
      <c r="B3361" s="1" t="s">
        <v>2714</v>
      </c>
    </row>
    <row r="3362" spans="1:2" ht="16.5">
      <c r="A3362" s="1">
        <v>1450058</v>
      </c>
      <c r="B3362" s="1" t="s">
        <v>2714</v>
      </c>
    </row>
    <row r="3363" spans="1:2" ht="16.5">
      <c r="A3363" s="1">
        <v>1450059</v>
      </c>
      <c r="B3363" s="1" t="s">
        <v>2714</v>
      </c>
    </row>
    <row r="3364" spans="1:2" ht="16.5">
      <c r="A3364" s="1">
        <v>1450060</v>
      </c>
      <c r="B3364" s="1" t="s">
        <v>2714</v>
      </c>
    </row>
    <row r="3365" spans="1:2" ht="16.5">
      <c r="A3365" s="1">
        <v>1450061</v>
      </c>
      <c r="B3365" s="1" t="s">
        <v>2714</v>
      </c>
    </row>
    <row r="3366" spans="1:2" ht="16.5">
      <c r="A3366" s="1">
        <v>1450062</v>
      </c>
      <c r="B3366" s="1" t="s">
        <v>2714</v>
      </c>
    </row>
    <row r="3367" spans="1:2" ht="16.5">
      <c r="A3367" s="1">
        <v>1450063</v>
      </c>
      <c r="B3367" s="1" t="s">
        <v>2714</v>
      </c>
    </row>
    <row r="3368" spans="1:2" ht="16.5">
      <c r="A3368" s="1">
        <v>1450064</v>
      </c>
      <c r="B3368" s="1" t="s">
        <v>2714</v>
      </c>
    </row>
    <row r="3369" spans="1:2" ht="16.5">
      <c r="A3369" s="1">
        <v>1450065</v>
      </c>
      <c r="B3369" s="1" t="s">
        <v>2813</v>
      </c>
    </row>
    <row r="3370" spans="1:2" ht="16.5">
      <c r="A3370" s="1">
        <v>1450066</v>
      </c>
      <c r="B3370" s="1" t="s">
        <v>2813</v>
      </c>
    </row>
    <row r="3371" spans="1:2" ht="16.5">
      <c r="A3371" s="1">
        <v>1450067</v>
      </c>
      <c r="B3371" s="1" t="s">
        <v>2813</v>
      </c>
    </row>
    <row r="3372" spans="1:2" ht="16.5">
      <c r="A3372" s="1">
        <v>1450068</v>
      </c>
      <c r="B3372" s="1" t="s">
        <v>2813</v>
      </c>
    </row>
    <row r="3373" spans="1:2" ht="16.5">
      <c r="A3373" s="1">
        <v>1450069</v>
      </c>
      <c r="B3373" s="1" t="s">
        <v>2813</v>
      </c>
    </row>
    <row r="3374" spans="1:2" ht="16.5">
      <c r="A3374" s="1">
        <v>1450070</v>
      </c>
      <c r="B3374" s="1" t="s">
        <v>2813</v>
      </c>
    </row>
    <row r="3375" spans="1:2" ht="16.5">
      <c r="A3375" s="1">
        <v>1450071</v>
      </c>
      <c r="B3375" s="1" t="s">
        <v>2813</v>
      </c>
    </row>
    <row r="3376" spans="1:2" ht="16.5">
      <c r="A3376" s="1">
        <v>1450072</v>
      </c>
      <c r="B3376" s="1" t="s">
        <v>2813</v>
      </c>
    </row>
    <row r="3377" spans="1:2" ht="16.5">
      <c r="A3377" s="1">
        <v>1450073</v>
      </c>
      <c r="B3377" s="1" t="s">
        <v>2813</v>
      </c>
    </row>
    <row r="3378" spans="1:2" ht="16.5">
      <c r="A3378" s="1">
        <v>1450074</v>
      </c>
      <c r="B3378" s="1" t="s">
        <v>2813</v>
      </c>
    </row>
    <row r="3379" spans="1:2" ht="16.5">
      <c r="A3379" s="1">
        <v>1450075</v>
      </c>
      <c r="B3379" s="1" t="s">
        <v>2780</v>
      </c>
    </row>
    <row r="3380" spans="1:2" ht="16.5">
      <c r="A3380" s="1">
        <v>1450076</v>
      </c>
      <c r="B3380" s="1" t="s">
        <v>2780</v>
      </c>
    </row>
    <row r="3381" spans="1:2" ht="16.5">
      <c r="A3381" s="1">
        <v>1450077</v>
      </c>
      <c r="B3381" s="1" t="s">
        <v>2780</v>
      </c>
    </row>
    <row r="3382" spans="1:2" ht="16.5">
      <c r="A3382" s="1">
        <v>1450078</v>
      </c>
      <c r="B3382" s="1" t="s">
        <v>2780</v>
      </c>
    </row>
    <row r="3383" spans="1:2" ht="16.5">
      <c r="A3383" s="1">
        <v>1450079</v>
      </c>
      <c r="B3383" s="1" t="s">
        <v>2780</v>
      </c>
    </row>
    <row r="3384" spans="1:2" ht="16.5">
      <c r="A3384" s="1">
        <v>1450080</v>
      </c>
      <c r="B3384" s="1" t="s">
        <v>2780</v>
      </c>
    </row>
    <row r="3385" spans="1:2" ht="16.5">
      <c r="A3385" s="1">
        <v>1450081</v>
      </c>
      <c r="B3385" s="1" t="s">
        <v>2780</v>
      </c>
    </row>
    <row r="3386" spans="1:2" ht="16.5">
      <c r="A3386" s="1">
        <v>1450082</v>
      </c>
      <c r="B3386" s="1" t="s">
        <v>2780</v>
      </c>
    </row>
    <row r="3387" spans="1:2" ht="16.5">
      <c r="A3387" s="1">
        <v>1450083</v>
      </c>
      <c r="B3387" s="1" t="s">
        <v>2780</v>
      </c>
    </row>
    <row r="3388" spans="1:2" ht="16.5">
      <c r="A3388" s="1">
        <v>1450084</v>
      </c>
      <c r="B3388" s="1" t="s">
        <v>2780</v>
      </c>
    </row>
    <row r="3389" spans="1:2" ht="16.5">
      <c r="A3389" s="1">
        <v>1450085</v>
      </c>
      <c r="B3389" s="1" t="s">
        <v>2782</v>
      </c>
    </row>
    <row r="3390" spans="1:2" ht="16.5">
      <c r="A3390" s="1">
        <v>1450086</v>
      </c>
      <c r="B3390" s="1" t="s">
        <v>2782</v>
      </c>
    </row>
    <row r="3391" spans="1:2" ht="16.5">
      <c r="A3391" s="1">
        <v>1450087</v>
      </c>
      <c r="B3391" s="1" t="s">
        <v>2782</v>
      </c>
    </row>
    <row r="3392" spans="1:2" ht="16.5">
      <c r="A3392" s="1">
        <v>1450088</v>
      </c>
      <c r="B3392" s="1" t="s">
        <v>2782</v>
      </c>
    </row>
    <row r="3393" spans="1:2" ht="16.5">
      <c r="A3393" s="1">
        <v>1450089</v>
      </c>
      <c r="B3393" s="1" t="s">
        <v>2782</v>
      </c>
    </row>
    <row r="3394" spans="1:2" ht="16.5">
      <c r="A3394" s="1">
        <v>1450090</v>
      </c>
      <c r="B3394" s="1" t="s">
        <v>2782</v>
      </c>
    </row>
    <row r="3395" spans="1:2" ht="16.5">
      <c r="A3395" s="1">
        <v>1450091</v>
      </c>
      <c r="B3395" s="1" t="s">
        <v>2782</v>
      </c>
    </row>
    <row r="3396" spans="1:2" ht="16.5">
      <c r="A3396" s="1">
        <v>1450092</v>
      </c>
      <c r="B3396" s="1" t="s">
        <v>2782</v>
      </c>
    </row>
    <row r="3397" spans="1:2" ht="16.5">
      <c r="A3397" s="1">
        <v>1450093</v>
      </c>
      <c r="B3397" s="1" t="s">
        <v>2782</v>
      </c>
    </row>
    <row r="3398" spans="1:2" ht="16.5">
      <c r="A3398" s="1">
        <v>1450094</v>
      </c>
      <c r="B3398" s="1" t="s">
        <v>2782</v>
      </c>
    </row>
    <row r="3399" spans="1:2" ht="16.5">
      <c r="A3399" s="1">
        <v>1450035</v>
      </c>
      <c r="B3399" s="1" t="s">
        <v>1895</v>
      </c>
    </row>
    <row r="3400" spans="1:2" ht="16.5">
      <c r="A3400" s="1">
        <v>1450036</v>
      </c>
      <c r="B3400" s="1" t="s">
        <v>1895</v>
      </c>
    </row>
    <row r="3401" spans="1:2" ht="16.5">
      <c r="A3401" s="1">
        <v>1450037</v>
      </c>
      <c r="B3401" s="1" t="s">
        <v>1895</v>
      </c>
    </row>
    <row r="3402" spans="1:2" ht="16.5">
      <c r="A3402" s="1">
        <v>1450038</v>
      </c>
      <c r="B3402" s="1" t="s">
        <v>1895</v>
      </c>
    </row>
    <row r="3403" spans="1:2" ht="16.5">
      <c r="A3403" s="1">
        <v>1450039</v>
      </c>
      <c r="B3403" s="1" t="s">
        <v>1895</v>
      </c>
    </row>
    <row r="3404" spans="1:2" ht="16.5">
      <c r="A3404" s="1">
        <v>1450040</v>
      </c>
      <c r="B3404" s="1" t="s">
        <v>1895</v>
      </c>
    </row>
    <row r="3405" spans="1:2" ht="16.5">
      <c r="A3405" s="1">
        <v>1450041</v>
      </c>
      <c r="B3405" s="1" t="s">
        <v>1895</v>
      </c>
    </row>
    <row r="3406" spans="1:2" ht="16.5">
      <c r="A3406" s="1">
        <v>1450042</v>
      </c>
      <c r="B3406" s="1" t="s">
        <v>1895</v>
      </c>
    </row>
    <row r="3407" spans="1:2" ht="16.5">
      <c r="A3407" s="1">
        <v>1450043</v>
      </c>
      <c r="B3407" s="1" t="s">
        <v>1895</v>
      </c>
    </row>
    <row r="3408" spans="1:2" ht="16.5">
      <c r="A3408" s="1">
        <v>1450044</v>
      </c>
      <c r="B3408" s="1" t="s">
        <v>1895</v>
      </c>
    </row>
    <row r="3409" spans="1:2" ht="16.5">
      <c r="A3409" s="1">
        <v>1401044</v>
      </c>
      <c r="B3409" s="1" t="s">
        <v>3207</v>
      </c>
    </row>
    <row r="3410" spans="1:2" ht="16.5">
      <c r="A3410" s="1">
        <v>1401045</v>
      </c>
      <c r="B3410" s="1" t="s">
        <v>3208</v>
      </c>
    </row>
    <row r="3411" spans="1:2" ht="16.5">
      <c r="A3411" s="1">
        <v>1465001</v>
      </c>
      <c r="B3411" s="1" t="s">
        <v>3209</v>
      </c>
    </row>
    <row r="3412" spans="1:2" ht="16.5">
      <c r="A3412" s="1">
        <v>1465002</v>
      </c>
      <c r="B3412" s="1" t="s">
        <v>3210</v>
      </c>
    </row>
    <row r="3413" spans="1:2" ht="16.5">
      <c r="A3413" s="1">
        <v>1465003</v>
      </c>
      <c r="B3413" s="1" t="s">
        <v>3211</v>
      </c>
    </row>
    <row r="3414" spans="1:2" ht="16.5">
      <c r="A3414" s="1">
        <v>1465004</v>
      </c>
      <c r="B3414" s="1" t="s">
        <v>3212</v>
      </c>
    </row>
    <row r="3415" spans="1:2" ht="16.5">
      <c r="A3415" s="1">
        <v>1465005</v>
      </c>
      <c r="B3415" s="1" t="s">
        <v>3213</v>
      </c>
    </row>
    <row r="3416" spans="1:2" ht="16.5">
      <c r="A3416" s="1">
        <v>1465006</v>
      </c>
      <c r="B3416" s="1" t="s">
        <v>3214</v>
      </c>
    </row>
    <row r="3417" spans="1:2" ht="16.5">
      <c r="A3417" s="1">
        <v>1465007</v>
      </c>
      <c r="B3417" s="1" t="s">
        <v>3215</v>
      </c>
    </row>
    <row r="3418" spans="1:2" ht="16.5">
      <c r="A3418" s="1">
        <v>1465008</v>
      </c>
      <c r="B3418" s="1" t="s">
        <v>3216</v>
      </c>
    </row>
    <row r="3419" spans="1:2" ht="16.5">
      <c r="A3419" s="1">
        <v>1465009</v>
      </c>
      <c r="B3419" s="1" t="s">
        <v>3217</v>
      </c>
    </row>
    <row r="3420" spans="1:2" ht="16.5">
      <c r="A3420" s="1">
        <v>1465010</v>
      </c>
      <c r="B3420" s="1" t="s">
        <v>3218</v>
      </c>
    </row>
    <row r="3421" spans="1:2" ht="16.5">
      <c r="A3421" s="1">
        <v>1465011</v>
      </c>
      <c r="B3421" s="1" t="s">
        <v>3219</v>
      </c>
    </row>
    <row r="3422" spans="1:2" ht="16.5">
      <c r="A3422" s="1">
        <v>1465012</v>
      </c>
      <c r="B3422" s="1" t="s">
        <v>3220</v>
      </c>
    </row>
    <row r="3423" spans="1:2" ht="16.5">
      <c r="A3423" s="1">
        <v>1465013</v>
      </c>
      <c r="B3423" s="1" t="s">
        <v>3221</v>
      </c>
    </row>
    <row r="3424" spans="1:2" ht="16.5">
      <c r="A3424" s="1">
        <v>1465014</v>
      </c>
      <c r="B3424" s="1" t="s">
        <v>3222</v>
      </c>
    </row>
    <row r="3425" spans="1:2" ht="16.5">
      <c r="A3425" s="1">
        <v>1465015</v>
      </c>
      <c r="B3425" s="1" t="s">
        <v>3223</v>
      </c>
    </row>
    <row r="3426" spans="1:2" ht="16.5">
      <c r="A3426" s="1">
        <v>1465016</v>
      </c>
      <c r="B3426" s="1" t="s">
        <v>3224</v>
      </c>
    </row>
    <row r="3427" spans="1:2" ht="16.5">
      <c r="A3427" s="1">
        <v>1465017</v>
      </c>
      <c r="B3427" s="1" t="s">
        <v>3225</v>
      </c>
    </row>
    <row r="3428" spans="1:2" ht="16.5">
      <c r="A3428" s="1">
        <v>1465018</v>
      </c>
      <c r="B3428" s="1" t="s">
        <v>3226</v>
      </c>
    </row>
    <row r="3429" spans="1:2" ht="16.5">
      <c r="A3429" s="1">
        <v>1465019</v>
      </c>
      <c r="B3429" s="1" t="s">
        <v>3227</v>
      </c>
    </row>
    <row r="3430" spans="1:2" ht="16.5">
      <c r="A3430" s="1">
        <v>1465020</v>
      </c>
      <c r="B3430" s="1" t="s">
        <v>3228</v>
      </c>
    </row>
    <row r="3431" spans="1:2" ht="16.5">
      <c r="A3431" s="1">
        <v>1465021</v>
      </c>
      <c r="B3431" s="1" t="s">
        <v>3229</v>
      </c>
    </row>
    <row r="3432" spans="1:2" ht="16.5">
      <c r="A3432" s="1">
        <v>1465022</v>
      </c>
      <c r="B3432" s="1" t="s">
        <v>3230</v>
      </c>
    </row>
    <row r="3433" spans="1:2" ht="16.5">
      <c r="A3433" s="1">
        <v>1465023</v>
      </c>
      <c r="B3433" s="1" t="s">
        <v>3231</v>
      </c>
    </row>
    <row r="3434" spans="1:2" ht="16.5">
      <c r="A3434" s="1">
        <v>1465024</v>
      </c>
      <c r="B3434" s="1" t="s">
        <v>3232</v>
      </c>
    </row>
    <row r="3435" spans="1:2" ht="16.5">
      <c r="A3435" s="1">
        <v>1465025</v>
      </c>
      <c r="B3435" s="1" t="s">
        <v>3233</v>
      </c>
    </row>
    <row r="3436" spans="1:2" ht="16.5">
      <c r="A3436" s="1">
        <v>1465026</v>
      </c>
      <c r="B3436" s="1" t="s">
        <v>3234</v>
      </c>
    </row>
    <row r="3437" spans="1:2" ht="16.5">
      <c r="A3437" s="1">
        <v>1465027</v>
      </c>
      <c r="B3437" s="1" t="s">
        <v>3235</v>
      </c>
    </row>
    <row r="3438" spans="1:2" ht="16.5">
      <c r="A3438" s="1">
        <v>1465028</v>
      </c>
      <c r="B3438" s="1" t="s">
        <v>3236</v>
      </c>
    </row>
    <row r="3439" spans="1:2" ht="16.5">
      <c r="A3439" s="1">
        <v>1465029</v>
      </c>
      <c r="B3439" s="1" t="s">
        <v>3237</v>
      </c>
    </row>
    <row r="3440" spans="1:2" ht="16.5">
      <c r="A3440" s="1">
        <v>1465030</v>
      </c>
      <c r="B3440" s="1" t="s">
        <v>3238</v>
      </c>
    </row>
    <row r="3441" spans="1:2" ht="16.5">
      <c r="A3441" s="1">
        <v>1465031</v>
      </c>
      <c r="B3441" s="1" t="s">
        <v>3239</v>
      </c>
    </row>
    <row r="3442" spans="1:2" ht="16.5">
      <c r="A3442" s="1">
        <v>1465032</v>
      </c>
      <c r="B3442" s="1" t="s">
        <v>3240</v>
      </c>
    </row>
    <row r="3443" spans="1:2" ht="16.5">
      <c r="A3443" s="1">
        <v>1465033</v>
      </c>
      <c r="B3443" s="1" t="s">
        <v>3241</v>
      </c>
    </row>
    <row r="3444" spans="1:2" ht="16.5">
      <c r="A3444" s="1">
        <v>1465034</v>
      </c>
      <c r="B3444" s="1" t="s">
        <v>3242</v>
      </c>
    </row>
    <row r="3445" spans="1:2" ht="16.5">
      <c r="A3445" s="1">
        <v>1465035</v>
      </c>
      <c r="B3445" s="1" t="s">
        <v>3243</v>
      </c>
    </row>
    <row r="3446" spans="1:2" ht="16.5">
      <c r="A3446" s="1">
        <v>1465036</v>
      </c>
      <c r="B3446" s="1" t="s">
        <v>3244</v>
      </c>
    </row>
    <row r="3447" spans="1:2" ht="16.5">
      <c r="A3447" s="1">
        <v>1465037</v>
      </c>
      <c r="B3447" s="1" t="s">
        <v>3214</v>
      </c>
    </row>
    <row r="3448" spans="1:2" ht="16.5">
      <c r="A3448" s="1">
        <v>1465038</v>
      </c>
      <c r="B3448" s="1" t="s">
        <v>3215</v>
      </c>
    </row>
    <row r="3449" spans="1:2" ht="16.5">
      <c r="A3449" s="1">
        <v>1466001</v>
      </c>
      <c r="B3449" s="1" t="s">
        <v>3245</v>
      </c>
    </row>
    <row r="3450" spans="1:2" ht="16.5">
      <c r="A3450" s="1">
        <v>1466002</v>
      </c>
      <c r="B3450" s="1" t="s">
        <v>3246</v>
      </c>
    </row>
    <row r="3451" spans="1:2" ht="16.5">
      <c r="A3451" s="1">
        <v>1466003</v>
      </c>
      <c r="B3451" s="1" t="s">
        <v>3247</v>
      </c>
    </row>
    <row r="3452" spans="1:2" ht="16.5">
      <c r="A3452" s="1">
        <v>1466004</v>
      </c>
      <c r="B3452" s="1" t="s">
        <v>3248</v>
      </c>
    </row>
    <row r="3453" spans="1:2" ht="16.5">
      <c r="A3453" s="1">
        <v>1466005</v>
      </c>
      <c r="B3453" s="1" t="s">
        <v>3249</v>
      </c>
    </row>
    <row r="3454" spans="1:2" ht="16.5">
      <c r="A3454" s="1">
        <v>1466006</v>
      </c>
      <c r="B3454" s="1" t="s">
        <v>3250</v>
      </c>
    </row>
    <row r="3455" spans="1:2" ht="16.5">
      <c r="A3455" s="1">
        <v>1466007</v>
      </c>
      <c r="B3455" s="1" t="s">
        <v>3251</v>
      </c>
    </row>
    <row r="3456" spans="1:2" ht="16.5">
      <c r="A3456" s="1">
        <v>1466008</v>
      </c>
      <c r="B3456" s="1" t="s">
        <v>3252</v>
      </c>
    </row>
    <row r="3457" spans="1:2" ht="16.5">
      <c r="A3457" s="1">
        <v>1466009</v>
      </c>
      <c r="B3457" s="1" t="s">
        <v>3253</v>
      </c>
    </row>
    <row r="3458" spans="1:2" ht="16.5">
      <c r="A3458" s="1">
        <v>1466010</v>
      </c>
      <c r="B3458" s="1" t="s">
        <v>3254</v>
      </c>
    </row>
    <row r="3459" spans="1:2" ht="16.5">
      <c r="A3459" s="1">
        <v>1466011</v>
      </c>
      <c r="B3459" s="1" t="s">
        <v>3255</v>
      </c>
    </row>
    <row r="3460" spans="1:2" ht="16.5">
      <c r="A3460" s="1">
        <v>1466012</v>
      </c>
      <c r="B3460" s="1" t="s">
        <v>3256</v>
      </c>
    </row>
    <row r="3461" spans="1:2" ht="16.5">
      <c r="A3461" s="1">
        <v>1466013</v>
      </c>
      <c r="B3461" s="1" t="s">
        <v>3257</v>
      </c>
    </row>
    <row r="3462" spans="1:2" ht="16.5">
      <c r="A3462" s="1">
        <v>1466014</v>
      </c>
      <c r="B3462" s="1" t="s">
        <v>3258</v>
      </c>
    </row>
    <row r="3463" spans="1:2" ht="16.5">
      <c r="A3463" s="1">
        <v>1466015</v>
      </c>
      <c r="B3463" s="1" t="s">
        <v>3259</v>
      </c>
    </row>
    <row r="3464" spans="1:2" ht="16.5">
      <c r="A3464" s="1">
        <v>1466016</v>
      </c>
      <c r="B3464" s="1" t="s">
        <v>3260</v>
      </c>
    </row>
    <row r="3465" spans="1:2" ht="16.5">
      <c r="A3465" s="1">
        <v>1466017</v>
      </c>
      <c r="B3465" s="1" t="s">
        <v>3261</v>
      </c>
    </row>
    <row r="3466" spans="1:2" ht="16.5">
      <c r="A3466" s="1">
        <v>1466018</v>
      </c>
      <c r="B3466" s="1" t="s">
        <v>3262</v>
      </c>
    </row>
    <row r="3467" spans="1:2" ht="16.5">
      <c r="A3467" s="1">
        <v>1466019</v>
      </c>
      <c r="B3467" s="1" t="s">
        <v>3263</v>
      </c>
    </row>
    <row r="3468" spans="1:2" ht="16.5">
      <c r="A3468" s="1">
        <v>1466020</v>
      </c>
      <c r="B3468" s="1" t="s">
        <v>3264</v>
      </c>
    </row>
    <row r="3469" spans="1:2" ht="16.5">
      <c r="A3469" s="1">
        <v>1466021</v>
      </c>
      <c r="B3469" s="1" t="s">
        <v>3265</v>
      </c>
    </row>
    <row r="3470" spans="1:2" ht="16.5">
      <c r="A3470" s="1">
        <v>1466022</v>
      </c>
      <c r="B3470" s="1" t="s">
        <v>3266</v>
      </c>
    </row>
    <row r="3471" spans="1:2" ht="16.5">
      <c r="A3471" s="1">
        <v>1466023</v>
      </c>
      <c r="B3471" s="1" t="s">
        <v>3267</v>
      </c>
    </row>
    <row r="3472" spans="1:2" ht="16.5">
      <c r="A3472" s="1">
        <v>1466024</v>
      </c>
      <c r="B3472" s="1" t="s">
        <v>3268</v>
      </c>
    </row>
    <row r="3473" spans="1:2" ht="16.5">
      <c r="A3473" s="1">
        <v>1466025</v>
      </c>
      <c r="B3473" s="1" t="s">
        <v>3269</v>
      </c>
    </row>
    <row r="3474" spans="1:2" ht="16.5">
      <c r="A3474" s="1">
        <v>1466026</v>
      </c>
      <c r="B3474" s="1" t="s">
        <v>3270</v>
      </c>
    </row>
    <row r="3475" spans="1:2" ht="16.5">
      <c r="A3475" s="1">
        <v>1466027</v>
      </c>
      <c r="B3475" s="1" t="s">
        <v>3271</v>
      </c>
    </row>
    <row r="3476" spans="1:2" ht="16.5">
      <c r="A3476" s="1">
        <v>1466028</v>
      </c>
      <c r="B3476" s="1" t="s">
        <v>3272</v>
      </c>
    </row>
    <row r="3477" spans="1:2" ht="16.5">
      <c r="A3477" s="1">
        <v>1466029</v>
      </c>
      <c r="B3477" s="1" t="s">
        <v>3273</v>
      </c>
    </row>
    <row r="3478" spans="1:2" ht="16.5">
      <c r="A3478" s="1">
        <v>1466030</v>
      </c>
      <c r="B3478" s="1" t="s">
        <v>3274</v>
      </c>
    </row>
    <row r="3479" spans="1:2" ht="16.5">
      <c r="A3479" s="1">
        <v>1466031</v>
      </c>
      <c r="B3479" s="1" t="s">
        <v>3275</v>
      </c>
    </row>
    <row r="3480" spans="1:2" ht="16.5">
      <c r="A3480" s="1">
        <v>1466032</v>
      </c>
      <c r="B3480" s="1" t="s">
        <v>3276</v>
      </c>
    </row>
    <row r="3481" spans="1:2" ht="16.5">
      <c r="A3481" s="1">
        <v>1466033</v>
      </c>
      <c r="B3481" s="1" t="s">
        <v>3277</v>
      </c>
    </row>
    <row r="3482" spans="1:2" ht="16.5">
      <c r="A3482" s="1">
        <v>1466034</v>
      </c>
      <c r="B3482" s="1" t="s">
        <v>3278</v>
      </c>
    </row>
    <row r="3483" spans="1:2" ht="16.5">
      <c r="A3483" s="1">
        <v>1466035</v>
      </c>
      <c r="B3483" s="1" t="s">
        <v>3279</v>
      </c>
    </row>
    <row r="3484" spans="1:2" ht="16.5">
      <c r="A3484" s="1">
        <v>1466036</v>
      </c>
      <c r="B3484" s="1" t="s">
        <v>3280</v>
      </c>
    </row>
    <row r="3485" spans="1:2" ht="16.5">
      <c r="A3485" s="1">
        <v>1466037</v>
      </c>
      <c r="B3485" s="1" t="s">
        <v>3281</v>
      </c>
    </row>
    <row r="3486" spans="1:2" ht="16.5">
      <c r="A3486" s="1">
        <v>1466038</v>
      </c>
      <c r="B3486" s="1" t="s">
        <v>3282</v>
      </c>
    </row>
    <row r="3487" spans="1:2" ht="16.5">
      <c r="A3487" s="1">
        <v>1466039</v>
      </c>
      <c r="B3487" s="1" t="s">
        <v>3283</v>
      </c>
    </row>
    <row r="3488" spans="1:2" ht="16.5">
      <c r="A3488" s="1">
        <v>1466040</v>
      </c>
      <c r="B3488" s="1" t="s">
        <v>3284</v>
      </c>
    </row>
    <row r="3489" spans="1:2" ht="16.5">
      <c r="A3489" s="1">
        <v>1466041</v>
      </c>
      <c r="B3489" s="1" t="s">
        <v>3285</v>
      </c>
    </row>
    <row r="3490" spans="1:2" ht="16.5">
      <c r="A3490" s="1">
        <v>1466042</v>
      </c>
      <c r="B3490" s="1" t="s">
        <v>3286</v>
      </c>
    </row>
    <row r="3491" spans="1:2" ht="16.5">
      <c r="A3491" s="1">
        <v>1466043</v>
      </c>
      <c r="B3491" s="1" t="s">
        <v>3287</v>
      </c>
    </row>
    <row r="3492" spans="1:2" ht="16.5">
      <c r="A3492" s="1">
        <v>1466044</v>
      </c>
      <c r="B3492" s="1" t="s">
        <v>3288</v>
      </c>
    </row>
    <row r="3493" spans="1:2" ht="16.5">
      <c r="A3493" s="1">
        <v>1466045</v>
      </c>
      <c r="B3493" s="1" t="s">
        <v>3289</v>
      </c>
    </row>
    <row r="3494" spans="1:2" ht="16.5">
      <c r="A3494" s="1">
        <v>1466046</v>
      </c>
      <c r="B3494" s="1" t="s">
        <v>3290</v>
      </c>
    </row>
    <row r="3495" spans="1:2" ht="16.5">
      <c r="A3495" s="1">
        <v>1466050</v>
      </c>
      <c r="B3495" s="1" t="s">
        <v>3291</v>
      </c>
    </row>
    <row r="3496" spans="1:2" ht="16.5">
      <c r="A3496" s="1">
        <v>1466051</v>
      </c>
      <c r="B3496" s="1" t="s">
        <v>3292</v>
      </c>
    </row>
    <row r="3497" spans="1:2" ht="16.5">
      <c r="A3497" s="1">
        <v>1466052</v>
      </c>
      <c r="B3497" s="1" t="s">
        <v>3250</v>
      </c>
    </row>
    <row r="3498" spans="1:2" ht="16.5">
      <c r="A3498" s="1">
        <v>1466053</v>
      </c>
      <c r="B3498" s="1" t="s">
        <v>3251</v>
      </c>
    </row>
    <row r="3499" spans="1:2" ht="16.5">
      <c r="A3499" s="1">
        <v>1466054</v>
      </c>
      <c r="B3499" s="1" t="s">
        <v>3252</v>
      </c>
    </row>
    <row r="3500" spans="1:2" ht="16.5">
      <c r="A3500" s="1">
        <v>1466055</v>
      </c>
      <c r="B3500" s="1" t="s">
        <v>3250</v>
      </c>
    </row>
    <row r="3501" spans="1:2" ht="16.5">
      <c r="A3501" s="1">
        <v>1466056</v>
      </c>
      <c r="B3501" s="1" t="s">
        <v>3250</v>
      </c>
    </row>
    <row r="3502" spans="1:2" ht="16.5">
      <c r="A3502" s="1">
        <v>1467001</v>
      </c>
      <c r="B3502" s="1" t="s">
        <v>3293</v>
      </c>
    </row>
    <row r="3503" spans="1:2" ht="16.5">
      <c r="A3503" s="1">
        <v>1467002</v>
      </c>
      <c r="B3503" s="1" t="s">
        <v>3294</v>
      </c>
    </row>
    <row r="3504" spans="1:2" ht="16.5">
      <c r="A3504" s="1">
        <v>1467003</v>
      </c>
      <c r="B3504" s="1" t="s">
        <v>3295</v>
      </c>
    </row>
    <row r="3505" spans="1:2" ht="16.5">
      <c r="A3505" s="1">
        <v>1467004</v>
      </c>
      <c r="B3505" s="1" t="s">
        <v>3296</v>
      </c>
    </row>
    <row r="3506" spans="1:2" ht="16.5">
      <c r="A3506" s="1">
        <v>1467005</v>
      </c>
      <c r="B3506" s="1" t="s">
        <v>3297</v>
      </c>
    </row>
    <row r="3507" spans="1:2" ht="16.5">
      <c r="A3507" s="1">
        <v>1467006</v>
      </c>
      <c r="B3507" s="1" t="s">
        <v>3298</v>
      </c>
    </row>
    <row r="3508" spans="1:2" ht="16.5">
      <c r="A3508" s="1">
        <v>1467007</v>
      </c>
      <c r="B3508" s="1" t="s">
        <v>3299</v>
      </c>
    </row>
    <row r="3509" spans="1:2" ht="16.5">
      <c r="A3509" s="1">
        <v>1467008</v>
      </c>
      <c r="B3509" s="1" t="s">
        <v>3300</v>
      </c>
    </row>
    <row r="3510" spans="1:2" ht="16.5">
      <c r="A3510" s="1">
        <v>1467009</v>
      </c>
      <c r="B3510" s="1" t="s">
        <v>3301</v>
      </c>
    </row>
    <row r="3511" spans="1:2" ht="16.5">
      <c r="A3511" s="1">
        <v>1467010</v>
      </c>
      <c r="B3511" s="1" t="s">
        <v>3302</v>
      </c>
    </row>
    <row r="3512" spans="1:2" ht="16.5">
      <c r="A3512" s="1">
        <v>1467011</v>
      </c>
      <c r="B3512" s="1" t="s">
        <v>3303</v>
      </c>
    </row>
    <row r="3513" spans="1:2" ht="16.5">
      <c r="A3513" s="1">
        <v>1467012</v>
      </c>
      <c r="B3513" s="1" t="s">
        <v>3304</v>
      </c>
    </row>
    <row r="3514" spans="1:2" ht="16.5">
      <c r="A3514" s="1">
        <v>1467013</v>
      </c>
      <c r="B3514" s="1" t="s">
        <v>3305</v>
      </c>
    </row>
    <row r="3515" spans="1:2" ht="16.5">
      <c r="A3515" s="1">
        <v>1467014</v>
      </c>
      <c r="B3515" s="1" t="s">
        <v>3306</v>
      </c>
    </row>
    <row r="3516" spans="1:2" ht="16.5">
      <c r="A3516" s="1">
        <v>1467015</v>
      </c>
      <c r="B3516" s="1" t="s">
        <v>3307</v>
      </c>
    </row>
    <row r="3517" spans="1:2" ht="16.5">
      <c r="A3517" s="1">
        <v>1467016</v>
      </c>
      <c r="B3517" s="1" t="s">
        <v>3308</v>
      </c>
    </row>
    <row r="3518" spans="1:2" ht="16.5">
      <c r="A3518" s="1">
        <v>1467017</v>
      </c>
      <c r="B3518" s="1" t="s">
        <v>3309</v>
      </c>
    </row>
    <row r="3519" spans="1:2" ht="16.5">
      <c r="A3519" s="1">
        <v>1467018</v>
      </c>
      <c r="B3519" s="1" t="s">
        <v>3310</v>
      </c>
    </row>
    <row r="3520" spans="1:2" ht="16.5">
      <c r="A3520" s="1">
        <v>1467019</v>
      </c>
      <c r="B3520" s="1" t="s">
        <v>3311</v>
      </c>
    </row>
    <row r="3521" spans="1:2" ht="16.5">
      <c r="A3521" s="1">
        <v>1467020</v>
      </c>
      <c r="B3521" s="1" t="s">
        <v>3312</v>
      </c>
    </row>
    <row r="3522" spans="1:2" ht="16.5">
      <c r="A3522" s="1">
        <v>1467021</v>
      </c>
      <c r="B3522" s="1" t="s">
        <v>3313</v>
      </c>
    </row>
    <row r="3523" spans="1:2" ht="16.5">
      <c r="A3523" s="1">
        <v>1467022</v>
      </c>
      <c r="B3523" s="1" t="s">
        <v>3314</v>
      </c>
    </row>
    <row r="3524" spans="1:2" ht="16.5">
      <c r="A3524" s="1">
        <v>1467023</v>
      </c>
      <c r="B3524" s="1" t="s">
        <v>3315</v>
      </c>
    </row>
    <row r="3525" spans="1:2" ht="16.5">
      <c r="A3525" s="1">
        <v>1467024</v>
      </c>
      <c r="B3525" s="1" t="s">
        <v>3316</v>
      </c>
    </row>
    <row r="3526" spans="1:2" ht="16.5">
      <c r="A3526" s="1">
        <v>1467025</v>
      </c>
      <c r="B3526" s="1" t="s">
        <v>3317</v>
      </c>
    </row>
    <row r="3527" spans="1:2" ht="16.5">
      <c r="A3527" s="1">
        <v>1467026</v>
      </c>
      <c r="B3527" s="1" t="s">
        <v>3318</v>
      </c>
    </row>
    <row r="3528" spans="1:2" ht="16.5">
      <c r="A3528" s="1">
        <v>1467027</v>
      </c>
      <c r="B3528" s="1" t="s">
        <v>3319</v>
      </c>
    </row>
    <row r="3529" spans="1:2" ht="16.5">
      <c r="A3529" s="1">
        <v>1467028</v>
      </c>
      <c r="B3529" s="1" t="s">
        <v>3320</v>
      </c>
    </row>
    <row r="3530" spans="1:2" ht="16.5">
      <c r="A3530" s="1">
        <v>1467029</v>
      </c>
      <c r="B3530" s="1" t="s">
        <v>3321</v>
      </c>
    </row>
    <row r="3531" spans="1:2" ht="16.5">
      <c r="A3531" s="1">
        <v>1467030</v>
      </c>
      <c r="B3531" s="1" t="s">
        <v>3322</v>
      </c>
    </row>
    <row r="3532" spans="1:2" ht="16.5">
      <c r="A3532" s="1">
        <v>1467032</v>
      </c>
      <c r="B3532" s="1" t="s">
        <v>3323</v>
      </c>
    </row>
    <row r="3533" spans="1:2" ht="16.5">
      <c r="A3533" s="1">
        <v>1467033</v>
      </c>
      <c r="B3533" s="1" t="s">
        <v>3324</v>
      </c>
    </row>
    <row r="3534" spans="1:2" ht="16.5">
      <c r="A3534" s="1">
        <v>1467034</v>
      </c>
      <c r="B3534" s="1" t="s">
        <v>3325</v>
      </c>
    </row>
    <row r="3535" spans="1:2" ht="16.5">
      <c r="A3535" s="1">
        <v>1467035</v>
      </c>
      <c r="B3535" s="1" t="s">
        <v>3326</v>
      </c>
    </row>
    <row r="3536" spans="1:2" ht="16.5">
      <c r="A3536" s="1">
        <v>1467036</v>
      </c>
      <c r="B3536" s="1" t="s">
        <v>3327</v>
      </c>
    </row>
    <row r="3537" spans="1:2" ht="16.5">
      <c r="A3537" s="1">
        <v>1467037</v>
      </c>
      <c r="B3537" s="1" t="s">
        <v>3328</v>
      </c>
    </row>
    <row r="3538" spans="1:2" ht="16.5">
      <c r="A3538" s="1">
        <v>1467038</v>
      </c>
      <c r="B3538" s="1" t="s">
        <v>3329</v>
      </c>
    </row>
    <row r="3539" spans="1:2" ht="16.5">
      <c r="A3539" s="1">
        <v>1467039</v>
      </c>
      <c r="B3539" s="1" t="s">
        <v>3330</v>
      </c>
    </row>
    <row r="3540" spans="1:2" ht="16.5">
      <c r="A3540" s="1">
        <v>1467040</v>
      </c>
      <c r="B3540" s="1" t="s">
        <v>3331</v>
      </c>
    </row>
    <row r="3541" spans="1:2" ht="16.5">
      <c r="A3541" s="1">
        <v>1467041</v>
      </c>
      <c r="B3541" s="1" t="s">
        <v>3332</v>
      </c>
    </row>
    <row r="3542" spans="1:2" ht="16.5">
      <c r="A3542" s="1">
        <v>1467042</v>
      </c>
      <c r="B3542" s="1" t="s">
        <v>3333</v>
      </c>
    </row>
    <row r="3543" spans="1:2" ht="16.5">
      <c r="A3543" s="1">
        <v>1467043</v>
      </c>
      <c r="B3543" s="1" t="s">
        <v>3334</v>
      </c>
    </row>
    <row r="3544" spans="1:2" ht="16.5">
      <c r="A3544" s="1">
        <v>1467044</v>
      </c>
      <c r="B3544" s="1" t="s">
        <v>3314</v>
      </c>
    </row>
    <row r="3545" spans="1:2" ht="16.5">
      <c r="A3545" s="1">
        <v>1467045</v>
      </c>
      <c r="B3545" s="1" t="s">
        <v>3315</v>
      </c>
    </row>
    <row r="3546" spans="1:2" ht="16.5">
      <c r="A3546" s="1">
        <v>1467046</v>
      </c>
      <c r="B3546" s="1" t="s">
        <v>3315</v>
      </c>
    </row>
    <row r="3547" spans="1:2" ht="16.5">
      <c r="A3547" s="1">
        <v>1467047</v>
      </c>
      <c r="B3547" s="1" t="s">
        <v>3315</v>
      </c>
    </row>
    <row r="3548" spans="1:2" ht="16.5">
      <c r="A3548" s="1">
        <v>1467048</v>
      </c>
      <c r="B3548" s="1" t="s">
        <v>3335</v>
      </c>
    </row>
    <row r="3549" spans="1:2" ht="16.5">
      <c r="A3549" s="1">
        <v>1467049</v>
      </c>
      <c r="B3549" s="1" t="s">
        <v>3335</v>
      </c>
    </row>
    <row r="3550" spans="1:2" ht="16.5">
      <c r="A3550" s="1">
        <v>1467050</v>
      </c>
      <c r="B3550" s="1" t="s">
        <v>3336</v>
      </c>
    </row>
    <row r="3551" spans="1:2" ht="16.5">
      <c r="A3551" s="1">
        <v>1467051</v>
      </c>
      <c r="B3551" s="1" t="s">
        <v>3337</v>
      </c>
    </row>
    <row r="3552" spans="1:2" ht="16.5">
      <c r="A3552" s="1">
        <v>1467052</v>
      </c>
      <c r="B3552" s="1" t="s">
        <v>3314</v>
      </c>
    </row>
    <row r="3553" spans="1:2" ht="16.5">
      <c r="A3553" s="1">
        <v>1467053</v>
      </c>
      <c r="B3553" s="1" t="s">
        <v>3314</v>
      </c>
    </row>
    <row r="3554" spans="1:2" ht="16.5">
      <c r="A3554" s="1">
        <v>1467054</v>
      </c>
      <c r="B3554" s="1" t="s">
        <v>3314</v>
      </c>
    </row>
    <row r="3555" spans="1:2" ht="16.5">
      <c r="A3555" s="1">
        <v>1467055</v>
      </c>
      <c r="B3555" s="1" t="s">
        <v>3314</v>
      </c>
    </row>
    <row r="3556" spans="1:2" ht="16.5">
      <c r="A3556" s="1">
        <v>1467056</v>
      </c>
      <c r="B3556" s="1" t="s">
        <v>1734</v>
      </c>
    </row>
    <row r="3557" spans="1:2" ht="16.5">
      <c r="A3557" s="1">
        <v>1467057</v>
      </c>
      <c r="B3557" s="1" t="s">
        <v>3319</v>
      </c>
    </row>
    <row r="3558" spans="1:2" ht="16.5">
      <c r="A3558" s="1">
        <v>1468001</v>
      </c>
      <c r="B3558" s="1" t="s">
        <v>3338</v>
      </c>
    </row>
    <row r="3559" spans="1:2" ht="16.5">
      <c r="A3559" s="1">
        <v>1468002</v>
      </c>
      <c r="B3559" s="1" t="s">
        <v>3339</v>
      </c>
    </row>
    <row r="3560" spans="1:2" ht="16.5">
      <c r="A3560" s="1">
        <v>1468003</v>
      </c>
      <c r="B3560" s="1" t="s">
        <v>3340</v>
      </c>
    </row>
    <row r="3561" spans="1:2" ht="16.5">
      <c r="A3561" s="1">
        <v>1468004</v>
      </c>
      <c r="B3561" s="1" t="s">
        <v>3341</v>
      </c>
    </row>
    <row r="3562" spans="1:2" ht="16.5">
      <c r="A3562" s="1">
        <v>1468005</v>
      </c>
      <c r="B3562" s="1" t="s">
        <v>3342</v>
      </c>
    </row>
    <row r="3563" spans="1:2" ht="16.5">
      <c r="A3563" s="1">
        <v>1468006</v>
      </c>
      <c r="B3563" s="1" t="s">
        <v>3343</v>
      </c>
    </row>
    <row r="3564" spans="1:2" ht="16.5">
      <c r="A3564" s="1">
        <v>1468007</v>
      </c>
      <c r="B3564" s="1" t="s">
        <v>3344</v>
      </c>
    </row>
    <row r="3565" spans="1:2" ht="16.5">
      <c r="A3565" s="1">
        <v>1468008</v>
      </c>
      <c r="B3565" s="1" t="s">
        <v>3345</v>
      </c>
    </row>
    <row r="3566" spans="1:2" ht="16.5">
      <c r="A3566" s="1">
        <v>1468009</v>
      </c>
      <c r="B3566" s="1" t="s">
        <v>3346</v>
      </c>
    </row>
    <row r="3567" spans="1:2" ht="16.5">
      <c r="A3567" s="1">
        <v>1468010</v>
      </c>
      <c r="B3567" s="1" t="s">
        <v>3347</v>
      </c>
    </row>
    <row r="3568" spans="1:2" ht="16.5">
      <c r="A3568" s="1">
        <v>1468011</v>
      </c>
      <c r="B3568" s="1" t="s">
        <v>3348</v>
      </c>
    </row>
    <row r="3569" spans="1:2" ht="16.5">
      <c r="A3569" s="1">
        <v>1468012</v>
      </c>
      <c r="B3569" s="1" t="s">
        <v>3349</v>
      </c>
    </row>
    <row r="3570" spans="1:2" ht="16.5">
      <c r="A3570" s="1">
        <v>1468013</v>
      </c>
      <c r="B3570" s="1" t="s">
        <v>3350</v>
      </c>
    </row>
    <row r="3571" spans="1:2" ht="16.5">
      <c r="A3571" s="1">
        <v>1468014</v>
      </c>
      <c r="B3571" s="1" t="s">
        <v>3351</v>
      </c>
    </row>
    <row r="3572" spans="1:2" ht="16.5">
      <c r="A3572" s="1">
        <v>1468015</v>
      </c>
      <c r="B3572" s="1" t="s">
        <v>3352</v>
      </c>
    </row>
    <row r="3573" spans="1:2" ht="16.5">
      <c r="A3573" s="1">
        <v>1468016</v>
      </c>
      <c r="B3573" s="1" t="s">
        <v>3353</v>
      </c>
    </row>
    <row r="3574" spans="1:2" ht="16.5">
      <c r="A3574" s="1">
        <v>1468017</v>
      </c>
      <c r="B3574" s="1" t="s">
        <v>3354</v>
      </c>
    </row>
    <row r="3575" spans="1:2" ht="16.5">
      <c r="A3575" s="1">
        <v>1468018</v>
      </c>
      <c r="B3575" s="1" t="s">
        <v>3355</v>
      </c>
    </row>
    <row r="3576" spans="1:2" ht="16.5">
      <c r="A3576" s="1">
        <v>1468019</v>
      </c>
      <c r="B3576" s="1" t="s">
        <v>3356</v>
      </c>
    </row>
    <row r="3577" spans="1:2" ht="16.5">
      <c r="A3577" s="1">
        <v>1468020</v>
      </c>
      <c r="B3577" s="1" t="s">
        <v>3357</v>
      </c>
    </row>
    <row r="3578" spans="1:2" ht="16.5">
      <c r="A3578" s="1">
        <v>1468021</v>
      </c>
      <c r="B3578" s="1" t="s">
        <v>1459</v>
      </c>
    </row>
    <row r="3579" spans="1:2" ht="16.5">
      <c r="A3579" s="1">
        <v>1468022</v>
      </c>
      <c r="B3579" s="1" t="s">
        <v>3358</v>
      </c>
    </row>
    <row r="3580" spans="1:2" ht="16.5">
      <c r="A3580" s="1">
        <v>1468023</v>
      </c>
      <c r="B3580" s="1" t="s">
        <v>3358</v>
      </c>
    </row>
    <row r="3581" spans="1:2" ht="16.5">
      <c r="A3581" s="1">
        <v>1468024</v>
      </c>
      <c r="B3581" s="1" t="s">
        <v>1459</v>
      </c>
    </row>
    <row r="3582" spans="1:2" ht="16.5">
      <c r="A3582" s="1">
        <v>1468025</v>
      </c>
      <c r="B3582" s="1" t="s">
        <v>3359</v>
      </c>
    </row>
    <row r="3583" spans="1:2" ht="16.5">
      <c r="A3583" s="1">
        <v>1469001</v>
      </c>
      <c r="B3583" s="1" t="s">
        <v>3360</v>
      </c>
    </row>
    <row r="3584" spans="1:2" ht="16.5">
      <c r="A3584" s="1">
        <v>1469002</v>
      </c>
      <c r="B3584" s="1" t="s">
        <v>3361</v>
      </c>
    </row>
    <row r="3585" spans="1:2" ht="16.5">
      <c r="A3585" s="1">
        <v>1469003</v>
      </c>
      <c r="B3585" s="1" t="s">
        <v>1324</v>
      </c>
    </row>
    <row r="3586" spans="1:2" ht="16.5">
      <c r="A3586" s="1">
        <v>1469004</v>
      </c>
      <c r="B3586" s="1" t="s">
        <v>1319</v>
      </c>
    </row>
    <row r="3587" spans="1:2" ht="16.5">
      <c r="A3587" s="1">
        <v>1469005</v>
      </c>
      <c r="B3587" s="1" t="s">
        <v>3362</v>
      </c>
    </row>
    <row r="3588" spans="1:2" ht="16.5">
      <c r="A3588" s="1">
        <v>1469006</v>
      </c>
      <c r="B3588" s="1" t="s">
        <v>3363</v>
      </c>
    </row>
    <row r="3589" spans="1:2" ht="16.5">
      <c r="A3589" s="1">
        <v>1469007</v>
      </c>
      <c r="B3589" s="1" t="s">
        <v>3364</v>
      </c>
    </row>
    <row r="3590" spans="1:2" ht="16.5">
      <c r="A3590" s="1">
        <v>1469008</v>
      </c>
      <c r="B3590" s="1" t="s">
        <v>3364</v>
      </c>
    </row>
    <row r="3591" spans="1:2" ht="16.5">
      <c r="A3591" s="1">
        <v>1469009</v>
      </c>
      <c r="B3591" s="1" t="s">
        <v>1289</v>
      </c>
    </row>
    <row r="3592" spans="1:2" ht="16.5">
      <c r="A3592" s="1">
        <v>1469010</v>
      </c>
      <c r="B3592" s="1" t="s">
        <v>3365</v>
      </c>
    </row>
    <row r="3593" spans="1:2" ht="16.5">
      <c r="A3593" s="1">
        <v>1469011</v>
      </c>
      <c r="B3593" s="1" t="s">
        <v>3366</v>
      </c>
    </row>
    <row r="3594" spans="1:2" ht="16.5">
      <c r="A3594" s="1">
        <v>1469012</v>
      </c>
      <c r="B3594" s="1" t="s">
        <v>3367</v>
      </c>
    </row>
    <row r="3595" spans="1:2" ht="16.5">
      <c r="A3595" s="1">
        <v>1469013</v>
      </c>
      <c r="B3595" s="1" t="s">
        <v>3368</v>
      </c>
    </row>
    <row r="3596" spans="1:2" ht="16.5">
      <c r="A3596" s="1">
        <v>1469014</v>
      </c>
      <c r="B3596" s="1" t="s">
        <v>3369</v>
      </c>
    </row>
    <row r="3597" spans="1:2" ht="16.5">
      <c r="A3597" s="1">
        <v>1469015</v>
      </c>
      <c r="B3597" s="1" t="s">
        <v>3370</v>
      </c>
    </row>
    <row r="3598" spans="1:2" ht="16.5">
      <c r="A3598" s="1">
        <v>1469016</v>
      </c>
      <c r="B3598" s="1" t="s">
        <v>2800</v>
      </c>
    </row>
    <row r="3599" spans="1:2" ht="16.5">
      <c r="A3599" s="1">
        <v>1469017</v>
      </c>
      <c r="B3599" s="1" t="s">
        <v>2801</v>
      </c>
    </row>
    <row r="3600" spans="1:2" ht="16.5">
      <c r="A3600" s="1">
        <v>1469018</v>
      </c>
      <c r="B3600" s="1" t="s">
        <v>2802</v>
      </c>
    </row>
    <row r="3601" spans="1:2" ht="16.5">
      <c r="A3601" s="1">
        <v>1469019</v>
      </c>
      <c r="B3601" s="1" t="s">
        <v>2803</v>
      </c>
    </row>
    <row r="3602" spans="1:2" ht="16.5">
      <c r="A3602" s="1">
        <v>1469020</v>
      </c>
      <c r="B3602" s="1" t="s">
        <v>2780</v>
      </c>
    </row>
    <row r="3603" spans="1:2" ht="16.5">
      <c r="A3603" s="1">
        <v>1469021</v>
      </c>
      <c r="B3603" s="1" t="s">
        <v>2716</v>
      </c>
    </row>
    <row r="3604" spans="1:2" ht="16.5">
      <c r="A3604" s="1">
        <v>1470001</v>
      </c>
      <c r="B3604" s="1" t="s">
        <v>3032</v>
      </c>
    </row>
    <row r="3605" spans="1:2" ht="16.5">
      <c r="A3605" s="1">
        <v>1470002</v>
      </c>
      <c r="B3605" s="1" t="s">
        <v>3017</v>
      </c>
    </row>
    <row r="3606" spans="1:2" ht="16.5">
      <c r="A3606" s="1">
        <v>1470003</v>
      </c>
      <c r="B3606" s="1" t="s">
        <v>3371</v>
      </c>
    </row>
    <row r="3607" spans="1:2" ht="16.5">
      <c r="A3607" s="1">
        <v>1470004</v>
      </c>
      <c r="B3607" s="1" t="s">
        <v>3030</v>
      </c>
    </row>
    <row r="3608" spans="1:2" ht="16.5">
      <c r="A3608" s="1">
        <v>1470005</v>
      </c>
      <c r="B3608" s="1" t="s">
        <v>3028</v>
      </c>
    </row>
    <row r="3609" spans="1:2" ht="16.5">
      <c r="A3609" s="1">
        <v>1470006</v>
      </c>
      <c r="B3609" s="1" t="s">
        <v>3027</v>
      </c>
    </row>
    <row r="3610" spans="1:2" ht="16.5">
      <c r="A3610" s="1">
        <v>1471001</v>
      </c>
      <c r="B3610" s="1" t="s">
        <v>3372</v>
      </c>
    </row>
    <row r="3611" spans="1:2" ht="16.5">
      <c r="A3611" s="1">
        <v>1471002</v>
      </c>
      <c r="B3611" s="1" t="s">
        <v>3372</v>
      </c>
    </row>
    <row r="3612" spans="1:2" ht="16.5">
      <c r="A3612" s="1">
        <v>1471003</v>
      </c>
      <c r="B3612" s="1" t="s">
        <v>3372</v>
      </c>
    </row>
    <row r="3613" spans="1:2" ht="16.5">
      <c r="A3613" s="1">
        <v>1471004</v>
      </c>
      <c r="B3613" s="1" t="s">
        <v>3372</v>
      </c>
    </row>
    <row r="3614" spans="1:2" ht="16.5">
      <c r="A3614" s="1">
        <v>1471005</v>
      </c>
      <c r="B3614" s="1" t="s">
        <v>3372</v>
      </c>
    </row>
    <row r="3615" spans="1:2" ht="16.5">
      <c r="A3615" s="1">
        <v>1471006</v>
      </c>
      <c r="B3615" s="1" t="s">
        <v>3372</v>
      </c>
    </row>
    <row r="3616" spans="1:2" ht="16.5">
      <c r="A3616" s="1">
        <v>1471007</v>
      </c>
      <c r="B3616" s="1" t="s">
        <v>3373</v>
      </c>
    </row>
    <row r="3617" spans="1:2" ht="16.5">
      <c r="A3617" s="1">
        <v>1471008</v>
      </c>
      <c r="B3617" s="1" t="s">
        <v>3374</v>
      </c>
    </row>
    <row r="3618" spans="1:2" ht="16.5">
      <c r="A3618" s="1">
        <v>1471009</v>
      </c>
      <c r="B3618" s="1" t="s">
        <v>3375</v>
      </c>
    </row>
    <row r="3619" spans="1:2" ht="16.5">
      <c r="A3619" s="1">
        <v>1471010</v>
      </c>
      <c r="B3619" s="1" t="s">
        <v>3376</v>
      </c>
    </row>
    <row r="3620" spans="1:2" ht="16.5">
      <c r="A3620" s="1">
        <v>1471011</v>
      </c>
      <c r="B3620" s="1" t="s">
        <v>3377</v>
      </c>
    </row>
    <row r="3621" spans="1:2" ht="16.5">
      <c r="A3621" s="1">
        <v>1471012</v>
      </c>
      <c r="B3621" s="1" t="s">
        <v>3378</v>
      </c>
    </row>
    <row r="3622" spans="1:2" ht="16.5">
      <c r="A3622" s="1">
        <v>1471013</v>
      </c>
      <c r="B3622" s="1" t="s">
        <v>3379</v>
      </c>
    </row>
    <row r="3623" spans="1:2" ht="16.5">
      <c r="A3623" s="1">
        <v>1471014</v>
      </c>
      <c r="B3623" s="1" t="s">
        <v>3380</v>
      </c>
    </row>
    <row r="3624" spans="1:2" ht="16.5">
      <c r="A3624" s="1">
        <v>1471015</v>
      </c>
      <c r="B3624" s="1" t="s">
        <v>3381</v>
      </c>
    </row>
    <row r="3625" spans="1:2" ht="16.5">
      <c r="A3625" s="1">
        <v>1471016</v>
      </c>
      <c r="B3625" s="1" t="s">
        <v>3381</v>
      </c>
    </row>
    <row r="3626" spans="1:2" ht="16.5">
      <c r="A3626" s="1">
        <v>1471017</v>
      </c>
      <c r="B3626" s="1" t="s">
        <v>3382</v>
      </c>
    </row>
    <row r="3627" spans="1:2" ht="16.5">
      <c r="A3627" s="1">
        <v>1471018</v>
      </c>
      <c r="B3627" s="1" t="s">
        <v>3382</v>
      </c>
    </row>
    <row r="3628" spans="1:2" ht="16.5">
      <c r="A3628" s="1">
        <v>1471019</v>
      </c>
      <c r="B3628" s="1" t="s">
        <v>3382</v>
      </c>
    </row>
    <row r="3629" spans="1:2" ht="16.5">
      <c r="A3629" s="1">
        <v>1471020</v>
      </c>
      <c r="B3629" s="1" t="s">
        <v>3382</v>
      </c>
    </row>
    <row r="3630" spans="1:2" ht="16.5">
      <c r="A3630" s="1">
        <v>1471021</v>
      </c>
      <c r="B3630" s="1" t="s">
        <v>3383</v>
      </c>
    </row>
    <row r="3631" spans="1:2" ht="16.5">
      <c r="A3631" s="1">
        <v>1471022</v>
      </c>
      <c r="B3631" s="1" t="s">
        <v>3383</v>
      </c>
    </row>
    <row r="3632" spans="1:2" ht="16.5">
      <c r="A3632" s="1">
        <v>1471023</v>
      </c>
      <c r="B3632" s="1" t="s">
        <v>3383</v>
      </c>
    </row>
    <row r="3633" spans="1:2" ht="16.5">
      <c r="A3633" s="1">
        <v>1471024</v>
      </c>
      <c r="B3633" s="1" t="s">
        <v>3383</v>
      </c>
    </row>
    <row r="3634" spans="1:2" ht="16.5">
      <c r="A3634" s="1">
        <v>1471025</v>
      </c>
      <c r="B3634" s="1" t="s">
        <v>3383</v>
      </c>
    </row>
    <row r="3635" spans="1:2" ht="16.5">
      <c r="A3635" s="1">
        <v>1471026</v>
      </c>
      <c r="B3635" s="1" t="s">
        <v>3383</v>
      </c>
    </row>
    <row r="3636" spans="1:2" ht="16.5">
      <c r="A3636" s="1">
        <v>1471027</v>
      </c>
      <c r="B3636" s="1" t="s">
        <v>3384</v>
      </c>
    </row>
    <row r="3637" spans="1:2" ht="16.5">
      <c r="A3637" s="1">
        <v>1471028</v>
      </c>
      <c r="B3637" s="1" t="s">
        <v>3385</v>
      </c>
    </row>
    <row r="3638" spans="1:2" ht="16.5">
      <c r="A3638" s="1">
        <v>1471029</v>
      </c>
      <c r="B3638" s="1" t="s">
        <v>3385</v>
      </c>
    </row>
    <row r="3639" spans="1:2" ht="16.5">
      <c r="A3639" s="1">
        <v>1471030</v>
      </c>
      <c r="B3639" s="1" t="s">
        <v>3386</v>
      </c>
    </row>
    <row r="3640" spans="1:2" ht="16.5">
      <c r="A3640" s="1">
        <v>1471031</v>
      </c>
      <c r="B3640" s="1" t="s">
        <v>3386</v>
      </c>
    </row>
    <row r="3641" spans="1:2" ht="16.5">
      <c r="A3641" s="1">
        <v>1471032</v>
      </c>
      <c r="B3641" s="1" t="s">
        <v>3387</v>
      </c>
    </row>
    <row r="3642" spans="1:2" ht="16.5">
      <c r="A3642" s="1">
        <v>1471033</v>
      </c>
      <c r="B3642" s="1" t="s">
        <v>3388</v>
      </c>
    </row>
    <row r="3643" spans="1:2" ht="16.5">
      <c r="A3643" s="1">
        <v>1471034</v>
      </c>
      <c r="B3643" s="1" t="s">
        <v>3382</v>
      </c>
    </row>
    <row r="3644" spans="1:2" ht="16.5">
      <c r="A3644" s="1">
        <v>1471035</v>
      </c>
      <c r="B3644" s="1" t="s">
        <v>3382</v>
      </c>
    </row>
    <row r="3645" spans="1:2" ht="16.5">
      <c r="A3645" s="1">
        <v>1471036</v>
      </c>
      <c r="B3645" s="1" t="s">
        <v>3382</v>
      </c>
    </row>
    <row r="3646" spans="1:2" ht="16.5">
      <c r="A3646" s="1">
        <v>1471037</v>
      </c>
      <c r="B3646" s="1" t="s">
        <v>3389</v>
      </c>
    </row>
    <row r="3647" spans="1:2" ht="16.5">
      <c r="A3647" s="1">
        <v>1471038</v>
      </c>
      <c r="B3647" s="1" t="s">
        <v>3389</v>
      </c>
    </row>
    <row r="3648" spans="1:2" ht="16.5">
      <c r="A3648" s="1">
        <v>1471039</v>
      </c>
      <c r="B3648" s="1" t="s">
        <v>3372</v>
      </c>
    </row>
    <row r="3649" spans="1:2" ht="16.5">
      <c r="A3649" s="1">
        <v>1471040</v>
      </c>
      <c r="B3649" s="1" t="s">
        <v>3372</v>
      </c>
    </row>
    <row r="3650" spans="1:2" ht="16.5">
      <c r="A3650" s="1">
        <v>1471041</v>
      </c>
      <c r="B3650" s="1" t="s">
        <v>3372</v>
      </c>
    </row>
    <row r="3651" spans="1:2" ht="16.5">
      <c r="A3651" s="1">
        <v>1471042</v>
      </c>
      <c r="B3651" s="1" t="s">
        <v>3372</v>
      </c>
    </row>
    <row r="3652" spans="1:2" ht="16.5">
      <c r="A3652" s="1">
        <v>1471043</v>
      </c>
      <c r="B3652" s="1" t="s">
        <v>3390</v>
      </c>
    </row>
    <row r="3653" spans="1:2" ht="16.5">
      <c r="A3653" s="1">
        <v>1472001</v>
      </c>
      <c r="B3653" s="1" t="s">
        <v>3391</v>
      </c>
    </row>
    <row r="3654" spans="1:2" ht="16.5">
      <c r="A3654" s="1">
        <v>1472002</v>
      </c>
      <c r="B3654" s="1" t="s">
        <v>3392</v>
      </c>
    </row>
    <row r="3655" spans="1:2" ht="16.5">
      <c r="A3655" s="1">
        <v>1472003</v>
      </c>
      <c r="B3655" s="1" t="s">
        <v>3393</v>
      </c>
    </row>
    <row r="3656" spans="1:2" ht="16.5">
      <c r="A3656" s="1">
        <v>1472004</v>
      </c>
      <c r="B3656" s="1" t="s">
        <v>3394</v>
      </c>
    </row>
    <row r="3657" spans="1:2" ht="16.5">
      <c r="A3657" s="1">
        <v>1472005</v>
      </c>
      <c r="B3657" s="1" t="s">
        <v>3395</v>
      </c>
    </row>
    <row r="3658" spans="1:2" ht="16.5">
      <c r="A3658" s="1">
        <v>1472006</v>
      </c>
      <c r="B3658" s="1" t="s">
        <v>3396</v>
      </c>
    </row>
    <row r="3659" spans="1:2" ht="16.5">
      <c r="A3659" s="1">
        <v>1472007</v>
      </c>
      <c r="B3659" s="1" t="s">
        <v>3397</v>
      </c>
    </row>
    <row r="3660" spans="1:2" ht="16.5">
      <c r="A3660" s="1">
        <v>1472008</v>
      </c>
      <c r="B3660" s="1" t="s">
        <v>3398</v>
      </c>
    </row>
    <row r="3661" spans="1:2" ht="16.5">
      <c r="A3661" s="1">
        <v>1472009</v>
      </c>
      <c r="B3661" s="1" t="s">
        <v>3399</v>
      </c>
    </row>
    <row r="3662" spans="1:2" ht="16.5">
      <c r="A3662" s="1">
        <v>1472010</v>
      </c>
      <c r="B3662" s="1" t="s">
        <v>3400</v>
      </c>
    </row>
    <row r="3663" spans="1:2" ht="16.5">
      <c r="A3663" s="1">
        <v>1472011</v>
      </c>
      <c r="B3663" s="1" t="s">
        <v>3401</v>
      </c>
    </row>
    <row r="3664" spans="1:2" ht="16.5">
      <c r="A3664" s="1">
        <v>1472012</v>
      </c>
      <c r="B3664" s="1" t="s">
        <v>3402</v>
      </c>
    </row>
    <row r="3665" spans="1:2" ht="16.5">
      <c r="A3665" s="1">
        <v>1472013</v>
      </c>
      <c r="B3665" s="1" t="s">
        <v>3403</v>
      </c>
    </row>
    <row r="3666" spans="1:2" ht="16.5">
      <c r="A3666" s="1">
        <v>1472014</v>
      </c>
      <c r="B3666" s="1" t="s">
        <v>3404</v>
      </c>
    </row>
    <row r="3667" spans="1:2" ht="16.5">
      <c r="A3667" s="1">
        <v>1472015</v>
      </c>
      <c r="B3667" s="1" t="s">
        <v>3405</v>
      </c>
    </row>
    <row r="3668" spans="1:2" ht="16.5">
      <c r="A3668" s="1">
        <v>1472016</v>
      </c>
      <c r="B3668" s="1" t="s">
        <v>3406</v>
      </c>
    </row>
    <row r="3669" spans="1:2" ht="16.5">
      <c r="A3669" s="1">
        <v>1472017</v>
      </c>
      <c r="B3669" s="1" t="s">
        <v>3407</v>
      </c>
    </row>
    <row r="3670" spans="1:2" ht="16.5">
      <c r="A3670" s="1">
        <v>1472018</v>
      </c>
      <c r="B3670" s="1" t="s">
        <v>3408</v>
      </c>
    </row>
    <row r="3671" spans="1:2" ht="16.5">
      <c r="A3671" s="1">
        <v>1472019</v>
      </c>
      <c r="B3671" s="1" t="s">
        <v>3409</v>
      </c>
    </row>
    <row r="3672" spans="1:2" ht="16.5">
      <c r="A3672" s="1">
        <v>1472020</v>
      </c>
      <c r="B3672" s="1" t="s">
        <v>3410</v>
      </c>
    </row>
    <row r="3673" spans="1:2" ht="16.5">
      <c r="A3673" s="1">
        <v>1472021</v>
      </c>
      <c r="B3673" s="1" t="s">
        <v>3411</v>
      </c>
    </row>
    <row r="3674" spans="1:2" ht="16.5">
      <c r="A3674" s="1">
        <v>1472022</v>
      </c>
      <c r="B3674" s="1" t="s">
        <v>3412</v>
      </c>
    </row>
    <row r="3675" spans="1:2" ht="16.5">
      <c r="A3675" s="1">
        <v>1472023</v>
      </c>
      <c r="B3675" s="1" t="s">
        <v>3413</v>
      </c>
    </row>
    <row r="3676" spans="1:2" ht="16.5">
      <c r="A3676" s="1">
        <v>1472024</v>
      </c>
      <c r="B3676" s="1" t="s">
        <v>3414</v>
      </c>
    </row>
    <row r="3677" spans="1:2" ht="16.5">
      <c r="A3677" s="1">
        <v>1472025</v>
      </c>
      <c r="B3677" s="1" t="s">
        <v>3415</v>
      </c>
    </row>
    <row r="3678" spans="1:2" ht="16.5">
      <c r="A3678" s="1">
        <v>1472026</v>
      </c>
      <c r="B3678" s="1" t="s">
        <v>3416</v>
      </c>
    </row>
    <row r="3679" spans="1:2" ht="16.5">
      <c r="A3679" s="1">
        <v>1472027</v>
      </c>
      <c r="B3679" s="1" t="s">
        <v>3417</v>
      </c>
    </row>
    <row r="3680" spans="1:2" ht="16.5">
      <c r="A3680" s="1">
        <v>1472028</v>
      </c>
      <c r="B3680" s="1" t="s">
        <v>3418</v>
      </c>
    </row>
    <row r="3681" spans="1:2" ht="16.5">
      <c r="A3681" s="1">
        <v>1472029</v>
      </c>
      <c r="B3681" s="1" t="s">
        <v>3419</v>
      </c>
    </row>
    <row r="3682" spans="1:2" ht="16.5">
      <c r="A3682" s="1">
        <v>1472030</v>
      </c>
      <c r="B3682" s="1" t="s">
        <v>3420</v>
      </c>
    </row>
    <row r="3683" spans="1:2" ht="16.5">
      <c r="A3683" s="1">
        <v>1472031</v>
      </c>
      <c r="B3683" s="1" t="s">
        <v>3421</v>
      </c>
    </row>
    <row r="3684" spans="1:2" ht="16.5">
      <c r="A3684" s="1">
        <v>1472032</v>
      </c>
      <c r="B3684" s="1" t="s">
        <v>3422</v>
      </c>
    </row>
    <row r="3685" spans="1:2" ht="16.5">
      <c r="A3685" s="1">
        <v>1472033</v>
      </c>
      <c r="B3685" s="1" t="s">
        <v>3423</v>
      </c>
    </row>
    <row r="3686" spans="1:2" ht="16.5">
      <c r="A3686" s="1">
        <v>1472034</v>
      </c>
      <c r="B3686" s="1" t="s">
        <v>3424</v>
      </c>
    </row>
    <row r="3687" spans="1:2" ht="16.5">
      <c r="A3687" s="1">
        <v>1472035</v>
      </c>
      <c r="B3687" s="1" t="s">
        <v>3425</v>
      </c>
    </row>
    <row r="3688" spans="1:2" ht="16.5">
      <c r="A3688" s="1">
        <v>1472036</v>
      </c>
      <c r="B3688" s="1" t="s">
        <v>3426</v>
      </c>
    </row>
    <row r="3689" spans="1:2" ht="16.5">
      <c r="A3689" s="1">
        <v>1472037</v>
      </c>
      <c r="B3689" s="1" t="s">
        <v>3427</v>
      </c>
    </row>
    <row r="3690" spans="1:2" ht="16.5">
      <c r="A3690" s="1">
        <v>1472038</v>
      </c>
      <c r="B3690" s="1" t="s">
        <v>3428</v>
      </c>
    </row>
    <row r="3691" spans="1:2" ht="16.5">
      <c r="A3691" s="1">
        <v>1472039</v>
      </c>
      <c r="B3691" s="1" t="s">
        <v>3429</v>
      </c>
    </row>
    <row r="3692" spans="1:2" ht="16.5">
      <c r="A3692" s="1">
        <v>1472040</v>
      </c>
      <c r="B3692" s="1" t="s">
        <v>3430</v>
      </c>
    </row>
    <row r="3693" spans="1:2" ht="16.5">
      <c r="A3693" s="1">
        <v>1472041</v>
      </c>
      <c r="B3693" s="1" t="s">
        <v>3431</v>
      </c>
    </row>
    <row r="3694" spans="1:2" ht="16.5">
      <c r="A3694" s="1">
        <v>1472042</v>
      </c>
      <c r="B3694" s="1" t="s">
        <v>3432</v>
      </c>
    </row>
    <row r="3695" spans="1:2" ht="16.5">
      <c r="A3695" s="1">
        <v>1472043</v>
      </c>
      <c r="B3695" s="1" t="s">
        <v>3433</v>
      </c>
    </row>
    <row r="3696" spans="1:2" ht="16.5">
      <c r="A3696" s="1">
        <v>1472044</v>
      </c>
      <c r="B3696" s="1" t="s">
        <v>3434</v>
      </c>
    </row>
    <row r="3697" spans="1:2" ht="16.5">
      <c r="A3697" s="1">
        <v>1472045</v>
      </c>
      <c r="B3697" s="1" t="s">
        <v>3435</v>
      </c>
    </row>
    <row r="3698" spans="1:2" ht="16.5">
      <c r="A3698" s="1">
        <v>1472046</v>
      </c>
      <c r="B3698" s="1" t="s">
        <v>3436</v>
      </c>
    </row>
    <row r="3699" spans="1:2" ht="16.5">
      <c r="A3699" s="1">
        <v>1472047</v>
      </c>
      <c r="B3699" s="1" t="s">
        <v>1289</v>
      </c>
    </row>
    <row r="3700" spans="1:2" ht="16.5">
      <c r="A3700" s="1">
        <v>1472048</v>
      </c>
      <c r="B3700" s="1" t="s">
        <v>3437</v>
      </c>
    </row>
    <row r="3701" spans="1:2" ht="16.5">
      <c r="A3701" s="1">
        <v>1472049</v>
      </c>
      <c r="B3701" s="1" t="s">
        <v>3438</v>
      </c>
    </row>
    <row r="3702" spans="1:2" ht="16.5">
      <c r="A3702" s="1">
        <v>1472050</v>
      </c>
      <c r="B3702" s="1" t="s">
        <v>1294</v>
      </c>
    </row>
    <row r="3703" spans="1:2" ht="16.5">
      <c r="A3703" s="1">
        <v>1472051</v>
      </c>
      <c r="B3703" s="1" t="s">
        <v>1295</v>
      </c>
    </row>
    <row r="3704" spans="1:2" ht="16.5">
      <c r="A3704" s="1">
        <v>1472052</v>
      </c>
      <c r="B3704" s="1" t="s">
        <v>1296</v>
      </c>
    </row>
    <row r="3705" spans="1:2" ht="16.5">
      <c r="A3705" s="1">
        <v>1472053</v>
      </c>
      <c r="B3705" s="1" t="s">
        <v>3439</v>
      </c>
    </row>
    <row r="3706" spans="1:2" ht="16.5">
      <c r="A3706" s="1">
        <v>1472054</v>
      </c>
      <c r="B3706" s="1" t="s">
        <v>1289</v>
      </c>
    </row>
    <row r="3707" spans="1:2" ht="16.5">
      <c r="A3707" s="1">
        <v>1472055</v>
      </c>
      <c r="B3707" s="1" t="s">
        <v>2773</v>
      </c>
    </row>
    <row r="3708" spans="1:2" ht="16.5">
      <c r="A3708" s="1">
        <v>1472056</v>
      </c>
      <c r="B3708" s="1" t="s">
        <v>2785</v>
      </c>
    </row>
    <row r="3709" spans="1:2" ht="16.5">
      <c r="A3709" s="1">
        <v>1473001</v>
      </c>
      <c r="B3709" s="1" t="s">
        <v>3440</v>
      </c>
    </row>
    <row r="3710" spans="1:2" ht="16.5">
      <c r="A3710" s="1">
        <v>1473002</v>
      </c>
      <c r="B3710" s="1" t="s">
        <v>3441</v>
      </c>
    </row>
    <row r="3711" spans="1:2" ht="16.5">
      <c r="A3711" s="1">
        <v>1473003</v>
      </c>
      <c r="B3711" s="1" t="s">
        <v>3442</v>
      </c>
    </row>
    <row r="3712" spans="1:2" ht="16.5">
      <c r="A3712" s="1">
        <v>1473004</v>
      </c>
      <c r="B3712" s="1" t="s">
        <v>3443</v>
      </c>
    </row>
    <row r="3713" spans="1:2" ht="16.5">
      <c r="A3713" s="1">
        <v>1473005</v>
      </c>
      <c r="B3713" s="1" t="s">
        <v>3443</v>
      </c>
    </row>
    <row r="3714" spans="1:2" ht="16.5">
      <c r="A3714" s="1">
        <v>1473006</v>
      </c>
      <c r="B3714" s="1" t="s">
        <v>3444</v>
      </c>
    </row>
    <row r="3715" spans="1:2" ht="16.5">
      <c r="A3715" s="1">
        <v>1473007</v>
      </c>
      <c r="B3715" s="1" t="s">
        <v>3444</v>
      </c>
    </row>
    <row r="3716" spans="1:2" ht="16.5">
      <c r="A3716" s="1">
        <v>1473008</v>
      </c>
      <c r="B3716" s="1" t="s">
        <v>3445</v>
      </c>
    </row>
    <row r="3717" spans="1:2" ht="16.5">
      <c r="A3717" s="1">
        <v>1473009</v>
      </c>
      <c r="B3717" s="1" t="s">
        <v>3446</v>
      </c>
    </row>
    <row r="3718" spans="1:2" ht="16.5">
      <c r="A3718" s="1">
        <v>1473010</v>
      </c>
      <c r="B3718" s="1" t="s">
        <v>3447</v>
      </c>
    </row>
    <row r="3719" spans="1:2" ht="16.5">
      <c r="A3719" s="1">
        <v>1473011</v>
      </c>
      <c r="B3719" s="1" t="s">
        <v>3447</v>
      </c>
    </row>
    <row r="3720" spans="1:2" ht="16.5">
      <c r="A3720" s="1">
        <v>1473012</v>
      </c>
      <c r="B3720" s="1" t="s">
        <v>3448</v>
      </c>
    </row>
    <row r="3721" spans="1:2" ht="16.5">
      <c r="A3721" s="1">
        <v>1473013</v>
      </c>
      <c r="B3721" s="1" t="s">
        <v>3449</v>
      </c>
    </row>
    <row r="3722" spans="1:2" ht="16.5">
      <c r="A3722" s="1">
        <v>1473014</v>
      </c>
      <c r="B3722" s="1" t="s">
        <v>3450</v>
      </c>
    </row>
    <row r="3723" spans="1:2" ht="16.5">
      <c r="A3723" s="1">
        <v>1473015</v>
      </c>
      <c r="B3723" s="1" t="s">
        <v>3451</v>
      </c>
    </row>
    <row r="3724" spans="1:2" ht="16.5">
      <c r="A3724" s="1">
        <v>1473016</v>
      </c>
      <c r="B3724" s="1" t="s">
        <v>3452</v>
      </c>
    </row>
    <row r="3725" spans="1:2" ht="16.5">
      <c r="A3725" s="1">
        <v>1473017</v>
      </c>
      <c r="B3725" s="1" t="s">
        <v>3453</v>
      </c>
    </row>
    <row r="3726" spans="1:2" ht="16.5">
      <c r="A3726" s="1">
        <v>1473018</v>
      </c>
      <c r="B3726" s="1" t="s">
        <v>3454</v>
      </c>
    </row>
    <row r="3727" spans="1:2" ht="16.5">
      <c r="A3727" s="1">
        <v>1473019</v>
      </c>
      <c r="B3727" s="1" t="s">
        <v>3455</v>
      </c>
    </row>
    <row r="3728" spans="1:2" ht="16.5">
      <c r="A3728" s="1">
        <v>1473020</v>
      </c>
      <c r="B3728" s="1" t="s">
        <v>3456</v>
      </c>
    </row>
    <row r="3729" spans="1:2" ht="16.5">
      <c r="A3729" s="1">
        <v>1473021</v>
      </c>
      <c r="B3729" s="1" t="s">
        <v>3457</v>
      </c>
    </row>
    <row r="3730" spans="1:2" ht="16.5">
      <c r="A3730" s="1">
        <v>1473022</v>
      </c>
      <c r="B3730" s="1" t="s">
        <v>3458</v>
      </c>
    </row>
    <row r="3731" spans="1:2" ht="16.5">
      <c r="A3731" s="1">
        <v>1473023</v>
      </c>
      <c r="B3731" s="1" t="s">
        <v>3459</v>
      </c>
    </row>
    <row r="3732" spans="1:2" ht="16.5">
      <c r="A3732" s="1">
        <v>1473024</v>
      </c>
      <c r="B3732" s="1" t="s">
        <v>3460</v>
      </c>
    </row>
    <row r="3733" spans="1:2" ht="16.5">
      <c r="A3733" s="1">
        <v>1473025</v>
      </c>
      <c r="B3733" s="1" t="s">
        <v>3461</v>
      </c>
    </row>
    <row r="3734" spans="1:2" ht="16.5">
      <c r="A3734" s="1">
        <v>1473026</v>
      </c>
      <c r="B3734" s="1" t="s">
        <v>3462</v>
      </c>
    </row>
    <row r="3735" spans="1:2" ht="16.5">
      <c r="A3735" s="1">
        <v>1473027</v>
      </c>
      <c r="B3735" s="1" t="s">
        <v>3463</v>
      </c>
    </row>
    <row r="3736" spans="1:2" ht="16.5">
      <c r="A3736" s="1">
        <v>1473028</v>
      </c>
      <c r="B3736" s="1" t="s">
        <v>3464</v>
      </c>
    </row>
    <row r="3737" spans="1:2" ht="16.5">
      <c r="A3737" s="1">
        <v>1473029</v>
      </c>
      <c r="B3737" s="1" t="s">
        <v>3465</v>
      </c>
    </row>
    <row r="3738" spans="1:2" ht="16.5">
      <c r="A3738" s="1">
        <v>1473030</v>
      </c>
      <c r="B3738" s="1" t="s">
        <v>3466</v>
      </c>
    </row>
    <row r="3739" spans="1:2" ht="16.5">
      <c r="A3739" s="1">
        <v>1473031</v>
      </c>
      <c r="B3739" s="1" t="s">
        <v>3467</v>
      </c>
    </row>
    <row r="3740" spans="1:2" ht="16.5">
      <c r="A3740" s="1">
        <v>1473032</v>
      </c>
      <c r="B3740" s="1" t="s">
        <v>3468</v>
      </c>
    </row>
    <row r="3741" spans="1:2" ht="16.5">
      <c r="A3741" s="1">
        <v>1473033</v>
      </c>
      <c r="B3741" s="1" t="s">
        <v>3469</v>
      </c>
    </row>
    <row r="3742" spans="1:2" ht="16.5">
      <c r="A3742" s="1">
        <v>1473034</v>
      </c>
      <c r="B3742" s="1" t="s">
        <v>3470</v>
      </c>
    </row>
    <row r="3743" spans="1:2" ht="16.5">
      <c r="A3743" s="1">
        <v>1473035</v>
      </c>
      <c r="B3743" s="1" t="s">
        <v>3471</v>
      </c>
    </row>
    <row r="3744" spans="1:2" ht="16.5">
      <c r="A3744" s="1">
        <v>1473036</v>
      </c>
      <c r="B3744" s="1" t="s">
        <v>3472</v>
      </c>
    </row>
    <row r="3745" spans="1:2" ht="16.5">
      <c r="A3745" s="1">
        <v>1473037</v>
      </c>
      <c r="B3745" s="1" t="s">
        <v>3473</v>
      </c>
    </row>
    <row r="3746" spans="1:2" ht="16.5">
      <c r="A3746" s="1">
        <v>1473038</v>
      </c>
      <c r="B3746" s="1" t="s">
        <v>3474</v>
      </c>
    </row>
    <row r="3747" spans="1:2" ht="16.5">
      <c r="A3747" s="1">
        <v>1473039</v>
      </c>
      <c r="B3747" s="1" t="s">
        <v>3475</v>
      </c>
    </row>
    <row r="3748" spans="1:2" ht="16.5">
      <c r="A3748" s="1">
        <v>1473040</v>
      </c>
      <c r="B3748" s="1" t="s">
        <v>3476</v>
      </c>
    </row>
    <row r="3749" spans="1:2" ht="16.5">
      <c r="A3749" s="1">
        <v>1473041</v>
      </c>
      <c r="B3749" s="1" t="s">
        <v>3477</v>
      </c>
    </row>
    <row r="3750" spans="1:2" ht="16.5">
      <c r="A3750" s="1">
        <v>1473042</v>
      </c>
      <c r="B3750" s="1" t="s">
        <v>3478</v>
      </c>
    </row>
    <row r="3751" spans="1:2" ht="16.5">
      <c r="A3751" s="1">
        <v>1473043</v>
      </c>
      <c r="B3751" s="1" t="s">
        <v>3479</v>
      </c>
    </row>
    <row r="3752" spans="1:2" ht="16.5">
      <c r="A3752" s="1">
        <v>1473044</v>
      </c>
      <c r="B3752" s="1" t="s">
        <v>3480</v>
      </c>
    </row>
    <row r="3753" spans="1:2" ht="16.5">
      <c r="A3753" s="1">
        <v>1473045</v>
      </c>
      <c r="B3753" s="1" t="s">
        <v>3481</v>
      </c>
    </row>
    <row r="3754" spans="1:2" ht="16.5">
      <c r="A3754" s="1">
        <v>1473046</v>
      </c>
      <c r="B3754" s="1" t="s">
        <v>3482</v>
      </c>
    </row>
    <row r="3755" spans="1:2" ht="16.5">
      <c r="A3755" s="1">
        <v>1473047</v>
      </c>
      <c r="B3755" s="1" t="s">
        <v>3483</v>
      </c>
    </row>
    <row r="3756" spans="1:2" ht="16.5">
      <c r="A3756" s="1">
        <v>1473048</v>
      </c>
      <c r="B3756" s="1" t="s">
        <v>3484</v>
      </c>
    </row>
    <row r="3757" spans="1:2" ht="16.5">
      <c r="A3757" s="1">
        <v>1473049</v>
      </c>
      <c r="B3757" s="1" t="s">
        <v>3485</v>
      </c>
    </row>
    <row r="3758" spans="1:2" ht="16.5">
      <c r="A3758" s="1">
        <v>1474001</v>
      </c>
      <c r="B3758" s="1" t="s">
        <v>3486</v>
      </c>
    </row>
    <row r="3759" spans="1:2" ht="16.5">
      <c r="A3759" s="1">
        <v>1474002</v>
      </c>
      <c r="B3759" s="1" t="s">
        <v>3487</v>
      </c>
    </row>
    <row r="3760" spans="1:2" ht="16.5">
      <c r="A3760" s="1">
        <v>1474003</v>
      </c>
      <c r="B3760" s="1" t="s">
        <v>3487</v>
      </c>
    </row>
    <row r="3761" spans="1:2" ht="16.5">
      <c r="A3761" s="1">
        <v>1474004</v>
      </c>
      <c r="B3761" s="1" t="s">
        <v>3488</v>
      </c>
    </row>
    <row r="3762" spans="1:2" ht="16.5">
      <c r="A3762" s="1">
        <v>1474005</v>
      </c>
      <c r="B3762" s="1" t="s">
        <v>3488</v>
      </c>
    </row>
    <row r="3763" spans="1:2" ht="16.5">
      <c r="A3763" s="1">
        <v>1474006</v>
      </c>
      <c r="B3763" s="1" t="s">
        <v>3488</v>
      </c>
    </row>
    <row r="3764" spans="1:2" ht="16.5">
      <c r="A3764" s="1">
        <v>1474007</v>
      </c>
      <c r="B3764" s="1" t="s">
        <v>1728</v>
      </c>
    </row>
    <row r="3765" spans="1:2" ht="16.5">
      <c r="A3765" s="1">
        <v>1474008</v>
      </c>
      <c r="B3765" s="1" t="s">
        <v>3489</v>
      </c>
    </row>
    <row r="3766" spans="1:2" ht="16.5">
      <c r="A3766" s="1">
        <v>1474009</v>
      </c>
      <c r="B3766" s="1" t="s">
        <v>3490</v>
      </c>
    </row>
    <row r="3767" spans="1:2" ht="16.5">
      <c r="A3767" s="1">
        <v>1474010</v>
      </c>
      <c r="B3767" s="1" t="s">
        <v>3491</v>
      </c>
    </row>
    <row r="3768" spans="1:2" ht="16.5">
      <c r="A3768" s="1">
        <v>1474011</v>
      </c>
      <c r="B3768" s="1" t="s">
        <v>3492</v>
      </c>
    </row>
    <row r="3769" spans="1:2" ht="16.5">
      <c r="A3769" s="1">
        <v>1474012</v>
      </c>
      <c r="B3769" s="1" t="s">
        <v>3493</v>
      </c>
    </row>
    <row r="3770" spans="1:2" ht="16.5">
      <c r="A3770" s="1">
        <v>1474013</v>
      </c>
      <c r="B3770" s="1" t="s">
        <v>3494</v>
      </c>
    </row>
    <row r="3771" spans="1:2" ht="16.5">
      <c r="A3771" s="1">
        <v>1474014</v>
      </c>
      <c r="B3771" s="1" t="s">
        <v>3495</v>
      </c>
    </row>
    <row r="3772" spans="1:2" ht="16.5">
      <c r="A3772" s="1">
        <v>1474015</v>
      </c>
      <c r="B3772" s="1" t="s">
        <v>3496</v>
      </c>
    </row>
    <row r="3773" spans="1:2" ht="16.5">
      <c r="A3773" s="1">
        <v>1474016</v>
      </c>
      <c r="B3773" s="1" t="s">
        <v>3497</v>
      </c>
    </row>
    <row r="3774" spans="1:2" ht="16.5">
      <c r="A3774" s="1">
        <v>1474017</v>
      </c>
      <c r="B3774" s="1" t="s">
        <v>3498</v>
      </c>
    </row>
    <row r="3775" spans="1:2" ht="16.5">
      <c r="A3775" s="1">
        <v>1474018</v>
      </c>
      <c r="B3775" s="1" t="s">
        <v>3499</v>
      </c>
    </row>
    <row r="3776" spans="1:2" ht="16.5">
      <c r="A3776" s="1">
        <v>1474019</v>
      </c>
      <c r="B3776" s="1" t="s">
        <v>3500</v>
      </c>
    </row>
    <row r="3777" spans="1:2" ht="16.5">
      <c r="A3777" s="1">
        <v>1474020</v>
      </c>
      <c r="B3777" s="1" t="s">
        <v>3501</v>
      </c>
    </row>
    <row r="3778" spans="1:2" ht="16.5">
      <c r="A3778" s="1">
        <v>1474021</v>
      </c>
      <c r="B3778" s="1" t="s">
        <v>3502</v>
      </c>
    </row>
    <row r="3779" spans="1:2" ht="16.5">
      <c r="A3779" s="1">
        <v>1474022</v>
      </c>
      <c r="B3779" s="1" t="s">
        <v>3503</v>
      </c>
    </row>
    <row r="3780" spans="1:2" ht="16.5">
      <c r="A3780" s="1">
        <v>1474023</v>
      </c>
      <c r="B3780" s="1" t="s">
        <v>3503</v>
      </c>
    </row>
    <row r="3781" spans="1:2" ht="16.5">
      <c r="A3781" s="1">
        <v>1474024</v>
      </c>
      <c r="B3781" s="1" t="s">
        <v>3504</v>
      </c>
    </row>
    <row r="3782" spans="1:2" ht="16.5">
      <c r="A3782" s="1">
        <v>1474025</v>
      </c>
      <c r="B3782" s="1" t="s">
        <v>3505</v>
      </c>
    </row>
    <row r="3783" spans="1:2" ht="16.5">
      <c r="A3783" s="1">
        <v>1474026</v>
      </c>
      <c r="B3783" s="1" t="s">
        <v>3506</v>
      </c>
    </row>
    <row r="3784" spans="1:2" ht="16.5">
      <c r="A3784" s="1">
        <v>1474027</v>
      </c>
      <c r="B3784" s="1" t="s">
        <v>3507</v>
      </c>
    </row>
    <row r="3785" spans="1:2" ht="16.5">
      <c r="A3785" s="1">
        <v>1474028</v>
      </c>
      <c r="B3785" s="1" t="s">
        <v>3508</v>
      </c>
    </row>
    <row r="3786" spans="1:2" ht="16.5">
      <c r="A3786" s="1">
        <v>1474029</v>
      </c>
      <c r="B3786" s="1" t="s">
        <v>3509</v>
      </c>
    </row>
    <row r="3787" spans="1:2" ht="16.5">
      <c r="A3787" s="1">
        <v>1474030</v>
      </c>
      <c r="B3787" s="1" t="s">
        <v>3510</v>
      </c>
    </row>
    <row r="3788" spans="1:2" ht="16.5">
      <c r="A3788" s="1">
        <v>1474031</v>
      </c>
      <c r="B3788" s="1" t="s">
        <v>3511</v>
      </c>
    </row>
    <row r="3789" spans="1:2" ht="16.5">
      <c r="A3789" s="1">
        <v>1474032</v>
      </c>
      <c r="B3789" s="1" t="s">
        <v>3512</v>
      </c>
    </row>
    <row r="3790" spans="1:2" ht="16.5">
      <c r="A3790" s="1">
        <v>1474033</v>
      </c>
      <c r="B3790" s="1" t="s">
        <v>3513</v>
      </c>
    </row>
    <row r="3791" spans="1:2" ht="16.5">
      <c r="A3791" s="1">
        <v>1474034</v>
      </c>
      <c r="B3791" s="1" t="s">
        <v>3514</v>
      </c>
    </row>
    <row r="3792" spans="1:2" ht="16.5">
      <c r="A3792" s="1">
        <v>1474035</v>
      </c>
      <c r="B3792" s="1" t="s">
        <v>3514</v>
      </c>
    </row>
    <row r="3793" spans="1:2" ht="16.5">
      <c r="A3793" s="1">
        <v>1474036</v>
      </c>
      <c r="B3793" s="1" t="s">
        <v>3515</v>
      </c>
    </row>
    <row r="3794" spans="1:2" ht="16.5">
      <c r="A3794" s="1">
        <v>1474037</v>
      </c>
      <c r="B3794" s="1" t="s">
        <v>3516</v>
      </c>
    </row>
    <row r="3795" spans="1:2" ht="16.5">
      <c r="A3795" s="1">
        <v>1474038</v>
      </c>
      <c r="B3795" s="1" t="s">
        <v>3517</v>
      </c>
    </row>
    <row r="3796" spans="1:2" ht="16.5">
      <c r="A3796" s="1">
        <v>1474039</v>
      </c>
      <c r="B3796" s="1" t="s">
        <v>3518</v>
      </c>
    </row>
    <row r="3797" spans="1:2" ht="16.5">
      <c r="A3797" s="1">
        <v>1474040</v>
      </c>
      <c r="B3797" s="1" t="s">
        <v>3519</v>
      </c>
    </row>
    <row r="3798" spans="1:2" ht="16.5">
      <c r="A3798" s="1">
        <v>1474041</v>
      </c>
      <c r="B3798" s="1" t="s">
        <v>3520</v>
      </c>
    </row>
    <row r="3799" spans="1:2" ht="16.5">
      <c r="A3799" s="1">
        <v>1474042</v>
      </c>
      <c r="B3799" s="1" t="s">
        <v>3521</v>
      </c>
    </row>
    <row r="3800" spans="1:2" ht="16.5">
      <c r="A3800" s="1">
        <v>1474043</v>
      </c>
      <c r="B3800" s="1" t="s">
        <v>3522</v>
      </c>
    </row>
    <row r="3801" spans="1:2" ht="16.5">
      <c r="A3801" s="1">
        <v>1474044</v>
      </c>
      <c r="B3801" s="1" t="s">
        <v>3523</v>
      </c>
    </row>
    <row r="3802" spans="1:2" ht="16.5">
      <c r="A3802" s="1">
        <v>1474045</v>
      </c>
      <c r="B3802" s="1" t="s">
        <v>3524</v>
      </c>
    </row>
    <row r="3803" spans="1:2" ht="16.5">
      <c r="A3803" s="1">
        <v>1474046</v>
      </c>
      <c r="B3803" s="1" t="s">
        <v>3525</v>
      </c>
    </row>
    <row r="3804" spans="1:2" ht="16.5">
      <c r="A3804" s="1">
        <v>1474047</v>
      </c>
      <c r="B3804" s="1" t="s">
        <v>3526</v>
      </c>
    </row>
    <row r="3805" spans="1:2" ht="16.5">
      <c r="A3805" s="1">
        <v>1474048</v>
      </c>
      <c r="B3805" s="1" t="s">
        <v>3527</v>
      </c>
    </row>
    <row r="3806" spans="1:2" ht="16.5">
      <c r="A3806" s="1">
        <v>1474049</v>
      </c>
      <c r="B3806" s="1" t="s">
        <v>3528</v>
      </c>
    </row>
    <row r="3807" spans="1:2" ht="16.5">
      <c r="A3807" s="1">
        <v>1474050</v>
      </c>
      <c r="B3807" s="1" t="s">
        <v>3529</v>
      </c>
    </row>
    <row r="3808" spans="1:2" ht="16.5">
      <c r="A3808" s="1">
        <v>1474051</v>
      </c>
      <c r="B3808" s="1" t="s">
        <v>3530</v>
      </c>
    </row>
    <row r="3809" spans="1:2" ht="16.5">
      <c r="A3809" s="1">
        <v>1474052</v>
      </c>
      <c r="B3809" s="1" t="s">
        <v>3531</v>
      </c>
    </row>
    <row r="3810" spans="1:2" ht="16.5">
      <c r="A3810" s="1">
        <v>1474053</v>
      </c>
      <c r="B3810" s="1" t="s">
        <v>3532</v>
      </c>
    </row>
    <row r="3811" spans="1:2" ht="16.5">
      <c r="A3811" s="1">
        <v>1474054</v>
      </c>
      <c r="B3811" s="1" t="s">
        <v>3533</v>
      </c>
    </row>
    <row r="3812" spans="1:2" ht="16.5">
      <c r="A3812" s="1">
        <v>1474055</v>
      </c>
      <c r="B3812" s="1" t="s">
        <v>3534</v>
      </c>
    </row>
    <row r="3813" spans="1:2" ht="16.5">
      <c r="A3813" s="1">
        <v>1474056</v>
      </c>
      <c r="B3813" s="1" t="s">
        <v>3535</v>
      </c>
    </row>
    <row r="3814" spans="1:2" ht="16.5">
      <c r="A3814" s="1">
        <v>1474057</v>
      </c>
      <c r="B3814" s="1" t="s">
        <v>3536</v>
      </c>
    </row>
    <row r="3815" spans="1:2" ht="16.5">
      <c r="A3815" s="1">
        <v>1474058</v>
      </c>
      <c r="B3815" s="1" t="s">
        <v>3537</v>
      </c>
    </row>
    <row r="3816" spans="1:2" ht="16.5">
      <c r="A3816" s="1">
        <v>1474059</v>
      </c>
      <c r="B3816" s="1" t="s">
        <v>3538</v>
      </c>
    </row>
    <row r="3817" spans="1:2" ht="16.5">
      <c r="A3817" s="1">
        <v>1474060</v>
      </c>
      <c r="B3817" s="1" t="s">
        <v>3539</v>
      </c>
    </row>
    <row r="3818" spans="1:2" ht="16.5">
      <c r="A3818" s="1">
        <v>1474061</v>
      </c>
      <c r="B3818" s="1" t="s">
        <v>3540</v>
      </c>
    </row>
    <row r="3819" spans="1:2" ht="16.5">
      <c r="A3819" s="1">
        <v>1474062</v>
      </c>
      <c r="B3819" s="1" t="s">
        <v>1728</v>
      </c>
    </row>
    <row r="3820" spans="1:2" ht="16.5">
      <c r="A3820" s="1">
        <v>1476001</v>
      </c>
      <c r="B3820" s="1" t="s">
        <v>3541</v>
      </c>
    </row>
    <row r="3821" spans="1:2" ht="16.5">
      <c r="A3821" s="1">
        <v>1476002</v>
      </c>
      <c r="B3821" s="1" t="s">
        <v>3542</v>
      </c>
    </row>
    <row r="3822" spans="1:2" ht="16.5">
      <c r="A3822" s="1">
        <v>1476003</v>
      </c>
      <c r="B3822" s="1" t="s">
        <v>3543</v>
      </c>
    </row>
    <row r="3823" spans="1:2" ht="16.5">
      <c r="A3823" s="1">
        <v>1476004</v>
      </c>
      <c r="B3823" s="1" t="s">
        <v>3544</v>
      </c>
    </row>
    <row r="3824" spans="1:2" ht="16.5">
      <c r="A3824" s="1">
        <v>1476005</v>
      </c>
      <c r="B3824" s="1" t="s">
        <v>3545</v>
      </c>
    </row>
    <row r="3825" spans="1:2" ht="16.5">
      <c r="A3825" s="1">
        <v>1476006</v>
      </c>
      <c r="B3825" s="1" t="s">
        <v>3546</v>
      </c>
    </row>
    <row r="3826" spans="1:2" ht="16.5">
      <c r="A3826" s="1">
        <v>1476007</v>
      </c>
      <c r="B3826" s="1" t="s">
        <v>3547</v>
      </c>
    </row>
    <row r="3827" spans="1:2" ht="16.5">
      <c r="A3827" s="1">
        <v>1476008</v>
      </c>
      <c r="B3827" s="1" t="s">
        <v>3548</v>
      </c>
    </row>
    <row r="3828" spans="1:2" ht="16.5">
      <c r="A3828" s="1">
        <v>1476009</v>
      </c>
      <c r="B3828" s="1" t="s">
        <v>3549</v>
      </c>
    </row>
    <row r="3829" spans="1:2" ht="16.5">
      <c r="A3829" s="1">
        <v>1476010</v>
      </c>
      <c r="B3829" s="1" t="s">
        <v>3550</v>
      </c>
    </row>
    <row r="3830" spans="1:2" ht="16.5">
      <c r="A3830" s="1">
        <v>1476011</v>
      </c>
      <c r="B3830" s="1" t="s">
        <v>3551</v>
      </c>
    </row>
    <row r="3831" spans="1:2" ht="16.5">
      <c r="A3831" s="1">
        <v>1476012</v>
      </c>
      <c r="B3831" s="1" t="s">
        <v>3552</v>
      </c>
    </row>
    <row r="3832" spans="1:2" ht="16.5">
      <c r="A3832" s="1">
        <v>1476013</v>
      </c>
      <c r="B3832" s="1" t="s">
        <v>3553</v>
      </c>
    </row>
    <row r="3833" spans="1:2" ht="16.5">
      <c r="A3833" s="1">
        <v>1476014</v>
      </c>
      <c r="B3833" s="1" t="s">
        <v>3553</v>
      </c>
    </row>
    <row r="3834" spans="1:2" ht="16.5">
      <c r="A3834" s="1">
        <v>1476015</v>
      </c>
      <c r="B3834" s="1" t="s">
        <v>3554</v>
      </c>
    </row>
    <row r="3835" spans="1:2" ht="16.5">
      <c r="A3835" s="1">
        <v>1476016</v>
      </c>
      <c r="B3835" s="1" t="s">
        <v>3555</v>
      </c>
    </row>
    <row r="3836" spans="1:2" ht="16.5">
      <c r="A3836" s="1">
        <v>1476017</v>
      </c>
      <c r="B3836" s="1" t="s">
        <v>3556</v>
      </c>
    </row>
    <row r="3837" spans="1:2" ht="16.5">
      <c r="A3837" s="1">
        <v>1476018</v>
      </c>
      <c r="B3837" s="1" t="s">
        <v>3557</v>
      </c>
    </row>
    <row r="3838" spans="1:2" ht="16.5">
      <c r="A3838" s="1">
        <v>1476019</v>
      </c>
      <c r="B3838" s="1" t="s">
        <v>3558</v>
      </c>
    </row>
    <row r="3839" spans="1:2" ht="16.5">
      <c r="A3839" s="1">
        <v>1476020</v>
      </c>
      <c r="B3839" s="1" t="s">
        <v>3559</v>
      </c>
    </row>
    <row r="3840" spans="1:2" ht="16.5">
      <c r="A3840" s="1">
        <v>1476021</v>
      </c>
      <c r="B3840" s="1" t="s">
        <v>3560</v>
      </c>
    </row>
    <row r="3841" spans="1:2" ht="16.5">
      <c r="A3841" s="1">
        <v>1476022</v>
      </c>
      <c r="B3841" s="1" t="s">
        <v>3561</v>
      </c>
    </row>
    <row r="3842" spans="1:2" ht="16.5">
      <c r="A3842" s="1">
        <v>1476023</v>
      </c>
      <c r="B3842" s="1" t="s">
        <v>3562</v>
      </c>
    </row>
    <row r="3843" spans="1:2" ht="16.5">
      <c r="A3843" s="1">
        <v>1476024</v>
      </c>
      <c r="B3843" s="1" t="s">
        <v>3563</v>
      </c>
    </row>
    <row r="3844" spans="1:2" ht="16.5">
      <c r="A3844" s="1">
        <v>1476025</v>
      </c>
      <c r="B3844" s="1" t="s">
        <v>3564</v>
      </c>
    </row>
    <row r="3845" spans="1:2" ht="16.5">
      <c r="A3845" s="1">
        <v>1476026</v>
      </c>
      <c r="B3845" s="1" t="s">
        <v>3565</v>
      </c>
    </row>
    <row r="3846" spans="1:2" ht="16.5">
      <c r="A3846" s="1">
        <v>1476027</v>
      </c>
      <c r="B3846" s="1" t="s">
        <v>3566</v>
      </c>
    </row>
    <row r="3847" spans="1:2" ht="16.5">
      <c r="A3847" s="1">
        <v>1476028</v>
      </c>
      <c r="B3847" s="1" t="s">
        <v>3567</v>
      </c>
    </row>
    <row r="3848" spans="1:2" ht="16.5">
      <c r="A3848" s="1">
        <v>1476029</v>
      </c>
      <c r="B3848" s="1" t="s">
        <v>3568</v>
      </c>
    </row>
    <row r="3849" spans="1:2" ht="16.5">
      <c r="A3849" s="1">
        <v>1476030</v>
      </c>
      <c r="B3849" s="1" t="s">
        <v>3569</v>
      </c>
    </row>
    <row r="3850" spans="1:2" ht="16.5">
      <c r="A3850" s="1">
        <v>1476031</v>
      </c>
      <c r="B3850" s="1" t="s">
        <v>3570</v>
      </c>
    </row>
    <row r="3851" spans="1:2" ht="16.5">
      <c r="A3851" s="1">
        <v>1476032</v>
      </c>
      <c r="B3851" s="1" t="s">
        <v>3571</v>
      </c>
    </row>
    <row r="3852" spans="1:2" ht="16.5">
      <c r="A3852" s="1">
        <v>1476033</v>
      </c>
      <c r="B3852" s="1" t="s">
        <v>3572</v>
      </c>
    </row>
    <row r="3853" spans="1:2" ht="16.5">
      <c r="A3853" s="1">
        <v>1476034</v>
      </c>
      <c r="B3853" s="1" t="s">
        <v>3573</v>
      </c>
    </row>
    <row r="3854" spans="1:2" ht="16.5">
      <c r="A3854" s="1">
        <v>1476035</v>
      </c>
      <c r="B3854" s="1" t="s">
        <v>3574</v>
      </c>
    </row>
    <row r="3855" spans="1:2" ht="16.5">
      <c r="A3855" s="1">
        <v>1476036</v>
      </c>
      <c r="B3855" s="1" t="s">
        <v>3575</v>
      </c>
    </row>
    <row r="3856" spans="1:2" ht="16.5">
      <c r="A3856" s="1">
        <v>1476037</v>
      </c>
      <c r="B3856" s="1" t="s">
        <v>3576</v>
      </c>
    </row>
    <row r="3857" spans="1:2" ht="16.5">
      <c r="A3857" s="1">
        <v>1476038</v>
      </c>
      <c r="B3857" s="1" t="s">
        <v>3577</v>
      </c>
    </row>
    <row r="3858" spans="1:2" ht="16.5">
      <c r="A3858" s="1">
        <v>1476039</v>
      </c>
      <c r="B3858" s="1" t="s">
        <v>3578</v>
      </c>
    </row>
    <row r="3859" spans="1:2" ht="16.5">
      <c r="A3859" s="1">
        <v>1476040</v>
      </c>
      <c r="B3859" s="1" t="s">
        <v>3579</v>
      </c>
    </row>
    <row r="3860" spans="1:2" ht="16.5">
      <c r="A3860" s="1">
        <v>1476041</v>
      </c>
      <c r="B3860" s="1" t="s">
        <v>3580</v>
      </c>
    </row>
    <row r="3861" spans="1:2" ht="16.5">
      <c r="A3861" s="1">
        <v>1476042</v>
      </c>
      <c r="B3861" s="1" t="s">
        <v>3581</v>
      </c>
    </row>
    <row r="3862" spans="1:2" ht="16.5">
      <c r="A3862" s="1">
        <v>1476043</v>
      </c>
      <c r="B3862" s="1" t="s">
        <v>3582</v>
      </c>
    </row>
    <row r="3863" spans="1:2" ht="16.5">
      <c r="A3863" s="1">
        <v>1476044</v>
      </c>
      <c r="B3863" s="1" t="s">
        <v>3583</v>
      </c>
    </row>
    <row r="3864" spans="1:2" ht="16.5">
      <c r="A3864" s="1">
        <v>1476045</v>
      </c>
      <c r="B3864" s="1" t="s">
        <v>3584</v>
      </c>
    </row>
    <row r="3865" spans="1:2" ht="16.5">
      <c r="A3865" s="1">
        <v>1476046</v>
      </c>
      <c r="B3865" s="1" t="s">
        <v>3585</v>
      </c>
    </row>
    <row r="3866" spans="1:2" ht="16.5">
      <c r="A3866" s="1">
        <v>1476047</v>
      </c>
      <c r="B3866" s="1" t="s">
        <v>3586</v>
      </c>
    </row>
    <row r="3867" spans="1:2" ht="16.5">
      <c r="A3867" s="1">
        <v>1476048</v>
      </c>
      <c r="B3867" s="1" t="s">
        <v>3587</v>
      </c>
    </row>
    <row r="3868" spans="1:2" ht="16.5">
      <c r="A3868" s="1">
        <v>1476049</v>
      </c>
      <c r="B3868" s="1" t="s">
        <v>3588</v>
      </c>
    </row>
    <row r="3869" spans="1:2" ht="16.5">
      <c r="A3869" s="1">
        <v>1476050</v>
      </c>
      <c r="B3869" s="1" t="s">
        <v>3589</v>
      </c>
    </row>
    <row r="3870" spans="1:2" ht="16.5">
      <c r="A3870" s="1">
        <v>1476051</v>
      </c>
      <c r="B3870" s="1" t="s">
        <v>3590</v>
      </c>
    </row>
    <row r="3871" spans="1:2" ht="16.5">
      <c r="A3871" s="1">
        <v>1476052</v>
      </c>
      <c r="B3871" s="1" t="s">
        <v>3591</v>
      </c>
    </row>
    <row r="3872" spans="1:2" ht="16.5">
      <c r="A3872" s="1">
        <v>1476053</v>
      </c>
      <c r="B3872" s="1" t="s">
        <v>3592</v>
      </c>
    </row>
    <row r="3873" spans="1:2" ht="16.5">
      <c r="A3873" s="1">
        <v>1476054</v>
      </c>
      <c r="B3873" s="1" t="s">
        <v>3593</v>
      </c>
    </row>
    <row r="3874" spans="1:2" ht="16.5">
      <c r="A3874" s="1">
        <v>1476055</v>
      </c>
      <c r="B3874" s="1" t="s">
        <v>3594</v>
      </c>
    </row>
    <row r="3875" spans="1:2" ht="16.5">
      <c r="A3875" s="1">
        <v>1476056</v>
      </c>
      <c r="B3875" s="1" t="s">
        <v>3595</v>
      </c>
    </row>
    <row r="3876" spans="1:2" ht="16.5">
      <c r="A3876" s="1">
        <v>1476057</v>
      </c>
      <c r="B3876" s="1" t="s">
        <v>3596</v>
      </c>
    </row>
    <row r="3877" spans="1:2" ht="16.5">
      <c r="A3877" s="1">
        <v>1476058</v>
      </c>
      <c r="B3877" s="1" t="s">
        <v>3597</v>
      </c>
    </row>
    <row r="3878" spans="1:2" ht="16.5">
      <c r="A3878" s="1">
        <v>1476059</v>
      </c>
      <c r="B3878" s="1" t="s">
        <v>3308</v>
      </c>
    </row>
    <row r="3879" spans="1:2" ht="16.5">
      <c r="A3879" s="1">
        <v>1476060</v>
      </c>
      <c r="B3879" s="1" t="s">
        <v>3598</v>
      </c>
    </row>
    <row r="3880" spans="1:2" ht="16.5">
      <c r="A3880" s="1">
        <v>1476061</v>
      </c>
      <c r="B3880" s="1" t="s">
        <v>3599</v>
      </c>
    </row>
    <row r="3881" spans="1:2" ht="16.5">
      <c r="A3881" s="1">
        <v>1476062</v>
      </c>
      <c r="B3881" s="1" t="s">
        <v>3600</v>
      </c>
    </row>
    <row r="3882" spans="1:2" ht="16.5">
      <c r="A3882" s="1">
        <v>1476063</v>
      </c>
      <c r="B3882" s="1" t="s">
        <v>3601</v>
      </c>
    </row>
    <row r="3883" spans="1:2" ht="16.5">
      <c r="A3883" s="1">
        <v>1476064</v>
      </c>
      <c r="B3883" s="1" t="s">
        <v>3602</v>
      </c>
    </row>
    <row r="3884" spans="1:2" ht="16.5">
      <c r="A3884" s="1">
        <v>1476065</v>
      </c>
      <c r="B3884" s="1" t="s">
        <v>3603</v>
      </c>
    </row>
    <row r="3885" spans="1:2" ht="16.5">
      <c r="A3885" s="1">
        <v>1476066</v>
      </c>
      <c r="B3885" s="1" t="s">
        <v>3604</v>
      </c>
    </row>
    <row r="3886" spans="1:2" ht="16.5">
      <c r="A3886" s="1">
        <v>1476067</v>
      </c>
      <c r="B3886" s="1" t="s">
        <v>3605</v>
      </c>
    </row>
    <row r="3887" spans="1:2" ht="16.5">
      <c r="A3887" s="1">
        <v>1476068</v>
      </c>
      <c r="B3887" s="1" t="s">
        <v>3606</v>
      </c>
    </row>
    <row r="3888" spans="1:2" ht="16.5">
      <c r="A3888" s="1">
        <v>1476069</v>
      </c>
      <c r="B3888" s="1" t="s">
        <v>3607</v>
      </c>
    </row>
    <row r="3889" spans="1:2" ht="16.5">
      <c r="A3889" s="1">
        <v>1476070</v>
      </c>
      <c r="B3889" s="1" t="s">
        <v>3608</v>
      </c>
    </row>
    <row r="3890" spans="1:2" ht="16.5">
      <c r="A3890" s="1">
        <v>1476071</v>
      </c>
      <c r="B3890" s="1" t="s">
        <v>3609</v>
      </c>
    </row>
    <row r="3891" spans="1:2" ht="16.5">
      <c r="A3891" s="1">
        <v>1476072</v>
      </c>
      <c r="B3891" s="1" t="s">
        <v>3610</v>
      </c>
    </row>
    <row r="3892" spans="1:2" ht="16.5">
      <c r="A3892" s="1">
        <v>1476073</v>
      </c>
      <c r="B3892" s="1" t="s">
        <v>3611</v>
      </c>
    </row>
    <row r="3893" spans="1:2" ht="16.5">
      <c r="A3893" s="1">
        <v>1476074</v>
      </c>
      <c r="B3893" s="1" t="s">
        <v>3612</v>
      </c>
    </row>
    <row r="3894" spans="1:2" ht="16.5">
      <c r="A3894" s="1">
        <v>1476075</v>
      </c>
      <c r="B3894" s="1" t="s">
        <v>3613</v>
      </c>
    </row>
    <row r="3895" spans="1:2" ht="16.5">
      <c r="A3895" s="1">
        <v>1476076</v>
      </c>
      <c r="B3895" t="s">
        <v>3614</v>
      </c>
    </row>
    <row r="3896" spans="1:2" ht="16.5">
      <c r="A3896" s="1">
        <v>1476077</v>
      </c>
      <c r="B3896" t="s">
        <v>3615</v>
      </c>
    </row>
    <row r="3897" spans="1:2" ht="16.5">
      <c r="A3897" s="1">
        <v>1476078</v>
      </c>
      <c r="B3897" t="s">
        <v>3616</v>
      </c>
    </row>
    <row r="3898" spans="1:2" ht="16.5">
      <c r="A3898" s="1">
        <v>1476079</v>
      </c>
      <c r="B3898" t="s">
        <v>3617</v>
      </c>
    </row>
    <row r="3899" spans="1:2" ht="16.5">
      <c r="A3899" s="1">
        <v>1476080</v>
      </c>
      <c r="B3899" s="5" t="s">
        <v>3618</v>
      </c>
    </row>
    <row r="3900" spans="1:2" ht="16.5">
      <c r="A3900" s="1">
        <v>1476081</v>
      </c>
      <c r="B3900" s="5" t="s">
        <v>3619</v>
      </c>
    </row>
    <row r="3901" spans="1:2" ht="16.5">
      <c r="A3901" s="1">
        <v>1476082</v>
      </c>
      <c r="B3901" s="5" t="s">
        <v>3620</v>
      </c>
    </row>
    <row r="3902" spans="1:2" ht="16.5">
      <c r="A3902" s="1">
        <v>1476083</v>
      </c>
      <c r="B3902" s="1" t="s">
        <v>3621</v>
      </c>
    </row>
    <row r="3903" spans="1:2" ht="16.5">
      <c r="A3903" s="1">
        <v>1476084</v>
      </c>
      <c r="B3903" s="1" t="s">
        <v>3622</v>
      </c>
    </row>
    <row r="3904" spans="1:2" ht="16.5">
      <c r="A3904" s="1">
        <v>1476085</v>
      </c>
      <c r="B3904" s="5" t="s">
        <v>3623</v>
      </c>
    </row>
    <row r="3905" spans="1:2" ht="16.5">
      <c r="A3905" s="1">
        <v>1476086</v>
      </c>
      <c r="B3905" s="5" t="s">
        <v>3624</v>
      </c>
    </row>
    <row r="3906" spans="1:2" ht="16.5">
      <c r="A3906" s="1">
        <v>1476087</v>
      </c>
      <c r="B3906" s="5" t="s">
        <v>3625</v>
      </c>
    </row>
    <row r="3907" spans="1:2" ht="16.5">
      <c r="A3907" s="1">
        <v>1476088</v>
      </c>
      <c r="B3907" s="5" t="s">
        <v>3626</v>
      </c>
    </row>
    <row r="3908" spans="1:2" ht="16.5">
      <c r="A3908" s="1">
        <v>1476089</v>
      </c>
      <c r="B3908" s="5" t="s">
        <v>3627</v>
      </c>
    </row>
    <row r="3909" spans="1:2" ht="16.5">
      <c r="A3909" s="1">
        <v>1476090</v>
      </c>
      <c r="B3909" s="5" t="s">
        <v>3628</v>
      </c>
    </row>
    <row r="3910" spans="1:2" ht="16.5">
      <c r="A3910" s="1">
        <v>1476091</v>
      </c>
      <c r="B3910" s="5" t="s">
        <v>3629</v>
      </c>
    </row>
    <row r="3911" spans="1:2" ht="16.5">
      <c r="A3911" s="1">
        <v>1476092</v>
      </c>
      <c r="B3911" s="1" t="s">
        <v>3630</v>
      </c>
    </row>
    <row r="3912" spans="1:2" ht="16.5">
      <c r="A3912" s="1">
        <v>1476093</v>
      </c>
      <c r="B3912" s="1" t="s">
        <v>3631</v>
      </c>
    </row>
    <row r="3913" spans="1:2" ht="16.5">
      <c r="A3913" s="1">
        <v>1476094</v>
      </c>
      <c r="B3913" s="1" t="s">
        <v>3632</v>
      </c>
    </row>
    <row r="3914" spans="1:2" ht="16.5">
      <c r="A3914" s="1">
        <v>1476095</v>
      </c>
      <c r="B3914" s="1" t="s">
        <v>3633</v>
      </c>
    </row>
    <row r="3915" spans="1:2" ht="16.5">
      <c r="A3915" s="1">
        <v>1476096</v>
      </c>
      <c r="B3915" s="1" t="s">
        <v>3634</v>
      </c>
    </row>
    <row r="3916" spans="1:2" ht="16.5">
      <c r="A3916" s="1">
        <v>1476097</v>
      </c>
      <c r="B3916" s="1" t="s">
        <v>3635</v>
      </c>
    </row>
    <row r="3917" spans="1:2" ht="16.5">
      <c r="A3917" s="1">
        <v>1476098</v>
      </c>
      <c r="B3917" s="1" t="s">
        <v>3636</v>
      </c>
    </row>
    <row r="3918" spans="1:2" ht="16.5">
      <c r="A3918" s="1">
        <v>1476099</v>
      </c>
      <c r="B3918" s="1" t="s">
        <v>3637</v>
      </c>
    </row>
    <row r="3919" spans="1:2" ht="16.5">
      <c r="A3919" s="1">
        <v>1476100</v>
      </c>
      <c r="B3919" s="1" t="s">
        <v>3638</v>
      </c>
    </row>
    <row r="3920" spans="1:2" ht="16.5">
      <c r="A3920" s="1">
        <v>1476101</v>
      </c>
      <c r="B3920" s="1" t="s">
        <v>3639</v>
      </c>
    </row>
    <row r="3921" spans="1:2" ht="16.5">
      <c r="A3921" s="1">
        <v>1476102</v>
      </c>
      <c r="B3921" s="1" t="s">
        <v>3640</v>
      </c>
    </row>
    <row r="3922" spans="1:2" ht="16.5">
      <c r="A3922" s="1">
        <v>1476103</v>
      </c>
      <c r="B3922" s="1" t="s">
        <v>3641</v>
      </c>
    </row>
    <row r="3923" spans="1:2" ht="16.5">
      <c r="A3923" s="1">
        <v>1476104</v>
      </c>
      <c r="B3923" s="1" t="s">
        <v>3642</v>
      </c>
    </row>
    <row r="3924" spans="1:2" ht="16.5">
      <c r="A3924" s="1">
        <v>1476105</v>
      </c>
      <c r="B3924" s="1" t="s">
        <v>3643</v>
      </c>
    </row>
    <row r="3925" spans="1:2" ht="16.5">
      <c r="A3925" s="1">
        <v>1476106</v>
      </c>
      <c r="B3925" s="1" t="s">
        <v>3644</v>
      </c>
    </row>
    <row r="3926" spans="1:2" ht="16.5">
      <c r="A3926" s="1">
        <v>1476107</v>
      </c>
      <c r="B3926" s="1" t="s">
        <v>3645</v>
      </c>
    </row>
    <row r="3927" spans="1:2" ht="16.5">
      <c r="A3927" s="1">
        <v>1476108</v>
      </c>
      <c r="B3927" s="1" t="s">
        <v>3646</v>
      </c>
    </row>
    <row r="3928" spans="1:2" ht="16.5">
      <c r="A3928" s="1">
        <v>1476109</v>
      </c>
      <c r="B3928" s="1" t="s">
        <v>3647</v>
      </c>
    </row>
    <row r="3929" spans="1:2" ht="16.5">
      <c r="A3929" s="1">
        <v>1476110</v>
      </c>
      <c r="B3929" s="1" t="s">
        <v>3648</v>
      </c>
    </row>
    <row r="3930" spans="1:2" ht="16.5">
      <c r="A3930" s="1">
        <v>1476111</v>
      </c>
      <c r="B3930" s="1" t="s">
        <v>3649</v>
      </c>
    </row>
    <row r="3931" spans="1:2" ht="16.5">
      <c r="A3931" s="1">
        <v>1476112</v>
      </c>
      <c r="B3931" s="1" t="s">
        <v>3650</v>
      </c>
    </row>
    <row r="3932" spans="1:2" ht="16.5">
      <c r="A3932" s="1">
        <v>1476113</v>
      </c>
      <c r="B3932" s="1" t="s">
        <v>3651</v>
      </c>
    </row>
    <row r="3933" spans="1:2" ht="16.5">
      <c r="A3933" s="1">
        <v>1476114</v>
      </c>
      <c r="B3933" s="1" t="s">
        <v>3652</v>
      </c>
    </row>
    <row r="3934" spans="1:2" ht="16.5">
      <c r="A3934" s="1">
        <v>1476115</v>
      </c>
      <c r="B3934" s="1" t="s">
        <v>3653</v>
      </c>
    </row>
    <row r="3935" spans="1:2" ht="16.5">
      <c r="A3935" s="1">
        <v>1476116</v>
      </c>
      <c r="B3935" s="1" t="s">
        <v>3654</v>
      </c>
    </row>
    <row r="3936" spans="1:2" ht="16.5">
      <c r="A3936" s="1">
        <v>1476117</v>
      </c>
      <c r="B3936" s="1" t="s">
        <v>1913</v>
      </c>
    </row>
    <row r="3937" spans="1:2" ht="16.5">
      <c r="A3937" s="1">
        <v>1476118</v>
      </c>
      <c r="B3937" s="1" t="s">
        <v>3655</v>
      </c>
    </row>
    <row r="3938" spans="1:2" ht="16.5">
      <c r="A3938" s="1">
        <v>1476119</v>
      </c>
      <c r="B3938" s="1" t="s">
        <v>3656</v>
      </c>
    </row>
    <row r="3939" spans="1:2" ht="16.5">
      <c r="A3939" s="1">
        <v>1476120</v>
      </c>
      <c r="B3939" s="1" t="s">
        <v>3592</v>
      </c>
    </row>
    <row r="3940" spans="1:2" ht="16.5">
      <c r="A3940" s="1">
        <v>1476121</v>
      </c>
      <c r="B3940" s="1" t="s">
        <v>3592</v>
      </c>
    </row>
    <row r="3941" spans="1:2" ht="16.5">
      <c r="A3941" s="1">
        <v>1476122</v>
      </c>
      <c r="B3941" s="1" t="s">
        <v>3573</v>
      </c>
    </row>
    <row r="3942" spans="1:2" ht="16.5">
      <c r="A3942" s="1">
        <v>1476123</v>
      </c>
      <c r="B3942" s="1" t="s">
        <v>2713</v>
      </c>
    </row>
    <row r="3943" spans="1:2" ht="16.5">
      <c r="A3943" s="1">
        <v>1476124</v>
      </c>
      <c r="B3943" s="1" t="s">
        <v>2713</v>
      </c>
    </row>
    <row r="3944" spans="1:2" ht="16.5">
      <c r="A3944" s="1">
        <v>1476125</v>
      </c>
      <c r="B3944" s="1" t="s">
        <v>2777</v>
      </c>
    </row>
    <row r="3945" spans="1:2" ht="16.5">
      <c r="A3945" s="1">
        <v>1476126</v>
      </c>
      <c r="B3945" s="1" t="s">
        <v>2777</v>
      </c>
    </row>
    <row r="3946" spans="1:2" ht="16.5">
      <c r="A3946" s="1">
        <v>1476127</v>
      </c>
      <c r="B3946" s="1" t="s">
        <v>2778</v>
      </c>
    </row>
    <row r="3947" spans="1:2" ht="16.5">
      <c r="A3947" s="1">
        <v>1476128</v>
      </c>
      <c r="B3947" s="1" t="s">
        <v>2778</v>
      </c>
    </row>
    <row r="3948" spans="1:2" ht="16.5">
      <c r="A3948" s="1">
        <v>1476129</v>
      </c>
      <c r="B3948" s="1" t="s">
        <v>2713</v>
      </c>
    </row>
    <row r="3949" spans="1:2" ht="16.5">
      <c r="A3949" s="1">
        <v>1476130</v>
      </c>
      <c r="B3949" s="1" t="s">
        <v>2713</v>
      </c>
    </row>
    <row r="3950" spans="1:2" ht="16.5">
      <c r="A3950" s="1">
        <v>1476131</v>
      </c>
      <c r="B3950" s="1" t="s">
        <v>2777</v>
      </c>
    </row>
    <row r="3951" spans="1:2" ht="16.5">
      <c r="A3951" s="1">
        <v>1476132</v>
      </c>
      <c r="B3951" s="1" t="s">
        <v>2777</v>
      </c>
    </row>
    <row r="3952" spans="1:2">
      <c r="A3952">
        <v>1476133</v>
      </c>
      <c r="B3952" t="s">
        <v>2778</v>
      </c>
    </row>
    <row r="3953" spans="1:2">
      <c r="A3953">
        <v>1476134</v>
      </c>
      <c r="B3953" t="s">
        <v>2778</v>
      </c>
    </row>
    <row r="3954" spans="1:2">
      <c r="A3954">
        <v>1476135</v>
      </c>
      <c r="B3954" t="s">
        <v>3168</v>
      </c>
    </row>
    <row r="3955" spans="1:2" ht="16.5">
      <c r="A3955" s="1">
        <v>1476136</v>
      </c>
      <c r="B3955" s="1" t="s">
        <v>3169</v>
      </c>
    </row>
    <row r="3956" spans="1:2" ht="16.5">
      <c r="A3956" s="1">
        <v>1476137</v>
      </c>
      <c r="B3956" s="1" t="s">
        <v>3168</v>
      </c>
    </row>
    <row r="3957" spans="1:2" ht="16.5">
      <c r="A3957" s="1">
        <v>1476138</v>
      </c>
      <c r="B3957" s="1" t="s">
        <v>3641</v>
      </c>
    </row>
    <row r="3958" spans="1:2" ht="16.5">
      <c r="A3958" s="1">
        <v>1476139</v>
      </c>
      <c r="B3958" s="1" t="s">
        <v>3643</v>
      </c>
    </row>
    <row r="3959" spans="1:2" ht="16.5">
      <c r="A3959" s="1">
        <v>1476140</v>
      </c>
      <c r="B3959" s="1" t="s">
        <v>3592</v>
      </c>
    </row>
    <row r="3960" spans="1:2">
      <c r="A3960">
        <v>1476141</v>
      </c>
      <c r="B3960" t="s">
        <v>3641</v>
      </c>
    </row>
    <row r="3961" spans="1:2" ht="16.5">
      <c r="A3961" s="1">
        <v>1476142</v>
      </c>
      <c r="B3961" s="1" t="s">
        <v>3657</v>
      </c>
    </row>
    <row r="3962" spans="1:2" ht="16.5">
      <c r="A3962" s="1">
        <v>1476143</v>
      </c>
      <c r="B3962" s="1" t="s">
        <v>3657</v>
      </c>
    </row>
    <row r="3963" spans="1:2" ht="16.5">
      <c r="A3963" s="1">
        <v>1476144</v>
      </c>
      <c r="B3963" s="1" t="s">
        <v>3657</v>
      </c>
    </row>
    <row r="3964" spans="1:2" ht="16.5">
      <c r="A3964" s="1">
        <v>1476145</v>
      </c>
      <c r="B3964" s="1" t="s">
        <v>3657</v>
      </c>
    </row>
    <row r="3965" spans="1:2" ht="16.5">
      <c r="A3965" s="1">
        <v>1476146</v>
      </c>
      <c r="B3965" s="1" t="s">
        <v>3657</v>
      </c>
    </row>
    <row r="3966" spans="1:2">
      <c r="A3966">
        <v>1476147</v>
      </c>
      <c r="B3966" t="s">
        <v>3657</v>
      </c>
    </row>
    <row r="3967" spans="1:2">
      <c r="A3967">
        <v>1476148</v>
      </c>
      <c r="B3967" t="s">
        <v>3657</v>
      </c>
    </row>
    <row r="3968" spans="1:2">
      <c r="A3968">
        <v>1476149</v>
      </c>
      <c r="B3968" t="s">
        <v>3657</v>
      </c>
    </row>
    <row r="3969" spans="1:2">
      <c r="A3969">
        <v>1476150</v>
      </c>
      <c r="B3969" t="s">
        <v>3657</v>
      </c>
    </row>
    <row r="3970" spans="1:2">
      <c r="A3970">
        <v>1475001</v>
      </c>
      <c r="B3970" t="s">
        <v>3658</v>
      </c>
    </row>
    <row r="3971" spans="1:2">
      <c r="A3971">
        <v>1475002</v>
      </c>
      <c r="B3971" t="s">
        <v>3658</v>
      </c>
    </row>
    <row r="3972" spans="1:2">
      <c r="A3972">
        <v>1475003</v>
      </c>
      <c r="B3972" t="s">
        <v>3659</v>
      </c>
    </row>
    <row r="3973" spans="1:2">
      <c r="A3973">
        <v>1475004</v>
      </c>
      <c r="B3973" t="s">
        <v>3659</v>
      </c>
    </row>
    <row r="3974" spans="1:2">
      <c r="A3974">
        <v>1475006</v>
      </c>
      <c r="B3974" t="s">
        <v>3660</v>
      </c>
    </row>
    <row r="3975" spans="1:2">
      <c r="A3975">
        <v>1475007</v>
      </c>
      <c r="B3975" t="s">
        <v>3661</v>
      </c>
    </row>
    <row r="3976" spans="1:2">
      <c r="A3976">
        <v>1475009</v>
      </c>
      <c r="B3976" t="s">
        <v>3662</v>
      </c>
    </row>
    <row r="3977" spans="1:2">
      <c r="A3977">
        <v>1475010</v>
      </c>
      <c r="B3977" t="s">
        <v>3663</v>
      </c>
    </row>
    <row r="3978" spans="1:2">
      <c r="A3978">
        <v>1475011</v>
      </c>
      <c r="B3978" t="s">
        <v>3664</v>
      </c>
    </row>
    <row r="3979" spans="1:2">
      <c r="A3979">
        <v>1475012</v>
      </c>
      <c r="B3979" t="s">
        <v>3665</v>
      </c>
    </row>
    <row r="3980" spans="1:2">
      <c r="A3980">
        <v>1475013</v>
      </c>
      <c r="B3980" t="s">
        <v>3666</v>
      </c>
    </row>
    <row r="3981" spans="1:2">
      <c r="A3981">
        <v>1475014</v>
      </c>
      <c r="B3981" t="s">
        <v>3667</v>
      </c>
    </row>
    <row r="3982" spans="1:2">
      <c r="A3982">
        <v>1475015</v>
      </c>
      <c r="B3982" t="s">
        <v>3668</v>
      </c>
    </row>
    <row r="3983" spans="1:2">
      <c r="A3983">
        <v>1475016</v>
      </c>
      <c r="B3983" t="s">
        <v>3669</v>
      </c>
    </row>
    <row r="3984" spans="1:2">
      <c r="A3984">
        <v>1475017</v>
      </c>
      <c r="B3984" t="s">
        <v>3670</v>
      </c>
    </row>
    <row r="3985" spans="1:2">
      <c r="A3985">
        <v>1475018</v>
      </c>
      <c r="B3985" t="s">
        <v>3671</v>
      </c>
    </row>
    <row r="3986" spans="1:2">
      <c r="A3986">
        <v>1475019</v>
      </c>
      <c r="B3986" t="s">
        <v>3672</v>
      </c>
    </row>
    <row r="3987" spans="1:2">
      <c r="A3987">
        <v>1475020</v>
      </c>
      <c r="B3987" t="s">
        <v>3673</v>
      </c>
    </row>
    <row r="3988" spans="1:2">
      <c r="A3988">
        <v>1475021</v>
      </c>
      <c r="B3988" t="s">
        <v>3674</v>
      </c>
    </row>
    <row r="3989" spans="1:2">
      <c r="A3989">
        <v>1475022</v>
      </c>
      <c r="B3989" t="s">
        <v>3675</v>
      </c>
    </row>
    <row r="3990" spans="1:2">
      <c r="A3990">
        <v>1475023</v>
      </c>
      <c r="B3990" t="s">
        <v>3676</v>
      </c>
    </row>
    <row r="3991" spans="1:2">
      <c r="A3991">
        <v>1475024</v>
      </c>
      <c r="B3991" t="s">
        <v>3677</v>
      </c>
    </row>
    <row r="3992" spans="1:2">
      <c r="A3992">
        <v>1475025</v>
      </c>
      <c r="B3992" t="s">
        <v>3678</v>
      </c>
    </row>
    <row r="3993" spans="1:2">
      <c r="A3993">
        <v>1475026</v>
      </c>
      <c r="B3993" t="s">
        <v>3679</v>
      </c>
    </row>
    <row r="3994" spans="1:2">
      <c r="A3994">
        <v>1475027</v>
      </c>
      <c r="B3994" t="s">
        <v>3680</v>
      </c>
    </row>
    <row r="3995" spans="1:2">
      <c r="A3995">
        <v>1475028</v>
      </c>
      <c r="B3995" t="s">
        <v>3681</v>
      </c>
    </row>
    <row r="3996" spans="1:2">
      <c r="A3996">
        <v>1475029</v>
      </c>
      <c r="B3996" t="s">
        <v>3682</v>
      </c>
    </row>
    <row r="3997" spans="1:2">
      <c r="A3997">
        <v>1475030</v>
      </c>
      <c r="B3997" t="s">
        <v>3683</v>
      </c>
    </row>
    <row r="3998" spans="1:2">
      <c r="A3998">
        <v>1475031</v>
      </c>
      <c r="B3998" t="s">
        <v>3684</v>
      </c>
    </row>
    <row r="3999" spans="1:2">
      <c r="A3999">
        <v>1475032</v>
      </c>
      <c r="B3999" t="s">
        <v>3685</v>
      </c>
    </row>
    <row r="4000" spans="1:2">
      <c r="A4000">
        <v>1475033</v>
      </c>
      <c r="B4000" t="s">
        <v>3686</v>
      </c>
    </row>
    <row r="4001" spans="1:2">
      <c r="A4001">
        <v>1475034</v>
      </c>
      <c r="B4001" t="s">
        <v>3504</v>
      </c>
    </row>
    <row r="4002" spans="1:2">
      <c r="A4002">
        <v>1475035</v>
      </c>
      <c r="B4002" t="s">
        <v>3687</v>
      </c>
    </row>
    <row r="4003" spans="1:2">
      <c r="A4003">
        <v>1475036</v>
      </c>
      <c r="B4003" t="s">
        <v>3505</v>
      </c>
    </row>
    <row r="4004" spans="1:2">
      <c r="A4004">
        <v>1475037</v>
      </c>
      <c r="B4004" t="s">
        <v>3688</v>
      </c>
    </row>
    <row r="4005" spans="1:2">
      <c r="A4005">
        <v>1475038</v>
      </c>
      <c r="B4005" t="s">
        <v>3689</v>
      </c>
    </row>
    <row r="4006" spans="1:2">
      <c r="A4006">
        <v>1475039</v>
      </c>
      <c r="B4006" t="s">
        <v>3690</v>
      </c>
    </row>
    <row r="4007" spans="1:2">
      <c r="A4007">
        <v>1475040</v>
      </c>
      <c r="B4007" t="s">
        <v>3691</v>
      </c>
    </row>
    <row r="4008" spans="1:2">
      <c r="A4008">
        <v>1475041</v>
      </c>
      <c r="B4008" t="s">
        <v>3692</v>
      </c>
    </row>
    <row r="4009" spans="1:2">
      <c r="A4009">
        <v>1475042</v>
      </c>
      <c r="B4009" t="s">
        <v>3693</v>
      </c>
    </row>
    <row r="4010" spans="1:2">
      <c r="A4010">
        <v>1475043</v>
      </c>
      <c r="B4010" t="s">
        <v>3694</v>
      </c>
    </row>
    <row r="4011" spans="1:2">
      <c r="A4011">
        <v>1475044</v>
      </c>
      <c r="B4011" t="s">
        <v>3695</v>
      </c>
    </row>
    <row r="4012" spans="1:2">
      <c r="A4012">
        <v>1475045</v>
      </c>
      <c r="B4012" t="s">
        <v>3696</v>
      </c>
    </row>
    <row r="4013" spans="1:2">
      <c r="A4013">
        <v>1475046</v>
      </c>
      <c r="B4013" t="s">
        <v>3697</v>
      </c>
    </row>
    <row r="4014" spans="1:2">
      <c r="A4014">
        <v>1475047</v>
      </c>
      <c r="B4014" t="s">
        <v>3698</v>
      </c>
    </row>
    <row r="4015" spans="1:2">
      <c r="A4015">
        <v>1475048</v>
      </c>
      <c r="B4015" t="s">
        <v>3699</v>
      </c>
    </row>
    <row r="4016" spans="1:2">
      <c r="A4016">
        <v>1475049</v>
      </c>
      <c r="B4016" t="s">
        <v>3700</v>
      </c>
    </row>
    <row r="4017" spans="1:2">
      <c r="A4017">
        <v>1475071</v>
      </c>
      <c r="B4017" t="s">
        <v>3701</v>
      </c>
    </row>
    <row r="4018" spans="1:2">
      <c r="A4018">
        <v>1475072</v>
      </c>
      <c r="B4018" t="s">
        <v>3701</v>
      </c>
    </row>
    <row r="4019" spans="1:2">
      <c r="A4019">
        <v>1475073</v>
      </c>
      <c r="B4019" t="s">
        <v>3701</v>
      </c>
    </row>
    <row r="4020" spans="1:2">
      <c r="A4020">
        <v>1475074</v>
      </c>
      <c r="B4020" t="s">
        <v>3701</v>
      </c>
    </row>
    <row r="4021" spans="1:2">
      <c r="A4021">
        <v>1475075</v>
      </c>
      <c r="B4021" t="s">
        <v>3701</v>
      </c>
    </row>
    <row r="4022" spans="1:2">
      <c r="A4022">
        <v>1475061</v>
      </c>
      <c r="B4022" t="s">
        <v>3702</v>
      </c>
    </row>
    <row r="4023" spans="1:2">
      <c r="A4023">
        <v>1475062</v>
      </c>
      <c r="B4023" t="s">
        <v>3703</v>
      </c>
    </row>
    <row r="4024" spans="1:2">
      <c r="A4024">
        <v>1475063</v>
      </c>
      <c r="B4024" t="s">
        <v>3704</v>
      </c>
    </row>
    <row r="4025" spans="1:2">
      <c r="A4025">
        <v>1475064</v>
      </c>
      <c r="B4025" t="s">
        <v>3705</v>
      </c>
    </row>
    <row r="4026" spans="1:2">
      <c r="A4026">
        <v>1475065</v>
      </c>
      <c r="B4026" t="s">
        <v>3706</v>
      </c>
    </row>
    <row r="4027" spans="1:2">
      <c r="A4027">
        <v>1475066</v>
      </c>
      <c r="B4027" t="s">
        <v>3707</v>
      </c>
    </row>
    <row r="4028" spans="1:2">
      <c r="A4028">
        <v>1475067</v>
      </c>
      <c r="B4028" t="s">
        <v>3708</v>
      </c>
    </row>
    <row r="4029" spans="1:2">
      <c r="A4029">
        <v>1475068</v>
      </c>
      <c r="B4029" t="s">
        <v>3709</v>
      </c>
    </row>
    <row r="4030" spans="1:2">
      <c r="A4030">
        <v>1475069</v>
      </c>
      <c r="B4030" t="s">
        <v>3710</v>
      </c>
    </row>
    <row r="4031" spans="1:2">
      <c r="A4031">
        <v>1475050</v>
      </c>
      <c r="B4031" t="s">
        <v>3711</v>
      </c>
    </row>
    <row r="4032" spans="1:2">
      <c r="A4032">
        <v>1475051</v>
      </c>
      <c r="B4032" t="s">
        <v>3712</v>
      </c>
    </row>
    <row r="4033" spans="1:2">
      <c r="A4033">
        <v>1475052</v>
      </c>
      <c r="B4033" t="s">
        <v>3713</v>
      </c>
    </row>
    <row r="4034" spans="1:2">
      <c r="A4034">
        <v>1475053</v>
      </c>
      <c r="B4034" t="s">
        <v>3714</v>
      </c>
    </row>
    <row r="4035" spans="1:2">
      <c r="A4035">
        <v>1475054</v>
      </c>
      <c r="B4035" t="s">
        <v>3715</v>
      </c>
    </row>
    <row r="4036" spans="1:2">
      <c r="A4036">
        <v>1475055</v>
      </c>
      <c r="B4036" t="s">
        <v>3716</v>
      </c>
    </row>
    <row r="4037" spans="1:2">
      <c r="A4037">
        <v>1475056</v>
      </c>
      <c r="B4037" t="s">
        <v>3717</v>
      </c>
    </row>
    <row r="4038" spans="1:2">
      <c r="A4038">
        <v>1475057</v>
      </c>
      <c r="B4038" t="s">
        <v>3718</v>
      </c>
    </row>
    <row r="4039" spans="1:2">
      <c r="A4039">
        <v>1475058</v>
      </c>
      <c r="B4039" t="s">
        <v>3719</v>
      </c>
    </row>
    <row r="4040" spans="1:2">
      <c r="A4040">
        <v>1475059</v>
      </c>
      <c r="B4040" t="s">
        <v>3720</v>
      </c>
    </row>
    <row r="4041" spans="1:2">
      <c r="A4041">
        <v>1475060</v>
      </c>
      <c r="B4041" t="s">
        <v>3721</v>
      </c>
    </row>
    <row r="4042" spans="1:2">
      <c r="A4042">
        <v>1475070</v>
      </c>
      <c r="B4042" t="s">
        <v>3722</v>
      </c>
    </row>
    <row r="4043" spans="1:2">
      <c r="A4043">
        <v>1452029</v>
      </c>
      <c r="B4043" t="s">
        <v>3723</v>
      </c>
    </row>
    <row r="4044" spans="1:2">
      <c r="A4044">
        <v>1452030</v>
      </c>
      <c r="B4044" t="s">
        <v>3724</v>
      </c>
    </row>
    <row r="4045" spans="1:2">
      <c r="A4045">
        <v>1452031</v>
      </c>
      <c r="B4045" t="s">
        <v>3725</v>
      </c>
    </row>
    <row r="4046" spans="1:2">
      <c r="A4046">
        <v>1452032</v>
      </c>
      <c r="B4046" t="s">
        <v>3726</v>
      </c>
    </row>
    <row r="4047" spans="1:2">
      <c r="A4047">
        <v>1452033</v>
      </c>
      <c r="B4047" t="s">
        <v>3727</v>
      </c>
    </row>
    <row r="4048" spans="1:2">
      <c r="A4048">
        <v>1452034</v>
      </c>
      <c r="B4048" t="s">
        <v>3728</v>
      </c>
    </row>
    <row r="4049" spans="1:2">
      <c r="A4049">
        <v>1452035</v>
      </c>
      <c r="B4049" t="s">
        <v>3729</v>
      </c>
    </row>
    <row r="4050" spans="1:2">
      <c r="A4050">
        <v>1452036</v>
      </c>
      <c r="B4050" t="s">
        <v>3730</v>
      </c>
    </row>
    <row r="4051" spans="1:2">
      <c r="A4051">
        <v>1452037</v>
      </c>
      <c r="B4051" t="s">
        <v>3731</v>
      </c>
    </row>
    <row r="4052" spans="1:2">
      <c r="A4052">
        <v>1452038</v>
      </c>
      <c r="B4052" t="s">
        <v>3732</v>
      </c>
    </row>
    <row r="4053" spans="1:2">
      <c r="A4053">
        <v>1452041</v>
      </c>
      <c r="B4053" t="s">
        <v>3733</v>
      </c>
    </row>
    <row r="4054" spans="1:2">
      <c r="A4054">
        <v>1475076</v>
      </c>
      <c r="B4054" t="s">
        <v>3734</v>
      </c>
    </row>
    <row r="4055" spans="1:2">
      <c r="A4055">
        <v>1475077</v>
      </c>
      <c r="B4055" t="s">
        <v>3734</v>
      </c>
    </row>
    <row r="4056" spans="1:2">
      <c r="A4056">
        <v>1477001</v>
      </c>
      <c r="B4056" t="s">
        <v>3735</v>
      </c>
    </row>
    <row r="4057" spans="1:2">
      <c r="A4057">
        <v>1477002</v>
      </c>
      <c r="B4057" t="s">
        <v>1869</v>
      </c>
    </row>
    <row r="4058" spans="1:2">
      <c r="A4058">
        <v>1477003</v>
      </c>
      <c r="B4058" t="s">
        <v>3736</v>
      </c>
    </row>
    <row r="4059" spans="1:2">
      <c r="A4059">
        <v>1477004</v>
      </c>
      <c r="B4059" t="s">
        <v>3737</v>
      </c>
    </row>
    <row r="4060" spans="1:2">
      <c r="A4060">
        <v>1477005</v>
      </c>
      <c r="B4060" t="s">
        <v>3738</v>
      </c>
    </row>
    <row r="4061" spans="1:2">
      <c r="A4061">
        <v>1477006</v>
      </c>
      <c r="B4061" t="s">
        <v>3739</v>
      </c>
    </row>
    <row r="4062" spans="1:2">
      <c r="A4062">
        <v>1477007</v>
      </c>
      <c r="B4062" t="s">
        <v>3740</v>
      </c>
    </row>
    <row r="4063" spans="1:2">
      <c r="A4063">
        <v>1477008</v>
      </c>
      <c r="B4063" t="s">
        <v>3741</v>
      </c>
    </row>
    <row r="4064" spans="1:2">
      <c r="A4064">
        <v>1477009</v>
      </c>
      <c r="B4064" t="s">
        <v>1876</v>
      </c>
    </row>
    <row r="4065" spans="1:2">
      <c r="A4065">
        <v>1477010</v>
      </c>
      <c r="B4065" t="s">
        <v>3742</v>
      </c>
    </row>
    <row r="4066" spans="1:2">
      <c r="A4066">
        <v>1477012</v>
      </c>
      <c r="B4066" t="s">
        <v>3743</v>
      </c>
    </row>
    <row r="4067" spans="1:2">
      <c r="A4067">
        <v>1477013</v>
      </c>
      <c r="B4067" t="s">
        <v>3744</v>
      </c>
    </row>
    <row r="4068" spans="1:2">
      <c r="A4068">
        <v>1477014</v>
      </c>
      <c r="B4068" t="s">
        <v>3745</v>
      </c>
    </row>
    <row r="4069" spans="1:2">
      <c r="A4069">
        <v>1477016</v>
      </c>
      <c r="B4069" t="s">
        <v>3746</v>
      </c>
    </row>
    <row r="4070" spans="1:2">
      <c r="A4070">
        <v>1477017</v>
      </c>
      <c r="B4070" t="s">
        <v>1884</v>
      </c>
    </row>
    <row r="4071" spans="1:2">
      <c r="A4071">
        <v>1477018</v>
      </c>
      <c r="B4071" t="s">
        <v>3747</v>
      </c>
    </row>
    <row r="4072" spans="1:2">
      <c r="A4072">
        <v>1477019</v>
      </c>
      <c r="B4072" t="s">
        <v>3748</v>
      </c>
    </row>
    <row r="4073" spans="1:2">
      <c r="A4073">
        <v>1477020</v>
      </c>
      <c r="B4073" t="s">
        <v>3749</v>
      </c>
    </row>
    <row r="4074" spans="1:2">
      <c r="A4074">
        <v>1477021</v>
      </c>
      <c r="B4074" t="s">
        <v>3750</v>
      </c>
    </row>
    <row r="4075" spans="1:2">
      <c r="A4075">
        <v>1477022</v>
      </c>
      <c r="B4075" t="s">
        <v>3751</v>
      </c>
    </row>
    <row r="4076" spans="1:2">
      <c r="A4076">
        <v>1477023</v>
      </c>
      <c r="B4076" t="s">
        <v>3752</v>
      </c>
    </row>
    <row r="4077" spans="1:2">
      <c r="A4077">
        <v>1477024</v>
      </c>
      <c r="B4077" t="s">
        <v>3753</v>
      </c>
    </row>
    <row r="4078" spans="1:2">
      <c r="A4078">
        <v>1477025</v>
      </c>
      <c r="B4078" t="s">
        <v>3754</v>
      </c>
    </row>
    <row r="4079" spans="1:2">
      <c r="A4079">
        <v>1477026</v>
      </c>
      <c r="B4079" t="s">
        <v>3755</v>
      </c>
    </row>
    <row r="4080" spans="1:2">
      <c r="A4080">
        <v>1477027</v>
      </c>
      <c r="B4080" t="s">
        <v>3756</v>
      </c>
    </row>
    <row r="4081" spans="1:2">
      <c r="A4081">
        <v>1477028</v>
      </c>
      <c r="B4081" t="s">
        <v>3757</v>
      </c>
    </row>
    <row r="4082" spans="1:2">
      <c r="A4082">
        <v>1477029</v>
      </c>
      <c r="B4082" t="s">
        <v>3758</v>
      </c>
    </row>
    <row r="4083" spans="1:2">
      <c r="A4083">
        <v>1477030</v>
      </c>
      <c r="B4083" t="s">
        <v>3759</v>
      </c>
    </row>
    <row r="4084" spans="1:2">
      <c r="A4084">
        <v>1477031</v>
      </c>
      <c r="B4084" t="s">
        <v>3760</v>
      </c>
    </row>
    <row r="4085" spans="1:2">
      <c r="A4085">
        <v>1477032</v>
      </c>
      <c r="B4085" t="s">
        <v>3761</v>
      </c>
    </row>
    <row r="4086" spans="1:2">
      <c r="A4086">
        <v>1477033</v>
      </c>
      <c r="B4086" t="s">
        <v>3762</v>
      </c>
    </row>
    <row r="4087" spans="1:2">
      <c r="A4087">
        <v>1477034</v>
      </c>
      <c r="B4087" t="s">
        <v>3763</v>
      </c>
    </row>
    <row r="4088" spans="1:2">
      <c r="A4088">
        <v>1477035</v>
      </c>
      <c r="B4088" t="s">
        <v>3764</v>
      </c>
    </row>
    <row r="4089" spans="1:2">
      <c r="A4089">
        <v>1477036</v>
      </c>
      <c r="B4089" t="s">
        <v>3765</v>
      </c>
    </row>
    <row r="4090" spans="1:2">
      <c r="A4090">
        <v>1477037</v>
      </c>
      <c r="B4090" t="s">
        <v>3766</v>
      </c>
    </row>
    <row r="4091" spans="1:2">
      <c r="A4091">
        <v>1477038</v>
      </c>
      <c r="B4091" t="s">
        <v>3767</v>
      </c>
    </row>
    <row r="4092" spans="1:2">
      <c r="A4092">
        <v>1477039</v>
      </c>
      <c r="B4092" t="s">
        <v>3768</v>
      </c>
    </row>
    <row r="4093" spans="1:2">
      <c r="A4093">
        <v>1477040</v>
      </c>
      <c r="B4093" t="s">
        <v>3769</v>
      </c>
    </row>
    <row r="4094" spans="1:2">
      <c r="A4094">
        <v>1477041</v>
      </c>
      <c r="B4094" t="s">
        <v>3770</v>
      </c>
    </row>
    <row r="4095" spans="1:2">
      <c r="A4095">
        <v>1477043</v>
      </c>
      <c r="B4095" t="s">
        <v>3771</v>
      </c>
    </row>
    <row r="4096" spans="1:2">
      <c r="A4096">
        <v>1477044</v>
      </c>
      <c r="B4096" t="s">
        <v>3772</v>
      </c>
    </row>
    <row r="4097" spans="1:2">
      <c r="A4097">
        <v>1477045</v>
      </c>
      <c r="B4097" t="s">
        <v>3773</v>
      </c>
    </row>
    <row r="4098" spans="1:2">
      <c r="A4098">
        <v>1477046</v>
      </c>
      <c r="B4098" t="s">
        <v>3774</v>
      </c>
    </row>
    <row r="4099" spans="1:2">
      <c r="A4099">
        <v>1477048</v>
      </c>
      <c r="B4099" t="s">
        <v>3775</v>
      </c>
    </row>
    <row r="4100" spans="1:2">
      <c r="A4100">
        <v>1477049</v>
      </c>
      <c r="B4100" t="s">
        <v>3776</v>
      </c>
    </row>
    <row r="4101" spans="1:2">
      <c r="A4101">
        <v>1477057</v>
      </c>
      <c r="B4101" t="s">
        <v>3777</v>
      </c>
    </row>
    <row r="4102" spans="1:2">
      <c r="A4102">
        <v>1477058</v>
      </c>
      <c r="B4102" t="s">
        <v>3778</v>
      </c>
    </row>
    <row r="4103" spans="1:2">
      <c r="A4103">
        <v>1477052</v>
      </c>
      <c r="B4103" t="s">
        <v>3779</v>
      </c>
    </row>
    <row r="4104" spans="1:2">
      <c r="A4104">
        <v>1477053</v>
      </c>
    </row>
    <row r="4105" spans="1:2">
      <c r="A4105">
        <v>1477054</v>
      </c>
    </row>
    <row r="4106" spans="1:2">
      <c r="A4106">
        <v>1477055</v>
      </c>
    </row>
    <row r="4107" spans="1:2">
      <c r="A4107">
        <v>1477056</v>
      </c>
    </row>
    <row r="4108" spans="1:2">
      <c r="A4108">
        <v>1477047</v>
      </c>
      <c r="B4108" t="s">
        <v>3780</v>
      </c>
    </row>
    <row r="4109" spans="1:2">
      <c r="A4109">
        <v>1477050</v>
      </c>
      <c r="B4109" t="s">
        <v>3781</v>
      </c>
    </row>
    <row r="4110" spans="1:2">
      <c r="A4110">
        <v>1477051</v>
      </c>
      <c r="B4110" t="s">
        <v>3782</v>
      </c>
    </row>
    <row r="4111" spans="1:2">
      <c r="A4111">
        <v>1477059</v>
      </c>
      <c r="B4111" t="s">
        <v>3738</v>
      </c>
    </row>
    <row r="4112" spans="1:2">
      <c r="A4112">
        <v>1477060</v>
      </c>
      <c r="B4112" t="s">
        <v>3739</v>
      </c>
    </row>
    <row r="4113" spans="1:2">
      <c r="A4113">
        <v>1400058</v>
      </c>
      <c r="B4113" t="s">
        <v>3783</v>
      </c>
    </row>
    <row r="4114" spans="1:2">
      <c r="A4114">
        <v>1400059</v>
      </c>
      <c r="B4114" t="s">
        <v>3783</v>
      </c>
    </row>
    <row r="4115" spans="1:2">
      <c r="A4115">
        <v>1400060</v>
      </c>
      <c r="B4115" t="s">
        <v>3784</v>
      </c>
    </row>
    <row r="4116" spans="1:2">
      <c r="A4116">
        <v>1400061</v>
      </c>
      <c r="B4116" t="s">
        <v>3785</v>
      </c>
    </row>
    <row r="4117" spans="1:2">
      <c r="A4117">
        <v>1400062</v>
      </c>
      <c r="B4117" t="s">
        <v>3783</v>
      </c>
    </row>
    <row r="4118" spans="1:2">
      <c r="A4118">
        <v>1400063</v>
      </c>
      <c r="B4118" t="s">
        <v>3783</v>
      </c>
    </row>
    <row r="4119" spans="1:2">
      <c r="A4119">
        <v>1400064</v>
      </c>
      <c r="B4119" t="s">
        <v>3786</v>
      </c>
    </row>
    <row r="4120" spans="1:2">
      <c r="A4120">
        <v>1478032</v>
      </c>
      <c r="B4120" t="s">
        <v>3787</v>
      </c>
    </row>
    <row r="4121" spans="1:2">
      <c r="A4121">
        <v>1478033</v>
      </c>
      <c r="B4121" t="s">
        <v>3788</v>
      </c>
    </row>
    <row r="4122" spans="1:2">
      <c r="A4122">
        <v>1478034</v>
      </c>
      <c r="B4122" t="s">
        <v>3789</v>
      </c>
    </row>
    <row r="4123" spans="1:2">
      <c r="A4123">
        <v>1478001</v>
      </c>
      <c r="B4123" t="s">
        <v>3790</v>
      </c>
    </row>
    <row r="4124" spans="1:2">
      <c r="A4124">
        <v>1478023</v>
      </c>
      <c r="B4124" t="s">
        <v>3791</v>
      </c>
    </row>
    <row r="4125" spans="1:2">
      <c r="A4125">
        <v>1478025</v>
      </c>
      <c r="B4125" t="s">
        <v>3792</v>
      </c>
    </row>
    <row r="4126" spans="1:2">
      <c r="A4126">
        <v>1478002</v>
      </c>
      <c r="B4126" t="s">
        <v>3793</v>
      </c>
    </row>
    <row r="4127" spans="1:2">
      <c r="A4127">
        <v>1478003</v>
      </c>
      <c r="B4127" t="s">
        <v>3794</v>
      </c>
    </row>
    <row r="4128" spans="1:2">
      <c r="A4128">
        <v>1478004</v>
      </c>
      <c r="B4128" t="s">
        <v>1386</v>
      </c>
    </row>
    <row r="4129" spans="1:2">
      <c r="A4129">
        <v>1478005</v>
      </c>
      <c r="B4129" t="s">
        <v>3795</v>
      </c>
    </row>
    <row r="4130" spans="1:2">
      <c r="A4130">
        <v>1478006</v>
      </c>
      <c r="B4130" t="s">
        <v>3796</v>
      </c>
    </row>
    <row r="4131" spans="1:2">
      <c r="A4131">
        <v>1478007</v>
      </c>
      <c r="B4131" t="s">
        <v>3797</v>
      </c>
    </row>
    <row r="4132" spans="1:2">
      <c r="A4132">
        <v>1478024</v>
      </c>
      <c r="B4132" t="s">
        <v>3798</v>
      </c>
    </row>
    <row r="4133" spans="1:2">
      <c r="A4133">
        <v>1478026</v>
      </c>
      <c r="B4133" t="s">
        <v>3799</v>
      </c>
    </row>
    <row r="4134" spans="1:2">
      <c r="A4134">
        <v>1478027</v>
      </c>
      <c r="B4134" t="s">
        <v>3800</v>
      </c>
    </row>
    <row r="4135" spans="1:2">
      <c r="A4135">
        <v>1478008</v>
      </c>
      <c r="B4135" t="s">
        <v>3801</v>
      </c>
    </row>
    <row r="4136" spans="1:2">
      <c r="A4136">
        <v>1478009</v>
      </c>
      <c r="B4136" t="s">
        <v>3802</v>
      </c>
    </row>
    <row r="4137" spans="1:2">
      <c r="A4137">
        <v>1478010</v>
      </c>
      <c r="B4137" t="s">
        <v>3803</v>
      </c>
    </row>
    <row r="4138" spans="1:2">
      <c r="A4138">
        <v>1478011</v>
      </c>
      <c r="B4138" t="s">
        <v>3804</v>
      </c>
    </row>
    <row r="4139" spans="1:2">
      <c r="A4139">
        <v>1478012</v>
      </c>
      <c r="B4139" t="s">
        <v>3805</v>
      </c>
    </row>
    <row r="4140" spans="1:2">
      <c r="A4140">
        <v>1478013</v>
      </c>
      <c r="B4140" t="s">
        <v>3806</v>
      </c>
    </row>
    <row r="4141" spans="1:2">
      <c r="A4141">
        <v>1478014</v>
      </c>
      <c r="B4141" t="s">
        <v>3807</v>
      </c>
    </row>
    <row r="4142" spans="1:2">
      <c r="A4142">
        <v>1478015</v>
      </c>
      <c r="B4142" t="s">
        <v>3808</v>
      </c>
    </row>
    <row r="4143" spans="1:2">
      <c r="A4143">
        <v>1478016</v>
      </c>
      <c r="B4143" t="s">
        <v>3809</v>
      </c>
    </row>
    <row r="4144" spans="1:2">
      <c r="A4144">
        <v>1478017</v>
      </c>
      <c r="B4144" t="s">
        <v>3810</v>
      </c>
    </row>
    <row r="4145" spans="1:2">
      <c r="A4145">
        <v>1478018</v>
      </c>
      <c r="B4145" t="s">
        <v>3811</v>
      </c>
    </row>
    <row r="4146" spans="1:2">
      <c r="A4146">
        <v>1478019</v>
      </c>
      <c r="B4146" t="s">
        <v>3812</v>
      </c>
    </row>
    <row r="4147" spans="1:2">
      <c r="A4147">
        <v>1478020</v>
      </c>
      <c r="B4147" t="s">
        <v>3813</v>
      </c>
    </row>
    <row r="4148" spans="1:2">
      <c r="A4148">
        <v>1478021</v>
      </c>
      <c r="B4148" t="s">
        <v>3814</v>
      </c>
    </row>
    <row r="4149" spans="1:2">
      <c r="A4149">
        <v>1478022</v>
      </c>
      <c r="B4149" t="s">
        <v>3815</v>
      </c>
    </row>
    <row r="4150" spans="1:2">
      <c r="A4150">
        <v>1478028</v>
      </c>
      <c r="B4150" t="s">
        <v>3816</v>
      </c>
    </row>
    <row r="4151" spans="1:2">
      <c r="A4151">
        <v>1478031</v>
      </c>
      <c r="B4151" t="s">
        <v>3817</v>
      </c>
    </row>
    <row r="4152" spans="1:2">
      <c r="A4152">
        <v>1478029</v>
      </c>
      <c r="B4152" t="s">
        <v>3818</v>
      </c>
    </row>
    <row r="4153" spans="1:2">
      <c r="A4153">
        <v>1478030</v>
      </c>
      <c r="B4153" t="s">
        <v>3819</v>
      </c>
    </row>
    <row r="4154" spans="1:2">
      <c r="A4154">
        <v>40018</v>
      </c>
      <c r="B4154" t="s">
        <v>3820</v>
      </c>
    </row>
    <row r="4155" spans="1:2">
      <c r="A4155">
        <v>1478035</v>
      </c>
      <c r="B4155" t="s">
        <v>1387</v>
      </c>
    </row>
    <row r="4156" spans="1:2">
      <c r="A4156">
        <v>1478036</v>
      </c>
      <c r="B4156" t="s">
        <v>1387</v>
      </c>
    </row>
    <row r="4157" spans="1:2">
      <c r="A4157">
        <v>1478037</v>
      </c>
      <c r="B4157" t="s">
        <v>1387</v>
      </c>
    </row>
    <row r="4158" spans="1:2">
      <c r="A4158">
        <v>1478038</v>
      </c>
      <c r="B4158" t="s">
        <v>1387</v>
      </c>
    </row>
    <row r="4159" spans="1:2">
      <c r="A4159">
        <v>1478039</v>
      </c>
      <c r="B4159" t="s">
        <v>1387</v>
      </c>
    </row>
    <row r="4160" spans="1:2">
      <c r="A4160">
        <v>1478040</v>
      </c>
      <c r="B4160" t="s">
        <v>1387</v>
      </c>
    </row>
    <row r="4161" spans="1:2">
      <c r="A4161">
        <v>1478100</v>
      </c>
      <c r="B4161" t="s">
        <v>3821</v>
      </c>
    </row>
    <row r="4162" spans="1:2">
      <c r="A4162">
        <v>1400320</v>
      </c>
    </row>
    <row r="4163" spans="1:2">
      <c r="A4163">
        <v>1400321</v>
      </c>
    </row>
    <row r="4164" spans="1:2">
      <c r="A4164">
        <v>1400322</v>
      </c>
    </row>
    <row r="4165" spans="1:2">
      <c r="A4165">
        <v>1400323</v>
      </c>
    </row>
    <row r="4166" spans="1:2">
      <c r="A4166">
        <v>1400324</v>
      </c>
    </row>
    <row r="4167" spans="1:2">
      <c r="A4167">
        <v>1400325</v>
      </c>
    </row>
    <row r="4168" spans="1:2">
      <c r="A4168">
        <v>1400326</v>
      </c>
    </row>
    <row r="4169" spans="1:2">
      <c r="A4169">
        <v>1400327</v>
      </c>
    </row>
    <row r="4170" spans="1:2">
      <c r="A4170">
        <v>1400328</v>
      </c>
    </row>
    <row r="4171" spans="1:2">
      <c r="A4171">
        <v>1400329</v>
      </c>
    </row>
    <row r="4172" spans="1:2">
      <c r="A4172">
        <v>1400330</v>
      </c>
    </row>
    <row r="4173" spans="1:2">
      <c r="A4173">
        <v>1400331</v>
      </c>
    </row>
    <row r="4174" spans="1:2">
      <c r="A4174">
        <v>1400335</v>
      </c>
    </row>
    <row r="4175" spans="1:2">
      <c r="A4175">
        <v>1400336</v>
      </c>
    </row>
    <row r="4176" spans="1:2">
      <c r="A4176">
        <v>1400337</v>
      </c>
    </row>
    <row r="4177" spans="1:1">
      <c r="A4177">
        <v>1400338</v>
      </c>
    </row>
    <row r="4178" spans="1:1">
      <c r="A4178">
        <v>1400339</v>
      </c>
    </row>
    <row r="4179" spans="1:1">
      <c r="A4179">
        <v>1400340</v>
      </c>
    </row>
    <row r="4180" spans="1:1">
      <c r="A4180">
        <v>1400341</v>
      </c>
    </row>
    <row r="4181" spans="1:1">
      <c r="A4181">
        <v>1400342</v>
      </c>
    </row>
    <row r="4182" spans="1:1">
      <c r="A4182">
        <v>1400343</v>
      </c>
    </row>
    <row r="4183" spans="1:1">
      <c r="A4183">
        <v>1400344</v>
      </c>
    </row>
    <row r="4184" spans="1:1">
      <c r="A4184">
        <v>1400345</v>
      </c>
    </row>
    <row r="4185" spans="1:1">
      <c r="A4185">
        <v>1400346</v>
      </c>
    </row>
    <row r="4186" spans="1:1">
      <c r="A4186">
        <v>1400347</v>
      </c>
    </row>
    <row r="4187" spans="1:1">
      <c r="A4187">
        <v>1400348</v>
      </c>
    </row>
    <row r="4188" spans="1:1">
      <c r="A4188">
        <v>1400349</v>
      </c>
    </row>
    <row r="4189" spans="1:1">
      <c r="A4189">
        <v>1400350</v>
      </c>
    </row>
    <row r="4190" spans="1:1">
      <c r="A4190">
        <v>1400351</v>
      </c>
    </row>
    <row r="4191" spans="1:1">
      <c r="A4191">
        <v>1400352</v>
      </c>
    </row>
    <row r="4192" spans="1:1">
      <c r="A4192">
        <v>1400353</v>
      </c>
    </row>
    <row r="4193" spans="1:2">
      <c r="A4193">
        <v>1400354</v>
      </c>
    </row>
    <row r="4194" spans="1:2">
      <c r="A4194">
        <v>1400355</v>
      </c>
    </row>
    <row r="4195" spans="1:2">
      <c r="A4195">
        <v>1400356</v>
      </c>
    </row>
    <row r="4196" spans="1:2">
      <c r="A4196">
        <v>1400357</v>
      </c>
    </row>
    <row r="4197" spans="1:2">
      <c r="A4197">
        <v>1400358</v>
      </c>
    </row>
    <row r="4198" spans="1:2">
      <c r="A4198">
        <v>1400359</v>
      </c>
    </row>
    <row r="4199" spans="1:2">
      <c r="A4199">
        <v>1400360</v>
      </c>
    </row>
    <row r="4200" spans="1:2">
      <c r="A4200">
        <v>1400361</v>
      </c>
    </row>
    <row r="4201" spans="1:2">
      <c r="A4201">
        <v>1400362</v>
      </c>
    </row>
    <row r="4202" spans="1:2">
      <c r="A4202">
        <v>1400363</v>
      </c>
    </row>
    <row r="4203" spans="1:2">
      <c r="A4203">
        <v>1400364</v>
      </c>
    </row>
    <row r="4204" spans="1:2">
      <c r="A4204">
        <v>1400365</v>
      </c>
      <c r="B4204" t="s">
        <v>3822</v>
      </c>
    </row>
    <row r="4205" spans="1:2">
      <c r="A4205">
        <v>1479000</v>
      </c>
    </row>
    <row r="4206" spans="1:2">
      <c r="A4206">
        <v>1479001</v>
      </c>
    </row>
    <row r="4207" spans="1:2">
      <c r="A4207">
        <v>1479002</v>
      </c>
    </row>
    <row r="4208" spans="1:2">
      <c r="A4208">
        <v>1479003</v>
      </c>
    </row>
    <row r="4209" spans="1:1">
      <c r="A4209">
        <v>1479004</v>
      </c>
    </row>
    <row r="4210" spans="1:1">
      <c r="A4210">
        <v>1479005</v>
      </c>
    </row>
    <row r="4211" spans="1:1">
      <c r="A4211">
        <v>1479006</v>
      </c>
    </row>
    <row r="4212" spans="1:1">
      <c r="A4212">
        <v>1479007</v>
      </c>
    </row>
    <row r="4213" spans="1:1">
      <c r="A4213">
        <v>1479008</v>
      </c>
    </row>
    <row r="4214" spans="1:1">
      <c r="A4214">
        <v>1479009</v>
      </c>
    </row>
    <row r="4215" spans="1:1">
      <c r="A4215">
        <v>1479010</v>
      </c>
    </row>
    <row r="4216" spans="1:1">
      <c r="A4216">
        <v>1479011</v>
      </c>
    </row>
    <row r="4217" spans="1:1">
      <c r="A4217">
        <v>1479012</v>
      </c>
    </row>
    <row r="4218" spans="1:1">
      <c r="A4218">
        <v>1479013</v>
      </c>
    </row>
    <row r="4219" spans="1:1">
      <c r="A4219">
        <v>1479014</v>
      </c>
    </row>
    <row r="4220" spans="1:1">
      <c r="A4220">
        <v>1479015</v>
      </c>
    </row>
    <row r="4221" spans="1:1">
      <c r="A4221">
        <v>1479016</v>
      </c>
    </row>
    <row r="4222" spans="1:1">
      <c r="A4222">
        <v>1479017</v>
      </c>
    </row>
    <row r="4223" spans="1:1">
      <c r="A4223">
        <v>1479018</v>
      </c>
    </row>
    <row r="4224" spans="1:1">
      <c r="A4224">
        <v>1479019</v>
      </c>
    </row>
    <row r="4225" spans="1:1">
      <c r="A4225">
        <v>1479020</v>
      </c>
    </row>
    <row r="4226" spans="1:1">
      <c r="A4226">
        <v>1479021</v>
      </c>
    </row>
    <row r="4227" spans="1:1">
      <c r="A4227">
        <v>1479022</v>
      </c>
    </row>
    <row r="4228" spans="1:1">
      <c r="A4228">
        <v>1479023</v>
      </c>
    </row>
    <row r="4229" spans="1:1">
      <c r="A4229">
        <v>1479024</v>
      </c>
    </row>
    <row r="4230" spans="1:1">
      <c r="A4230">
        <v>1479025</v>
      </c>
    </row>
    <row r="4231" spans="1:1">
      <c r="A4231">
        <v>1479026</v>
      </c>
    </row>
    <row r="4232" spans="1:1">
      <c r="A4232">
        <v>1479027</v>
      </c>
    </row>
    <row r="4233" spans="1:1">
      <c r="A4233">
        <v>1479028</v>
      </c>
    </row>
    <row r="4234" spans="1:1">
      <c r="A4234">
        <v>1479029</v>
      </c>
    </row>
    <row r="4235" spans="1:1">
      <c r="A4235">
        <v>1479030</v>
      </c>
    </row>
    <row r="4236" spans="1:1">
      <c r="A4236">
        <v>1479031</v>
      </c>
    </row>
    <row r="4237" spans="1:1">
      <c r="A4237">
        <v>1479032</v>
      </c>
    </row>
    <row r="4238" spans="1:1">
      <c r="A4238">
        <v>1479033</v>
      </c>
    </row>
    <row r="4239" spans="1:1">
      <c r="A4239">
        <v>1479034</v>
      </c>
    </row>
    <row r="4240" spans="1:1">
      <c r="A4240">
        <v>1479035</v>
      </c>
    </row>
    <row r="4241" spans="1:1">
      <c r="A4241">
        <v>1479036</v>
      </c>
    </row>
    <row r="4242" spans="1:1">
      <c r="A4242">
        <v>1479037</v>
      </c>
    </row>
    <row r="4243" spans="1:1">
      <c r="A4243">
        <v>1479038</v>
      </c>
    </row>
    <row r="4244" spans="1:1">
      <c r="A4244">
        <v>1479039</v>
      </c>
    </row>
    <row r="4245" spans="1:1">
      <c r="A4245">
        <v>1479040</v>
      </c>
    </row>
    <row r="4246" spans="1:1">
      <c r="A4246">
        <v>1479041</v>
      </c>
    </row>
    <row r="4247" spans="1:1">
      <c r="A4247">
        <v>1479042</v>
      </c>
    </row>
    <row r="4248" spans="1:1">
      <c r="A4248">
        <v>1479043</v>
      </c>
    </row>
    <row r="4249" spans="1:1">
      <c r="A4249">
        <v>1479044</v>
      </c>
    </row>
    <row r="4250" spans="1:1">
      <c r="A4250">
        <v>1479045</v>
      </c>
    </row>
    <row r="4251" spans="1:1">
      <c r="A4251">
        <v>1479046</v>
      </c>
    </row>
    <row r="4252" spans="1:1">
      <c r="A4252">
        <v>1479047</v>
      </c>
    </row>
    <row r="4253" spans="1:1">
      <c r="A4253">
        <v>1479048</v>
      </c>
    </row>
    <row r="4254" spans="1:1">
      <c r="A4254">
        <v>1479049</v>
      </c>
    </row>
    <row r="4255" spans="1:1">
      <c r="A4255">
        <v>1479050</v>
      </c>
    </row>
    <row r="4256" spans="1:1">
      <c r="A4256">
        <v>1479051</v>
      </c>
    </row>
    <row r="4257" spans="1:1">
      <c r="A4257">
        <v>1479052</v>
      </c>
    </row>
    <row r="4258" spans="1:1">
      <c r="A4258">
        <v>1479053</v>
      </c>
    </row>
    <row r="4259" spans="1:1">
      <c r="A4259">
        <v>1479054</v>
      </c>
    </row>
    <row r="4260" spans="1:1">
      <c r="A4260">
        <v>1479055</v>
      </c>
    </row>
    <row r="4261" spans="1:1">
      <c r="A4261">
        <v>1479056</v>
      </c>
    </row>
    <row r="4262" spans="1:1">
      <c r="A4262">
        <v>1479057</v>
      </c>
    </row>
    <row r="4263" spans="1:1">
      <c r="A4263">
        <v>1479058</v>
      </c>
    </row>
    <row r="4264" spans="1:1">
      <c r="A4264">
        <v>1479059</v>
      </c>
    </row>
    <row r="4265" spans="1:1">
      <c r="A4265">
        <v>1479060</v>
      </c>
    </row>
    <row r="4266" spans="1:1">
      <c r="A4266">
        <v>1479061</v>
      </c>
    </row>
    <row r="4267" spans="1:1">
      <c r="A4267">
        <v>1479062</v>
      </c>
    </row>
    <row r="4268" spans="1:1">
      <c r="A4268">
        <v>1479063</v>
      </c>
    </row>
    <row r="4269" spans="1:1">
      <c r="A4269">
        <v>1479064</v>
      </c>
    </row>
    <row r="4270" spans="1:1">
      <c r="A4270">
        <v>1479065</v>
      </c>
    </row>
    <row r="4271" spans="1:1">
      <c r="A4271">
        <v>1479066</v>
      </c>
    </row>
    <row r="4272" spans="1:1">
      <c r="A4272">
        <v>1479067</v>
      </c>
    </row>
    <row r="4273" spans="1:1">
      <c r="A4273">
        <v>1479068</v>
      </c>
    </row>
    <row r="4274" spans="1:1">
      <c r="A4274">
        <v>1479069</v>
      </c>
    </row>
    <row r="4275" spans="1:1">
      <c r="A4275">
        <v>1479070</v>
      </c>
    </row>
    <row r="4276" spans="1:1">
      <c r="A4276">
        <v>1479071</v>
      </c>
    </row>
    <row r="4277" spans="1:1">
      <c r="A4277">
        <v>1479072</v>
      </c>
    </row>
    <row r="4278" spans="1:1">
      <c r="A4278">
        <v>1467060</v>
      </c>
    </row>
    <row r="4279" spans="1:1">
      <c r="A4279">
        <v>1467061</v>
      </c>
    </row>
    <row r="4280" spans="1:1">
      <c r="A4280">
        <v>1467062</v>
      </c>
    </row>
    <row r="4281" spans="1:1">
      <c r="A4281">
        <v>1467063</v>
      </c>
    </row>
    <row r="4282" spans="1:1">
      <c r="A4282">
        <v>1467064</v>
      </c>
    </row>
    <row r="4283" spans="1:1">
      <c r="A4283">
        <v>1467065</v>
      </c>
    </row>
    <row r="4284" spans="1:1">
      <c r="A4284">
        <v>1467066</v>
      </c>
    </row>
    <row r="4285" spans="1:1">
      <c r="A4285">
        <v>1467067</v>
      </c>
    </row>
    <row r="4286" spans="1:1">
      <c r="A4286">
        <v>1467068</v>
      </c>
    </row>
    <row r="4287" spans="1:1">
      <c r="A4287">
        <v>1467069</v>
      </c>
    </row>
    <row r="4288" spans="1:1">
      <c r="A4288">
        <v>1467070</v>
      </c>
    </row>
    <row r="4289" spans="1:1">
      <c r="A4289">
        <v>1467071</v>
      </c>
    </row>
    <row r="4290" spans="1:1">
      <c r="A4290">
        <v>1467072</v>
      </c>
    </row>
    <row r="4291" spans="1:1">
      <c r="A4291">
        <v>1467073</v>
      </c>
    </row>
    <row r="4292" spans="1:1">
      <c r="A4292">
        <v>1467074</v>
      </c>
    </row>
    <row r="4293" spans="1:1">
      <c r="A4293">
        <v>1467075</v>
      </c>
    </row>
    <row r="4294" spans="1:1">
      <c r="A4294">
        <v>1467076</v>
      </c>
    </row>
    <row r="4295" spans="1:1">
      <c r="A4295">
        <v>1467077</v>
      </c>
    </row>
    <row r="4296" spans="1:1">
      <c r="A4296">
        <v>1467078</v>
      </c>
    </row>
    <row r="4297" spans="1:1">
      <c r="A4297">
        <v>1467079</v>
      </c>
    </row>
    <row r="4298" spans="1:1">
      <c r="A4298">
        <v>1467080</v>
      </c>
    </row>
    <row r="4299" spans="1:1">
      <c r="A4299">
        <v>1467081</v>
      </c>
    </row>
    <row r="4300" spans="1:1">
      <c r="A4300">
        <v>1467082</v>
      </c>
    </row>
    <row r="4301" spans="1:1">
      <c r="A4301">
        <v>1467083</v>
      </c>
    </row>
    <row r="4302" spans="1:1">
      <c r="A4302">
        <v>1467084</v>
      </c>
    </row>
    <row r="4303" spans="1:1">
      <c r="A4303">
        <v>1467085</v>
      </c>
    </row>
    <row r="4304" spans="1:1">
      <c r="A4304">
        <v>1467086</v>
      </c>
    </row>
    <row r="4305" spans="1:1">
      <c r="A4305">
        <v>1467087</v>
      </c>
    </row>
    <row r="4306" spans="1:1">
      <c r="A4306">
        <v>1467088</v>
      </c>
    </row>
    <row r="4307" spans="1:1">
      <c r="A4307">
        <v>1467089</v>
      </c>
    </row>
    <row r="4308" spans="1:1">
      <c r="A4308">
        <v>1467090</v>
      </c>
    </row>
    <row r="4309" spans="1:1">
      <c r="A4309">
        <v>1467091</v>
      </c>
    </row>
    <row r="4310" spans="1:1">
      <c r="A4310">
        <v>1467092</v>
      </c>
    </row>
    <row r="4311" spans="1:1">
      <c r="A4311">
        <v>1467093</v>
      </c>
    </row>
    <row r="4312" spans="1:1">
      <c r="A4312">
        <v>1467094</v>
      </c>
    </row>
    <row r="4313" spans="1:1">
      <c r="A4313">
        <v>1467095</v>
      </c>
    </row>
    <row r="4314" spans="1:1">
      <c r="A4314">
        <v>1467096</v>
      </c>
    </row>
    <row r="4315" spans="1:1">
      <c r="A4315">
        <v>1467097</v>
      </c>
    </row>
    <row r="4316" spans="1:1">
      <c r="A4316">
        <v>1467098</v>
      </c>
    </row>
    <row r="4317" spans="1:1">
      <c r="A4317">
        <v>1467099</v>
      </c>
    </row>
    <row r="4318" spans="1:1">
      <c r="A4318">
        <v>1467100</v>
      </c>
    </row>
    <row r="4319" spans="1:1">
      <c r="A4319">
        <v>1467101</v>
      </c>
    </row>
    <row r="4320" spans="1:1">
      <c r="A4320">
        <v>1467102</v>
      </c>
    </row>
    <row r="4321" spans="1:1">
      <c r="A4321">
        <v>1467103</v>
      </c>
    </row>
    <row r="4322" spans="1:1">
      <c r="A4322">
        <v>1467104</v>
      </c>
    </row>
    <row r="4323" spans="1:1">
      <c r="A4323">
        <v>1467105</v>
      </c>
    </row>
    <row r="4324" spans="1:1">
      <c r="A4324">
        <v>1467106</v>
      </c>
    </row>
    <row r="4325" spans="1:1">
      <c r="A4325">
        <v>1467107</v>
      </c>
    </row>
    <row r="4326" spans="1:1">
      <c r="A4326">
        <v>1467108</v>
      </c>
    </row>
    <row r="4327" spans="1:1">
      <c r="A4327">
        <v>1467109</v>
      </c>
    </row>
    <row r="4328" spans="1:1">
      <c r="A4328">
        <v>1467110</v>
      </c>
    </row>
    <row r="4329" spans="1:1">
      <c r="A4329">
        <v>1467111</v>
      </c>
    </row>
    <row r="4330" spans="1:1">
      <c r="A4330">
        <v>1467112</v>
      </c>
    </row>
    <row r="4331" spans="1:1">
      <c r="A4331">
        <v>1467113</v>
      </c>
    </row>
    <row r="4332" spans="1:1">
      <c r="A4332">
        <v>1467114</v>
      </c>
    </row>
    <row r="4333" spans="1:1">
      <c r="A4333">
        <v>1467115</v>
      </c>
    </row>
    <row r="4334" spans="1:1">
      <c r="A4334">
        <v>1467116</v>
      </c>
    </row>
    <row r="4335" spans="1:1">
      <c r="A4335">
        <v>1467117</v>
      </c>
    </row>
    <row r="4336" spans="1:1">
      <c r="A4336">
        <v>1467118</v>
      </c>
    </row>
    <row r="4337" spans="1:1">
      <c r="A4337">
        <v>1467119</v>
      </c>
    </row>
    <row r="4338" spans="1:1">
      <c r="A4338">
        <v>1467120</v>
      </c>
    </row>
    <row r="4339" spans="1:1">
      <c r="A4339">
        <v>1467121</v>
      </c>
    </row>
    <row r="4340" spans="1:1">
      <c r="A4340">
        <v>1467122</v>
      </c>
    </row>
    <row r="4341" spans="1:1">
      <c r="A4341">
        <v>1467123</v>
      </c>
    </row>
    <row r="4342" spans="1:1">
      <c r="A4342">
        <v>1467124</v>
      </c>
    </row>
    <row r="4343" spans="1:1">
      <c r="A4343">
        <v>1467125</v>
      </c>
    </row>
    <row r="4344" spans="1:1">
      <c r="A4344">
        <v>1467126</v>
      </c>
    </row>
    <row r="4345" spans="1:1">
      <c r="A4345">
        <v>1467127</v>
      </c>
    </row>
    <row r="4346" spans="1:1">
      <c r="A4346">
        <v>1467128</v>
      </c>
    </row>
    <row r="4347" spans="1:1">
      <c r="A4347">
        <v>1467129</v>
      </c>
    </row>
    <row r="4348" spans="1:1">
      <c r="A4348">
        <v>1467130</v>
      </c>
    </row>
    <row r="4349" spans="1:1">
      <c r="A4349">
        <v>1467131</v>
      </c>
    </row>
    <row r="4350" spans="1:1">
      <c r="A4350">
        <v>1467132</v>
      </c>
    </row>
    <row r="4351" spans="1:1">
      <c r="A4351">
        <v>1467133</v>
      </c>
    </row>
    <row r="4352" spans="1:1">
      <c r="A4352">
        <v>1467134</v>
      </c>
    </row>
    <row r="4353" spans="1:1">
      <c r="A4353">
        <v>1467135</v>
      </c>
    </row>
    <row r="4354" spans="1:1">
      <c r="A4354">
        <v>1467136</v>
      </c>
    </row>
    <row r="4355" spans="1:1">
      <c r="A4355">
        <v>1467137</v>
      </c>
    </row>
    <row r="4356" spans="1:1">
      <c r="A4356">
        <v>1467138</v>
      </c>
    </row>
    <row r="4357" spans="1:1">
      <c r="A4357">
        <v>1467139</v>
      </c>
    </row>
    <row r="4358" spans="1:1">
      <c r="A4358">
        <v>1467140</v>
      </c>
    </row>
    <row r="4359" spans="1:1">
      <c r="A4359">
        <v>1467141</v>
      </c>
    </row>
    <row r="4360" spans="1:1">
      <c r="A4360">
        <v>1467142</v>
      </c>
    </row>
    <row r="4361" spans="1:1">
      <c r="A4361">
        <v>1467143</v>
      </c>
    </row>
    <row r="4362" spans="1:1">
      <c r="A4362">
        <v>1467144</v>
      </c>
    </row>
    <row r="4363" spans="1:1">
      <c r="A4363">
        <v>1467145</v>
      </c>
    </row>
    <row r="4364" spans="1:1">
      <c r="A4364">
        <v>1467146</v>
      </c>
    </row>
    <row r="4365" spans="1:1">
      <c r="A4365">
        <v>1467147</v>
      </c>
    </row>
    <row r="4366" spans="1:1">
      <c r="A4366">
        <v>1467148</v>
      </c>
    </row>
    <row r="4367" spans="1:1">
      <c r="A4367">
        <v>1467149</v>
      </c>
    </row>
  </sheetData>
  <phoneticPr fontId="52" type="noConversion"/>
  <conditionalFormatting sqref="A83">
    <cfRule type="duplicateValues" dxfId="259" priority="22"/>
  </conditionalFormatting>
  <conditionalFormatting sqref="A91">
    <cfRule type="duplicateValues" dxfId="258" priority="3"/>
  </conditionalFormatting>
  <conditionalFormatting sqref="A208">
    <cfRule type="duplicateValues" dxfId="257" priority="1"/>
  </conditionalFormatting>
  <conditionalFormatting sqref="A273">
    <cfRule type="duplicateValues" dxfId="256" priority="20"/>
  </conditionalFormatting>
  <conditionalFormatting sqref="A465">
    <cfRule type="duplicateValues" dxfId="255" priority="46"/>
  </conditionalFormatting>
  <conditionalFormatting sqref="A1421">
    <cfRule type="duplicateValues" dxfId="254" priority="33"/>
  </conditionalFormatting>
  <conditionalFormatting sqref="A1650">
    <cfRule type="duplicateValues" dxfId="253" priority="43"/>
  </conditionalFormatting>
  <conditionalFormatting sqref="A1778">
    <cfRule type="duplicateValues" dxfId="252" priority="18"/>
  </conditionalFormatting>
  <conditionalFormatting sqref="A1934">
    <cfRule type="duplicateValues" dxfId="251" priority="15"/>
  </conditionalFormatting>
  <conditionalFormatting sqref="A1935">
    <cfRule type="duplicateValues" dxfId="250" priority="28"/>
  </conditionalFormatting>
  <conditionalFormatting sqref="A1945">
    <cfRule type="duplicateValues" dxfId="249" priority="25"/>
  </conditionalFormatting>
  <conditionalFormatting sqref="A1972">
    <cfRule type="duplicateValues" dxfId="248" priority="21"/>
  </conditionalFormatting>
  <conditionalFormatting sqref="A1973">
    <cfRule type="duplicateValues" dxfId="247" priority="2"/>
  </conditionalFormatting>
  <conditionalFormatting sqref="A1983">
    <cfRule type="duplicateValues" dxfId="246" priority="32"/>
  </conditionalFormatting>
  <conditionalFormatting sqref="A1985">
    <cfRule type="duplicateValues" dxfId="245" priority="19"/>
  </conditionalFormatting>
  <conditionalFormatting sqref="A2060">
    <cfRule type="duplicateValues" dxfId="244" priority="37"/>
  </conditionalFormatting>
  <conditionalFormatting sqref="A2063">
    <cfRule type="duplicateValues" dxfId="243" priority="38"/>
  </conditionalFormatting>
  <conditionalFormatting sqref="A2136">
    <cfRule type="duplicateValues" dxfId="242" priority="34"/>
  </conditionalFormatting>
  <conditionalFormatting sqref="A2137">
    <cfRule type="duplicateValues" dxfId="241" priority="12"/>
  </conditionalFormatting>
  <conditionalFormatting sqref="A2643">
    <cfRule type="duplicateValues" dxfId="240" priority="39"/>
  </conditionalFormatting>
  <conditionalFormatting sqref="A3945">
    <cfRule type="duplicateValues" dxfId="239" priority="23"/>
  </conditionalFormatting>
  <conditionalFormatting sqref="A3955">
    <cfRule type="duplicateValues" dxfId="238" priority="10"/>
  </conditionalFormatting>
  <conditionalFormatting sqref="A3956">
    <cfRule type="duplicateValues" dxfId="237" priority="9"/>
  </conditionalFormatting>
  <conditionalFormatting sqref="A3957">
    <cfRule type="duplicateValues" dxfId="236" priority="8"/>
  </conditionalFormatting>
  <conditionalFormatting sqref="A3958">
    <cfRule type="duplicateValues" dxfId="235" priority="7"/>
  </conditionalFormatting>
  <conditionalFormatting sqref="A3959">
    <cfRule type="duplicateValues" dxfId="234" priority="6"/>
  </conditionalFormatting>
  <conditionalFormatting sqref="A3962">
    <cfRule type="duplicateValues" dxfId="233" priority="4"/>
  </conditionalFormatting>
  <conditionalFormatting sqref="A466:A499">
    <cfRule type="duplicateValues" dxfId="232" priority="16"/>
    <cfRule type="duplicateValues" dxfId="231" priority="17"/>
  </conditionalFormatting>
  <conditionalFormatting sqref="A1393:A1395">
    <cfRule type="duplicateValues" dxfId="230" priority="36"/>
  </conditionalFormatting>
  <conditionalFormatting sqref="A1695:A1733">
    <cfRule type="duplicateValues" dxfId="229" priority="44"/>
  </conditionalFormatting>
  <conditionalFormatting sqref="A1776:A1777">
    <cfRule type="duplicateValues" dxfId="228" priority="30"/>
  </conditionalFormatting>
  <conditionalFormatting sqref="A1936:A1941">
    <cfRule type="duplicateValues" dxfId="227" priority="27"/>
  </conditionalFormatting>
  <conditionalFormatting sqref="A1942:A1944">
    <cfRule type="duplicateValues" dxfId="226" priority="26"/>
  </conditionalFormatting>
  <conditionalFormatting sqref="A3751:A3760">
    <cfRule type="duplicateValues" dxfId="225" priority="47"/>
  </conditionalFormatting>
  <conditionalFormatting sqref="A3902:A3903">
    <cfRule type="duplicateValues" dxfId="224" priority="42"/>
  </conditionalFormatting>
  <conditionalFormatting sqref="A3911:A3944">
    <cfRule type="duplicateValues" dxfId="223" priority="41"/>
  </conditionalFormatting>
  <conditionalFormatting sqref="A3946:A3951">
    <cfRule type="duplicateValues" dxfId="222" priority="11"/>
  </conditionalFormatting>
  <conditionalFormatting sqref="A2061:A2062 A2064:A2135 A1396:A1420 A1993:A2059 A1779:A1933 A1946:A1971 A1:A82 A1974:A1981 A274:A465 A1220:A1392 A1422:A1775 A500:A1215 A2652:A3750 A2138:A2642 A3952:A3954 A84:A90 A3960 A3966:A1048576 A92:A207 A209:A272 A3761:A3944">
    <cfRule type="duplicateValues" dxfId="221" priority="48"/>
  </conditionalFormatting>
  <conditionalFormatting sqref="A1216 A1218">
    <cfRule type="duplicateValues" dxfId="220" priority="45"/>
  </conditionalFormatting>
  <conditionalFormatting sqref="A1217 A1219">
    <cfRule type="duplicateValues" dxfId="219" priority="24"/>
  </conditionalFormatting>
  <conditionalFormatting sqref="A1982 A1984 A1986">
    <cfRule type="duplicateValues" dxfId="218" priority="35"/>
  </conditionalFormatting>
  <conditionalFormatting sqref="A1987 A1989 A1991">
    <cfRule type="duplicateValues" dxfId="217" priority="13"/>
  </conditionalFormatting>
  <conditionalFormatting sqref="A1988 A1990 A1992">
    <cfRule type="duplicateValues" dxfId="216" priority="14"/>
  </conditionalFormatting>
  <conditionalFormatting sqref="A2644:A2648 A2650">
    <cfRule type="duplicateValues" dxfId="215" priority="31"/>
  </conditionalFormatting>
  <conditionalFormatting sqref="A2649 A2651">
    <cfRule type="duplicateValues" dxfId="214" priority="29"/>
  </conditionalFormatting>
  <conditionalFormatting sqref="A3963:A3965 A3961">
    <cfRule type="duplicateValues" dxfId="213" priority="5"/>
  </conditionalFormatting>
  <pageMargins left="0.69930555555555596" right="0.69930555555555596"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65"/>
  <sheetViews>
    <sheetView workbookViewId="0">
      <selection activeCell="H40" sqref="H40"/>
    </sheetView>
  </sheetViews>
  <sheetFormatPr defaultColWidth="9" defaultRowHeight="13.5"/>
  <cols>
    <col min="1" max="1" width="19.5" customWidth="1"/>
    <col min="3" max="3" width="19" customWidth="1"/>
    <col min="28" max="28" width="19.5" customWidth="1"/>
    <col min="30" max="30" width="19" customWidth="1"/>
  </cols>
  <sheetData>
    <row r="1" spans="1:30" ht="16.5">
      <c r="A1" s="1"/>
      <c r="G1" t="s">
        <v>13</v>
      </c>
      <c r="H1" t="s">
        <v>161</v>
      </c>
      <c r="I1" t="s">
        <v>3823</v>
      </c>
      <c r="J1" t="s">
        <v>3824</v>
      </c>
      <c r="K1" t="s">
        <v>13</v>
      </c>
      <c r="L1" t="s">
        <v>161</v>
      </c>
      <c r="M1" t="s">
        <v>3823</v>
      </c>
      <c r="N1" t="s">
        <v>3824</v>
      </c>
      <c r="O1" t="s">
        <v>13</v>
      </c>
      <c r="P1" t="s">
        <v>161</v>
      </c>
      <c r="Q1" t="s">
        <v>3823</v>
      </c>
      <c r="R1" t="s">
        <v>3824</v>
      </c>
      <c r="S1" t="s">
        <v>13</v>
      </c>
      <c r="T1" t="s">
        <v>161</v>
      </c>
      <c r="U1" t="s">
        <v>3823</v>
      </c>
      <c r="V1" t="s">
        <v>3824</v>
      </c>
      <c r="W1" t="s">
        <v>13</v>
      </c>
      <c r="X1" t="s">
        <v>161</v>
      </c>
      <c r="Y1" t="s">
        <v>3823</v>
      </c>
      <c r="Z1" t="s">
        <v>3824</v>
      </c>
      <c r="AB1" s="2"/>
    </row>
    <row r="2" spans="1:30" ht="16.5">
      <c r="A2" s="1"/>
      <c r="G2">
        <v>1</v>
      </c>
      <c r="H2">
        <v>1</v>
      </c>
      <c r="I2">
        <v>6</v>
      </c>
      <c r="J2">
        <v>9</v>
      </c>
      <c r="K2">
        <v>2</v>
      </c>
      <c r="L2">
        <v>1</v>
      </c>
      <c r="M2">
        <v>8</v>
      </c>
      <c r="N2">
        <v>12</v>
      </c>
      <c r="O2">
        <v>3</v>
      </c>
      <c r="P2">
        <v>1</v>
      </c>
      <c r="Q2">
        <v>10</v>
      </c>
      <c r="R2">
        <v>15</v>
      </c>
      <c r="S2">
        <v>4</v>
      </c>
      <c r="T2">
        <v>1</v>
      </c>
      <c r="U2">
        <v>12</v>
      </c>
      <c r="V2">
        <v>18</v>
      </c>
      <c r="W2">
        <v>5</v>
      </c>
      <c r="X2">
        <v>1</v>
      </c>
      <c r="Y2">
        <v>14</v>
      </c>
      <c r="Z2">
        <v>21</v>
      </c>
      <c r="AB2" s="2"/>
    </row>
    <row r="3" spans="1:30" ht="16.5">
      <c r="A3" s="1"/>
      <c r="B3" s="1"/>
      <c r="G3">
        <v>1</v>
      </c>
      <c r="H3">
        <v>3</v>
      </c>
      <c r="I3">
        <v>12</v>
      </c>
      <c r="J3">
        <v>18</v>
      </c>
      <c r="K3">
        <v>2</v>
      </c>
      <c r="L3">
        <v>3</v>
      </c>
      <c r="M3">
        <v>16</v>
      </c>
      <c r="N3">
        <v>24</v>
      </c>
      <c r="O3">
        <v>3</v>
      </c>
      <c r="P3">
        <v>3</v>
      </c>
      <c r="Q3">
        <v>20</v>
      </c>
      <c r="R3">
        <v>30</v>
      </c>
      <c r="S3">
        <v>4</v>
      </c>
      <c r="T3">
        <v>3</v>
      </c>
      <c r="U3">
        <v>23</v>
      </c>
      <c r="V3">
        <v>36</v>
      </c>
      <c r="W3">
        <v>5</v>
      </c>
      <c r="X3">
        <v>3</v>
      </c>
      <c r="Y3">
        <v>27</v>
      </c>
      <c r="Z3">
        <v>42</v>
      </c>
      <c r="AB3" s="2"/>
      <c r="AC3" s="2"/>
    </row>
    <row r="4" spans="1:30" ht="16.5">
      <c r="A4" s="1"/>
      <c r="B4" s="1"/>
      <c r="G4">
        <v>1</v>
      </c>
      <c r="H4">
        <v>5</v>
      </c>
      <c r="I4">
        <v>20</v>
      </c>
      <c r="J4">
        <v>32</v>
      </c>
      <c r="K4">
        <v>2</v>
      </c>
      <c r="L4">
        <v>5</v>
      </c>
      <c r="M4">
        <v>27</v>
      </c>
      <c r="N4">
        <v>42</v>
      </c>
      <c r="O4">
        <v>3</v>
      </c>
      <c r="P4">
        <v>5</v>
      </c>
      <c r="Q4">
        <v>34</v>
      </c>
      <c r="R4">
        <v>53</v>
      </c>
      <c r="S4">
        <v>4</v>
      </c>
      <c r="T4">
        <v>5</v>
      </c>
      <c r="U4">
        <v>41</v>
      </c>
      <c r="V4">
        <v>63</v>
      </c>
      <c r="W4">
        <v>5</v>
      </c>
      <c r="X4">
        <v>5</v>
      </c>
      <c r="Y4">
        <v>48</v>
      </c>
      <c r="Z4">
        <v>74</v>
      </c>
      <c r="AB4" s="2" t="s">
        <v>81</v>
      </c>
      <c r="AC4" s="2" t="s">
        <v>3825</v>
      </c>
    </row>
    <row r="5" spans="1:30" ht="16.5">
      <c r="A5" s="1">
        <v>1</v>
      </c>
      <c r="B5" s="1">
        <v>1</v>
      </c>
      <c r="G5">
        <v>1</v>
      </c>
      <c r="H5">
        <v>8</v>
      </c>
      <c r="I5">
        <v>32</v>
      </c>
      <c r="J5">
        <v>50</v>
      </c>
      <c r="K5">
        <v>2</v>
      </c>
      <c r="L5">
        <v>8</v>
      </c>
      <c r="M5">
        <v>43</v>
      </c>
      <c r="N5">
        <v>66</v>
      </c>
      <c r="O5">
        <v>3</v>
      </c>
      <c r="P5">
        <v>8</v>
      </c>
      <c r="Q5">
        <v>54</v>
      </c>
      <c r="R5">
        <v>83</v>
      </c>
      <c r="S5">
        <v>4</v>
      </c>
      <c r="T5">
        <v>8</v>
      </c>
      <c r="U5">
        <v>64</v>
      </c>
      <c r="V5">
        <v>99</v>
      </c>
      <c r="W5">
        <v>5</v>
      </c>
      <c r="X5">
        <v>8</v>
      </c>
      <c r="Y5">
        <v>75</v>
      </c>
      <c r="Z5">
        <v>116</v>
      </c>
      <c r="AB5" s="2">
        <v>1</v>
      </c>
      <c r="AC5" s="2">
        <v>1</v>
      </c>
    </row>
    <row r="6" spans="1:30" ht="16.5">
      <c r="A6" s="1">
        <v>2</v>
      </c>
      <c r="B6" s="1">
        <v>1</v>
      </c>
      <c r="G6">
        <v>1</v>
      </c>
      <c r="H6">
        <v>10</v>
      </c>
      <c r="I6">
        <v>47</v>
      </c>
      <c r="J6">
        <v>72</v>
      </c>
      <c r="K6">
        <v>2</v>
      </c>
      <c r="L6">
        <v>10</v>
      </c>
      <c r="M6">
        <v>62</v>
      </c>
      <c r="N6">
        <v>96</v>
      </c>
      <c r="O6">
        <v>3</v>
      </c>
      <c r="P6">
        <v>10</v>
      </c>
      <c r="Q6">
        <v>78</v>
      </c>
      <c r="R6">
        <v>120</v>
      </c>
      <c r="S6">
        <v>4</v>
      </c>
      <c r="T6">
        <v>10</v>
      </c>
      <c r="U6">
        <v>94</v>
      </c>
      <c r="V6">
        <v>144</v>
      </c>
      <c r="W6">
        <v>5</v>
      </c>
      <c r="X6">
        <v>10</v>
      </c>
      <c r="Y6">
        <v>109</v>
      </c>
      <c r="Z6">
        <v>168</v>
      </c>
      <c r="AB6" s="2">
        <v>2</v>
      </c>
      <c r="AC6" s="2">
        <v>1</v>
      </c>
    </row>
    <row r="7" spans="1:30" ht="16.5">
      <c r="A7" s="1">
        <v>3</v>
      </c>
      <c r="B7" s="1">
        <v>1</v>
      </c>
      <c r="G7">
        <v>1</v>
      </c>
      <c r="H7">
        <v>15</v>
      </c>
      <c r="I7">
        <v>64</v>
      </c>
      <c r="J7">
        <v>99</v>
      </c>
      <c r="K7">
        <v>2</v>
      </c>
      <c r="L7">
        <v>15</v>
      </c>
      <c r="M7">
        <v>86</v>
      </c>
      <c r="N7">
        <v>132</v>
      </c>
      <c r="O7">
        <v>3</v>
      </c>
      <c r="P7">
        <v>15</v>
      </c>
      <c r="Q7">
        <v>107</v>
      </c>
      <c r="R7">
        <v>165</v>
      </c>
      <c r="S7">
        <v>4</v>
      </c>
      <c r="T7">
        <v>15</v>
      </c>
      <c r="U7">
        <v>129</v>
      </c>
      <c r="V7">
        <v>198</v>
      </c>
      <c r="W7">
        <v>5</v>
      </c>
      <c r="X7">
        <v>15</v>
      </c>
      <c r="Y7">
        <v>150</v>
      </c>
      <c r="Z7">
        <v>231</v>
      </c>
      <c r="AB7" s="2">
        <v>3</v>
      </c>
      <c r="AC7" s="2">
        <v>1</v>
      </c>
    </row>
    <row r="8" spans="1:30" ht="16.5">
      <c r="A8" s="1">
        <v>4</v>
      </c>
      <c r="B8" s="1">
        <v>1</v>
      </c>
      <c r="G8">
        <v>1</v>
      </c>
      <c r="H8">
        <v>20</v>
      </c>
      <c r="I8">
        <v>88</v>
      </c>
      <c r="J8">
        <v>135</v>
      </c>
      <c r="K8">
        <v>2</v>
      </c>
      <c r="L8">
        <v>20</v>
      </c>
      <c r="M8">
        <v>117</v>
      </c>
      <c r="N8">
        <v>180</v>
      </c>
      <c r="O8">
        <v>3</v>
      </c>
      <c r="P8">
        <v>20</v>
      </c>
      <c r="Q8">
        <v>146</v>
      </c>
      <c r="R8">
        <v>225</v>
      </c>
      <c r="S8">
        <v>4</v>
      </c>
      <c r="T8">
        <v>20</v>
      </c>
      <c r="U8">
        <v>176</v>
      </c>
      <c r="V8">
        <v>270</v>
      </c>
      <c r="W8">
        <v>5</v>
      </c>
      <c r="X8">
        <v>20</v>
      </c>
      <c r="Y8">
        <v>205</v>
      </c>
      <c r="Z8">
        <v>315</v>
      </c>
      <c r="AB8" s="2">
        <v>4</v>
      </c>
      <c r="AC8" s="2">
        <v>1</v>
      </c>
    </row>
    <row r="9" spans="1:30" ht="16.5">
      <c r="A9" s="1">
        <v>5</v>
      </c>
      <c r="B9" s="1">
        <v>1</v>
      </c>
      <c r="G9">
        <v>1</v>
      </c>
      <c r="H9">
        <v>25</v>
      </c>
      <c r="I9">
        <v>117</v>
      </c>
      <c r="J9">
        <v>180</v>
      </c>
      <c r="K9">
        <v>2</v>
      </c>
      <c r="L9">
        <v>25</v>
      </c>
      <c r="M9">
        <v>156</v>
      </c>
      <c r="N9">
        <v>240</v>
      </c>
      <c r="O9">
        <v>3</v>
      </c>
      <c r="P9">
        <v>25</v>
      </c>
      <c r="Q9">
        <v>195</v>
      </c>
      <c r="R9">
        <v>300</v>
      </c>
      <c r="S9">
        <v>4</v>
      </c>
      <c r="T9">
        <v>25</v>
      </c>
      <c r="U9">
        <v>234</v>
      </c>
      <c r="V9">
        <v>360</v>
      </c>
      <c r="W9">
        <v>5</v>
      </c>
      <c r="X9">
        <v>25</v>
      </c>
      <c r="Y9">
        <v>273</v>
      </c>
      <c r="Z9">
        <v>420</v>
      </c>
      <c r="AB9" s="2">
        <v>5</v>
      </c>
      <c r="AC9" s="2">
        <v>1</v>
      </c>
    </row>
    <row r="10" spans="1:30" ht="16.5">
      <c r="A10" s="1">
        <v>6</v>
      </c>
      <c r="B10" s="1">
        <v>1</v>
      </c>
      <c r="G10">
        <v>1</v>
      </c>
      <c r="H10">
        <v>30</v>
      </c>
      <c r="I10">
        <v>146</v>
      </c>
      <c r="J10">
        <v>225</v>
      </c>
      <c r="K10">
        <v>2</v>
      </c>
      <c r="L10">
        <v>30</v>
      </c>
      <c r="M10">
        <v>195</v>
      </c>
      <c r="N10">
        <v>300</v>
      </c>
      <c r="O10">
        <v>3</v>
      </c>
      <c r="P10">
        <v>30</v>
      </c>
      <c r="Q10">
        <v>244</v>
      </c>
      <c r="R10">
        <v>375</v>
      </c>
      <c r="S10">
        <v>4</v>
      </c>
      <c r="T10">
        <v>30</v>
      </c>
      <c r="U10">
        <v>293</v>
      </c>
      <c r="V10">
        <v>450</v>
      </c>
      <c r="W10">
        <v>5</v>
      </c>
      <c r="X10">
        <v>30</v>
      </c>
      <c r="Y10">
        <v>341</v>
      </c>
      <c r="Z10">
        <v>525</v>
      </c>
      <c r="AB10" s="2">
        <v>6</v>
      </c>
      <c r="AC10" s="2">
        <v>1</v>
      </c>
    </row>
    <row r="11" spans="1:30" ht="16.5">
      <c r="A11" s="1">
        <v>96</v>
      </c>
      <c r="B11" s="1">
        <v>1</v>
      </c>
      <c r="C11" s="1" t="s">
        <v>3826</v>
      </c>
      <c r="G11">
        <v>1</v>
      </c>
      <c r="H11">
        <v>35</v>
      </c>
      <c r="I11">
        <v>176</v>
      </c>
      <c r="J11">
        <v>270</v>
      </c>
      <c r="K11">
        <v>2</v>
      </c>
      <c r="L11">
        <v>35</v>
      </c>
      <c r="M11">
        <v>234</v>
      </c>
      <c r="N11">
        <v>360</v>
      </c>
      <c r="O11">
        <v>3</v>
      </c>
      <c r="P11">
        <v>35</v>
      </c>
      <c r="Q11">
        <v>293</v>
      </c>
      <c r="R11">
        <v>450</v>
      </c>
      <c r="S11">
        <v>4</v>
      </c>
      <c r="T11">
        <v>35</v>
      </c>
      <c r="U11">
        <v>351</v>
      </c>
      <c r="V11">
        <v>540</v>
      </c>
      <c r="W11">
        <v>5</v>
      </c>
      <c r="X11">
        <v>35</v>
      </c>
      <c r="Y11">
        <v>410</v>
      </c>
      <c r="Z11">
        <v>630</v>
      </c>
      <c r="AB11" s="2">
        <v>96</v>
      </c>
      <c r="AC11" s="2">
        <v>1</v>
      </c>
      <c r="AD11" s="2" t="s">
        <v>3826</v>
      </c>
    </row>
    <row r="12" spans="1:30" ht="16.5">
      <c r="A12" s="1">
        <v>97</v>
      </c>
      <c r="B12" s="1">
        <v>1</v>
      </c>
      <c r="G12">
        <v>1</v>
      </c>
      <c r="H12">
        <v>40</v>
      </c>
      <c r="I12">
        <v>234</v>
      </c>
      <c r="J12">
        <v>360</v>
      </c>
      <c r="K12">
        <v>2</v>
      </c>
      <c r="L12">
        <v>40</v>
      </c>
      <c r="M12">
        <v>312</v>
      </c>
      <c r="N12">
        <v>480</v>
      </c>
      <c r="O12">
        <v>3</v>
      </c>
      <c r="P12">
        <v>40</v>
      </c>
      <c r="Q12">
        <v>390</v>
      </c>
      <c r="R12">
        <v>600</v>
      </c>
      <c r="S12">
        <v>4</v>
      </c>
      <c r="T12">
        <v>40</v>
      </c>
      <c r="U12">
        <v>468</v>
      </c>
      <c r="V12">
        <v>720</v>
      </c>
      <c r="W12">
        <v>5</v>
      </c>
      <c r="X12">
        <v>40</v>
      </c>
      <c r="Y12">
        <v>546</v>
      </c>
      <c r="Z12">
        <v>840</v>
      </c>
      <c r="AB12" s="2">
        <v>97</v>
      </c>
      <c r="AC12" s="2">
        <v>1</v>
      </c>
    </row>
    <row r="13" spans="1:30" ht="16.5">
      <c r="A13" s="1">
        <v>98</v>
      </c>
      <c r="B13" s="1">
        <v>1</v>
      </c>
      <c r="G13">
        <v>1</v>
      </c>
      <c r="H13">
        <v>45</v>
      </c>
      <c r="I13">
        <v>293</v>
      </c>
      <c r="J13">
        <v>450</v>
      </c>
      <c r="K13">
        <v>2</v>
      </c>
      <c r="L13">
        <v>45</v>
      </c>
      <c r="M13">
        <v>390</v>
      </c>
      <c r="N13">
        <v>600</v>
      </c>
      <c r="O13">
        <v>3</v>
      </c>
      <c r="P13">
        <v>45</v>
      </c>
      <c r="Q13">
        <v>488</v>
      </c>
      <c r="R13">
        <v>750</v>
      </c>
      <c r="S13">
        <v>4</v>
      </c>
      <c r="T13">
        <v>45</v>
      </c>
      <c r="U13">
        <v>585</v>
      </c>
      <c r="V13">
        <v>900</v>
      </c>
      <c r="W13">
        <v>5</v>
      </c>
      <c r="X13">
        <v>45</v>
      </c>
      <c r="Y13">
        <v>683</v>
      </c>
      <c r="Z13">
        <v>1050</v>
      </c>
      <c r="AB13" s="2">
        <v>98</v>
      </c>
      <c r="AC13" s="2">
        <v>1</v>
      </c>
    </row>
    <row r="14" spans="1:30" ht="16.5">
      <c r="A14" s="1">
        <v>99</v>
      </c>
      <c r="B14" s="1">
        <v>1</v>
      </c>
      <c r="G14">
        <v>1</v>
      </c>
      <c r="H14">
        <v>50</v>
      </c>
      <c r="I14">
        <v>380</v>
      </c>
      <c r="J14">
        <v>585</v>
      </c>
      <c r="K14">
        <v>2</v>
      </c>
      <c r="L14">
        <v>50</v>
      </c>
      <c r="M14">
        <v>507</v>
      </c>
      <c r="N14">
        <v>780</v>
      </c>
      <c r="O14">
        <v>3</v>
      </c>
      <c r="P14">
        <v>50</v>
      </c>
      <c r="Q14">
        <v>634</v>
      </c>
      <c r="R14">
        <v>975</v>
      </c>
      <c r="S14">
        <v>4</v>
      </c>
      <c r="T14">
        <v>50</v>
      </c>
      <c r="U14">
        <v>761</v>
      </c>
      <c r="V14">
        <v>1170</v>
      </c>
      <c r="W14">
        <v>5</v>
      </c>
      <c r="X14">
        <v>50</v>
      </c>
      <c r="Y14">
        <v>887</v>
      </c>
      <c r="Z14">
        <v>1365</v>
      </c>
      <c r="AB14" s="2">
        <v>99</v>
      </c>
      <c r="AC14" s="2">
        <v>1</v>
      </c>
    </row>
    <row r="15" spans="1:30" ht="16.5">
      <c r="A15" s="1" t="s">
        <v>3827</v>
      </c>
      <c r="G15">
        <v>1</v>
      </c>
      <c r="H15">
        <v>55</v>
      </c>
      <c r="I15">
        <v>468</v>
      </c>
      <c r="J15">
        <v>720</v>
      </c>
      <c r="K15">
        <v>2</v>
      </c>
      <c r="L15">
        <v>55</v>
      </c>
      <c r="M15">
        <v>624</v>
      </c>
      <c r="N15">
        <v>960</v>
      </c>
      <c r="O15">
        <v>3</v>
      </c>
      <c r="P15">
        <v>55</v>
      </c>
      <c r="Q15">
        <v>780</v>
      </c>
      <c r="R15">
        <v>1200</v>
      </c>
      <c r="S15">
        <v>4</v>
      </c>
      <c r="T15">
        <v>55</v>
      </c>
      <c r="U15">
        <v>936</v>
      </c>
      <c r="V15">
        <v>1440</v>
      </c>
      <c r="W15">
        <v>5</v>
      </c>
      <c r="X15">
        <v>55</v>
      </c>
      <c r="Y15">
        <v>1092</v>
      </c>
      <c r="Z15">
        <v>1680</v>
      </c>
      <c r="AB15" s="2">
        <v>100</v>
      </c>
      <c r="AC15" s="2">
        <v>1</v>
      </c>
      <c r="AD15" s="2">
        <v>0</v>
      </c>
    </row>
    <row r="16" spans="1:30" ht="16.5">
      <c r="A16" s="1">
        <v>100</v>
      </c>
      <c r="B16" s="1">
        <v>1</v>
      </c>
      <c r="C16" s="1">
        <v>0</v>
      </c>
      <c r="G16">
        <v>1</v>
      </c>
      <c r="H16">
        <v>60</v>
      </c>
      <c r="I16">
        <v>585</v>
      </c>
      <c r="J16">
        <v>900</v>
      </c>
      <c r="K16">
        <v>2</v>
      </c>
      <c r="L16">
        <v>60</v>
      </c>
      <c r="M16">
        <v>780</v>
      </c>
      <c r="N16">
        <v>1200</v>
      </c>
      <c r="O16">
        <v>3</v>
      </c>
      <c r="P16">
        <v>60</v>
      </c>
      <c r="Q16">
        <v>975</v>
      </c>
      <c r="R16">
        <v>1500</v>
      </c>
      <c r="S16">
        <v>4</v>
      </c>
      <c r="T16">
        <v>60</v>
      </c>
      <c r="U16">
        <v>1170</v>
      </c>
      <c r="V16">
        <v>1800</v>
      </c>
      <c r="W16">
        <v>5</v>
      </c>
      <c r="X16">
        <v>60</v>
      </c>
      <c r="Y16">
        <v>1365</v>
      </c>
      <c r="Z16">
        <v>2100</v>
      </c>
      <c r="AB16" s="2">
        <v>101</v>
      </c>
      <c r="AC16" s="2">
        <v>1</v>
      </c>
      <c r="AD16" s="2">
        <v>0</v>
      </c>
    </row>
    <row r="17" spans="1:30" ht="16.5">
      <c r="A17" s="1">
        <v>101</v>
      </c>
      <c r="B17" s="1">
        <v>1</v>
      </c>
      <c r="C17" s="1">
        <v>0</v>
      </c>
      <c r="G17">
        <v>1</v>
      </c>
      <c r="H17">
        <v>65</v>
      </c>
      <c r="I17">
        <v>731</v>
      </c>
      <c r="J17">
        <v>1125</v>
      </c>
      <c r="K17">
        <v>2</v>
      </c>
      <c r="L17">
        <v>65</v>
      </c>
      <c r="M17">
        <v>975</v>
      </c>
      <c r="N17">
        <v>1500</v>
      </c>
      <c r="O17">
        <v>3</v>
      </c>
      <c r="P17">
        <v>65</v>
      </c>
      <c r="Q17">
        <v>1219</v>
      </c>
      <c r="R17">
        <v>1875</v>
      </c>
      <c r="S17">
        <v>4</v>
      </c>
      <c r="T17">
        <v>65</v>
      </c>
      <c r="U17">
        <v>1463</v>
      </c>
      <c r="V17">
        <v>2250</v>
      </c>
      <c r="W17">
        <v>5</v>
      </c>
      <c r="X17">
        <v>65</v>
      </c>
      <c r="Y17">
        <v>1706</v>
      </c>
      <c r="Z17">
        <v>2625</v>
      </c>
      <c r="AB17" s="2">
        <v>102</v>
      </c>
      <c r="AC17" s="2">
        <v>0</v>
      </c>
      <c r="AD17" s="2">
        <v>0</v>
      </c>
    </row>
    <row r="18" spans="1:30" ht="16.5">
      <c r="A18" s="1">
        <v>102</v>
      </c>
      <c r="B18" s="1">
        <v>0</v>
      </c>
      <c r="C18" s="1">
        <v>0</v>
      </c>
      <c r="G18">
        <v>1</v>
      </c>
      <c r="H18">
        <v>70</v>
      </c>
      <c r="I18">
        <v>878</v>
      </c>
      <c r="J18">
        <v>1350</v>
      </c>
      <c r="K18">
        <v>2</v>
      </c>
      <c r="L18">
        <v>70</v>
      </c>
      <c r="M18">
        <v>1170</v>
      </c>
      <c r="N18">
        <v>1800</v>
      </c>
      <c r="O18">
        <v>3</v>
      </c>
      <c r="P18">
        <v>70</v>
      </c>
      <c r="Q18">
        <v>1463</v>
      </c>
      <c r="R18">
        <v>2250</v>
      </c>
      <c r="S18">
        <v>4</v>
      </c>
      <c r="T18">
        <v>70</v>
      </c>
      <c r="U18">
        <v>1755</v>
      </c>
      <c r="V18">
        <v>2700</v>
      </c>
      <c r="W18">
        <v>5</v>
      </c>
      <c r="X18">
        <v>70</v>
      </c>
      <c r="Y18">
        <v>2048</v>
      </c>
      <c r="Z18">
        <v>3150</v>
      </c>
      <c r="AB18" s="2">
        <v>103</v>
      </c>
      <c r="AC18" s="2">
        <v>0</v>
      </c>
      <c r="AD18" s="2">
        <v>0</v>
      </c>
    </row>
    <row r="19" spans="1:30" ht="16.5">
      <c r="A19" s="1">
        <v>103</v>
      </c>
      <c r="B19" s="1">
        <v>0</v>
      </c>
      <c r="C19" s="1">
        <v>0</v>
      </c>
      <c r="G19">
        <v>1</v>
      </c>
      <c r="H19">
        <v>75</v>
      </c>
      <c r="I19">
        <v>1053</v>
      </c>
      <c r="J19">
        <v>1620</v>
      </c>
      <c r="K19">
        <v>2</v>
      </c>
      <c r="L19">
        <v>75</v>
      </c>
      <c r="M19">
        <v>1404</v>
      </c>
      <c r="N19">
        <v>2160</v>
      </c>
      <c r="O19">
        <v>3</v>
      </c>
      <c r="P19">
        <v>75</v>
      </c>
      <c r="Q19">
        <v>1755</v>
      </c>
      <c r="R19">
        <v>2700</v>
      </c>
      <c r="S19">
        <v>4</v>
      </c>
      <c r="T19">
        <v>75</v>
      </c>
      <c r="U19">
        <v>2106</v>
      </c>
      <c r="V19">
        <v>3240</v>
      </c>
      <c r="W19">
        <v>5</v>
      </c>
      <c r="X19">
        <v>75</v>
      </c>
      <c r="Y19">
        <v>2457</v>
      </c>
      <c r="Z19">
        <v>3780</v>
      </c>
      <c r="AB19" s="2">
        <v>104</v>
      </c>
      <c r="AC19" s="2">
        <v>0</v>
      </c>
      <c r="AD19" s="2">
        <v>0</v>
      </c>
    </row>
    <row r="20" spans="1:30" ht="16.5">
      <c r="A20" s="1">
        <v>104</v>
      </c>
      <c r="B20" s="1">
        <v>0</v>
      </c>
      <c r="C20" s="1">
        <v>0</v>
      </c>
      <c r="G20">
        <v>1</v>
      </c>
      <c r="H20">
        <v>80</v>
      </c>
      <c r="I20">
        <v>1346</v>
      </c>
      <c r="J20">
        <v>2070</v>
      </c>
      <c r="K20">
        <v>2</v>
      </c>
      <c r="L20">
        <v>80</v>
      </c>
      <c r="M20">
        <v>1794</v>
      </c>
      <c r="N20">
        <v>2760</v>
      </c>
      <c r="O20">
        <v>3</v>
      </c>
      <c r="P20">
        <v>80</v>
      </c>
      <c r="Q20">
        <v>2243</v>
      </c>
      <c r="R20">
        <v>3450</v>
      </c>
      <c r="S20">
        <v>4</v>
      </c>
      <c r="T20">
        <v>80</v>
      </c>
      <c r="U20">
        <v>2691</v>
      </c>
      <c r="V20">
        <v>4140</v>
      </c>
      <c r="W20">
        <v>5</v>
      </c>
      <c r="X20">
        <v>80</v>
      </c>
      <c r="Y20">
        <v>3140</v>
      </c>
      <c r="Z20">
        <v>4830</v>
      </c>
      <c r="AB20" s="2">
        <v>105</v>
      </c>
      <c r="AC20" s="2">
        <v>0</v>
      </c>
      <c r="AD20" s="2">
        <v>0</v>
      </c>
    </row>
    <row r="21" spans="1:30" ht="16.5">
      <c r="A21" s="1">
        <v>105</v>
      </c>
      <c r="B21" s="1">
        <v>0</v>
      </c>
      <c r="C21" s="1">
        <v>0</v>
      </c>
      <c r="G21">
        <v>1</v>
      </c>
      <c r="H21">
        <v>85</v>
      </c>
      <c r="I21">
        <v>1755</v>
      </c>
      <c r="J21">
        <v>2700</v>
      </c>
      <c r="K21">
        <v>2</v>
      </c>
      <c r="L21">
        <v>85</v>
      </c>
      <c r="M21">
        <v>2340</v>
      </c>
      <c r="N21">
        <v>3600</v>
      </c>
      <c r="O21">
        <v>3</v>
      </c>
      <c r="P21">
        <v>85</v>
      </c>
      <c r="Q21">
        <v>2925</v>
      </c>
      <c r="R21">
        <v>4500</v>
      </c>
      <c r="S21">
        <v>4</v>
      </c>
      <c r="T21">
        <v>85</v>
      </c>
      <c r="U21">
        <v>3510</v>
      </c>
      <c r="V21">
        <v>5400</v>
      </c>
      <c r="W21">
        <v>5</v>
      </c>
      <c r="X21">
        <v>85</v>
      </c>
      <c r="Y21">
        <v>4095</v>
      </c>
      <c r="Z21">
        <v>6300</v>
      </c>
      <c r="AB21" s="2">
        <v>106</v>
      </c>
      <c r="AC21" s="2">
        <v>0</v>
      </c>
      <c r="AD21" s="2">
        <v>0</v>
      </c>
    </row>
    <row r="22" spans="1:30" ht="16.5">
      <c r="A22" s="1">
        <v>106</v>
      </c>
      <c r="B22" s="1">
        <v>0</v>
      </c>
      <c r="C22" s="1">
        <v>0</v>
      </c>
      <c r="G22">
        <v>1</v>
      </c>
      <c r="H22">
        <v>90</v>
      </c>
      <c r="I22">
        <v>2340</v>
      </c>
      <c r="J22">
        <v>3600</v>
      </c>
      <c r="K22">
        <v>2</v>
      </c>
      <c r="L22">
        <v>90</v>
      </c>
      <c r="M22">
        <v>3120</v>
      </c>
      <c r="N22">
        <v>4800</v>
      </c>
      <c r="O22">
        <v>3</v>
      </c>
      <c r="P22">
        <v>90</v>
      </c>
      <c r="Q22">
        <v>3900</v>
      </c>
      <c r="R22">
        <v>6000</v>
      </c>
      <c r="S22">
        <v>4</v>
      </c>
      <c r="T22">
        <v>90</v>
      </c>
      <c r="U22">
        <v>4680</v>
      </c>
      <c r="V22">
        <v>7200</v>
      </c>
      <c r="W22">
        <v>5</v>
      </c>
      <c r="X22">
        <v>90</v>
      </c>
      <c r="Y22">
        <v>5460</v>
      </c>
      <c r="Z22">
        <v>8400</v>
      </c>
      <c r="AB22" s="2">
        <v>107</v>
      </c>
      <c r="AC22" s="2">
        <v>0</v>
      </c>
      <c r="AD22" s="2">
        <v>0</v>
      </c>
    </row>
    <row r="23" spans="1:30" ht="16.5">
      <c r="A23" s="1">
        <v>107</v>
      </c>
      <c r="B23" s="1">
        <v>0</v>
      </c>
      <c r="C23" s="1">
        <v>0</v>
      </c>
      <c r="G23">
        <v>1</v>
      </c>
      <c r="H23">
        <v>95</v>
      </c>
      <c r="I23">
        <v>3218</v>
      </c>
      <c r="J23">
        <v>4950</v>
      </c>
      <c r="K23">
        <v>2</v>
      </c>
      <c r="L23">
        <v>95</v>
      </c>
      <c r="M23">
        <v>4290</v>
      </c>
      <c r="N23">
        <v>6600</v>
      </c>
      <c r="O23">
        <v>3</v>
      </c>
      <c r="P23">
        <v>95</v>
      </c>
      <c r="Q23">
        <v>5363</v>
      </c>
      <c r="R23">
        <v>8250</v>
      </c>
      <c r="S23">
        <v>4</v>
      </c>
      <c r="T23">
        <v>95</v>
      </c>
      <c r="U23">
        <v>6435</v>
      </c>
      <c r="V23">
        <v>9900</v>
      </c>
      <c r="W23">
        <v>5</v>
      </c>
      <c r="X23">
        <v>95</v>
      </c>
      <c r="Y23">
        <v>7508</v>
      </c>
      <c r="Z23">
        <v>11550</v>
      </c>
      <c r="AB23" s="2">
        <v>108</v>
      </c>
      <c r="AC23" s="2">
        <v>0</v>
      </c>
      <c r="AD23" s="2">
        <v>0</v>
      </c>
    </row>
    <row r="24" spans="1:30" ht="16.5">
      <c r="A24" s="1">
        <v>108</v>
      </c>
      <c r="B24" s="1">
        <v>0</v>
      </c>
      <c r="C24" s="1">
        <v>0</v>
      </c>
      <c r="G24">
        <v>1</v>
      </c>
      <c r="H24">
        <v>100</v>
      </c>
      <c r="I24">
        <v>4095</v>
      </c>
      <c r="J24">
        <v>6300</v>
      </c>
      <c r="K24">
        <v>2</v>
      </c>
      <c r="L24">
        <v>100</v>
      </c>
      <c r="M24">
        <v>5460</v>
      </c>
      <c r="N24">
        <v>8400</v>
      </c>
      <c r="O24">
        <v>3</v>
      </c>
      <c r="P24">
        <v>100</v>
      </c>
      <c r="Q24">
        <v>6825</v>
      </c>
      <c r="R24">
        <v>10500</v>
      </c>
      <c r="S24">
        <v>4</v>
      </c>
      <c r="T24">
        <v>100</v>
      </c>
      <c r="U24">
        <v>8190</v>
      </c>
      <c r="V24">
        <v>12600</v>
      </c>
      <c r="W24">
        <v>5</v>
      </c>
      <c r="X24">
        <v>100</v>
      </c>
      <c r="Y24">
        <v>9555</v>
      </c>
      <c r="Z24">
        <v>14700</v>
      </c>
      <c r="AB24" s="2">
        <v>109</v>
      </c>
      <c r="AC24" s="2">
        <v>0</v>
      </c>
      <c r="AD24" s="2">
        <v>0</v>
      </c>
    </row>
    <row r="25" spans="1:30" ht="16.5">
      <c r="A25" s="1">
        <v>109</v>
      </c>
      <c r="B25" s="1">
        <v>0</v>
      </c>
      <c r="C25" s="1">
        <v>0</v>
      </c>
      <c r="AB25" s="2">
        <v>110</v>
      </c>
      <c r="AC25" s="2">
        <v>0</v>
      </c>
      <c r="AD25" s="2">
        <v>0</v>
      </c>
    </row>
    <row r="26" spans="1:30" ht="16.5">
      <c r="A26" s="1">
        <v>110</v>
      </c>
      <c r="B26" s="1">
        <v>0</v>
      </c>
      <c r="C26" s="1">
        <v>0</v>
      </c>
      <c r="AB26" s="2">
        <v>111</v>
      </c>
      <c r="AC26" s="2">
        <v>0</v>
      </c>
      <c r="AD26" s="2">
        <v>0</v>
      </c>
    </row>
    <row r="27" spans="1:30" ht="16.5">
      <c r="A27" s="1">
        <v>111</v>
      </c>
      <c r="B27" s="1">
        <v>0</v>
      </c>
      <c r="C27" s="1">
        <v>0</v>
      </c>
      <c r="AB27" s="2">
        <v>112</v>
      </c>
      <c r="AC27" s="2">
        <v>0</v>
      </c>
      <c r="AD27" s="2">
        <v>0</v>
      </c>
    </row>
    <row r="28" spans="1:30" ht="16.5">
      <c r="A28" s="1">
        <v>112</v>
      </c>
      <c r="B28" s="1">
        <v>0</v>
      </c>
      <c r="C28" s="1">
        <v>0</v>
      </c>
      <c r="AB28" s="2">
        <v>113</v>
      </c>
      <c r="AC28" s="2">
        <v>0</v>
      </c>
      <c r="AD28" s="2">
        <v>0</v>
      </c>
    </row>
    <row r="29" spans="1:30" ht="16.5">
      <c r="A29" s="1">
        <v>113</v>
      </c>
      <c r="B29" s="1">
        <v>0</v>
      </c>
      <c r="C29" s="1">
        <v>0</v>
      </c>
      <c r="AB29" s="2">
        <v>114</v>
      </c>
      <c r="AC29" s="2">
        <v>0</v>
      </c>
      <c r="AD29" s="2">
        <v>0</v>
      </c>
    </row>
    <row r="30" spans="1:30" ht="16.5">
      <c r="A30" s="1">
        <v>114</v>
      </c>
      <c r="B30" s="1">
        <v>0</v>
      </c>
      <c r="C30" s="1">
        <v>0</v>
      </c>
      <c r="AB30" s="2">
        <v>115</v>
      </c>
      <c r="AC30" s="2">
        <v>0</v>
      </c>
      <c r="AD30" s="2">
        <v>0</v>
      </c>
    </row>
    <row r="31" spans="1:30" ht="16.5">
      <c r="A31" s="1">
        <v>115</v>
      </c>
      <c r="B31" s="1">
        <v>0</v>
      </c>
      <c r="C31" s="1">
        <v>0</v>
      </c>
      <c r="AB31" s="2">
        <v>121</v>
      </c>
      <c r="AC31" s="2">
        <v>30</v>
      </c>
      <c r="AD31" s="2" t="s">
        <v>400</v>
      </c>
    </row>
    <row r="32" spans="1:30" ht="16.5">
      <c r="A32" s="1">
        <v>121</v>
      </c>
      <c r="B32" s="1">
        <v>30</v>
      </c>
      <c r="C32" s="1" t="s">
        <v>400</v>
      </c>
      <c r="AB32" s="2">
        <v>122</v>
      </c>
      <c r="AC32" s="2">
        <v>30</v>
      </c>
      <c r="AD32" s="2" t="s">
        <v>400</v>
      </c>
    </row>
    <row r="33" spans="1:30" ht="16.5">
      <c r="A33" s="1">
        <v>122</v>
      </c>
      <c r="B33" s="1">
        <v>30</v>
      </c>
      <c r="C33" s="1" t="s">
        <v>400</v>
      </c>
      <c r="AB33" s="2">
        <v>123</v>
      </c>
      <c r="AC33" s="2">
        <v>30</v>
      </c>
      <c r="AD33" s="2" t="s">
        <v>400</v>
      </c>
    </row>
    <row r="34" spans="1:30" ht="16.5">
      <c r="A34" s="1">
        <v>123</v>
      </c>
      <c r="B34" s="1">
        <v>30</v>
      </c>
      <c r="C34" s="1" t="s">
        <v>400</v>
      </c>
      <c r="AB34" s="2">
        <v>124</v>
      </c>
      <c r="AC34" s="2">
        <v>30</v>
      </c>
      <c r="AD34" s="2" t="s">
        <v>400</v>
      </c>
    </row>
    <row r="35" spans="1:30" ht="16.5">
      <c r="A35" s="1">
        <v>124</v>
      </c>
      <c r="B35" s="1">
        <v>30</v>
      </c>
      <c r="C35" s="1" t="s">
        <v>400</v>
      </c>
      <c r="AB35" s="2">
        <v>201</v>
      </c>
      <c r="AC35" s="2">
        <v>0</v>
      </c>
      <c r="AD35" s="2">
        <v>0</v>
      </c>
    </row>
    <row r="36" spans="1:30" ht="16.5">
      <c r="A36" s="1">
        <v>201</v>
      </c>
      <c r="B36" s="1">
        <v>0</v>
      </c>
      <c r="C36" s="1">
        <v>0</v>
      </c>
      <c r="AB36" s="2">
        <v>211</v>
      </c>
      <c r="AC36" s="2">
        <v>1</v>
      </c>
      <c r="AD36" s="2">
        <v>0</v>
      </c>
    </row>
    <row r="37" spans="1:30" ht="16.5">
      <c r="A37" s="1">
        <v>211</v>
      </c>
      <c r="B37" s="1">
        <v>1</v>
      </c>
      <c r="C37" s="1">
        <v>0</v>
      </c>
      <c r="AB37" s="2">
        <v>212</v>
      </c>
      <c r="AC37" s="2">
        <v>1</v>
      </c>
      <c r="AD37" s="2">
        <v>0</v>
      </c>
    </row>
    <row r="38" spans="1:30" ht="16.5">
      <c r="A38" s="1">
        <v>212</v>
      </c>
      <c r="B38" s="1">
        <v>1</v>
      </c>
      <c r="C38" s="1">
        <v>0</v>
      </c>
      <c r="AB38" s="2">
        <v>213</v>
      </c>
      <c r="AC38" s="2">
        <v>1</v>
      </c>
      <c r="AD38" s="2">
        <v>0</v>
      </c>
    </row>
    <row r="39" spans="1:30" ht="16.5">
      <c r="A39" s="1">
        <v>213</v>
      </c>
      <c r="B39" s="1">
        <v>1</v>
      </c>
      <c r="C39" s="1">
        <v>0</v>
      </c>
      <c r="AB39" s="2">
        <v>214</v>
      </c>
      <c r="AC39" s="2">
        <v>1</v>
      </c>
      <c r="AD39" s="2">
        <v>0</v>
      </c>
    </row>
    <row r="40" spans="1:30" ht="16.5">
      <c r="A40" s="1">
        <v>214</v>
      </c>
      <c r="B40" s="1">
        <v>1</v>
      </c>
      <c r="C40" s="1">
        <v>0</v>
      </c>
      <c r="AB40" s="2">
        <v>215</v>
      </c>
      <c r="AC40" s="2">
        <v>1</v>
      </c>
      <c r="AD40" s="2">
        <v>0</v>
      </c>
    </row>
    <row r="41" spans="1:30" ht="16.5">
      <c r="A41" s="1">
        <v>215</v>
      </c>
      <c r="B41" s="1">
        <v>1</v>
      </c>
      <c r="C41" s="1">
        <v>0</v>
      </c>
      <c r="AB41" s="2">
        <v>216</v>
      </c>
      <c r="AC41" s="2">
        <v>1</v>
      </c>
      <c r="AD41" s="2">
        <v>0</v>
      </c>
    </row>
    <row r="42" spans="1:30" ht="16.5">
      <c r="A42" s="1">
        <v>216</v>
      </c>
      <c r="B42" s="1">
        <v>1</v>
      </c>
      <c r="C42" s="1">
        <v>0</v>
      </c>
      <c r="AB42" s="2">
        <v>301</v>
      </c>
      <c r="AC42" s="2">
        <v>1</v>
      </c>
      <c r="AD42" s="2" t="s">
        <v>1287</v>
      </c>
    </row>
    <row r="43" spans="1:30" ht="16.5">
      <c r="A43" s="1">
        <v>301</v>
      </c>
      <c r="B43" s="1">
        <v>1</v>
      </c>
      <c r="C43" s="1" t="s">
        <v>1287</v>
      </c>
      <c r="AB43" s="2">
        <v>302</v>
      </c>
      <c r="AC43" s="2">
        <v>1</v>
      </c>
      <c r="AD43" s="2" t="s">
        <v>1287</v>
      </c>
    </row>
    <row r="44" spans="1:30" ht="16.5">
      <c r="A44" s="1">
        <v>302</v>
      </c>
      <c r="B44" s="1">
        <v>1</v>
      </c>
      <c r="C44" s="1" t="s">
        <v>1287</v>
      </c>
      <c r="I44">
        <v>1382107</v>
      </c>
      <c r="J44" t="s">
        <v>692</v>
      </c>
      <c r="AB44" s="2">
        <v>303</v>
      </c>
      <c r="AC44" s="2">
        <v>1</v>
      </c>
      <c r="AD44" s="2" t="s">
        <v>1287</v>
      </c>
    </row>
    <row r="45" spans="1:30" ht="16.5">
      <c r="A45" s="1">
        <v>303</v>
      </c>
      <c r="B45" s="1">
        <v>1</v>
      </c>
      <c r="C45" s="1" t="s">
        <v>1287</v>
      </c>
      <c r="I45">
        <v>1382108</v>
      </c>
      <c r="J45" t="s">
        <v>693</v>
      </c>
      <c r="AB45" s="2">
        <v>304</v>
      </c>
      <c r="AC45" s="2">
        <v>1</v>
      </c>
      <c r="AD45" s="2" t="s">
        <v>1287</v>
      </c>
    </row>
    <row r="46" spans="1:30" ht="16.5">
      <c r="A46" s="1">
        <v>304</v>
      </c>
      <c r="B46" s="1">
        <v>1</v>
      </c>
      <c r="C46" s="1" t="s">
        <v>1287</v>
      </c>
      <c r="I46">
        <v>1382109</v>
      </c>
      <c r="J46" t="s">
        <v>694</v>
      </c>
      <c r="AB46" s="2">
        <v>305</v>
      </c>
      <c r="AC46" s="2">
        <v>1</v>
      </c>
      <c r="AD46" s="2" t="s">
        <v>1287</v>
      </c>
    </row>
    <row r="47" spans="1:30" ht="16.5">
      <c r="A47" s="1">
        <v>305</v>
      </c>
      <c r="B47" s="1">
        <v>1</v>
      </c>
      <c r="C47" s="1" t="s">
        <v>1287</v>
      </c>
      <c r="I47">
        <v>1382110</v>
      </c>
      <c r="J47" t="s">
        <v>695</v>
      </c>
      <c r="AB47" s="2">
        <v>306</v>
      </c>
      <c r="AC47" s="2">
        <v>1</v>
      </c>
      <c r="AD47" s="2" t="s">
        <v>1287</v>
      </c>
    </row>
    <row r="48" spans="1:30" ht="16.5">
      <c r="A48" s="1">
        <v>306</v>
      </c>
      <c r="B48" s="1">
        <v>1</v>
      </c>
      <c r="C48" s="1" t="s">
        <v>1287</v>
      </c>
      <c r="I48">
        <v>1382111</v>
      </c>
      <c r="J48" t="s">
        <v>696</v>
      </c>
      <c r="AB48" s="2">
        <v>307</v>
      </c>
      <c r="AC48" s="2">
        <v>1</v>
      </c>
      <c r="AD48" s="2" t="s">
        <v>1287</v>
      </c>
    </row>
    <row r="49" spans="1:30" ht="16.5">
      <c r="A49" s="1">
        <v>307</v>
      </c>
      <c r="B49" s="1">
        <v>1</v>
      </c>
      <c r="C49" s="1" t="s">
        <v>1287</v>
      </c>
      <c r="I49">
        <v>1382112</v>
      </c>
      <c r="J49" t="s">
        <v>697</v>
      </c>
      <c r="AB49" s="2">
        <v>308</v>
      </c>
      <c r="AC49" s="2">
        <v>1</v>
      </c>
      <c r="AD49" s="2" t="s">
        <v>1287</v>
      </c>
    </row>
    <row r="50" spans="1:30" ht="16.5">
      <c r="A50" s="1">
        <v>308</v>
      </c>
      <c r="B50" s="1">
        <v>1</v>
      </c>
      <c r="C50" s="1" t="s">
        <v>1287</v>
      </c>
      <c r="I50">
        <v>1382113</v>
      </c>
      <c r="J50" t="s">
        <v>698</v>
      </c>
      <c r="AB50" s="2">
        <v>309</v>
      </c>
      <c r="AC50" s="2">
        <v>1</v>
      </c>
      <c r="AD50" s="2" t="s">
        <v>1287</v>
      </c>
    </row>
    <row r="51" spans="1:30" ht="16.5">
      <c r="A51" s="1">
        <v>309</v>
      </c>
      <c r="B51" s="1">
        <v>1</v>
      </c>
      <c r="C51" s="1" t="s">
        <v>1287</v>
      </c>
      <c r="I51">
        <v>1382114</v>
      </c>
      <c r="J51" t="s">
        <v>699</v>
      </c>
      <c r="AB51" s="2">
        <v>310</v>
      </c>
      <c r="AC51" s="2">
        <v>10</v>
      </c>
      <c r="AD51" s="2" t="s">
        <v>1287</v>
      </c>
    </row>
    <row r="52" spans="1:30" ht="16.5">
      <c r="A52" s="1">
        <v>310</v>
      </c>
      <c r="B52" s="1">
        <v>10</v>
      </c>
      <c r="C52" s="1" t="s">
        <v>1287</v>
      </c>
      <c r="I52">
        <v>1382115</v>
      </c>
      <c r="J52" t="s">
        <v>700</v>
      </c>
      <c r="AB52" s="2">
        <v>350</v>
      </c>
      <c r="AC52" s="2">
        <v>1</v>
      </c>
      <c r="AD52" s="2" t="s">
        <v>3828</v>
      </c>
    </row>
    <row r="53" spans="1:30" ht="16.5">
      <c r="A53" s="1">
        <v>350</v>
      </c>
      <c r="B53" s="1">
        <v>1</v>
      </c>
      <c r="C53" s="1" t="s">
        <v>1288</v>
      </c>
      <c r="I53">
        <v>1382116</v>
      </c>
      <c r="J53" t="s">
        <v>701</v>
      </c>
      <c r="AB53" s="2">
        <v>351</v>
      </c>
      <c r="AC53" s="2">
        <v>1</v>
      </c>
      <c r="AD53" s="2" t="s">
        <v>3828</v>
      </c>
    </row>
    <row r="54" spans="1:30" ht="16.5">
      <c r="A54" s="1">
        <v>351</v>
      </c>
      <c r="B54" s="1">
        <v>1</v>
      </c>
      <c r="C54" s="1" t="s">
        <v>1288</v>
      </c>
      <c r="I54">
        <v>1382117</v>
      </c>
      <c r="J54" t="s">
        <v>702</v>
      </c>
      <c r="AB54" s="2">
        <v>352</v>
      </c>
      <c r="AC54" s="2">
        <v>1</v>
      </c>
      <c r="AD54" s="2" t="s">
        <v>3828</v>
      </c>
    </row>
    <row r="55" spans="1:30" ht="16.5">
      <c r="A55" s="1">
        <v>352</v>
      </c>
      <c r="B55" s="1">
        <v>1</v>
      </c>
      <c r="C55" s="1" t="s">
        <v>1288</v>
      </c>
      <c r="I55">
        <v>1382118</v>
      </c>
      <c r="J55" t="s">
        <v>703</v>
      </c>
      <c r="AB55" s="2">
        <v>353</v>
      </c>
      <c r="AC55" s="2">
        <v>1</v>
      </c>
      <c r="AD55" s="2" t="s">
        <v>3828</v>
      </c>
    </row>
    <row r="56" spans="1:30" ht="16.5">
      <c r="A56" s="1">
        <v>353</v>
      </c>
      <c r="B56" s="1">
        <v>1</v>
      </c>
      <c r="C56" s="1" t="s">
        <v>1288</v>
      </c>
      <c r="I56">
        <v>1382119</v>
      </c>
      <c r="J56" t="s">
        <v>704</v>
      </c>
      <c r="AB56" s="2">
        <v>354</v>
      </c>
      <c r="AC56" s="2">
        <v>1</v>
      </c>
      <c r="AD56" s="2" t="s">
        <v>3828</v>
      </c>
    </row>
    <row r="57" spans="1:30" ht="16.5">
      <c r="A57" s="1">
        <v>354</v>
      </c>
      <c r="B57" s="1">
        <v>1</v>
      </c>
      <c r="C57" s="1" t="s">
        <v>1288</v>
      </c>
      <c r="I57">
        <v>1382120</v>
      </c>
      <c r="J57" t="s">
        <v>705</v>
      </c>
      <c r="AB57" s="2">
        <v>355</v>
      </c>
      <c r="AC57" s="2">
        <v>1</v>
      </c>
      <c r="AD57" s="2" t="s">
        <v>3828</v>
      </c>
    </row>
    <row r="58" spans="1:30" ht="16.5">
      <c r="A58" s="1">
        <v>355</v>
      </c>
      <c r="B58" s="1">
        <v>1</v>
      </c>
      <c r="C58" s="1" t="s">
        <v>1288</v>
      </c>
      <c r="I58">
        <v>1382121</v>
      </c>
      <c r="J58" t="s">
        <v>706</v>
      </c>
      <c r="AB58" s="2">
        <v>400</v>
      </c>
      <c r="AC58" s="2">
        <v>1</v>
      </c>
      <c r="AD58" s="2" t="s">
        <v>1289</v>
      </c>
    </row>
    <row r="59" spans="1:30" ht="16.5">
      <c r="A59" s="1">
        <v>400</v>
      </c>
      <c r="B59" s="1">
        <v>1</v>
      </c>
      <c r="C59" s="1" t="s">
        <v>1289</v>
      </c>
      <c r="I59">
        <v>1382122</v>
      </c>
      <c r="J59" t="s">
        <v>707</v>
      </c>
      <c r="AB59" s="2">
        <v>401</v>
      </c>
      <c r="AC59" s="2">
        <v>1</v>
      </c>
      <c r="AD59" s="2" t="s">
        <v>1289</v>
      </c>
    </row>
    <row r="60" spans="1:30" ht="16.5">
      <c r="A60" s="1">
        <v>401</v>
      </c>
      <c r="B60" s="1">
        <v>1</v>
      </c>
      <c r="C60" s="1" t="s">
        <v>1289</v>
      </c>
      <c r="I60">
        <v>1382123</v>
      </c>
      <c r="J60" t="s">
        <v>708</v>
      </c>
      <c r="AB60" s="2">
        <v>410</v>
      </c>
      <c r="AC60" s="2">
        <v>1</v>
      </c>
      <c r="AD60" s="2" t="s">
        <v>1290</v>
      </c>
    </row>
    <row r="61" spans="1:30" ht="16.5">
      <c r="A61" s="1">
        <v>410</v>
      </c>
      <c r="B61" s="1">
        <v>1</v>
      </c>
      <c r="C61" s="1" t="s">
        <v>1290</v>
      </c>
      <c r="I61">
        <v>1382124</v>
      </c>
      <c r="J61" t="s">
        <v>709</v>
      </c>
      <c r="AB61" s="2">
        <v>420</v>
      </c>
      <c r="AC61" s="2">
        <v>1</v>
      </c>
      <c r="AD61" s="2" t="s">
        <v>1290</v>
      </c>
    </row>
    <row r="62" spans="1:30" ht="16.5">
      <c r="A62" s="1">
        <v>420</v>
      </c>
      <c r="B62" s="1">
        <v>1</v>
      </c>
      <c r="C62" s="1" t="s">
        <v>1290</v>
      </c>
      <c r="I62">
        <v>1382125</v>
      </c>
      <c r="J62" t="s">
        <v>710</v>
      </c>
      <c r="AB62" s="2">
        <v>430</v>
      </c>
      <c r="AC62" s="2">
        <v>1</v>
      </c>
      <c r="AD62" s="2" t="s">
        <v>1289</v>
      </c>
    </row>
    <row r="63" spans="1:30" ht="16.5">
      <c r="A63" s="1">
        <v>430</v>
      </c>
      <c r="B63" s="1">
        <v>1</v>
      </c>
      <c r="C63" s="1" t="s">
        <v>1289</v>
      </c>
      <c r="I63">
        <v>1382126</v>
      </c>
      <c r="J63" t="s">
        <v>711</v>
      </c>
      <c r="AB63" s="2">
        <v>440</v>
      </c>
      <c r="AC63" s="2">
        <v>1</v>
      </c>
      <c r="AD63" s="2" t="s">
        <v>1289</v>
      </c>
    </row>
    <row r="64" spans="1:30" ht="16.5">
      <c r="A64" s="1">
        <v>440</v>
      </c>
      <c r="B64" s="1">
        <v>1</v>
      </c>
      <c r="C64" s="1" t="s">
        <v>1289</v>
      </c>
      <c r="I64">
        <v>1382127</v>
      </c>
      <c r="J64" t="s">
        <v>712</v>
      </c>
      <c r="AB64" s="2">
        <v>450</v>
      </c>
      <c r="AC64" s="2">
        <v>1</v>
      </c>
      <c r="AD64" s="2" t="s">
        <v>1289</v>
      </c>
    </row>
    <row r="65" spans="1:30" ht="16.5">
      <c r="A65" s="1">
        <v>450</v>
      </c>
      <c r="B65" s="1">
        <v>1</v>
      </c>
      <c r="C65" s="1" t="s">
        <v>1289</v>
      </c>
      <c r="I65">
        <v>1382128</v>
      </c>
      <c r="J65" t="s">
        <v>713</v>
      </c>
      <c r="AB65" s="2">
        <v>500</v>
      </c>
      <c r="AC65" s="2">
        <v>1</v>
      </c>
      <c r="AD65" s="2">
        <v>0</v>
      </c>
    </row>
    <row r="66" spans="1:30" ht="16.5">
      <c r="A66" s="1">
        <v>500</v>
      </c>
      <c r="B66" s="1">
        <v>1</v>
      </c>
      <c r="C66" s="1">
        <v>0</v>
      </c>
      <c r="I66">
        <v>1382129</v>
      </c>
      <c r="J66" t="s">
        <v>714</v>
      </c>
      <c r="AB66" s="2">
        <v>501</v>
      </c>
      <c r="AC66" s="2">
        <v>1</v>
      </c>
      <c r="AD66" s="2" t="s">
        <v>1291</v>
      </c>
    </row>
    <row r="67" spans="1:30" ht="16.5">
      <c r="A67" s="1">
        <v>501</v>
      </c>
      <c r="B67" s="1">
        <v>1</v>
      </c>
      <c r="C67" s="1" t="s">
        <v>1291</v>
      </c>
      <c r="I67">
        <v>1382130</v>
      </c>
      <c r="J67" t="s">
        <v>715</v>
      </c>
      <c r="AB67" s="2">
        <v>701</v>
      </c>
      <c r="AC67" s="2">
        <v>1</v>
      </c>
      <c r="AD67" s="2" t="s">
        <v>1292</v>
      </c>
    </row>
    <row r="68" spans="1:30" ht="16.5">
      <c r="A68" s="1">
        <v>701</v>
      </c>
      <c r="B68" s="1">
        <v>1</v>
      </c>
      <c r="C68" s="1" t="s">
        <v>1292</v>
      </c>
      <c r="I68">
        <v>1382133</v>
      </c>
      <c r="J68" t="s">
        <v>718</v>
      </c>
      <c r="AB68" s="2">
        <v>510</v>
      </c>
      <c r="AC68" s="2">
        <v>1</v>
      </c>
      <c r="AD68" s="2">
        <v>0</v>
      </c>
    </row>
    <row r="69" spans="1:30" ht="16.5">
      <c r="A69" s="1">
        <v>510</v>
      </c>
      <c r="B69" s="1">
        <v>1</v>
      </c>
      <c r="C69" s="1">
        <v>0</v>
      </c>
      <c r="I69">
        <v>1382134</v>
      </c>
      <c r="J69" t="s">
        <v>719</v>
      </c>
      <c r="AB69" s="2">
        <v>511</v>
      </c>
      <c r="AC69" s="2">
        <v>1</v>
      </c>
      <c r="AD69" s="2">
        <v>0</v>
      </c>
    </row>
    <row r="70" spans="1:30" ht="16.5">
      <c r="A70" s="1">
        <v>511</v>
      </c>
      <c r="B70" s="1">
        <v>1</v>
      </c>
      <c r="C70" s="1">
        <v>0</v>
      </c>
      <c r="I70">
        <v>1382135</v>
      </c>
      <c r="J70" t="s">
        <v>720</v>
      </c>
      <c r="AB70" s="2">
        <v>512</v>
      </c>
      <c r="AC70" s="2">
        <v>1</v>
      </c>
      <c r="AD70" s="2">
        <v>0</v>
      </c>
    </row>
    <row r="71" spans="1:30" ht="16.5">
      <c r="A71" s="1">
        <v>512</v>
      </c>
      <c r="B71" s="1">
        <v>1</v>
      </c>
      <c r="C71" s="1">
        <v>0</v>
      </c>
      <c r="I71">
        <v>1382136</v>
      </c>
      <c r="J71" t="s">
        <v>721</v>
      </c>
      <c r="AB71" s="2">
        <v>601</v>
      </c>
      <c r="AC71" s="2">
        <v>1</v>
      </c>
      <c r="AD71" s="2">
        <v>0</v>
      </c>
    </row>
    <row r="72" spans="1:30" ht="16.5">
      <c r="A72" s="1">
        <v>601</v>
      </c>
      <c r="B72" s="1">
        <v>1</v>
      </c>
      <c r="C72" s="1">
        <v>0</v>
      </c>
      <c r="I72">
        <v>1382137</v>
      </c>
      <c r="J72" t="s">
        <v>722</v>
      </c>
      <c r="AB72" s="2">
        <v>668</v>
      </c>
      <c r="AC72" s="2">
        <v>1</v>
      </c>
      <c r="AD72" s="2">
        <v>0</v>
      </c>
    </row>
    <row r="73" spans="1:30" ht="16.5">
      <c r="A73" s="1">
        <v>668</v>
      </c>
      <c r="B73" s="1">
        <v>1</v>
      </c>
      <c r="C73" s="1">
        <v>0</v>
      </c>
      <c r="I73">
        <v>1382138</v>
      </c>
      <c r="J73" t="s">
        <v>723</v>
      </c>
      <c r="AB73" s="2">
        <v>700</v>
      </c>
      <c r="AC73" s="2">
        <v>1</v>
      </c>
      <c r="AD73" s="2" t="s">
        <v>1293</v>
      </c>
    </row>
    <row r="74" spans="1:30" ht="16.5">
      <c r="A74" s="1">
        <v>700</v>
      </c>
      <c r="B74" s="1">
        <v>1</v>
      </c>
      <c r="C74" s="1" t="s">
        <v>1293</v>
      </c>
      <c r="I74">
        <v>1382140</v>
      </c>
      <c r="J74" t="s">
        <v>726</v>
      </c>
      <c r="AB74" s="2">
        <v>702</v>
      </c>
      <c r="AC74" s="2">
        <v>1</v>
      </c>
      <c r="AD74" s="2" t="s">
        <v>1294</v>
      </c>
    </row>
    <row r="75" spans="1:30" ht="16.5">
      <c r="A75" s="1">
        <v>702</v>
      </c>
      <c r="B75" s="1">
        <v>1</v>
      </c>
      <c r="C75" s="1" t="s">
        <v>1294</v>
      </c>
      <c r="I75">
        <v>1382141</v>
      </c>
      <c r="J75" t="s">
        <v>727</v>
      </c>
      <c r="AB75" s="2">
        <v>703</v>
      </c>
      <c r="AC75" s="2">
        <v>1</v>
      </c>
      <c r="AD75" s="2" t="s">
        <v>1295</v>
      </c>
    </row>
    <row r="76" spans="1:30" ht="16.5">
      <c r="A76" s="1">
        <v>703</v>
      </c>
      <c r="B76" s="1">
        <v>1</v>
      </c>
      <c r="C76" s="1" t="s">
        <v>1295</v>
      </c>
      <c r="I76">
        <v>1382142</v>
      </c>
      <c r="J76" t="s">
        <v>728</v>
      </c>
      <c r="AB76" s="2">
        <v>704</v>
      </c>
      <c r="AC76" s="2">
        <v>1</v>
      </c>
      <c r="AD76" s="2" t="s">
        <v>1296</v>
      </c>
    </row>
    <row r="77" spans="1:30" ht="16.5">
      <c r="A77" s="1">
        <v>704</v>
      </c>
      <c r="B77" s="1">
        <v>1</v>
      </c>
      <c r="C77" s="1" t="s">
        <v>1296</v>
      </c>
      <c r="I77">
        <v>1382143</v>
      </c>
      <c r="J77" t="s">
        <v>729</v>
      </c>
      <c r="AB77" s="2">
        <v>705</v>
      </c>
      <c r="AC77" s="2">
        <v>1</v>
      </c>
      <c r="AD77" s="2" t="s">
        <v>1297</v>
      </c>
    </row>
    <row r="78" spans="1:30" ht="16.5">
      <c r="A78" s="1">
        <v>705</v>
      </c>
      <c r="B78" s="1">
        <v>1</v>
      </c>
      <c r="C78" s="1" t="s">
        <v>1297</v>
      </c>
      <c r="I78">
        <v>1382144</v>
      </c>
      <c r="J78" t="s">
        <v>730</v>
      </c>
      <c r="AB78" s="2">
        <v>706</v>
      </c>
      <c r="AC78" s="2">
        <v>1</v>
      </c>
      <c r="AD78" s="2" t="s">
        <v>3829</v>
      </c>
    </row>
    <row r="79" spans="1:30" ht="16.5">
      <c r="A79" s="1">
        <v>706</v>
      </c>
      <c r="B79" s="1">
        <v>1</v>
      </c>
      <c r="C79" s="1" t="s">
        <v>1298</v>
      </c>
      <c r="I79">
        <v>1382145</v>
      </c>
      <c r="J79" t="s">
        <v>731</v>
      </c>
      <c r="AB79" s="2">
        <v>707</v>
      </c>
      <c r="AC79" s="2">
        <v>1</v>
      </c>
      <c r="AD79" s="2" t="s">
        <v>3830</v>
      </c>
    </row>
    <row r="80" spans="1:30" ht="16.5">
      <c r="A80" s="1">
        <v>707</v>
      </c>
      <c r="B80" s="1">
        <v>1</v>
      </c>
      <c r="C80" s="1" t="s">
        <v>1299</v>
      </c>
      <c r="I80">
        <v>1382146</v>
      </c>
      <c r="J80" t="s">
        <v>732</v>
      </c>
      <c r="AB80" s="2">
        <v>708</v>
      </c>
      <c r="AC80" s="2">
        <v>1</v>
      </c>
      <c r="AD80" s="2" t="s">
        <v>3831</v>
      </c>
    </row>
    <row r="81" spans="1:30" ht="16.5">
      <c r="A81" s="1">
        <v>708</v>
      </c>
      <c r="B81" s="1">
        <v>1</v>
      </c>
      <c r="C81" s="1" t="s">
        <v>1300</v>
      </c>
      <c r="I81">
        <v>1382147</v>
      </c>
      <c r="J81" t="s">
        <v>712</v>
      </c>
      <c r="AB81" s="2">
        <v>709</v>
      </c>
      <c r="AC81" s="2">
        <v>1</v>
      </c>
      <c r="AD81" s="2" t="s">
        <v>3832</v>
      </c>
    </row>
    <row r="82" spans="1:30" ht="16.5">
      <c r="A82" s="1">
        <v>709</v>
      </c>
      <c r="B82" s="1">
        <v>1</v>
      </c>
      <c r="C82" s="1" t="s">
        <v>1301</v>
      </c>
      <c r="I82">
        <v>1382148</v>
      </c>
      <c r="J82" t="s">
        <v>733</v>
      </c>
      <c r="AB82" s="2">
        <v>710</v>
      </c>
      <c r="AC82" s="2">
        <v>1</v>
      </c>
      <c r="AD82" s="2" t="s">
        <v>3833</v>
      </c>
    </row>
    <row r="83" spans="1:30" ht="16.5">
      <c r="A83" s="1">
        <v>710</v>
      </c>
      <c r="B83" s="1">
        <v>1</v>
      </c>
      <c r="C83" s="1" t="s">
        <v>1302</v>
      </c>
      <c r="I83">
        <v>1382149</v>
      </c>
      <c r="J83" t="s">
        <v>0</v>
      </c>
      <c r="AB83" s="2">
        <v>711</v>
      </c>
      <c r="AC83" s="2">
        <v>1</v>
      </c>
      <c r="AD83" s="6" t="s">
        <v>1303</v>
      </c>
    </row>
    <row r="84" spans="1:30" ht="16.5">
      <c r="A84" s="1">
        <v>711</v>
      </c>
      <c r="B84" s="1">
        <v>1</v>
      </c>
      <c r="C84" s="3" t="s">
        <v>1303</v>
      </c>
      <c r="I84">
        <v>1382150</v>
      </c>
      <c r="J84" t="s">
        <v>735</v>
      </c>
      <c r="AB84" s="2">
        <v>712</v>
      </c>
      <c r="AC84" s="2">
        <v>1</v>
      </c>
      <c r="AD84" s="6" t="s">
        <v>1304</v>
      </c>
    </row>
    <row r="85" spans="1:30" ht="16.5">
      <c r="A85" s="1">
        <v>712</v>
      </c>
      <c r="B85" s="1">
        <v>1</v>
      </c>
      <c r="C85" s="3" t="s">
        <v>1304</v>
      </c>
      <c r="I85">
        <v>1382151</v>
      </c>
      <c r="J85" t="s">
        <v>736</v>
      </c>
      <c r="AB85" s="2">
        <v>713</v>
      </c>
      <c r="AC85" s="2">
        <v>1</v>
      </c>
      <c r="AD85" s="6" t="s">
        <v>1305</v>
      </c>
    </row>
    <row r="86" spans="1:30" ht="16.5">
      <c r="A86" s="1">
        <v>713</v>
      </c>
      <c r="B86" s="1">
        <v>1</v>
      </c>
      <c r="C86" s="3" t="s">
        <v>1305</v>
      </c>
      <c r="I86">
        <v>1382152</v>
      </c>
      <c r="J86" t="s">
        <v>737</v>
      </c>
      <c r="AB86" s="2">
        <v>714</v>
      </c>
      <c r="AC86" s="2">
        <v>1</v>
      </c>
      <c r="AD86" s="6" t="s">
        <v>1306</v>
      </c>
    </row>
    <row r="87" spans="1:30" ht="16.5">
      <c r="A87" s="1">
        <v>714</v>
      </c>
      <c r="B87" s="1">
        <v>1</v>
      </c>
      <c r="C87" s="3" t="s">
        <v>1306</v>
      </c>
      <c r="I87">
        <v>1382153</v>
      </c>
      <c r="J87" t="s">
        <v>738</v>
      </c>
      <c r="AB87" s="2">
        <v>715</v>
      </c>
      <c r="AC87" s="2">
        <v>1</v>
      </c>
      <c r="AD87" s="6" t="s">
        <v>1307</v>
      </c>
    </row>
    <row r="88" spans="1:30" ht="16.5">
      <c r="A88" s="1">
        <v>715</v>
      </c>
      <c r="B88" s="1">
        <v>1</v>
      </c>
      <c r="C88" s="3" t="s">
        <v>1307</v>
      </c>
      <c r="I88">
        <v>1382154</v>
      </c>
      <c r="J88" t="s">
        <v>739</v>
      </c>
      <c r="AB88" s="2">
        <v>716</v>
      </c>
      <c r="AC88" s="2">
        <v>1</v>
      </c>
      <c r="AD88" s="2" t="s">
        <v>1308</v>
      </c>
    </row>
    <row r="89" spans="1:30" ht="16.5">
      <c r="A89" s="1">
        <v>716</v>
      </c>
      <c r="B89" s="1">
        <v>1</v>
      </c>
      <c r="C89" s="1" t="s">
        <v>1308</v>
      </c>
      <c r="I89">
        <v>1381001</v>
      </c>
      <c r="J89" t="s">
        <v>743</v>
      </c>
      <c r="AB89" s="2">
        <v>717</v>
      </c>
      <c r="AC89" s="2">
        <v>1</v>
      </c>
      <c r="AD89" s="2" t="s">
        <v>3834</v>
      </c>
    </row>
    <row r="90" spans="1:30" ht="16.5">
      <c r="A90" s="1">
        <v>717</v>
      </c>
      <c r="B90" s="1">
        <v>1</v>
      </c>
      <c r="C90" s="1" t="s">
        <v>1309</v>
      </c>
      <c r="I90">
        <v>1381002</v>
      </c>
      <c r="J90" t="s">
        <v>744</v>
      </c>
      <c r="AB90" s="2">
        <v>718</v>
      </c>
      <c r="AC90" s="2">
        <v>1</v>
      </c>
      <c r="AD90" s="7" t="s">
        <v>3835</v>
      </c>
    </row>
    <row r="91" spans="1:30" ht="16.5">
      <c r="A91" s="1">
        <v>718</v>
      </c>
      <c r="B91" s="1">
        <v>1</v>
      </c>
      <c r="C91" s="4" t="s">
        <v>1310</v>
      </c>
      <c r="I91">
        <v>1381003</v>
      </c>
      <c r="J91" t="s">
        <v>745</v>
      </c>
      <c r="AB91" s="2">
        <v>719</v>
      </c>
      <c r="AC91" s="2">
        <v>1</v>
      </c>
      <c r="AD91" s="7" t="s">
        <v>1311</v>
      </c>
    </row>
    <row r="92" spans="1:30" ht="16.5">
      <c r="A92" s="1">
        <v>719</v>
      </c>
      <c r="B92" s="1">
        <v>1</v>
      </c>
      <c r="C92" s="4" t="s">
        <v>1311</v>
      </c>
      <c r="I92">
        <v>1381004</v>
      </c>
      <c r="J92" t="s">
        <v>746</v>
      </c>
      <c r="AB92" s="2">
        <v>720</v>
      </c>
      <c r="AC92" s="2">
        <v>1</v>
      </c>
      <c r="AD92" s="7" t="s">
        <v>3836</v>
      </c>
    </row>
    <row r="93" spans="1:30" ht="16.5">
      <c r="A93" s="1">
        <v>720</v>
      </c>
      <c r="B93" s="1">
        <v>1</v>
      </c>
      <c r="C93" s="4" t="s">
        <v>1312</v>
      </c>
      <c r="I93">
        <v>1381005</v>
      </c>
      <c r="J93" t="s">
        <v>747</v>
      </c>
      <c r="AB93" s="2">
        <v>721</v>
      </c>
      <c r="AC93" s="2">
        <v>1</v>
      </c>
      <c r="AD93" s="7" t="s">
        <v>1314</v>
      </c>
    </row>
    <row r="94" spans="1:30" ht="16.5">
      <c r="A94" s="1">
        <v>721</v>
      </c>
      <c r="B94" s="1">
        <v>1</v>
      </c>
      <c r="C94" s="4" t="s">
        <v>1313</v>
      </c>
      <c r="I94">
        <v>1381006</v>
      </c>
      <c r="J94" t="s">
        <v>748</v>
      </c>
      <c r="AB94" s="2">
        <v>722</v>
      </c>
      <c r="AC94" s="2">
        <v>1</v>
      </c>
      <c r="AD94" s="7" t="s">
        <v>1313</v>
      </c>
    </row>
    <row r="95" spans="1:30" ht="16.5">
      <c r="A95" s="1">
        <v>722</v>
      </c>
      <c r="B95" s="1">
        <v>1</v>
      </c>
      <c r="C95" s="4" t="s">
        <v>1314</v>
      </c>
      <c r="I95">
        <v>1381007</v>
      </c>
      <c r="J95" t="s">
        <v>749</v>
      </c>
      <c r="AB95" s="2">
        <v>723</v>
      </c>
      <c r="AC95" s="2">
        <v>1</v>
      </c>
      <c r="AD95" s="8" t="s">
        <v>1315</v>
      </c>
    </row>
    <row r="96" spans="1:30" ht="16.5">
      <c r="A96" s="1">
        <v>723</v>
      </c>
      <c r="B96" s="1">
        <v>1</v>
      </c>
      <c r="C96" s="5" t="s">
        <v>1315</v>
      </c>
      <c r="I96">
        <v>1381008</v>
      </c>
      <c r="J96" t="s">
        <v>750</v>
      </c>
      <c r="AB96" s="2">
        <v>724</v>
      </c>
      <c r="AC96" s="2">
        <v>1</v>
      </c>
      <c r="AD96" s="8">
        <v>0</v>
      </c>
    </row>
    <row r="97" spans="1:30" ht="16.5">
      <c r="A97" s="1">
        <v>724</v>
      </c>
      <c r="B97" s="1">
        <v>1</v>
      </c>
      <c r="I97">
        <v>1381009</v>
      </c>
      <c r="J97" t="s">
        <v>751</v>
      </c>
      <c r="AB97" s="2">
        <v>725</v>
      </c>
      <c r="AC97" s="2">
        <v>1</v>
      </c>
      <c r="AD97" s="8" t="s">
        <v>166</v>
      </c>
    </row>
    <row r="98" spans="1:30" ht="16.5">
      <c r="A98" s="1">
        <v>725</v>
      </c>
      <c r="B98" s="1">
        <v>1</v>
      </c>
      <c r="C98" s="5" t="s">
        <v>166</v>
      </c>
      <c r="I98">
        <v>1381010</v>
      </c>
      <c r="J98" t="s">
        <v>752</v>
      </c>
      <c r="AB98" s="2">
        <v>726</v>
      </c>
      <c r="AC98" s="2">
        <v>1</v>
      </c>
      <c r="AD98" s="8" t="s">
        <v>1398</v>
      </c>
    </row>
    <row r="99" spans="1:30" ht="16.5">
      <c r="A99" s="1">
        <v>726</v>
      </c>
      <c r="B99" s="1">
        <v>1</v>
      </c>
      <c r="C99" s="5" t="s">
        <v>1316</v>
      </c>
      <c r="I99">
        <v>1381011</v>
      </c>
      <c r="J99" t="s">
        <v>753</v>
      </c>
      <c r="AB99" s="2" t="s">
        <v>1317</v>
      </c>
      <c r="AD99" s="8">
        <v>0</v>
      </c>
    </row>
    <row r="100" spans="1:30" ht="16.5">
      <c r="A100" s="1" t="s">
        <v>1317</v>
      </c>
      <c r="I100">
        <v>1381012</v>
      </c>
      <c r="J100" t="s">
        <v>754</v>
      </c>
      <c r="AB100" s="2" t="s">
        <v>1318</v>
      </c>
      <c r="AD100" s="8">
        <v>0</v>
      </c>
    </row>
    <row r="101" spans="1:30" ht="16.5">
      <c r="A101" s="1" t="s">
        <v>1318</v>
      </c>
      <c r="I101">
        <v>1381013</v>
      </c>
      <c r="J101" t="s">
        <v>755</v>
      </c>
      <c r="AB101" s="2">
        <v>1000001</v>
      </c>
      <c r="AC101" s="8">
        <v>1</v>
      </c>
      <c r="AD101" s="8" t="s">
        <v>3837</v>
      </c>
    </row>
    <row r="102" spans="1:30" ht="16.5">
      <c r="A102" s="1">
        <v>1000001</v>
      </c>
      <c r="B102" s="5">
        <v>1</v>
      </c>
      <c r="I102">
        <v>1381014</v>
      </c>
      <c r="J102" t="s">
        <v>756</v>
      </c>
      <c r="AB102" s="2">
        <v>1000002</v>
      </c>
      <c r="AC102" s="8">
        <v>1</v>
      </c>
      <c r="AD102" s="8">
        <v>0</v>
      </c>
    </row>
    <row r="103" spans="1:30" ht="16.5">
      <c r="A103" s="1">
        <v>1000002</v>
      </c>
      <c r="B103" s="5">
        <v>1</v>
      </c>
      <c r="I103">
        <v>1381015</v>
      </c>
      <c r="J103" t="s">
        <v>757</v>
      </c>
      <c r="AB103" s="2">
        <v>1000003</v>
      </c>
      <c r="AC103" s="8">
        <v>1</v>
      </c>
      <c r="AD103" s="8" t="s">
        <v>3838</v>
      </c>
    </row>
    <row r="104" spans="1:30" ht="16.5">
      <c r="A104" s="1">
        <v>1000003</v>
      </c>
      <c r="B104" s="5">
        <v>1</v>
      </c>
      <c r="I104">
        <v>1381016</v>
      </c>
      <c r="J104" t="s">
        <v>758</v>
      </c>
      <c r="AB104" s="2">
        <v>1000004</v>
      </c>
      <c r="AC104" s="8">
        <v>1</v>
      </c>
      <c r="AD104" s="8">
        <v>0</v>
      </c>
    </row>
    <row r="105" spans="1:30" ht="16.5">
      <c r="A105" s="1">
        <v>1000004</v>
      </c>
      <c r="B105" s="5">
        <v>1</v>
      </c>
      <c r="I105">
        <v>1381017</v>
      </c>
      <c r="J105" t="s">
        <v>759</v>
      </c>
      <c r="AB105" s="2">
        <v>1000005</v>
      </c>
      <c r="AC105" s="8">
        <v>1</v>
      </c>
      <c r="AD105" s="8" t="s">
        <v>3839</v>
      </c>
    </row>
    <row r="106" spans="1:30" ht="16.5">
      <c r="A106" s="1">
        <v>1000005</v>
      </c>
      <c r="B106" s="5">
        <v>1</v>
      </c>
      <c r="I106">
        <v>1381018</v>
      </c>
      <c r="J106" t="s">
        <v>760</v>
      </c>
      <c r="AB106" s="2">
        <v>1000006</v>
      </c>
      <c r="AC106" s="8">
        <v>1</v>
      </c>
      <c r="AD106" s="8">
        <v>0</v>
      </c>
    </row>
    <row r="107" spans="1:30" ht="16.5">
      <c r="A107" s="1">
        <v>1000006</v>
      </c>
      <c r="B107" s="5">
        <v>1</v>
      </c>
      <c r="I107">
        <v>1381019</v>
      </c>
      <c r="J107" t="s">
        <v>761</v>
      </c>
      <c r="AB107" s="2">
        <v>1000007</v>
      </c>
      <c r="AC107" s="8">
        <v>1</v>
      </c>
      <c r="AD107" s="8">
        <v>0</v>
      </c>
    </row>
    <row r="108" spans="1:30" ht="16.5">
      <c r="A108" s="1">
        <v>1000007</v>
      </c>
      <c r="B108" s="5">
        <v>1</v>
      </c>
      <c r="I108">
        <v>1381020</v>
      </c>
      <c r="J108" t="s">
        <v>762</v>
      </c>
      <c r="AB108" s="2">
        <v>1000008</v>
      </c>
      <c r="AC108" s="8">
        <v>1</v>
      </c>
      <c r="AD108" s="8">
        <v>0</v>
      </c>
    </row>
    <row r="109" spans="1:30" ht="16.5">
      <c r="A109" s="1">
        <v>1000008</v>
      </c>
      <c r="B109" s="5">
        <v>1</v>
      </c>
      <c r="I109">
        <v>1381021</v>
      </c>
      <c r="J109" t="s">
        <v>763</v>
      </c>
      <c r="AB109" s="2">
        <v>1000009</v>
      </c>
      <c r="AC109" s="8">
        <v>1</v>
      </c>
      <c r="AD109" s="8">
        <v>0</v>
      </c>
    </row>
    <row r="110" spans="1:30" ht="16.5">
      <c r="A110" s="1">
        <v>1000009</v>
      </c>
      <c r="B110" s="5">
        <v>1</v>
      </c>
      <c r="I110">
        <v>1381022</v>
      </c>
      <c r="J110" t="s">
        <v>764</v>
      </c>
      <c r="AB110" s="2">
        <v>900</v>
      </c>
      <c r="AC110" s="2">
        <v>1</v>
      </c>
      <c r="AD110" s="2" t="s">
        <v>1319</v>
      </c>
    </row>
    <row r="111" spans="1:30" ht="16.5">
      <c r="A111" s="1">
        <v>900</v>
      </c>
      <c r="B111" s="1">
        <v>1</v>
      </c>
      <c r="C111" s="1" t="s">
        <v>1319</v>
      </c>
      <c r="I111">
        <v>1381023</v>
      </c>
      <c r="J111" t="s">
        <v>765</v>
      </c>
      <c r="AB111" s="2">
        <v>901</v>
      </c>
      <c r="AC111" s="2">
        <v>1</v>
      </c>
      <c r="AD111" s="2" t="s">
        <v>1319</v>
      </c>
    </row>
    <row r="112" spans="1:30" ht="16.5">
      <c r="A112" s="1">
        <v>901</v>
      </c>
      <c r="B112" s="1">
        <v>1</v>
      </c>
      <c r="C112" s="1" t="s">
        <v>1319</v>
      </c>
      <c r="I112">
        <v>1381024</v>
      </c>
      <c r="J112" t="s">
        <v>766</v>
      </c>
      <c r="AB112" s="2">
        <v>1128</v>
      </c>
      <c r="AC112" s="2">
        <v>1</v>
      </c>
      <c r="AD112" s="2" t="s">
        <v>3828</v>
      </c>
    </row>
    <row r="113" spans="1:30" ht="16.5">
      <c r="A113" s="1">
        <v>1128</v>
      </c>
      <c r="B113" s="1">
        <v>1</v>
      </c>
      <c r="C113" s="1" t="s">
        <v>1320</v>
      </c>
      <c r="I113">
        <v>1381025</v>
      </c>
      <c r="J113" t="s">
        <v>767</v>
      </c>
      <c r="AB113" s="2">
        <v>1129</v>
      </c>
      <c r="AC113" s="2">
        <v>1</v>
      </c>
      <c r="AD113" s="2" t="s">
        <v>3828</v>
      </c>
    </row>
    <row r="114" spans="1:30" ht="16.5">
      <c r="A114" s="1">
        <v>1129</v>
      </c>
      <c r="B114" s="1">
        <v>1</v>
      </c>
      <c r="C114" s="1" t="s">
        <v>1321</v>
      </c>
      <c r="I114">
        <v>1381026</v>
      </c>
      <c r="J114" t="s">
        <v>768</v>
      </c>
      <c r="AB114" s="2">
        <v>1130</v>
      </c>
      <c r="AC114" s="2">
        <v>1</v>
      </c>
      <c r="AD114" s="2" t="s">
        <v>3828</v>
      </c>
    </row>
    <row r="115" spans="1:30" ht="16.5">
      <c r="A115" s="1">
        <v>1130</v>
      </c>
      <c r="B115" s="1">
        <v>1</v>
      </c>
      <c r="C115" s="1" t="s">
        <v>1322</v>
      </c>
      <c r="I115">
        <v>1381027</v>
      </c>
      <c r="J115" t="s">
        <v>769</v>
      </c>
      <c r="AB115" s="2">
        <v>1131</v>
      </c>
      <c r="AC115" s="2">
        <v>1</v>
      </c>
      <c r="AD115" s="2" t="s">
        <v>1288</v>
      </c>
    </row>
    <row r="116" spans="1:30" ht="16.5">
      <c r="A116" s="1">
        <v>1131</v>
      </c>
      <c r="B116" s="1">
        <v>1</v>
      </c>
      <c r="C116" s="1" t="s">
        <v>1288</v>
      </c>
      <c r="I116">
        <v>1381028</v>
      </c>
      <c r="J116" t="s">
        <v>770</v>
      </c>
      <c r="AB116" s="2">
        <v>1132</v>
      </c>
      <c r="AC116" s="2">
        <v>1</v>
      </c>
      <c r="AD116" s="2" t="s">
        <v>3828</v>
      </c>
    </row>
    <row r="117" spans="1:30" ht="16.5">
      <c r="A117" s="1">
        <v>1132</v>
      </c>
      <c r="B117" s="1">
        <v>1</v>
      </c>
      <c r="C117" s="1" t="s">
        <v>1320</v>
      </c>
      <c r="I117">
        <v>1381029</v>
      </c>
      <c r="J117" t="s">
        <v>771</v>
      </c>
      <c r="AB117" s="2">
        <v>1133</v>
      </c>
      <c r="AC117" s="2">
        <v>1</v>
      </c>
      <c r="AD117" s="2" t="s">
        <v>1319</v>
      </c>
    </row>
    <row r="118" spans="1:30" ht="16.5">
      <c r="A118" s="1">
        <v>1133</v>
      </c>
      <c r="B118" s="1">
        <v>1</v>
      </c>
      <c r="C118" s="1" t="s">
        <v>1319</v>
      </c>
      <c r="I118">
        <v>1381030</v>
      </c>
      <c r="J118" t="s">
        <v>772</v>
      </c>
      <c r="AB118" s="2">
        <v>1134</v>
      </c>
      <c r="AC118" s="2">
        <v>1</v>
      </c>
      <c r="AD118" s="2" t="s">
        <v>1570</v>
      </c>
    </row>
    <row r="119" spans="1:30" ht="16.5">
      <c r="A119" s="1">
        <v>1134</v>
      </c>
      <c r="B119" s="1">
        <v>1</v>
      </c>
      <c r="C119" s="1" t="s">
        <v>1323</v>
      </c>
      <c r="I119">
        <v>1381031</v>
      </c>
      <c r="J119" t="s">
        <v>773</v>
      </c>
      <c r="AB119" s="2">
        <v>1135</v>
      </c>
      <c r="AC119" s="2">
        <v>1</v>
      </c>
      <c r="AD119" s="2" t="s">
        <v>1420</v>
      </c>
    </row>
    <row r="120" spans="1:30" ht="16.5">
      <c r="A120" s="1">
        <v>1135</v>
      </c>
      <c r="B120" s="1">
        <v>1</v>
      </c>
      <c r="C120" s="1" t="s">
        <v>1324</v>
      </c>
      <c r="I120">
        <v>1381032</v>
      </c>
      <c r="J120" t="s">
        <v>774</v>
      </c>
      <c r="AB120" s="2">
        <v>1136</v>
      </c>
      <c r="AC120" s="2">
        <v>1</v>
      </c>
      <c r="AD120" s="2" t="s">
        <v>1325</v>
      </c>
    </row>
    <row r="121" spans="1:30" ht="16.5">
      <c r="A121" s="1">
        <v>1136</v>
      </c>
      <c r="B121" s="1">
        <v>1</v>
      </c>
      <c r="C121" s="1" t="s">
        <v>1325</v>
      </c>
      <c r="I121">
        <v>1381033</v>
      </c>
      <c r="J121" t="s">
        <v>775</v>
      </c>
      <c r="AB121" s="2">
        <v>1301</v>
      </c>
      <c r="AC121" s="2">
        <v>1</v>
      </c>
      <c r="AD121" s="2" t="s">
        <v>173</v>
      </c>
    </row>
    <row r="122" spans="1:30" ht="16.5">
      <c r="A122" s="1">
        <v>1301</v>
      </c>
      <c r="B122" s="1">
        <v>1</v>
      </c>
      <c r="C122" s="1" t="s">
        <v>173</v>
      </c>
      <c r="I122">
        <v>1381034</v>
      </c>
      <c r="J122" t="s">
        <v>776</v>
      </c>
      <c r="AB122" s="2">
        <v>1302</v>
      </c>
      <c r="AC122" s="2">
        <v>15</v>
      </c>
      <c r="AD122" s="2" t="s">
        <v>174</v>
      </c>
    </row>
    <row r="123" spans="1:30" ht="16.5">
      <c r="A123" s="1">
        <v>1302</v>
      </c>
      <c r="B123" s="1">
        <v>15</v>
      </c>
      <c r="C123" s="1" t="s">
        <v>174</v>
      </c>
      <c r="I123">
        <v>1381035</v>
      </c>
      <c r="J123" t="s">
        <v>777</v>
      </c>
      <c r="AB123" s="2">
        <v>1303</v>
      </c>
      <c r="AC123" s="2">
        <v>15</v>
      </c>
      <c r="AD123" s="2" t="s">
        <v>174</v>
      </c>
    </row>
    <row r="124" spans="1:30" ht="16.5">
      <c r="A124" s="1">
        <v>1303</v>
      </c>
      <c r="B124" s="1">
        <v>15</v>
      </c>
      <c r="C124" s="1" t="s">
        <v>174</v>
      </c>
      <c r="I124">
        <v>1381036</v>
      </c>
      <c r="J124" t="s">
        <v>778</v>
      </c>
      <c r="AB124" s="2">
        <v>1101</v>
      </c>
      <c r="AC124" s="2">
        <v>1</v>
      </c>
      <c r="AD124" s="2" t="s">
        <v>170</v>
      </c>
    </row>
    <row r="125" spans="1:30" ht="16.5">
      <c r="A125" s="1">
        <v>1101</v>
      </c>
      <c r="B125" s="1">
        <v>1</v>
      </c>
      <c r="C125" s="1" t="s">
        <v>170</v>
      </c>
      <c r="I125">
        <v>1381037</v>
      </c>
      <c r="J125" t="s">
        <v>779</v>
      </c>
      <c r="AB125" s="2">
        <v>1001</v>
      </c>
      <c r="AC125" s="2">
        <v>1</v>
      </c>
      <c r="AD125" s="2" t="s">
        <v>1326</v>
      </c>
    </row>
    <row r="126" spans="1:30" ht="16.5">
      <c r="A126" s="1">
        <v>1001</v>
      </c>
      <c r="B126" s="1">
        <v>1</v>
      </c>
      <c r="C126" s="1" t="s">
        <v>1326</v>
      </c>
      <c r="I126">
        <v>1381038</v>
      </c>
      <c r="J126" t="s">
        <v>780</v>
      </c>
      <c r="AB126" s="2">
        <v>1002</v>
      </c>
      <c r="AC126" s="2">
        <v>1</v>
      </c>
      <c r="AD126" s="2" t="s">
        <v>1327</v>
      </c>
    </row>
    <row r="127" spans="1:30" ht="16.5">
      <c r="A127" s="1">
        <v>1002</v>
      </c>
      <c r="B127" s="1">
        <v>1</v>
      </c>
      <c r="C127" s="1" t="s">
        <v>1327</v>
      </c>
      <c r="I127">
        <v>1381039</v>
      </c>
      <c r="J127" t="s">
        <v>781</v>
      </c>
      <c r="AB127" s="2">
        <v>1003</v>
      </c>
      <c r="AC127" s="2">
        <v>1</v>
      </c>
      <c r="AD127" s="2" t="s">
        <v>1328</v>
      </c>
    </row>
    <row r="128" spans="1:30" ht="16.5">
      <c r="A128" s="1">
        <v>1003</v>
      </c>
      <c r="B128" s="1">
        <v>1</v>
      </c>
      <c r="C128" s="1" t="s">
        <v>1328</v>
      </c>
      <c r="I128">
        <v>1381040</v>
      </c>
      <c r="J128" t="s">
        <v>782</v>
      </c>
      <c r="AB128" s="2">
        <v>1004</v>
      </c>
      <c r="AC128" s="2">
        <v>1</v>
      </c>
      <c r="AD128" s="2" t="s">
        <v>1329</v>
      </c>
    </row>
    <row r="129" spans="1:30" ht="16.5">
      <c r="A129" s="1">
        <v>1004</v>
      </c>
      <c r="B129" s="1">
        <v>1</v>
      </c>
      <c r="C129" s="1" t="s">
        <v>1329</v>
      </c>
      <c r="I129">
        <v>1381041</v>
      </c>
      <c r="J129" t="s">
        <v>783</v>
      </c>
      <c r="AB129" s="2">
        <v>1005</v>
      </c>
      <c r="AC129" s="2">
        <v>1</v>
      </c>
      <c r="AD129" s="2" t="s">
        <v>1330</v>
      </c>
    </row>
    <row r="130" spans="1:30" ht="16.5">
      <c r="A130" s="1">
        <v>1005</v>
      </c>
      <c r="B130" s="1">
        <v>1</v>
      </c>
      <c r="C130" s="1" t="s">
        <v>1330</v>
      </c>
      <c r="I130">
        <v>1381042</v>
      </c>
      <c r="J130" t="s">
        <v>784</v>
      </c>
      <c r="AB130" s="2">
        <v>1006</v>
      </c>
      <c r="AC130" s="2">
        <v>1</v>
      </c>
      <c r="AD130" s="2" t="s">
        <v>1331</v>
      </c>
    </row>
    <row r="131" spans="1:30" ht="16.5">
      <c r="A131" s="1">
        <v>1006</v>
      </c>
      <c r="B131" s="1">
        <v>1</v>
      </c>
      <c r="C131" s="1" t="s">
        <v>1331</v>
      </c>
      <c r="I131">
        <v>1381043</v>
      </c>
      <c r="J131" t="s">
        <v>785</v>
      </c>
      <c r="AB131" s="2">
        <v>1007</v>
      </c>
      <c r="AC131" s="2">
        <v>1</v>
      </c>
      <c r="AD131" s="2" t="s">
        <v>1332</v>
      </c>
    </row>
    <row r="132" spans="1:30" ht="16.5">
      <c r="A132" s="1">
        <v>1007</v>
      </c>
      <c r="B132" s="1">
        <v>1</v>
      </c>
      <c r="C132" s="1" t="s">
        <v>1332</v>
      </c>
      <c r="I132">
        <v>1381044</v>
      </c>
      <c r="J132" t="s">
        <v>786</v>
      </c>
      <c r="AB132" s="2">
        <v>1008</v>
      </c>
      <c r="AC132" s="2">
        <v>1</v>
      </c>
      <c r="AD132" s="2" t="s">
        <v>1333</v>
      </c>
    </row>
    <row r="133" spans="1:30" ht="16.5">
      <c r="A133" s="1">
        <v>1008</v>
      </c>
      <c r="B133" s="1">
        <v>1</v>
      </c>
      <c r="C133" s="1" t="s">
        <v>1333</v>
      </c>
      <c r="I133">
        <v>1381045</v>
      </c>
      <c r="J133" t="s">
        <v>787</v>
      </c>
      <c r="AB133" s="2">
        <v>2001</v>
      </c>
      <c r="AC133" s="2">
        <v>1</v>
      </c>
      <c r="AD133" s="2" t="s">
        <v>1326</v>
      </c>
    </row>
    <row r="134" spans="1:30" ht="16.5">
      <c r="A134" s="1">
        <v>2001</v>
      </c>
      <c r="B134" s="1">
        <v>1</v>
      </c>
      <c r="C134" s="1" t="s">
        <v>1326</v>
      </c>
      <c r="I134">
        <v>1381046</v>
      </c>
      <c r="J134" t="s">
        <v>788</v>
      </c>
      <c r="AB134" s="2">
        <v>2002</v>
      </c>
      <c r="AC134" s="2">
        <v>1</v>
      </c>
      <c r="AD134" s="2" t="s">
        <v>1327</v>
      </c>
    </row>
    <row r="135" spans="1:30" ht="16.5">
      <c r="A135" s="1">
        <v>2002</v>
      </c>
      <c r="B135" s="1">
        <v>1</v>
      </c>
      <c r="C135" s="1" t="s">
        <v>1327</v>
      </c>
      <c r="I135">
        <v>1381047</v>
      </c>
      <c r="J135" t="s">
        <v>789</v>
      </c>
      <c r="AB135" s="2">
        <v>2003</v>
      </c>
      <c r="AC135" s="2">
        <v>1</v>
      </c>
      <c r="AD135" s="2" t="s">
        <v>1328</v>
      </c>
    </row>
    <row r="136" spans="1:30" ht="16.5">
      <c r="A136" s="1">
        <v>2003</v>
      </c>
      <c r="B136" s="1">
        <v>1</v>
      </c>
      <c r="C136" s="1" t="s">
        <v>1328</v>
      </c>
      <c r="I136">
        <v>1381048</v>
      </c>
      <c r="J136" t="s">
        <v>790</v>
      </c>
      <c r="AB136" s="2">
        <v>2004</v>
      </c>
      <c r="AC136" s="2">
        <v>1</v>
      </c>
      <c r="AD136" s="2" t="s">
        <v>1329</v>
      </c>
    </row>
    <row r="137" spans="1:30" ht="16.5">
      <c r="A137" s="1">
        <v>2004</v>
      </c>
      <c r="B137" s="1">
        <v>1</v>
      </c>
      <c r="C137" s="1" t="s">
        <v>1329</v>
      </c>
      <c r="I137">
        <v>1381049</v>
      </c>
      <c r="J137" t="s">
        <v>791</v>
      </c>
      <c r="AB137" s="2">
        <v>2005</v>
      </c>
      <c r="AC137" s="2">
        <v>1</v>
      </c>
      <c r="AD137" s="2" t="s">
        <v>1330</v>
      </c>
    </row>
    <row r="138" spans="1:30" ht="16.5">
      <c r="A138" s="1">
        <v>2005</v>
      </c>
      <c r="B138" s="1">
        <v>1</v>
      </c>
      <c r="C138" s="1" t="s">
        <v>1330</v>
      </c>
      <c r="I138">
        <v>1381050</v>
      </c>
      <c r="J138" t="s">
        <v>793</v>
      </c>
      <c r="AB138" s="2">
        <v>2006</v>
      </c>
      <c r="AC138" s="2">
        <v>1</v>
      </c>
      <c r="AD138" s="2" t="s">
        <v>1331</v>
      </c>
    </row>
    <row r="139" spans="1:30" ht="16.5">
      <c r="A139" s="1">
        <v>2006</v>
      </c>
      <c r="B139" s="1">
        <v>1</v>
      </c>
      <c r="C139" s="1" t="s">
        <v>1331</v>
      </c>
      <c r="I139">
        <v>1381051</v>
      </c>
      <c r="J139" t="s">
        <v>794</v>
      </c>
      <c r="AB139" s="2">
        <v>2007</v>
      </c>
      <c r="AC139" s="2">
        <v>1</v>
      </c>
      <c r="AD139" s="2" t="s">
        <v>1332</v>
      </c>
    </row>
    <row r="140" spans="1:30" ht="16.5">
      <c r="A140" s="1">
        <v>2007</v>
      </c>
      <c r="B140" s="1">
        <v>1</v>
      </c>
      <c r="C140" s="1" t="s">
        <v>1332</v>
      </c>
      <c r="I140">
        <v>1382001</v>
      </c>
      <c r="J140" t="s">
        <v>795</v>
      </c>
      <c r="AB140" s="2">
        <v>2008</v>
      </c>
      <c r="AC140" s="2">
        <v>1</v>
      </c>
      <c r="AD140" s="2" t="s">
        <v>1333</v>
      </c>
    </row>
    <row r="141" spans="1:30" ht="16.5">
      <c r="A141" s="1">
        <v>2008</v>
      </c>
      <c r="B141" s="1">
        <v>1</v>
      </c>
      <c r="C141" s="1" t="s">
        <v>1333</v>
      </c>
      <c r="I141">
        <v>1382002</v>
      </c>
      <c r="J141" t="s">
        <v>796</v>
      </c>
      <c r="AB141" s="2">
        <v>2009</v>
      </c>
      <c r="AC141" s="2">
        <v>1</v>
      </c>
      <c r="AD141" s="2" t="s">
        <v>1334</v>
      </c>
    </row>
    <row r="142" spans="1:30" ht="16.5">
      <c r="A142" s="1">
        <v>2009</v>
      </c>
      <c r="B142" s="1">
        <v>1</v>
      </c>
      <c r="C142" s="1" t="s">
        <v>1334</v>
      </c>
      <c r="I142">
        <v>1382003</v>
      </c>
      <c r="J142" t="s">
        <v>797</v>
      </c>
      <c r="AB142" s="2">
        <v>2011</v>
      </c>
      <c r="AC142" s="2">
        <v>1</v>
      </c>
      <c r="AD142" s="2" t="s">
        <v>1335</v>
      </c>
    </row>
    <row r="143" spans="1:30" ht="16.5">
      <c r="A143" s="1">
        <v>2011</v>
      </c>
      <c r="B143" s="1">
        <v>1</v>
      </c>
      <c r="C143" s="1" t="s">
        <v>1335</v>
      </c>
      <c r="I143">
        <v>1382004</v>
      </c>
      <c r="J143" t="s">
        <v>798</v>
      </c>
      <c r="AB143" s="2">
        <v>2012</v>
      </c>
      <c r="AC143" s="2">
        <v>1</v>
      </c>
      <c r="AD143" s="2" t="s">
        <v>1335</v>
      </c>
    </row>
    <row r="144" spans="1:30" ht="16.5">
      <c r="A144" s="1">
        <v>2012</v>
      </c>
      <c r="B144" s="1">
        <v>1</v>
      </c>
      <c r="C144" s="1" t="s">
        <v>1335</v>
      </c>
      <c r="I144">
        <v>1382005</v>
      </c>
      <c r="J144" t="s">
        <v>799</v>
      </c>
      <c r="AB144" s="2">
        <v>2013</v>
      </c>
      <c r="AC144" s="2">
        <v>1</v>
      </c>
      <c r="AD144" s="2" t="s">
        <v>1335</v>
      </c>
    </row>
    <row r="145" spans="1:30" ht="16.5">
      <c r="A145" s="1">
        <v>2013</v>
      </c>
      <c r="B145" s="1">
        <v>1</v>
      </c>
      <c r="C145" s="1" t="s">
        <v>1335</v>
      </c>
      <c r="I145">
        <v>1382006</v>
      </c>
      <c r="J145" t="s">
        <v>800</v>
      </c>
      <c r="AB145" s="2">
        <v>3001</v>
      </c>
      <c r="AC145" s="2">
        <v>1</v>
      </c>
      <c r="AD145" s="2" t="s">
        <v>1336</v>
      </c>
    </row>
    <row r="146" spans="1:30" ht="16.5">
      <c r="A146" s="1">
        <v>3001</v>
      </c>
      <c r="B146" s="1">
        <v>1</v>
      </c>
      <c r="C146" s="1" t="s">
        <v>1336</v>
      </c>
      <c r="I146">
        <v>1382007</v>
      </c>
      <c r="J146" t="s">
        <v>801</v>
      </c>
      <c r="AB146" s="2">
        <v>3002</v>
      </c>
      <c r="AC146" s="2">
        <v>1</v>
      </c>
      <c r="AD146" s="2" t="s">
        <v>1336</v>
      </c>
    </row>
    <row r="147" spans="1:30" ht="16.5">
      <c r="A147" s="1">
        <v>3002</v>
      </c>
      <c r="B147" s="1">
        <v>1</v>
      </c>
      <c r="C147" s="1" t="s">
        <v>1336</v>
      </c>
      <c r="I147">
        <v>1382008</v>
      </c>
      <c r="J147" t="s">
        <v>802</v>
      </c>
      <c r="AB147" s="2">
        <v>3003</v>
      </c>
      <c r="AC147" s="2">
        <v>1</v>
      </c>
      <c r="AD147" s="2" t="s">
        <v>1337</v>
      </c>
    </row>
    <row r="148" spans="1:30" ht="16.5">
      <c r="A148" s="1">
        <v>3003</v>
      </c>
      <c r="B148" s="1">
        <v>1</v>
      </c>
      <c r="C148" s="1" t="s">
        <v>1337</v>
      </c>
      <c r="I148">
        <v>1382009</v>
      </c>
      <c r="J148" t="s">
        <v>803</v>
      </c>
      <c r="AB148" s="2">
        <v>3004</v>
      </c>
      <c r="AC148" s="2">
        <v>1</v>
      </c>
      <c r="AD148" s="2" t="s">
        <v>1338</v>
      </c>
    </row>
    <row r="149" spans="1:30" ht="16.5">
      <c r="A149" s="1">
        <v>3004</v>
      </c>
      <c r="B149" s="1">
        <v>1</v>
      </c>
      <c r="C149" s="1" t="s">
        <v>1338</v>
      </c>
      <c r="I149">
        <v>1382010</v>
      </c>
      <c r="J149" t="s">
        <v>804</v>
      </c>
      <c r="AB149" s="2">
        <v>3005</v>
      </c>
      <c r="AC149" s="2">
        <v>1</v>
      </c>
      <c r="AD149" s="2" t="s">
        <v>1339</v>
      </c>
    </row>
    <row r="150" spans="1:30" ht="16.5">
      <c r="A150" s="1">
        <v>3005</v>
      </c>
      <c r="B150" s="1">
        <v>1</v>
      </c>
      <c r="C150" s="1" t="s">
        <v>1339</v>
      </c>
      <c r="I150">
        <v>1382011</v>
      </c>
      <c r="J150" t="s">
        <v>805</v>
      </c>
      <c r="AB150" s="2">
        <v>3006</v>
      </c>
      <c r="AC150" s="2">
        <v>1</v>
      </c>
      <c r="AD150" s="2" t="s">
        <v>1340</v>
      </c>
    </row>
    <row r="151" spans="1:30" ht="16.5">
      <c r="A151" s="1">
        <v>3006</v>
      </c>
      <c r="B151" s="1">
        <v>1</v>
      </c>
      <c r="C151" s="1" t="s">
        <v>1340</v>
      </c>
      <c r="I151">
        <v>1382012</v>
      </c>
      <c r="J151" t="s">
        <v>806</v>
      </c>
      <c r="AB151" s="2">
        <v>3007</v>
      </c>
      <c r="AC151" s="2">
        <v>1</v>
      </c>
      <c r="AD151" s="2" t="s">
        <v>1341</v>
      </c>
    </row>
    <row r="152" spans="1:30" ht="16.5">
      <c r="A152" s="1">
        <v>3007</v>
      </c>
      <c r="B152" s="1">
        <v>1</v>
      </c>
      <c r="C152" s="1" t="s">
        <v>1341</v>
      </c>
      <c r="I152">
        <v>1382013</v>
      </c>
      <c r="J152" t="s">
        <v>807</v>
      </c>
      <c r="AB152" s="2">
        <v>3008</v>
      </c>
      <c r="AC152" s="2">
        <v>1</v>
      </c>
      <c r="AD152" s="2" t="s">
        <v>1342</v>
      </c>
    </row>
    <row r="153" spans="1:30" ht="16.5">
      <c r="A153" s="1">
        <v>3008</v>
      </c>
      <c r="B153" s="1">
        <v>1</v>
      </c>
      <c r="C153" s="1" t="s">
        <v>1342</v>
      </c>
      <c r="I153">
        <v>1382014</v>
      </c>
      <c r="J153" t="s">
        <v>808</v>
      </c>
      <c r="AB153" s="2">
        <v>3009</v>
      </c>
      <c r="AC153" s="2">
        <v>1</v>
      </c>
      <c r="AD153" s="2" t="s">
        <v>1343</v>
      </c>
    </row>
    <row r="154" spans="1:30" ht="16.5">
      <c r="A154" s="1">
        <v>3009</v>
      </c>
      <c r="B154" s="1">
        <v>1</v>
      </c>
      <c r="C154" s="1" t="s">
        <v>1343</v>
      </c>
      <c r="I154">
        <v>1382015</v>
      </c>
      <c r="J154" t="s">
        <v>809</v>
      </c>
      <c r="AB154" s="2">
        <v>3010</v>
      </c>
      <c r="AC154" s="2">
        <v>1</v>
      </c>
      <c r="AD154" s="2" t="s">
        <v>1344</v>
      </c>
    </row>
    <row r="155" spans="1:30" ht="16.5">
      <c r="A155" s="1">
        <v>3010</v>
      </c>
      <c r="B155" s="1">
        <v>1</v>
      </c>
      <c r="C155" s="1" t="s">
        <v>1344</v>
      </c>
      <c r="I155">
        <v>1382016</v>
      </c>
      <c r="J155" t="s">
        <v>810</v>
      </c>
      <c r="AB155" s="2">
        <v>3011</v>
      </c>
      <c r="AC155" s="2">
        <v>1</v>
      </c>
      <c r="AD155" s="2" t="s">
        <v>1345</v>
      </c>
    </row>
    <row r="156" spans="1:30" ht="16.5">
      <c r="A156" s="1">
        <v>3011</v>
      </c>
      <c r="B156" s="1">
        <v>1</v>
      </c>
      <c r="C156" s="1" t="s">
        <v>1345</v>
      </c>
      <c r="I156">
        <v>1382017</v>
      </c>
      <c r="J156" t="s">
        <v>811</v>
      </c>
      <c r="AB156" s="2">
        <v>3012</v>
      </c>
      <c r="AC156" s="2">
        <v>1</v>
      </c>
      <c r="AD156" s="2" t="s">
        <v>1346</v>
      </c>
    </row>
    <row r="157" spans="1:30" ht="16.5">
      <c r="A157" s="1">
        <v>3012</v>
      </c>
      <c r="B157" s="1">
        <v>1</v>
      </c>
      <c r="C157" s="1" t="s">
        <v>1346</v>
      </c>
      <c r="I157">
        <v>1382018</v>
      </c>
      <c r="J157" t="s">
        <v>812</v>
      </c>
      <c r="AB157" s="2">
        <v>3013</v>
      </c>
      <c r="AC157" s="2">
        <v>1</v>
      </c>
      <c r="AD157" s="2" t="s">
        <v>1347</v>
      </c>
    </row>
    <row r="158" spans="1:30" ht="16.5">
      <c r="A158" s="1">
        <v>3013</v>
      </c>
      <c r="B158" s="1">
        <v>1</v>
      </c>
      <c r="C158" s="1" t="s">
        <v>1347</v>
      </c>
      <c r="I158">
        <v>1382019</v>
      </c>
      <c r="J158" t="s">
        <v>813</v>
      </c>
      <c r="AB158" s="2">
        <v>3014</v>
      </c>
      <c r="AC158" s="2">
        <v>1</v>
      </c>
      <c r="AD158" s="2" t="s">
        <v>1348</v>
      </c>
    </row>
    <row r="159" spans="1:30" ht="16.5">
      <c r="A159" s="1">
        <v>3014</v>
      </c>
      <c r="B159" s="1">
        <v>1</v>
      </c>
      <c r="C159" s="1" t="s">
        <v>1348</v>
      </c>
      <c r="I159">
        <v>1382020</v>
      </c>
      <c r="J159" t="s">
        <v>814</v>
      </c>
      <c r="AB159" s="2">
        <v>3015</v>
      </c>
      <c r="AC159" s="2">
        <v>1</v>
      </c>
      <c r="AD159" s="2" t="s">
        <v>1349</v>
      </c>
    </row>
    <row r="160" spans="1:30" ht="16.5">
      <c r="A160" s="1">
        <v>3015</v>
      </c>
      <c r="B160" s="1">
        <v>1</v>
      </c>
      <c r="C160" s="1" t="s">
        <v>1349</v>
      </c>
      <c r="I160">
        <v>1382021</v>
      </c>
      <c r="J160" t="s">
        <v>815</v>
      </c>
      <c r="AB160" s="2">
        <v>3016</v>
      </c>
      <c r="AC160" s="2">
        <v>1</v>
      </c>
      <c r="AD160" s="2" t="s">
        <v>1350</v>
      </c>
    </row>
    <row r="161" spans="1:30" ht="16.5">
      <c r="A161" s="1">
        <v>3016</v>
      </c>
      <c r="B161" s="1">
        <v>1</v>
      </c>
      <c r="C161" s="1" t="s">
        <v>1350</v>
      </c>
      <c r="I161">
        <v>1382022</v>
      </c>
      <c r="J161" t="s">
        <v>816</v>
      </c>
      <c r="AB161" s="2">
        <v>3017</v>
      </c>
      <c r="AC161" s="2">
        <v>1</v>
      </c>
      <c r="AD161" s="2" t="s">
        <v>1351</v>
      </c>
    </row>
    <row r="162" spans="1:30" ht="16.5">
      <c r="A162" s="1">
        <v>3017</v>
      </c>
      <c r="B162" s="1">
        <v>1</v>
      </c>
      <c r="C162" s="1" t="s">
        <v>1351</v>
      </c>
      <c r="I162">
        <v>1382023</v>
      </c>
      <c r="J162" t="s">
        <v>817</v>
      </c>
      <c r="AB162" s="2">
        <v>3018</v>
      </c>
      <c r="AC162" s="2">
        <v>1</v>
      </c>
      <c r="AD162" s="2" t="s">
        <v>1352</v>
      </c>
    </row>
    <row r="163" spans="1:30" ht="16.5">
      <c r="A163" s="1">
        <v>3018</v>
      </c>
      <c r="B163" s="1">
        <v>1</v>
      </c>
      <c r="C163" s="1" t="s">
        <v>1352</v>
      </c>
      <c r="I163">
        <v>1382024</v>
      </c>
      <c r="J163" t="s">
        <v>818</v>
      </c>
      <c r="AB163" s="2">
        <v>3019</v>
      </c>
      <c r="AC163" s="2">
        <v>1</v>
      </c>
      <c r="AD163" s="2" t="s">
        <v>1353</v>
      </c>
    </row>
    <row r="164" spans="1:30" ht="16.5">
      <c r="A164" s="1">
        <v>3019</v>
      </c>
      <c r="B164" s="1">
        <v>1</v>
      </c>
      <c r="C164" s="1" t="s">
        <v>1353</v>
      </c>
      <c r="I164">
        <v>1382025</v>
      </c>
      <c r="J164" t="s">
        <v>819</v>
      </c>
      <c r="AB164" s="2">
        <v>3020</v>
      </c>
      <c r="AC164" s="2">
        <v>1</v>
      </c>
      <c r="AD164" s="2" t="s">
        <v>1354</v>
      </c>
    </row>
    <row r="165" spans="1:30" ht="16.5">
      <c r="A165" s="1">
        <v>3020</v>
      </c>
      <c r="B165" s="1">
        <v>1</v>
      </c>
      <c r="C165" s="1" t="s">
        <v>1354</v>
      </c>
      <c r="I165">
        <v>1382026</v>
      </c>
      <c r="J165" t="s">
        <v>739</v>
      </c>
      <c r="AB165" s="2">
        <v>3021</v>
      </c>
      <c r="AC165" s="2">
        <v>1</v>
      </c>
      <c r="AD165" s="2" t="s">
        <v>1355</v>
      </c>
    </row>
    <row r="166" spans="1:30" ht="16.5">
      <c r="A166" s="1">
        <v>3021</v>
      </c>
      <c r="B166" s="1">
        <v>1</v>
      </c>
      <c r="C166" s="1" t="s">
        <v>1355</v>
      </c>
      <c r="I166">
        <v>1382027</v>
      </c>
      <c r="J166" t="s">
        <v>820</v>
      </c>
      <c r="AB166" s="2">
        <v>2011001</v>
      </c>
      <c r="AC166" s="2">
        <v>1</v>
      </c>
      <c r="AD166" s="2" t="s">
        <v>1356</v>
      </c>
    </row>
    <row r="167" spans="1:30" ht="16.5">
      <c r="A167" s="1">
        <v>2011001</v>
      </c>
      <c r="B167" s="1">
        <v>1</v>
      </c>
      <c r="C167" s="1" t="s">
        <v>1356</v>
      </c>
      <c r="I167">
        <v>1382028</v>
      </c>
      <c r="J167" t="s">
        <v>821</v>
      </c>
      <c r="AB167" s="2">
        <v>2011002</v>
      </c>
      <c r="AC167" s="2">
        <v>1</v>
      </c>
      <c r="AD167" s="2" t="s">
        <v>1357</v>
      </c>
    </row>
    <row r="168" spans="1:30" ht="16.5">
      <c r="A168" s="1">
        <v>2011002</v>
      </c>
      <c r="B168" s="1">
        <v>1</v>
      </c>
      <c r="C168" s="1" t="s">
        <v>1357</v>
      </c>
      <c r="I168">
        <v>1382029</v>
      </c>
      <c r="J168" t="s">
        <v>822</v>
      </c>
      <c r="AB168" s="2">
        <v>2011003</v>
      </c>
      <c r="AC168" s="2">
        <v>1</v>
      </c>
      <c r="AD168" s="2" t="s">
        <v>3840</v>
      </c>
    </row>
    <row r="169" spans="1:30" ht="16.5">
      <c r="A169" s="1">
        <v>2011003</v>
      </c>
      <c r="B169" s="1">
        <v>1</v>
      </c>
      <c r="C169" s="1" t="s">
        <v>1358</v>
      </c>
      <c r="I169">
        <v>1382030</v>
      </c>
      <c r="J169" t="s">
        <v>823</v>
      </c>
      <c r="AB169" s="2">
        <v>2011004</v>
      </c>
      <c r="AC169" s="2">
        <v>1</v>
      </c>
      <c r="AD169" s="2" t="s">
        <v>1359</v>
      </c>
    </row>
    <row r="170" spans="1:30" ht="16.5">
      <c r="A170" s="1">
        <v>2011004</v>
      </c>
      <c r="B170" s="1">
        <v>1</v>
      </c>
      <c r="C170" s="1" t="s">
        <v>1359</v>
      </c>
      <c r="I170">
        <v>1382031</v>
      </c>
      <c r="J170" t="s">
        <v>824</v>
      </c>
      <c r="AB170" s="2">
        <v>7771</v>
      </c>
      <c r="AC170" s="2">
        <v>1</v>
      </c>
      <c r="AD170" s="8">
        <v>0</v>
      </c>
    </row>
    <row r="171" spans="1:30" ht="16.5">
      <c r="A171" s="1">
        <v>7771</v>
      </c>
      <c r="B171" s="1">
        <v>1</v>
      </c>
      <c r="I171">
        <v>1382032</v>
      </c>
      <c r="J171" t="s">
        <v>825</v>
      </c>
      <c r="AB171" s="2">
        <v>7772</v>
      </c>
      <c r="AC171" s="2">
        <v>1</v>
      </c>
      <c r="AD171" s="8">
        <v>0</v>
      </c>
    </row>
    <row r="172" spans="1:30" ht="16.5">
      <c r="A172" s="1">
        <v>7772</v>
      </c>
      <c r="B172" s="1">
        <v>1</v>
      </c>
      <c r="I172">
        <v>1382033</v>
      </c>
      <c r="J172" t="s">
        <v>826</v>
      </c>
      <c r="AB172" s="2">
        <v>7773</v>
      </c>
      <c r="AC172" s="2">
        <v>1</v>
      </c>
      <c r="AD172" s="8">
        <v>0</v>
      </c>
    </row>
    <row r="173" spans="1:30" ht="16.5">
      <c r="A173" s="1">
        <v>7773</v>
      </c>
      <c r="B173" s="1">
        <v>1</v>
      </c>
      <c r="I173">
        <v>1382034</v>
      </c>
      <c r="J173" t="s">
        <v>827</v>
      </c>
      <c r="AB173" s="2">
        <v>9995</v>
      </c>
      <c r="AC173" s="2">
        <v>1</v>
      </c>
      <c r="AD173" s="2" t="s">
        <v>176</v>
      </c>
    </row>
    <row r="174" spans="1:30" ht="16.5">
      <c r="A174" s="1">
        <v>9995</v>
      </c>
      <c r="B174" s="1">
        <v>1</v>
      </c>
      <c r="C174" s="1" t="s">
        <v>176</v>
      </c>
      <c r="I174">
        <v>1382035</v>
      </c>
      <c r="J174" t="s">
        <v>828</v>
      </c>
      <c r="AB174" s="2">
        <v>9996</v>
      </c>
      <c r="AC174" s="2">
        <v>15</v>
      </c>
      <c r="AD174" s="2" t="s">
        <v>177</v>
      </c>
    </row>
    <row r="175" spans="1:30" ht="16.5">
      <c r="A175" s="1">
        <v>9996</v>
      </c>
      <c r="B175" s="1">
        <v>15</v>
      </c>
      <c r="C175" s="1" t="s">
        <v>177</v>
      </c>
      <c r="I175">
        <v>1382036</v>
      </c>
      <c r="J175" t="s">
        <v>829</v>
      </c>
      <c r="AB175" s="2">
        <v>9997</v>
      </c>
      <c r="AC175" s="2">
        <v>15</v>
      </c>
      <c r="AD175" s="2" t="s">
        <v>180</v>
      </c>
    </row>
    <row r="176" spans="1:30" ht="16.5">
      <c r="A176" s="1">
        <v>9997</v>
      </c>
      <c r="B176" s="1">
        <v>15</v>
      </c>
      <c r="C176" s="1" t="s">
        <v>180</v>
      </c>
      <c r="I176">
        <v>1382037</v>
      </c>
      <c r="J176" t="s">
        <v>830</v>
      </c>
      <c r="AB176" s="2">
        <v>9998</v>
      </c>
      <c r="AC176" s="2">
        <v>1</v>
      </c>
      <c r="AD176" s="2" t="s">
        <v>181</v>
      </c>
    </row>
    <row r="177" spans="1:30" ht="16.5">
      <c r="A177" s="1">
        <v>9998</v>
      </c>
      <c r="B177" s="1">
        <v>1</v>
      </c>
      <c r="C177" s="1" t="s">
        <v>181</v>
      </c>
      <c r="I177">
        <v>1382038</v>
      </c>
      <c r="J177" t="s">
        <v>831</v>
      </c>
      <c r="AB177" s="2">
        <v>9999</v>
      </c>
      <c r="AC177" s="2">
        <v>1</v>
      </c>
      <c r="AD177" s="2" t="s">
        <v>176</v>
      </c>
    </row>
    <row r="178" spans="1:30" ht="16.5">
      <c r="A178" s="1">
        <v>9999</v>
      </c>
      <c r="B178" s="1">
        <v>1</v>
      </c>
      <c r="C178" s="1" t="s">
        <v>176</v>
      </c>
      <c r="I178">
        <v>1382039</v>
      </c>
      <c r="J178" t="s">
        <v>832</v>
      </c>
      <c r="AB178" s="2">
        <v>10000</v>
      </c>
      <c r="AC178" s="2">
        <v>1</v>
      </c>
      <c r="AD178" s="2" t="s">
        <v>3841</v>
      </c>
    </row>
    <row r="179" spans="1:30" ht="16.5">
      <c r="A179" s="9">
        <v>10000</v>
      </c>
      <c r="B179" s="9">
        <v>1</v>
      </c>
      <c r="C179" s="9" t="s">
        <v>1360</v>
      </c>
      <c r="I179">
        <v>1382040</v>
      </c>
      <c r="J179" t="s">
        <v>833</v>
      </c>
      <c r="AB179" s="2">
        <v>10001</v>
      </c>
      <c r="AC179" s="2">
        <v>1</v>
      </c>
      <c r="AD179" s="2" t="s">
        <v>3842</v>
      </c>
    </row>
    <row r="180" spans="1:30" ht="16.5">
      <c r="A180" s="9">
        <v>10001</v>
      </c>
      <c r="B180" s="9">
        <v>1</v>
      </c>
      <c r="C180" s="9" t="s">
        <v>1360</v>
      </c>
      <c r="I180">
        <v>1382041</v>
      </c>
      <c r="J180" t="s">
        <v>834</v>
      </c>
      <c r="AB180" s="2">
        <v>10002</v>
      </c>
      <c r="AC180" s="2">
        <v>1</v>
      </c>
      <c r="AD180" s="2" t="s">
        <v>3841</v>
      </c>
    </row>
    <row r="181" spans="1:30" ht="16.5">
      <c r="A181" s="9">
        <v>10002</v>
      </c>
      <c r="B181" s="9">
        <v>1</v>
      </c>
      <c r="C181" s="9" t="s">
        <v>1360</v>
      </c>
      <c r="I181">
        <v>1382042</v>
      </c>
      <c r="J181" t="s">
        <v>835</v>
      </c>
      <c r="AB181" s="2">
        <v>10003</v>
      </c>
      <c r="AC181" s="2">
        <v>1</v>
      </c>
      <c r="AD181" s="2" t="s">
        <v>1361</v>
      </c>
    </row>
    <row r="182" spans="1:30" ht="16.5">
      <c r="A182" s="1">
        <v>10003</v>
      </c>
      <c r="B182" s="1">
        <v>1</v>
      </c>
      <c r="C182" s="1" t="s">
        <v>1361</v>
      </c>
      <c r="I182">
        <v>1382043</v>
      </c>
      <c r="J182" t="s">
        <v>836</v>
      </c>
      <c r="AB182" s="2">
        <v>10004</v>
      </c>
      <c r="AC182" s="2">
        <v>1</v>
      </c>
      <c r="AD182" s="2" t="s">
        <v>1361</v>
      </c>
    </row>
    <row r="183" spans="1:30" ht="16.5">
      <c r="A183" s="1">
        <v>10004</v>
      </c>
      <c r="B183" s="1">
        <v>1</v>
      </c>
      <c r="C183" s="1" t="s">
        <v>1361</v>
      </c>
      <c r="I183">
        <v>1382044</v>
      </c>
      <c r="J183" t="s">
        <v>837</v>
      </c>
      <c r="AB183" s="2">
        <v>10005</v>
      </c>
      <c r="AC183" s="2">
        <v>1</v>
      </c>
      <c r="AD183" s="2" t="s">
        <v>1361</v>
      </c>
    </row>
    <row r="184" spans="1:30" ht="16.5">
      <c r="A184" s="1">
        <v>10005</v>
      </c>
      <c r="B184" s="1">
        <v>1</v>
      </c>
      <c r="C184" s="1" t="s">
        <v>1361</v>
      </c>
      <c r="I184">
        <v>1382045</v>
      </c>
      <c r="J184" t="s">
        <v>838</v>
      </c>
      <c r="AB184" s="2">
        <v>10006</v>
      </c>
      <c r="AC184" s="2">
        <v>1</v>
      </c>
      <c r="AD184" s="2" t="s">
        <v>1361</v>
      </c>
    </row>
    <row r="185" spans="1:30" ht="16.5">
      <c r="A185" s="1">
        <v>10006</v>
      </c>
      <c r="B185" s="1">
        <v>1</v>
      </c>
      <c r="C185" s="1" t="s">
        <v>1361</v>
      </c>
      <c r="I185">
        <v>1382046</v>
      </c>
      <c r="J185" t="s">
        <v>839</v>
      </c>
      <c r="AB185" s="2">
        <v>11001</v>
      </c>
      <c r="AC185" s="2">
        <v>1</v>
      </c>
      <c r="AD185" s="2" t="s">
        <v>896</v>
      </c>
    </row>
    <row r="186" spans="1:30" ht="16.5">
      <c r="A186" s="1">
        <v>11001</v>
      </c>
      <c r="B186" s="1">
        <v>1</v>
      </c>
      <c r="C186" s="1" t="s">
        <v>895</v>
      </c>
      <c r="I186">
        <v>1382047</v>
      </c>
      <c r="J186" t="s">
        <v>840</v>
      </c>
      <c r="AB186" s="2">
        <v>1000</v>
      </c>
      <c r="AC186" s="2">
        <v>1</v>
      </c>
      <c r="AD186" s="2" t="s">
        <v>3843</v>
      </c>
    </row>
    <row r="187" spans="1:30" ht="16.5">
      <c r="A187" s="1">
        <v>1000</v>
      </c>
      <c r="B187" s="1">
        <v>1</v>
      </c>
      <c r="C187" s="1" t="s">
        <v>1362</v>
      </c>
      <c r="I187">
        <v>1382048</v>
      </c>
      <c r="J187" t="s">
        <v>841</v>
      </c>
      <c r="AB187" s="2">
        <v>1100</v>
      </c>
      <c r="AC187" s="2">
        <v>1</v>
      </c>
      <c r="AD187" s="2" t="s">
        <v>3844</v>
      </c>
    </row>
    <row r="188" spans="1:30" ht="16.5">
      <c r="A188" s="1">
        <v>1100</v>
      </c>
      <c r="B188" s="1">
        <v>1</v>
      </c>
      <c r="C188" s="1" t="s">
        <v>2062</v>
      </c>
      <c r="I188">
        <v>1382049</v>
      </c>
      <c r="J188" t="s">
        <v>842</v>
      </c>
      <c r="AB188" s="2">
        <v>10007</v>
      </c>
      <c r="AC188" s="2">
        <v>1</v>
      </c>
      <c r="AD188" s="2">
        <v>0</v>
      </c>
    </row>
    <row r="189" spans="1:30" ht="16.5">
      <c r="A189" s="1">
        <v>10007</v>
      </c>
      <c r="B189" s="1">
        <v>1</v>
      </c>
      <c r="C189" s="1">
        <v>0</v>
      </c>
      <c r="I189">
        <v>1382050</v>
      </c>
      <c r="J189" t="s">
        <v>843</v>
      </c>
      <c r="AB189" s="2">
        <v>2010001</v>
      </c>
      <c r="AC189" s="2">
        <v>1</v>
      </c>
      <c r="AD189" s="2" t="s">
        <v>1363</v>
      </c>
    </row>
    <row r="190" spans="1:30" ht="16.5">
      <c r="A190" s="1">
        <v>2010001</v>
      </c>
      <c r="B190" s="1">
        <v>1</v>
      </c>
      <c r="C190" s="1" t="s">
        <v>1363</v>
      </c>
      <c r="I190">
        <v>1382051</v>
      </c>
      <c r="J190" t="s">
        <v>844</v>
      </c>
      <c r="AB190" s="2">
        <v>2010002</v>
      </c>
      <c r="AC190" s="2">
        <v>1</v>
      </c>
      <c r="AD190" s="2" t="s">
        <v>1364</v>
      </c>
    </row>
    <row r="191" spans="1:30" ht="16.5">
      <c r="A191" s="1">
        <v>2010002</v>
      </c>
      <c r="B191" s="1">
        <v>1</v>
      </c>
      <c r="C191" s="1" t="s">
        <v>1364</v>
      </c>
      <c r="I191">
        <v>1382052</v>
      </c>
      <c r="J191" t="s">
        <v>845</v>
      </c>
      <c r="AB191" s="2">
        <v>2010003</v>
      </c>
      <c r="AC191" s="2">
        <v>1</v>
      </c>
      <c r="AD191" s="2" t="s">
        <v>1365</v>
      </c>
    </row>
    <row r="192" spans="1:30" ht="16.5">
      <c r="A192" s="1">
        <v>2010003</v>
      </c>
      <c r="B192" s="1">
        <v>1</v>
      </c>
      <c r="C192" s="1" t="s">
        <v>1365</v>
      </c>
      <c r="I192">
        <v>1382053</v>
      </c>
      <c r="J192" t="s">
        <v>846</v>
      </c>
      <c r="AB192" s="2">
        <v>2010004</v>
      </c>
      <c r="AC192" s="2">
        <v>1</v>
      </c>
      <c r="AD192" s="2" t="s">
        <v>1366</v>
      </c>
    </row>
    <row r="193" spans="1:30" ht="16.5">
      <c r="A193" s="1">
        <v>2010004</v>
      </c>
      <c r="B193" s="1">
        <v>1</v>
      </c>
      <c r="C193" s="1" t="s">
        <v>1366</v>
      </c>
      <c r="I193">
        <v>1382054</v>
      </c>
      <c r="J193" t="s">
        <v>847</v>
      </c>
      <c r="AB193" s="2">
        <v>2010005</v>
      </c>
      <c r="AC193" s="2">
        <v>1</v>
      </c>
      <c r="AD193" s="2" t="s">
        <v>1367</v>
      </c>
    </row>
    <row r="194" spans="1:30" ht="16.5">
      <c r="A194" s="1">
        <v>2010005</v>
      </c>
      <c r="B194" s="1">
        <v>1</v>
      </c>
      <c r="C194" s="1" t="s">
        <v>1367</v>
      </c>
      <c r="I194">
        <v>1382055</v>
      </c>
      <c r="J194" t="s">
        <v>848</v>
      </c>
      <c r="AB194" s="2">
        <v>2010006</v>
      </c>
      <c r="AC194" s="2">
        <v>1</v>
      </c>
      <c r="AD194" s="2" t="s">
        <v>1368</v>
      </c>
    </row>
    <row r="195" spans="1:30" ht="16.5">
      <c r="A195" s="1">
        <v>2010006</v>
      </c>
      <c r="B195" s="1">
        <v>1</v>
      </c>
      <c r="C195" s="1" t="s">
        <v>1368</v>
      </c>
      <c r="I195">
        <v>1382056</v>
      </c>
      <c r="J195" t="s">
        <v>849</v>
      </c>
      <c r="AB195" s="2">
        <v>2010007</v>
      </c>
      <c r="AC195" s="2">
        <v>1</v>
      </c>
      <c r="AD195" s="2" t="s">
        <v>1369</v>
      </c>
    </row>
    <row r="196" spans="1:30" ht="16.5">
      <c r="A196" s="1">
        <v>2010007</v>
      </c>
      <c r="B196" s="1">
        <v>1</v>
      </c>
      <c r="C196" s="1" t="s">
        <v>1369</v>
      </c>
      <c r="I196">
        <v>1382057</v>
      </c>
      <c r="J196" t="s">
        <v>850</v>
      </c>
      <c r="AB196" s="2">
        <v>2010008</v>
      </c>
      <c r="AC196" s="2">
        <v>1</v>
      </c>
      <c r="AD196" s="2" t="s">
        <v>1370</v>
      </c>
    </row>
    <row r="197" spans="1:30" ht="16.5">
      <c r="A197" s="1">
        <v>2010008</v>
      </c>
      <c r="B197" s="1">
        <v>1</v>
      </c>
      <c r="C197" s="1" t="s">
        <v>1370</v>
      </c>
      <c r="I197">
        <v>1382058</v>
      </c>
      <c r="J197" t="s">
        <v>851</v>
      </c>
      <c r="AB197" s="2">
        <v>2010009</v>
      </c>
      <c r="AC197" s="2">
        <v>1</v>
      </c>
      <c r="AD197" s="2" t="s">
        <v>1371</v>
      </c>
    </row>
    <row r="198" spans="1:30" ht="16.5">
      <c r="A198" s="1">
        <v>2010009</v>
      </c>
      <c r="B198" s="1">
        <v>1</v>
      </c>
      <c r="C198" s="1" t="s">
        <v>1371</v>
      </c>
      <c r="I198">
        <v>1382059</v>
      </c>
      <c r="J198" t="s">
        <v>219</v>
      </c>
      <c r="AB198" s="2">
        <v>2010010</v>
      </c>
      <c r="AC198" s="2">
        <v>1</v>
      </c>
      <c r="AD198" s="2" t="s">
        <v>1372</v>
      </c>
    </row>
    <row r="199" spans="1:30" ht="16.5">
      <c r="A199" s="1">
        <v>2010010</v>
      </c>
      <c r="B199" s="1">
        <v>1</v>
      </c>
      <c r="C199" s="1" t="s">
        <v>1372</v>
      </c>
      <c r="I199">
        <v>1382060</v>
      </c>
      <c r="J199" t="s">
        <v>852</v>
      </c>
      <c r="AB199" s="2">
        <v>2010011</v>
      </c>
      <c r="AC199" s="2">
        <v>1</v>
      </c>
      <c r="AD199" s="2" t="s">
        <v>1373</v>
      </c>
    </row>
    <row r="200" spans="1:30" ht="16.5">
      <c r="A200" s="1">
        <v>2010011</v>
      </c>
      <c r="B200" s="1">
        <v>1</v>
      </c>
      <c r="C200" s="1" t="s">
        <v>1373</v>
      </c>
      <c r="I200">
        <v>1382061</v>
      </c>
      <c r="J200" t="s">
        <v>853</v>
      </c>
      <c r="AB200" s="2">
        <v>2010012</v>
      </c>
      <c r="AC200" s="2">
        <v>1</v>
      </c>
      <c r="AD200" s="2" t="s">
        <v>1374</v>
      </c>
    </row>
    <row r="201" spans="1:30" ht="16.5">
      <c r="A201" s="1">
        <v>2010012</v>
      </c>
      <c r="B201" s="1">
        <v>1</v>
      </c>
      <c r="C201" s="1" t="s">
        <v>1374</v>
      </c>
      <c r="I201">
        <v>1382062</v>
      </c>
      <c r="J201" t="s">
        <v>854</v>
      </c>
      <c r="AB201" s="2">
        <v>2010013</v>
      </c>
      <c r="AC201" s="2">
        <v>1</v>
      </c>
      <c r="AD201" s="2" t="s">
        <v>1375</v>
      </c>
    </row>
    <row r="202" spans="1:30" ht="16.5">
      <c r="A202" s="1">
        <v>2010013</v>
      </c>
      <c r="B202" s="1">
        <v>1</v>
      </c>
      <c r="C202" s="1" t="s">
        <v>1375</v>
      </c>
      <c r="I202">
        <v>1382063</v>
      </c>
      <c r="J202" t="s">
        <v>855</v>
      </c>
      <c r="AB202" s="2">
        <v>2010014</v>
      </c>
      <c r="AC202" s="2">
        <v>1</v>
      </c>
      <c r="AD202" s="2" t="s">
        <v>1376</v>
      </c>
    </row>
    <row r="203" spans="1:30" ht="16.5">
      <c r="A203" s="1">
        <v>2010014</v>
      </c>
      <c r="B203" s="1">
        <v>1</v>
      </c>
      <c r="C203" s="1" t="s">
        <v>1376</v>
      </c>
      <c r="I203">
        <v>1382064</v>
      </c>
      <c r="J203" t="s">
        <v>856</v>
      </c>
      <c r="AB203" s="2">
        <v>2010015</v>
      </c>
      <c r="AC203" s="2">
        <v>1</v>
      </c>
      <c r="AD203" s="2" t="s">
        <v>1377</v>
      </c>
    </row>
    <row r="204" spans="1:30" ht="16.5">
      <c r="A204" s="1">
        <v>2010015</v>
      </c>
      <c r="B204" s="1">
        <v>1</v>
      </c>
      <c r="C204" s="1" t="s">
        <v>1377</v>
      </c>
      <c r="I204">
        <v>1382065</v>
      </c>
      <c r="J204" t="s">
        <v>857</v>
      </c>
      <c r="AB204" s="2">
        <v>2010016</v>
      </c>
      <c r="AC204" s="2">
        <v>1</v>
      </c>
      <c r="AD204" s="2" t="s">
        <v>1378</v>
      </c>
    </row>
    <row r="205" spans="1:30" ht="16.5">
      <c r="A205" s="1">
        <v>2010016</v>
      </c>
      <c r="B205" s="1">
        <v>1</v>
      </c>
      <c r="C205" s="1" t="s">
        <v>1378</v>
      </c>
      <c r="I205">
        <v>1382066</v>
      </c>
      <c r="J205" t="s">
        <v>858</v>
      </c>
      <c r="AB205" s="2">
        <v>2010017</v>
      </c>
      <c r="AC205" s="2">
        <v>1</v>
      </c>
      <c r="AD205" s="2" t="s">
        <v>3845</v>
      </c>
    </row>
    <row r="206" spans="1:30" ht="16.5">
      <c r="A206" s="1">
        <v>2010017</v>
      </c>
      <c r="B206" s="1">
        <v>1</v>
      </c>
      <c r="C206" s="1" t="s">
        <v>1379</v>
      </c>
      <c r="I206">
        <v>1382067</v>
      </c>
      <c r="J206" t="s">
        <v>859</v>
      </c>
      <c r="AB206" s="2">
        <v>2010170</v>
      </c>
      <c r="AC206" s="2">
        <v>1</v>
      </c>
      <c r="AD206" s="2" t="s">
        <v>1380</v>
      </c>
    </row>
    <row r="207" spans="1:30" ht="16.5">
      <c r="A207" s="1">
        <v>2010170</v>
      </c>
      <c r="B207" s="1">
        <v>1</v>
      </c>
      <c r="C207" s="1" t="s">
        <v>1380</v>
      </c>
      <c r="I207">
        <v>1382068</v>
      </c>
      <c r="J207" t="s">
        <v>860</v>
      </c>
      <c r="AB207" s="2">
        <v>2010171</v>
      </c>
      <c r="AC207" s="2">
        <v>1</v>
      </c>
      <c r="AD207" s="2" t="s">
        <v>1381</v>
      </c>
    </row>
    <row r="208" spans="1:30" ht="16.5">
      <c r="A208" s="1">
        <v>2010171</v>
      </c>
      <c r="B208" s="1">
        <v>1</v>
      </c>
      <c r="C208" s="1" t="s">
        <v>1381</v>
      </c>
      <c r="I208">
        <v>1382069</v>
      </c>
      <c r="J208" t="s">
        <v>861</v>
      </c>
      <c r="AB208" s="2">
        <v>2010172</v>
      </c>
      <c r="AC208" s="2">
        <v>1</v>
      </c>
      <c r="AD208" s="2" t="s">
        <v>1382</v>
      </c>
    </row>
    <row r="209" spans="1:30" ht="16.5">
      <c r="A209" s="1">
        <v>2010172</v>
      </c>
      <c r="B209" s="1">
        <v>1</v>
      </c>
      <c r="C209" s="1" t="s">
        <v>1382</v>
      </c>
      <c r="I209">
        <v>1382070</v>
      </c>
      <c r="J209" t="s">
        <v>862</v>
      </c>
      <c r="AB209" s="2">
        <v>1455002</v>
      </c>
      <c r="AC209" s="2">
        <v>1</v>
      </c>
      <c r="AD209" s="2" t="s">
        <v>1383</v>
      </c>
    </row>
    <row r="210" spans="1:30" ht="16.5">
      <c r="A210" s="1">
        <v>1455002</v>
      </c>
      <c r="B210" s="1">
        <v>1</v>
      </c>
      <c r="C210" s="1" t="s">
        <v>1383</v>
      </c>
      <c r="I210">
        <v>1382071</v>
      </c>
      <c r="J210" t="s">
        <v>863</v>
      </c>
      <c r="AB210" s="2">
        <v>2010174</v>
      </c>
      <c r="AC210" s="2">
        <v>1</v>
      </c>
      <c r="AD210" s="2" t="s">
        <v>1384</v>
      </c>
    </row>
    <row r="211" spans="1:30" ht="16.5">
      <c r="A211" s="1">
        <v>2010174</v>
      </c>
      <c r="B211" s="1">
        <v>1</v>
      </c>
      <c r="C211" s="1" t="s">
        <v>1384</v>
      </c>
      <c r="I211">
        <v>1382072</v>
      </c>
      <c r="J211" t="s">
        <v>864</v>
      </c>
      <c r="AB211" s="2">
        <v>1455003</v>
      </c>
      <c r="AC211" s="2">
        <v>1</v>
      </c>
      <c r="AD211" s="2" t="s">
        <v>3846</v>
      </c>
    </row>
    <row r="212" spans="1:30" ht="16.5">
      <c r="A212" s="1">
        <v>1455003</v>
      </c>
      <c r="B212" s="1">
        <v>1</v>
      </c>
      <c r="C212" s="1" t="s">
        <v>1385</v>
      </c>
      <c r="I212">
        <v>1382073</v>
      </c>
      <c r="J212" t="s">
        <v>865</v>
      </c>
      <c r="AB212" s="2">
        <v>1455004</v>
      </c>
      <c r="AC212" s="2">
        <v>1</v>
      </c>
      <c r="AD212" s="2" t="s">
        <v>1903</v>
      </c>
    </row>
    <row r="213" spans="1:30" ht="16.5">
      <c r="A213" s="1">
        <v>1455004</v>
      </c>
      <c r="B213" s="1">
        <v>1</v>
      </c>
      <c r="C213" s="1" t="s">
        <v>1386</v>
      </c>
      <c r="I213">
        <v>1382074</v>
      </c>
      <c r="J213" t="s">
        <v>866</v>
      </c>
      <c r="AB213" s="2">
        <v>1455005</v>
      </c>
      <c r="AC213" s="2">
        <v>1</v>
      </c>
      <c r="AD213" s="2" t="s">
        <v>1903</v>
      </c>
    </row>
    <row r="214" spans="1:30" ht="16.5">
      <c r="A214" s="1">
        <v>1455005</v>
      </c>
      <c r="B214" s="1">
        <v>1</v>
      </c>
      <c r="C214" s="1" t="s">
        <v>1386</v>
      </c>
      <c r="I214">
        <v>1382075</v>
      </c>
      <c r="J214" t="s">
        <v>867</v>
      </c>
      <c r="AB214" s="2">
        <v>1455006</v>
      </c>
      <c r="AC214" s="2">
        <v>1</v>
      </c>
      <c r="AD214" s="2" t="s">
        <v>1892</v>
      </c>
    </row>
    <row r="215" spans="1:30" ht="16.5">
      <c r="A215" s="1">
        <v>1455006</v>
      </c>
      <c r="B215" s="1">
        <v>1</v>
      </c>
      <c r="C215" s="1" t="s">
        <v>1387</v>
      </c>
      <c r="I215">
        <v>1382076</v>
      </c>
      <c r="J215" t="s">
        <v>868</v>
      </c>
      <c r="AB215" s="2">
        <v>1455007</v>
      </c>
      <c r="AC215" s="2">
        <v>1</v>
      </c>
      <c r="AD215" s="2" t="s">
        <v>1892</v>
      </c>
    </row>
    <row r="216" spans="1:30" ht="16.5">
      <c r="A216" s="1">
        <v>1455007</v>
      </c>
      <c r="B216" s="1">
        <v>1</v>
      </c>
      <c r="C216" s="1" t="s">
        <v>1387</v>
      </c>
      <c r="I216">
        <v>1382077</v>
      </c>
      <c r="J216" t="s">
        <v>869</v>
      </c>
      <c r="AB216" s="2">
        <v>1455008</v>
      </c>
      <c r="AC216" s="2">
        <v>1</v>
      </c>
      <c r="AD216" s="2" t="s">
        <v>2721</v>
      </c>
    </row>
    <row r="217" spans="1:30" ht="16.5">
      <c r="A217" s="1">
        <v>1455008</v>
      </c>
      <c r="B217" s="1">
        <v>1</v>
      </c>
      <c r="C217" s="1" t="s">
        <v>1388</v>
      </c>
      <c r="I217">
        <v>1382078</v>
      </c>
      <c r="J217" t="s">
        <v>720</v>
      </c>
      <c r="AB217" s="2">
        <v>1455009</v>
      </c>
      <c r="AC217" s="2">
        <v>1</v>
      </c>
      <c r="AD217" s="2" t="s">
        <v>3847</v>
      </c>
    </row>
    <row r="218" spans="1:30" ht="16.5">
      <c r="A218" s="1">
        <v>1455009</v>
      </c>
      <c r="B218" s="1">
        <v>1</v>
      </c>
      <c r="C218" s="1" t="s">
        <v>1389</v>
      </c>
      <c r="I218">
        <v>1382079</v>
      </c>
      <c r="J218" t="s">
        <v>870</v>
      </c>
      <c r="AB218" s="2">
        <v>1455010</v>
      </c>
      <c r="AC218" s="2">
        <v>1</v>
      </c>
      <c r="AD218" s="2" t="s">
        <v>3848</v>
      </c>
    </row>
    <row r="219" spans="1:30" ht="16.5">
      <c r="A219" s="1">
        <v>1455010</v>
      </c>
      <c r="B219" s="1">
        <v>1</v>
      </c>
      <c r="C219" s="1" t="s">
        <v>1390</v>
      </c>
      <c r="I219">
        <v>1382080</v>
      </c>
      <c r="J219" t="s">
        <v>871</v>
      </c>
      <c r="AB219" s="2">
        <v>1455011</v>
      </c>
      <c r="AC219" s="2">
        <v>1</v>
      </c>
      <c r="AD219" s="2" t="s">
        <v>3849</v>
      </c>
    </row>
    <row r="220" spans="1:30" ht="16.5">
      <c r="A220" s="1">
        <v>1455011</v>
      </c>
      <c r="B220" s="1">
        <v>1</v>
      </c>
      <c r="C220" s="1" t="s">
        <v>1391</v>
      </c>
      <c r="I220">
        <v>1382081</v>
      </c>
      <c r="J220" t="s">
        <v>872</v>
      </c>
      <c r="AB220" s="2">
        <v>1455012</v>
      </c>
      <c r="AC220" s="2">
        <v>1</v>
      </c>
      <c r="AD220" s="2" t="s">
        <v>3850</v>
      </c>
    </row>
    <row r="221" spans="1:30" ht="16.5">
      <c r="A221" s="1">
        <v>1455012</v>
      </c>
      <c r="B221" s="1">
        <v>1</v>
      </c>
      <c r="C221" s="1" t="s">
        <v>1392</v>
      </c>
      <c r="I221">
        <v>1382082</v>
      </c>
      <c r="J221" t="s">
        <v>873</v>
      </c>
      <c r="AB221" s="2">
        <v>1455013</v>
      </c>
      <c r="AC221" s="2">
        <v>1</v>
      </c>
      <c r="AD221" s="2" t="s">
        <v>3851</v>
      </c>
    </row>
    <row r="222" spans="1:30" ht="16.5">
      <c r="A222" s="1">
        <v>1455013</v>
      </c>
      <c r="B222" s="1">
        <v>1</v>
      </c>
      <c r="C222" s="1" t="s">
        <v>1393</v>
      </c>
      <c r="I222">
        <v>1382083</v>
      </c>
      <c r="J222" t="s">
        <v>874</v>
      </c>
      <c r="AB222" s="2">
        <v>1455014</v>
      </c>
      <c r="AC222" s="2">
        <v>1</v>
      </c>
      <c r="AD222" s="2" t="s">
        <v>3852</v>
      </c>
    </row>
    <row r="223" spans="1:30" ht="16.5">
      <c r="A223" s="1">
        <v>1455014</v>
      </c>
      <c r="B223" s="1">
        <v>1</v>
      </c>
      <c r="C223" s="1" t="s">
        <v>1394</v>
      </c>
      <c r="I223">
        <v>1382084</v>
      </c>
      <c r="J223" t="s">
        <v>875</v>
      </c>
      <c r="AB223" s="2">
        <v>1455015</v>
      </c>
      <c r="AC223" s="2">
        <v>1</v>
      </c>
      <c r="AD223" s="2" t="s">
        <v>3853</v>
      </c>
    </row>
    <row r="224" spans="1:30" ht="16.5">
      <c r="A224" s="1">
        <v>1455015</v>
      </c>
      <c r="B224" s="1">
        <v>1</v>
      </c>
      <c r="C224" s="1" t="s">
        <v>1395</v>
      </c>
      <c r="I224">
        <v>1382085</v>
      </c>
      <c r="J224" t="s">
        <v>876</v>
      </c>
      <c r="AB224" s="2">
        <v>1455016</v>
      </c>
      <c r="AC224" s="2">
        <v>1</v>
      </c>
      <c r="AD224" s="2" t="s">
        <v>3853</v>
      </c>
    </row>
    <row r="225" spans="1:30" ht="16.5">
      <c r="A225" s="1">
        <v>1455016</v>
      </c>
      <c r="B225" s="1">
        <v>1</v>
      </c>
      <c r="C225" s="1" t="s">
        <v>1396</v>
      </c>
      <c r="I225">
        <v>1382086</v>
      </c>
      <c r="J225" t="s">
        <v>877</v>
      </c>
      <c r="AB225" s="2">
        <v>1455017</v>
      </c>
      <c r="AC225" s="2">
        <v>1</v>
      </c>
      <c r="AD225" s="2" t="s">
        <v>3853</v>
      </c>
    </row>
    <row r="226" spans="1:30" ht="16.5">
      <c r="A226" s="1">
        <v>1455017</v>
      </c>
      <c r="B226" s="1">
        <v>1</v>
      </c>
      <c r="C226" s="1" t="s">
        <v>1397</v>
      </c>
      <c r="I226">
        <v>1382100</v>
      </c>
      <c r="J226" t="s">
        <v>878</v>
      </c>
      <c r="AB226" s="2">
        <v>1455018</v>
      </c>
      <c r="AC226" s="2">
        <v>1</v>
      </c>
      <c r="AD226" s="2" t="s">
        <v>2716</v>
      </c>
    </row>
    <row r="227" spans="1:30" ht="16.5">
      <c r="A227" s="1">
        <v>1455018</v>
      </c>
      <c r="B227" s="1">
        <v>1</v>
      </c>
      <c r="C227" s="1" t="s">
        <v>2716</v>
      </c>
      <c r="I227">
        <v>1382101</v>
      </c>
      <c r="J227" t="s">
        <v>879</v>
      </c>
      <c r="AB227" s="2">
        <v>1455019</v>
      </c>
      <c r="AC227" s="2">
        <v>1</v>
      </c>
      <c r="AD227" s="2" t="s">
        <v>3853</v>
      </c>
    </row>
    <row r="228" spans="1:30" ht="16.5">
      <c r="A228" s="1">
        <v>1455019</v>
      </c>
      <c r="B228" s="1">
        <v>1</v>
      </c>
      <c r="C228" s="1" t="s">
        <v>1397</v>
      </c>
      <c r="I228">
        <v>1381100</v>
      </c>
      <c r="J228" t="s">
        <v>880</v>
      </c>
      <c r="AB228" s="2">
        <v>1455020</v>
      </c>
      <c r="AC228" s="2">
        <v>1</v>
      </c>
      <c r="AD228" s="2" t="s">
        <v>3853</v>
      </c>
    </row>
    <row r="229" spans="1:30" ht="16.5">
      <c r="A229" s="1">
        <v>1455020</v>
      </c>
      <c r="B229" s="1">
        <v>1</v>
      </c>
      <c r="C229" s="1" t="s">
        <v>1397</v>
      </c>
      <c r="I229">
        <v>1382102</v>
      </c>
      <c r="J229" t="s">
        <v>881</v>
      </c>
      <c r="AB229" s="2">
        <v>1456001</v>
      </c>
      <c r="AC229" s="2">
        <v>1</v>
      </c>
      <c r="AD229" s="2" t="s">
        <v>1398</v>
      </c>
    </row>
    <row r="230" spans="1:30" ht="16.5">
      <c r="A230" s="1">
        <v>1456001</v>
      </c>
      <c r="B230" s="1">
        <v>1</v>
      </c>
      <c r="C230" s="1" t="s">
        <v>1398</v>
      </c>
      <c r="I230">
        <v>1382103</v>
      </c>
      <c r="J230" t="s">
        <v>883</v>
      </c>
      <c r="AB230" s="2">
        <v>1456002</v>
      </c>
      <c r="AC230" s="2">
        <v>1</v>
      </c>
      <c r="AD230" s="2" t="s">
        <v>3854</v>
      </c>
    </row>
    <row r="231" spans="1:30" ht="16.5">
      <c r="A231" s="1">
        <v>1456002</v>
      </c>
      <c r="B231" s="1">
        <v>1</v>
      </c>
      <c r="C231" s="1" t="s">
        <v>1399</v>
      </c>
      <c r="I231">
        <v>1381101</v>
      </c>
      <c r="J231" t="s">
        <v>884</v>
      </c>
      <c r="AB231" s="2">
        <v>1456003</v>
      </c>
      <c r="AC231" s="2">
        <v>1</v>
      </c>
      <c r="AD231" s="2" t="s">
        <v>3855</v>
      </c>
    </row>
    <row r="232" spans="1:30" ht="16.5">
      <c r="A232" s="1">
        <v>1456003</v>
      </c>
      <c r="B232" s="1">
        <v>1</v>
      </c>
      <c r="C232" s="1" t="s">
        <v>1400</v>
      </c>
      <c r="I232">
        <v>1381102</v>
      </c>
      <c r="J232" t="s">
        <v>885</v>
      </c>
      <c r="AB232" s="2">
        <v>1456004</v>
      </c>
      <c r="AC232" s="2">
        <v>1</v>
      </c>
      <c r="AD232" s="2" t="s">
        <v>3856</v>
      </c>
    </row>
    <row r="233" spans="1:30" ht="16.5">
      <c r="A233" s="1">
        <v>1456004</v>
      </c>
      <c r="B233" s="1">
        <v>1</v>
      </c>
      <c r="C233" s="1" t="s">
        <v>1401</v>
      </c>
      <c r="I233">
        <v>1382087</v>
      </c>
      <c r="J233" t="s">
        <v>887</v>
      </c>
      <c r="AB233" s="2">
        <v>1456005</v>
      </c>
      <c r="AC233" s="2">
        <v>1</v>
      </c>
      <c r="AD233" s="2" t="s">
        <v>3857</v>
      </c>
    </row>
    <row r="234" spans="1:30" ht="16.5">
      <c r="A234" s="1">
        <v>1456005</v>
      </c>
      <c r="B234" s="1">
        <v>1</v>
      </c>
      <c r="C234" s="1" t="s">
        <v>1402</v>
      </c>
      <c r="I234">
        <v>1382088</v>
      </c>
      <c r="J234" t="s">
        <v>888</v>
      </c>
      <c r="AB234" s="2">
        <v>1456006</v>
      </c>
      <c r="AC234" s="2">
        <v>1</v>
      </c>
      <c r="AD234" s="2" t="s">
        <v>3858</v>
      </c>
    </row>
    <row r="235" spans="1:30" ht="16.5">
      <c r="A235" s="1">
        <v>1456006</v>
      </c>
      <c r="B235" s="1">
        <v>1</v>
      </c>
      <c r="C235" s="1" t="s">
        <v>1403</v>
      </c>
      <c r="I235">
        <v>1382089</v>
      </c>
      <c r="J235" t="s">
        <v>889</v>
      </c>
      <c r="AB235" s="2">
        <v>2010177</v>
      </c>
      <c r="AC235" s="2">
        <v>1</v>
      </c>
      <c r="AD235" s="2" t="s">
        <v>3859</v>
      </c>
    </row>
    <row r="236" spans="1:30" ht="16.5">
      <c r="A236" s="1">
        <v>2010177</v>
      </c>
      <c r="B236" s="1">
        <v>1</v>
      </c>
      <c r="C236" s="1" t="s">
        <v>1404</v>
      </c>
      <c r="I236">
        <v>1382090</v>
      </c>
      <c r="J236" t="s">
        <v>890</v>
      </c>
      <c r="AB236" s="2">
        <v>2010178</v>
      </c>
      <c r="AC236" s="2">
        <v>1</v>
      </c>
      <c r="AD236" s="2" t="s">
        <v>3860</v>
      </c>
    </row>
    <row r="237" spans="1:30" ht="16.5">
      <c r="A237" s="1">
        <v>2010178</v>
      </c>
      <c r="B237" s="1">
        <v>1</v>
      </c>
      <c r="C237" s="1" t="s">
        <v>1405</v>
      </c>
      <c r="I237">
        <v>1382091</v>
      </c>
      <c r="J237" t="s">
        <v>891</v>
      </c>
      <c r="AB237" s="2">
        <v>2010179</v>
      </c>
      <c r="AC237" s="2">
        <v>1</v>
      </c>
      <c r="AD237" s="2" t="s">
        <v>1406</v>
      </c>
    </row>
    <row r="238" spans="1:30" ht="16.5">
      <c r="A238" s="1">
        <v>2010179</v>
      </c>
      <c r="B238" s="1">
        <v>1</v>
      </c>
      <c r="C238" s="1" t="s">
        <v>1406</v>
      </c>
      <c r="I238">
        <v>1382092</v>
      </c>
      <c r="J238" t="s">
        <v>892</v>
      </c>
      <c r="AB238" s="2">
        <v>2010180</v>
      </c>
      <c r="AC238" s="2">
        <v>1</v>
      </c>
      <c r="AD238" s="2" t="s">
        <v>1407</v>
      </c>
    </row>
    <row r="239" spans="1:30" ht="16.5">
      <c r="A239" s="1">
        <v>2010180</v>
      </c>
      <c r="B239" s="1">
        <v>1</v>
      </c>
      <c r="C239" s="1" t="s">
        <v>1407</v>
      </c>
      <c r="I239">
        <v>1382104</v>
      </c>
      <c r="J239" t="s">
        <v>893</v>
      </c>
      <c r="AB239" s="2">
        <v>2010181</v>
      </c>
      <c r="AC239" s="2">
        <v>1</v>
      </c>
      <c r="AD239" s="2" t="s">
        <v>3861</v>
      </c>
    </row>
    <row r="240" spans="1:30" ht="16.5">
      <c r="A240" s="1">
        <v>2010181</v>
      </c>
      <c r="B240" s="1">
        <v>1</v>
      </c>
      <c r="C240" s="1" t="s">
        <v>1408</v>
      </c>
      <c r="I240">
        <v>1382105</v>
      </c>
      <c r="J240" t="s">
        <v>894</v>
      </c>
      <c r="AB240" s="2">
        <v>2010182</v>
      </c>
      <c r="AC240" s="2">
        <v>1</v>
      </c>
      <c r="AD240" s="2" t="s">
        <v>1409</v>
      </c>
    </row>
    <row r="241" spans="1:30" ht="16.5">
      <c r="A241" s="1">
        <v>2010182</v>
      </c>
      <c r="B241" s="1">
        <v>1</v>
      </c>
      <c r="C241" s="1" t="s">
        <v>1409</v>
      </c>
      <c r="I241">
        <v>1382106</v>
      </c>
      <c r="J241" t="s">
        <v>895</v>
      </c>
      <c r="AB241" s="2">
        <v>2010183</v>
      </c>
      <c r="AC241" s="2">
        <v>1</v>
      </c>
      <c r="AD241" s="2" t="s">
        <v>1410</v>
      </c>
    </row>
    <row r="242" spans="1:30" ht="16.5">
      <c r="A242" s="1">
        <v>2010183</v>
      </c>
      <c r="B242" s="1">
        <v>1</v>
      </c>
      <c r="C242" s="1" t="s">
        <v>1410</v>
      </c>
      <c r="I242">
        <v>1381103</v>
      </c>
      <c r="J242" t="s">
        <v>897</v>
      </c>
      <c r="AB242" s="2">
        <v>2010184</v>
      </c>
      <c r="AC242" s="2">
        <v>1</v>
      </c>
      <c r="AD242" s="2" t="s">
        <v>1411</v>
      </c>
    </row>
    <row r="243" spans="1:30" ht="16.5">
      <c r="A243" s="1">
        <v>2010184</v>
      </c>
      <c r="B243" s="1">
        <v>1</v>
      </c>
      <c r="C243" s="1" t="s">
        <v>1411</v>
      </c>
      <c r="I243">
        <v>1381104</v>
      </c>
      <c r="J243" t="s">
        <v>898</v>
      </c>
      <c r="AB243" s="2">
        <v>2010185</v>
      </c>
      <c r="AC243" s="2">
        <v>1</v>
      </c>
      <c r="AD243" s="2" t="s">
        <v>1412</v>
      </c>
    </row>
    <row r="244" spans="1:30" ht="16.5">
      <c r="A244" s="1">
        <v>2010185</v>
      </c>
      <c r="B244" s="1">
        <v>1</v>
      </c>
      <c r="C244" s="1" t="s">
        <v>1412</v>
      </c>
      <c r="I244">
        <v>1381105</v>
      </c>
      <c r="J244" t="s">
        <v>899</v>
      </c>
      <c r="AB244" s="2">
        <v>2010186</v>
      </c>
      <c r="AC244" s="2">
        <v>1</v>
      </c>
      <c r="AD244" s="2" t="s">
        <v>3862</v>
      </c>
    </row>
    <row r="245" spans="1:30" ht="16.5">
      <c r="A245" s="1">
        <v>2010186</v>
      </c>
      <c r="B245" s="1">
        <v>1</v>
      </c>
      <c r="C245" s="1" t="s">
        <v>1413</v>
      </c>
      <c r="I245">
        <v>1381106</v>
      </c>
      <c r="J245" t="s">
        <v>747</v>
      </c>
      <c r="AB245" s="2">
        <v>2010187</v>
      </c>
      <c r="AC245" s="2">
        <v>1</v>
      </c>
      <c r="AD245" s="2" t="s">
        <v>3863</v>
      </c>
    </row>
    <row r="246" spans="1:30" ht="16.5">
      <c r="A246" s="1">
        <v>2010187</v>
      </c>
      <c r="B246" s="1">
        <v>1</v>
      </c>
      <c r="C246" s="1" t="s">
        <v>1414</v>
      </c>
      <c r="I246">
        <v>1381107</v>
      </c>
      <c r="J246" t="s">
        <v>900</v>
      </c>
      <c r="AB246" s="2">
        <v>2010188</v>
      </c>
      <c r="AC246" s="2">
        <v>1</v>
      </c>
      <c r="AD246" s="2" t="s">
        <v>3864</v>
      </c>
    </row>
    <row r="247" spans="1:30" ht="16.5">
      <c r="A247" s="1">
        <v>2010188</v>
      </c>
      <c r="B247" s="1">
        <v>1</v>
      </c>
      <c r="C247" s="1" t="s">
        <v>1415</v>
      </c>
      <c r="I247">
        <v>1381108</v>
      </c>
      <c r="J247" t="s">
        <v>901</v>
      </c>
      <c r="AB247" s="2">
        <v>2010189</v>
      </c>
      <c r="AC247" s="2">
        <v>1</v>
      </c>
      <c r="AD247" s="2" t="s">
        <v>1416</v>
      </c>
    </row>
    <row r="248" spans="1:30" ht="16.5">
      <c r="A248" s="1">
        <v>2010189</v>
      </c>
      <c r="B248" s="1">
        <v>1</v>
      </c>
      <c r="C248" s="1" t="s">
        <v>1416</v>
      </c>
      <c r="I248">
        <v>1381109</v>
      </c>
      <c r="J248" t="s">
        <v>902</v>
      </c>
      <c r="AB248" s="2">
        <v>2010190</v>
      </c>
      <c r="AC248" s="2">
        <v>1</v>
      </c>
      <c r="AD248" s="2" t="s">
        <v>1417</v>
      </c>
    </row>
    <row r="249" spans="1:30" ht="16.5">
      <c r="A249" s="1">
        <v>2010190</v>
      </c>
      <c r="B249" s="1">
        <v>1</v>
      </c>
      <c r="C249" s="1" t="s">
        <v>1417</v>
      </c>
      <c r="I249">
        <v>1381110</v>
      </c>
      <c r="J249" t="s">
        <v>903</v>
      </c>
      <c r="AB249" s="2">
        <v>2010191</v>
      </c>
      <c r="AC249" s="2">
        <v>1</v>
      </c>
      <c r="AD249" s="2" t="s">
        <v>3865</v>
      </c>
    </row>
    <row r="250" spans="1:30" ht="16.5">
      <c r="A250" s="1">
        <v>2010191</v>
      </c>
      <c r="B250" s="1">
        <v>1</v>
      </c>
      <c r="C250" s="1" t="s">
        <v>1418</v>
      </c>
      <c r="I250">
        <v>1381111</v>
      </c>
      <c r="J250" t="s">
        <v>904</v>
      </c>
      <c r="AB250" s="2">
        <v>2010018</v>
      </c>
      <c r="AC250" s="2">
        <v>1</v>
      </c>
      <c r="AD250" s="2" t="s">
        <v>1419</v>
      </c>
    </row>
    <row r="251" spans="1:30" ht="16.5">
      <c r="A251" s="1">
        <v>2010018</v>
      </c>
      <c r="B251" s="1">
        <v>1</v>
      </c>
      <c r="C251" s="1" t="s">
        <v>1419</v>
      </c>
      <c r="I251">
        <v>1381112</v>
      </c>
      <c r="J251" t="s">
        <v>905</v>
      </c>
      <c r="AB251" s="2">
        <v>2010019</v>
      </c>
      <c r="AC251" s="2">
        <v>1</v>
      </c>
      <c r="AD251" s="2" t="s">
        <v>1420</v>
      </c>
    </row>
    <row r="252" spans="1:30" ht="16.5">
      <c r="A252" s="1">
        <v>2010019</v>
      </c>
      <c r="B252" s="1">
        <v>1</v>
      </c>
      <c r="C252" s="1" t="s">
        <v>1420</v>
      </c>
      <c r="I252">
        <v>1381113</v>
      </c>
      <c r="J252" t="s">
        <v>906</v>
      </c>
      <c r="AB252" s="2">
        <v>2010020</v>
      </c>
      <c r="AC252" s="2">
        <v>1</v>
      </c>
      <c r="AD252" s="2" t="s">
        <v>1319</v>
      </c>
    </row>
    <row r="253" spans="1:30" ht="16.5">
      <c r="A253" s="1">
        <v>2010020</v>
      </c>
      <c r="B253" s="1">
        <v>1</v>
      </c>
      <c r="C253" s="1" t="s">
        <v>1319</v>
      </c>
      <c r="I253">
        <v>1381114</v>
      </c>
      <c r="J253" t="s">
        <v>907</v>
      </c>
      <c r="AB253" s="2">
        <v>2010021</v>
      </c>
      <c r="AC253" s="2">
        <v>1</v>
      </c>
      <c r="AD253" s="2" t="s">
        <v>1421</v>
      </c>
    </row>
    <row r="254" spans="1:30" ht="16.5">
      <c r="A254" s="1">
        <v>2010021</v>
      </c>
      <c r="B254" s="1">
        <v>1</v>
      </c>
      <c r="C254" s="1" t="s">
        <v>1421</v>
      </c>
      <c r="I254">
        <v>1381115</v>
      </c>
      <c r="J254" t="s">
        <v>431</v>
      </c>
      <c r="AB254" s="2">
        <v>2010022</v>
      </c>
      <c r="AC254" s="2">
        <v>1</v>
      </c>
      <c r="AD254" s="2" t="s">
        <v>1422</v>
      </c>
    </row>
    <row r="255" spans="1:30" ht="16.5">
      <c r="A255" s="1">
        <v>2010022</v>
      </c>
      <c r="B255" s="1">
        <v>1</v>
      </c>
      <c r="C255" s="1" t="s">
        <v>1422</v>
      </c>
      <c r="I255">
        <v>1381116</v>
      </c>
      <c r="J255" t="s">
        <v>908</v>
      </c>
      <c r="AB255" s="2">
        <v>2010023</v>
      </c>
      <c r="AC255" s="2">
        <v>1</v>
      </c>
      <c r="AD255" s="2" t="s">
        <v>1423</v>
      </c>
    </row>
    <row r="256" spans="1:30" ht="16.5">
      <c r="A256" s="1">
        <v>2010023</v>
      </c>
      <c r="B256" s="1">
        <v>1</v>
      </c>
      <c r="C256" s="1" t="s">
        <v>1423</v>
      </c>
      <c r="I256">
        <v>1381117</v>
      </c>
      <c r="J256" t="s">
        <v>909</v>
      </c>
      <c r="AB256" s="2">
        <v>2010024</v>
      </c>
      <c r="AC256" s="2">
        <v>1</v>
      </c>
      <c r="AD256" s="2" t="s">
        <v>1424</v>
      </c>
    </row>
    <row r="257" spans="1:30" ht="16.5">
      <c r="A257" s="1">
        <v>2010024</v>
      </c>
      <c r="B257" s="1">
        <v>1</v>
      </c>
      <c r="C257" s="1" t="s">
        <v>1424</v>
      </c>
      <c r="I257">
        <v>1381118</v>
      </c>
      <c r="J257" t="s">
        <v>910</v>
      </c>
      <c r="AB257" s="2">
        <v>2010025</v>
      </c>
      <c r="AC257" s="2">
        <v>1</v>
      </c>
      <c r="AD257" s="2" t="s">
        <v>3866</v>
      </c>
    </row>
    <row r="258" spans="1:30" ht="16.5">
      <c r="A258" s="1">
        <v>2010025</v>
      </c>
      <c r="B258" s="1">
        <v>1</v>
      </c>
      <c r="C258" s="1" t="s">
        <v>1425</v>
      </c>
      <c r="I258">
        <v>1381119</v>
      </c>
      <c r="J258" t="s">
        <v>911</v>
      </c>
      <c r="AB258" s="2">
        <v>2010026</v>
      </c>
      <c r="AC258" s="2">
        <v>1</v>
      </c>
      <c r="AD258" s="2" t="s">
        <v>1426</v>
      </c>
    </row>
    <row r="259" spans="1:30" ht="16.5">
      <c r="A259" s="1">
        <v>2010026</v>
      </c>
      <c r="B259" s="1">
        <v>1</v>
      </c>
      <c r="C259" s="1" t="s">
        <v>1426</v>
      </c>
      <c r="I259">
        <v>1381120</v>
      </c>
      <c r="J259" t="s">
        <v>912</v>
      </c>
      <c r="AB259" s="2">
        <v>2010027</v>
      </c>
      <c r="AC259" s="2">
        <v>1</v>
      </c>
      <c r="AD259" s="2" t="s">
        <v>1427</v>
      </c>
    </row>
    <row r="260" spans="1:30" ht="16.5">
      <c r="A260" s="1">
        <v>2010027</v>
      </c>
      <c r="B260" s="1">
        <v>1</v>
      </c>
      <c r="C260" s="1" t="s">
        <v>1427</v>
      </c>
      <c r="I260">
        <v>1381121</v>
      </c>
      <c r="J260" t="s">
        <v>913</v>
      </c>
      <c r="AB260" s="2">
        <v>2010028</v>
      </c>
      <c r="AC260" s="2">
        <v>1</v>
      </c>
      <c r="AD260" s="2" t="s">
        <v>1428</v>
      </c>
    </row>
    <row r="261" spans="1:30" ht="16.5">
      <c r="A261" s="1">
        <v>2010028</v>
      </c>
      <c r="B261" s="1">
        <v>1</v>
      </c>
      <c r="C261" s="1" t="s">
        <v>1428</v>
      </c>
      <c r="I261">
        <v>1381122</v>
      </c>
      <c r="J261" t="s">
        <v>741</v>
      </c>
      <c r="AB261" s="2">
        <v>2010029</v>
      </c>
      <c r="AC261" s="2">
        <v>1</v>
      </c>
      <c r="AD261" s="2" t="s">
        <v>1429</v>
      </c>
    </row>
    <row r="262" spans="1:30" ht="16.5">
      <c r="A262" s="1">
        <v>2010029</v>
      </c>
      <c r="B262" s="1">
        <v>1</v>
      </c>
      <c r="C262" s="1" t="s">
        <v>1429</v>
      </c>
      <c r="AB262" s="2">
        <v>2010030</v>
      </c>
      <c r="AC262" s="2">
        <v>1</v>
      </c>
      <c r="AD262" s="2" t="s">
        <v>1430</v>
      </c>
    </row>
    <row r="263" spans="1:30" ht="16.5">
      <c r="A263" s="1">
        <v>2010030</v>
      </c>
      <c r="B263" s="1">
        <v>1</v>
      </c>
      <c r="C263" s="1" t="s">
        <v>1430</v>
      </c>
      <c r="AB263" s="2">
        <v>2010031</v>
      </c>
      <c r="AC263" s="2">
        <v>1</v>
      </c>
      <c r="AD263" s="2" t="s">
        <v>1431</v>
      </c>
    </row>
    <row r="264" spans="1:30" ht="16.5">
      <c r="A264" s="1">
        <v>2010031</v>
      </c>
      <c r="B264" s="1">
        <v>1</v>
      </c>
      <c r="C264" s="1" t="s">
        <v>1431</v>
      </c>
      <c r="AB264" s="2">
        <v>2010032</v>
      </c>
      <c r="AC264" s="2">
        <v>1</v>
      </c>
      <c r="AD264" s="2" t="s">
        <v>1432</v>
      </c>
    </row>
    <row r="265" spans="1:30" ht="16.5">
      <c r="A265" s="1">
        <v>2010032</v>
      </c>
      <c r="B265" s="1">
        <v>1</v>
      </c>
      <c r="C265" s="1" t="s">
        <v>1432</v>
      </c>
      <c r="AB265" s="2">
        <v>2010033</v>
      </c>
      <c r="AC265" s="2">
        <v>1</v>
      </c>
      <c r="AD265" s="2" t="s">
        <v>1433</v>
      </c>
    </row>
    <row r="266" spans="1:30" ht="16.5">
      <c r="A266" s="1">
        <v>2010033</v>
      </c>
      <c r="B266" s="1">
        <v>1</v>
      </c>
      <c r="C266" s="1" t="s">
        <v>1433</v>
      </c>
      <c r="AB266" s="2">
        <v>2010034</v>
      </c>
      <c r="AC266" s="2">
        <v>1</v>
      </c>
      <c r="AD266" s="2" t="s">
        <v>1434</v>
      </c>
    </row>
    <row r="267" spans="1:30" ht="16.5">
      <c r="A267" s="1">
        <v>2010034</v>
      </c>
      <c r="B267" s="1">
        <v>1</v>
      </c>
      <c r="C267" s="1" t="s">
        <v>1434</v>
      </c>
      <c r="AB267" s="2">
        <v>2010035</v>
      </c>
      <c r="AC267" s="2">
        <v>1</v>
      </c>
      <c r="AD267" s="2" t="s">
        <v>1435</v>
      </c>
    </row>
    <row r="268" spans="1:30" ht="16.5">
      <c r="A268" s="1">
        <v>2010035</v>
      </c>
      <c r="B268" s="1">
        <v>1</v>
      </c>
      <c r="C268" s="1" t="s">
        <v>1435</v>
      </c>
      <c r="AB268" s="2">
        <v>2010036</v>
      </c>
      <c r="AC268" s="2">
        <v>1</v>
      </c>
      <c r="AD268" s="2" t="s">
        <v>1436</v>
      </c>
    </row>
    <row r="269" spans="1:30" ht="16.5">
      <c r="A269" s="1">
        <v>2010036</v>
      </c>
      <c r="B269" s="1">
        <v>1</v>
      </c>
      <c r="C269" s="1" t="s">
        <v>1436</v>
      </c>
      <c r="AB269" s="2">
        <v>2010037</v>
      </c>
      <c r="AC269" s="2">
        <v>1</v>
      </c>
      <c r="AD269" s="2" t="s">
        <v>1437</v>
      </c>
    </row>
    <row r="270" spans="1:30" ht="16.5">
      <c r="A270" s="1">
        <v>2010037</v>
      </c>
      <c r="B270" s="1">
        <v>1</v>
      </c>
      <c r="C270" s="1" t="s">
        <v>1437</v>
      </c>
      <c r="AB270" s="2">
        <v>2010038</v>
      </c>
      <c r="AC270" s="2">
        <v>1</v>
      </c>
      <c r="AD270" s="2" t="s">
        <v>1438</v>
      </c>
    </row>
    <row r="271" spans="1:30" ht="16.5">
      <c r="A271" s="1">
        <v>2010038</v>
      </c>
      <c r="B271" s="1">
        <v>1</v>
      </c>
      <c r="C271" s="1" t="s">
        <v>1438</v>
      </c>
      <c r="AB271" s="2">
        <v>2010039</v>
      </c>
      <c r="AC271" s="2">
        <v>1</v>
      </c>
      <c r="AD271" s="2" t="s">
        <v>1439</v>
      </c>
    </row>
    <row r="272" spans="1:30" ht="16.5">
      <c r="A272" s="1">
        <v>2010039</v>
      </c>
      <c r="B272" s="1">
        <v>1</v>
      </c>
      <c r="C272" s="1" t="s">
        <v>1439</v>
      </c>
      <c r="AB272" s="2">
        <v>2010040</v>
      </c>
      <c r="AC272" s="2">
        <v>1</v>
      </c>
      <c r="AD272" s="2" t="s">
        <v>1440</v>
      </c>
    </row>
    <row r="273" spans="1:30" ht="16.5">
      <c r="A273" s="1">
        <v>2010040</v>
      </c>
      <c r="B273" s="1">
        <v>1</v>
      </c>
      <c r="C273" s="1" t="s">
        <v>1440</v>
      </c>
      <c r="AB273" s="2">
        <v>2010041</v>
      </c>
      <c r="AC273" s="2">
        <v>1</v>
      </c>
      <c r="AD273" s="2" t="s">
        <v>1441</v>
      </c>
    </row>
    <row r="274" spans="1:30" ht="16.5">
      <c r="A274" s="1">
        <v>2010041</v>
      </c>
      <c r="B274" s="1">
        <v>1</v>
      </c>
      <c r="C274" s="1" t="s">
        <v>1441</v>
      </c>
      <c r="AB274" s="10">
        <v>2010042</v>
      </c>
      <c r="AC274" s="10">
        <v>1</v>
      </c>
      <c r="AD274" s="10" t="s">
        <v>1442</v>
      </c>
    </row>
    <row r="275" spans="1:30" ht="16.5">
      <c r="A275" s="1">
        <v>2010042</v>
      </c>
      <c r="B275" s="1">
        <v>1</v>
      </c>
      <c r="C275" s="1" t="s">
        <v>1442</v>
      </c>
      <c r="AB275" s="2">
        <v>2010043</v>
      </c>
      <c r="AC275" s="2">
        <v>1</v>
      </c>
      <c r="AD275" s="2" t="s">
        <v>1443</v>
      </c>
    </row>
    <row r="276" spans="1:30" ht="16.5">
      <c r="A276" s="1">
        <v>2010043</v>
      </c>
      <c r="B276" s="1">
        <v>1</v>
      </c>
      <c r="C276" s="1" t="s">
        <v>1443</v>
      </c>
      <c r="AB276" s="2">
        <v>2010044</v>
      </c>
      <c r="AC276" s="2">
        <v>1</v>
      </c>
      <c r="AD276" s="2" t="s">
        <v>1444</v>
      </c>
    </row>
    <row r="277" spans="1:30" ht="16.5">
      <c r="A277" s="1">
        <v>2010044</v>
      </c>
      <c r="B277" s="1">
        <v>1</v>
      </c>
      <c r="C277" s="1" t="s">
        <v>1444</v>
      </c>
      <c r="AB277" s="2">
        <v>2010045</v>
      </c>
      <c r="AC277" s="2">
        <v>1</v>
      </c>
      <c r="AD277" s="2" t="s">
        <v>3867</v>
      </c>
    </row>
    <row r="278" spans="1:30" ht="16.5">
      <c r="A278" s="1">
        <v>2010045</v>
      </c>
      <c r="B278" s="1">
        <v>1</v>
      </c>
      <c r="C278" s="1" t="s">
        <v>1445</v>
      </c>
      <c r="AB278" s="2">
        <v>2010046</v>
      </c>
      <c r="AC278" s="2">
        <v>1</v>
      </c>
      <c r="AD278" s="2" t="s">
        <v>1446</v>
      </c>
    </row>
    <row r="279" spans="1:30" ht="16.5">
      <c r="A279" s="1">
        <v>2010046</v>
      </c>
      <c r="B279" s="1">
        <v>1</v>
      </c>
      <c r="C279" s="1" t="s">
        <v>1446</v>
      </c>
      <c r="AB279" s="2">
        <v>2010047</v>
      </c>
      <c r="AC279" s="2">
        <v>1</v>
      </c>
      <c r="AD279" s="2" t="s">
        <v>1447</v>
      </c>
    </row>
    <row r="280" spans="1:30" ht="16.5">
      <c r="A280" s="1">
        <v>2010047</v>
      </c>
      <c r="B280" s="1">
        <v>1</v>
      </c>
      <c r="C280" s="1" t="s">
        <v>1447</v>
      </c>
      <c r="AB280" s="2">
        <v>2010048</v>
      </c>
      <c r="AC280" s="2">
        <v>1</v>
      </c>
      <c r="AD280" s="2" t="s">
        <v>1448</v>
      </c>
    </row>
    <row r="281" spans="1:30" ht="16.5">
      <c r="A281" s="1">
        <v>2010048</v>
      </c>
      <c r="B281" s="1">
        <v>1</v>
      </c>
      <c r="C281" s="1" t="s">
        <v>1448</v>
      </c>
      <c r="AB281" s="2">
        <v>2010049</v>
      </c>
      <c r="AC281" s="2">
        <v>1</v>
      </c>
      <c r="AD281" s="2" t="s">
        <v>1449</v>
      </c>
    </row>
    <row r="282" spans="1:30" ht="16.5">
      <c r="A282" s="1">
        <v>2010049</v>
      </c>
      <c r="B282" s="1">
        <v>1</v>
      </c>
      <c r="C282" s="1" t="s">
        <v>1449</v>
      </c>
      <c r="AB282" s="2">
        <v>2010050</v>
      </c>
      <c r="AC282" s="2">
        <v>1</v>
      </c>
      <c r="AD282" s="2" t="s">
        <v>1450</v>
      </c>
    </row>
    <row r="283" spans="1:30" ht="16.5">
      <c r="A283" s="1">
        <v>2010050</v>
      </c>
      <c r="B283" s="1">
        <v>1</v>
      </c>
      <c r="C283" s="1" t="s">
        <v>1450</v>
      </c>
      <c r="AB283" s="2">
        <v>2010051</v>
      </c>
      <c r="AC283" s="2">
        <v>1</v>
      </c>
      <c r="AD283" s="2" t="s">
        <v>1451</v>
      </c>
    </row>
    <row r="284" spans="1:30" ht="16.5">
      <c r="A284" s="1">
        <v>2010051</v>
      </c>
      <c r="B284" s="1">
        <v>1</v>
      </c>
      <c r="C284" s="1" t="s">
        <v>1451</v>
      </c>
      <c r="AB284" s="2">
        <v>2010052</v>
      </c>
      <c r="AC284" s="2">
        <v>1</v>
      </c>
      <c r="AD284" s="2" t="s">
        <v>1452</v>
      </c>
    </row>
    <row r="285" spans="1:30" ht="16.5">
      <c r="A285" s="1">
        <v>2010052</v>
      </c>
      <c r="B285" s="1">
        <v>1</v>
      </c>
      <c r="C285" s="1" t="s">
        <v>1452</v>
      </c>
      <c r="AB285" s="2">
        <v>2010053</v>
      </c>
      <c r="AC285" s="2">
        <v>1</v>
      </c>
      <c r="AD285" s="2" t="s">
        <v>1453</v>
      </c>
    </row>
    <row r="286" spans="1:30" ht="16.5">
      <c r="A286" s="1">
        <v>2010053</v>
      </c>
      <c r="B286" s="1">
        <v>1</v>
      </c>
      <c r="C286" s="1" t="s">
        <v>1453</v>
      </c>
      <c r="AB286" s="2">
        <v>2010054</v>
      </c>
      <c r="AC286" s="2">
        <v>1</v>
      </c>
      <c r="AD286" s="2" t="s">
        <v>1454</v>
      </c>
    </row>
    <row r="287" spans="1:30" ht="16.5">
      <c r="A287" s="1">
        <v>2010054</v>
      </c>
      <c r="B287" s="1">
        <v>1</v>
      </c>
      <c r="C287" s="1" t="s">
        <v>1454</v>
      </c>
      <c r="AB287" s="2">
        <v>2010055</v>
      </c>
      <c r="AC287" s="2">
        <v>1</v>
      </c>
      <c r="AD287" s="2" t="s">
        <v>1455</v>
      </c>
    </row>
    <row r="288" spans="1:30" ht="16.5">
      <c r="A288" s="1">
        <v>2010055</v>
      </c>
      <c r="B288" s="1">
        <v>1</v>
      </c>
      <c r="C288" s="1" t="s">
        <v>1455</v>
      </c>
      <c r="AB288" s="2">
        <v>2010056</v>
      </c>
      <c r="AC288" s="2">
        <v>1</v>
      </c>
      <c r="AD288" s="2" t="s">
        <v>1456</v>
      </c>
    </row>
    <row r="289" spans="1:30" ht="16.5">
      <c r="A289" s="1">
        <v>2010056</v>
      </c>
      <c r="B289" s="1">
        <v>1</v>
      </c>
      <c r="C289" s="1" t="s">
        <v>1456</v>
      </c>
      <c r="AB289" s="2">
        <v>2010057</v>
      </c>
      <c r="AC289" s="2">
        <v>1</v>
      </c>
      <c r="AD289" s="2" t="s">
        <v>1457</v>
      </c>
    </row>
    <row r="290" spans="1:30" ht="16.5">
      <c r="A290" s="1">
        <v>2010057</v>
      </c>
      <c r="B290" s="1">
        <v>1</v>
      </c>
      <c r="C290" s="1" t="s">
        <v>1457</v>
      </c>
      <c r="AB290" s="2">
        <v>2010058</v>
      </c>
      <c r="AC290" s="2">
        <v>1</v>
      </c>
      <c r="AD290" s="2" t="s">
        <v>1458</v>
      </c>
    </row>
    <row r="291" spans="1:30" ht="16.5">
      <c r="A291" s="1">
        <v>2010058</v>
      </c>
      <c r="B291" s="1">
        <v>1</v>
      </c>
      <c r="C291" s="1" t="s">
        <v>1458</v>
      </c>
      <c r="AB291" s="2">
        <v>2010059</v>
      </c>
      <c r="AC291" s="2">
        <v>1</v>
      </c>
      <c r="AD291" s="2" t="s">
        <v>1459</v>
      </c>
    </row>
    <row r="292" spans="1:30" ht="16.5">
      <c r="A292" s="1">
        <v>2010059</v>
      </c>
      <c r="B292" s="1">
        <v>1</v>
      </c>
      <c r="C292" s="1" t="s">
        <v>1459</v>
      </c>
      <c r="AB292" s="2">
        <v>2010060</v>
      </c>
      <c r="AC292" s="2">
        <v>1</v>
      </c>
      <c r="AD292" s="2" t="s">
        <v>1460</v>
      </c>
    </row>
    <row r="293" spans="1:30" ht="16.5">
      <c r="A293" s="1">
        <v>2010060</v>
      </c>
      <c r="B293" s="1">
        <v>1</v>
      </c>
      <c r="C293" s="1" t="s">
        <v>1460</v>
      </c>
      <c r="AB293" s="2">
        <v>2010061</v>
      </c>
      <c r="AC293" s="2">
        <v>1</v>
      </c>
      <c r="AD293" s="2" t="s">
        <v>1461</v>
      </c>
    </row>
    <row r="294" spans="1:30" ht="16.5">
      <c r="A294" s="1">
        <v>2010061</v>
      </c>
      <c r="B294" s="1">
        <v>1</v>
      </c>
      <c r="C294" s="1" t="s">
        <v>1461</v>
      </c>
      <c r="AB294" s="2">
        <v>2010062</v>
      </c>
      <c r="AC294" s="2">
        <v>1</v>
      </c>
      <c r="AD294" s="2" t="s">
        <v>1462</v>
      </c>
    </row>
    <row r="295" spans="1:30" ht="16.5">
      <c r="A295" s="1">
        <v>2010062</v>
      </c>
      <c r="B295" s="1">
        <v>1</v>
      </c>
      <c r="C295" s="1" t="s">
        <v>1462</v>
      </c>
      <c r="AB295" s="2">
        <v>2010063</v>
      </c>
      <c r="AC295" s="2">
        <v>1</v>
      </c>
      <c r="AD295" s="2" t="s">
        <v>1463</v>
      </c>
    </row>
    <row r="296" spans="1:30" ht="16.5">
      <c r="A296" s="1">
        <v>2010063</v>
      </c>
      <c r="B296" s="1">
        <v>1</v>
      </c>
      <c r="C296" s="1" t="s">
        <v>1463</v>
      </c>
      <c r="AB296" s="2">
        <v>2010064</v>
      </c>
      <c r="AC296" s="2">
        <v>1</v>
      </c>
      <c r="AD296" s="2" t="s">
        <v>1464</v>
      </c>
    </row>
    <row r="297" spans="1:30" ht="16.5">
      <c r="A297" s="1">
        <v>2010064</v>
      </c>
      <c r="B297" s="1">
        <v>1</v>
      </c>
      <c r="C297" s="1" t="s">
        <v>1464</v>
      </c>
      <c r="AB297" s="2">
        <v>2010065</v>
      </c>
      <c r="AC297" s="2">
        <v>1</v>
      </c>
      <c r="AD297" s="2" t="s">
        <v>1465</v>
      </c>
    </row>
    <row r="298" spans="1:30" ht="16.5">
      <c r="A298" s="1">
        <v>2010065</v>
      </c>
      <c r="B298" s="1">
        <v>1</v>
      </c>
      <c r="C298" s="1" t="s">
        <v>1465</v>
      </c>
      <c r="AB298" s="2">
        <v>2010066</v>
      </c>
      <c r="AC298" s="2">
        <v>1</v>
      </c>
      <c r="AD298" s="2" t="s">
        <v>1466</v>
      </c>
    </row>
    <row r="299" spans="1:30" ht="16.5">
      <c r="A299" s="1">
        <v>2010066</v>
      </c>
      <c r="B299" s="1">
        <v>1</v>
      </c>
      <c r="C299" s="1" t="s">
        <v>1466</v>
      </c>
      <c r="AB299" s="2">
        <v>2010067</v>
      </c>
      <c r="AC299" s="2">
        <v>1</v>
      </c>
      <c r="AD299" s="2" t="s">
        <v>1467</v>
      </c>
    </row>
    <row r="300" spans="1:30" ht="16.5">
      <c r="A300" s="1">
        <v>2010067</v>
      </c>
      <c r="B300" s="1">
        <v>1</v>
      </c>
      <c r="C300" s="1" t="s">
        <v>1467</v>
      </c>
      <c r="AB300" s="2">
        <v>2010068</v>
      </c>
      <c r="AC300" s="2">
        <v>1</v>
      </c>
      <c r="AD300" s="2" t="s">
        <v>1468</v>
      </c>
    </row>
    <row r="301" spans="1:30" ht="16.5">
      <c r="A301" s="1">
        <v>2010068</v>
      </c>
      <c r="B301" s="1">
        <v>1</v>
      </c>
      <c r="C301" s="1" t="s">
        <v>1468</v>
      </c>
      <c r="AB301" s="2">
        <v>2010069</v>
      </c>
      <c r="AC301" s="2">
        <v>1</v>
      </c>
      <c r="AD301" s="2" t="s">
        <v>1469</v>
      </c>
    </row>
    <row r="302" spans="1:30" ht="16.5">
      <c r="A302" s="1">
        <v>2010069</v>
      </c>
      <c r="B302" s="1">
        <v>1</v>
      </c>
      <c r="C302" s="1" t="s">
        <v>1469</v>
      </c>
      <c r="AB302" s="2">
        <v>2010070</v>
      </c>
      <c r="AC302" s="2">
        <v>1</v>
      </c>
      <c r="AD302" s="2" t="s">
        <v>1470</v>
      </c>
    </row>
    <row r="303" spans="1:30" ht="16.5">
      <c r="A303" s="1">
        <v>2010070</v>
      </c>
      <c r="B303" s="1">
        <v>1</v>
      </c>
      <c r="C303" s="1" t="s">
        <v>1470</v>
      </c>
      <c r="AB303" s="2">
        <v>2010071</v>
      </c>
      <c r="AC303" s="2">
        <v>1</v>
      </c>
      <c r="AD303" s="2" t="s">
        <v>1319</v>
      </c>
    </row>
    <row r="304" spans="1:30" ht="16.5">
      <c r="A304" s="1">
        <v>2010071</v>
      </c>
      <c r="B304" s="1">
        <v>1</v>
      </c>
      <c r="C304" s="1" t="s">
        <v>1471</v>
      </c>
      <c r="AB304" s="2">
        <v>2010072</v>
      </c>
      <c r="AC304" s="2">
        <v>1</v>
      </c>
      <c r="AD304" s="2" t="s">
        <v>1570</v>
      </c>
    </row>
    <row r="305" spans="1:30" ht="16.5">
      <c r="A305" s="1">
        <v>2010072</v>
      </c>
      <c r="B305" s="1">
        <v>1</v>
      </c>
      <c r="C305" s="1" t="s">
        <v>1472</v>
      </c>
      <c r="AB305" s="2">
        <v>2010073</v>
      </c>
      <c r="AC305" s="2">
        <v>1</v>
      </c>
      <c r="AD305" s="2" t="s">
        <v>1423</v>
      </c>
    </row>
    <row r="306" spans="1:30" ht="16.5">
      <c r="A306" s="1">
        <v>2010073</v>
      </c>
      <c r="B306" s="1">
        <v>1</v>
      </c>
      <c r="C306" s="1" t="s">
        <v>1473</v>
      </c>
      <c r="AB306" s="2">
        <v>2010074</v>
      </c>
      <c r="AC306" s="2">
        <v>1</v>
      </c>
      <c r="AD306" s="2" t="s">
        <v>1571</v>
      </c>
    </row>
    <row r="307" spans="1:30" ht="16.5">
      <c r="A307" s="1">
        <v>2010074</v>
      </c>
      <c r="B307" s="1">
        <v>1</v>
      </c>
      <c r="C307" s="1" t="s">
        <v>1474</v>
      </c>
      <c r="AB307" s="2">
        <v>2010075</v>
      </c>
      <c r="AC307" s="2">
        <v>1</v>
      </c>
      <c r="AD307" s="2" t="s">
        <v>1572</v>
      </c>
    </row>
    <row r="308" spans="1:30" ht="16.5">
      <c r="A308" s="1">
        <v>2010075</v>
      </c>
      <c r="B308" s="1">
        <v>1</v>
      </c>
      <c r="C308" s="1" t="s">
        <v>1475</v>
      </c>
      <c r="AB308" s="2">
        <v>2010192</v>
      </c>
      <c r="AC308" s="2">
        <v>1</v>
      </c>
      <c r="AD308" s="2" t="s">
        <v>3868</v>
      </c>
    </row>
    <row r="309" spans="1:30" ht="16.5">
      <c r="A309" s="1">
        <v>2010192</v>
      </c>
      <c r="B309" s="1">
        <v>1</v>
      </c>
      <c r="C309" s="1" t="s">
        <v>3869</v>
      </c>
      <c r="AB309" s="2">
        <v>2010193</v>
      </c>
      <c r="AC309" s="2">
        <v>1</v>
      </c>
      <c r="AD309" s="2" t="s">
        <v>3870</v>
      </c>
    </row>
    <row r="310" spans="1:30" ht="16.5">
      <c r="A310" s="1">
        <v>2010193</v>
      </c>
      <c r="B310" s="1">
        <v>1</v>
      </c>
      <c r="C310" s="1" t="s">
        <v>3871</v>
      </c>
      <c r="AB310" s="2">
        <v>2010194</v>
      </c>
      <c r="AC310" s="2">
        <v>1</v>
      </c>
      <c r="AD310" s="2" t="s">
        <v>1445</v>
      </c>
    </row>
    <row r="311" spans="1:30" ht="16.5">
      <c r="A311" s="1">
        <v>2010194</v>
      </c>
      <c r="B311" s="1">
        <v>1</v>
      </c>
      <c r="C311" s="1" t="s">
        <v>3872</v>
      </c>
      <c r="AB311" s="2">
        <v>2010195</v>
      </c>
      <c r="AC311" s="2">
        <v>1</v>
      </c>
      <c r="AD311" s="2" t="s">
        <v>3873</v>
      </c>
    </row>
    <row r="312" spans="1:30" ht="16.5">
      <c r="A312" s="1">
        <v>2010195</v>
      </c>
      <c r="B312" s="1">
        <v>1</v>
      </c>
      <c r="C312" s="1" t="s">
        <v>3874</v>
      </c>
      <c r="AB312" s="2">
        <v>2010196</v>
      </c>
      <c r="AC312" s="2">
        <v>1</v>
      </c>
      <c r="AD312" s="2" t="s">
        <v>3875</v>
      </c>
    </row>
    <row r="313" spans="1:30" ht="16.5">
      <c r="A313" s="1">
        <v>2010196</v>
      </c>
      <c r="B313" s="1">
        <v>1</v>
      </c>
      <c r="C313" s="1" t="s">
        <v>3876</v>
      </c>
      <c r="AB313" s="2">
        <v>2010197</v>
      </c>
      <c r="AC313" s="2">
        <v>1</v>
      </c>
      <c r="AD313" s="2" t="s">
        <v>3877</v>
      </c>
    </row>
    <row r="314" spans="1:30" ht="16.5">
      <c r="A314" s="1">
        <v>2010197</v>
      </c>
      <c r="B314" s="1">
        <v>1</v>
      </c>
      <c r="C314" s="1" t="s">
        <v>3878</v>
      </c>
      <c r="AB314" s="2">
        <v>2010198</v>
      </c>
      <c r="AC314" s="2">
        <v>1</v>
      </c>
      <c r="AD314" s="2" t="s">
        <v>3879</v>
      </c>
    </row>
    <row r="315" spans="1:30" ht="16.5">
      <c r="A315" s="1">
        <v>2010198</v>
      </c>
      <c r="B315" s="1">
        <v>1</v>
      </c>
      <c r="C315" s="1" t="s">
        <v>3880</v>
      </c>
      <c r="AB315" s="2">
        <v>2010199</v>
      </c>
      <c r="AC315" s="2">
        <v>1</v>
      </c>
      <c r="AD315" s="2" t="s">
        <v>3881</v>
      </c>
    </row>
    <row r="316" spans="1:30" ht="16.5">
      <c r="A316" s="1">
        <v>2010199</v>
      </c>
      <c r="B316" s="1">
        <v>1</v>
      </c>
      <c r="C316" s="1" t="s">
        <v>3882</v>
      </c>
      <c r="AB316" s="2">
        <v>2010200</v>
      </c>
      <c r="AC316" s="2">
        <v>1</v>
      </c>
      <c r="AD316" s="2" t="s">
        <v>3883</v>
      </c>
    </row>
    <row r="317" spans="1:30" ht="16.5">
      <c r="A317" s="1">
        <v>2010200</v>
      </c>
      <c r="B317" s="1">
        <v>1</v>
      </c>
      <c r="C317" s="1" t="s">
        <v>3884</v>
      </c>
      <c r="AB317" s="2">
        <v>2010201</v>
      </c>
      <c r="AC317" s="2">
        <v>1</v>
      </c>
      <c r="AD317" s="2" t="s">
        <v>3885</v>
      </c>
    </row>
    <row r="318" spans="1:30" ht="16.5">
      <c r="A318" s="1">
        <v>2010201</v>
      </c>
      <c r="B318" s="1">
        <v>1</v>
      </c>
      <c r="C318" s="1" t="s">
        <v>3886</v>
      </c>
      <c r="AB318" s="10">
        <v>2010202</v>
      </c>
      <c r="AC318" s="10">
        <v>1</v>
      </c>
      <c r="AD318" s="10" t="s">
        <v>3887</v>
      </c>
    </row>
    <row r="319" spans="1:30" ht="16.5">
      <c r="A319" s="1">
        <v>2010202</v>
      </c>
      <c r="B319" s="1">
        <v>1</v>
      </c>
      <c r="C319" s="1" t="s">
        <v>3887</v>
      </c>
      <c r="AB319" s="2">
        <v>2010203</v>
      </c>
      <c r="AC319" s="2">
        <v>1</v>
      </c>
      <c r="AD319" s="2" t="s">
        <v>3888</v>
      </c>
    </row>
    <row r="320" spans="1:30" ht="16.5">
      <c r="A320" s="1">
        <v>2010203</v>
      </c>
      <c r="B320" s="1">
        <v>1</v>
      </c>
      <c r="C320" s="1" t="s">
        <v>3888</v>
      </c>
      <c r="AB320" s="2">
        <v>1700230</v>
      </c>
      <c r="AC320" s="2">
        <v>1</v>
      </c>
      <c r="AD320" s="2" t="s">
        <v>1476</v>
      </c>
    </row>
    <row r="321" spans="1:30" ht="16.5">
      <c r="A321" s="1">
        <v>1700230</v>
      </c>
      <c r="B321" s="1">
        <v>1</v>
      </c>
      <c r="C321" s="1" t="s">
        <v>1476</v>
      </c>
      <c r="AB321" s="2">
        <v>1700240</v>
      </c>
      <c r="AC321" s="2">
        <v>1</v>
      </c>
      <c r="AD321" s="2" t="s">
        <v>1477</v>
      </c>
    </row>
    <row r="322" spans="1:30" ht="16.5">
      <c r="A322" s="1">
        <v>1700240</v>
      </c>
      <c r="B322" s="1">
        <v>1</v>
      </c>
      <c r="C322" s="1" t="s">
        <v>1477</v>
      </c>
      <c r="AB322" s="2">
        <v>1700250</v>
      </c>
      <c r="AC322" s="2">
        <v>1</v>
      </c>
      <c r="AD322" s="2" t="s">
        <v>1478</v>
      </c>
    </row>
    <row r="323" spans="1:30" ht="16.5">
      <c r="A323" s="1">
        <v>1700250</v>
      </c>
      <c r="B323" s="1">
        <v>1</v>
      </c>
      <c r="C323" s="1" t="s">
        <v>1478</v>
      </c>
      <c r="AB323" s="2">
        <v>1700260</v>
      </c>
      <c r="AC323" s="2">
        <v>1</v>
      </c>
      <c r="AD323" s="2" t="s">
        <v>1479</v>
      </c>
    </row>
    <row r="324" spans="1:30" ht="16.5">
      <c r="A324" s="1">
        <v>1700260</v>
      </c>
      <c r="B324" s="1">
        <v>1</v>
      </c>
      <c r="C324" s="1" t="s">
        <v>1479</v>
      </c>
      <c r="AB324" s="2">
        <v>1700270</v>
      </c>
      <c r="AC324" s="2">
        <v>1</v>
      </c>
      <c r="AD324" s="2" t="s">
        <v>1480</v>
      </c>
    </row>
    <row r="325" spans="1:30" ht="16.5">
      <c r="A325" s="1">
        <v>1700270</v>
      </c>
      <c r="B325" s="1">
        <v>1</v>
      </c>
      <c r="C325" s="1" t="s">
        <v>1480</v>
      </c>
      <c r="AB325" s="2">
        <v>1700280</v>
      </c>
      <c r="AC325" s="2">
        <v>1</v>
      </c>
      <c r="AD325" s="2" t="s">
        <v>1481</v>
      </c>
    </row>
    <row r="326" spans="1:30" ht="16.5">
      <c r="A326" s="1">
        <v>1700280</v>
      </c>
      <c r="B326" s="1">
        <v>1</v>
      </c>
      <c r="C326" s="1" t="s">
        <v>1481</v>
      </c>
      <c r="AB326" s="2">
        <v>1700290</v>
      </c>
      <c r="AC326" s="2">
        <v>1</v>
      </c>
      <c r="AD326" s="2" t="s">
        <v>1482</v>
      </c>
    </row>
    <row r="327" spans="1:30" ht="16.5">
      <c r="A327" s="1">
        <v>1700290</v>
      </c>
      <c r="B327" s="1">
        <v>1</v>
      </c>
      <c r="C327" s="1" t="s">
        <v>1482</v>
      </c>
      <c r="AB327" s="2">
        <v>1700300</v>
      </c>
      <c r="AC327" s="2">
        <v>1</v>
      </c>
      <c r="AD327" s="2" t="s">
        <v>1483</v>
      </c>
    </row>
    <row r="328" spans="1:30" ht="16.5">
      <c r="A328" s="1">
        <v>1700300</v>
      </c>
      <c r="B328" s="1">
        <v>1</v>
      </c>
      <c r="C328" s="1" t="s">
        <v>1483</v>
      </c>
      <c r="AB328" s="2">
        <v>1700310</v>
      </c>
      <c r="AC328" s="2">
        <v>1</v>
      </c>
      <c r="AD328" s="2" t="s">
        <v>1484</v>
      </c>
    </row>
    <row r="329" spans="1:30" ht="16.5">
      <c r="A329" s="1">
        <v>1700310</v>
      </c>
      <c r="B329" s="1">
        <v>1</v>
      </c>
      <c r="C329" s="1" t="s">
        <v>1484</v>
      </c>
      <c r="AB329" s="2">
        <v>1700320</v>
      </c>
      <c r="AC329" s="2">
        <v>1</v>
      </c>
      <c r="AD329" s="2" t="s">
        <v>1485</v>
      </c>
    </row>
    <row r="330" spans="1:30" ht="16.5">
      <c r="A330" s="1">
        <v>1700320</v>
      </c>
      <c r="B330" s="1">
        <v>1</v>
      </c>
      <c r="C330" s="1" t="s">
        <v>1485</v>
      </c>
      <c r="AB330" s="2">
        <v>1700330</v>
      </c>
      <c r="AC330" s="2">
        <v>1</v>
      </c>
      <c r="AD330" s="2" t="s">
        <v>1486</v>
      </c>
    </row>
    <row r="331" spans="1:30" ht="16.5">
      <c r="A331" s="1">
        <v>1700330</v>
      </c>
      <c r="B331" s="1">
        <v>1</v>
      </c>
      <c r="C331" s="1" t="s">
        <v>1486</v>
      </c>
      <c r="AB331" s="2">
        <v>1700340</v>
      </c>
      <c r="AC331" s="2">
        <v>1</v>
      </c>
      <c r="AD331" s="2" t="s">
        <v>1487</v>
      </c>
    </row>
    <row r="332" spans="1:30" ht="16.5">
      <c r="A332" s="1">
        <v>1700340</v>
      </c>
      <c r="B332" s="1">
        <v>1</v>
      </c>
      <c r="C332" s="1" t="s">
        <v>1487</v>
      </c>
      <c r="AB332" s="2">
        <v>1700350</v>
      </c>
      <c r="AC332" s="2">
        <v>1</v>
      </c>
      <c r="AD332" s="2" t="s">
        <v>1488</v>
      </c>
    </row>
    <row r="333" spans="1:30" ht="16.5">
      <c r="A333" s="1">
        <v>1700350</v>
      </c>
      <c r="B333" s="1">
        <v>1</v>
      </c>
      <c r="C333" s="1" t="s">
        <v>1488</v>
      </c>
      <c r="AB333" s="2">
        <v>1700360</v>
      </c>
      <c r="AC333" s="2">
        <v>1</v>
      </c>
      <c r="AD333" s="2" t="s">
        <v>1489</v>
      </c>
    </row>
    <row r="334" spans="1:30" ht="16.5">
      <c r="A334" s="1">
        <v>1700360</v>
      </c>
      <c r="B334" s="1">
        <v>1</v>
      </c>
      <c r="C334" s="1" t="s">
        <v>1489</v>
      </c>
      <c r="AB334" s="2">
        <v>1700370</v>
      </c>
      <c r="AC334" s="2">
        <v>1</v>
      </c>
      <c r="AD334" s="2" t="s">
        <v>1490</v>
      </c>
    </row>
    <row r="335" spans="1:30" ht="16.5">
      <c r="A335" s="1">
        <v>1700370</v>
      </c>
      <c r="B335" s="1">
        <v>1</v>
      </c>
      <c r="C335" s="1" t="s">
        <v>1490</v>
      </c>
      <c r="AB335" s="2">
        <v>1700380</v>
      </c>
      <c r="AC335" s="2">
        <v>1</v>
      </c>
      <c r="AD335" s="2" t="s">
        <v>1491</v>
      </c>
    </row>
    <row r="336" spans="1:30" ht="16.5">
      <c r="A336" s="1">
        <v>1700380</v>
      </c>
      <c r="B336" s="1">
        <v>1</v>
      </c>
      <c r="C336" s="1" t="s">
        <v>1491</v>
      </c>
      <c r="AB336" s="2">
        <v>1700780</v>
      </c>
      <c r="AC336" s="2">
        <v>1</v>
      </c>
      <c r="AD336" s="2" t="s">
        <v>1492</v>
      </c>
    </row>
    <row r="337" spans="1:30" ht="16.5">
      <c r="A337" s="1">
        <v>1700780</v>
      </c>
      <c r="B337" s="1">
        <v>1</v>
      </c>
      <c r="C337" s="1" t="s">
        <v>1492</v>
      </c>
      <c r="AB337" s="2">
        <v>1700770</v>
      </c>
      <c r="AC337" s="2">
        <v>1</v>
      </c>
      <c r="AD337" s="2" t="s">
        <v>1493</v>
      </c>
    </row>
    <row r="338" spans="1:30" ht="16.5">
      <c r="A338" s="1">
        <v>1700770</v>
      </c>
      <c r="B338" s="1">
        <v>1</v>
      </c>
      <c r="C338" s="1" t="s">
        <v>1493</v>
      </c>
      <c r="AB338" s="2">
        <v>1700820</v>
      </c>
      <c r="AC338" s="2">
        <v>1</v>
      </c>
      <c r="AD338" s="2" t="s">
        <v>1494</v>
      </c>
    </row>
    <row r="339" spans="1:30" ht="16.5">
      <c r="A339" s="1">
        <v>1700820</v>
      </c>
      <c r="B339" s="1">
        <v>1</v>
      </c>
      <c r="C339" s="1" t="s">
        <v>1494</v>
      </c>
      <c r="AB339" s="2">
        <v>1700730</v>
      </c>
      <c r="AC339" s="2">
        <v>1</v>
      </c>
      <c r="AD339" s="2" t="s">
        <v>1495</v>
      </c>
    </row>
    <row r="340" spans="1:30" ht="16.5">
      <c r="A340" s="1">
        <v>1700730</v>
      </c>
      <c r="B340" s="1">
        <v>1</v>
      </c>
      <c r="C340" s="1" t="s">
        <v>1495</v>
      </c>
      <c r="AB340" s="2">
        <v>1701050</v>
      </c>
      <c r="AC340" s="2">
        <v>1</v>
      </c>
      <c r="AD340" s="2" t="s">
        <v>1496</v>
      </c>
    </row>
    <row r="341" spans="1:30" ht="16.5">
      <c r="A341" s="1">
        <v>1701050</v>
      </c>
      <c r="B341" s="1">
        <v>1</v>
      </c>
      <c r="C341" s="1" t="s">
        <v>1496</v>
      </c>
      <c r="AB341" s="2">
        <v>1701080</v>
      </c>
      <c r="AC341" s="2">
        <v>1</v>
      </c>
      <c r="AD341" s="2" t="s">
        <v>1497</v>
      </c>
    </row>
    <row r="342" spans="1:30" ht="16.5">
      <c r="A342" s="1">
        <v>1701080</v>
      </c>
      <c r="B342" s="1">
        <v>1</v>
      </c>
      <c r="C342" s="1" t="s">
        <v>1497</v>
      </c>
      <c r="AB342" s="2">
        <v>1701100</v>
      </c>
      <c r="AC342" s="2">
        <v>1</v>
      </c>
      <c r="AD342" s="2" t="s">
        <v>3889</v>
      </c>
    </row>
    <row r="343" spans="1:30" ht="16.5">
      <c r="A343" s="1">
        <v>1701100</v>
      </c>
      <c r="B343" s="1">
        <v>1</v>
      </c>
      <c r="C343" s="1" t="s">
        <v>1498</v>
      </c>
      <c r="AB343" s="2">
        <v>1701140</v>
      </c>
      <c r="AC343" s="2">
        <v>1</v>
      </c>
      <c r="AD343" s="2" t="s">
        <v>3890</v>
      </c>
    </row>
    <row r="344" spans="1:30" ht="16.5">
      <c r="A344" s="1">
        <v>1701140</v>
      </c>
      <c r="B344" s="1">
        <v>1</v>
      </c>
      <c r="C344" s="1" t="s">
        <v>1481</v>
      </c>
      <c r="AB344" s="10">
        <v>1701150</v>
      </c>
      <c r="AC344" s="10">
        <v>1</v>
      </c>
      <c r="AD344" s="10" t="s">
        <v>3891</v>
      </c>
    </row>
    <row r="345" spans="1:30" ht="16.5">
      <c r="A345" s="1">
        <v>1701150</v>
      </c>
      <c r="B345" s="1">
        <v>1</v>
      </c>
      <c r="C345" s="1" t="s">
        <v>3892</v>
      </c>
      <c r="AB345" s="10">
        <v>1701160</v>
      </c>
      <c r="AC345" s="10">
        <v>1</v>
      </c>
      <c r="AD345" s="10" t="s">
        <v>3893</v>
      </c>
    </row>
    <row r="346" spans="1:30" ht="16.5">
      <c r="A346" s="1">
        <v>1701160</v>
      </c>
      <c r="B346" s="1">
        <v>1</v>
      </c>
      <c r="C346" s="1" t="s">
        <v>3893</v>
      </c>
      <c r="AB346" s="10">
        <v>1701170</v>
      </c>
      <c r="AC346" s="10">
        <v>1</v>
      </c>
      <c r="AD346" s="10" t="s">
        <v>3894</v>
      </c>
    </row>
    <row r="347" spans="1:30" ht="16.5">
      <c r="A347" s="1">
        <v>1701170</v>
      </c>
      <c r="B347" s="1">
        <v>1</v>
      </c>
      <c r="C347" s="1" t="s">
        <v>3894</v>
      </c>
      <c r="AB347" s="10">
        <v>1701180</v>
      </c>
      <c r="AC347" s="10">
        <v>1</v>
      </c>
      <c r="AD347" s="10" t="s">
        <v>3895</v>
      </c>
    </row>
    <row r="348" spans="1:30" ht="16.5">
      <c r="A348" s="1">
        <v>1701180</v>
      </c>
      <c r="B348" s="1">
        <v>1</v>
      </c>
      <c r="C348" s="1" t="s">
        <v>3895</v>
      </c>
      <c r="AB348" s="10">
        <v>1701190</v>
      </c>
      <c r="AC348" s="10">
        <v>1</v>
      </c>
      <c r="AD348" s="10" t="s">
        <v>3896</v>
      </c>
    </row>
    <row r="349" spans="1:30" ht="16.5">
      <c r="A349" s="1">
        <v>1701190</v>
      </c>
      <c r="B349" s="1">
        <v>1</v>
      </c>
      <c r="C349" s="1" t="s">
        <v>3896</v>
      </c>
      <c r="AB349" s="10">
        <v>1701200</v>
      </c>
      <c r="AC349" s="10">
        <v>1</v>
      </c>
      <c r="AD349" s="10" t="s">
        <v>3897</v>
      </c>
    </row>
    <row r="350" spans="1:30" ht="16.5">
      <c r="A350" s="1">
        <v>1701200</v>
      </c>
      <c r="B350" s="1">
        <v>1</v>
      </c>
      <c r="C350" s="1" t="s">
        <v>3897</v>
      </c>
      <c r="AB350" s="10">
        <v>1701210</v>
      </c>
      <c r="AC350" s="10">
        <v>1</v>
      </c>
      <c r="AD350" s="10" t="s">
        <v>3887</v>
      </c>
    </row>
    <row r="351" spans="1:30" ht="16.5">
      <c r="A351" s="1">
        <v>1701210</v>
      </c>
      <c r="B351" s="1">
        <v>1</v>
      </c>
      <c r="C351" s="1" t="s">
        <v>3898</v>
      </c>
      <c r="AB351" s="2">
        <v>2010081</v>
      </c>
      <c r="AC351" s="2">
        <v>1</v>
      </c>
      <c r="AD351" s="2" t="s">
        <v>1499</v>
      </c>
    </row>
    <row r="352" spans="1:30" ht="16.5">
      <c r="A352" s="1">
        <v>2010081</v>
      </c>
      <c r="B352" s="1">
        <v>1</v>
      </c>
      <c r="C352" s="1" t="s">
        <v>1499</v>
      </c>
      <c r="AB352" s="2">
        <v>2010082</v>
      </c>
      <c r="AC352" s="2">
        <v>1</v>
      </c>
      <c r="AD352" s="2" t="s">
        <v>1500</v>
      </c>
    </row>
    <row r="353" spans="1:30" ht="16.5">
      <c r="A353" s="1">
        <v>2010082</v>
      </c>
      <c r="B353" s="1">
        <v>1</v>
      </c>
      <c r="C353" s="1" t="s">
        <v>1500</v>
      </c>
      <c r="AB353" s="2">
        <v>2010083</v>
      </c>
      <c r="AC353" s="2">
        <v>1</v>
      </c>
      <c r="AD353" s="2" t="s">
        <v>1501</v>
      </c>
    </row>
    <row r="354" spans="1:30" ht="16.5">
      <c r="A354" s="1">
        <v>2010083</v>
      </c>
      <c r="B354" s="1">
        <v>1</v>
      </c>
      <c r="C354" s="1" t="s">
        <v>1501</v>
      </c>
      <c r="AB354" s="2">
        <v>2010084</v>
      </c>
      <c r="AC354" s="2">
        <v>1</v>
      </c>
      <c r="AD354" s="2" t="s">
        <v>1502</v>
      </c>
    </row>
    <row r="355" spans="1:30" ht="16.5">
      <c r="A355" s="1">
        <v>2010084</v>
      </c>
      <c r="B355" s="1">
        <v>1</v>
      </c>
      <c r="C355" s="1" t="s">
        <v>1502</v>
      </c>
      <c r="AB355" s="2">
        <v>2010085</v>
      </c>
      <c r="AC355" s="2">
        <v>1</v>
      </c>
      <c r="AD355" s="2" t="s">
        <v>1503</v>
      </c>
    </row>
    <row r="356" spans="1:30" ht="16.5">
      <c r="A356" s="1">
        <v>2010085</v>
      </c>
      <c r="B356" s="1">
        <v>1</v>
      </c>
      <c r="C356" s="1" t="s">
        <v>1503</v>
      </c>
      <c r="AB356" s="2">
        <v>2010086</v>
      </c>
      <c r="AC356" s="2">
        <v>1</v>
      </c>
      <c r="AD356" s="2" t="s">
        <v>1504</v>
      </c>
    </row>
    <row r="357" spans="1:30" ht="16.5">
      <c r="A357" s="1">
        <v>2010086</v>
      </c>
      <c r="B357" s="1">
        <v>1</v>
      </c>
      <c r="C357" s="1" t="s">
        <v>1504</v>
      </c>
      <c r="AB357" s="2">
        <v>2010087</v>
      </c>
      <c r="AC357" s="2">
        <v>1</v>
      </c>
      <c r="AD357" s="2" t="s">
        <v>3899</v>
      </c>
    </row>
    <row r="358" spans="1:30" ht="16.5">
      <c r="A358" s="1">
        <v>2010087</v>
      </c>
      <c r="B358" s="1">
        <v>1</v>
      </c>
      <c r="C358" s="1" t="s">
        <v>1505</v>
      </c>
      <c r="AB358" s="2">
        <v>2010088</v>
      </c>
      <c r="AC358" s="2">
        <v>1</v>
      </c>
      <c r="AD358" s="2" t="s">
        <v>1506</v>
      </c>
    </row>
    <row r="359" spans="1:30" ht="16.5">
      <c r="A359" s="1">
        <v>2010088</v>
      </c>
      <c r="B359" s="1">
        <v>1</v>
      </c>
      <c r="C359" s="1" t="s">
        <v>1506</v>
      </c>
      <c r="AB359" s="2">
        <v>2010089</v>
      </c>
      <c r="AC359" s="2">
        <v>1</v>
      </c>
      <c r="AD359" s="2" t="s">
        <v>1507</v>
      </c>
    </row>
    <row r="360" spans="1:30" ht="16.5">
      <c r="A360" s="1">
        <v>2010089</v>
      </c>
      <c r="B360" s="1">
        <v>1</v>
      </c>
      <c r="C360" s="1" t="s">
        <v>1507</v>
      </c>
      <c r="AB360" s="2">
        <v>2010090</v>
      </c>
      <c r="AC360" s="2">
        <v>1</v>
      </c>
      <c r="AD360" s="2" t="s">
        <v>1508</v>
      </c>
    </row>
    <row r="361" spans="1:30" ht="16.5">
      <c r="A361" s="1">
        <v>2010090</v>
      </c>
      <c r="B361" s="1">
        <v>1</v>
      </c>
      <c r="C361" s="1" t="s">
        <v>1508</v>
      </c>
      <c r="AB361" s="2">
        <v>2010091</v>
      </c>
      <c r="AC361" s="2">
        <v>1</v>
      </c>
      <c r="AD361" s="2" t="s">
        <v>3900</v>
      </c>
    </row>
    <row r="362" spans="1:30" ht="16.5">
      <c r="A362" s="1">
        <v>2010091</v>
      </c>
      <c r="B362" s="1">
        <v>1</v>
      </c>
      <c r="C362" s="1" t="s">
        <v>1509</v>
      </c>
      <c r="AB362" s="2">
        <v>2010092</v>
      </c>
      <c r="AC362" s="2">
        <v>1</v>
      </c>
      <c r="AD362" s="2" t="s">
        <v>1510</v>
      </c>
    </row>
    <row r="363" spans="1:30" ht="16.5">
      <c r="A363" s="1">
        <v>2010092</v>
      </c>
      <c r="B363" s="1">
        <v>1</v>
      </c>
      <c r="C363" s="1" t="s">
        <v>1510</v>
      </c>
      <c r="AB363" s="2">
        <v>2010093</v>
      </c>
      <c r="AC363" s="2">
        <v>1</v>
      </c>
      <c r="AD363" s="2" t="s">
        <v>1511</v>
      </c>
    </row>
    <row r="364" spans="1:30" ht="16.5">
      <c r="A364" s="1">
        <v>2010093</v>
      </c>
      <c r="B364" s="1">
        <v>1</v>
      </c>
      <c r="C364" s="1" t="s">
        <v>1511</v>
      </c>
      <c r="AB364" s="2">
        <v>2010094</v>
      </c>
      <c r="AC364" s="2">
        <v>1</v>
      </c>
      <c r="AD364" s="2" t="s">
        <v>1512</v>
      </c>
    </row>
    <row r="365" spans="1:30" ht="16.5">
      <c r="A365" s="1">
        <v>2010094</v>
      </c>
      <c r="B365" s="1">
        <v>1</v>
      </c>
      <c r="C365" s="1" t="s">
        <v>1512</v>
      </c>
      <c r="AB365" s="2">
        <v>2010095</v>
      </c>
      <c r="AC365" s="2">
        <v>1</v>
      </c>
      <c r="AD365" s="2" t="s">
        <v>1513</v>
      </c>
    </row>
    <row r="366" spans="1:30" ht="16.5">
      <c r="A366" s="1">
        <v>2010095</v>
      </c>
      <c r="B366" s="1">
        <v>1</v>
      </c>
      <c r="C366" s="1" t="s">
        <v>1513</v>
      </c>
      <c r="AB366" s="2">
        <v>2010096</v>
      </c>
      <c r="AC366" s="2">
        <v>1</v>
      </c>
      <c r="AD366" s="2" t="s">
        <v>1514</v>
      </c>
    </row>
    <row r="367" spans="1:30" ht="16.5">
      <c r="A367" s="1">
        <v>2010096</v>
      </c>
      <c r="B367" s="1">
        <v>1</v>
      </c>
      <c r="C367" s="1" t="s">
        <v>1514</v>
      </c>
      <c r="AB367" s="2">
        <v>2010097</v>
      </c>
      <c r="AC367" s="2">
        <v>1</v>
      </c>
      <c r="AD367" s="2" t="s">
        <v>1515</v>
      </c>
    </row>
    <row r="368" spans="1:30" ht="16.5">
      <c r="A368" s="1">
        <v>2010097</v>
      </c>
      <c r="B368" s="1">
        <v>1</v>
      </c>
      <c r="C368" s="1" t="s">
        <v>1515</v>
      </c>
      <c r="AB368" s="2">
        <v>2010098</v>
      </c>
      <c r="AC368" s="2">
        <v>1</v>
      </c>
      <c r="AD368" s="2" t="s">
        <v>1516</v>
      </c>
    </row>
    <row r="369" spans="1:30" ht="16.5">
      <c r="A369" s="1">
        <v>2010098</v>
      </c>
      <c r="B369" s="1">
        <v>1</v>
      </c>
      <c r="C369" s="1" t="s">
        <v>1516</v>
      </c>
      <c r="AB369" s="2">
        <v>2010099</v>
      </c>
      <c r="AC369" s="2">
        <v>1</v>
      </c>
      <c r="AD369" s="2" t="s">
        <v>1517</v>
      </c>
    </row>
    <row r="370" spans="1:30" ht="16.5">
      <c r="A370" s="1">
        <v>2010099</v>
      </c>
      <c r="B370" s="1">
        <v>1</v>
      </c>
      <c r="C370" s="1" t="s">
        <v>1517</v>
      </c>
      <c r="AB370" s="2">
        <v>2010100</v>
      </c>
      <c r="AC370" s="2">
        <v>1</v>
      </c>
      <c r="AD370" s="2" t="s">
        <v>1518</v>
      </c>
    </row>
    <row r="371" spans="1:30" ht="16.5">
      <c r="A371" s="1">
        <v>2010100</v>
      </c>
      <c r="B371" s="1">
        <v>1</v>
      </c>
      <c r="C371" s="1" t="s">
        <v>1518</v>
      </c>
      <c r="AB371" s="2">
        <v>2010101</v>
      </c>
      <c r="AC371" s="2">
        <v>1</v>
      </c>
      <c r="AD371" s="2" t="s">
        <v>1519</v>
      </c>
    </row>
    <row r="372" spans="1:30" ht="16.5">
      <c r="A372" s="1">
        <v>2010101</v>
      </c>
      <c r="B372" s="1">
        <v>1</v>
      </c>
      <c r="C372" s="1" t="s">
        <v>1519</v>
      </c>
      <c r="AB372" s="2">
        <v>2010102</v>
      </c>
      <c r="AC372" s="2">
        <v>1</v>
      </c>
      <c r="AD372" s="2" t="s">
        <v>1520</v>
      </c>
    </row>
    <row r="373" spans="1:30" ht="16.5">
      <c r="A373" s="1">
        <v>2010102</v>
      </c>
      <c r="B373" s="1">
        <v>1</v>
      </c>
      <c r="C373" s="1" t="s">
        <v>1520</v>
      </c>
      <c r="AB373" s="2">
        <v>2010103</v>
      </c>
      <c r="AC373" s="2">
        <v>1</v>
      </c>
      <c r="AD373" s="2" t="s">
        <v>1521</v>
      </c>
    </row>
    <row r="374" spans="1:30" ht="16.5">
      <c r="A374" s="1">
        <v>2010103</v>
      </c>
      <c r="B374" s="1">
        <v>1</v>
      </c>
      <c r="C374" s="1" t="s">
        <v>1521</v>
      </c>
      <c r="AB374" s="2">
        <v>2010104</v>
      </c>
      <c r="AC374" s="2">
        <v>1</v>
      </c>
      <c r="AD374" s="2" t="s">
        <v>1522</v>
      </c>
    </row>
    <row r="375" spans="1:30" ht="16.5">
      <c r="A375" s="1">
        <v>2010104</v>
      </c>
      <c r="B375" s="1">
        <v>1</v>
      </c>
      <c r="C375" s="1" t="s">
        <v>1522</v>
      </c>
      <c r="AB375" s="2">
        <v>2010105</v>
      </c>
      <c r="AC375" s="2">
        <v>1</v>
      </c>
      <c r="AD375" s="2" t="s">
        <v>1523</v>
      </c>
    </row>
    <row r="376" spans="1:30" ht="16.5">
      <c r="A376" s="1">
        <v>2010105</v>
      </c>
      <c r="B376" s="1">
        <v>1</v>
      </c>
      <c r="C376" s="1" t="s">
        <v>1523</v>
      </c>
      <c r="AB376" s="2">
        <v>2010106</v>
      </c>
      <c r="AC376" s="2">
        <v>1</v>
      </c>
      <c r="AD376" s="2" t="s">
        <v>1524</v>
      </c>
    </row>
    <row r="377" spans="1:30" ht="16.5">
      <c r="A377" s="1">
        <v>2010106</v>
      </c>
      <c r="B377" s="1">
        <v>1</v>
      </c>
      <c r="C377" s="1" t="s">
        <v>1524</v>
      </c>
      <c r="AB377" s="2">
        <v>2010107</v>
      </c>
      <c r="AC377" s="2">
        <v>1</v>
      </c>
      <c r="AD377" s="2" t="s">
        <v>1525</v>
      </c>
    </row>
    <row r="378" spans="1:30" ht="16.5">
      <c r="A378" s="1">
        <v>2010107</v>
      </c>
      <c r="B378" s="1">
        <v>1</v>
      </c>
      <c r="C378" s="1" t="s">
        <v>1525</v>
      </c>
      <c r="AB378" s="2">
        <v>2010108</v>
      </c>
      <c r="AC378" s="2">
        <v>1</v>
      </c>
      <c r="AD378" s="2" t="s">
        <v>1526</v>
      </c>
    </row>
    <row r="379" spans="1:30" ht="16.5">
      <c r="A379" s="1">
        <v>2010108</v>
      </c>
      <c r="B379" s="1">
        <v>1</v>
      </c>
      <c r="C379" s="1" t="s">
        <v>1526</v>
      </c>
      <c r="AB379" s="2">
        <v>2010109</v>
      </c>
      <c r="AC379" s="2">
        <v>1</v>
      </c>
      <c r="AD379" s="2" t="s">
        <v>1527</v>
      </c>
    </row>
    <row r="380" spans="1:30" ht="16.5">
      <c r="A380" s="1">
        <v>2010109</v>
      </c>
      <c r="B380" s="1">
        <v>1</v>
      </c>
      <c r="C380" s="1" t="s">
        <v>1527</v>
      </c>
      <c r="AB380" s="2">
        <v>2010110</v>
      </c>
      <c r="AC380" s="2">
        <v>1</v>
      </c>
      <c r="AD380" s="2" t="s">
        <v>1528</v>
      </c>
    </row>
    <row r="381" spans="1:30" ht="16.5">
      <c r="A381" s="1">
        <v>2010110</v>
      </c>
      <c r="B381" s="1">
        <v>1</v>
      </c>
      <c r="C381" s="1" t="s">
        <v>1528</v>
      </c>
      <c r="AB381" s="2">
        <v>2010111</v>
      </c>
      <c r="AC381" s="2">
        <v>1</v>
      </c>
      <c r="AD381" s="2" t="s">
        <v>1529</v>
      </c>
    </row>
    <row r="382" spans="1:30" ht="16.5">
      <c r="A382" s="1">
        <v>2010111</v>
      </c>
      <c r="B382" s="1">
        <v>1</v>
      </c>
      <c r="C382" s="1" t="s">
        <v>1529</v>
      </c>
      <c r="AB382" s="2">
        <v>2010112</v>
      </c>
      <c r="AC382" s="2">
        <v>1</v>
      </c>
      <c r="AD382" s="2" t="s">
        <v>1530</v>
      </c>
    </row>
    <row r="383" spans="1:30" ht="16.5">
      <c r="A383" s="1">
        <v>2010112</v>
      </c>
      <c r="B383" s="1">
        <v>1</v>
      </c>
      <c r="C383" s="1" t="s">
        <v>1530</v>
      </c>
      <c r="AB383" s="2">
        <v>2010113</v>
      </c>
      <c r="AC383" s="2">
        <v>1</v>
      </c>
      <c r="AD383" s="2" t="s">
        <v>1531</v>
      </c>
    </row>
    <row r="384" spans="1:30" ht="16.5">
      <c r="A384" s="1">
        <v>2010113</v>
      </c>
      <c r="B384" s="1">
        <v>1</v>
      </c>
      <c r="C384" s="1" t="s">
        <v>1531</v>
      </c>
      <c r="AB384" s="2">
        <v>2010114</v>
      </c>
      <c r="AC384" s="2">
        <v>1</v>
      </c>
      <c r="AD384" s="2" t="s">
        <v>1532</v>
      </c>
    </row>
    <row r="385" spans="1:30" ht="16.5">
      <c r="A385" s="1">
        <v>2010114</v>
      </c>
      <c r="B385" s="1">
        <v>1</v>
      </c>
      <c r="C385" s="1" t="s">
        <v>1532</v>
      </c>
      <c r="AB385" s="2">
        <v>2010115</v>
      </c>
      <c r="AC385" s="2">
        <v>1</v>
      </c>
      <c r="AD385" s="2" t="s">
        <v>1533</v>
      </c>
    </row>
    <row r="386" spans="1:30" ht="16.5">
      <c r="A386" s="1">
        <v>2010115</v>
      </c>
      <c r="B386" s="1">
        <v>1</v>
      </c>
      <c r="C386" s="1" t="s">
        <v>1533</v>
      </c>
      <c r="AB386" s="2">
        <v>2010116</v>
      </c>
      <c r="AC386" s="2">
        <v>1</v>
      </c>
      <c r="AD386" s="2" t="s">
        <v>1534</v>
      </c>
    </row>
    <row r="387" spans="1:30" ht="16.5">
      <c r="A387" s="1">
        <v>2010116</v>
      </c>
      <c r="B387" s="1">
        <v>1</v>
      </c>
      <c r="C387" s="1" t="s">
        <v>1534</v>
      </c>
      <c r="AB387" s="2">
        <v>2010117</v>
      </c>
      <c r="AC387" s="2">
        <v>1</v>
      </c>
      <c r="AD387" s="2" t="s">
        <v>1535</v>
      </c>
    </row>
    <row r="388" spans="1:30" ht="16.5">
      <c r="A388" s="1">
        <v>2010117</v>
      </c>
      <c r="B388" s="1">
        <v>1</v>
      </c>
      <c r="C388" s="1" t="s">
        <v>1535</v>
      </c>
      <c r="AB388" s="2">
        <v>2010118</v>
      </c>
      <c r="AC388" s="2">
        <v>1</v>
      </c>
      <c r="AD388" s="2" t="s">
        <v>1536</v>
      </c>
    </row>
    <row r="389" spans="1:30" ht="16.5">
      <c r="A389" s="1">
        <v>2010118</v>
      </c>
      <c r="B389" s="1">
        <v>1</v>
      </c>
      <c r="C389" s="1" t="s">
        <v>1536</v>
      </c>
      <c r="AB389" s="2">
        <v>2010119</v>
      </c>
      <c r="AC389" s="2">
        <v>1</v>
      </c>
      <c r="AD389" s="2" t="s">
        <v>1537</v>
      </c>
    </row>
    <row r="390" spans="1:30" ht="16.5">
      <c r="A390" s="1">
        <v>2010119</v>
      </c>
      <c r="B390" s="1">
        <v>1</v>
      </c>
      <c r="C390" s="1" t="s">
        <v>1537</v>
      </c>
      <c r="AB390" s="2">
        <v>2010120</v>
      </c>
      <c r="AC390" s="2">
        <v>1</v>
      </c>
      <c r="AD390" s="2" t="s">
        <v>1538</v>
      </c>
    </row>
    <row r="391" spans="1:30" ht="16.5">
      <c r="A391" s="1">
        <v>2010120</v>
      </c>
      <c r="B391" s="1">
        <v>1</v>
      </c>
      <c r="C391" s="1" t="s">
        <v>1538</v>
      </c>
      <c r="AB391" s="2">
        <v>2010121</v>
      </c>
      <c r="AC391" s="2">
        <v>1</v>
      </c>
      <c r="AD391" s="2" t="s">
        <v>1539</v>
      </c>
    </row>
    <row r="392" spans="1:30" ht="16.5">
      <c r="A392" s="1">
        <v>2010121</v>
      </c>
      <c r="B392" s="1">
        <v>1</v>
      </c>
      <c r="C392" s="1" t="s">
        <v>1539</v>
      </c>
      <c r="AB392" s="2">
        <v>2010122</v>
      </c>
      <c r="AC392" s="2">
        <v>1</v>
      </c>
      <c r="AD392" s="2" t="s">
        <v>1540</v>
      </c>
    </row>
    <row r="393" spans="1:30" ht="16.5">
      <c r="A393" s="1">
        <v>2010122</v>
      </c>
      <c r="B393" s="1">
        <v>1</v>
      </c>
      <c r="C393" s="1" t="s">
        <v>1540</v>
      </c>
      <c r="AB393" s="2">
        <v>2010123</v>
      </c>
      <c r="AC393" s="2">
        <v>1</v>
      </c>
      <c r="AD393" s="2" t="s">
        <v>1541</v>
      </c>
    </row>
    <row r="394" spans="1:30" ht="16.5">
      <c r="A394" s="1">
        <v>2010123</v>
      </c>
      <c r="B394" s="1">
        <v>1</v>
      </c>
      <c r="C394" s="1" t="s">
        <v>1541</v>
      </c>
      <c r="AB394" s="2">
        <v>2010124</v>
      </c>
      <c r="AC394" s="2">
        <v>1</v>
      </c>
      <c r="AD394" s="2" t="s">
        <v>1542</v>
      </c>
    </row>
    <row r="395" spans="1:30" ht="16.5">
      <c r="A395" s="1">
        <v>2010124</v>
      </c>
      <c r="B395" s="1">
        <v>1</v>
      </c>
      <c r="C395" s="1" t="s">
        <v>1542</v>
      </c>
      <c r="AB395" s="2">
        <v>2010125</v>
      </c>
      <c r="AC395" s="2">
        <v>1</v>
      </c>
      <c r="AD395" s="2" t="s">
        <v>1543</v>
      </c>
    </row>
    <row r="396" spans="1:30" ht="16.5">
      <c r="A396" s="1">
        <v>2010125</v>
      </c>
      <c r="B396" s="1">
        <v>1</v>
      </c>
      <c r="C396" s="1" t="s">
        <v>1543</v>
      </c>
      <c r="AB396" s="2">
        <v>2010126</v>
      </c>
      <c r="AC396" s="2">
        <v>1</v>
      </c>
      <c r="AD396" s="2" t="s">
        <v>1544</v>
      </c>
    </row>
    <row r="397" spans="1:30" ht="16.5">
      <c r="A397" s="1">
        <v>2010126</v>
      </c>
      <c r="B397" s="1">
        <v>1</v>
      </c>
      <c r="C397" s="1" t="s">
        <v>1544</v>
      </c>
      <c r="AB397" s="2">
        <v>2010127</v>
      </c>
      <c r="AC397" s="2">
        <v>1</v>
      </c>
      <c r="AD397" s="2" t="s">
        <v>1545</v>
      </c>
    </row>
    <row r="398" spans="1:30" ht="16.5">
      <c r="A398" s="1">
        <v>2010127</v>
      </c>
      <c r="B398" s="1">
        <v>1</v>
      </c>
      <c r="C398" s="1" t="s">
        <v>1545</v>
      </c>
      <c r="AB398" s="2">
        <v>2010128</v>
      </c>
      <c r="AC398" s="2">
        <v>1</v>
      </c>
      <c r="AD398" s="2" t="s">
        <v>1546</v>
      </c>
    </row>
    <row r="399" spans="1:30" ht="16.5">
      <c r="A399" s="1">
        <v>2010128</v>
      </c>
      <c r="B399" s="1">
        <v>1</v>
      </c>
      <c r="C399" s="1" t="s">
        <v>1546</v>
      </c>
      <c r="AB399" s="2">
        <v>2010129</v>
      </c>
      <c r="AC399" s="2">
        <v>1</v>
      </c>
      <c r="AD399" s="2" t="s">
        <v>1547</v>
      </c>
    </row>
    <row r="400" spans="1:30" ht="16.5">
      <c r="A400" s="1">
        <v>2010129</v>
      </c>
      <c r="B400" s="1">
        <v>1</v>
      </c>
      <c r="C400" s="1" t="s">
        <v>1547</v>
      </c>
      <c r="AB400" s="2">
        <v>2010130</v>
      </c>
      <c r="AC400" s="2">
        <v>1</v>
      </c>
      <c r="AD400" s="2" t="s">
        <v>1548</v>
      </c>
    </row>
    <row r="401" spans="1:30" ht="16.5">
      <c r="A401" s="1">
        <v>2010130</v>
      </c>
      <c r="B401" s="1">
        <v>1</v>
      </c>
      <c r="C401" s="1" t="s">
        <v>1548</v>
      </c>
      <c r="AB401" s="2">
        <v>2010131</v>
      </c>
      <c r="AC401" s="2">
        <v>1</v>
      </c>
      <c r="AD401" s="2" t="s">
        <v>1549</v>
      </c>
    </row>
    <row r="402" spans="1:30" ht="16.5">
      <c r="A402" s="1">
        <v>2010131</v>
      </c>
      <c r="B402" s="1">
        <v>1</v>
      </c>
      <c r="C402" s="1" t="s">
        <v>1549</v>
      </c>
      <c r="AB402" s="2">
        <v>2010132</v>
      </c>
      <c r="AC402" s="2">
        <v>1</v>
      </c>
      <c r="AD402" s="2" t="s">
        <v>1550</v>
      </c>
    </row>
    <row r="403" spans="1:30" ht="16.5">
      <c r="A403" s="1">
        <v>2010132</v>
      </c>
      <c r="B403" s="1">
        <v>1</v>
      </c>
      <c r="C403" s="1" t="s">
        <v>1550</v>
      </c>
      <c r="AB403" s="2">
        <v>2010133</v>
      </c>
      <c r="AC403" s="2">
        <v>1</v>
      </c>
      <c r="AD403" s="2" t="s">
        <v>1551</v>
      </c>
    </row>
    <row r="404" spans="1:30" ht="16.5">
      <c r="A404" s="1">
        <v>2010133</v>
      </c>
      <c r="B404" s="1">
        <v>1</v>
      </c>
      <c r="C404" s="1" t="s">
        <v>1551</v>
      </c>
      <c r="AB404" s="2">
        <v>2010134</v>
      </c>
      <c r="AC404" s="2">
        <v>1</v>
      </c>
      <c r="AD404" s="2" t="s">
        <v>1552</v>
      </c>
    </row>
    <row r="405" spans="1:30" ht="16.5">
      <c r="A405" s="1">
        <v>2010134</v>
      </c>
      <c r="B405" s="1">
        <v>1</v>
      </c>
      <c r="C405" s="1" t="s">
        <v>1552</v>
      </c>
      <c r="AB405" s="2">
        <v>2010135</v>
      </c>
      <c r="AC405" s="2">
        <v>1</v>
      </c>
      <c r="AD405" s="2" t="s">
        <v>1553</v>
      </c>
    </row>
    <row r="406" spans="1:30" ht="16.5">
      <c r="A406" s="1">
        <v>2010135</v>
      </c>
      <c r="B406" s="1">
        <v>1</v>
      </c>
      <c r="C406" s="1" t="s">
        <v>1553</v>
      </c>
      <c r="AB406" s="2">
        <v>2010136</v>
      </c>
      <c r="AC406" s="2">
        <v>1</v>
      </c>
      <c r="AD406" s="2" t="s">
        <v>1554</v>
      </c>
    </row>
    <row r="407" spans="1:30" ht="16.5">
      <c r="A407" s="1">
        <v>2010136</v>
      </c>
      <c r="B407" s="1">
        <v>1</v>
      </c>
      <c r="C407" s="1" t="s">
        <v>1554</v>
      </c>
      <c r="AB407" s="2">
        <v>2010137</v>
      </c>
      <c r="AC407" s="2">
        <v>1</v>
      </c>
      <c r="AD407" s="2" t="s">
        <v>1555</v>
      </c>
    </row>
    <row r="408" spans="1:30" ht="16.5">
      <c r="A408" s="1">
        <v>2010137</v>
      </c>
      <c r="B408" s="1">
        <v>1</v>
      </c>
      <c r="C408" s="1" t="s">
        <v>1555</v>
      </c>
      <c r="AB408" s="2">
        <v>2010138</v>
      </c>
      <c r="AC408" s="2">
        <v>1</v>
      </c>
      <c r="AD408" s="2" t="s">
        <v>1556</v>
      </c>
    </row>
    <row r="409" spans="1:30" ht="16.5">
      <c r="A409" s="1">
        <v>2010138</v>
      </c>
      <c r="B409" s="1">
        <v>1</v>
      </c>
      <c r="C409" s="1" t="s">
        <v>1556</v>
      </c>
      <c r="AB409" s="2">
        <v>2010139</v>
      </c>
      <c r="AC409" s="2">
        <v>1</v>
      </c>
      <c r="AD409" s="2" t="s">
        <v>1557</v>
      </c>
    </row>
    <row r="410" spans="1:30" ht="16.5">
      <c r="A410" s="1">
        <v>2010139</v>
      </c>
      <c r="B410" s="1">
        <v>1</v>
      </c>
      <c r="C410" s="1" t="s">
        <v>1557</v>
      </c>
      <c r="AB410" s="2">
        <v>2010140</v>
      </c>
      <c r="AC410" s="2">
        <v>1</v>
      </c>
      <c r="AD410" s="2" t="s">
        <v>1558</v>
      </c>
    </row>
    <row r="411" spans="1:30" ht="16.5">
      <c r="A411" s="1">
        <v>2010140</v>
      </c>
      <c r="B411" s="1">
        <v>1</v>
      </c>
      <c r="C411" s="1" t="s">
        <v>1558</v>
      </c>
      <c r="AB411" s="2">
        <v>2010141</v>
      </c>
      <c r="AC411" s="2">
        <v>1</v>
      </c>
      <c r="AD411" s="2" t="s">
        <v>1559</v>
      </c>
    </row>
    <row r="412" spans="1:30" ht="16.5">
      <c r="A412" s="1">
        <v>2010141</v>
      </c>
      <c r="B412" s="1">
        <v>1</v>
      </c>
      <c r="C412" s="1" t="s">
        <v>1559</v>
      </c>
      <c r="AB412" s="2">
        <v>2010142</v>
      </c>
      <c r="AC412" s="2">
        <v>1</v>
      </c>
      <c r="AD412" s="2" t="s">
        <v>1560</v>
      </c>
    </row>
    <row r="413" spans="1:30" ht="16.5">
      <c r="A413" s="1">
        <v>2010142</v>
      </c>
      <c r="B413" s="1">
        <v>1</v>
      </c>
      <c r="C413" s="1" t="s">
        <v>1560</v>
      </c>
      <c r="AB413" s="2">
        <v>2010143</v>
      </c>
      <c r="AC413" s="2">
        <v>1</v>
      </c>
      <c r="AD413" s="2" t="s">
        <v>1561</v>
      </c>
    </row>
    <row r="414" spans="1:30" ht="16.5">
      <c r="A414" s="1">
        <v>2010143</v>
      </c>
      <c r="B414" s="1">
        <v>1</v>
      </c>
      <c r="C414" s="1" t="s">
        <v>1561</v>
      </c>
      <c r="AB414" s="2">
        <v>2010144</v>
      </c>
      <c r="AC414" s="2">
        <v>1</v>
      </c>
      <c r="AD414" s="2" t="s">
        <v>1562</v>
      </c>
    </row>
    <row r="415" spans="1:30" ht="16.5">
      <c r="A415" s="1">
        <v>2010144</v>
      </c>
      <c r="B415" s="1">
        <v>1</v>
      </c>
      <c r="C415" s="1" t="s">
        <v>1562</v>
      </c>
      <c r="AB415" s="2">
        <v>2010145</v>
      </c>
      <c r="AC415" s="2">
        <v>1</v>
      </c>
      <c r="AD415" s="2" t="s">
        <v>1563</v>
      </c>
    </row>
    <row r="416" spans="1:30" ht="16.5">
      <c r="A416" s="1">
        <v>2010145</v>
      </c>
      <c r="B416" s="1">
        <v>1</v>
      </c>
      <c r="C416" s="1" t="s">
        <v>1563</v>
      </c>
      <c r="AB416" s="2">
        <v>2010146</v>
      </c>
      <c r="AC416" s="2">
        <v>1</v>
      </c>
      <c r="AD416" s="2" t="s">
        <v>1564</v>
      </c>
    </row>
    <row r="417" spans="1:30" ht="16.5">
      <c r="A417" s="1">
        <v>2010146</v>
      </c>
      <c r="B417" s="1">
        <v>1</v>
      </c>
      <c r="C417" s="1" t="s">
        <v>1564</v>
      </c>
      <c r="AB417" s="2">
        <v>2010147</v>
      </c>
      <c r="AC417" s="2">
        <v>1</v>
      </c>
      <c r="AD417" s="2" t="s">
        <v>1565</v>
      </c>
    </row>
    <row r="418" spans="1:30" ht="16.5">
      <c r="A418" s="1">
        <v>2010147</v>
      </c>
      <c r="B418" s="1">
        <v>1</v>
      </c>
      <c r="C418" s="1" t="s">
        <v>1565</v>
      </c>
      <c r="AB418" s="2">
        <v>2010148</v>
      </c>
      <c r="AC418" s="2">
        <v>1</v>
      </c>
      <c r="AD418" s="2" t="s">
        <v>1566</v>
      </c>
    </row>
    <row r="419" spans="1:30" ht="16.5">
      <c r="A419" s="1">
        <v>2010148</v>
      </c>
      <c r="B419" s="1">
        <v>1</v>
      </c>
      <c r="C419" s="1" t="s">
        <v>1566</v>
      </c>
      <c r="AB419" s="2">
        <v>2010149</v>
      </c>
      <c r="AC419" s="2">
        <v>1</v>
      </c>
      <c r="AD419" s="2" t="s">
        <v>1567</v>
      </c>
    </row>
    <row r="420" spans="1:30" ht="16.5">
      <c r="A420" s="1">
        <v>2010149</v>
      </c>
      <c r="B420" s="1">
        <v>1</v>
      </c>
      <c r="C420" s="1" t="s">
        <v>1567</v>
      </c>
      <c r="AB420" s="2">
        <v>2010150</v>
      </c>
      <c r="AC420" s="2">
        <v>1</v>
      </c>
      <c r="AD420" s="2" t="s">
        <v>1568</v>
      </c>
    </row>
    <row r="421" spans="1:30" ht="16.5">
      <c r="A421" s="1">
        <v>2010150</v>
      </c>
      <c r="B421" s="1">
        <v>1</v>
      </c>
      <c r="C421" s="1" t="s">
        <v>1568</v>
      </c>
      <c r="AB421" s="2">
        <v>2010151</v>
      </c>
      <c r="AC421" s="2">
        <v>1</v>
      </c>
      <c r="AD421" s="2" t="s">
        <v>1569</v>
      </c>
    </row>
    <row r="422" spans="1:30" ht="16.5">
      <c r="A422" s="1">
        <v>2010151</v>
      </c>
      <c r="B422" s="1">
        <v>1</v>
      </c>
      <c r="C422" s="1" t="s">
        <v>1569</v>
      </c>
      <c r="AB422" s="2">
        <v>2010152</v>
      </c>
      <c r="AC422" s="2">
        <v>1</v>
      </c>
      <c r="AD422" s="2" t="s">
        <v>1570</v>
      </c>
    </row>
    <row r="423" spans="1:30" ht="16.5">
      <c r="A423" s="1">
        <v>2010152</v>
      </c>
      <c r="B423" s="1">
        <v>1</v>
      </c>
      <c r="C423" s="1" t="s">
        <v>1570</v>
      </c>
      <c r="AB423" s="2">
        <v>2010153</v>
      </c>
      <c r="AC423" s="2">
        <v>1</v>
      </c>
      <c r="AD423" s="2" t="s">
        <v>1571</v>
      </c>
    </row>
    <row r="424" spans="1:30" ht="16.5">
      <c r="A424" s="1">
        <v>2010153</v>
      </c>
      <c r="B424" s="1">
        <v>1</v>
      </c>
      <c r="C424" s="1" t="s">
        <v>1571</v>
      </c>
      <c r="AB424" s="2">
        <v>2010154</v>
      </c>
      <c r="AC424" s="2">
        <v>1</v>
      </c>
      <c r="AD424" s="2" t="s">
        <v>1572</v>
      </c>
    </row>
    <row r="425" spans="1:30" ht="16.5">
      <c r="A425" s="1">
        <v>2010154</v>
      </c>
      <c r="B425" s="1">
        <v>1</v>
      </c>
      <c r="C425" s="1" t="s">
        <v>1572</v>
      </c>
      <c r="AB425" s="2">
        <v>2010155</v>
      </c>
      <c r="AC425" s="2">
        <v>1</v>
      </c>
      <c r="AD425" s="2" t="s">
        <v>1573</v>
      </c>
    </row>
    <row r="426" spans="1:30" ht="16.5">
      <c r="A426" s="1">
        <v>2010155</v>
      </c>
      <c r="B426" s="1">
        <v>1</v>
      </c>
      <c r="C426" s="1" t="s">
        <v>1573</v>
      </c>
      <c r="AB426" s="2">
        <v>2010156</v>
      </c>
      <c r="AC426" s="2">
        <v>1</v>
      </c>
      <c r="AD426" s="2" t="s">
        <v>1574</v>
      </c>
    </row>
    <row r="427" spans="1:30" ht="16.5">
      <c r="A427" s="1">
        <v>2010156</v>
      </c>
      <c r="B427" s="1">
        <v>1</v>
      </c>
      <c r="C427" s="1" t="s">
        <v>1574</v>
      </c>
      <c r="AB427" s="2">
        <v>2010157</v>
      </c>
      <c r="AC427" s="2">
        <v>1</v>
      </c>
      <c r="AD427" s="2" t="s">
        <v>1575</v>
      </c>
    </row>
    <row r="428" spans="1:30" ht="16.5">
      <c r="A428" s="1">
        <v>2010157</v>
      </c>
      <c r="B428" s="1">
        <v>1</v>
      </c>
      <c r="C428" s="1" t="s">
        <v>1575</v>
      </c>
      <c r="AB428" s="2">
        <v>2010158</v>
      </c>
      <c r="AC428" s="2">
        <v>1</v>
      </c>
      <c r="AD428" s="2" t="s">
        <v>1576</v>
      </c>
    </row>
    <row r="429" spans="1:30" ht="16.5">
      <c r="A429" s="1">
        <v>2010158</v>
      </c>
      <c r="B429" s="1">
        <v>1</v>
      </c>
      <c r="C429" s="1" t="s">
        <v>1576</v>
      </c>
      <c r="AB429" s="2">
        <v>2010159</v>
      </c>
      <c r="AC429" s="2">
        <v>1</v>
      </c>
      <c r="AD429" s="2" t="s">
        <v>1577</v>
      </c>
    </row>
    <row r="430" spans="1:30" ht="16.5">
      <c r="A430" s="1">
        <v>2010159</v>
      </c>
      <c r="B430" s="1">
        <v>1</v>
      </c>
      <c r="C430" s="1" t="s">
        <v>1577</v>
      </c>
      <c r="AB430" s="2">
        <v>2020001</v>
      </c>
      <c r="AC430" s="2">
        <v>1</v>
      </c>
      <c r="AD430" s="2" t="s">
        <v>1578</v>
      </c>
    </row>
    <row r="431" spans="1:30" ht="16.5">
      <c r="A431" s="1">
        <v>2020001</v>
      </c>
      <c r="B431" s="1">
        <v>1</v>
      </c>
      <c r="C431" s="1" t="s">
        <v>1578</v>
      </c>
      <c r="AB431" s="2">
        <v>2020002</v>
      </c>
      <c r="AC431" s="2">
        <v>1</v>
      </c>
      <c r="AD431" s="2" t="s">
        <v>1579</v>
      </c>
    </row>
    <row r="432" spans="1:30" ht="16.5">
      <c r="A432" s="1">
        <v>2020002</v>
      </c>
      <c r="B432" s="1">
        <v>1</v>
      </c>
      <c r="C432" s="1" t="s">
        <v>1579</v>
      </c>
      <c r="AB432" s="2">
        <v>2020003</v>
      </c>
      <c r="AC432" s="2">
        <v>1</v>
      </c>
      <c r="AD432" s="2" t="s">
        <v>1580</v>
      </c>
    </row>
    <row r="433" spans="1:30" ht="16.5">
      <c r="A433" s="1">
        <v>2020003</v>
      </c>
      <c r="B433" s="1">
        <v>1</v>
      </c>
      <c r="C433" s="1" t="s">
        <v>1580</v>
      </c>
      <c r="AB433" s="2">
        <v>2020004</v>
      </c>
      <c r="AC433" s="2">
        <v>1</v>
      </c>
      <c r="AD433" s="2" t="s">
        <v>1581</v>
      </c>
    </row>
    <row r="434" spans="1:30" ht="16.5">
      <c r="A434" s="1">
        <v>2020004</v>
      </c>
      <c r="B434" s="1">
        <v>1</v>
      </c>
      <c r="C434" s="1" t="s">
        <v>1581</v>
      </c>
      <c r="AB434" s="2">
        <v>2020005</v>
      </c>
      <c r="AC434" s="2">
        <v>1</v>
      </c>
      <c r="AD434" s="2" t="s">
        <v>3901</v>
      </c>
    </row>
    <row r="435" spans="1:30" ht="16.5">
      <c r="A435" s="1">
        <v>2020005</v>
      </c>
      <c r="B435" s="1">
        <v>1</v>
      </c>
      <c r="C435" s="1" t="s">
        <v>1582</v>
      </c>
      <c r="AB435" s="2">
        <v>2020006</v>
      </c>
      <c r="AC435" s="2">
        <v>1</v>
      </c>
      <c r="AD435" s="2" t="s">
        <v>3902</v>
      </c>
    </row>
    <row r="436" spans="1:30" ht="16.5">
      <c r="A436" s="1">
        <v>2020006</v>
      </c>
      <c r="B436" s="1">
        <v>1</v>
      </c>
      <c r="C436" s="1" t="s">
        <v>1583</v>
      </c>
      <c r="AB436" s="2">
        <v>2020007</v>
      </c>
      <c r="AC436" s="2">
        <v>1</v>
      </c>
      <c r="AD436" s="2" t="s">
        <v>1584</v>
      </c>
    </row>
    <row r="437" spans="1:30" ht="16.5">
      <c r="A437" s="1">
        <v>2020007</v>
      </c>
      <c r="B437" s="1">
        <v>1</v>
      </c>
      <c r="C437" s="1" t="s">
        <v>1584</v>
      </c>
      <c r="AB437" s="2">
        <v>2020008</v>
      </c>
      <c r="AC437" s="2">
        <v>1</v>
      </c>
      <c r="AD437" s="2" t="s">
        <v>3903</v>
      </c>
    </row>
    <row r="438" spans="1:30" ht="16.5">
      <c r="A438" s="1">
        <v>2020008</v>
      </c>
      <c r="B438" s="1">
        <v>1</v>
      </c>
      <c r="C438" s="1" t="s">
        <v>1585</v>
      </c>
      <c r="AB438" s="2">
        <v>2020009</v>
      </c>
      <c r="AC438" s="2">
        <v>1</v>
      </c>
      <c r="AD438" s="2" t="s">
        <v>3904</v>
      </c>
    </row>
    <row r="439" spans="1:30" ht="16.5">
      <c r="A439" s="1">
        <v>2020009</v>
      </c>
      <c r="B439" s="1">
        <v>1</v>
      </c>
      <c r="C439" s="1" t="s">
        <v>1586</v>
      </c>
      <c r="AB439" s="2">
        <v>2020010</v>
      </c>
      <c r="AC439" s="2">
        <v>1</v>
      </c>
      <c r="AD439" s="2" t="s">
        <v>1587</v>
      </c>
    </row>
    <row r="440" spans="1:30" ht="16.5">
      <c r="A440" s="1">
        <v>2020010</v>
      </c>
      <c r="B440" s="1">
        <v>1</v>
      </c>
      <c r="C440" s="1" t="s">
        <v>1587</v>
      </c>
      <c r="AB440" s="2">
        <v>2020011</v>
      </c>
      <c r="AC440" s="2">
        <v>1</v>
      </c>
      <c r="AD440" s="2" t="s">
        <v>1588</v>
      </c>
    </row>
    <row r="441" spans="1:30" ht="16.5">
      <c r="A441" s="1">
        <v>2020011</v>
      </c>
      <c r="B441" s="1">
        <v>1</v>
      </c>
      <c r="C441" s="1" t="s">
        <v>1588</v>
      </c>
      <c r="AB441" s="2">
        <v>2020012</v>
      </c>
      <c r="AC441" s="2">
        <v>1</v>
      </c>
      <c r="AD441" s="2" t="s">
        <v>1589</v>
      </c>
    </row>
    <row r="442" spans="1:30" ht="16.5">
      <c r="A442" s="1">
        <v>2020012</v>
      </c>
      <c r="B442" s="1">
        <v>1</v>
      </c>
      <c r="C442" s="1" t="s">
        <v>1589</v>
      </c>
      <c r="AB442" s="2">
        <v>2020013</v>
      </c>
      <c r="AC442" s="2">
        <v>1</v>
      </c>
      <c r="AD442" s="2" t="s">
        <v>3828</v>
      </c>
    </row>
    <row r="443" spans="1:30" ht="16.5">
      <c r="A443" s="1">
        <v>2020013</v>
      </c>
      <c r="B443" s="1">
        <v>1</v>
      </c>
      <c r="C443" s="1" t="s">
        <v>1590</v>
      </c>
      <c r="AB443" s="2">
        <v>2020014</v>
      </c>
      <c r="AC443" s="2">
        <v>1</v>
      </c>
      <c r="AD443" s="2" t="s">
        <v>1591</v>
      </c>
    </row>
    <row r="444" spans="1:30" ht="16.5">
      <c r="A444" s="1">
        <v>2020014</v>
      </c>
      <c r="B444" s="1">
        <v>1</v>
      </c>
      <c r="C444" s="1" t="s">
        <v>1591</v>
      </c>
      <c r="AB444" s="2">
        <v>2020015</v>
      </c>
      <c r="AC444" s="2">
        <v>1</v>
      </c>
      <c r="AD444" s="2" t="s">
        <v>1592</v>
      </c>
    </row>
    <row r="445" spans="1:30" ht="16.5">
      <c r="A445" s="1">
        <v>2020015</v>
      </c>
      <c r="B445" s="1">
        <v>1</v>
      </c>
      <c r="C445" s="1" t="s">
        <v>1592</v>
      </c>
      <c r="AB445" s="2">
        <v>2020016</v>
      </c>
      <c r="AC445" s="2">
        <v>1</v>
      </c>
      <c r="AD445" s="2" t="s">
        <v>3828</v>
      </c>
    </row>
    <row r="446" spans="1:30" ht="16.5">
      <c r="A446" s="1">
        <v>2020016</v>
      </c>
      <c r="B446" s="1">
        <v>1</v>
      </c>
      <c r="C446" s="1" t="s">
        <v>1593</v>
      </c>
      <c r="AB446" s="2">
        <v>2020017</v>
      </c>
      <c r="AC446" s="2">
        <v>1</v>
      </c>
      <c r="AD446" s="2" t="s">
        <v>1594</v>
      </c>
    </row>
    <row r="447" spans="1:30" ht="16.5">
      <c r="A447" s="1">
        <v>2020017</v>
      </c>
      <c r="B447" s="1">
        <v>1</v>
      </c>
      <c r="C447" s="1" t="s">
        <v>1594</v>
      </c>
      <c r="AB447" s="2">
        <v>2020018</v>
      </c>
      <c r="AC447" s="2">
        <v>1</v>
      </c>
      <c r="AD447" s="2" t="s">
        <v>3828</v>
      </c>
    </row>
    <row r="448" spans="1:30" ht="16.5">
      <c r="A448" s="1">
        <v>2020018</v>
      </c>
      <c r="B448" s="1">
        <v>1</v>
      </c>
      <c r="C448" s="1" t="s">
        <v>1595</v>
      </c>
      <c r="AB448" s="2">
        <v>2020019</v>
      </c>
      <c r="AC448" s="2">
        <v>1</v>
      </c>
      <c r="AD448" s="2" t="s">
        <v>1596</v>
      </c>
    </row>
    <row r="449" spans="1:30" ht="16.5">
      <c r="A449" s="1">
        <v>2020019</v>
      </c>
      <c r="B449" s="1">
        <v>1</v>
      </c>
      <c r="C449" s="1" t="s">
        <v>1596</v>
      </c>
      <c r="AB449" s="2">
        <v>2020020</v>
      </c>
      <c r="AC449" s="2">
        <v>1</v>
      </c>
      <c r="AD449" s="2" t="s">
        <v>1597</v>
      </c>
    </row>
    <row r="450" spans="1:30" ht="16.5">
      <c r="A450" s="1">
        <v>2020020</v>
      </c>
      <c r="B450" s="1">
        <v>1</v>
      </c>
      <c r="C450" s="1" t="s">
        <v>1597</v>
      </c>
      <c r="AB450" s="2">
        <v>2020021</v>
      </c>
      <c r="AC450" s="2">
        <v>1</v>
      </c>
      <c r="AD450" s="2" t="s">
        <v>3828</v>
      </c>
    </row>
    <row r="451" spans="1:30" ht="16.5">
      <c r="A451" s="1">
        <v>2020021</v>
      </c>
      <c r="B451" s="1">
        <v>1</v>
      </c>
      <c r="C451" s="1" t="s">
        <v>1598</v>
      </c>
      <c r="AB451" s="2">
        <v>2020022</v>
      </c>
      <c r="AC451" s="2">
        <v>1</v>
      </c>
      <c r="AD451" s="2" t="s">
        <v>1599</v>
      </c>
    </row>
    <row r="452" spans="1:30" ht="16.5">
      <c r="A452" s="1">
        <v>2020022</v>
      </c>
      <c r="B452" s="1">
        <v>1</v>
      </c>
      <c r="C452" s="1" t="s">
        <v>1599</v>
      </c>
      <c r="AB452" s="2">
        <v>2020023</v>
      </c>
      <c r="AC452" s="2">
        <v>1</v>
      </c>
      <c r="AD452" s="2" t="s">
        <v>1600</v>
      </c>
    </row>
    <row r="453" spans="1:30" ht="16.5">
      <c r="A453" s="1">
        <v>2020023</v>
      </c>
      <c r="B453" s="1">
        <v>1</v>
      </c>
      <c r="C453" s="1" t="s">
        <v>1600</v>
      </c>
      <c r="AB453" s="2">
        <v>2020024</v>
      </c>
      <c r="AC453" s="2">
        <v>1</v>
      </c>
      <c r="AD453" s="2" t="s">
        <v>1601</v>
      </c>
    </row>
    <row r="454" spans="1:30" ht="16.5">
      <c r="A454" s="1">
        <v>2020024</v>
      </c>
      <c r="B454" s="1">
        <v>1</v>
      </c>
      <c r="C454" s="1" t="s">
        <v>1601</v>
      </c>
      <c r="AB454" s="2">
        <v>2020025</v>
      </c>
      <c r="AC454" s="2">
        <v>1</v>
      </c>
      <c r="AD454" s="2" t="s">
        <v>1602</v>
      </c>
    </row>
    <row r="455" spans="1:30" ht="16.5">
      <c r="A455" s="1">
        <v>2020025</v>
      </c>
      <c r="B455" s="1">
        <v>1</v>
      </c>
      <c r="C455" s="1" t="s">
        <v>1602</v>
      </c>
      <c r="AB455" s="2">
        <v>2020026</v>
      </c>
      <c r="AC455" s="2">
        <v>1</v>
      </c>
      <c r="AD455" s="2" t="s">
        <v>1603</v>
      </c>
    </row>
    <row r="456" spans="1:30" ht="16.5">
      <c r="A456" s="1">
        <v>2020026</v>
      </c>
      <c r="B456" s="1">
        <v>1</v>
      </c>
      <c r="C456" s="1" t="s">
        <v>1603</v>
      </c>
      <c r="AB456" s="2">
        <v>2020027</v>
      </c>
      <c r="AC456" s="2">
        <v>1</v>
      </c>
      <c r="AD456" s="2" t="s">
        <v>1604</v>
      </c>
    </row>
    <row r="457" spans="1:30" ht="16.5">
      <c r="A457" s="1">
        <v>2020027</v>
      </c>
      <c r="B457" s="1">
        <v>1</v>
      </c>
      <c r="C457" s="1" t="s">
        <v>1604</v>
      </c>
      <c r="AB457" s="2">
        <v>2020028</v>
      </c>
      <c r="AC457" s="2">
        <v>1</v>
      </c>
      <c r="AD457" s="2" t="s">
        <v>1605</v>
      </c>
    </row>
    <row r="458" spans="1:30" ht="16.5">
      <c r="A458" s="1">
        <v>2020028</v>
      </c>
      <c r="B458" s="1">
        <v>1</v>
      </c>
      <c r="C458" s="1" t="s">
        <v>1605</v>
      </c>
      <c r="AB458" s="2">
        <v>2020029</v>
      </c>
      <c r="AC458" s="2">
        <v>1</v>
      </c>
      <c r="AD458" s="2" t="s">
        <v>1606</v>
      </c>
    </row>
    <row r="459" spans="1:30" ht="16.5">
      <c r="A459" s="1">
        <v>2020029</v>
      </c>
      <c r="B459" s="1">
        <v>1</v>
      </c>
      <c r="C459" s="1" t="s">
        <v>1606</v>
      </c>
      <c r="AB459" s="2">
        <v>2020030</v>
      </c>
      <c r="AC459" s="2">
        <v>1</v>
      </c>
      <c r="AD459" s="2" t="s">
        <v>1607</v>
      </c>
    </row>
    <row r="460" spans="1:30" ht="16.5">
      <c r="A460" s="1">
        <v>2020030</v>
      </c>
      <c r="B460" s="1">
        <v>1</v>
      </c>
      <c r="C460" s="1" t="s">
        <v>1607</v>
      </c>
      <c r="AB460" s="2">
        <v>2020031</v>
      </c>
      <c r="AC460" s="2">
        <v>1</v>
      </c>
      <c r="AD460" s="2" t="s">
        <v>1608</v>
      </c>
    </row>
    <row r="461" spans="1:30" ht="16.5">
      <c r="A461" s="1">
        <v>2020031</v>
      </c>
      <c r="B461" s="1">
        <v>1</v>
      </c>
      <c r="C461" s="1" t="s">
        <v>1608</v>
      </c>
      <c r="AB461" s="2">
        <v>2020032</v>
      </c>
      <c r="AC461" s="2">
        <v>1</v>
      </c>
      <c r="AD461" s="2" t="s">
        <v>1609</v>
      </c>
    </row>
    <row r="462" spans="1:30" ht="16.5">
      <c r="A462" s="1">
        <v>2020032</v>
      </c>
      <c r="B462" s="1">
        <v>1</v>
      </c>
      <c r="C462" s="1" t="s">
        <v>1609</v>
      </c>
      <c r="AB462" s="2">
        <v>2020033</v>
      </c>
      <c r="AC462" s="2">
        <v>1</v>
      </c>
      <c r="AD462" s="2" t="s">
        <v>1610</v>
      </c>
    </row>
    <row r="463" spans="1:30" ht="16.5">
      <c r="A463" s="1">
        <v>2020033</v>
      </c>
      <c r="B463" s="1">
        <v>1</v>
      </c>
      <c r="C463" s="1" t="s">
        <v>1610</v>
      </c>
      <c r="AB463" s="2">
        <v>2020034</v>
      </c>
      <c r="AC463" s="2">
        <v>1</v>
      </c>
      <c r="AD463" s="2" t="s">
        <v>1611</v>
      </c>
    </row>
    <row r="464" spans="1:30" ht="16.5">
      <c r="A464" s="1">
        <v>2020034</v>
      </c>
      <c r="B464" s="1">
        <v>1</v>
      </c>
      <c r="C464" s="1" t="s">
        <v>1611</v>
      </c>
      <c r="AB464" s="2">
        <v>2020035</v>
      </c>
      <c r="AC464" s="2">
        <v>1</v>
      </c>
      <c r="AD464" s="2" t="s">
        <v>1612</v>
      </c>
    </row>
    <row r="465" spans="1:30" ht="16.5">
      <c r="A465" s="1">
        <v>2020035</v>
      </c>
      <c r="B465" s="1">
        <v>1</v>
      </c>
      <c r="C465" s="1" t="s">
        <v>1612</v>
      </c>
      <c r="AB465" s="2">
        <v>2020036</v>
      </c>
      <c r="AC465" s="2">
        <v>1</v>
      </c>
      <c r="AD465" s="2" t="s">
        <v>1613</v>
      </c>
    </row>
    <row r="466" spans="1:30" ht="16.5">
      <c r="A466" s="1">
        <v>2020036</v>
      </c>
      <c r="B466" s="1">
        <v>1</v>
      </c>
      <c r="C466" s="1" t="s">
        <v>1613</v>
      </c>
      <c r="AB466" s="2">
        <v>2020037</v>
      </c>
      <c r="AC466" s="2">
        <v>1</v>
      </c>
      <c r="AD466" s="2" t="s">
        <v>1614</v>
      </c>
    </row>
    <row r="467" spans="1:30" ht="16.5">
      <c r="A467" s="1">
        <v>2020037</v>
      </c>
      <c r="B467" s="1">
        <v>1</v>
      </c>
      <c r="C467" s="1" t="s">
        <v>1614</v>
      </c>
      <c r="AB467" s="2">
        <v>2020038</v>
      </c>
      <c r="AC467" s="2">
        <v>1</v>
      </c>
      <c r="AD467" s="2" t="s">
        <v>1615</v>
      </c>
    </row>
    <row r="468" spans="1:30" ht="16.5">
      <c r="A468" s="1">
        <v>2020038</v>
      </c>
      <c r="B468" s="1">
        <v>1</v>
      </c>
      <c r="C468" s="1" t="s">
        <v>1615</v>
      </c>
      <c r="AB468" s="2">
        <v>2020039</v>
      </c>
      <c r="AC468" s="2">
        <v>1</v>
      </c>
      <c r="AD468" s="2" t="s">
        <v>1616</v>
      </c>
    </row>
    <row r="469" spans="1:30" ht="16.5">
      <c r="A469" s="1">
        <v>2020039</v>
      </c>
      <c r="B469" s="1">
        <v>1</v>
      </c>
      <c r="C469" s="1" t="s">
        <v>1616</v>
      </c>
      <c r="AB469" s="2">
        <v>2020040</v>
      </c>
      <c r="AC469" s="2">
        <v>1</v>
      </c>
      <c r="AD469" s="2" t="s">
        <v>1617</v>
      </c>
    </row>
    <row r="470" spans="1:30" ht="16.5">
      <c r="A470" s="1">
        <v>2020040</v>
      </c>
      <c r="B470" s="1">
        <v>1</v>
      </c>
      <c r="C470" s="1" t="s">
        <v>1617</v>
      </c>
      <c r="AB470" s="2">
        <v>2020041</v>
      </c>
      <c r="AC470" s="2">
        <v>1</v>
      </c>
      <c r="AD470" s="2" t="s">
        <v>1618</v>
      </c>
    </row>
    <row r="471" spans="1:30" ht="16.5">
      <c r="A471" s="1">
        <v>2020041</v>
      </c>
      <c r="B471" s="1">
        <v>1</v>
      </c>
      <c r="C471" s="1" t="s">
        <v>1618</v>
      </c>
      <c r="AB471" s="2">
        <v>2020042</v>
      </c>
      <c r="AC471" s="2">
        <v>1</v>
      </c>
      <c r="AD471" s="2" t="s">
        <v>1619</v>
      </c>
    </row>
    <row r="472" spans="1:30" ht="16.5">
      <c r="A472" s="1">
        <v>2020042</v>
      </c>
      <c r="B472" s="1">
        <v>1</v>
      </c>
      <c r="C472" s="1" t="s">
        <v>1619</v>
      </c>
      <c r="AB472" s="2">
        <v>2020043</v>
      </c>
      <c r="AC472" s="2">
        <v>1</v>
      </c>
      <c r="AD472" s="2" t="s">
        <v>1620</v>
      </c>
    </row>
    <row r="473" spans="1:30" ht="16.5">
      <c r="A473" s="1">
        <v>2020043</v>
      </c>
      <c r="B473" s="1">
        <v>1</v>
      </c>
      <c r="C473" s="1" t="s">
        <v>1620</v>
      </c>
      <c r="AB473" s="2">
        <v>2020044</v>
      </c>
      <c r="AC473" s="2">
        <v>1</v>
      </c>
      <c r="AD473" s="2" t="s">
        <v>1621</v>
      </c>
    </row>
    <row r="474" spans="1:30" ht="16.5">
      <c r="A474" s="1">
        <v>2020044</v>
      </c>
      <c r="B474" s="1">
        <v>1</v>
      </c>
      <c r="C474" s="1" t="s">
        <v>1621</v>
      </c>
      <c r="AB474" s="2">
        <v>2020045</v>
      </c>
      <c r="AC474" s="2">
        <v>1</v>
      </c>
      <c r="AD474" s="2" t="s">
        <v>1622</v>
      </c>
    </row>
    <row r="475" spans="1:30" ht="16.5">
      <c r="A475" s="1">
        <v>2020045</v>
      </c>
      <c r="B475" s="1">
        <v>1</v>
      </c>
      <c r="C475" s="1" t="s">
        <v>1622</v>
      </c>
      <c r="AB475" s="2">
        <v>2020046</v>
      </c>
      <c r="AC475" s="2">
        <v>1</v>
      </c>
      <c r="AD475" s="2" t="s">
        <v>1623</v>
      </c>
    </row>
    <row r="476" spans="1:30" ht="16.5">
      <c r="A476" s="1">
        <v>2020046</v>
      </c>
      <c r="B476" s="1">
        <v>1</v>
      </c>
      <c r="C476" s="1" t="s">
        <v>1623</v>
      </c>
      <c r="AB476" s="2">
        <v>2020047</v>
      </c>
      <c r="AC476" s="2">
        <v>1</v>
      </c>
      <c r="AD476" s="2" t="s">
        <v>1624</v>
      </c>
    </row>
    <row r="477" spans="1:30" ht="16.5">
      <c r="A477" s="1">
        <v>2020047</v>
      </c>
      <c r="B477" s="1">
        <v>1</v>
      </c>
      <c r="C477" s="1" t="s">
        <v>1624</v>
      </c>
      <c r="AB477" s="2">
        <v>2020048</v>
      </c>
      <c r="AC477" s="2">
        <v>1</v>
      </c>
      <c r="AD477" s="2" t="s">
        <v>1625</v>
      </c>
    </row>
    <row r="478" spans="1:30" ht="16.5">
      <c r="A478" s="1">
        <v>2020048</v>
      </c>
      <c r="B478" s="1">
        <v>1</v>
      </c>
      <c r="C478" s="1" t="s">
        <v>1625</v>
      </c>
      <c r="AB478" s="2">
        <v>2020049</v>
      </c>
      <c r="AC478" s="2">
        <v>1</v>
      </c>
      <c r="AD478" s="2" t="s">
        <v>1626</v>
      </c>
    </row>
    <row r="479" spans="1:30" ht="16.5">
      <c r="A479" s="1">
        <v>2020049</v>
      </c>
      <c r="B479" s="1">
        <v>1</v>
      </c>
      <c r="C479" s="1" t="s">
        <v>1626</v>
      </c>
      <c r="AB479" s="2">
        <v>2020050</v>
      </c>
      <c r="AC479" s="2">
        <v>1</v>
      </c>
      <c r="AD479" s="2" t="s">
        <v>1627</v>
      </c>
    </row>
    <row r="480" spans="1:30" ht="16.5">
      <c r="A480" s="1">
        <v>2020050</v>
      </c>
      <c r="B480" s="1">
        <v>1</v>
      </c>
      <c r="C480" s="1" t="s">
        <v>1627</v>
      </c>
      <c r="AB480" s="2">
        <v>2020051</v>
      </c>
      <c r="AC480" s="2">
        <v>1</v>
      </c>
      <c r="AD480" s="2" t="s">
        <v>1628</v>
      </c>
    </row>
    <row r="481" spans="1:30" ht="16.5">
      <c r="A481" s="1">
        <v>2020051</v>
      </c>
      <c r="B481" s="1">
        <v>1</v>
      </c>
      <c r="C481" s="1" t="s">
        <v>1628</v>
      </c>
      <c r="AB481" s="2">
        <v>2020052</v>
      </c>
      <c r="AC481" s="2">
        <v>1</v>
      </c>
      <c r="AD481" s="2" t="s">
        <v>1629</v>
      </c>
    </row>
    <row r="482" spans="1:30" ht="16.5">
      <c r="A482" s="1">
        <v>2020052</v>
      </c>
      <c r="B482" s="1">
        <v>1</v>
      </c>
      <c r="C482" s="1" t="s">
        <v>1629</v>
      </c>
      <c r="AB482" s="2">
        <v>2020053</v>
      </c>
      <c r="AC482" s="2">
        <v>1</v>
      </c>
      <c r="AD482" s="2" t="s">
        <v>1630</v>
      </c>
    </row>
    <row r="483" spans="1:30" ht="16.5">
      <c r="A483" s="1">
        <v>2020053</v>
      </c>
      <c r="B483" s="1">
        <v>1</v>
      </c>
      <c r="C483" s="1" t="s">
        <v>1630</v>
      </c>
      <c r="AB483" s="2">
        <v>2020054</v>
      </c>
      <c r="AC483" s="2">
        <v>1</v>
      </c>
      <c r="AD483" s="2" t="s">
        <v>1631</v>
      </c>
    </row>
    <row r="484" spans="1:30" ht="16.5">
      <c r="A484" s="1">
        <v>2020054</v>
      </c>
      <c r="B484" s="1">
        <v>1</v>
      </c>
      <c r="C484" s="1" t="s">
        <v>1631</v>
      </c>
      <c r="AB484" s="2">
        <v>2020055</v>
      </c>
      <c r="AC484" s="2">
        <v>1</v>
      </c>
      <c r="AD484" s="2" t="s">
        <v>1632</v>
      </c>
    </row>
    <row r="485" spans="1:30" ht="16.5">
      <c r="A485" s="1">
        <v>2020055</v>
      </c>
      <c r="B485" s="1">
        <v>1</v>
      </c>
      <c r="C485" s="1" t="s">
        <v>1632</v>
      </c>
      <c r="AB485" s="2">
        <v>2020056</v>
      </c>
      <c r="AC485" s="2">
        <v>1</v>
      </c>
      <c r="AD485" s="2" t="s">
        <v>1633</v>
      </c>
    </row>
    <row r="486" spans="1:30" ht="16.5">
      <c r="A486" s="1">
        <v>2020056</v>
      </c>
      <c r="B486" s="1">
        <v>1</v>
      </c>
      <c r="C486" s="1" t="s">
        <v>1633</v>
      </c>
      <c r="AB486" s="2">
        <v>2020057</v>
      </c>
      <c r="AC486" s="2">
        <v>1</v>
      </c>
      <c r="AD486" s="2" t="s">
        <v>1634</v>
      </c>
    </row>
    <row r="487" spans="1:30" ht="16.5">
      <c r="A487" s="1">
        <v>2020057</v>
      </c>
      <c r="B487" s="1">
        <v>1</v>
      </c>
      <c r="C487" s="1" t="s">
        <v>1634</v>
      </c>
      <c r="AB487" s="2">
        <v>2020058</v>
      </c>
      <c r="AC487" s="2">
        <v>1</v>
      </c>
      <c r="AD487" s="2" t="s">
        <v>1635</v>
      </c>
    </row>
    <row r="488" spans="1:30" ht="16.5">
      <c r="A488" s="1">
        <v>2020058</v>
      </c>
      <c r="B488" s="1">
        <v>1</v>
      </c>
      <c r="C488" s="1" t="s">
        <v>1635</v>
      </c>
      <c r="AB488" s="2">
        <v>2020059</v>
      </c>
      <c r="AC488" s="2">
        <v>1</v>
      </c>
      <c r="AD488" s="2" t="s">
        <v>1636</v>
      </c>
    </row>
    <row r="489" spans="1:30" ht="16.5">
      <c r="A489" s="1">
        <v>2020059</v>
      </c>
      <c r="B489" s="1">
        <v>1</v>
      </c>
      <c r="C489" s="1" t="s">
        <v>1636</v>
      </c>
      <c r="AB489" s="2">
        <v>2020060</v>
      </c>
      <c r="AC489" s="2">
        <v>1</v>
      </c>
      <c r="AD489" s="2" t="s">
        <v>1637</v>
      </c>
    </row>
    <row r="490" spans="1:30" ht="16.5">
      <c r="A490" s="1">
        <v>2020060</v>
      </c>
      <c r="B490" s="1">
        <v>1</v>
      </c>
      <c r="C490" s="1" t="s">
        <v>1637</v>
      </c>
      <c r="AB490" s="2">
        <v>2020061</v>
      </c>
      <c r="AC490" s="2">
        <v>1</v>
      </c>
      <c r="AD490" s="2" t="s">
        <v>1638</v>
      </c>
    </row>
    <row r="491" spans="1:30" ht="16.5">
      <c r="A491" s="1">
        <v>2020061</v>
      </c>
      <c r="B491" s="1">
        <v>1</v>
      </c>
      <c r="C491" s="1" t="s">
        <v>1638</v>
      </c>
      <c r="AB491" s="2">
        <v>2020062</v>
      </c>
      <c r="AC491" s="2">
        <v>1</v>
      </c>
      <c r="AD491" s="2" t="s">
        <v>1639</v>
      </c>
    </row>
    <row r="492" spans="1:30" ht="16.5">
      <c r="A492" s="1">
        <v>2020062</v>
      </c>
      <c r="B492" s="1">
        <v>1</v>
      </c>
      <c r="C492" s="1" t="s">
        <v>1639</v>
      </c>
      <c r="AB492" s="2">
        <v>2020063</v>
      </c>
      <c r="AC492" s="2">
        <v>1</v>
      </c>
      <c r="AD492" s="2" t="s">
        <v>1640</v>
      </c>
    </row>
    <row r="493" spans="1:30" ht="16.5">
      <c r="A493" s="1">
        <v>2020063</v>
      </c>
      <c r="B493" s="1">
        <v>1</v>
      </c>
      <c r="C493" s="1" t="s">
        <v>1640</v>
      </c>
      <c r="AB493" s="2">
        <v>2020064</v>
      </c>
      <c r="AC493" s="2">
        <v>1</v>
      </c>
      <c r="AD493" s="2" t="s">
        <v>3905</v>
      </c>
    </row>
    <row r="494" spans="1:30" ht="16.5">
      <c r="A494" s="1">
        <v>2020064</v>
      </c>
      <c r="B494" s="1">
        <v>1</v>
      </c>
      <c r="C494" s="1" t="s">
        <v>1641</v>
      </c>
      <c r="AB494" s="2">
        <v>2020065</v>
      </c>
      <c r="AC494" s="2">
        <v>1</v>
      </c>
      <c r="AD494" s="2" t="s">
        <v>1642</v>
      </c>
    </row>
    <row r="495" spans="1:30" ht="16.5">
      <c r="A495" s="1">
        <v>2020065</v>
      </c>
      <c r="B495" s="1">
        <v>1</v>
      </c>
      <c r="C495" s="1" t="s">
        <v>1642</v>
      </c>
      <c r="AB495" s="2">
        <v>2020066</v>
      </c>
      <c r="AC495" s="2">
        <v>1</v>
      </c>
      <c r="AD495" s="2" t="s">
        <v>1643</v>
      </c>
    </row>
    <row r="496" spans="1:30" ht="16.5">
      <c r="A496" s="1">
        <v>2020066</v>
      </c>
      <c r="B496" s="1">
        <v>1</v>
      </c>
      <c r="C496" s="1" t="s">
        <v>1643</v>
      </c>
      <c r="AB496" s="2">
        <v>2020067</v>
      </c>
      <c r="AC496" s="2">
        <v>1</v>
      </c>
      <c r="AD496" s="2" t="s">
        <v>1644</v>
      </c>
    </row>
    <row r="497" spans="1:30" ht="16.5">
      <c r="A497" s="1">
        <v>2020067</v>
      </c>
      <c r="B497" s="1">
        <v>1</v>
      </c>
      <c r="C497" s="1" t="s">
        <v>1644</v>
      </c>
      <c r="AB497" s="10">
        <v>2020068</v>
      </c>
      <c r="AC497" s="10">
        <v>1</v>
      </c>
      <c r="AD497" s="10" t="s">
        <v>1645</v>
      </c>
    </row>
    <row r="498" spans="1:30" ht="16.5">
      <c r="A498" s="1">
        <v>2020068</v>
      </c>
      <c r="B498" s="1">
        <v>1</v>
      </c>
      <c r="C498" s="1" t="s">
        <v>1645</v>
      </c>
      <c r="AB498" s="2">
        <v>2020069</v>
      </c>
      <c r="AC498" s="2">
        <v>1</v>
      </c>
      <c r="AD498" s="2" t="s">
        <v>1646</v>
      </c>
    </row>
    <row r="499" spans="1:30" ht="16.5">
      <c r="A499" s="1">
        <v>2020069</v>
      </c>
      <c r="B499" s="1">
        <v>1</v>
      </c>
      <c r="C499" s="1" t="s">
        <v>1646</v>
      </c>
      <c r="AB499" s="2">
        <v>2020070</v>
      </c>
      <c r="AC499" s="2">
        <v>1</v>
      </c>
      <c r="AD499" s="2" t="s">
        <v>1647</v>
      </c>
    </row>
    <row r="500" spans="1:30" ht="16.5">
      <c r="A500" s="1">
        <v>2020070</v>
      </c>
      <c r="B500" s="1">
        <v>1</v>
      </c>
      <c r="C500" s="1" t="s">
        <v>1647</v>
      </c>
      <c r="AB500" s="2">
        <v>2020071</v>
      </c>
      <c r="AC500" s="2">
        <v>1</v>
      </c>
      <c r="AD500" s="2" t="s">
        <v>1648</v>
      </c>
    </row>
    <row r="501" spans="1:30" ht="16.5">
      <c r="A501" s="1">
        <v>2020071</v>
      </c>
      <c r="B501" s="1">
        <v>1</v>
      </c>
      <c r="C501" s="1" t="s">
        <v>1648</v>
      </c>
      <c r="AB501" s="2">
        <v>2020072</v>
      </c>
      <c r="AC501" s="2">
        <v>1</v>
      </c>
      <c r="AD501" s="2" t="s">
        <v>1649</v>
      </c>
    </row>
    <row r="502" spans="1:30" ht="16.5">
      <c r="A502" s="1">
        <v>2020072</v>
      </c>
      <c r="B502" s="1">
        <v>1</v>
      </c>
      <c r="C502" s="1" t="s">
        <v>1649</v>
      </c>
      <c r="AB502" s="2">
        <v>2020073</v>
      </c>
      <c r="AC502" s="2">
        <v>1</v>
      </c>
      <c r="AD502" s="2" t="s">
        <v>1650</v>
      </c>
    </row>
    <row r="503" spans="1:30" ht="16.5">
      <c r="A503" s="1">
        <v>2020073</v>
      </c>
      <c r="B503" s="1">
        <v>1</v>
      </c>
      <c r="C503" s="1" t="s">
        <v>1650</v>
      </c>
      <c r="AB503" s="2">
        <v>2020074</v>
      </c>
      <c r="AC503" s="2">
        <v>1</v>
      </c>
      <c r="AD503" s="2" t="s">
        <v>1651</v>
      </c>
    </row>
    <row r="504" spans="1:30" ht="16.5">
      <c r="A504" s="1">
        <v>2020074</v>
      </c>
      <c r="B504" s="1">
        <v>1</v>
      </c>
      <c r="C504" s="1" t="s">
        <v>1651</v>
      </c>
      <c r="AB504" s="2">
        <v>2020075</v>
      </c>
      <c r="AC504" s="2">
        <v>1</v>
      </c>
      <c r="AD504" s="2" t="s">
        <v>1652</v>
      </c>
    </row>
    <row r="505" spans="1:30" ht="16.5">
      <c r="A505" s="1">
        <v>2020075</v>
      </c>
      <c r="B505" s="1">
        <v>1</v>
      </c>
      <c r="C505" s="1" t="s">
        <v>1652</v>
      </c>
      <c r="AB505" s="2">
        <v>2020076</v>
      </c>
      <c r="AC505" s="2">
        <v>1</v>
      </c>
      <c r="AD505" s="2" t="s">
        <v>1653</v>
      </c>
    </row>
    <row r="506" spans="1:30" ht="16.5">
      <c r="A506" s="1">
        <v>2020076</v>
      </c>
      <c r="B506" s="1">
        <v>1</v>
      </c>
      <c r="C506" s="1" t="s">
        <v>1653</v>
      </c>
      <c r="AB506" s="2">
        <v>2020077</v>
      </c>
      <c r="AC506" s="2">
        <v>1</v>
      </c>
      <c r="AD506" s="2" t="s">
        <v>1654</v>
      </c>
    </row>
    <row r="507" spans="1:30" ht="16.5">
      <c r="A507" s="1">
        <v>2020077</v>
      </c>
      <c r="B507" s="1">
        <v>1</v>
      </c>
      <c r="C507" s="1" t="s">
        <v>1654</v>
      </c>
      <c r="AB507" s="2">
        <v>2020078</v>
      </c>
      <c r="AC507" s="2">
        <v>1</v>
      </c>
      <c r="AD507" s="2" t="s">
        <v>1655</v>
      </c>
    </row>
    <row r="508" spans="1:30" ht="16.5">
      <c r="A508" s="1">
        <v>2020078</v>
      </c>
      <c r="B508" s="1">
        <v>1</v>
      </c>
      <c r="C508" s="1" t="s">
        <v>1655</v>
      </c>
      <c r="AB508" s="2">
        <v>2020079</v>
      </c>
      <c r="AC508" s="2">
        <v>1</v>
      </c>
      <c r="AD508" s="2" t="s">
        <v>1656</v>
      </c>
    </row>
    <row r="509" spans="1:30" ht="16.5">
      <c r="A509" s="1">
        <v>2020079</v>
      </c>
      <c r="B509" s="1">
        <v>1</v>
      </c>
      <c r="C509" s="1" t="s">
        <v>1656</v>
      </c>
      <c r="AB509" s="2">
        <v>2020080</v>
      </c>
      <c r="AC509" s="2">
        <v>1</v>
      </c>
      <c r="AD509" s="2" t="s">
        <v>1657</v>
      </c>
    </row>
    <row r="510" spans="1:30" ht="16.5">
      <c r="A510" s="1">
        <v>2020080</v>
      </c>
      <c r="B510" s="1">
        <v>1</v>
      </c>
      <c r="C510" s="1" t="s">
        <v>1657</v>
      </c>
      <c r="AB510" s="2">
        <v>2020081</v>
      </c>
      <c r="AC510" s="2">
        <v>1</v>
      </c>
      <c r="AD510" s="2" t="s">
        <v>1658</v>
      </c>
    </row>
    <row r="511" spans="1:30" ht="16.5">
      <c r="A511" s="1">
        <v>2020081</v>
      </c>
      <c r="B511" s="1">
        <v>1</v>
      </c>
      <c r="C511" s="1" t="s">
        <v>1658</v>
      </c>
      <c r="AB511" s="2">
        <v>2020082</v>
      </c>
      <c r="AC511" s="2">
        <v>1</v>
      </c>
      <c r="AD511" s="2" t="s">
        <v>1659</v>
      </c>
    </row>
    <row r="512" spans="1:30" ht="16.5">
      <c r="A512" s="1">
        <v>2020082</v>
      </c>
      <c r="B512" s="1">
        <v>1</v>
      </c>
      <c r="C512" s="1" t="s">
        <v>1659</v>
      </c>
      <c r="AB512" s="2">
        <v>2020083</v>
      </c>
      <c r="AC512" s="2">
        <v>1</v>
      </c>
      <c r="AD512" s="2" t="s">
        <v>1660</v>
      </c>
    </row>
    <row r="513" spans="1:30" ht="16.5">
      <c r="A513" s="1">
        <v>2020083</v>
      </c>
      <c r="B513" s="1">
        <v>1</v>
      </c>
      <c r="C513" s="1" t="s">
        <v>1660</v>
      </c>
      <c r="AB513" s="2">
        <v>2020084</v>
      </c>
      <c r="AC513" s="2">
        <v>1</v>
      </c>
      <c r="AD513" s="2" t="s">
        <v>1661</v>
      </c>
    </row>
    <row r="514" spans="1:30" ht="16.5">
      <c r="A514" s="1">
        <v>2020084</v>
      </c>
      <c r="B514" s="1">
        <v>1</v>
      </c>
      <c r="C514" s="1" t="s">
        <v>1661</v>
      </c>
      <c r="AB514" s="2">
        <v>2020085</v>
      </c>
      <c r="AC514" s="2">
        <v>1</v>
      </c>
      <c r="AD514" s="2" t="s">
        <v>1662</v>
      </c>
    </row>
    <row r="515" spans="1:30" ht="16.5">
      <c r="A515" s="1">
        <v>2020085</v>
      </c>
      <c r="B515" s="1">
        <v>1</v>
      </c>
      <c r="C515" s="1" t="s">
        <v>1662</v>
      </c>
      <c r="AB515" s="2">
        <v>2020086</v>
      </c>
      <c r="AC515" s="2">
        <v>1</v>
      </c>
      <c r="AD515" s="2" t="s">
        <v>1663</v>
      </c>
    </row>
    <row r="516" spans="1:30" ht="16.5">
      <c r="A516" s="1">
        <v>2020086</v>
      </c>
      <c r="B516" s="1">
        <v>1</v>
      </c>
      <c r="C516" s="1" t="s">
        <v>1663</v>
      </c>
      <c r="AB516" s="2">
        <v>2020087</v>
      </c>
      <c r="AC516" s="2">
        <v>1</v>
      </c>
      <c r="AD516" s="2" t="s">
        <v>1664</v>
      </c>
    </row>
    <row r="517" spans="1:30" ht="16.5">
      <c r="A517" s="1">
        <v>2020087</v>
      </c>
      <c r="B517" s="1">
        <v>1</v>
      </c>
      <c r="C517" s="1" t="s">
        <v>1664</v>
      </c>
      <c r="AB517" s="2">
        <v>2020088</v>
      </c>
      <c r="AC517" s="2">
        <v>1</v>
      </c>
      <c r="AD517" s="2" t="s">
        <v>1665</v>
      </c>
    </row>
    <row r="518" spans="1:30" ht="16.5">
      <c r="A518" s="1">
        <v>2020088</v>
      </c>
      <c r="B518" s="1">
        <v>1</v>
      </c>
      <c r="C518" s="1" t="s">
        <v>1665</v>
      </c>
      <c r="AB518" s="2">
        <v>2020089</v>
      </c>
      <c r="AC518" s="2">
        <v>1</v>
      </c>
      <c r="AD518" s="2" t="s">
        <v>1666</v>
      </c>
    </row>
    <row r="519" spans="1:30" ht="16.5">
      <c r="A519" s="1">
        <v>2020089</v>
      </c>
      <c r="B519" s="1">
        <v>1</v>
      </c>
      <c r="C519" s="1" t="s">
        <v>1666</v>
      </c>
      <c r="AB519" s="2">
        <v>2020090</v>
      </c>
      <c r="AC519" s="2">
        <v>1</v>
      </c>
      <c r="AD519" s="2" t="s">
        <v>1667</v>
      </c>
    </row>
    <row r="520" spans="1:30" ht="16.5">
      <c r="A520" s="1">
        <v>2020090</v>
      </c>
      <c r="B520" s="1">
        <v>1</v>
      </c>
      <c r="C520" s="1" t="s">
        <v>1667</v>
      </c>
      <c r="AB520" s="2">
        <v>2020091</v>
      </c>
      <c r="AC520" s="2">
        <v>1</v>
      </c>
      <c r="AD520" s="2" t="s">
        <v>1668</v>
      </c>
    </row>
    <row r="521" spans="1:30" ht="16.5">
      <c r="A521" s="1">
        <v>2020091</v>
      </c>
      <c r="B521" s="1">
        <v>1</v>
      </c>
      <c r="C521" s="1" t="s">
        <v>1668</v>
      </c>
      <c r="AB521" s="2">
        <v>2020092</v>
      </c>
      <c r="AC521" s="2">
        <v>1</v>
      </c>
      <c r="AD521" s="2" t="s">
        <v>1669</v>
      </c>
    </row>
    <row r="522" spans="1:30" ht="16.5">
      <c r="A522" s="1">
        <v>2020092</v>
      </c>
      <c r="B522" s="1">
        <v>1</v>
      </c>
      <c r="C522" s="1" t="s">
        <v>1669</v>
      </c>
      <c r="AB522" s="2">
        <v>2020093</v>
      </c>
      <c r="AC522" s="2">
        <v>1</v>
      </c>
      <c r="AD522" s="2" t="s">
        <v>1670</v>
      </c>
    </row>
    <row r="523" spans="1:30" ht="16.5">
      <c r="A523" s="1">
        <v>2020093</v>
      </c>
      <c r="B523" s="1">
        <v>1</v>
      </c>
      <c r="C523" s="1" t="s">
        <v>1670</v>
      </c>
      <c r="AB523" s="2">
        <v>2020094</v>
      </c>
      <c r="AC523" s="2">
        <v>1</v>
      </c>
      <c r="AD523" s="2" t="s">
        <v>1671</v>
      </c>
    </row>
    <row r="524" spans="1:30" ht="16.5">
      <c r="A524" s="1">
        <v>2020094</v>
      </c>
      <c r="B524" s="1">
        <v>1</v>
      </c>
      <c r="C524" s="1" t="s">
        <v>1671</v>
      </c>
      <c r="AB524" s="2">
        <v>2020095</v>
      </c>
      <c r="AC524" s="2">
        <v>1</v>
      </c>
      <c r="AD524" s="2" t="s">
        <v>1672</v>
      </c>
    </row>
    <row r="525" spans="1:30" ht="16.5">
      <c r="A525" s="1">
        <v>2020095</v>
      </c>
      <c r="B525" s="1">
        <v>1</v>
      </c>
      <c r="C525" s="1" t="s">
        <v>1672</v>
      </c>
      <c r="AB525" s="2">
        <v>2020096</v>
      </c>
      <c r="AC525" s="2">
        <v>1</v>
      </c>
      <c r="AD525" s="2" t="s">
        <v>3906</v>
      </c>
    </row>
    <row r="526" spans="1:30" ht="16.5">
      <c r="A526" s="1">
        <v>2020096</v>
      </c>
      <c r="B526" s="1">
        <v>1</v>
      </c>
      <c r="C526" s="1" t="s">
        <v>1673</v>
      </c>
      <c r="AB526" s="2">
        <v>2020097</v>
      </c>
      <c r="AC526" s="2">
        <v>1</v>
      </c>
      <c r="AD526" s="2" t="s">
        <v>3907</v>
      </c>
    </row>
    <row r="527" spans="1:30" ht="16.5">
      <c r="A527" s="1">
        <v>2020097</v>
      </c>
      <c r="B527" s="1">
        <v>1</v>
      </c>
      <c r="C527" s="1" t="s">
        <v>1674</v>
      </c>
      <c r="AB527" s="2">
        <v>2020098</v>
      </c>
      <c r="AC527" s="2">
        <v>1</v>
      </c>
      <c r="AD527" s="2" t="s">
        <v>3908</v>
      </c>
    </row>
    <row r="528" spans="1:30" ht="16.5">
      <c r="A528" s="1">
        <v>2020098</v>
      </c>
      <c r="B528" s="1">
        <v>1</v>
      </c>
      <c r="C528" s="1" t="s">
        <v>1675</v>
      </c>
      <c r="AB528" s="2">
        <v>2020099</v>
      </c>
      <c r="AC528" s="2">
        <v>1</v>
      </c>
      <c r="AD528" s="2" t="s">
        <v>3909</v>
      </c>
    </row>
    <row r="529" spans="1:30" ht="16.5">
      <c r="A529" s="1">
        <v>2020099</v>
      </c>
      <c r="B529" s="1">
        <v>1</v>
      </c>
      <c r="C529" s="1" t="s">
        <v>1676</v>
      </c>
      <c r="AB529" s="2">
        <v>2020100</v>
      </c>
      <c r="AC529" s="2">
        <v>1</v>
      </c>
      <c r="AD529" s="2" t="s">
        <v>3910</v>
      </c>
    </row>
    <row r="530" spans="1:30" ht="16.5">
      <c r="A530" s="1">
        <v>2020100</v>
      </c>
      <c r="B530" s="1">
        <v>1</v>
      </c>
      <c r="C530" s="1" t="s">
        <v>1677</v>
      </c>
      <c r="AB530" s="2">
        <v>2020101</v>
      </c>
      <c r="AC530" s="2">
        <v>1</v>
      </c>
      <c r="AD530" s="2" t="s">
        <v>3911</v>
      </c>
    </row>
    <row r="531" spans="1:30" ht="16.5">
      <c r="A531" s="1">
        <v>2020101</v>
      </c>
      <c r="B531" s="1">
        <v>1</v>
      </c>
      <c r="C531" s="1" t="s">
        <v>1678</v>
      </c>
      <c r="AB531" s="2">
        <v>2020102</v>
      </c>
      <c r="AC531" s="2">
        <v>1</v>
      </c>
      <c r="AD531" s="2" t="s">
        <v>3912</v>
      </c>
    </row>
    <row r="532" spans="1:30" ht="16.5">
      <c r="A532" s="1">
        <v>2020102</v>
      </c>
      <c r="B532" s="1">
        <v>1</v>
      </c>
      <c r="C532" s="1" t="s">
        <v>1679</v>
      </c>
      <c r="AB532" s="2">
        <v>2020103</v>
      </c>
      <c r="AC532" s="2">
        <v>1</v>
      </c>
      <c r="AD532" s="2" t="s">
        <v>3913</v>
      </c>
    </row>
    <row r="533" spans="1:30" ht="16.5">
      <c r="A533" s="1">
        <v>2020103</v>
      </c>
      <c r="B533" s="1">
        <v>1</v>
      </c>
      <c r="C533" s="1" t="s">
        <v>1680</v>
      </c>
      <c r="AB533" s="2">
        <v>2020104</v>
      </c>
      <c r="AC533" s="2">
        <v>1</v>
      </c>
      <c r="AD533" s="2" t="s">
        <v>3914</v>
      </c>
    </row>
    <row r="534" spans="1:30" ht="16.5">
      <c r="A534" s="1">
        <v>2020104</v>
      </c>
      <c r="B534" s="1">
        <v>1</v>
      </c>
      <c r="C534" s="1" t="s">
        <v>1681</v>
      </c>
      <c r="AB534" s="2">
        <v>2020105</v>
      </c>
      <c r="AC534" s="2">
        <v>1</v>
      </c>
      <c r="AD534" s="2" t="s">
        <v>3915</v>
      </c>
    </row>
    <row r="535" spans="1:30" ht="16.5">
      <c r="A535" s="1">
        <v>2020105</v>
      </c>
      <c r="B535" s="1">
        <v>1</v>
      </c>
      <c r="C535" s="1" t="s">
        <v>1682</v>
      </c>
      <c r="AB535" s="2">
        <v>2020106</v>
      </c>
      <c r="AC535" s="2">
        <v>1</v>
      </c>
      <c r="AD535" s="2" t="s">
        <v>3916</v>
      </c>
    </row>
    <row r="536" spans="1:30" ht="16.5">
      <c r="A536" s="1">
        <v>2020106</v>
      </c>
      <c r="B536" s="1">
        <v>1</v>
      </c>
      <c r="C536" s="1" t="s">
        <v>1683</v>
      </c>
      <c r="AB536" s="2">
        <v>2020107</v>
      </c>
      <c r="AC536" s="2">
        <v>1</v>
      </c>
      <c r="AD536" s="2" t="s">
        <v>3917</v>
      </c>
    </row>
    <row r="537" spans="1:30" ht="16.5">
      <c r="A537" s="1">
        <v>2020107</v>
      </c>
      <c r="B537" s="1">
        <v>1</v>
      </c>
      <c r="C537" s="1" t="s">
        <v>1684</v>
      </c>
      <c r="AB537" s="2">
        <v>2020108</v>
      </c>
      <c r="AC537" s="2">
        <v>1</v>
      </c>
      <c r="AD537" s="2" t="s">
        <v>3918</v>
      </c>
    </row>
    <row r="538" spans="1:30" ht="16.5">
      <c r="A538" s="1">
        <v>2020108</v>
      </c>
      <c r="B538" s="1">
        <v>1</v>
      </c>
      <c r="C538" s="1" t="s">
        <v>1685</v>
      </c>
      <c r="AB538" s="2">
        <v>2020109</v>
      </c>
      <c r="AC538" s="2">
        <v>1</v>
      </c>
      <c r="AD538" s="2" t="s">
        <v>3919</v>
      </c>
    </row>
    <row r="539" spans="1:30" ht="16.5">
      <c r="A539" s="1">
        <v>2020109</v>
      </c>
      <c r="B539" s="1">
        <v>1</v>
      </c>
      <c r="C539" s="1" t="s">
        <v>1686</v>
      </c>
      <c r="AB539" s="2">
        <v>2020110</v>
      </c>
      <c r="AC539" s="2">
        <v>1</v>
      </c>
      <c r="AD539" s="2" t="s">
        <v>3920</v>
      </c>
    </row>
    <row r="540" spans="1:30" ht="16.5">
      <c r="A540" s="1">
        <v>2020110</v>
      </c>
      <c r="B540" s="1">
        <v>1</v>
      </c>
      <c r="C540" s="1" t="s">
        <v>1687</v>
      </c>
      <c r="AB540" s="2">
        <v>2020111</v>
      </c>
      <c r="AC540" s="2">
        <v>1</v>
      </c>
      <c r="AD540" s="2" t="s">
        <v>3921</v>
      </c>
    </row>
    <row r="541" spans="1:30" ht="16.5">
      <c r="A541" s="1">
        <v>2020111</v>
      </c>
      <c r="B541" s="1">
        <v>1</v>
      </c>
      <c r="C541" s="1" t="s">
        <v>1688</v>
      </c>
      <c r="AB541" s="2">
        <v>2020112</v>
      </c>
      <c r="AC541" s="2">
        <v>1</v>
      </c>
      <c r="AD541" s="2" t="s">
        <v>3922</v>
      </c>
    </row>
    <row r="542" spans="1:30" ht="16.5">
      <c r="A542" s="1">
        <v>2020112</v>
      </c>
      <c r="B542" s="1">
        <v>1</v>
      </c>
      <c r="C542" s="1" t="s">
        <v>1689</v>
      </c>
      <c r="AB542" s="2">
        <v>2020113</v>
      </c>
      <c r="AC542" s="2">
        <v>1</v>
      </c>
      <c r="AD542" s="2" t="s">
        <v>3923</v>
      </c>
    </row>
    <row r="543" spans="1:30" ht="16.5">
      <c r="A543" s="1">
        <v>2020113</v>
      </c>
      <c r="B543" s="1">
        <v>1</v>
      </c>
      <c r="C543" s="1" t="s">
        <v>1690</v>
      </c>
      <c r="AB543" s="2">
        <v>2020114</v>
      </c>
      <c r="AC543" s="2">
        <v>1</v>
      </c>
      <c r="AD543" s="2" t="s">
        <v>3924</v>
      </c>
    </row>
    <row r="544" spans="1:30" ht="16.5">
      <c r="A544" s="1">
        <v>2020114</v>
      </c>
      <c r="B544" s="1">
        <v>1</v>
      </c>
      <c r="C544" s="1" t="s">
        <v>1691</v>
      </c>
      <c r="AB544" s="2">
        <v>2020115</v>
      </c>
      <c r="AC544" s="2">
        <v>1</v>
      </c>
      <c r="AD544" s="2" t="s">
        <v>3925</v>
      </c>
    </row>
    <row r="545" spans="1:30" ht="16.5">
      <c r="A545" s="1">
        <v>2020115</v>
      </c>
      <c r="B545" s="1">
        <v>1</v>
      </c>
      <c r="C545" s="1" t="s">
        <v>1692</v>
      </c>
      <c r="AB545" s="2">
        <v>2020116</v>
      </c>
      <c r="AC545" s="2">
        <v>1</v>
      </c>
      <c r="AD545" s="2" t="s">
        <v>3926</v>
      </c>
    </row>
    <row r="546" spans="1:30" ht="16.5">
      <c r="A546" s="1">
        <v>2020116</v>
      </c>
      <c r="B546" s="1">
        <v>1</v>
      </c>
      <c r="C546" s="1" t="s">
        <v>1693</v>
      </c>
      <c r="AB546" s="2">
        <v>2020117</v>
      </c>
      <c r="AC546" s="2">
        <v>1</v>
      </c>
      <c r="AD546" s="2" t="s">
        <v>3927</v>
      </c>
    </row>
    <row r="547" spans="1:30" ht="16.5">
      <c r="A547" s="1">
        <v>2020117</v>
      </c>
      <c r="B547" s="1">
        <v>1</v>
      </c>
      <c r="C547" s="1" t="s">
        <v>1694</v>
      </c>
      <c r="AB547" s="2">
        <v>2020118</v>
      </c>
      <c r="AC547" s="2">
        <v>1</v>
      </c>
      <c r="AD547" s="2" t="s">
        <v>3928</v>
      </c>
    </row>
    <row r="548" spans="1:30" ht="16.5">
      <c r="A548" s="1">
        <v>2020118</v>
      </c>
      <c r="B548" s="1">
        <v>1</v>
      </c>
      <c r="C548" s="1" t="s">
        <v>1695</v>
      </c>
      <c r="AB548" s="2">
        <v>2020119</v>
      </c>
      <c r="AC548" s="2">
        <v>1</v>
      </c>
      <c r="AD548" s="2" t="s">
        <v>3929</v>
      </c>
    </row>
    <row r="549" spans="1:30" ht="16.5">
      <c r="A549" s="1">
        <v>2020119</v>
      </c>
      <c r="B549" s="1">
        <v>1</v>
      </c>
      <c r="C549" s="1" t="s">
        <v>1696</v>
      </c>
      <c r="AB549" s="2">
        <v>2020120</v>
      </c>
      <c r="AC549" s="2">
        <v>1</v>
      </c>
      <c r="AD549" s="2" t="s">
        <v>3930</v>
      </c>
    </row>
    <row r="550" spans="1:30" ht="16.5">
      <c r="A550" s="1">
        <v>2020120</v>
      </c>
      <c r="B550" s="1">
        <v>1</v>
      </c>
      <c r="C550" s="1" t="s">
        <v>1697</v>
      </c>
      <c r="AB550" s="2">
        <v>1390001</v>
      </c>
      <c r="AC550" s="2">
        <v>1</v>
      </c>
      <c r="AD550" s="2" t="s">
        <v>184</v>
      </c>
    </row>
    <row r="551" spans="1:30" ht="16.5">
      <c r="A551" s="1">
        <v>1390001</v>
      </c>
      <c r="B551" s="1">
        <v>1</v>
      </c>
      <c r="C551" s="1" t="s">
        <v>184</v>
      </c>
      <c r="AB551" s="2">
        <v>1390002</v>
      </c>
      <c r="AC551" s="2">
        <v>5</v>
      </c>
      <c r="AD551" s="2" t="s">
        <v>185</v>
      </c>
    </row>
    <row r="552" spans="1:30" ht="16.5">
      <c r="A552" s="1">
        <v>1390002</v>
      </c>
      <c r="B552" s="1">
        <v>5</v>
      </c>
      <c r="C552" s="1" t="s">
        <v>185</v>
      </c>
      <c r="AB552" s="2">
        <v>1390003</v>
      </c>
      <c r="AC552" s="2">
        <v>5</v>
      </c>
      <c r="AD552" s="2" t="s">
        <v>186</v>
      </c>
    </row>
    <row r="553" spans="1:30" ht="16.5">
      <c r="A553" s="1">
        <v>1390003</v>
      </c>
      <c r="B553" s="1">
        <v>5</v>
      </c>
      <c r="C553" s="1" t="s">
        <v>186</v>
      </c>
      <c r="AB553" s="2">
        <v>1390004</v>
      </c>
      <c r="AC553" s="2">
        <v>8</v>
      </c>
      <c r="AD553" s="2" t="s">
        <v>187</v>
      </c>
    </row>
    <row r="554" spans="1:30" ht="16.5">
      <c r="A554" s="1">
        <v>1390004</v>
      </c>
      <c r="B554" s="1">
        <v>8</v>
      </c>
      <c r="C554" s="1" t="s">
        <v>187</v>
      </c>
      <c r="AB554" s="2">
        <v>1390005</v>
      </c>
      <c r="AC554" s="2">
        <v>10</v>
      </c>
      <c r="AD554" s="2" t="s">
        <v>188</v>
      </c>
    </row>
    <row r="555" spans="1:30" ht="16.5">
      <c r="A555" s="1">
        <v>1390005</v>
      </c>
      <c r="B555" s="1">
        <v>10</v>
      </c>
      <c r="C555" s="1" t="s">
        <v>188</v>
      </c>
      <c r="AB555" s="2">
        <v>1390006</v>
      </c>
      <c r="AC555" s="2">
        <v>15</v>
      </c>
      <c r="AD555" s="2" t="s">
        <v>189</v>
      </c>
    </row>
    <row r="556" spans="1:30" ht="16.5">
      <c r="A556" s="1">
        <v>1390006</v>
      </c>
      <c r="B556" s="1">
        <v>15</v>
      </c>
      <c r="C556" s="1" t="s">
        <v>189</v>
      </c>
      <c r="AB556" s="2">
        <v>1390007</v>
      </c>
      <c r="AC556" s="2">
        <v>20</v>
      </c>
      <c r="AD556" s="2" t="s">
        <v>190</v>
      </c>
    </row>
    <row r="557" spans="1:30" ht="16.5">
      <c r="A557" s="1">
        <v>1390007</v>
      </c>
      <c r="B557" s="1">
        <v>20</v>
      </c>
      <c r="C557" s="1" t="s">
        <v>190</v>
      </c>
      <c r="AB557" s="2">
        <v>1390008</v>
      </c>
      <c r="AC557" s="2">
        <v>25</v>
      </c>
      <c r="AD557" s="2" t="s">
        <v>191</v>
      </c>
    </row>
    <row r="558" spans="1:30" ht="16.5">
      <c r="A558" s="1">
        <v>1390008</v>
      </c>
      <c r="B558" s="1">
        <v>25</v>
      </c>
      <c r="C558" s="1" t="s">
        <v>191</v>
      </c>
      <c r="AB558" s="2">
        <v>1390009</v>
      </c>
      <c r="AC558" s="2">
        <v>30</v>
      </c>
      <c r="AD558" s="2" t="s">
        <v>192</v>
      </c>
    </row>
    <row r="559" spans="1:30" ht="16.5">
      <c r="A559" s="1">
        <v>1390009</v>
      </c>
      <c r="B559" s="1">
        <v>30</v>
      </c>
      <c r="C559" s="1" t="s">
        <v>192</v>
      </c>
      <c r="AB559" s="2">
        <v>1390010</v>
      </c>
      <c r="AC559" s="2">
        <v>35</v>
      </c>
      <c r="AD559" s="2" t="s">
        <v>193</v>
      </c>
    </row>
    <row r="560" spans="1:30" ht="16.5">
      <c r="A560" s="1">
        <v>1390010</v>
      </c>
      <c r="B560" s="1">
        <v>35</v>
      </c>
      <c r="C560" s="1" t="s">
        <v>193</v>
      </c>
      <c r="AB560" s="2">
        <v>1390011</v>
      </c>
      <c r="AC560" s="2">
        <v>40</v>
      </c>
      <c r="AD560" s="2" t="s">
        <v>194</v>
      </c>
    </row>
    <row r="561" spans="1:30" ht="16.5">
      <c r="A561" s="1">
        <v>1390011</v>
      </c>
      <c r="B561" s="1">
        <v>40</v>
      </c>
      <c r="C561" s="1" t="s">
        <v>194</v>
      </c>
      <c r="AB561" s="2">
        <v>1390012</v>
      </c>
      <c r="AC561" s="2">
        <v>45</v>
      </c>
      <c r="AD561" s="2" t="s">
        <v>195</v>
      </c>
    </row>
    <row r="562" spans="1:30" ht="16.5">
      <c r="A562" s="1">
        <v>1390012</v>
      </c>
      <c r="B562" s="1">
        <v>45</v>
      </c>
      <c r="C562" s="1" t="s">
        <v>195</v>
      </c>
      <c r="AB562" s="2">
        <v>1390013</v>
      </c>
      <c r="AC562" s="2">
        <v>50</v>
      </c>
      <c r="AD562" s="2" t="s">
        <v>196</v>
      </c>
    </row>
    <row r="563" spans="1:30" ht="16.5">
      <c r="A563" s="1">
        <v>1390013</v>
      </c>
      <c r="B563" s="1">
        <v>50</v>
      </c>
      <c r="C563" s="1" t="s">
        <v>196</v>
      </c>
      <c r="AB563" s="2">
        <v>1390014</v>
      </c>
      <c r="AC563" s="2">
        <v>55</v>
      </c>
      <c r="AD563" s="2" t="s">
        <v>197</v>
      </c>
    </row>
    <row r="564" spans="1:30" ht="16.5">
      <c r="A564" s="1">
        <v>1390014</v>
      </c>
      <c r="B564" s="1">
        <v>55</v>
      </c>
      <c r="C564" s="1" t="s">
        <v>197</v>
      </c>
      <c r="AB564" s="2">
        <v>1390015</v>
      </c>
      <c r="AC564" s="2">
        <v>60</v>
      </c>
      <c r="AD564" s="2" t="s">
        <v>198</v>
      </c>
    </row>
    <row r="565" spans="1:30" ht="16.5">
      <c r="A565" s="1">
        <v>1390015</v>
      </c>
      <c r="B565" s="1">
        <v>60</v>
      </c>
      <c r="C565" s="1" t="s">
        <v>198</v>
      </c>
      <c r="AB565" s="2">
        <v>1399001</v>
      </c>
      <c r="AC565" s="2">
        <v>1</v>
      </c>
      <c r="AD565" s="2" t="s">
        <v>199</v>
      </c>
    </row>
    <row r="566" spans="1:30" ht="16.5">
      <c r="A566" s="1">
        <v>1399001</v>
      </c>
      <c r="B566" s="1">
        <v>1</v>
      </c>
      <c r="C566" s="1" t="s">
        <v>199</v>
      </c>
      <c r="AB566" s="2">
        <v>1399002</v>
      </c>
      <c r="AC566" s="2">
        <v>1</v>
      </c>
      <c r="AD566" s="2" t="s">
        <v>3931</v>
      </c>
    </row>
    <row r="567" spans="1:30" ht="16.5">
      <c r="A567" s="1">
        <v>1399002</v>
      </c>
      <c r="B567" s="1">
        <v>1</v>
      </c>
      <c r="C567" s="1" t="s">
        <v>200</v>
      </c>
      <c r="AB567" s="2">
        <v>1300001</v>
      </c>
      <c r="AC567" s="2">
        <v>1</v>
      </c>
      <c r="AD567" s="2" t="s">
        <v>303</v>
      </c>
    </row>
    <row r="568" spans="1:30" ht="16.5">
      <c r="A568" s="1">
        <v>1300001</v>
      </c>
      <c r="B568" s="1">
        <v>1</v>
      </c>
      <c r="C568" s="1" t="s">
        <v>303</v>
      </c>
      <c r="AB568" s="2">
        <v>1300002</v>
      </c>
      <c r="AC568" s="2">
        <v>1</v>
      </c>
      <c r="AD568" s="2" t="s">
        <v>307</v>
      </c>
    </row>
    <row r="569" spans="1:30" ht="16.5">
      <c r="A569" s="1">
        <v>1300002</v>
      </c>
      <c r="B569" s="1">
        <v>1</v>
      </c>
      <c r="C569" s="1" t="s">
        <v>307</v>
      </c>
      <c r="AB569" s="2">
        <v>1300003</v>
      </c>
      <c r="AC569" s="2">
        <v>1</v>
      </c>
      <c r="AD569" s="2" t="s">
        <v>310</v>
      </c>
    </row>
    <row r="570" spans="1:30" ht="16.5">
      <c r="A570" s="1">
        <v>1300003</v>
      </c>
      <c r="B570" s="1">
        <v>1</v>
      </c>
      <c r="C570" s="1" t="s">
        <v>310</v>
      </c>
      <c r="AB570" s="2">
        <v>1300004</v>
      </c>
      <c r="AC570" s="2">
        <v>1</v>
      </c>
      <c r="AD570" s="2" t="s">
        <v>311</v>
      </c>
    </row>
    <row r="571" spans="1:30" ht="16.5">
      <c r="A571" s="1">
        <v>1300004</v>
      </c>
      <c r="B571" s="1">
        <v>1</v>
      </c>
      <c r="C571" s="1" t="s">
        <v>311</v>
      </c>
      <c r="AB571" s="2">
        <v>1300005</v>
      </c>
      <c r="AC571" s="2">
        <v>3</v>
      </c>
      <c r="AD571" s="2" t="s">
        <v>312</v>
      </c>
    </row>
    <row r="572" spans="1:30" ht="16.5">
      <c r="A572" s="1">
        <v>1300005</v>
      </c>
      <c r="B572" s="1">
        <v>3</v>
      </c>
      <c r="C572" s="1" t="s">
        <v>312</v>
      </c>
      <c r="AB572" s="2">
        <v>1300006</v>
      </c>
      <c r="AC572" s="2">
        <v>3</v>
      </c>
      <c r="AD572" s="2" t="s">
        <v>313</v>
      </c>
    </row>
    <row r="573" spans="1:30" ht="16.5">
      <c r="A573" s="1">
        <v>1300006</v>
      </c>
      <c r="B573" s="1">
        <v>3</v>
      </c>
      <c r="C573" s="1" t="s">
        <v>313</v>
      </c>
      <c r="AB573" s="2">
        <v>1300007</v>
      </c>
      <c r="AC573" s="2">
        <v>3</v>
      </c>
      <c r="AD573" s="2" t="s">
        <v>314</v>
      </c>
    </row>
    <row r="574" spans="1:30" ht="16.5">
      <c r="A574" s="1">
        <v>1300007</v>
      </c>
      <c r="B574" s="1">
        <v>3</v>
      </c>
      <c r="C574" s="1" t="s">
        <v>314</v>
      </c>
      <c r="AB574" s="2">
        <v>1300008</v>
      </c>
      <c r="AC574" s="2">
        <v>3</v>
      </c>
      <c r="AD574" s="2" t="s">
        <v>315</v>
      </c>
    </row>
    <row r="575" spans="1:30" ht="16.5">
      <c r="A575" s="1">
        <v>1300008</v>
      </c>
      <c r="B575" s="1">
        <v>3</v>
      </c>
      <c r="C575" s="1" t="s">
        <v>315</v>
      </c>
      <c r="AB575" s="2">
        <v>1300009</v>
      </c>
      <c r="AC575" s="2">
        <v>5</v>
      </c>
      <c r="AD575" s="2" t="s">
        <v>316</v>
      </c>
    </row>
    <row r="576" spans="1:30" ht="16.5">
      <c r="A576" s="1">
        <v>1300009</v>
      </c>
      <c r="B576" s="1">
        <v>5</v>
      </c>
      <c r="C576" s="1" t="s">
        <v>316</v>
      </c>
      <c r="AB576" s="2">
        <v>1300010</v>
      </c>
      <c r="AC576" s="2">
        <v>5</v>
      </c>
      <c r="AD576" s="2" t="s">
        <v>317</v>
      </c>
    </row>
    <row r="577" spans="1:30" ht="16.5">
      <c r="A577" s="1">
        <v>1300010</v>
      </c>
      <c r="B577" s="1">
        <v>5</v>
      </c>
      <c r="C577" s="1" t="s">
        <v>317</v>
      </c>
      <c r="AB577" s="2">
        <v>1300011</v>
      </c>
      <c r="AC577" s="2">
        <v>5</v>
      </c>
      <c r="AD577" s="2" t="s">
        <v>318</v>
      </c>
    </row>
    <row r="578" spans="1:30" ht="16.5">
      <c r="A578" s="1">
        <v>1300011</v>
      </c>
      <c r="B578" s="1">
        <v>5</v>
      </c>
      <c r="C578" s="1" t="s">
        <v>318</v>
      </c>
      <c r="AB578" s="2">
        <v>1300012</v>
      </c>
      <c r="AC578" s="2">
        <v>5</v>
      </c>
      <c r="AD578" s="2" t="s">
        <v>319</v>
      </c>
    </row>
    <row r="579" spans="1:30" ht="16.5">
      <c r="A579" s="1">
        <v>1300012</v>
      </c>
      <c r="B579" s="1">
        <v>5</v>
      </c>
      <c r="C579" s="1" t="s">
        <v>319</v>
      </c>
      <c r="AB579" s="2">
        <v>1300013</v>
      </c>
      <c r="AC579" s="2">
        <v>5</v>
      </c>
      <c r="AD579" s="2" t="s">
        <v>320</v>
      </c>
    </row>
    <row r="580" spans="1:30" ht="16.5">
      <c r="A580" s="1">
        <v>1300013</v>
      </c>
      <c r="B580" s="1">
        <v>5</v>
      </c>
      <c r="C580" s="1" t="s">
        <v>320</v>
      </c>
      <c r="AB580" s="2">
        <v>1300014</v>
      </c>
      <c r="AC580" s="2">
        <v>8</v>
      </c>
      <c r="AD580" s="2" t="s">
        <v>321</v>
      </c>
    </row>
    <row r="581" spans="1:30" ht="16.5">
      <c r="A581" s="1">
        <v>1300014</v>
      </c>
      <c r="B581" s="1">
        <v>8</v>
      </c>
      <c r="C581" s="1" t="s">
        <v>321</v>
      </c>
      <c r="AB581" s="2">
        <v>1300015</v>
      </c>
      <c r="AC581" s="2">
        <v>8</v>
      </c>
      <c r="AD581" s="2" t="s">
        <v>322</v>
      </c>
    </row>
    <row r="582" spans="1:30" ht="16.5">
      <c r="A582" s="1">
        <v>1300015</v>
      </c>
      <c r="B582" s="1">
        <v>8</v>
      </c>
      <c r="C582" s="1" t="s">
        <v>322</v>
      </c>
      <c r="AB582" s="2">
        <v>1300016</v>
      </c>
      <c r="AC582" s="2">
        <v>8</v>
      </c>
      <c r="AD582" s="2" t="s">
        <v>323</v>
      </c>
    </row>
    <row r="583" spans="1:30" ht="16.5">
      <c r="A583" s="1">
        <v>1300016</v>
      </c>
      <c r="B583" s="1">
        <v>8</v>
      </c>
      <c r="C583" s="1" t="s">
        <v>323</v>
      </c>
      <c r="AB583" s="2">
        <v>1300017</v>
      </c>
      <c r="AC583" s="2">
        <v>8</v>
      </c>
      <c r="AD583" s="2" t="s">
        <v>324</v>
      </c>
    </row>
    <row r="584" spans="1:30" ht="16.5">
      <c r="A584" s="1">
        <v>1300017</v>
      </c>
      <c r="B584" s="1">
        <v>8</v>
      </c>
      <c r="C584" s="1" t="s">
        <v>324</v>
      </c>
      <c r="AB584" s="2">
        <v>1300018</v>
      </c>
      <c r="AC584" s="2">
        <v>8</v>
      </c>
      <c r="AD584" s="2" t="s">
        <v>325</v>
      </c>
    </row>
    <row r="585" spans="1:30" ht="16.5">
      <c r="A585" s="1">
        <v>1300018</v>
      </c>
      <c r="B585" s="1">
        <v>8</v>
      </c>
      <c r="C585" s="1" t="s">
        <v>325</v>
      </c>
      <c r="AB585" s="2">
        <v>1300019</v>
      </c>
      <c r="AC585" s="2">
        <v>10</v>
      </c>
      <c r="AD585" s="2" t="s">
        <v>326</v>
      </c>
    </row>
    <row r="586" spans="1:30" ht="16.5">
      <c r="A586" s="1">
        <v>1300019</v>
      </c>
      <c r="B586" s="1">
        <v>10</v>
      </c>
      <c r="C586" s="1" t="s">
        <v>326</v>
      </c>
      <c r="AB586" s="2">
        <v>1300020</v>
      </c>
      <c r="AC586" s="2">
        <v>10</v>
      </c>
      <c r="AD586" s="2" t="s">
        <v>327</v>
      </c>
    </row>
    <row r="587" spans="1:30" ht="16.5">
      <c r="A587" s="1">
        <v>1300020</v>
      </c>
      <c r="B587" s="1">
        <v>10</v>
      </c>
      <c r="C587" s="1" t="s">
        <v>327</v>
      </c>
      <c r="AB587" s="2">
        <v>1300021</v>
      </c>
      <c r="AC587" s="2">
        <v>10</v>
      </c>
      <c r="AD587" s="2" t="s">
        <v>328</v>
      </c>
    </row>
    <row r="588" spans="1:30" ht="16.5">
      <c r="A588" s="1">
        <v>1300021</v>
      </c>
      <c r="B588" s="1">
        <v>10</v>
      </c>
      <c r="C588" s="1" t="s">
        <v>328</v>
      </c>
      <c r="AB588" s="2">
        <v>1300022</v>
      </c>
      <c r="AC588" s="2">
        <v>10</v>
      </c>
      <c r="AD588" s="2" t="s">
        <v>329</v>
      </c>
    </row>
    <row r="589" spans="1:30" ht="16.5">
      <c r="A589" s="1">
        <v>1300022</v>
      </c>
      <c r="B589" s="1">
        <v>10</v>
      </c>
      <c r="C589" s="1" t="s">
        <v>329</v>
      </c>
      <c r="AB589" s="2">
        <v>1300023</v>
      </c>
      <c r="AC589" s="2">
        <v>10</v>
      </c>
      <c r="AD589" s="2" t="s">
        <v>330</v>
      </c>
    </row>
    <row r="590" spans="1:30" ht="16.5">
      <c r="A590" s="1">
        <v>1300023</v>
      </c>
      <c r="B590" s="1">
        <v>10</v>
      </c>
      <c r="C590" s="1" t="s">
        <v>330</v>
      </c>
      <c r="AB590" s="2">
        <v>1300024</v>
      </c>
      <c r="AC590" s="2">
        <v>15</v>
      </c>
      <c r="AD590" s="2" t="s">
        <v>331</v>
      </c>
    </row>
    <row r="591" spans="1:30" ht="16.5">
      <c r="A591" s="1">
        <v>1300024</v>
      </c>
      <c r="B591" s="1">
        <v>15</v>
      </c>
      <c r="C591" s="1" t="s">
        <v>331</v>
      </c>
      <c r="AB591" s="2">
        <v>1300025</v>
      </c>
      <c r="AC591" s="2">
        <v>15</v>
      </c>
      <c r="AD591" s="2" t="s">
        <v>332</v>
      </c>
    </row>
    <row r="592" spans="1:30" ht="16.5">
      <c r="A592" s="1">
        <v>1300025</v>
      </c>
      <c r="B592" s="1">
        <v>15</v>
      </c>
      <c r="C592" s="1" t="s">
        <v>332</v>
      </c>
      <c r="AB592" s="2">
        <v>1300026</v>
      </c>
      <c r="AC592" s="2">
        <v>15</v>
      </c>
      <c r="AD592" s="2" t="s">
        <v>333</v>
      </c>
    </row>
    <row r="593" spans="1:30" ht="16.5">
      <c r="A593" s="1">
        <v>1300026</v>
      </c>
      <c r="B593" s="1">
        <v>15</v>
      </c>
      <c r="C593" s="1" t="s">
        <v>333</v>
      </c>
      <c r="AB593" s="2">
        <v>1300027</v>
      </c>
      <c r="AC593" s="2">
        <v>15</v>
      </c>
      <c r="AD593" s="2" t="s">
        <v>334</v>
      </c>
    </row>
    <row r="594" spans="1:30" ht="16.5">
      <c r="A594" s="1">
        <v>1300027</v>
      </c>
      <c r="B594" s="1">
        <v>15</v>
      </c>
      <c r="C594" s="1" t="s">
        <v>334</v>
      </c>
      <c r="AB594" s="2">
        <v>1300028</v>
      </c>
      <c r="AC594" s="2">
        <v>15</v>
      </c>
      <c r="AD594" s="2" t="s">
        <v>174</v>
      </c>
    </row>
    <row r="595" spans="1:30" ht="16.5">
      <c r="A595" s="1">
        <v>1300028</v>
      </c>
      <c r="B595" s="1">
        <v>15</v>
      </c>
      <c r="C595" s="1" t="s">
        <v>174</v>
      </c>
      <c r="AB595" s="2">
        <v>1300029</v>
      </c>
      <c r="AC595" s="2">
        <v>20</v>
      </c>
      <c r="AD595" s="2" t="s">
        <v>335</v>
      </c>
    </row>
    <row r="596" spans="1:30" ht="16.5">
      <c r="A596" s="1">
        <v>1300029</v>
      </c>
      <c r="B596" s="1">
        <v>20</v>
      </c>
      <c r="C596" s="1" t="s">
        <v>335</v>
      </c>
      <c r="AB596" s="2">
        <v>1300030</v>
      </c>
      <c r="AC596" s="2">
        <v>20</v>
      </c>
      <c r="AD596" s="2" t="s">
        <v>336</v>
      </c>
    </row>
    <row r="597" spans="1:30" ht="16.5">
      <c r="A597" s="1">
        <v>1300030</v>
      </c>
      <c r="B597" s="1">
        <v>20</v>
      </c>
      <c r="C597" s="1" t="s">
        <v>336</v>
      </c>
      <c r="AB597" s="2">
        <v>1300031</v>
      </c>
      <c r="AC597" s="2">
        <v>20</v>
      </c>
      <c r="AD597" s="2" t="s">
        <v>337</v>
      </c>
    </row>
    <row r="598" spans="1:30" ht="16.5">
      <c r="A598" s="1">
        <v>1300031</v>
      </c>
      <c r="B598" s="1">
        <v>20</v>
      </c>
      <c r="C598" s="1" t="s">
        <v>337</v>
      </c>
      <c r="AB598" s="2">
        <v>1300032</v>
      </c>
      <c r="AC598" s="2">
        <v>20</v>
      </c>
      <c r="AD598" s="2" t="s">
        <v>338</v>
      </c>
    </row>
    <row r="599" spans="1:30" ht="16.5">
      <c r="A599" s="1">
        <v>1300032</v>
      </c>
      <c r="B599" s="1">
        <v>20</v>
      </c>
      <c r="C599" s="1" t="s">
        <v>338</v>
      </c>
      <c r="AB599" s="2">
        <v>1300033</v>
      </c>
      <c r="AC599" s="2">
        <v>20</v>
      </c>
      <c r="AD599" s="2" t="s">
        <v>339</v>
      </c>
    </row>
    <row r="600" spans="1:30" ht="16.5">
      <c r="A600" s="1">
        <v>1300033</v>
      </c>
      <c r="B600" s="1">
        <v>20</v>
      </c>
      <c r="C600" s="1" t="s">
        <v>339</v>
      </c>
      <c r="AB600" s="2">
        <v>1300034</v>
      </c>
      <c r="AC600" s="2">
        <v>25</v>
      </c>
      <c r="AD600" s="2" t="s">
        <v>340</v>
      </c>
    </row>
    <row r="601" spans="1:30" ht="16.5">
      <c r="A601" s="1">
        <v>1300034</v>
      </c>
      <c r="B601" s="1">
        <v>25</v>
      </c>
      <c r="C601" s="1" t="s">
        <v>340</v>
      </c>
      <c r="AB601" s="2">
        <v>1300035</v>
      </c>
      <c r="AC601" s="2">
        <v>25</v>
      </c>
      <c r="AD601" s="2" t="s">
        <v>341</v>
      </c>
    </row>
    <row r="602" spans="1:30" ht="16.5">
      <c r="A602" s="1">
        <v>1300035</v>
      </c>
      <c r="B602" s="1">
        <v>25</v>
      </c>
      <c r="C602" s="1" t="s">
        <v>341</v>
      </c>
      <c r="AB602" s="2">
        <v>1300036</v>
      </c>
      <c r="AC602" s="2">
        <v>25</v>
      </c>
      <c r="AD602" s="2" t="s">
        <v>342</v>
      </c>
    </row>
    <row r="603" spans="1:30" ht="16.5">
      <c r="A603" s="1">
        <v>1300036</v>
      </c>
      <c r="B603" s="1">
        <v>25</v>
      </c>
      <c r="C603" s="1" t="s">
        <v>342</v>
      </c>
      <c r="AB603" s="2">
        <v>1300037</v>
      </c>
      <c r="AC603" s="2">
        <v>25</v>
      </c>
      <c r="AD603" s="2" t="s">
        <v>343</v>
      </c>
    </row>
    <row r="604" spans="1:30" ht="16.5">
      <c r="A604" s="1">
        <v>1300037</v>
      </c>
      <c r="B604" s="1">
        <v>25</v>
      </c>
      <c r="C604" s="1" t="s">
        <v>343</v>
      </c>
      <c r="AB604" s="2">
        <v>1300038</v>
      </c>
      <c r="AC604" s="2">
        <v>25</v>
      </c>
      <c r="AD604" s="2" t="s">
        <v>344</v>
      </c>
    </row>
    <row r="605" spans="1:30" ht="16.5">
      <c r="A605" s="1">
        <v>1300038</v>
      </c>
      <c r="B605" s="1">
        <v>25</v>
      </c>
      <c r="C605" s="1" t="s">
        <v>344</v>
      </c>
      <c r="AB605" s="2">
        <v>1300039</v>
      </c>
      <c r="AC605" s="2">
        <v>30</v>
      </c>
      <c r="AD605" s="2" t="s">
        <v>345</v>
      </c>
    </row>
    <row r="606" spans="1:30" ht="16.5">
      <c r="A606" s="1">
        <v>1300039</v>
      </c>
      <c r="B606" s="1">
        <v>30</v>
      </c>
      <c r="C606" s="1" t="s">
        <v>345</v>
      </c>
      <c r="AB606" s="2">
        <v>1300040</v>
      </c>
      <c r="AC606" s="2">
        <v>30</v>
      </c>
      <c r="AD606" s="2" t="s">
        <v>346</v>
      </c>
    </row>
    <row r="607" spans="1:30" ht="16.5">
      <c r="A607" s="1">
        <v>1300040</v>
      </c>
      <c r="B607" s="1">
        <v>30</v>
      </c>
      <c r="C607" s="1" t="s">
        <v>346</v>
      </c>
      <c r="AB607" s="2">
        <v>1300041</v>
      </c>
      <c r="AC607" s="2">
        <v>30</v>
      </c>
      <c r="AD607" s="2" t="s">
        <v>347</v>
      </c>
    </row>
    <row r="608" spans="1:30" ht="16.5">
      <c r="A608" s="1">
        <v>1300041</v>
      </c>
      <c r="B608" s="1">
        <v>30</v>
      </c>
      <c r="C608" s="1" t="s">
        <v>347</v>
      </c>
      <c r="AB608" s="2">
        <v>1300042</v>
      </c>
      <c r="AC608" s="2">
        <v>30</v>
      </c>
      <c r="AD608" s="2" t="s">
        <v>348</v>
      </c>
    </row>
    <row r="609" spans="1:30" ht="16.5">
      <c r="A609" s="1">
        <v>1300042</v>
      </c>
      <c r="B609" s="1">
        <v>30</v>
      </c>
      <c r="C609" s="1" t="s">
        <v>348</v>
      </c>
      <c r="AB609" s="2">
        <v>1300043</v>
      </c>
      <c r="AC609" s="2">
        <v>30</v>
      </c>
      <c r="AD609" s="2" t="s">
        <v>349</v>
      </c>
    </row>
    <row r="610" spans="1:30" ht="16.5">
      <c r="A610" s="1">
        <v>1300043</v>
      </c>
      <c r="B610" s="1">
        <v>30</v>
      </c>
      <c r="C610" s="1" t="s">
        <v>349</v>
      </c>
      <c r="AB610" s="2">
        <v>1300044</v>
      </c>
      <c r="AC610" s="2">
        <v>35</v>
      </c>
      <c r="AD610" s="2" t="s">
        <v>3932</v>
      </c>
    </row>
    <row r="611" spans="1:30" ht="16.5">
      <c r="A611" s="1">
        <v>1300044</v>
      </c>
      <c r="B611" s="1">
        <v>35</v>
      </c>
      <c r="C611" s="1" t="s">
        <v>350</v>
      </c>
      <c r="AB611" s="2">
        <v>1300045</v>
      </c>
      <c r="AC611" s="2">
        <v>35</v>
      </c>
      <c r="AD611" s="2" t="s">
        <v>351</v>
      </c>
    </row>
    <row r="612" spans="1:30" ht="16.5">
      <c r="A612" s="1">
        <v>1300045</v>
      </c>
      <c r="B612" s="1">
        <v>35</v>
      </c>
      <c r="C612" s="1" t="s">
        <v>351</v>
      </c>
      <c r="AB612" s="2">
        <v>1300046</v>
      </c>
      <c r="AC612" s="2">
        <v>35</v>
      </c>
      <c r="AD612" s="2" t="s">
        <v>352</v>
      </c>
    </row>
    <row r="613" spans="1:30" ht="16.5">
      <c r="A613" s="1">
        <v>1300046</v>
      </c>
      <c r="B613" s="1">
        <v>35</v>
      </c>
      <c r="C613" s="1" t="s">
        <v>352</v>
      </c>
      <c r="AB613" s="2">
        <v>1300047</v>
      </c>
      <c r="AC613" s="2">
        <v>35</v>
      </c>
      <c r="AD613" s="2" t="s">
        <v>353</v>
      </c>
    </row>
    <row r="614" spans="1:30" ht="16.5">
      <c r="A614" s="1">
        <v>1300047</v>
      </c>
      <c r="B614" s="1">
        <v>35</v>
      </c>
      <c r="C614" s="1" t="s">
        <v>353</v>
      </c>
      <c r="AB614" s="2">
        <v>1300048</v>
      </c>
      <c r="AC614" s="2">
        <v>35</v>
      </c>
      <c r="AD614" s="2" t="s">
        <v>354</v>
      </c>
    </row>
    <row r="615" spans="1:30" ht="16.5">
      <c r="A615" s="1">
        <v>1300048</v>
      </c>
      <c r="B615" s="1">
        <v>35</v>
      </c>
      <c r="C615" s="1" t="s">
        <v>354</v>
      </c>
      <c r="AB615" s="2">
        <v>1310001</v>
      </c>
      <c r="AC615" s="2">
        <v>3</v>
      </c>
      <c r="AD615" s="2" t="s">
        <v>355</v>
      </c>
    </row>
    <row r="616" spans="1:30" ht="16.5">
      <c r="A616" s="1">
        <v>1310001</v>
      </c>
      <c r="B616" s="1">
        <v>3</v>
      </c>
      <c r="C616" s="1" t="s">
        <v>355</v>
      </c>
      <c r="AB616" s="2">
        <v>1310002</v>
      </c>
      <c r="AC616" s="2">
        <v>5</v>
      </c>
      <c r="AD616" s="2" t="s">
        <v>356</v>
      </c>
    </row>
    <row r="617" spans="1:30" ht="16.5">
      <c r="A617" s="1">
        <v>1310002</v>
      </c>
      <c r="B617" s="1">
        <v>5</v>
      </c>
      <c r="C617" s="1" t="s">
        <v>356</v>
      </c>
      <c r="AB617" s="2">
        <v>1310003</v>
      </c>
      <c r="AC617" s="2">
        <v>5</v>
      </c>
      <c r="AD617" s="2" t="s">
        <v>942</v>
      </c>
    </row>
    <row r="618" spans="1:30" ht="16.5">
      <c r="A618" s="1">
        <v>1310003</v>
      </c>
      <c r="B618" s="1">
        <v>5</v>
      </c>
      <c r="C618" s="1" t="s">
        <v>357</v>
      </c>
      <c r="AB618" s="2">
        <v>1310004</v>
      </c>
      <c r="AC618" s="2">
        <v>5</v>
      </c>
      <c r="AD618" s="2" t="s">
        <v>358</v>
      </c>
    </row>
    <row r="619" spans="1:30" ht="16.5">
      <c r="A619" s="1">
        <v>1310004</v>
      </c>
      <c r="B619" s="1">
        <v>5</v>
      </c>
      <c r="C619" s="1" t="s">
        <v>358</v>
      </c>
      <c r="AB619" s="2">
        <v>1310005</v>
      </c>
      <c r="AC619" s="2">
        <v>5</v>
      </c>
      <c r="AD619" s="2" t="s">
        <v>943</v>
      </c>
    </row>
    <row r="620" spans="1:30" ht="16.5">
      <c r="A620" s="1">
        <v>1310005</v>
      </c>
      <c r="B620" s="1">
        <v>5</v>
      </c>
      <c r="C620" s="1" t="s">
        <v>361</v>
      </c>
      <c r="AB620" s="2">
        <v>1310006</v>
      </c>
      <c r="AC620" s="2">
        <v>5</v>
      </c>
      <c r="AD620" s="2" t="s">
        <v>364</v>
      </c>
    </row>
    <row r="621" spans="1:30" ht="16.5">
      <c r="A621" s="1">
        <v>1310006</v>
      </c>
      <c r="B621" s="1">
        <v>5</v>
      </c>
      <c r="C621" s="1" t="s">
        <v>364</v>
      </c>
      <c r="AB621" s="2">
        <v>1310007</v>
      </c>
      <c r="AC621" s="2">
        <v>10</v>
      </c>
      <c r="AD621" s="2" t="s">
        <v>365</v>
      </c>
    </row>
    <row r="622" spans="1:30" ht="16.5">
      <c r="A622" s="1">
        <v>1310007</v>
      </c>
      <c r="B622" s="1">
        <v>10</v>
      </c>
      <c r="C622" s="1" t="s">
        <v>365</v>
      </c>
      <c r="AB622" s="2">
        <v>1310008</v>
      </c>
      <c r="AC622" s="2">
        <v>10</v>
      </c>
      <c r="AD622" s="2" t="s">
        <v>366</v>
      </c>
    </row>
    <row r="623" spans="1:30" ht="16.5">
      <c r="A623" s="1">
        <v>1310008</v>
      </c>
      <c r="B623" s="1">
        <v>10</v>
      </c>
      <c r="C623" s="1" t="s">
        <v>366</v>
      </c>
      <c r="AB623" s="2">
        <v>1310009</v>
      </c>
      <c r="AC623" s="2">
        <v>10</v>
      </c>
      <c r="AD623" s="2" t="s">
        <v>369</v>
      </c>
    </row>
    <row r="624" spans="1:30" ht="16.5">
      <c r="A624" s="1">
        <v>1310009</v>
      </c>
      <c r="B624" s="1">
        <v>10</v>
      </c>
      <c r="C624" s="1" t="s">
        <v>369</v>
      </c>
      <c r="AB624" s="2">
        <v>1310010</v>
      </c>
      <c r="AC624" s="2">
        <v>10</v>
      </c>
      <c r="AD624" s="2" t="s">
        <v>371</v>
      </c>
    </row>
    <row r="625" spans="1:30" ht="16.5">
      <c r="A625" s="1">
        <v>1310010</v>
      </c>
      <c r="B625" s="1">
        <v>10</v>
      </c>
      <c r="C625" s="1" t="s">
        <v>370</v>
      </c>
      <c r="AB625" s="2">
        <v>1310011</v>
      </c>
      <c r="AC625" s="2">
        <v>10</v>
      </c>
      <c r="AD625" s="2" t="s">
        <v>372</v>
      </c>
    </row>
    <row r="626" spans="1:30" ht="16.5">
      <c r="A626" s="1">
        <v>1310011</v>
      </c>
      <c r="B626" s="1">
        <v>10</v>
      </c>
      <c r="C626" s="1" t="s">
        <v>372</v>
      </c>
      <c r="AB626" s="2">
        <v>1310012</v>
      </c>
      <c r="AC626" s="2">
        <v>10</v>
      </c>
      <c r="AD626" s="2" t="s">
        <v>373</v>
      </c>
    </row>
    <row r="627" spans="1:30" ht="16.5">
      <c r="A627" s="1">
        <v>1310012</v>
      </c>
      <c r="B627" s="1">
        <v>10</v>
      </c>
      <c r="C627" s="1" t="s">
        <v>373</v>
      </c>
      <c r="AB627" s="2">
        <v>1310013</v>
      </c>
      <c r="AC627" s="2">
        <v>10</v>
      </c>
      <c r="AD627" s="2" t="s">
        <v>374</v>
      </c>
    </row>
    <row r="628" spans="1:30" ht="16.5">
      <c r="A628" s="1">
        <v>1310013</v>
      </c>
      <c r="B628" s="1">
        <v>10</v>
      </c>
      <c r="C628" s="1" t="s">
        <v>374</v>
      </c>
      <c r="AB628" s="2">
        <v>1310014</v>
      </c>
      <c r="AC628" s="2">
        <v>15</v>
      </c>
      <c r="AD628" s="2" t="s">
        <v>177</v>
      </c>
    </row>
    <row r="629" spans="1:30" ht="16.5">
      <c r="A629" s="1">
        <v>1310014</v>
      </c>
      <c r="B629" s="1">
        <v>15</v>
      </c>
      <c r="C629" s="1" t="s">
        <v>177</v>
      </c>
      <c r="AB629" s="2">
        <v>1310015</v>
      </c>
      <c r="AC629" s="2">
        <v>15</v>
      </c>
      <c r="AD629" s="2" t="s">
        <v>375</v>
      </c>
    </row>
    <row r="630" spans="1:30" ht="16.5">
      <c r="A630" s="1">
        <v>1310015</v>
      </c>
      <c r="B630" s="1">
        <v>15</v>
      </c>
      <c r="C630" s="1" t="s">
        <v>375</v>
      </c>
      <c r="AB630" s="2">
        <v>1310016</v>
      </c>
      <c r="AC630" s="2">
        <v>15</v>
      </c>
      <c r="AD630" s="2" t="s">
        <v>376</v>
      </c>
    </row>
    <row r="631" spans="1:30" ht="16.5">
      <c r="A631" s="1">
        <v>1310016</v>
      </c>
      <c r="B631" s="1">
        <v>15</v>
      </c>
      <c r="C631" s="1" t="s">
        <v>376</v>
      </c>
      <c r="AB631" s="2">
        <v>1310017</v>
      </c>
      <c r="AC631" s="2">
        <v>15</v>
      </c>
      <c r="AD631" s="2" t="s">
        <v>180</v>
      </c>
    </row>
    <row r="632" spans="1:30" ht="16.5">
      <c r="A632" s="1">
        <v>1310017</v>
      </c>
      <c r="B632" s="1">
        <v>15</v>
      </c>
      <c r="C632" s="1" t="s">
        <v>180</v>
      </c>
      <c r="AB632" s="2">
        <v>1310018</v>
      </c>
      <c r="AC632" s="2">
        <v>15</v>
      </c>
      <c r="AD632" s="2" t="s">
        <v>377</v>
      </c>
    </row>
    <row r="633" spans="1:30" ht="16.5">
      <c r="A633" s="1">
        <v>1310018</v>
      </c>
      <c r="B633" s="1">
        <v>15</v>
      </c>
      <c r="C633" s="1" t="s">
        <v>377</v>
      </c>
      <c r="AB633" s="2">
        <v>1310019</v>
      </c>
      <c r="AC633" s="2">
        <v>15</v>
      </c>
      <c r="AD633" s="2" t="s">
        <v>378</v>
      </c>
    </row>
    <row r="634" spans="1:30" ht="16.5">
      <c r="A634" s="1">
        <v>1310019</v>
      </c>
      <c r="B634" s="1">
        <v>15</v>
      </c>
      <c r="C634" s="1" t="s">
        <v>378</v>
      </c>
      <c r="AB634" s="2">
        <v>1310020</v>
      </c>
      <c r="AC634" s="2">
        <v>15</v>
      </c>
      <c r="AD634" s="2" t="s">
        <v>379</v>
      </c>
    </row>
    <row r="635" spans="1:30" ht="16.5">
      <c r="A635" s="1">
        <v>1310020</v>
      </c>
      <c r="B635" s="1">
        <v>15</v>
      </c>
      <c r="C635" s="1" t="s">
        <v>379</v>
      </c>
      <c r="AB635" s="2">
        <v>1310021</v>
      </c>
      <c r="AC635" s="2">
        <v>15</v>
      </c>
      <c r="AD635" s="2" t="s">
        <v>380</v>
      </c>
    </row>
    <row r="636" spans="1:30" ht="16.5">
      <c r="A636" s="1">
        <v>1310021</v>
      </c>
      <c r="B636" s="1">
        <v>15</v>
      </c>
      <c r="C636" s="1" t="s">
        <v>380</v>
      </c>
      <c r="AB636" s="2">
        <v>1310022</v>
      </c>
      <c r="AC636" s="2">
        <v>20</v>
      </c>
      <c r="AD636" s="2" t="s">
        <v>382</v>
      </c>
    </row>
    <row r="637" spans="1:30" ht="16.5">
      <c r="A637" s="1">
        <v>1310022</v>
      </c>
      <c r="B637" s="1">
        <v>20</v>
      </c>
      <c r="C637" s="1" t="s">
        <v>382</v>
      </c>
      <c r="AB637" s="2">
        <v>1310023</v>
      </c>
      <c r="AC637" s="2">
        <v>20</v>
      </c>
      <c r="AD637" s="2" t="s">
        <v>383</v>
      </c>
    </row>
    <row r="638" spans="1:30" ht="16.5">
      <c r="A638" s="1">
        <v>1310023</v>
      </c>
      <c r="B638" s="1">
        <v>20</v>
      </c>
      <c r="C638" s="1" t="s">
        <v>383</v>
      </c>
      <c r="AB638" s="2">
        <v>1310024</v>
      </c>
      <c r="AC638" s="2">
        <v>20</v>
      </c>
      <c r="AD638" s="2" t="s">
        <v>384</v>
      </c>
    </row>
    <row r="639" spans="1:30" ht="16.5">
      <c r="A639" s="1">
        <v>1310024</v>
      </c>
      <c r="B639" s="1">
        <v>20</v>
      </c>
      <c r="C639" s="1" t="s">
        <v>384</v>
      </c>
      <c r="AB639" s="2">
        <v>1310025</v>
      </c>
      <c r="AC639" s="2">
        <v>20</v>
      </c>
      <c r="AD639" s="2" t="s">
        <v>385</v>
      </c>
    </row>
    <row r="640" spans="1:30" ht="16.5">
      <c r="A640" s="1">
        <v>1310025</v>
      </c>
      <c r="B640" s="1">
        <v>20</v>
      </c>
      <c r="C640" s="1" t="s">
        <v>385</v>
      </c>
      <c r="AB640" s="2">
        <v>1310026</v>
      </c>
      <c r="AC640" s="2">
        <v>20</v>
      </c>
      <c r="AD640" s="2" t="s">
        <v>386</v>
      </c>
    </row>
    <row r="641" spans="1:30" ht="16.5">
      <c r="A641" s="1">
        <v>1310026</v>
      </c>
      <c r="B641" s="1">
        <v>20</v>
      </c>
      <c r="C641" s="1" t="s">
        <v>386</v>
      </c>
      <c r="AB641" s="2">
        <v>1310027</v>
      </c>
      <c r="AC641" s="2">
        <v>20</v>
      </c>
      <c r="AD641" s="2" t="s">
        <v>387</v>
      </c>
    </row>
    <row r="642" spans="1:30" ht="16.5">
      <c r="A642" s="1">
        <v>1310027</v>
      </c>
      <c r="B642" s="1">
        <v>20</v>
      </c>
      <c r="C642" s="1" t="s">
        <v>387</v>
      </c>
      <c r="AB642" s="2">
        <v>1310028</v>
      </c>
      <c r="AC642" s="2">
        <v>20</v>
      </c>
      <c r="AD642" s="2" t="s">
        <v>388</v>
      </c>
    </row>
    <row r="643" spans="1:30" ht="16.5">
      <c r="A643" s="1">
        <v>1310028</v>
      </c>
      <c r="B643" s="1">
        <v>20</v>
      </c>
      <c r="C643" s="1" t="s">
        <v>388</v>
      </c>
      <c r="AB643" s="2">
        <v>1310029</v>
      </c>
      <c r="AC643" s="2">
        <v>20</v>
      </c>
      <c r="AD643" s="2" t="s">
        <v>389</v>
      </c>
    </row>
    <row r="644" spans="1:30" ht="16.5">
      <c r="A644" s="1">
        <v>1310029</v>
      </c>
      <c r="B644" s="1">
        <v>20</v>
      </c>
      <c r="C644" s="1" t="s">
        <v>389</v>
      </c>
      <c r="AB644" s="2">
        <v>1310030</v>
      </c>
      <c r="AC644" s="2">
        <v>25</v>
      </c>
      <c r="AD644" s="2" t="s">
        <v>390</v>
      </c>
    </row>
    <row r="645" spans="1:30" ht="16.5">
      <c r="A645" s="1">
        <v>1310030</v>
      </c>
      <c r="B645" s="1">
        <v>25</v>
      </c>
      <c r="C645" s="1" t="s">
        <v>390</v>
      </c>
      <c r="AB645" s="2">
        <v>1310031</v>
      </c>
      <c r="AC645" s="2">
        <v>25</v>
      </c>
      <c r="AD645" s="2" t="s">
        <v>391</v>
      </c>
    </row>
    <row r="646" spans="1:30" ht="16.5">
      <c r="A646" s="1">
        <v>1310031</v>
      </c>
      <c r="B646" s="1">
        <v>25</v>
      </c>
      <c r="C646" s="1" t="s">
        <v>391</v>
      </c>
      <c r="AB646" s="2">
        <v>1310032</v>
      </c>
      <c r="AC646" s="2">
        <v>25</v>
      </c>
      <c r="AD646" s="2" t="s">
        <v>392</v>
      </c>
    </row>
    <row r="647" spans="1:30" ht="16.5">
      <c r="A647" s="1">
        <v>1310032</v>
      </c>
      <c r="B647" s="1">
        <v>25</v>
      </c>
      <c r="C647" s="1" t="s">
        <v>392</v>
      </c>
      <c r="AB647" s="2">
        <v>1310033</v>
      </c>
      <c r="AC647" s="2">
        <v>25</v>
      </c>
      <c r="AD647" s="2" t="s">
        <v>393</v>
      </c>
    </row>
    <row r="648" spans="1:30" ht="16.5">
      <c r="A648" s="1">
        <v>1310033</v>
      </c>
      <c r="B648" s="1">
        <v>25</v>
      </c>
      <c r="C648" s="1" t="s">
        <v>393</v>
      </c>
      <c r="AB648" s="2">
        <v>1310034</v>
      </c>
      <c r="AC648" s="2">
        <v>25</v>
      </c>
      <c r="AD648" s="2" t="s">
        <v>394</v>
      </c>
    </row>
    <row r="649" spans="1:30" ht="16.5">
      <c r="A649" s="1">
        <v>1310034</v>
      </c>
      <c r="B649" s="1">
        <v>25</v>
      </c>
      <c r="C649" s="1" t="s">
        <v>394</v>
      </c>
      <c r="AB649" s="2">
        <v>1310035</v>
      </c>
      <c r="AC649" s="2">
        <v>25</v>
      </c>
      <c r="AD649" s="2" t="s">
        <v>395</v>
      </c>
    </row>
    <row r="650" spans="1:30" ht="16.5">
      <c r="A650" s="1">
        <v>1310035</v>
      </c>
      <c r="B650" s="1">
        <v>25</v>
      </c>
      <c r="C650" s="1" t="s">
        <v>395</v>
      </c>
      <c r="AB650" s="2">
        <v>1310036</v>
      </c>
      <c r="AC650" s="2">
        <v>25</v>
      </c>
      <c r="AD650" s="2" t="s">
        <v>396</v>
      </c>
    </row>
    <row r="651" spans="1:30" ht="16.5">
      <c r="A651" s="1">
        <v>1310036</v>
      </c>
      <c r="B651" s="1">
        <v>25</v>
      </c>
      <c r="C651" s="1" t="s">
        <v>396</v>
      </c>
      <c r="AB651" s="2">
        <v>1310037</v>
      </c>
      <c r="AC651" s="2">
        <v>30</v>
      </c>
      <c r="AD651" s="2" t="s">
        <v>397</v>
      </c>
    </row>
    <row r="652" spans="1:30" ht="16.5">
      <c r="A652" s="1">
        <v>1310037</v>
      </c>
      <c r="B652" s="1">
        <v>30</v>
      </c>
      <c r="C652" s="1" t="s">
        <v>397</v>
      </c>
      <c r="AB652" s="2">
        <v>1310038</v>
      </c>
      <c r="AC652" s="2">
        <v>30</v>
      </c>
      <c r="AD652" s="2" t="s">
        <v>398</v>
      </c>
    </row>
    <row r="653" spans="1:30" ht="16.5">
      <c r="A653" s="1">
        <v>1310038</v>
      </c>
      <c r="B653" s="1">
        <v>30</v>
      </c>
      <c r="C653" s="1" t="s">
        <v>398</v>
      </c>
      <c r="AB653" s="2">
        <v>1310039</v>
      </c>
      <c r="AC653" s="2">
        <v>30</v>
      </c>
      <c r="AD653" s="2" t="s">
        <v>399</v>
      </c>
    </row>
    <row r="654" spans="1:30" ht="16.5">
      <c r="A654" s="1">
        <v>1310039</v>
      </c>
      <c r="B654" s="1">
        <v>30</v>
      </c>
      <c r="C654" s="1" t="s">
        <v>399</v>
      </c>
      <c r="AB654" s="2">
        <v>1310040</v>
      </c>
      <c r="AC654" s="2">
        <v>30</v>
      </c>
      <c r="AD654" s="2" t="s">
        <v>400</v>
      </c>
    </row>
    <row r="655" spans="1:30" ht="16.5">
      <c r="A655" s="1">
        <v>1310040</v>
      </c>
      <c r="B655" s="1">
        <v>30</v>
      </c>
      <c r="C655" s="1" t="s">
        <v>400</v>
      </c>
      <c r="AB655" s="2">
        <v>1310041</v>
      </c>
      <c r="AC655" s="2">
        <v>30</v>
      </c>
      <c r="AD655" s="2" t="s">
        <v>401</v>
      </c>
    </row>
    <row r="656" spans="1:30" ht="16.5">
      <c r="A656" s="1">
        <v>1310041</v>
      </c>
      <c r="B656" s="1">
        <v>30</v>
      </c>
      <c r="C656" s="1" t="s">
        <v>401</v>
      </c>
      <c r="AB656" s="2">
        <v>1310042</v>
      </c>
      <c r="AC656" s="2">
        <v>30</v>
      </c>
      <c r="AD656" s="2" t="s">
        <v>402</v>
      </c>
    </row>
    <row r="657" spans="1:30" ht="16.5">
      <c r="A657" s="1">
        <v>1310042</v>
      </c>
      <c r="B657" s="1">
        <v>30</v>
      </c>
      <c r="C657" s="1" t="s">
        <v>402</v>
      </c>
      <c r="AB657" s="2">
        <v>1310043</v>
      </c>
      <c r="AC657" s="2">
        <v>30</v>
      </c>
      <c r="AD657" s="2" t="s">
        <v>403</v>
      </c>
    </row>
    <row r="658" spans="1:30" ht="16.5">
      <c r="A658" s="1">
        <v>1310043</v>
      </c>
      <c r="B658" s="1">
        <v>30</v>
      </c>
      <c r="C658" s="1" t="s">
        <v>403</v>
      </c>
      <c r="AB658" s="2">
        <v>1310044</v>
      </c>
      <c r="AC658" s="2">
        <v>10</v>
      </c>
      <c r="AD658" s="2" t="s">
        <v>404</v>
      </c>
    </row>
    <row r="659" spans="1:30" ht="16.5">
      <c r="A659" s="9">
        <v>1310044</v>
      </c>
      <c r="B659" s="9">
        <v>10</v>
      </c>
      <c r="C659" s="9" t="s">
        <v>404</v>
      </c>
      <c r="AB659" s="2">
        <v>1310045</v>
      </c>
      <c r="AC659" s="2">
        <v>10</v>
      </c>
      <c r="AD659" s="2" t="s">
        <v>405</v>
      </c>
    </row>
    <row r="660" spans="1:30" ht="16.5">
      <c r="A660" s="9">
        <v>1310045</v>
      </c>
      <c r="B660" s="9">
        <v>10</v>
      </c>
      <c r="C660" s="9" t="s">
        <v>405</v>
      </c>
      <c r="AB660" s="2">
        <v>1310046</v>
      </c>
      <c r="AC660" s="2">
        <v>10</v>
      </c>
      <c r="AD660" s="2" t="s">
        <v>406</v>
      </c>
    </row>
    <row r="661" spans="1:30" ht="16.5">
      <c r="A661" s="9">
        <v>1310046</v>
      </c>
      <c r="B661" s="9">
        <v>10</v>
      </c>
      <c r="C661" s="9" t="s">
        <v>406</v>
      </c>
      <c r="AB661" s="2">
        <v>1310047</v>
      </c>
      <c r="AC661" s="2">
        <v>10</v>
      </c>
      <c r="AD661" s="2" t="s">
        <v>408</v>
      </c>
    </row>
    <row r="662" spans="1:30" ht="16.5">
      <c r="A662" s="9">
        <v>1310047</v>
      </c>
      <c r="B662" s="9">
        <v>10</v>
      </c>
      <c r="C662" s="9" t="s">
        <v>408</v>
      </c>
      <c r="AB662" s="2">
        <v>1310048</v>
      </c>
      <c r="AC662" s="2">
        <v>40</v>
      </c>
      <c r="AD662" s="2" t="s">
        <v>409</v>
      </c>
    </row>
    <row r="663" spans="1:30" ht="16.5">
      <c r="A663" s="1">
        <v>1310048</v>
      </c>
      <c r="B663" s="1">
        <v>40</v>
      </c>
      <c r="C663" s="1" t="s">
        <v>409</v>
      </c>
      <c r="AB663" s="2">
        <v>1310049</v>
      </c>
      <c r="AC663" s="2">
        <v>40</v>
      </c>
      <c r="AD663" s="2" t="s">
        <v>410</v>
      </c>
    </row>
    <row r="664" spans="1:30" ht="16.5">
      <c r="A664" s="1">
        <v>1310049</v>
      </c>
      <c r="B664" s="1">
        <v>40</v>
      </c>
      <c r="C664" s="1" t="s">
        <v>410</v>
      </c>
      <c r="AB664" s="2">
        <v>1310050</v>
      </c>
      <c r="AC664" s="2">
        <v>40</v>
      </c>
      <c r="AD664" s="2" t="s">
        <v>411</v>
      </c>
    </row>
    <row r="665" spans="1:30" ht="16.5">
      <c r="A665" s="1">
        <v>1310050</v>
      </c>
      <c r="B665" s="1">
        <v>40</v>
      </c>
      <c r="C665" s="1" t="s">
        <v>411</v>
      </c>
      <c r="AB665" s="2">
        <v>1310051</v>
      </c>
      <c r="AC665" s="2">
        <v>40</v>
      </c>
      <c r="AD665" s="2" t="s">
        <v>412</v>
      </c>
    </row>
    <row r="666" spans="1:30" ht="16.5">
      <c r="A666" s="1">
        <v>1310051</v>
      </c>
      <c r="B666" s="1">
        <v>40</v>
      </c>
      <c r="C666" s="1" t="s">
        <v>412</v>
      </c>
      <c r="AB666" s="2">
        <v>1310052</v>
      </c>
      <c r="AC666" s="2">
        <v>25</v>
      </c>
      <c r="AD666" s="2" t="s">
        <v>413</v>
      </c>
    </row>
    <row r="667" spans="1:30" ht="16.5">
      <c r="A667" s="9">
        <v>1310052</v>
      </c>
      <c r="B667" s="9">
        <v>25</v>
      </c>
      <c r="C667" s="9" t="s">
        <v>413</v>
      </c>
      <c r="AB667" s="2">
        <v>1310053</v>
      </c>
      <c r="AC667" s="2">
        <v>15</v>
      </c>
      <c r="AD667" s="2" t="s">
        <v>414</v>
      </c>
    </row>
    <row r="668" spans="1:30" ht="16.5">
      <c r="A668" s="1">
        <v>1310053</v>
      </c>
      <c r="B668" s="1">
        <v>15</v>
      </c>
      <c r="C668" s="1" t="s">
        <v>414</v>
      </c>
      <c r="AB668" s="2">
        <v>1310054</v>
      </c>
      <c r="AC668" s="2">
        <v>35</v>
      </c>
      <c r="AD668" s="2" t="s">
        <v>415</v>
      </c>
    </row>
    <row r="669" spans="1:30" ht="16.5">
      <c r="A669" s="1">
        <v>1310054</v>
      </c>
      <c r="B669" s="1">
        <v>35</v>
      </c>
      <c r="C669" s="1" t="s">
        <v>415</v>
      </c>
      <c r="AB669" s="2">
        <v>1310055</v>
      </c>
      <c r="AC669" s="2">
        <v>20</v>
      </c>
      <c r="AD669" s="2" t="s">
        <v>416</v>
      </c>
    </row>
    <row r="670" spans="1:30" ht="16.5">
      <c r="A670" s="1">
        <v>1310055</v>
      </c>
      <c r="B670" s="1">
        <v>20</v>
      </c>
      <c r="C670" s="1" t="s">
        <v>416</v>
      </c>
      <c r="AB670" s="2">
        <v>1310056</v>
      </c>
      <c r="AC670" s="2">
        <v>20</v>
      </c>
      <c r="AD670" s="2" t="s">
        <v>417</v>
      </c>
    </row>
    <row r="671" spans="1:30" ht="16.5">
      <c r="A671" s="1">
        <v>1310056</v>
      </c>
      <c r="B671" s="1">
        <v>20</v>
      </c>
      <c r="C671" s="1" t="s">
        <v>417</v>
      </c>
      <c r="AB671" s="2">
        <v>1310057</v>
      </c>
      <c r="AC671" s="2">
        <v>35</v>
      </c>
      <c r="AD671" s="2" t="s">
        <v>418</v>
      </c>
    </row>
    <row r="672" spans="1:30" ht="16.5">
      <c r="A672" s="1">
        <v>1310057</v>
      </c>
      <c r="B672" s="1">
        <v>35</v>
      </c>
      <c r="C672" s="1" t="s">
        <v>418</v>
      </c>
      <c r="AB672" s="2">
        <v>1310058</v>
      </c>
      <c r="AC672" s="2">
        <v>20</v>
      </c>
      <c r="AD672" s="2" t="s">
        <v>420</v>
      </c>
    </row>
    <row r="673" spans="1:30" ht="16.5">
      <c r="A673" s="1">
        <v>1310058</v>
      </c>
      <c r="B673" s="1">
        <v>20</v>
      </c>
      <c r="C673" s="1" t="s">
        <v>419</v>
      </c>
      <c r="AB673" s="2">
        <v>1310059</v>
      </c>
      <c r="AC673" s="2">
        <v>8</v>
      </c>
      <c r="AD673" s="2" t="s">
        <v>421</v>
      </c>
    </row>
    <row r="674" spans="1:30" ht="16.5">
      <c r="A674" s="1">
        <v>1310059</v>
      </c>
      <c r="B674" s="1">
        <v>8</v>
      </c>
      <c r="C674" s="1" t="s">
        <v>421</v>
      </c>
      <c r="AB674" s="2">
        <v>1310060</v>
      </c>
      <c r="AC674" s="2">
        <v>10</v>
      </c>
      <c r="AD674" s="2" t="s">
        <v>422</v>
      </c>
    </row>
    <row r="675" spans="1:30" ht="16.5">
      <c r="A675" s="1">
        <v>1310060</v>
      </c>
      <c r="B675" s="1">
        <v>10</v>
      </c>
      <c r="C675" s="1" t="s">
        <v>422</v>
      </c>
      <c r="AB675" s="2">
        <v>1310061</v>
      </c>
      <c r="AC675" s="2">
        <v>15</v>
      </c>
      <c r="AD675" s="2" t="s">
        <v>915</v>
      </c>
    </row>
    <row r="676" spans="1:30" ht="16.5">
      <c r="A676" s="1">
        <v>1310061</v>
      </c>
      <c r="B676" s="1">
        <v>15</v>
      </c>
      <c r="C676" s="1" t="s">
        <v>423</v>
      </c>
      <c r="AB676" s="2">
        <v>1310062</v>
      </c>
      <c r="AC676" s="2">
        <v>20</v>
      </c>
      <c r="AD676" s="2" t="s">
        <v>424</v>
      </c>
    </row>
    <row r="677" spans="1:30" ht="16.5">
      <c r="A677" s="1">
        <v>1310062</v>
      </c>
      <c r="B677" s="1">
        <v>20</v>
      </c>
      <c r="C677" s="1" t="s">
        <v>424</v>
      </c>
      <c r="AB677" s="2">
        <v>1310063</v>
      </c>
      <c r="AC677" s="2">
        <v>25</v>
      </c>
      <c r="AD677" s="2" t="s">
        <v>425</v>
      </c>
    </row>
    <row r="678" spans="1:30" ht="16.5">
      <c r="A678" s="1">
        <v>1310063</v>
      </c>
      <c r="B678" s="1">
        <v>25</v>
      </c>
      <c r="C678" s="1" t="s">
        <v>425</v>
      </c>
      <c r="AB678" s="2">
        <v>1310064</v>
      </c>
      <c r="AC678" s="2">
        <v>10</v>
      </c>
      <c r="AD678" s="2" t="s">
        <v>427</v>
      </c>
    </row>
    <row r="679" spans="1:30" ht="16.5">
      <c r="A679" s="1">
        <v>1310064</v>
      </c>
      <c r="B679" s="1">
        <v>10</v>
      </c>
      <c r="C679" s="1" t="s">
        <v>427</v>
      </c>
      <c r="AB679" s="2">
        <v>1310065</v>
      </c>
      <c r="AC679" s="2">
        <v>10</v>
      </c>
      <c r="AD679" s="2" t="s">
        <v>426</v>
      </c>
    </row>
    <row r="680" spans="1:30" ht="16.5">
      <c r="A680" s="1">
        <v>1310065</v>
      </c>
      <c r="B680" s="1">
        <v>10</v>
      </c>
      <c r="C680" s="1" t="s">
        <v>426</v>
      </c>
      <c r="AB680" s="2">
        <v>1310066</v>
      </c>
      <c r="AC680" s="2">
        <v>15</v>
      </c>
      <c r="AD680" s="2" t="s">
        <v>427</v>
      </c>
    </row>
    <row r="681" spans="1:30" ht="16.5">
      <c r="A681" s="1">
        <v>1310066</v>
      </c>
      <c r="B681" s="1">
        <v>15</v>
      </c>
      <c r="C681" s="1" t="s">
        <v>427</v>
      </c>
      <c r="AB681" s="2">
        <v>1310067</v>
      </c>
      <c r="AC681" s="2">
        <v>20</v>
      </c>
      <c r="AD681" s="2" t="s">
        <v>427</v>
      </c>
    </row>
    <row r="682" spans="1:30" ht="16.5">
      <c r="A682" s="1">
        <v>1310067</v>
      </c>
      <c r="B682" s="1">
        <v>20</v>
      </c>
      <c r="C682" s="1" t="s">
        <v>427</v>
      </c>
      <c r="AB682" s="2">
        <v>1310068</v>
      </c>
      <c r="AC682" s="2">
        <v>25</v>
      </c>
      <c r="AD682" s="2" t="s">
        <v>427</v>
      </c>
    </row>
    <row r="683" spans="1:30" ht="16.5">
      <c r="A683" s="1">
        <v>1310068</v>
      </c>
      <c r="B683" s="1">
        <v>25</v>
      </c>
      <c r="C683" s="1" t="s">
        <v>427</v>
      </c>
      <c r="AB683" s="2">
        <v>1310069</v>
      </c>
      <c r="AC683" s="2">
        <v>30</v>
      </c>
      <c r="AD683" s="2" t="s">
        <v>427</v>
      </c>
    </row>
    <row r="684" spans="1:30" ht="16.5">
      <c r="A684" s="1">
        <v>1310069</v>
      </c>
      <c r="B684" s="1">
        <v>30</v>
      </c>
      <c r="C684" s="1" t="s">
        <v>427</v>
      </c>
      <c r="AB684" s="2">
        <v>1310070</v>
      </c>
      <c r="AC684" s="2">
        <v>35</v>
      </c>
      <c r="AD684" s="2" t="s">
        <v>427</v>
      </c>
    </row>
    <row r="685" spans="1:30" ht="16.5">
      <c r="A685" s="1">
        <v>1310070</v>
      </c>
      <c r="B685" s="1">
        <v>35</v>
      </c>
      <c r="C685" s="1" t="s">
        <v>427</v>
      </c>
      <c r="AB685" s="2">
        <v>1310071</v>
      </c>
      <c r="AC685" s="2">
        <v>40</v>
      </c>
      <c r="AD685" s="2" t="s">
        <v>427</v>
      </c>
    </row>
    <row r="686" spans="1:30" ht="16.5">
      <c r="A686" s="1">
        <v>1310071</v>
      </c>
      <c r="B686" s="1">
        <v>40</v>
      </c>
      <c r="C686" s="1" t="s">
        <v>427</v>
      </c>
      <c r="AB686" s="2">
        <v>1310072</v>
      </c>
      <c r="AC686" s="2">
        <v>20</v>
      </c>
      <c r="AD686" s="2" t="s">
        <v>3933</v>
      </c>
    </row>
    <row r="687" spans="1:30" ht="16.5">
      <c r="A687" s="9">
        <v>1310072</v>
      </c>
      <c r="B687" s="9">
        <v>20</v>
      </c>
      <c r="C687" s="9" t="s">
        <v>428</v>
      </c>
      <c r="AB687" s="2">
        <v>1310073</v>
      </c>
      <c r="AC687" s="2">
        <v>20</v>
      </c>
      <c r="AD687" s="2" t="s">
        <v>429</v>
      </c>
    </row>
    <row r="688" spans="1:30" ht="16.5">
      <c r="A688" s="9">
        <v>1310073</v>
      </c>
      <c r="B688" s="9">
        <v>20</v>
      </c>
      <c r="C688" s="9" t="s">
        <v>429</v>
      </c>
      <c r="AB688" s="2">
        <v>1310074</v>
      </c>
      <c r="AC688" s="2">
        <v>20</v>
      </c>
      <c r="AD688" s="2" t="s">
        <v>430</v>
      </c>
    </row>
    <row r="689" spans="1:30" ht="16.5">
      <c r="A689" s="9">
        <v>1310074</v>
      </c>
      <c r="B689" s="9">
        <v>20</v>
      </c>
      <c r="C689" s="9" t="s">
        <v>430</v>
      </c>
      <c r="AB689" s="2">
        <v>1310075</v>
      </c>
      <c r="AC689" s="2">
        <v>15</v>
      </c>
      <c r="AD689" s="2" t="s">
        <v>431</v>
      </c>
    </row>
    <row r="690" spans="1:30" ht="16.5">
      <c r="A690" s="1">
        <v>1310075</v>
      </c>
      <c r="B690" s="1">
        <v>15</v>
      </c>
      <c r="C690" s="1" t="s">
        <v>431</v>
      </c>
      <c r="AB690" s="2">
        <v>1310076</v>
      </c>
      <c r="AC690" s="2">
        <v>10</v>
      </c>
      <c r="AD690" s="2" t="s">
        <v>425</v>
      </c>
    </row>
    <row r="691" spans="1:30" ht="16.5">
      <c r="A691" s="1">
        <v>1310076</v>
      </c>
      <c r="B691" s="1">
        <v>10</v>
      </c>
      <c r="C691" s="1" t="s">
        <v>425</v>
      </c>
      <c r="AB691" s="2">
        <v>1310077</v>
      </c>
      <c r="AC691" s="2">
        <v>30</v>
      </c>
      <c r="AD691" s="2" t="s">
        <v>433</v>
      </c>
    </row>
    <row r="692" spans="1:30" ht="16.5">
      <c r="A692" s="1">
        <v>1310077</v>
      </c>
      <c r="B692" s="1">
        <v>30</v>
      </c>
      <c r="C692" s="1" t="s">
        <v>425</v>
      </c>
      <c r="AB692" s="2">
        <v>1310078</v>
      </c>
      <c r="AC692" s="2">
        <v>40</v>
      </c>
      <c r="AD692" s="2" t="s">
        <v>434</v>
      </c>
    </row>
    <row r="693" spans="1:30" ht="16.5">
      <c r="A693" s="1">
        <v>1310078</v>
      </c>
      <c r="B693" s="1">
        <v>40</v>
      </c>
      <c r="C693" s="1" t="s">
        <v>425</v>
      </c>
      <c r="AB693" s="2">
        <v>1310079</v>
      </c>
      <c r="AC693" s="2">
        <v>30</v>
      </c>
      <c r="AD693" s="2" t="s">
        <v>435</v>
      </c>
    </row>
    <row r="694" spans="1:30" ht="16.5">
      <c r="A694" s="1">
        <v>1310079</v>
      </c>
      <c r="B694" s="1">
        <v>30</v>
      </c>
      <c r="C694" s="1" t="s">
        <v>425</v>
      </c>
      <c r="AB694" s="2">
        <v>1310080</v>
      </c>
      <c r="AC694" s="2">
        <v>45</v>
      </c>
      <c r="AD694" s="2" t="s">
        <v>436</v>
      </c>
    </row>
    <row r="695" spans="1:30" ht="16.5">
      <c r="A695" s="1">
        <v>1310080</v>
      </c>
      <c r="B695" s="1">
        <v>45</v>
      </c>
      <c r="C695" s="1" t="s">
        <v>425</v>
      </c>
      <c r="AB695" s="2">
        <v>1310081</v>
      </c>
      <c r="AC695" s="2">
        <v>45</v>
      </c>
      <c r="AD695" s="2" t="s">
        <v>437</v>
      </c>
    </row>
    <row r="696" spans="1:30" ht="16.5">
      <c r="A696" s="1">
        <v>1310081</v>
      </c>
      <c r="B696" s="1">
        <v>45</v>
      </c>
      <c r="C696" s="1" t="s">
        <v>425</v>
      </c>
      <c r="AB696" s="2">
        <v>1310082</v>
      </c>
      <c r="AC696" s="2">
        <v>40</v>
      </c>
      <c r="AD696" s="2" t="s">
        <v>438</v>
      </c>
    </row>
    <row r="697" spans="1:30" ht="16.5">
      <c r="A697" s="1">
        <v>1310082</v>
      </c>
      <c r="B697" s="1">
        <v>40</v>
      </c>
      <c r="C697" s="1" t="s">
        <v>425</v>
      </c>
      <c r="AB697" s="2">
        <v>1310083</v>
      </c>
      <c r="AC697" s="2">
        <v>45</v>
      </c>
      <c r="AD697" s="2" t="s">
        <v>439</v>
      </c>
    </row>
    <row r="698" spans="1:30" ht="16.5">
      <c r="A698" s="1">
        <v>1310083</v>
      </c>
      <c r="B698" s="1">
        <v>45</v>
      </c>
      <c r="C698" s="1" t="s">
        <v>425</v>
      </c>
      <c r="AB698" s="2">
        <v>1310084</v>
      </c>
      <c r="AC698" s="2">
        <v>45</v>
      </c>
      <c r="AD698" s="2" t="s">
        <v>440</v>
      </c>
    </row>
    <row r="699" spans="1:30" ht="16.5">
      <c r="A699" s="1">
        <v>1310084</v>
      </c>
      <c r="B699" s="1">
        <v>45</v>
      </c>
      <c r="C699" s="1" t="s">
        <v>425</v>
      </c>
      <c r="AB699" s="2">
        <v>1310085</v>
      </c>
      <c r="AC699" s="2">
        <v>15</v>
      </c>
      <c r="AD699" s="2" t="s">
        <v>431</v>
      </c>
    </row>
    <row r="700" spans="1:30" ht="16.5">
      <c r="A700" s="1">
        <v>1310085</v>
      </c>
      <c r="B700" s="1">
        <v>15</v>
      </c>
      <c r="C700" s="1" t="s">
        <v>431</v>
      </c>
      <c r="AB700" s="2">
        <v>1310086</v>
      </c>
      <c r="AC700" s="2">
        <v>15</v>
      </c>
      <c r="AD700" s="2" t="s">
        <v>431</v>
      </c>
    </row>
    <row r="701" spans="1:30" ht="16.5">
      <c r="A701" s="1">
        <v>1310086</v>
      </c>
      <c r="B701" s="1">
        <v>15</v>
      </c>
      <c r="C701" s="1" t="s">
        <v>431</v>
      </c>
      <c r="AB701" s="2">
        <v>1310087</v>
      </c>
      <c r="AC701" s="2">
        <v>15</v>
      </c>
      <c r="AD701" s="2" t="s">
        <v>431</v>
      </c>
    </row>
    <row r="702" spans="1:30" ht="16.5">
      <c r="A702" s="1">
        <v>1310087</v>
      </c>
      <c r="B702" s="1">
        <v>15</v>
      </c>
      <c r="C702" s="1" t="s">
        <v>431</v>
      </c>
      <c r="AB702" s="2">
        <v>1310088</v>
      </c>
      <c r="AC702" s="2">
        <v>15</v>
      </c>
      <c r="AD702" s="2" t="s">
        <v>431</v>
      </c>
    </row>
    <row r="703" spans="1:30" ht="16.5">
      <c r="A703" s="1">
        <v>1310088</v>
      </c>
      <c r="B703" s="1">
        <v>15</v>
      </c>
      <c r="C703" s="1" t="s">
        <v>431</v>
      </c>
      <c r="AB703" s="2">
        <v>1310089</v>
      </c>
      <c r="AC703" s="2">
        <v>10</v>
      </c>
      <c r="AD703" s="2" t="s">
        <v>425</v>
      </c>
    </row>
    <row r="704" spans="1:30" ht="16.5">
      <c r="A704" s="1">
        <v>1310089</v>
      </c>
      <c r="B704" s="1">
        <v>10</v>
      </c>
      <c r="C704" s="1" t="s">
        <v>425</v>
      </c>
      <c r="AB704" s="2">
        <v>1310090</v>
      </c>
      <c r="AC704" s="2">
        <v>10</v>
      </c>
      <c r="AD704" s="2" t="s">
        <v>425</v>
      </c>
    </row>
    <row r="705" spans="1:30" ht="16.5">
      <c r="A705" s="1">
        <v>1310090</v>
      </c>
      <c r="B705" s="1">
        <v>10</v>
      </c>
      <c r="C705" s="1" t="s">
        <v>425</v>
      </c>
      <c r="AB705" s="2">
        <v>1310091</v>
      </c>
      <c r="AC705" s="2">
        <v>10</v>
      </c>
      <c r="AD705" s="2" t="s">
        <v>425</v>
      </c>
    </row>
    <row r="706" spans="1:30" ht="16.5">
      <c r="A706" s="1">
        <v>1310091</v>
      </c>
      <c r="B706" s="1">
        <v>10</v>
      </c>
      <c r="C706" s="1" t="s">
        <v>425</v>
      </c>
      <c r="AB706" s="2">
        <v>1310092</v>
      </c>
      <c r="AC706" s="2">
        <v>10</v>
      </c>
      <c r="AD706" s="2" t="s">
        <v>425</v>
      </c>
    </row>
    <row r="707" spans="1:30" ht="16.5">
      <c r="A707" s="1">
        <v>1310092</v>
      </c>
      <c r="B707" s="1">
        <v>10</v>
      </c>
      <c r="C707" s="1" t="s">
        <v>425</v>
      </c>
      <c r="AB707" s="2">
        <v>1310093</v>
      </c>
      <c r="AC707" s="2">
        <v>10</v>
      </c>
      <c r="AD707" s="2" t="s">
        <v>425</v>
      </c>
    </row>
    <row r="708" spans="1:30" ht="16.5">
      <c r="A708" s="1">
        <v>1310093</v>
      </c>
      <c r="B708" s="1">
        <v>10</v>
      </c>
      <c r="C708" s="1" t="s">
        <v>425</v>
      </c>
      <c r="AB708" s="2">
        <v>1310094</v>
      </c>
      <c r="AC708" s="2">
        <v>10</v>
      </c>
      <c r="AD708" s="2" t="s">
        <v>441</v>
      </c>
    </row>
    <row r="709" spans="1:30" ht="16.5">
      <c r="A709" s="1">
        <v>1310094</v>
      </c>
      <c r="B709" s="1">
        <v>10</v>
      </c>
      <c r="C709" s="1" t="s">
        <v>441</v>
      </c>
      <c r="AB709" s="2">
        <v>1310095</v>
      </c>
      <c r="AC709" s="2">
        <v>20</v>
      </c>
      <c r="AD709" s="2" t="s">
        <v>442</v>
      </c>
    </row>
    <row r="710" spans="1:30" ht="16.5">
      <c r="A710" s="1">
        <v>1310095</v>
      </c>
      <c r="B710" s="1">
        <v>20</v>
      </c>
      <c r="C710" s="1" t="s">
        <v>442</v>
      </c>
      <c r="AB710" s="2">
        <v>1310096</v>
      </c>
      <c r="AC710" s="2">
        <v>25</v>
      </c>
      <c r="AD710" s="2" t="s">
        <v>443</v>
      </c>
    </row>
    <row r="711" spans="1:30" ht="16.5">
      <c r="A711" s="1">
        <v>1310096</v>
      </c>
      <c r="B711" s="1">
        <v>25</v>
      </c>
      <c r="C711" s="1" t="s">
        <v>443</v>
      </c>
      <c r="AB711" s="2">
        <v>1310097</v>
      </c>
      <c r="AC711" s="2">
        <v>20</v>
      </c>
      <c r="AD711" s="2" t="s">
        <v>444</v>
      </c>
    </row>
    <row r="712" spans="1:30" ht="16.5">
      <c r="A712" s="1">
        <v>1310097</v>
      </c>
      <c r="B712" s="1">
        <v>20</v>
      </c>
      <c r="C712" s="1" t="s">
        <v>444</v>
      </c>
      <c r="AB712" s="2">
        <v>1310098</v>
      </c>
      <c r="AC712" s="2">
        <v>20</v>
      </c>
      <c r="AD712" s="2" t="s">
        <v>444</v>
      </c>
    </row>
    <row r="713" spans="1:30" ht="16.5">
      <c r="A713" s="1">
        <v>1310098</v>
      </c>
      <c r="B713" s="1">
        <v>20</v>
      </c>
      <c r="C713" s="1" t="s">
        <v>444</v>
      </c>
      <c r="AB713" s="2">
        <v>1310099</v>
      </c>
      <c r="AC713" s="2">
        <v>15</v>
      </c>
      <c r="AD713" s="2" t="s">
        <v>3934</v>
      </c>
    </row>
    <row r="714" spans="1:30" ht="16.5">
      <c r="A714" s="1">
        <v>1320001</v>
      </c>
      <c r="B714" s="1">
        <v>1</v>
      </c>
      <c r="C714" s="1" t="s">
        <v>445</v>
      </c>
      <c r="AB714" s="2">
        <v>1310100</v>
      </c>
      <c r="AC714" s="2">
        <v>15</v>
      </c>
      <c r="AD714" s="2" t="s">
        <v>3935</v>
      </c>
    </row>
    <row r="715" spans="1:30" ht="16.5">
      <c r="A715" s="1">
        <v>1320002</v>
      </c>
      <c r="B715" s="1">
        <v>1</v>
      </c>
      <c r="C715" s="1" t="s">
        <v>446</v>
      </c>
      <c r="AB715" s="2">
        <v>1310101</v>
      </c>
      <c r="AC715" s="2">
        <v>20</v>
      </c>
      <c r="AD715" s="2" t="s">
        <v>3936</v>
      </c>
    </row>
    <row r="716" spans="1:30" ht="16.5">
      <c r="A716" s="1">
        <v>1320003</v>
      </c>
      <c r="B716" s="1">
        <v>1</v>
      </c>
      <c r="C716" s="1" t="s">
        <v>447</v>
      </c>
      <c r="AB716" s="2">
        <v>1310102</v>
      </c>
      <c r="AC716" s="2">
        <v>25</v>
      </c>
      <c r="AD716" s="2" t="s">
        <v>3937</v>
      </c>
    </row>
    <row r="717" spans="1:30" ht="16.5">
      <c r="A717" s="1">
        <v>1320004</v>
      </c>
      <c r="B717" s="1">
        <v>1</v>
      </c>
      <c r="C717" s="1" t="s">
        <v>448</v>
      </c>
      <c r="AB717" s="2">
        <v>1310103</v>
      </c>
      <c r="AC717" s="2">
        <v>25</v>
      </c>
      <c r="AD717" s="2" t="s">
        <v>3938</v>
      </c>
    </row>
    <row r="718" spans="1:30" ht="16.5">
      <c r="A718" s="1">
        <v>1320005</v>
      </c>
      <c r="B718" s="1">
        <v>1</v>
      </c>
      <c r="C718" s="1" t="s">
        <v>449</v>
      </c>
      <c r="AB718" s="2">
        <v>1310104</v>
      </c>
      <c r="AC718" s="2">
        <v>30</v>
      </c>
      <c r="AD718" s="2" t="s">
        <v>3939</v>
      </c>
    </row>
    <row r="719" spans="1:30" ht="16.5">
      <c r="A719" s="1">
        <v>1320006</v>
      </c>
      <c r="B719" s="1">
        <v>1</v>
      </c>
      <c r="C719" s="1" t="s">
        <v>450</v>
      </c>
      <c r="AB719" s="2">
        <v>1310105</v>
      </c>
      <c r="AC719" s="2">
        <v>30</v>
      </c>
      <c r="AD719" s="2" t="s">
        <v>3940</v>
      </c>
    </row>
    <row r="720" spans="1:30" ht="16.5">
      <c r="A720" s="1">
        <v>1320007</v>
      </c>
      <c r="B720" s="1">
        <v>3</v>
      </c>
      <c r="C720" s="1" t="s">
        <v>451</v>
      </c>
      <c r="AB720" s="2">
        <v>1320001</v>
      </c>
      <c r="AC720" s="2">
        <v>1</v>
      </c>
      <c r="AD720" s="2" t="s">
        <v>445</v>
      </c>
    </row>
    <row r="721" spans="1:30" ht="16.5">
      <c r="A721" s="1">
        <v>1320008</v>
      </c>
      <c r="B721" s="1">
        <v>3</v>
      </c>
      <c r="C721" s="1" t="s">
        <v>452</v>
      </c>
      <c r="AB721" s="2">
        <v>1320002</v>
      </c>
      <c r="AC721" s="2">
        <v>1</v>
      </c>
      <c r="AD721" s="2" t="s">
        <v>3941</v>
      </c>
    </row>
    <row r="722" spans="1:30" ht="16.5">
      <c r="A722" s="1">
        <v>1320009</v>
      </c>
      <c r="B722" s="1">
        <v>3</v>
      </c>
      <c r="C722" s="1" t="s">
        <v>453</v>
      </c>
      <c r="AB722" s="2">
        <v>1320003</v>
      </c>
      <c r="AC722" s="2">
        <v>1</v>
      </c>
      <c r="AD722" s="2" t="s">
        <v>447</v>
      </c>
    </row>
    <row r="723" spans="1:30" ht="16.5">
      <c r="A723" s="1">
        <v>1320010</v>
      </c>
      <c r="B723" s="1">
        <v>3</v>
      </c>
      <c r="C723" s="1" t="s">
        <v>454</v>
      </c>
      <c r="AB723" s="2">
        <v>1320004</v>
      </c>
      <c r="AC723" s="2">
        <v>1</v>
      </c>
      <c r="AD723" s="2" t="s">
        <v>448</v>
      </c>
    </row>
    <row r="724" spans="1:30" ht="16.5">
      <c r="A724" s="1">
        <v>1320011</v>
      </c>
      <c r="B724" s="1">
        <v>3</v>
      </c>
      <c r="C724" s="1" t="s">
        <v>455</v>
      </c>
      <c r="AB724" s="2">
        <v>1320005</v>
      </c>
      <c r="AC724" s="2">
        <v>1</v>
      </c>
      <c r="AD724" s="2" t="s">
        <v>449</v>
      </c>
    </row>
    <row r="725" spans="1:30" ht="16.5">
      <c r="A725" s="1">
        <v>1320012</v>
      </c>
      <c r="B725" s="1">
        <v>3</v>
      </c>
      <c r="C725" s="1" t="s">
        <v>456</v>
      </c>
      <c r="AB725" s="2">
        <v>1320006</v>
      </c>
      <c r="AC725" s="2">
        <v>1</v>
      </c>
      <c r="AD725" s="2" t="s">
        <v>450</v>
      </c>
    </row>
    <row r="726" spans="1:30" ht="16.5">
      <c r="A726" s="1">
        <v>1320013</v>
      </c>
      <c r="B726" s="1">
        <v>5</v>
      </c>
      <c r="C726" s="1" t="s">
        <v>457</v>
      </c>
      <c r="AB726" s="2">
        <v>1320007</v>
      </c>
      <c r="AC726" s="2">
        <v>3</v>
      </c>
      <c r="AD726" s="2" t="s">
        <v>451</v>
      </c>
    </row>
    <row r="727" spans="1:30" ht="16.5">
      <c r="A727" s="1">
        <v>1320014</v>
      </c>
      <c r="B727" s="1">
        <v>5</v>
      </c>
      <c r="C727" s="1" t="s">
        <v>458</v>
      </c>
      <c r="AB727" s="2">
        <v>1320008</v>
      </c>
      <c r="AC727" s="2">
        <v>3</v>
      </c>
      <c r="AD727" s="2" t="s">
        <v>452</v>
      </c>
    </row>
    <row r="728" spans="1:30" ht="16.5">
      <c r="A728" s="1">
        <v>1320015</v>
      </c>
      <c r="B728" s="1">
        <v>5</v>
      </c>
      <c r="C728" s="1" t="s">
        <v>459</v>
      </c>
      <c r="AB728" s="2">
        <v>1320009</v>
      </c>
      <c r="AC728" s="2">
        <v>3</v>
      </c>
      <c r="AD728" s="2" t="s">
        <v>453</v>
      </c>
    </row>
    <row r="729" spans="1:30" ht="16.5">
      <c r="A729" s="1">
        <v>1320016</v>
      </c>
      <c r="B729" s="1">
        <v>5</v>
      </c>
      <c r="C729" s="1" t="s">
        <v>460</v>
      </c>
      <c r="AB729" s="2">
        <v>1320010</v>
      </c>
      <c r="AC729" s="2">
        <v>3</v>
      </c>
      <c r="AD729" s="2" t="s">
        <v>454</v>
      </c>
    </row>
    <row r="730" spans="1:30" ht="16.5">
      <c r="A730" s="1">
        <v>1320017</v>
      </c>
      <c r="B730" s="1">
        <v>5</v>
      </c>
      <c r="C730" s="1" t="s">
        <v>461</v>
      </c>
      <c r="AB730" s="2">
        <v>1320011</v>
      </c>
      <c r="AC730" s="2">
        <v>3</v>
      </c>
      <c r="AD730" s="2" t="s">
        <v>455</v>
      </c>
    </row>
    <row r="731" spans="1:30" ht="16.5">
      <c r="A731" s="1">
        <v>1320018</v>
      </c>
      <c r="B731" s="1">
        <v>5</v>
      </c>
      <c r="C731" s="1" t="s">
        <v>462</v>
      </c>
      <c r="AB731" s="2">
        <v>1320012</v>
      </c>
      <c r="AC731" s="2">
        <v>3</v>
      </c>
      <c r="AD731" s="2" t="s">
        <v>456</v>
      </c>
    </row>
    <row r="732" spans="1:30" ht="16.5">
      <c r="A732" s="1">
        <v>1320019</v>
      </c>
      <c r="B732" s="1">
        <v>8</v>
      </c>
      <c r="C732" s="1" t="s">
        <v>463</v>
      </c>
      <c r="AB732" s="2">
        <v>1320013</v>
      </c>
      <c r="AC732" s="2">
        <v>5</v>
      </c>
      <c r="AD732" s="2" t="s">
        <v>457</v>
      </c>
    </row>
    <row r="733" spans="1:30" ht="16.5">
      <c r="A733" s="1">
        <v>1320020</v>
      </c>
      <c r="B733" s="1">
        <v>8</v>
      </c>
      <c r="C733" s="1" t="s">
        <v>464</v>
      </c>
      <c r="AB733" s="2">
        <v>1320014</v>
      </c>
      <c r="AC733" s="2">
        <v>5</v>
      </c>
      <c r="AD733" s="2" t="s">
        <v>458</v>
      </c>
    </row>
    <row r="734" spans="1:30" ht="16.5">
      <c r="A734" s="1">
        <v>1320021</v>
      </c>
      <c r="B734" s="1">
        <v>8</v>
      </c>
      <c r="C734" s="1" t="s">
        <v>465</v>
      </c>
      <c r="AB734" s="2">
        <v>1320015</v>
      </c>
      <c r="AC734" s="2">
        <v>5</v>
      </c>
      <c r="AD734" s="2" t="s">
        <v>459</v>
      </c>
    </row>
    <row r="735" spans="1:30" ht="16.5">
      <c r="A735" s="1">
        <v>1320022</v>
      </c>
      <c r="B735" s="1">
        <v>8</v>
      </c>
      <c r="C735" s="1" t="s">
        <v>466</v>
      </c>
      <c r="AB735" s="2">
        <v>1320016</v>
      </c>
      <c r="AC735" s="2">
        <v>5</v>
      </c>
      <c r="AD735" s="2" t="s">
        <v>460</v>
      </c>
    </row>
    <row r="736" spans="1:30" ht="16.5">
      <c r="A736" s="1">
        <v>1320023</v>
      </c>
      <c r="B736" s="1">
        <v>8</v>
      </c>
      <c r="C736" s="1" t="s">
        <v>467</v>
      </c>
      <c r="AB736" s="2">
        <v>1320017</v>
      </c>
      <c r="AC736" s="2">
        <v>5</v>
      </c>
      <c r="AD736" s="2" t="s">
        <v>461</v>
      </c>
    </row>
    <row r="737" spans="1:30" ht="16.5">
      <c r="A737" s="1">
        <v>1320024</v>
      </c>
      <c r="B737" s="1">
        <v>8</v>
      </c>
      <c r="C737" s="1" t="s">
        <v>468</v>
      </c>
      <c r="AB737" s="2">
        <v>1320018</v>
      </c>
      <c r="AC737" s="2">
        <v>5</v>
      </c>
      <c r="AD737" s="2" t="s">
        <v>462</v>
      </c>
    </row>
    <row r="738" spans="1:30" ht="16.5">
      <c r="A738" s="1">
        <v>1320025</v>
      </c>
      <c r="B738" s="1">
        <v>10</v>
      </c>
      <c r="C738" s="1" t="s">
        <v>469</v>
      </c>
      <c r="AB738" s="2">
        <v>1320019</v>
      </c>
      <c r="AC738" s="2">
        <v>8</v>
      </c>
      <c r="AD738" s="2" t="s">
        <v>463</v>
      </c>
    </row>
    <row r="739" spans="1:30" ht="16.5">
      <c r="A739" s="1">
        <v>1320026</v>
      </c>
      <c r="B739" s="1">
        <v>10</v>
      </c>
      <c r="C739" s="1" t="s">
        <v>470</v>
      </c>
      <c r="AB739" s="2">
        <v>1320020</v>
      </c>
      <c r="AC739" s="2">
        <v>8</v>
      </c>
      <c r="AD739" s="2" t="s">
        <v>464</v>
      </c>
    </row>
    <row r="740" spans="1:30" ht="16.5">
      <c r="A740" s="1">
        <v>1320027</v>
      </c>
      <c r="B740" s="1">
        <v>10</v>
      </c>
      <c r="C740" s="1" t="s">
        <v>471</v>
      </c>
      <c r="AB740" s="2">
        <v>1320021</v>
      </c>
      <c r="AC740" s="2">
        <v>8</v>
      </c>
      <c r="AD740" s="2" t="s">
        <v>465</v>
      </c>
    </row>
    <row r="741" spans="1:30" ht="16.5">
      <c r="A741" s="1">
        <v>1320028</v>
      </c>
      <c r="B741" s="1">
        <v>10</v>
      </c>
      <c r="C741" s="1" t="s">
        <v>472</v>
      </c>
      <c r="AB741" s="2">
        <v>1320022</v>
      </c>
      <c r="AC741" s="2">
        <v>8</v>
      </c>
      <c r="AD741" s="2" t="s">
        <v>466</v>
      </c>
    </row>
    <row r="742" spans="1:30" ht="16.5">
      <c r="A742" s="1">
        <v>1320029</v>
      </c>
      <c r="B742" s="1">
        <v>10</v>
      </c>
      <c r="C742" s="1" t="s">
        <v>473</v>
      </c>
      <c r="AB742" s="2">
        <v>1320023</v>
      </c>
      <c r="AC742" s="2">
        <v>8</v>
      </c>
      <c r="AD742" s="2" t="s">
        <v>467</v>
      </c>
    </row>
    <row r="743" spans="1:30" ht="16.5">
      <c r="A743" s="1">
        <v>1320030</v>
      </c>
      <c r="B743" s="1">
        <v>10</v>
      </c>
      <c r="C743" s="1" t="s">
        <v>474</v>
      </c>
      <c r="AB743" s="2">
        <v>1320024</v>
      </c>
      <c r="AC743" s="2">
        <v>8</v>
      </c>
      <c r="AD743" s="2" t="s">
        <v>468</v>
      </c>
    </row>
    <row r="744" spans="1:30" ht="16.5">
      <c r="A744" s="1">
        <v>1320031</v>
      </c>
      <c r="B744" s="1">
        <v>15</v>
      </c>
      <c r="C744" s="1" t="s">
        <v>476</v>
      </c>
      <c r="AB744" s="2">
        <v>1320025</v>
      </c>
      <c r="AC744" s="2">
        <v>10</v>
      </c>
      <c r="AD744" s="2" t="s">
        <v>469</v>
      </c>
    </row>
    <row r="745" spans="1:30" ht="16.5">
      <c r="A745" s="1">
        <v>1320032</v>
      </c>
      <c r="B745" s="1">
        <v>15</v>
      </c>
      <c r="C745" s="1" t="s">
        <v>477</v>
      </c>
      <c r="AB745" s="2">
        <v>1320026</v>
      </c>
      <c r="AC745" s="2">
        <v>10</v>
      </c>
      <c r="AD745" s="2" t="s">
        <v>470</v>
      </c>
    </row>
    <row r="746" spans="1:30" ht="16.5">
      <c r="A746" s="1">
        <v>1320033</v>
      </c>
      <c r="B746" s="1">
        <v>15</v>
      </c>
      <c r="C746" s="1" t="s">
        <v>478</v>
      </c>
      <c r="AB746" s="2">
        <v>1320027</v>
      </c>
      <c r="AC746" s="2">
        <v>10</v>
      </c>
      <c r="AD746" s="2" t="s">
        <v>471</v>
      </c>
    </row>
    <row r="747" spans="1:30" ht="16.5">
      <c r="A747" s="1">
        <v>1320034</v>
      </c>
      <c r="B747" s="1">
        <v>15</v>
      </c>
      <c r="C747" s="1" t="s">
        <v>479</v>
      </c>
      <c r="AB747" s="2">
        <v>1320028</v>
      </c>
      <c r="AC747" s="2">
        <v>10</v>
      </c>
      <c r="AD747" s="2" t="s">
        <v>472</v>
      </c>
    </row>
    <row r="748" spans="1:30" ht="16.5">
      <c r="A748" s="1">
        <v>1320035</v>
      </c>
      <c r="B748" s="1">
        <v>15</v>
      </c>
      <c r="C748" s="1" t="s">
        <v>480</v>
      </c>
      <c r="AB748" s="2">
        <v>1320029</v>
      </c>
      <c r="AC748" s="2">
        <v>10</v>
      </c>
      <c r="AD748" s="2" t="s">
        <v>473</v>
      </c>
    </row>
    <row r="749" spans="1:30" ht="16.5">
      <c r="A749" s="1">
        <v>1320036</v>
      </c>
      <c r="B749" s="1">
        <v>15</v>
      </c>
      <c r="C749" s="1" t="s">
        <v>481</v>
      </c>
      <c r="AB749" s="2">
        <v>1320030</v>
      </c>
      <c r="AC749" s="2">
        <v>10</v>
      </c>
      <c r="AD749" s="2" t="s">
        <v>474</v>
      </c>
    </row>
    <row r="750" spans="1:30" ht="16.5">
      <c r="A750" s="1">
        <v>1320037</v>
      </c>
      <c r="B750" s="1">
        <v>20</v>
      </c>
      <c r="C750" s="1" t="s">
        <v>482</v>
      </c>
      <c r="AB750" s="2">
        <v>1320031</v>
      </c>
      <c r="AC750" s="2">
        <v>15</v>
      </c>
      <c r="AD750" s="2" t="s">
        <v>476</v>
      </c>
    </row>
    <row r="751" spans="1:30" ht="16.5">
      <c r="A751" s="1">
        <v>1320038</v>
      </c>
      <c r="B751" s="1">
        <v>20</v>
      </c>
      <c r="C751" s="1" t="s">
        <v>483</v>
      </c>
      <c r="AB751" s="2">
        <v>1320032</v>
      </c>
      <c r="AC751" s="2">
        <v>15</v>
      </c>
      <c r="AD751" s="2" t="s">
        <v>477</v>
      </c>
    </row>
    <row r="752" spans="1:30" ht="16.5">
      <c r="A752" s="1">
        <v>1320039</v>
      </c>
      <c r="B752" s="1">
        <v>20</v>
      </c>
      <c r="C752" s="1" t="s">
        <v>484</v>
      </c>
      <c r="AB752" s="2">
        <v>1320033</v>
      </c>
      <c r="AC752" s="2">
        <v>15</v>
      </c>
      <c r="AD752" s="2" t="s">
        <v>478</v>
      </c>
    </row>
    <row r="753" spans="1:30" ht="16.5">
      <c r="A753" s="1">
        <v>1320040</v>
      </c>
      <c r="B753" s="1">
        <v>20</v>
      </c>
      <c r="C753" s="1" t="s">
        <v>485</v>
      </c>
      <c r="AB753" s="2">
        <v>1320034</v>
      </c>
      <c r="AC753" s="2">
        <v>15</v>
      </c>
      <c r="AD753" s="2" t="s">
        <v>479</v>
      </c>
    </row>
    <row r="754" spans="1:30" ht="16.5">
      <c r="A754" s="1">
        <v>1320041</v>
      </c>
      <c r="B754" s="1">
        <v>20</v>
      </c>
      <c r="C754" s="1" t="s">
        <v>486</v>
      </c>
      <c r="AB754" s="2">
        <v>1320035</v>
      </c>
      <c r="AC754" s="2">
        <v>15</v>
      </c>
      <c r="AD754" s="2" t="s">
        <v>480</v>
      </c>
    </row>
    <row r="755" spans="1:30" ht="16.5">
      <c r="A755" s="1">
        <v>1320042</v>
      </c>
      <c r="B755" s="1">
        <v>20</v>
      </c>
      <c r="C755" s="1" t="s">
        <v>487</v>
      </c>
      <c r="AB755" s="2">
        <v>1320036</v>
      </c>
      <c r="AC755" s="2">
        <v>15</v>
      </c>
      <c r="AD755" s="2" t="s">
        <v>481</v>
      </c>
    </row>
    <row r="756" spans="1:30" ht="16.5">
      <c r="A756" s="1">
        <v>1320043</v>
      </c>
      <c r="B756" s="1">
        <v>25</v>
      </c>
      <c r="C756" s="1" t="s">
        <v>488</v>
      </c>
      <c r="AB756" s="2">
        <v>1320037</v>
      </c>
      <c r="AC756" s="2">
        <v>20</v>
      </c>
      <c r="AD756" s="2" t="s">
        <v>482</v>
      </c>
    </row>
    <row r="757" spans="1:30" ht="16.5">
      <c r="A757" s="1">
        <v>1320044</v>
      </c>
      <c r="B757" s="1">
        <v>25</v>
      </c>
      <c r="C757" s="1" t="s">
        <v>489</v>
      </c>
      <c r="AB757" s="2">
        <v>1320038</v>
      </c>
      <c r="AC757" s="2">
        <v>20</v>
      </c>
      <c r="AD757" s="2" t="s">
        <v>483</v>
      </c>
    </row>
    <row r="758" spans="1:30" ht="16.5">
      <c r="A758" s="1">
        <v>1320045</v>
      </c>
      <c r="B758" s="1">
        <v>25</v>
      </c>
      <c r="C758" s="1" t="s">
        <v>490</v>
      </c>
      <c r="AB758" s="2">
        <v>1320039</v>
      </c>
      <c r="AC758" s="2">
        <v>20</v>
      </c>
      <c r="AD758" s="2" t="s">
        <v>484</v>
      </c>
    </row>
    <row r="759" spans="1:30" ht="16.5">
      <c r="A759" s="1">
        <v>1320046</v>
      </c>
      <c r="B759" s="1">
        <v>25</v>
      </c>
      <c r="C759" s="1" t="s">
        <v>491</v>
      </c>
      <c r="AB759" s="2">
        <v>1320040</v>
      </c>
      <c r="AC759" s="2">
        <v>20</v>
      </c>
      <c r="AD759" s="2" t="s">
        <v>485</v>
      </c>
    </row>
    <row r="760" spans="1:30" ht="16.5">
      <c r="A760" s="1">
        <v>1320047</v>
      </c>
      <c r="B760" s="1">
        <v>25</v>
      </c>
      <c r="C760" s="1" t="s">
        <v>492</v>
      </c>
      <c r="AB760" s="2">
        <v>1320041</v>
      </c>
      <c r="AC760" s="2">
        <v>20</v>
      </c>
      <c r="AD760" s="2" t="s">
        <v>486</v>
      </c>
    </row>
    <row r="761" spans="1:30" ht="16.5">
      <c r="A761" s="1">
        <v>1320048</v>
      </c>
      <c r="B761" s="1">
        <v>25</v>
      </c>
      <c r="C761" s="1" t="s">
        <v>493</v>
      </c>
      <c r="AB761" s="2">
        <v>1320042</v>
      </c>
      <c r="AC761" s="2">
        <v>20</v>
      </c>
      <c r="AD761" s="2" t="s">
        <v>487</v>
      </c>
    </row>
    <row r="762" spans="1:30" ht="16.5">
      <c r="A762" s="1">
        <v>1320049</v>
      </c>
      <c r="B762" s="1">
        <v>30</v>
      </c>
      <c r="C762" s="1" t="s">
        <v>494</v>
      </c>
      <c r="AB762" s="2">
        <v>1320043</v>
      </c>
      <c r="AC762" s="2">
        <v>25</v>
      </c>
      <c r="AD762" s="2" t="s">
        <v>488</v>
      </c>
    </row>
    <row r="763" spans="1:30" ht="16.5">
      <c r="A763" s="1">
        <v>1320050</v>
      </c>
      <c r="B763" s="1">
        <v>30</v>
      </c>
      <c r="C763" s="1" t="s">
        <v>495</v>
      </c>
      <c r="AB763" s="2">
        <v>1320044</v>
      </c>
      <c r="AC763" s="2">
        <v>25</v>
      </c>
      <c r="AD763" s="2" t="s">
        <v>489</v>
      </c>
    </row>
    <row r="764" spans="1:30" ht="16.5">
      <c r="A764" s="1">
        <v>1320051</v>
      </c>
      <c r="B764" s="1">
        <v>30</v>
      </c>
      <c r="C764" s="1" t="s">
        <v>496</v>
      </c>
      <c r="AB764" s="2">
        <v>1320045</v>
      </c>
      <c r="AC764" s="2">
        <v>25</v>
      </c>
      <c r="AD764" s="2" t="s">
        <v>490</v>
      </c>
    </row>
    <row r="765" spans="1:30" ht="16.5">
      <c r="A765" s="1">
        <v>1320052</v>
      </c>
      <c r="B765" s="1">
        <v>30</v>
      </c>
      <c r="C765" s="1" t="s">
        <v>497</v>
      </c>
      <c r="AB765" s="2">
        <v>1320046</v>
      </c>
      <c r="AC765" s="2">
        <v>25</v>
      </c>
      <c r="AD765" s="2" t="s">
        <v>491</v>
      </c>
    </row>
    <row r="766" spans="1:30" ht="16.5">
      <c r="A766" s="1">
        <v>1320053</v>
      </c>
      <c r="B766" s="1">
        <v>30</v>
      </c>
      <c r="C766" s="1" t="s">
        <v>498</v>
      </c>
      <c r="AB766" s="2">
        <v>1320047</v>
      </c>
      <c r="AC766" s="2">
        <v>25</v>
      </c>
      <c r="AD766" s="2" t="s">
        <v>492</v>
      </c>
    </row>
    <row r="767" spans="1:30" ht="16.5">
      <c r="A767" s="1">
        <v>1320054</v>
      </c>
      <c r="B767" s="1">
        <v>30</v>
      </c>
      <c r="C767" s="1" t="s">
        <v>499</v>
      </c>
      <c r="AB767" s="2">
        <v>1320048</v>
      </c>
      <c r="AC767" s="2">
        <v>25</v>
      </c>
      <c r="AD767" s="2" t="s">
        <v>493</v>
      </c>
    </row>
    <row r="768" spans="1:30" ht="16.5">
      <c r="A768" s="1">
        <v>1320055</v>
      </c>
      <c r="B768" s="1">
        <v>35</v>
      </c>
      <c r="C768" s="1" t="s">
        <v>500</v>
      </c>
      <c r="AB768" s="2">
        <v>1320049</v>
      </c>
      <c r="AC768" s="2">
        <v>30</v>
      </c>
      <c r="AD768" s="2" t="s">
        <v>494</v>
      </c>
    </row>
    <row r="769" spans="1:30" ht="16.5">
      <c r="A769" s="1">
        <v>1320056</v>
      </c>
      <c r="B769" s="1">
        <v>35</v>
      </c>
      <c r="C769" s="1" t="s">
        <v>501</v>
      </c>
      <c r="AB769" s="2">
        <v>1320050</v>
      </c>
      <c r="AC769" s="2">
        <v>30</v>
      </c>
      <c r="AD769" s="2" t="s">
        <v>495</v>
      </c>
    </row>
    <row r="770" spans="1:30" ht="16.5">
      <c r="A770" s="1">
        <v>1320057</v>
      </c>
      <c r="B770" s="1">
        <v>35</v>
      </c>
      <c r="C770" s="1" t="s">
        <v>502</v>
      </c>
      <c r="AB770" s="2">
        <v>1320051</v>
      </c>
      <c r="AC770" s="2">
        <v>30</v>
      </c>
      <c r="AD770" s="2" t="s">
        <v>496</v>
      </c>
    </row>
    <row r="771" spans="1:30" ht="16.5">
      <c r="A771" s="1">
        <v>1320058</v>
      </c>
      <c r="B771" s="1">
        <v>35</v>
      </c>
      <c r="C771" s="1" t="s">
        <v>503</v>
      </c>
      <c r="AB771" s="2">
        <v>1320052</v>
      </c>
      <c r="AC771" s="2">
        <v>30</v>
      </c>
      <c r="AD771" s="2" t="s">
        <v>497</v>
      </c>
    </row>
    <row r="772" spans="1:30" ht="16.5">
      <c r="A772" s="1">
        <v>1320059</v>
      </c>
      <c r="B772" s="1">
        <v>35</v>
      </c>
      <c r="C772" s="1" t="s">
        <v>504</v>
      </c>
      <c r="AB772" s="2">
        <v>1320053</v>
      </c>
      <c r="AC772" s="2">
        <v>30</v>
      </c>
      <c r="AD772" s="2" t="s">
        <v>498</v>
      </c>
    </row>
    <row r="773" spans="1:30" ht="16.5">
      <c r="A773" s="1">
        <v>1320060</v>
      </c>
      <c r="B773" s="1">
        <v>35</v>
      </c>
      <c r="C773" s="1" t="s">
        <v>505</v>
      </c>
      <c r="AB773" s="2">
        <v>1320054</v>
      </c>
      <c r="AC773" s="2">
        <v>30</v>
      </c>
      <c r="AD773" s="2" t="s">
        <v>499</v>
      </c>
    </row>
    <row r="774" spans="1:30" ht="16.5">
      <c r="A774" s="1">
        <v>1330001</v>
      </c>
      <c r="B774" s="1">
        <v>5</v>
      </c>
      <c r="C774" s="1" t="s">
        <v>201</v>
      </c>
      <c r="AB774" s="2">
        <v>1320055</v>
      </c>
      <c r="AC774" s="2">
        <v>35</v>
      </c>
      <c r="AD774" s="2" t="s">
        <v>3942</v>
      </c>
    </row>
    <row r="775" spans="1:30" ht="16.5">
      <c r="A775" s="1">
        <v>1330002</v>
      </c>
      <c r="B775" s="1">
        <v>5</v>
      </c>
      <c r="C775" s="1" t="s">
        <v>506</v>
      </c>
      <c r="AB775" s="2">
        <v>1320056</v>
      </c>
      <c r="AC775" s="2">
        <v>35</v>
      </c>
      <c r="AD775" s="2" t="s">
        <v>3943</v>
      </c>
    </row>
    <row r="776" spans="1:30" ht="16.5">
      <c r="A776" s="1">
        <v>1330003</v>
      </c>
      <c r="B776" s="1">
        <v>5</v>
      </c>
      <c r="C776" s="1" t="s">
        <v>507</v>
      </c>
      <c r="AB776" s="2">
        <v>1320057</v>
      </c>
      <c r="AC776" s="2">
        <v>35</v>
      </c>
      <c r="AD776" s="2" t="s">
        <v>502</v>
      </c>
    </row>
    <row r="777" spans="1:30" ht="16.5">
      <c r="A777" s="1">
        <v>1330004</v>
      </c>
      <c r="B777" s="1">
        <v>10</v>
      </c>
      <c r="C777" s="1" t="s">
        <v>204</v>
      </c>
      <c r="AB777" s="2">
        <v>1320058</v>
      </c>
      <c r="AC777" s="2">
        <v>35</v>
      </c>
      <c r="AD777" s="2" t="s">
        <v>503</v>
      </c>
    </row>
    <row r="778" spans="1:30" ht="16.5">
      <c r="A778" s="1">
        <v>1330005</v>
      </c>
      <c r="B778" s="1">
        <v>10</v>
      </c>
      <c r="C778" s="1" t="s">
        <v>205</v>
      </c>
      <c r="AB778" s="2">
        <v>1320059</v>
      </c>
      <c r="AC778" s="2">
        <v>35</v>
      </c>
      <c r="AD778" s="2" t="s">
        <v>504</v>
      </c>
    </row>
    <row r="779" spans="1:30" ht="16.5">
      <c r="A779" s="1">
        <v>1330006</v>
      </c>
      <c r="B779" s="1">
        <v>10</v>
      </c>
      <c r="C779" s="1" t="s">
        <v>206</v>
      </c>
      <c r="AB779" s="2">
        <v>1320060</v>
      </c>
      <c r="AC779" s="2">
        <v>35</v>
      </c>
      <c r="AD779" s="2" t="s">
        <v>3944</v>
      </c>
    </row>
    <row r="780" spans="1:30" ht="16.5">
      <c r="A780" s="1">
        <v>1330007</v>
      </c>
      <c r="B780" s="1">
        <v>10</v>
      </c>
      <c r="C780" s="1" t="s">
        <v>207</v>
      </c>
      <c r="AB780" s="2">
        <v>1330001</v>
      </c>
      <c r="AC780" s="2">
        <v>5</v>
      </c>
      <c r="AD780" s="2" t="s">
        <v>201</v>
      </c>
    </row>
    <row r="781" spans="1:30" ht="16.5">
      <c r="A781" s="1">
        <v>1330008</v>
      </c>
      <c r="B781" s="1">
        <v>10</v>
      </c>
      <c r="C781" s="1" t="s">
        <v>208</v>
      </c>
      <c r="AB781" s="2">
        <v>1330002</v>
      </c>
      <c r="AC781" s="2">
        <v>5</v>
      </c>
      <c r="AD781" s="2" t="s">
        <v>202</v>
      </c>
    </row>
    <row r="782" spans="1:30" ht="16.5">
      <c r="A782" s="1">
        <v>1330009</v>
      </c>
      <c r="B782" s="1">
        <v>10</v>
      </c>
      <c r="C782" s="1" t="s">
        <v>209</v>
      </c>
      <c r="AB782" s="2">
        <v>1330003</v>
      </c>
      <c r="AC782" s="2">
        <v>5</v>
      </c>
      <c r="AD782" s="2" t="s">
        <v>203</v>
      </c>
    </row>
    <row r="783" spans="1:30" ht="16.5">
      <c r="A783" s="1">
        <v>1330010</v>
      </c>
      <c r="B783" s="1">
        <v>10</v>
      </c>
      <c r="C783" s="1" t="s">
        <v>210</v>
      </c>
      <c r="AB783" s="2">
        <v>1330004</v>
      </c>
      <c r="AC783" s="2">
        <v>10</v>
      </c>
      <c r="AD783" s="2" t="s">
        <v>204</v>
      </c>
    </row>
    <row r="784" spans="1:30" ht="16.5">
      <c r="A784" s="1">
        <v>1330011</v>
      </c>
      <c r="B784" s="1">
        <v>10</v>
      </c>
      <c r="C784" s="1" t="s">
        <v>211</v>
      </c>
      <c r="AB784" s="2">
        <v>1330005</v>
      </c>
      <c r="AC784" s="2">
        <v>10</v>
      </c>
      <c r="AD784" s="2" t="s">
        <v>205</v>
      </c>
    </row>
    <row r="785" spans="1:30" ht="16.5">
      <c r="A785" s="1">
        <v>1330012</v>
      </c>
      <c r="B785" s="1">
        <v>10</v>
      </c>
      <c r="C785" s="1" t="s">
        <v>212</v>
      </c>
      <c r="AB785" s="2">
        <v>1330006</v>
      </c>
      <c r="AC785" s="2">
        <v>10</v>
      </c>
      <c r="AD785" s="2" t="s">
        <v>206</v>
      </c>
    </row>
    <row r="786" spans="1:30" ht="16.5">
      <c r="A786" s="1">
        <v>1330013</v>
      </c>
      <c r="B786" s="1">
        <v>10</v>
      </c>
      <c r="C786" s="1" t="s">
        <v>213</v>
      </c>
      <c r="AB786" s="2">
        <v>1330007</v>
      </c>
      <c r="AC786" s="2">
        <v>10</v>
      </c>
      <c r="AD786" s="2" t="s">
        <v>207</v>
      </c>
    </row>
    <row r="787" spans="1:30" ht="16.5">
      <c r="A787" s="1">
        <v>1330014</v>
      </c>
      <c r="B787" s="1">
        <v>10</v>
      </c>
      <c r="C787" s="1" t="s">
        <v>214</v>
      </c>
      <c r="AB787" s="2">
        <v>1330008</v>
      </c>
      <c r="AC787" s="2">
        <v>10</v>
      </c>
      <c r="AD787" s="2" t="s">
        <v>208</v>
      </c>
    </row>
    <row r="788" spans="1:30" ht="16.5">
      <c r="A788" s="1">
        <v>1330015</v>
      </c>
      <c r="B788" s="1">
        <v>10</v>
      </c>
      <c r="C788" s="1" t="s">
        <v>215</v>
      </c>
      <c r="AB788" s="2">
        <v>1330009</v>
      </c>
      <c r="AC788" s="2">
        <v>10</v>
      </c>
      <c r="AD788" s="2" t="s">
        <v>209</v>
      </c>
    </row>
    <row r="789" spans="1:30" ht="16.5">
      <c r="A789" s="1">
        <v>1330016</v>
      </c>
      <c r="B789" s="1">
        <v>10</v>
      </c>
      <c r="C789" s="1" t="s">
        <v>216</v>
      </c>
      <c r="AB789" s="2">
        <v>1330010</v>
      </c>
      <c r="AC789" s="2">
        <v>10</v>
      </c>
      <c r="AD789" s="2" t="s">
        <v>210</v>
      </c>
    </row>
    <row r="790" spans="1:30" ht="16.5">
      <c r="A790" s="1">
        <v>1330017</v>
      </c>
      <c r="B790" s="1">
        <v>10</v>
      </c>
      <c r="C790" s="1" t="s">
        <v>217</v>
      </c>
      <c r="AB790" s="2">
        <v>1330011</v>
      </c>
      <c r="AC790" s="2">
        <v>10</v>
      </c>
      <c r="AD790" s="2" t="s">
        <v>211</v>
      </c>
    </row>
    <row r="791" spans="1:30" ht="16.5">
      <c r="A791" s="1">
        <v>1330018</v>
      </c>
      <c r="B791" s="1">
        <v>10</v>
      </c>
      <c r="C791" s="1" t="s">
        <v>218</v>
      </c>
      <c r="AB791" s="2">
        <v>1330012</v>
      </c>
      <c r="AC791" s="2">
        <v>10</v>
      </c>
      <c r="AD791" s="2" t="s">
        <v>212</v>
      </c>
    </row>
    <row r="792" spans="1:30" ht="16.5">
      <c r="A792" s="1">
        <v>1330019</v>
      </c>
      <c r="B792" s="1">
        <v>15</v>
      </c>
      <c r="C792" s="1" t="s">
        <v>508</v>
      </c>
      <c r="AB792" s="2">
        <v>1330013</v>
      </c>
      <c r="AC792" s="2">
        <v>10</v>
      </c>
      <c r="AD792" s="2" t="s">
        <v>213</v>
      </c>
    </row>
    <row r="793" spans="1:30" ht="16.5">
      <c r="A793" s="1">
        <v>1330020</v>
      </c>
      <c r="B793" s="1">
        <v>15</v>
      </c>
      <c r="C793" s="1" t="s">
        <v>220</v>
      </c>
      <c r="AB793" s="2">
        <v>1330014</v>
      </c>
      <c r="AC793" s="2">
        <v>10</v>
      </c>
      <c r="AD793" s="2" t="s">
        <v>214</v>
      </c>
    </row>
    <row r="794" spans="1:30" ht="16.5">
      <c r="A794" s="1">
        <v>1330021</v>
      </c>
      <c r="B794" s="1">
        <v>15</v>
      </c>
      <c r="C794" s="1" t="s">
        <v>221</v>
      </c>
      <c r="AB794" s="2">
        <v>1330015</v>
      </c>
      <c r="AC794" s="2">
        <v>10</v>
      </c>
      <c r="AD794" s="2" t="s">
        <v>215</v>
      </c>
    </row>
    <row r="795" spans="1:30" ht="16.5">
      <c r="A795" s="1">
        <v>1330022</v>
      </c>
      <c r="B795" s="1">
        <v>15</v>
      </c>
      <c r="C795" s="1" t="s">
        <v>222</v>
      </c>
      <c r="AB795" s="2">
        <v>1330016</v>
      </c>
      <c r="AC795" s="2">
        <v>10</v>
      </c>
      <c r="AD795" s="2" t="s">
        <v>216</v>
      </c>
    </row>
    <row r="796" spans="1:30" ht="16.5">
      <c r="A796" s="1">
        <v>1330023</v>
      </c>
      <c r="B796" s="1">
        <v>15</v>
      </c>
      <c r="C796" s="1" t="s">
        <v>223</v>
      </c>
      <c r="AB796" s="2">
        <v>1330017</v>
      </c>
      <c r="AC796" s="2">
        <v>10</v>
      </c>
      <c r="AD796" s="2" t="s">
        <v>217</v>
      </c>
    </row>
    <row r="797" spans="1:30" ht="16.5">
      <c r="A797" s="1">
        <v>1330024</v>
      </c>
      <c r="B797" s="1">
        <v>15</v>
      </c>
      <c r="C797" s="1" t="s">
        <v>224</v>
      </c>
      <c r="AB797" s="2">
        <v>1330018</v>
      </c>
      <c r="AC797" s="2">
        <v>10</v>
      </c>
      <c r="AD797" s="2" t="s">
        <v>218</v>
      </c>
    </row>
    <row r="798" spans="1:30" ht="16.5">
      <c r="A798" s="1">
        <v>1330025</v>
      </c>
      <c r="B798" s="1">
        <v>15</v>
      </c>
      <c r="C798" s="1" t="s">
        <v>225</v>
      </c>
      <c r="AB798" s="2">
        <v>1330019</v>
      </c>
      <c r="AC798" s="2">
        <v>15</v>
      </c>
      <c r="AD798" s="2" t="s">
        <v>219</v>
      </c>
    </row>
    <row r="799" spans="1:30" ht="16.5">
      <c r="A799" s="1">
        <v>1330026</v>
      </c>
      <c r="B799" s="1">
        <v>15</v>
      </c>
      <c r="C799" s="1" t="s">
        <v>226</v>
      </c>
      <c r="AB799" s="2">
        <v>1330020</v>
      </c>
      <c r="AC799" s="2">
        <v>15</v>
      </c>
      <c r="AD799" s="2" t="s">
        <v>220</v>
      </c>
    </row>
    <row r="800" spans="1:30" ht="16.5">
      <c r="A800" s="1">
        <v>1330027</v>
      </c>
      <c r="B800" s="1">
        <v>15</v>
      </c>
      <c r="C800" s="1" t="s">
        <v>227</v>
      </c>
      <c r="AB800" s="2">
        <v>1330021</v>
      </c>
      <c r="AC800" s="2">
        <v>15</v>
      </c>
      <c r="AD800" s="2" t="s">
        <v>221</v>
      </c>
    </row>
    <row r="801" spans="1:30" ht="16.5">
      <c r="A801" s="1">
        <v>1330028</v>
      </c>
      <c r="B801" s="1">
        <v>15</v>
      </c>
      <c r="C801" s="1" t="s">
        <v>228</v>
      </c>
      <c r="AB801" s="2">
        <v>1330022</v>
      </c>
      <c r="AC801" s="2">
        <v>15</v>
      </c>
      <c r="AD801" s="2" t="s">
        <v>222</v>
      </c>
    </row>
    <row r="802" spans="1:30" ht="16.5">
      <c r="A802" s="1">
        <v>1330029</v>
      </c>
      <c r="B802" s="1">
        <v>15</v>
      </c>
      <c r="C802" s="1" t="s">
        <v>229</v>
      </c>
      <c r="AB802" s="2">
        <v>1330023</v>
      </c>
      <c r="AC802" s="2">
        <v>15</v>
      </c>
      <c r="AD802" s="2" t="s">
        <v>223</v>
      </c>
    </row>
    <row r="803" spans="1:30" ht="16.5">
      <c r="A803" s="1">
        <v>1330030</v>
      </c>
      <c r="B803" s="1">
        <v>15</v>
      </c>
      <c r="C803" s="1" t="s">
        <v>230</v>
      </c>
      <c r="AB803" s="2">
        <v>1330024</v>
      </c>
      <c r="AC803" s="2">
        <v>15</v>
      </c>
      <c r="AD803" s="2" t="s">
        <v>224</v>
      </c>
    </row>
    <row r="804" spans="1:30" ht="16.5">
      <c r="A804" s="1">
        <v>1330031</v>
      </c>
      <c r="B804" s="1">
        <v>15</v>
      </c>
      <c r="C804" s="1" t="s">
        <v>231</v>
      </c>
      <c r="AB804" s="2">
        <v>1330025</v>
      </c>
      <c r="AC804" s="2">
        <v>15</v>
      </c>
      <c r="AD804" s="2" t="s">
        <v>225</v>
      </c>
    </row>
    <row r="805" spans="1:30" ht="16.5">
      <c r="A805" s="1">
        <v>1330032</v>
      </c>
      <c r="B805" s="1">
        <v>15</v>
      </c>
      <c r="C805" s="1" t="s">
        <v>232</v>
      </c>
      <c r="AB805" s="2">
        <v>1330026</v>
      </c>
      <c r="AC805" s="2">
        <v>15</v>
      </c>
      <c r="AD805" s="2" t="s">
        <v>226</v>
      </c>
    </row>
    <row r="806" spans="1:30" ht="16.5">
      <c r="A806" s="1">
        <v>1330033</v>
      </c>
      <c r="B806" s="1">
        <v>15</v>
      </c>
      <c r="C806" s="1" t="s">
        <v>233</v>
      </c>
      <c r="AB806" s="2">
        <v>1330027</v>
      </c>
      <c r="AC806" s="2">
        <v>15</v>
      </c>
      <c r="AD806" s="2" t="s">
        <v>227</v>
      </c>
    </row>
    <row r="807" spans="1:30" ht="16.5">
      <c r="A807" s="1">
        <v>1330034</v>
      </c>
      <c r="B807" s="1">
        <v>20</v>
      </c>
      <c r="C807" s="1" t="s">
        <v>234</v>
      </c>
      <c r="AB807" s="2">
        <v>1330028</v>
      </c>
      <c r="AC807" s="2">
        <v>15</v>
      </c>
      <c r="AD807" s="2" t="s">
        <v>228</v>
      </c>
    </row>
    <row r="808" spans="1:30" ht="16.5">
      <c r="A808" s="1">
        <v>1330035</v>
      </c>
      <c r="B808" s="1">
        <v>20</v>
      </c>
      <c r="C808" s="1" t="s">
        <v>235</v>
      </c>
      <c r="AB808" s="2">
        <v>1330029</v>
      </c>
      <c r="AC808" s="2">
        <v>15</v>
      </c>
      <c r="AD808" s="2" t="s">
        <v>229</v>
      </c>
    </row>
    <row r="809" spans="1:30" ht="16.5">
      <c r="A809" s="1">
        <v>1330036</v>
      </c>
      <c r="B809" s="1">
        <v>20</v>
      </c>
      <c r="C809" s="1" t="s">
        <v>236</v>
      </c>
      <c r="AB809" s="2">
        <v>1330030</v>
      </c>
      <c r="AC809" s="2">
        <v>15</v>
      </c>
      <c r="AD809" s="2" t="s">
        <v>230</v>
      </c>
    </row>
    <row r="810" spans="1:30" ht="16.5">
      <c r="A810" s="1">
        <v>1330037</v>
      </c>
      <c r="B810" s="1">
        <v>20</v>
      </c>
      <c r="C810" s="1" t="s">
        <v>237</v>
      </c>
      <c r="AB810" s="2">
        <v>1330031</v>
      </c>
      <c r="AC810" s="2">
        <v>15</v>
      </c>
      <c r="AD810" s="2" t="s">
        <v>231</v>
      </c>
    </row>
    <row r="811" spans="1:30" ht="16.5">
      <c r="A811" s="1">
        <v>1330038</v>
      </c>
      <c r="B811" s="1">
        <v>20</v>
      </c>
      <c r="C811" s="1" t="s">
        <v>238</v>
      </c>
      <c r="AB811" s="2">
        <v>1330032</v>
      </c>
      <c r="AC811" s="2">
        <v>15</v>
      </c>
      <c r="AD811" s="2" t="s">
        <v>232</v>
      </c>
    </row>
    <row r="812" spans="1:30" ht="16.5">
      <c r="A812" s="1">
        <v>1330039</v>
      </c>
      <c r="B812" s="1">
        <v>20</v>
      </c>
      <c r="C812" s="1" t="s">
        <v>239</v>
      </c>
      <c r="AB812" s="2">
        <v>1330033</v>
      </c>
      <c r="AC812" s="2">
        <v>15</v>
      </c>
      <c r="AD812" s="2" t="s">
        <v>233</v>
      </c>
    </row>
    <row r="813" spans="1:30" ht="16.5">
      <c r="A813" s="1">
        <v>1330040</v>
      </c>
      <c r="B813" s="1">
        <v>20</v>
      </c>
      <c r="C813" s="1" t="s">
        <v>240</v>
      </c>
      <c r="AB813" s="2">
        <v>1330034</v>
      </c>
      <c r="AC813" s="2">
        <v>20</v>
      </c>
      <c r="AD813" s="2" t="s">
        <v>234</v>
      </c>
    </row>
    <row r="814" spans="1:30" ht="16.5">
      <c r="A814" s="1">
        <v>1330041</v>
      </c>
      <c r="B814" s="1">
        <v>20</v>
      </c>
      <c r="C814" s="1" t="s">
        <v>241</v>
      </c>
      <c r="AB814" s="2">
        <v>1330035</v>
      </c>
      <c r="AC814" s="2">
        <v>20</v>
      </c>
      <c r="AD814" s="2" t="s">
        <v>235</v>
      </c>
    </row>
    <row r="815" spans="1:30" ht="16.5">
      <c r="A815" s="1">
        <v>1330042</v>
      </c>
      <c r="B815" s="1">
        <v>20</v>
      </c>
      <c r="C815" s="1" t="s">
        <v>242</v>
      </c>
      <c r="AB815" s="2">
        <v>1330036</v>
      </c>
      <c r="AC815" s="2">
        <v>20</v>
      </c>
      <c r="AD815" s="2" t="s">
        <v>236</v>
      </c>
    </row>
    <row r="816" spans="1:30" ht="16.5">
      <c r="A816" s="1">
        <v>1330043</v>
      </c>
      <c r="B816" s="1">
        <v>20</v>
      </c>
      <c r="C816" s="1" t="s">
        <v>243</v>
      </c>
      <c r="AB816" s="2">
        <v>1330037</v>
      </c>
      <c r="AC816" s="2">
        <v>20</v>
      </c>
      <c r="AD816" s="2" t="s">
        <v>237</v>
      </c>
    </row>
    <row r="817" spans="1:30" ht="16.5">
      <c r="A817" s="1">
        <v>1330044</v>
      </c>
      <c r="B817" s="1">
        <v>20</v>
      </c>
      <c r="C817" s="1" t="s">
        <v>244</v>
      </c>
      <c r="AB817" s="2">
        <v>1330038</v>
      </c>
      <c r="AC817" s="2">
        <v>20</v>
      </c>
      <c r="AD817" s="2" t="s">
        <v>238</v>
      </c>
    </row>
    <row r="818" spans="1:30" ht="16.5">
      <c r="A818" s="1">
        <v>1330045</v>
      </c>
      <c r="B818" s="1">
        <v>20</v>
      </c>
      <c r="C818" s="1" t="s">
        <v>245</v>
      </c>
      <c r="AB818" s="2">
        <v>1330039</v>
      </c>
      <c r="AC818" s="2">
        <v>20</v>
      </c>
      <c r="AD818" s="2" t="s">
        <v>239</v>
      </c>
    </row>
    <row r="819" spans="1:30" ht="16.5">
      <c r="A819" s="1">
        <v>1330046</v>
      </c>
      <c r="B819" s="1">
        <v>20</v>
      </c>
      <c r="C819" s="1" t="s">
        <v>246</v>
      </c>
      <c r="AB819" s="2">
        <v>1330040</v>
      </c>
      <c r="AC819" s="2">
        <v>20</v>
      </c>
      <c r="AD819" s="2" t="s">
        <v>240</v>
      </c>
    </row>
    <row r="820" spans="1:30" ht="16.5">
      <c r="A820" s="1">
        <v>1330047</v>
      </c>
      <c r="B820" s="1">
        <v>20</v>
      </c>
      <c r="C820" s="1" t="s">
        <v>247</v>
      </c>
      <c r="AB820" s="2">
        <v>1330041</v>
      </c>
      <c r="AC820" s="2">
        <v>20</v>
      </c>
      <c r="AD820" s="2" t="s">
        <v>241</v>
      </c>
    </row>
    <row r="821" spans="1:30" ht="16.5">
      <c r="A821" s="1">
        <v>1330048</v>
      </c>
      <c r="B821" s="1">
        <v>20</v>
      </c>
      <c r="C821" s="1" t="s">
        <v>248</v>
      </c>
      <c r="AB821" s="2">
        <v>1330042</v>
      </c>
      <c r="AC821" s="2">
        <v>20</v>
      </c>
      <c r="AD821" s="2" t="s">
        <v>242</v>
      </c>
    </row>
    <row r="822" spans="1:30" ht="16.5">
      <c r="A822" s="1">
        <v>1330049</v>
      </c>
      <c r="B822" s="1">
        <v>25</v>
      </c>
      <c r="C822" s="1" t="s">
        <v>249</v>
      </c>
      <c r="AB822" s="2">
        <v>1330043</v>
      </c>
      <c r="AC822" s="2">
        <v>20</v>
      </c>
      <c r="AD822" s="2" t="s">
        <v>243</v>
      </c>
    </row>
    <row r="823" spans="1:30" ht="16.5">
      <c r="A823" s="1">
        <v>1330050</v>
      </c>
      <c r="B823" s="1">
        <v>25</v>
      </c>
      <c r="C823" s="1" t="s">
        <v>250</v>
      </c>
      <c r="AB823" s="2">
        <v>1330044</v>
      </c>
      <c r="AC823" s="2">
        <v>20</v>
      </c>
      <c r="AD823" s="2" t="s">
        <v>244</v>
      </c>
    </row>
    <row r="824" spans="1:30" ht="16.5">
      <c r="A824" s="1">
        <v>1330051</v>
      </c>
      <c r="B824" s="1">
        <v>25</v>
      </c>
      <c r="C824" s="1" t="s">
        <v>251</v>
      </c>
      <c r="AB824" s="2">
        <v>1330045</v>
      </c>
      <c r="AC824" s="2">
        <v>20</v>
      </c>
      <c r="AD824" s="2" t="s">
        <v>245</v>
      </c>
    </row>
    <row r="825" spans="1:30" ht="16.5">
      <c r="A825" s="1">
        <v>1330052</v>
      </c>
      <c r="B825" s="1">
        <v>25</v>
      </c>
      <c r="C825" s="1" t="s">
        <v>252</v>
      </c>
      <c r="AB825" s="2">
        <v>1330046</v>
      </c>
      <c r="AC825" s="2">
        <v>20</v>
      </c>
      <c r="AD825" s="2" t="s">
        <v>246</v>
      </c>
    </row>
    <row r="826" spans="1:30" ht="16.5">
      <c r="A826" s="1">
        <v>1330053</v>
      </c>
      <c r="B826" s="1">
        <v>25</v>
      </c>
      <c r="C826" s="1" t="s">
        <v>253</v>
      </c>
      <c r="AB826" s="2">
        <v>1330047</v>
      </c>
      <c r="AC826" s="2">
        <v>20</v>
      </c>
      <c r="AD826" s="2" t="s">
        <v>247</v>
      </c>
    </row>
    <row r="827" spans="1:30" ht="16.5">
      <c r="A827" s="1">
        <v>1330054</v>
      </c>
      <c r="B827" s="1">
        <v>25</v>
      </c>
      <c r="C827" s="1" t="s">
        <v>254</v>
      </c>
      <c r="AB827" s="2">
        <v>1330048</v>
      </c>
      <c r="AC827" s="2">
        <v>20</v>
      </c>
      <c r="AD827" s="2" t="s">
        <v>248</v>
      </c>
    </row>
    <row r="828" spans="1:30" ht="16.5">
      <c r="A828" s="1">
        <v>1330055</v>
      </c>
      <c r="B828" s="1">
        <v>25</v>
      </c>
      <c r="C828" s="1" t="s">
        <v>255</v>
      </c>
      <c r="AB828" s="2">
        <v>1330049</v>
      </c>
      <c r="AC828" s="2">
        <v>25</v>
      </c>
      <c r="AD828" s="2" t="s">
        <v>249</v>
      </c>
    </row>
    <row r="829" spans="1:30" ht="16.5">
      <c r="A829" s="1">
        <v>1330056</v>
      </c>
      <c r="B829" s="1">
        <v>25</v>
      </c>
      <c r="C829" s="1" t="s">
        <v>256</v>
      </c>
      <c r="AB829" s="2">
        <v>1330050</v>
      </c>
      <c r="AC829" s="2">
        <v>25</v>
      </c>
      <c r="AD829" s="2" t="s">
        <v>250</v>
      </c>
    </row>
    <row r="830" spans="1:30" ht="16.5">
      <c r="A830" s="1">
        <v>1330057</v>
      </c>
      <c r="B830" s="1">
        <v>25</v>
      </c>
      <c r="C830" s="1" t="s">
        <v>257</v>
      </c>
      <c r="AB830" s="2">
        <v>1330051</v>
      </c>
      <c r="AC830" s="2">
        <v>25</v>
      </c>
      <c r="AD830" s="2" t="s">
        <v>251</v>
      </c>
    </row>
    <row r="831" spans="1:30" ht="16.5">
      <c r="A831" s="1">
        <v>1330058</v>
      </c>
      <c r="B831" s="1">
        <v>25</v>
      </c>
      <c r="C831" s="1" t="s">
        <v>258</v>
      </c>
      <c r="AB831" s="2">
        <v>1330052</v>
      </c>
      <c r="AC831" s="2">
        <v>25</v>
      </c>
      <c r="AD831" s="2" t="s">
        <v>252</v>
      </c>
    </row>
    <row r="832" spans="1:30" ht="16.5">
      <c r="A832" s="1">
        <v>1330059</v>
      </c>
      <c r="B832" s="1">
        <v>25</v>
      </c>
      <c r="C832" s="1" t="s">
        <v>259</v>
      </c>
      <c r="AB832" s="2">
        <v>1330053</v>
      </c>
      <c r="AC832" s="2">
        <v>25</v>
      </c>
      <c r="AD832" s="2" t="s">
        <v>253</v>
      </c>
    </row>
    <row r="833" spans="1:30" ht="16.5">
      <c r="A833" s="1">
        <v>1330060</v>
      </c>
      <c r="B833" s="1">
        <v>25</v>
      </c>
      <c r="C833" s="1" t="s">
        <v>260</v>
      </c>
      <c r="AB833" s="2">
        <v>1330054</v>
      </c>
      <c r="AC833" s="2">
        <v>25</v>
      </c>
      <c r="AD833" s="2" t="s">
        <v>254</v>
      </c>
    </row>
    <row r="834" spans="1:30" ht="16.5">
      <c r="A834" s="1">
        <v>1330061</v>
      </c>
      <c r="B834" s="1">
        <v>25</v>
      </c>
      <c r="C834" s="1" t="s">
        <v>261</v>
      </c>
      <c r="AB834" s="2">
        <v>1330055</v>
      </c>
      <c r="AC834" s="2">
        <v>25</v>
      </c>
      <c r="AD834" s="2" t="s">
        <v>255</v>
      </c>
    </row>
    <row r="835" spans="1:30" ht="16.5">
      <c r="A835" s="1">
        <v>1330062</v>
      </c>
      <c r="B835" s="1">
        <v>25</v>
      </c>
      <c r="C835" s="1" t="s">
        <v>262</v>
      </c>
      <c r="AB835" s="2">
        <v>1330056</v>
      </c>
      <c r="AC835" s="2">
        <v>25</v>
      </c>
      <c r="AD835" s="2" t="s">
        <v>256</v>
      </c>
    </row>
    <row r="836" spans="1:30" ht="16.5">
      <c r="A836" s="1">
        <v>1330063</v>
      </c>
      <c r="B836" s="1">
        <v>25</v>
      </c>
      <c r="C836" s="1" t="s">
        <v>263</v>
      </c>
      <c r="AB836" s="2">
        <v>1330057</v>
      </c>
      <c r="AC836" s="2">
        <v>25</v>
      </c>
      <c r="AD836" s="2" t="s">
        <v>257</v>
      </c>
    </row>
    <row r="837" spans="1:30" ht="16.5">
      <c r="A837" s="1">
        <v>1330064</v>
      </c>
      <c r="B837" s="1">
        <v>30</v>
      </c>
      <c r="C837" s="1" t="s">
        <v>264</v>
      </c>
      <c r="AB837" s="2">
        <v>1330058</v>
      </c>
      <c r="AC837" s="2">
        <v>25</v>
      </c>
      <c r="AD837" s="2" t="s">
        <v>258</v>
      </c>
    </row>
    <row r="838" spans="1:30" ht="16.5">
      <c r="A838" s="1">
        <v>1330065</v>
      </c>
      <c r="B838" s="1">
        <v>30</v>
      </c>
      <c r="C838" s="1" t="s">
        <v>265</v>
      </c>
      <c r="AB838" s="2">
        <v>1330059</v>
      </c>
      <c r="AC838" s="2">
        <v>25</v>
      </c>
      <c r="AD838" s="2" t="s">
        <v>259</v>
      </c>
    </row>
    <row r="839" spans="1:30" ht="16.5">
      <c r="A839" s="1">
        <v>1330066</v>
      </c>
      <c r="B839" s="1">
        <v>30</v>
      </c>
      <c r="C839" s="1" t="s">
        <v>266</v>
      </c>
      <c r="AB839" s="2">
        <v>1330060</v>
      </c>
      <c r="AC839" s="2">
        <v>25</v>
      </c>
      <c r="AD839" s="2" t="s">
        <v>260</v>
      </c>
    </row>
    <row r="840" spans="1:30" ht="16.5">
      <c r="A840" s="1">
        <v>1330067</v>
      </c>
      <c r="B840" s="1">
        <v>30</v>
      </c>
      <c r="C840" s="1" t="s">
        <v>267</v>
      </c>
      <c r="AB840" s="2">
        <v>1330061</v>
      </c>
      <c r="AC840" s="2">
        <v>25</v>
      </c>
      <c r="AD840" s="2" t="s">
        <v>261</v>
      </c>
    </row>
    <row r="841" spans="1:30" ht="16.5">
      <c r="A841" s="1">
        <v>1330068</v>
      </c>
      <c r="B841" s="1">
        <v>30</v>
      </c>
      <c r="C841" s="1" t="s">
        <v>268</v>
      </c>
      <c r="AB841" s="2">
        <v>1330062</v>
      </c>
      <c r="AC841" s="2">
        <v>25</v>
      </c>
      <c r="AD841" s="2" t="s">
        <v>262</v>
      </c>
    </row>
    <row r="842" spans="1:30" ht="16.5">
      <c r="A842" s="1">
        <v>1330069</v>
      </c>
      <c r="B842" s="1">
        <v>30</v>
      </c>
      <c r="C842" s="1" t="s">
        <v>269</v>
      </c>
      <c r="AB842" s="2">
        <v>1330063</v>
      </c>
      <c r="AC842" s="2">
        <v>25</v>
      </c>
      <c r="AD842" s="2" t="s">
        <v>263</v>
      </c>
    </row>
    <row r="843" spans="1:30" ht="16.5">
      <c r="A843" s="1">
        <v>1330070</v>
      </c>
      <c r="B843" s="1">
        <v>30</v>
      </c>
      <c r="C843" s="1" t="s">
        <v>270</v>
      </c>
      <c r="AB843" s="2">
        <v>1330064</v>
      </c>
      <c r="AC843" s="2">
        <v>30</v>
      </c>
      <c r="AD843" s="2" t="s">
        <v>264</v>
      </c>
    </row>
    <row r="844" spans="1:30" ht="16.5">
      <c r="A844" s="1">
        <v>1330071</v>
      </c>
      <c r="B844" s="1">
        <v>30</v>
      </c>
      <c r="C844" s="1" t="s">
        <v>271</v>
      </c>
      <c r="AB844" s="2">
        <v>1330065</v>
      </c>
      <c r="AC844" s="2">
        <v>30</v>
      </c>
      <c r="AD844" s="2" t="s">
        <v>265</v>
      </c>
    </row>
    <row r="845" spans="1:30" ht="16.5">
      <c r="A845" s="1">
        <v>1330072</v>
      </c>
      <c r="B845" s="1">
        <v>30</v>
      </c>
      <c r="C845" s="1" t="s">
        <v>272</v>
      </c>
      <c r="AB845" s="2">
        <v>1330066</v>
      </c>
      <c r="AC845" s="2">
        <v>30</v>
      </c>
      <c r="AD845" s="2" t="s">
        <v>266</v>
      </c>
    </row>
    <row r="846" spans="1:30" ht="16.5">
      <c r="A846" s="1">
        <v>1330073</v>
      </c>
      <c r="B846" s="1">
        <v>30</v>
      </c>
      <c r="C846" s="1" t="s">
        <v>273</v>
      </c>
      <c r="AB846" s="2">
        <v>1330067</v>
      </c>
      <c r="AC846" s="2">
        <v>30</v>
      </c>
      <c r="AD846" s="2" t="s">
        <v>267</v>
      </c>
    </row>
    <row r="847" spans="1:30" ht="16.5">
      <c r="A847" s="1">
        <v>1330074</v>
      </c>
      <c r="B847" s="1">
        <v>30</v>
      </c>
      <c r="C847" s="1" t="s">
        <v>274</v>
      </c>
      <c r="AB847" s="2">
        <v>1330068</v>
      </c>
      <c r="AC847" s="2">
        <v>30</v>
      </c>
      <c r="AD847" s="2" t="s">
        <v>268</v>
      </c>
    </row>
    <row r="848" spans="1:30" ht="16.5">
      <c r="A848" s="1">
        <v>1330075</v>
      </c>
      <c r="B848" s="1">
        <v>30</v>
      </c>
      <c r="C848" s="1" t="s">
        <v>275</v>
      </c>
      <c r="AB848" s="2">
        <v>1330069</v>
      </c>
      <c r="AC848" s="2">
        <v>30</v>
      </c>
      <c r="AD848" s="2" t="s">
        <v>269</v>
      </c>
    </row>
    <row r="849" spans="1:30" ht="16.5">
      <c r="A849" s="1">
        <v>1330076</v>
      </c>
      <c r="B849" s="1">
        <v>30</v>
      </c>
      <c r="C849" s="1" t="s">
        <v>276</v>
      </c>
      <c r="AB849" s="2">
        <v>1330070</v>
      </c>
      <c r="AC849" s="2">
        <v>30</v>
      </c>
      <c r="AD849" s="2" t="s">
        <v>270</v>
      </c>
    </row>
    <row r="850" spans="1:30" ht="16.5">
      <c r="A850" s="1">
        <v>1330077</v>
      </c>
      <c r="B850" s="1">
        <v>30</v>
      </c>
      <c r="C850" s="1" t="s">
        <v>277</v>
      </c>
      <c r="AB850" s="2">
        <v>1330071</v>
      </c>
      <c r="AC850" s="2">
        <v>30</v>
      </c>
      <c r="AD850" s="2" t="s">
        <v>271</v>
      </c>
    </row>
    <row r="851" spans="1:30" ht="16.5">
      <c r="A851" s="1">
        <v>1330078</v>
      </c>
      <c r="B851" s="1">
        <v>30</v>
      </c>
      <c r="C851" s="1" t="s">
        <v>278</v>
      </c>
      <c r="AB851" s="2">
        <v>1330072</v>
      </c>
      <c r="AC851" s="2">
        <v>30</v>
      </c>
      <c r="AD851" s="2" t="s">
        <v>272</v>
      </c>
    </row>
    <row r="852" spans="1:30" ht="16.5">
      <c r="A852" s="9">
        <v>1330079</v>
      </c>
      <c r="B852" s="9">
        <v>10</v>
      </c>
      <c r="C852" s="9" t="s">
        <v>279</v>
      </c>
      <c r="AB852" s="2">
        <v>1330073</v>
      </c>
      <c r="AC852" s="2">
        <v>30</v>
      </c>
      <c r="AD852" s="2" t="s">
        <v>273</v>
      </c>
    </row>
    <row r="853" spans="1:30" ht="16.5">
      <c r="A853" s="9">
        <v>1330080</v>
      </c>
      <c r="B853" s="9">
        <v>10</v>
      </c>
      <c r="C853" s="9" t="s">
        <v>280</v>
      </c>
      <c r="AB853" s="2">
        <v>1330074</v>
      </c>
      <c r="AC853" s="2">
        <v>30</v>
      </c>
      <c r="AD853" s="2" t="s">
        <v>274</v>
      </c>
    </row>
    <row r="854" spans="1:30" ht="16.5">
      <c r="A854" s="9">
        <v>1330081</v>
      </c>
      <c r="B854" s="9">
        <v>10</v>
      </c>
      <c r="C854" s="9" t="s">
        <v>281</v>
      </c>
      <c r="AB854" s="2">
        <v>1330075</v>
      </c>
      <c r="AC854" s="2">
        <v>30</v>
      </c>
      <c r="AD854" s="2" t="s">
        <v>275</v>
      </c>
    </row>
    <row r="855" spans="1:30" ht="16.5">
      <c r="A855" s="9">
        <v>1330082</v>
      </c>
      <c r="B855" s="9">
        <v>25</v>
      </c>
      <c r="C855" s="9" t="s">
        <v>282</v>
      </c>
      <c r="AB855" s="2">
        <v>1330076</v>
      </c>
      <c r="AC855" s="2">
        <v>30</v>
      </c>
      <c r="AD855" s="2" t="s">
        <v>276</v>
      </c>
    </row>
    <row r="856" spans="1:30" ht="16.5">
      <c r="A856" s="9">
        <v>1330083</v>
      </c>
      <c r="B856" s="9">
        <v>25</v>
      </c>
      <c r="C856" s="9" t="s">
        <v>283</v>
      </c>
      <c r="AB856" s="2">
        <v>1330077</v>
      </c>
      <c r="AC856" s="2">
        <v>30</v>
      </c>
      <c r="AD856" s="2" t="s">
        <v>277</v>
      </c>
    </row>
    <row r="857" spans="1:30" ht="16.5">
      <c r="A857" s="9">
        <v>1330084</v>
      </c>
      <c r="B857" s="9">
        <v>25</v>
      </c>
      <c r="C857" s="9" t="s">
        <v>284</v>
      </c>
      <c r="AB857" s="2">
        <v>1330078</v>
      </c>
      <c r="AC857" s="2">
        <v>30</v>
      </c>
      <c r="AD857" s="2" t="s">
        <v>278</v>
      </c>
    </row>
    <row r="858" spans="1:30" ht="16.5">
      <c r="A858" s="9">
        <v>1330085</v>
      </c>
      <c r="B858" s="9">
        <v>25</v>
      </c>
      <c r="C858" s="9" t="s">
        <v>285</v>
      </c>
      <c r="AB858" s="2">
        <v>1330079</v>
      </c>
      <c r="AC858" s="2">
        <v>10</v>
      </c>
      <c r="AD858" s="2" t="s">
        <v>279</v>
      </c>
    </row>
    <row r="859" spans="1:30" ht="16.5">
      <c r="A859" s="9">
        <v>1330086</v>
      </c>
      <c r="B859" s="9">
        <v>25</v>
      </c>
      <c r="C859" s="9" t="s">
        <v>286</v>
      </c>
      <c r="AB859" s="2">
        <v>1330080</v>
      </c>
      <c r="AC859" s="2">
        <v>10</v>
      </c>
      <c r="AD859" s="2" t="s">
        <v>280</v>
      </c>
    </row>
    <row r="860" spans="1:30" ht="16.5">
      <c r="A860" s="9">
        <v>1330087</v>
      </c>
      <c r="B860" s="9">
        <v>25</v>
      </c>
      <c r="C860" s="9" t="s">
        <v>287</v>
      </c>
      <c r="AB860" s="2">
        <v>1330081</v>
      </c>
      <c r="AC860" s="2">
        <v>10</v>
      </c>
      <c r="AD860" s="2" t="s">
        <v>509</v>
      </c>
    </row>
    <row r="861" spans="1:30" ht="16.5">
      <c r="A861" s="1">
        <v>1330088</v>
      </c>
      <c r="B861" s="1">
        <v>40</v>
      </c>
      <c r="C861" s="1" t="s">
        <v>288</v>
      </c>
      <c r="AB861" s="2">
        <v>1330082</v>
      </c>
      <c r="AC861" s="2">
        <v>25</v>
      </c>
      <c r="AD861" s="2" t="s">
        <v>282</v>
      </c>
    </row>
    <row r="862" spans="1:30" ht="16.5">
      <c r="A862" s="1">
        <v>1330089</v>
      </c>
      <c r="B862" s="1">
        <v>40</v>
      </c>
      <c r="C862" s="1" t="s">
        <v>289</v>
      </c>
      <c r="AB862" s="2">
        <v>1330083</v>
      </c>
      <c r="AC862" s="2">
        <v>25</v>
      </c>
      <c r="AD862" s="2" t="s">
        <v>283</v>
      </c>
    </row>
    <row r="863" spans="1:30" ht="16.5">
      <c r="A863" s="1">
        <v>1330090</v>
      </c>
      <c r="B863" s="1">
        <v>40</v>
      </c>
      <c r="C863" s="1" t="s">
        <v>290</v>
      </c>
      <c r="AB863" s="2">
        <v>1330084</v>
      </c>
      <c r="AC863" s="2">
        <v>25</v>
      </c>
      <c r="AD863" s="2" t="s">
        <v>284</v>
      </c>
    </row>
    <row r="864" spans="1:30" ht="16.5">
      <c r="A864" s="1">
        <v>1330091</v>
      </c>
      <c r="B864" s="1">
        <v>40</v>
      </c>
      <c r="C864" s="1" t="s">
        <v>291</v>
      </c>
      <c r="AB864" s="2">
        <v>1330085</v>
      </c>
      <c r="AC864" s="2">
        <v>25</v>
      </c>
      <c r="AD864" s="2" t="s">
        <v>285</v>
      </c>
    </row>
    <row r="865" spans="1:30" ht="16.5">
      <c r="A865" s="1">
        <v>1330092</v>
      </c>
      <c r="B865" s="1">
        <v>15</v>
      </c>
      <c r="C865" s="1" t="s">
        <v>511</v>
      </c>
      <c r="AB865" s="2">
        <v>1330086</v>
      </c>
      <c r="AC865" s="2">
        <v>25</v>
      </c>
      <c r="AD865" s="2" t="s">
        <v>286</v>
      </c>
    </row>
    <row r="866" spans="1:30" ht="16.5">
      <c r="A866" s="1">
        <v>1330093</v>
      </c>
      <c r="B866" s="1">
        <v>15</v>
      </c>
      <c r="C866" s="1" t="s">
        <v>513</v>
      </c>
      <c r="AB866" s="2">
        <v>1330087</v>
      </c>
      <c r="AC866" s="2">
        <v>25</v>
      </c>
      <c r="AD866" s="2" t="s">
        <v>287</v>
      </c>
    </row>
    <row r="867" spans="1:30" ht="16.5">
      <c r="A867" s="1">
        <v>1330094</v>
      </c>
      <c r="B867" s="1">
        <v>15</v>
      </c>
      <c r="C867" s="1" t="s">
        <v>515</v>
      </c>
      <c r="AB867" s="2">
        <v>1330088</v>
      </c>
      <c r="AC867" s="2">
        <v>40</v>
      </c>
      <c r="AD867" s="2" t="s">
        <v>288</v>
      </c>
    </row>
    <row r="868" spans="1:30" ht="16.5">
      <c r="A868" s="1">
        <v>1330095</v>
      </c>
      <c r="B868" s="1">
        <v>15</v>
      </c>
      <c r="C868" s="1" t="s">
        <v>524</v>
      </c>
      <c r="AB868" s="2">
        <v>1330089</v>
      </c>
      <c r="AC868" s="2">
        <v>40</v>
      </c>
      <c r="AD868" s="2" t="s">
        <v>289</v>
      </c>
    </row>
    <row r="869" spans="1:30" ht="16.5">
      <c r="A869" s="1">
        <v>1330096</v>
      </c>
      <c r="B869" s="1">
        <v>15</v>
      </c>
      <c r="C869" s="1" t="s">
        <v>517</v>
      </c>
      <c r="AB869" s="2">
        <v>1330090</v>
      </c>
      <c r="AC869" s="2">
        <v>40</v>
      </c>
      <c r="AD869" s="2" t="s">
        <v>290</v>
      </c>
    </row>
    <row r="870" spans="1:30" ht="16.5">
      <c r="A870" s="1">
        <v>1330097</v>
      </c>
      <c r="B870" s="1">
        <v>15</v>
      </c>
      <c r="C870" s="1" t="s">
        <v>297</v>
      </c>
      <c r="AB870" s="2">
        <v>1330091</v>
      </c>
      <c r="AC870" s="2">
        <v>40</v>
      </c>
      <c r="AD870" s="2" t="s">
        <v>291</v>
      </c>
    </row>
    <row r="871" spans="1:30" ht="16.5">
      <c r="A871" s="1">
        <v>1330098</v>
      </c>
      <c r="B871" s="1">
        <v>15</v>
      </c>
      <c r="C871" s="1" t="s">
        <v>298</v>
      </c>
      <c r="AB871" s="2">
        <v>1330092</v>
      </c>
      <c r="AC871" s="2">
        <v>15</v>
      </c>
      <c r="AD871" s="2" t="s">
        <v>292</v>
      </c>
    </row>
    <row r="872" spans="1:30" ht="16.5">
      <c r="A872" s="1">
        <v>1330099</v>
      </c>
      <c r="B872" s="1">
        <v>45</v>
      </c>
      <c r="C872" s="1" t="s">
        <v>510</v>
      </c>
      <c r="AB872" s="2">
        <v>1330093</v>
      </c>
      <c r="AC872" s="2">
        <v>15</v>
      </c>
      <c r="AD872" s="2" t="s">
        <v>3945</v>
      </c>
    </row>
    <row r="873" spans="1:30" ht="16.5">
      <c r="A873" s="1">
        <v>1330100</v>
      </c>
      <c r="B873" s="1">
        <v>45</v>
      </c>
      <c r="C873" s="1" t="s">
        <v>512</v>
      </c>
      <c r="AB873" s="2">
        <v>1330094</v>
      </c>
      <c r="AC873" s="2">
        <v>15</v>
      </c>
      <c r="AD873" s="2" t="s">
        <v>3946</v>
      </c>
    </row>
    <row r="874" spans="1:30" ht="16.5">
      <c r="A874" s="1">
        <v>1330101</v>
      </c>
      <c r="B874" s="1">
        <v>45</v>
      </c>
      <c r="C874" s="1" t="s">
        <v>514</v>
      </c>
      <c r="AB874" s="2">
        <v>1330095</v>
      </c>
      <c r="AC874" s="2">
        <v>15</v>
      </c>
      <c r="AD874" s="2" t="s">
        <v>3947</v>
      </c>
    </row>
    <row r="875" spans="1:30" ht="16.5">
      <c r="A875" s="1">
        <v>1330102</v>
      </c>
      <c r="B875" s="1">
        <v>45</v>
      </c>
      <c r="C875" s="1" t="s">
        <v>516</v>
      </c>
      <c r="AB875" s="2">
        <v>1330096</v>
      </c>
      <c r="AC875" s="2">
        <v>15</v>
      </c>
      <c r="AD875" s="2" t="s">
        <v>296</v>
      </c>
    </row>
    <row r="876" spans="1:30" ht="16.5">
      <c r="A876" s="9">
        <v>1330103</v>
      </c>
      <c r="B876" s="9">
        <v>20</v>
      </c>
      <c r="C876" s="9" t="s">
        <v>518</v>
      </c>
      <c r="AB876" s="2">
        <v>1330097</v>
      </c>
      <c r="AC876" s="2">
        <v>15</v>
      </c>
      <c r="AD876" s="2" t="s">
        <v>3948</v>
      </c>
    </row>
    <row r="877" spans="1:30" ht="16.5">
      <c r="A877" s="1">
        <v>1330104</v>
      </c>
      <c r="B877" s="1">
        <v>30</v>
      </c>
      <c r="C877" s="1" t="s">
        <v>510</v>
      </c>
      <c r="AB877" s="2">
        <v>1330098</v>
      </c>
      <c r="AC877" s="2">
        <v>15</v>
      </c>
      <c r="AD877" s="2" t="s">
        <v>298</v>
      </c>
    </row>
    <row r="878" spans="1:30" ht="16.5">
      <c r="A878" s="1">
        <v>1330105</v>
      </c>
      <c r="B878" s="1">
        <v>30</v>
      </c>
      <c r="C878" s="1" t="s">
        <v>512</v>
      </c>
      <c r="AB878" s="2">
        <v>1330099</v>
      </c>
      <c r="AC878" s="2">
        <v>45</v>
      </c>
      <c r="AD878" s="2" t="s">
        <v>3949</v>
      </c>
    </row>
    <row r="879" spans="1:30" ht="16.5">
      <c r="A879" s="1">
        <v>1330106</v>
      </c>
      <c r="B879" s="1">
        <v>30</v>
      </c>
      <c r="C879" s="1" t="s">
        <v>514</v>
      </c>
      <c r="AB879" s="2">
        <v>1330100</v>
      </c>
      <c r="AC879" s="2">
        <v>45</v>
      </c>
      <c r="AD879" s="2" t="s">
        <v>512</v>
      </c>
    </row>
    <row r="880" spans="1:30" ht="16.5">
      <c r="A880" s="1">
        <v>1330107</v>
      </c>
      <c r="B880" s="1">
        <v>30</v>
      </c>
      <c r="C880" s="1" t="s">
        <v>516</v>
      </c>
      <c r="AB880" s="2">
        <v>1330101</v>
      </c>
      <c r="AC880" s="2">
        <v>45</v>
      </c>
      <c r="AD880" s="2" t="s">
        <v>523</v>
      </c>
    </row>
    <row r="881" spans="1:30" ht="16.5">
      <c r="A881" s="1">
        <v>1330108</v>
      </c>
      <c r="B881" s="1">
        <v>40</v>
      </c>
      <c r="C881" s="1" t="s">
        <v>510</v>
      </c>
      <c r="AB881" s="2">
        <v>1330102</v>
      </c>
      <c r="AC881" s="2">
        <v>45</v>
      </c>
      <c r="AD881" s="2" t="s">
        <v>516</v>
      </c>
    </row>
    <row r="882" spans="1:30" ht="16.5">
      <c r="A882" s="1">
        <v>1330109</v>
      </c>
      <c r="B882" s="1">
        <v>40</v>
      </c>
      <c r="C882" s="1" t="s">
        <v>512</v>
      </c>
      <c r="AB882" s="2">
        <v>1330103</v>
      </c>
      <c r="AC882" s="2">
        <v>20</v>
      </c>
      <c r="AD882" s="2" t="s">
        <v>3950</v>
      </c>
    </row>
    <row r="883" spans="1:30" ht="16.5">
      <c r="A883" s="1">
        <v>1330110</v>
      </c>
      <c r="B883" s="1">
        <v>40</v>
      </c>
      <c r="C883" s="1" t="s">
        <v>514</v>
      </c>
      <c r="AB883" s="2">
        <v>1330104</v>
      </c>
      <c r="AC883" s="2">
        <v>30</v>
      </c>
      <c r="AD883" s="2" t="s">
        <v>519</v>
      </c>
    </row>
    <row r="884" spans="1:30" ht="16.5">
      <c r="A884" s="1">
        <v>1330111</v>
      </c>
      <c r="B884" s="1">
        <v>40</v>
      </c>
      <c r="C884" s="1" t="s">
        <v>516</v>
      </c>
      <c r="AB884" s="2">
        <v>1330105</v>
      </c>
      <c r="AC884" s="2">
        <v>30</v>
      </c>
      <c r="AD884" s="2" t="s">
        <v>520</v>
      </c>
    </row>
    <row r="885" spans="1:30" ht="16.5">
      <c r="A885" s="1">
        <v>1330112</v>
      </c>
      <c r="B885" s="1">
        <v>40</v>
      </c>
      <c r="C885" s="1" t="s">
        <v>524</v>
      </c>
      <c r="AB885" s="2">
        <v>1330106</v>
      </c>
      <c r="AC885" s="2">
        <v>30</v>
      </c>
      <c r="AD885" s="2" t="s">
        <v>521</v>
      </c>
    </row>
    <row r="886" spans="1:30" ht="16.5">
      <c r="A886" s="1">
        <v>1330113</v>
      </c>
      <c r="B886" s="1">
        <v>25</v>
      </c>
      <c r="C886" s="1" t="s">
        <v>526</v>
      </c>
      <c r="AB886" s="2">
        <v>1330107</v>
      </c>
      <c r="AC886" s="2">
        <v>30</v>
      </c>
      <c r="AD886" s="2" t="s">
        <v>3951</v>
      </c>
    </row>
    <row r="887" spans="1:30" ht="16.5">
      <c r="A887" s="1">
        <v>1330114</v>
      </c>
      <c r="B887" s="1">
        <v>10</v>
      </c>
      <c r="C887" s="1" t="s">
        <v>527</v>
      </c>
      <c r="AB887" s="2">
        <v>1330108</v>
      </c>
      <c r="AC887" s="2">
        <v>40</v>
      </c>
      <c r="AD887" s="2" t="s">
        <v>3949</v>
      </c>
    </row>
    <row r="888" spans="1:30" ht="16.5">
      <c r="A888" s="1">
        <v>1330115</v>
      </c>
      <c r="B888" s="1">
        <v>5</v>
      </c>
      <c r="C888" s="1" t="s">
        <v>528</v>
      </c>
      <c r="AB888" s="2">
        <v>1330109</v>
      </c>
      <c r="AC888" s="2">
        <v>40</v>
      </c>
      <c r="AD888" s="2" t="s">
        <v>512</v>
      </c>
    </row>
    <row r="889" spans="1:30" ht="16.5">
      <c r="A889" s="1">
        <v>1330116</v>
      </c>
      <c r="B889" s="1">
        <v>30</v>
      </c>
      <c r="C889" s="1" t="s">
        <v>625</v>
      </c>
      <c r="AB889" s="2">
        <v>1330110</v>
      </c>
      <c r="AC889" s="2">
        <v>40</v>
      </c>
      <c r="AD889" s="2" t="s">
        <v>523</v>
      </c>
    </row>
    <row r="890" spans="1:30" ht="16.5">
      <c r="A890" s="1">
        <v>1330117</v>
      </c>
      <c r="B890" s="1">
        <v>30</v>
      </c>
      <c r="C890" s="1" t="s">
        <v>529</v>
      </c>
      <c r="AB890" s="2">
        <v>1330111</v>
      </c>
      <c r="AC890" s="2">
        <v>40</v>
      </c>
      <c r="AD890" s="2" t="s">
        <v>516</v>
      </c>
    </row>
    <row r="891" spans="1:30" ht="16.5">
      <c r="A891" s="1">
        <v>1330118</v>
      </c>
      <c r="B891" s="1">
        <v>5</v>
      </c>
      <c r="C891" s="1" t="s">
        <v>531</v>
      </c>
      <c r="AB891" s="2">
        <v>1330112</v>
      </c>
      <c r="AC891" s="2">
        <v>40</v>
      </c>
      <c r="AD891" s="2" t="s">
        <v>525</v>
      </c>
    </row>
    <row r="892" spans="1:30" ht="16.5">
      <c r="A892" s="1">
        <v>1330119</v>
      </c>
      <c r="B892" s="1">
        <v>5</v>
      </c>
      <c r="C892" s="1" t="s">
        <v>532</v>
      </c>
      <c r="AB892" s="2">
        <v>1330113</v>
      </c>
      <c r="AC892" s="2">
        <v>25</v>
      </c>
      <c r="AD892" s="2" t="s">
        <v>526</v>
      </c>
    </row>
    <row r="893" spans="1:30" ht="16.5">
      <c r="A893" s="1">
        <v>1330120</v>
      </c>
      <c r="B893" s="1">
        <v>10</v>
      </c>
      <c r="C893" s="1" t="s">
        <v>533</v>
      </c>
      <c r="AB893" s="2">
        <v>1330114</v>
      </c>
      <c r="AC893" s="2">
        <v>10</v>
      </c>
      <c r="AD893" s="2" t="s">
        <v>527</v>
      </c>
    </row>
    <row r="894" spans="1:30" ht="16.5">
      <c r="A894" s="1">
        <v>1330121</v>
      </c>
      <c r="B894" s="1">
        <v>15</v>
      </c>
      <c r="C894" s="1" t="s">
        <v>534</v>
      </c>
      <c r="AB894" s="2">
        <v>1330115</v>
      </c>
      <c r="AC894" s="2">
        <v>5</v>
      </c>
      <c r="AD894" s="2" t="s">
        <v>528</v>
      </c>
    </row>
    <row r="895" spans="1:30" ht="16.5">
      <c r="A895" s="1">
        <v>1330122</v>
      </c>
      <c r="B895" s="1">
        <v>15</v>
      </c>
      <c r="C895" s="1" t="s">
        <v>535</v>
      </c>
      <c r="AB895" s="2">
        <v>1330116</v>
      </c>
      <c r="AC895" s="2">
        <v>30</v>
      </c>
      <c r="AD895" s="2" t="s">
        <v>625</v>
      </c>
    </row>
    <row r="896" spans="1:30" ht="16.5">
      <c r="A896" s="1">
        <v>1330123</v>
      </c>
      <c r="B896" s="1">
        <v>20</v>
      </c>
      <c r="C896" s="1" t="s">
        <v>537</v>
      </c>
      <c r="AB896" s="2">
        <v>1330117</v>
      </c>
      <c r="AC896" s="2">
        <v>30</v>
      </c>
      <c r="AD896" s="2" t="s">
        <v>529</v>
      </c>
    </row>
    <row r="897" spans="1:30" ht="16.5">
      <c r="A897" s="1">
        <v>1330124</v>
      </c>
      <c r="B897" s="1">
        <v>10</v>
      </c>
      <c r="C897" s="1" t="s">
        <v>538</v>
      </c>
      <c r="AB897" s="2">
        <v>1330118</v>
      </c>
      <c r="AC897" s="2">
        <v>5</v>
      </c>
      <c r="AD897" s="2" t="s">
        <v>531</v>
      </c>
    </row>
    <row r="898" spans="1:30" ht="16.5">
      <c r="A898" s="1">
        <v>1330125</v>
      </c>
      <c r="B898" s="1">
        <v>15</v>
      </c>
      <c r="C898" s="1" t="s">
        <v>539</v>
      </c>
      <c r="AB898" s="2">
        <v>1330119</v>
      </c>
      <c r="AC898" s="2">
        <v>5</v>
      </c>
      <c r="AD898" s="2" t="s">
        <v>532</v>
      </c>
    </row>
    <row r="899" spans="1:30" ht="16.5">
      <c r="A899" s="1">
        <v>1330126</v>
      </c>
      <c r="B899" s="1">
        <v>15</v>
      </c>
      <c r="C899" s="1" t="s">
        <v>540</v>
      </c>
      <c r="AB899" s="2">
        <v>1330120</v>
      </c>
      <c r="AC899" s="2">
        <v>10</v>
      </c>
      <c r="AD899" s="2" t="s">
        <v>533</v>
      </c>
    </row>
    <row r="900" spans="1:30" ht="16.5">
      <c r="A900" s="1">
        <v>1330127</v>
      </c>
      <c r="B900" s="1">
        <v>20</v>
      </c>
      <c r="C900" s="1" t="s">
        <v>541</v>
      </c>
      <c r="AB900" s="2">
        <v>1330121</v>
      </c>
      <c r="AC900" s="2">
        <v>15</v>
      </c>
      <c r="AD900" s="2" t="s">
        <v>534</v>
      </c>
    </row>
    <row r="901" spans="1:30" ht="16.5">
      <c r="A901" s="1">
        <v>1330128</v>
      </c>
      <c r="B901" s="1">
        <v>25</v>
      </c>
      <c r="C901" s="1" t="s">
        <v>167</v>
      </c>
      <c r="AB901" s="2">
        <v>1330122</v>
      </c>
      <c r="AC901" s="2">
        <v>15</v>
      </c>
      <c r="AD901" s="2" t="s">
        <v>535</v>
      </c>
    </row>
    <row r="902" spans="1:30" ht="16.5">
      <c r="A902" s="1">
        <v>1330129</v>
      </c>
      <c r="B902" s="1">
        <v>20</v>
      </c>
      <c r="C902" s="1" t="s">
        <v>542</v>
      </c>
      <c r="AB902" s="2">
        <v>1330123</v>
      </c>
      <c r="AC902" s="2">
        <v>20</v>
      </c>
      <c r="AD902" s="2" t="s">
        <v>537</v>
      </c>
    </row>
    <row r="903" spans="1:30" ht="16.5">
      <c r="A903" s="1">
        <v>1330130</v>
      </c>
      <c r="B903" s="1">
        <v>20</v>
      </c>
      <c r="C903" s="1" t="s">
        <v>543</v>
      </c>
      <c r="AB903" s="2">
        <v>1330124</v>
      </c>
      <c r="AC903" s="2">
        <v>10</v>
      </c>
      <c r="AD903" s="2" t="s">
        <v>538</v>
      </c>
    </row>
    <row r="904" spans="1:30" ht="16.5">
      <c r="A904" s="1">
        <v>1330131</v>
      </c>
      <c r="B904" s="1">
        <v>15</v>
      </c>
      <c r="C904" s="1" t="s">
        <v>544</v>
      </c>
      <c r="AB904" s="2">
        <v>1330125</v>
      </c>
      <c r="AC904" s="2">
        <v>15</v>
      </c>
      <c r="AD904" s="2" t="s">
        <v>539</v>
      </c>
    </row>
    <row r="905" spans="1:30" ht="16.5">
      <c r="A905" s="1">
        <v>1330132</v>
      </c>
      <c r="B905" s="1">
        <v>15</v>
      </c>
      <c r="C905" s="1" t="s">
        <v>545</v>
      </c>
      <c r="AB905" s="2">
        <v>1330126</v>
      </c>
      <c r="AC905" s="2">
        <v>15</v>
      </c>
      <c r="AD905" s="2" t="s">
        <v>540</v>
      </c>
    </row>
    <row r="906" spans="1:30" ht="16.5">
      <c r="A906" s="1">
        <v>1330133</v>
      </c>
      <c r="B906" s="1">
        <v>5</v>
      </c>
      <c r="C906" s="1" t="s">
        <v>546</v>
      </c>
      <c r="AB906" s="2">
        <v>1330127</v>
      </c>
      <c r="AC906" s="2">
        <v>20</v>
      </c>
      <c r="AD906" s="2" t="s">
        <v>541</v>
      </c>
    </row>
    <row r="907" spans="1:30" ht="16.5">
      <c r="A907" s="1">
        <v>1330134</v>
      </c>
      <c r="B907" s="1">
        <v>5</v>
      </c>
      <c r="C907" s="1" t="s">
        <v>547</v>
      </c>
      <c r="AB907" s="2">
        <v>1330128</v>
      </c>
      <c r="AC907" s="2">
        <v>25</v>
      </c>
      <c r="AD907" s="2" t="s">
        <v>167</v>
      </c>
    </row>
    <row r="908" spans="1:30" ht="16.5">
      <c r="A908" s="1">
        <v>1330135</v>
      </c>
      <c r="B908" s="1">
        <v>25</v>
      </c>
      <c r="C908" s="1" t="s">
        <v>548</v>
      </c>
      <c r="AB908" s="2">
        <v>1330129</v>
      </c>
      <c r="AC908" s="2">
        <v>20</v>
      </c>
      <c r="AD908" s="2" t="s">
        <v>542</v>
      </c>
    </row>
    <row r="909" spans="1:30" ht="16.5">
      <c r="A909" s="1">
        <v>1330136</v>
      </c>
      <c r="B909" s="1">
        <v>25</v>
      </c>
      <c r="C909" s="1" t="s">
        <v>606</v>
      </c>
      <c r="AB909" s="2">
        <v>1330130</v>
      </c>
      <c r="AC909" s="2">
        <v>20</v>
      </c>
      <c r="AD909" s="2" t="s">
        <v>543</v>
      </c>
    </row>
    <row r="910" spans="1:30" ht="16.5">
      <c r="A910" s="1">
        <v>1330137</v>
      </c>
      <c r="B910" s="1">
        <v>25</v>
      </c>
      <c r="C910" s="1" t="s">
        <v>549</v>
      </c>
      <c r="AB910" s="2">
        <v>1330131</v>
      </c>
      <c r="AC910" s="2">
        <v>15</v>
      </c>
      <c r="AD910" s="2" t="s">
        <v>544</v>
      </c>
    </row>
    <row r="911" spans="1:30" ht="16.5">
      <c r="A911" s="1">
        <v>1330138</v>
      </c>
      <c r="B911" s="1">
        <v>20</v>
      </c>
      <c r="C911" s="1" t="s">
        <v>550</v>
      </c>
      <c r="AB911" s="2">
        <v>1330132</v>
      </c>
      <c r="AC911" s="2">
        <v>15</v>
      </c>
      <c r="AD911" s="2" t="s">
        <v>545</v>
      </c>
    </row>
    <row r="912" spans="1:30" ht="16.5">
      <c r="A912" s="1">
        <v>1330139</v>
      </c>
      <c r="B912" s="1">
        <v>10</v>
      </c>
      <c r="C912" s="1" t="s">
        <v>551</v>
      </c>
      <c r="AB912" s="2">
        <v>1330133</v>
      </c>
      <c r="AC912" s="2">
        <v>5</v>
      </c>
      <c r="AD912" s="2" t="s">
        <v>546</v>
      </c>
    </row>
    <row r="913" spans="1:30" ht="16.5">
      <c r="A913" s="1">
        <v>1330140</v>
      </c>
      <c r="B913" s="1">
        <v>30</v>
      </c>
      <c r="C913" s="1" t="s">
        <v>552</v>
      </c>
      <c r="AB913" s="2">
        <v>1330134</v>
      </c>
      <c r="AC913" s="2">
        <v>5</v>
      </c>
      <c r="AD913" s="2" t="s">
        <v>547</v>
      </c>
    </row>
    <row r="914" spans="1:30" ht="16.5">
      <c r="A914" s="1">
        <v>1330141</v>
      </c>
      <c r="B914" s="1">
        <v>10</v>
      </c>
      <c r="C914" s="1" t="s">
        <v>553</v>
      </c>
      <c r="AB914" s="2">
        <v>1330135</v>
      </c>
      <c r="AC914" s="2">
        <v>25</v>
      </c>
      <c r="AD914" s="2" t="s">
        <v>548</v>
      </c>
    </row>
    <row r="915" spans="1:30" ht="16.5">
      <c r="A915" s="1">
        <v>1330142</v>
      </c>
      <c r="B915" s="1">
        <v>30</v>
      </c>
      <c r="C915" s="1" t="s">
        <v>554</v>
      </c>
      <c r="AB915" s="2">
        <v>1330136</v>
      </c>
      <c r="AC915" s="2">
        <v>25</v>
      </c>
      <c r="AD915" s="2" t="s">
        <v>606</v>
      </c>
    </row>
    <row r="916" spans="1:30" ht="16.5">
      <c r="A916" s="1">
        <v>1330143</v>
      </c>
      <c r="B916" s="1">
        <v>10</v>
      </c>
      <c r="C916" s="1" t="s">
        <v>560</v>
      </c>
      <c r="AB916" s="2">
        <v>1330137</v>
      </c>
      <c r="AC916" s="2">
        <v>25</v>
      </c>
      <c r="AD916" s="2" t="s">
        <v>549</v>
      </c>
    </row>
    <row r="917" spans="1:30" ht="16.5">
      <c r="A917" s="1">
        <v>1330144</v>
      </c>
      <c r="B917" s="1">
        <v>20</v>
      </c>
      <c r="C917" s="1" t="s">
        <v>561</v>
      </c>
      <c r="AB917" s="2">
        <v>1330138</v>
      </c>
      <c r="AC917" s="2">
        <v>20</v>
      </c>
      <c r="AD917" s="2" t="s">
        <v>550</v>
      </c>
    </row>
    <row r="918" spans="1:30" ht="16.5">
      <c r="A918" s="1">
        <v>1330145</v>
      </c>
      <c r="B918" s="1">
        <v>25</v>
      </c>
      <c r="C918" s="1" t="s">
        <v>562</v>
      </c>
      <c r="AB918" s="2">
        <v>1330139</v>
      </c>
      <c r="AC918" s="2">
        <v>10</v>
      </c>
      <c r="AD918" s="2" t="s">
        <v>551</v>
      </c>
    </row>
    <row r="919" spans="1:30" ht="16.5">
      <c r="A919" s="1">
        <v>1330146</v>
      </c>
      <c r="B919" s="1">
        <v>30</v>
      </c>
      <c r="C919" s="1" t="s">
        <v>563</v>
      </c>
      <c r="AB919" s="2">
        <v>1330140</v>
      </c>
      <c r="AC919" s="2">
        <v>30</v>
      </c>
      <c r="AD919" s="2" t="s">
        <v>552</v>
      </c>
    </row>
    <row r="920" spans="1:30" ht="16.5">
      <c r="A920" s="1">
        <v>1330147</v>
      </c>
      <c r="B920" s="1">
        <v>20</v>
      </c>
      <c r="C920" s="1" t="s">
        <v>564</v>
      </c>
      <c r="AB920" s="2">
        <v>1330141</v>
      </c>
      <c r="AC920" s="2">
        <v>10</v>
      </c>
      <c r="AD920" s="2" t="s">
        <v>553</v>
      </c>
    </row>
    <row r="921" spans="1:30" ht="16.5">
      <c r="A921" s="1">
        <v>1330148</v>
      </c>
      <c r="B921" s="1">
        <v>10</v>
      </c>
      <c r="C921" s="1" t="s">
        <v>530</v>
      </c>
      <c r="AB921" s="2">
        <v>1330142</v>
      </c>
      <c r="AC921" s="2">
        <v>30</v>
      </c>
      <c r="AD921" s="2" t="s">
        <v>554</v>
      </c>
    </row>
    <row r="922" spans="1:30" ht="16.5">
      <c r="A922" s="1">
        <v>1330149</v>
      </c>
      <c r="B922" s="1">
        <v>5</v>
      </c>
      <c r="C922" s="1" t="s">
        <v>555</v>
      </c>
      <c r="AB922" s="2">
        <v>1330143</v>
      </c>
      <c r="AC922" s="2">
        <v>10</v>
      </c>
      <c r="AD922" s="2" t="s">
        <v>3952</v>
      </c>
    </row>
    <row r="923" spans="1:30" ht="16.5">
      <c r="A923" s="1">
        <v>1330150</v>
      </c>
      <c r="B923" s="1">
        <v>10</v>
      </c>
      <c r="C923" s="1" t="s">
        <v>556</v>
      </c>
      <c r="AB923" s="2">
        <v>1330144</v>
      </c>
      <c r="AC923" s="2">
        <v>20</v>
      </c>
      <c r="AD923" s="2" t="s">
        <v>561</v>
      </c>
    </row>
    <row r="924" spans="1:30" ht="16.5">
      <c r="A924" s="1">
        <v>1330151</v>
      </c>
      <c r="B924" s="1">
        <v>15</v>
      </c>
      <c r="C924" s="1" t="s">
        <v>557</v>
      </c>
      <c r="AB924" s="2">
        <v>1330145</v>
      </c>
      <c r="AC924" s="2">
        <v>25</v>
      </c>
      <c r="AD924" s="2" t="s">
        <v>562</v>
      </c>
    </row>
    <row r="925" spans="1:30" ht="16.5">
      <c r="A925" s="1">
        <v>1330152</v>
      </c>
      <c r="B925" s="1">
        <v>20</v>
      </c>
      <c r="C925" s="1" t="s">
        <v>558</v>
      </c>
      <c r="AB925" s="2">
        <v>1330146</v>
      </c>
      <c r="AC925" s="2">
        <v>30</v>
      </c>
      <c r="AD925" s="2" t="s">
        <v>3953</v>
      </c>
    </row>
    <row r="926" spans="1:30" ht="16.5">
      <c r="A926" s="1">
        <v>1330153</v>
      </c>
      <c r="B926" s="1">
        <v>25</v>
      </c>
      <c r="C926" s="1" t="s">
        <v>559</v>
      </c>
      <c r="AB926" s="2">
        <v>1330147</v>
      </c>
      <c r="AC926" s="2">
        <v>20</v>
      </c>
      <c r="AD926" s="2" t="s">
        <v>564</v>
      </c>
    </row>
    <row r="927" spans="1:30" ht="16.5">
      <c r="A927" s="1">
        <v>1330154</v>
      </c>
      <c r="B927" s="1">
        <v>20</v>
      </c>
      <c r="C927" s="1" t="s">
        <v>626</v>
      </c>
      <c r="AB927" s="2">
        <v>1330148</v>
      </c>
      <c r="AC927" s="2">
        <v>10</v>
      </c>
      <c r="AD927" s="2" t="s">
        <v>530</v>
      </c>
    </row>
    <row r="928" spans="1:30" ht="16.5">
      <c r="A928" s="1">
        <v>1330155</v>
      </c>
      <c r="B928" s="1">
        <v>20</v>
      </c>
      <c r="C928" s="1" t="s">
        <v>627</v>
      </c>
      <c r="AB928" s="2">
        <v>1330149</v>
      </c>
      <c r="AC928" s="2">
        <v>5</v>
      </c>
      <c r="AD928" s="2" t="s">
        <v>3954</v>
      </c>
    </row>
    <row r="929" spans="1:30" ht="16.5">
      <c r="A929" s="1">
        <v>1330156</v>
      </c>
      <c r="B929" s="1">
        <v>20</v>
      </c>
      <c r="C929" s="1" t="s">
        <v>628</v>
      </c>
      <c r="AB929" s="2">
        <v>1330150</v>
      </c>
      <c r="AC929" s="2">
        <v>10</v>
      </c>
      <c r="AD929" s="2" t="s">
        <v>3955</v>
      </c>
    </row>
    <row r="930" spans="1:30" ht="16.5">
      <c r="A930" s="1">
        <v>1330157</v>
      </c>
      <c r="B930" s="1">
        <v>20</v>
      </c>
      <c r="C930" s="1" t="s">
        <v>629</v>
      </c>
      <c r="AB930" s="2">
        <v>1330151</v>
      </c>
      <c r="AC930" s="2">
        <v>15</v>
      </c>
      <c r="AD930" s="2" t="s">
        <v>3956</v>
      </c>
    </row>
    <row r="931" spans="1:30" ht="16.5">
      <c r="A931" s="1">
        <v>1330158</v>
      </c>
      <c r="B931" s="1">
        <v>20</v>
      </c>
      <c r="C931" s="1" t="s">
        <v>630</v>
      </c>
      <c r="AB931" s="2">
        <v>1330152</v>
      </c>
      <c r="AC931" s="2">
        <v>20</v>
      </c>
      <c r="AD931" s="2" t="s">
        <v>3957</v>
      </c>
    </row>
    <row r="932" spans="1:30" ht="16.5">
      <c r="A932" s="1">
        <v>1330159</v>
      </c>
      <c r="B932" s="1">
        <v>20</v>
      </c>
      <c r="C932" s="1" t="s">
        <v>631</v>
      </c>
      <c r="AB932" s="2">
        <v>1330153</v>
      </c>
      <c r="AC932" s="2">
        <v>25</v>
      </c>
      <c r="AD932" s="2" t="s">
        <v>3958</v>
      </c>
    </row>
    <row r="933" spans="1:30" ht="16.5">
      <c r="A933" s="1">
        <v>1330160</v>
      </c>
      <c r="B933" s="1">
        <v>20</v>
      </c>
      <c r="C933" s="1" t="s">
        <v>632</v>
      </c>
      <c r="AB933" s="2">
        <v>1330154</v>
      </c>
      <c r="AC933" s="2">
        <v>20</v>
      </c>
      <c r="AD933" s="2" t="s">
        <v>3959</v>
      </c>
    </row>
    <row r="934" spans="1:30" ht="16.5">
      <c r="A934" s="1">
        <v>1330161</v>
      </c>
      <c r="B934" s="1">
        <v>20</v>
      </c>
      <c r="C934" s="1" t="s">
        <v>633</v>
      </c>
      <c r="AB934" s="2">
        <v>1330155</v>
      </c>
      <c r="AC934" s="2">
        <v>20</v>
      </c>
      <c r="AD934" s="2" t="s">
        <v>3960</v>
      </c>
    </row>
    <row r="935" spans="1:30" ht="16.5">
      <c r="A935" s="1">
        <v>1330162</v>
      </c>
      <c r="B935" s="1">
        <v>20</v>
      </c>
      <c r="C935" s="1" t="s">
        <v>634</v>
      </c>
      <c r="AB935" s="2">
        <v>1330156</v>
      </c>
      <c r="AC935" s="2">
        <v>20</v>
      </c>
      <c r="AD935" s="2" t="s">
        <v>628</v>
      </c>
    </row>
    <row r="936" spans="1:30" ht="16.5">
      <c r="A936" s="1">
        <v>1330163</v>
      </c>
      <c r="B936" s="1">
        <v>20</v>
      </c>
      <c r="C936" s="1" t="s">
        <v>635</v>
      </c>
      <c r="AB936" s="2">
        <v>1330157</v>
      </c>
      <c r="AC936" s="2">
        <v>20</v>
      </c>
      <c r="AD936" s="2" t="s">
        <v>3961</v>
      </c>
    </row>
    <row r="937" spans="1:30" ht="16.5">
      <c r="A937" s="11">
        <v>1330201</v>
      </c>
      <c r="B937" s="11">
        <v>25</v>
      </c>
      <c r="C937" s="11" t="s">
        <v>653</v>
      </c>
      <c r="AB937" s="2">
        <v>1330158</v>
      </c>
      <c r="AC937" s="2">
        <v>20</v>
      </c>
      <c r="AD937" s="2" t="s">
        <v>3962</v>
      </c>
    </row>
    <row r="938" spans="1:30" ht="16.5">
      <c r="A938" s="1">
        <v>1330202</v>
      </c>
      <c r="B938" s="1">
        <v>25</v>
      </c>
      <c r="C938" s="1" t="s">
        <v>654</v>
      </c>
      <c r="AB938" s="2">
        <v>1330159</v>
      </c>
      <c r="AC938" s="2">
        <v>45</v>
      </c>
      <c r="AD938" s="2" t="s">
        <v>631</v>
      </c>
    </row>
    <row r="939" spans="1:30" ht="16.5">
      <c r="A939" s="1">
        <v>1330203</v>
      </c>
      <c r="B939" s="1">
        <v>25</v>
      </c>
      <c r="C939" s="1" t="s">
        <v>655</v>
      </c>
      <c r="AB939" s="2">
        <v>1330160</v>
      </c>
      <c r="AC939" s="2">
        <v>45</v>
      </c>
      <c r="AD939" s="2" t="s">
        <v>632</v>
      </c>
    </row>
    <row r="940" spans="1:30" ht="16.5">
      <c r="A940" s="1">
        <v>1330204</v>
      </c>
      <c r="B940" s="1">
        <v>25</v>
      </c>
      <c r="C940" s="1" t="s">
        <v>656</v>
      </c>
      <c r="AB940" s="2">
        <v>1330161</v>
      </c>
      <c r="AC940" s="2">
        <v>45</v>
      </c>
      <c r="AD940" s="2" t="s">
        <v>3963</v>
      </c>
    </row>
    <row r="941" spans="1:30" ht="16.5">
      <c r="A941" s="1">
        <v>1330205</v>
      </c>
      <c r="B941" s="1">
        <v>25</v>
      </c>
      <c r="C941" s="1" t="s">
        <v>439</v>
      </c>
      <c r="AB941" s="2">
        <v>1330162</v>
      </c>
      <c r="AC941" s="2">
        <v>45</v>
      </c>
      <c r="AD941" s="2" t="s">
        <v>634</v>
      </c>
    </row>
    <row r="942" spans="1:30" ht="16.5">
      <c r="A942" s="1">
        <v>1330206</v>
      </c>
      <c r="B942" s="1">
        <v>25</v>
      </c>
      <c r="C942" s="1" t="s">
        <v>436</v>
      </c>
      <c r="AB942" s="2">
        <v>1330163</v>
      </c>
      <c r="AC942" s="2">
        <v>45</v>
      </c>
      <c r="AD942" s="2" t="s">
        <v>635</v>
      </c>
    </row>
    <row r="943" spans="1:30" ht="16.5">
      <c r="A943" s="1">
        <v>1330207</v>
      </c>
      <c r="B943" s="1">
        <v>25</v>
      </c>
      <c r="C943" s="1" t="s">
        <v>659</v>
      </c>
      <c r="AB943" s="2">
        <v>1330164</v>
      </c>
      <c r="AC943" s="2">
        <v>20</v>
      </c>
      <c r="AD943" s="2" t="s">
        <v>637</v>
      </c>
    </row>
    <row r="944" spans="1:30" ht="16.5">
      <c r="A944" s="1">
        <v>1330208</v>
      </c>
      <c r="B944" s="1">
        <v>25</v>
      </c>
      <c r="C944" s="1" t="s">
        <v>660</v>
      </c>
      <c r="AB944" s="2">
        <v>1330165</v>
      </c>
      <c r="AC944" s="2">
        <v>20</v>
      </c>
      <c r="AD944" s="2" t="s">
        <v>639</v>
      </c>
    </row>
    <row r="945" spans="1:30" ht="16.5">
      <c r="A945" s="1">
        <v>1330209</v>
      </c>
      <c r="B945" s="1">
        <v>25</v>
      </c>
      <c r="C945" s="1" t="s">
        <v>661</v>
      </c>
      <c r="AB945" s="2">
        <v>1330166</v>
      </c>
      <c r="AC945" s="2">
        <v>20</v>
      </c>
      <c r="AD945" s="2" t="s">
        <v>641</v>
      </c>
    </row>
    <row r="946" spans="1:30" ht="16.5">
      <c r="A946" s="1">
        <v>1330210</v>
      </c>
      <c r="B946" s="1">
        <v>25</v>
      </c>
      <c r="C946" s="1" t="s">
        <v>662</v>
      </c>
      <c r="AB946" s="2">
        <v>1330167</v>
      </c>
      <c r="AC946" s="2">
        <v>20</v>
      </c>
      <c r="AD946" s="2" t="s">
        <v>643</v>
      </c>
    </row>
    <row r="947" spans="1:30" ht="16.5">
      <c r="A947" s="1">
        <v>1330211</v>
      </c>
      <c r="B947" s="1">
        <v>25</v>
      </c>
      <c r="C947" s="1" t="s">
        <v>663</v>
      </c>
      <c r="AB947" s="2">
        <v>1330168</v>
      </c>
      <c r="AC947" s="2">
        <v>20</v>
      </c>
      <c r="AD947" s="2" t="s">
        <v>645</v>
      </c>
    </row>
    <row r="948" spans="1:30" ht="16.5">
      <c r="A948" s="1">
        <v>1330212</v>
      </c>
      <c r="B948" s="1">
        <v>25</v>
      </c>
      <c r="C948" s="1" t="s">
        <v>664</v>
      </c>
      <c r="AB948" s="2">
        <v>1330169</v>
      </c>
      <c r="AC948" s="2">
        <v>10</v>
      </c>
      <c r="AD948" s="2" t="s">
        <v>646</v>
      </c>
    </row>
    <row r="949" spans="1:30" ht="16.5">
      <c r="A949" s="1">
        <v>1330213</v>
      </c>
      <c r="B949" s="1">
        <v>25</v>
      </c>
      <c r="C949" s="1" t="s">
        <v>665</v>
      </c>
      <c r="AB949" s="2">
        <v>1330170</v>
      </c>
      <c r="AC949" s="2">
        <v>10</v>
      </c>
      <c r="AD949" s="2" t="s">
        <v>647</v>
      </c>
    </row>
    <row r="950" spans="1:30" ht="16.5">
      <c r="A950" s="1">
        <v>1330214</v>
      </c>
      <c r="B950" s="1">
        <v>25</v>
      </c>
      <c r="C950" s="1" t="s">
        <v>666</v>
      </c>
      <c r="AB950" s="2">
        <v>1330171</v>
      </c>
      <c r="AC950" s="2">
        <v>10</v>
      </c>
      <c r="AD950" s="2" t="s">
        <v>648</v>
      </c>
    </row>
    <row r="951" spans="1:30" ht="16.5">
      <c r="A951" s="1">
        <v>1330215</v>
      </c>
      <c r="B951" s="1">
        <v>25</v>
      </c>
      <c r="C951" s="1" t="s">
        <v>667</v>
      </c>
      <c r="AB951" s="2">
        <v>1330172</v>
      </c>
      <c r="AC951" s="2">
        <v>10</v>
      </c>
      <c r="AD951" s="2" t="s">
        <v>649</v>
      </c>
    </row>
    <row r="952" spans="1:30" ht="16.5">
      <c r="A952" s="1">
        <v>1330216</v>
      </c>
      <c r="B952" s="1">
        <v>25</v>
      </c>
      <c r="C952" s="1" t="s">
        <v>668</v>
      </c>
      <c r="AB952" s="2">
        <v>1330173</v>
      </c>
      <c r="AC952" s="2">
        <v>10</v>
      </c>
      <c r="AD952" s="2" t="s">
        <v>650</v>
      </c>
    </row>
    <row r="953" spans="1:30" ht="16.5">
      <c r="A953" s="1">
        <v>100000</v>
      </c>
      <c r="B953" s="1">
        <v>1</v>
      </c>
      <c r="C953" s="1" t="s">
        <v>182</v>
      </c>
      <c r="AB953" s="2">
        <v>1330174</v>
      </c>
      <c r="AC953" s="2">
        <v>10</v>
      </c>
      <c r="AD953" s="2" t="s">
        <v>651</v>
      </c>
    </row>
    <row r="954" spans="1:30" ht="16.5">
      <c r="A954" s="1">
        <v>100001</v>
      </c>
      <c r="B954" s="1">
        <v>1</v>
      </c>
      <c r="C954" s="1" t="s">
        <v>183</v>
      </c>
      <c r="AB954" s="2">
        <v>1330175</v>
      </c>
      <c r="AC954" s="2">
        <v>10</v>
      </c>
      <c r="AD954" s="2" t="s">
        <v>652</v>
      </c>
    </row>
    <row r="955" spans="1:30" ht="16.5">
      <c r="A955" s="1">
        <v>14002000</v>
      </c>
      <c r="B955" s="1">
        <v>1</v>
      </c>
      <c r="C955" s="1" t="s">
        <v>1698</v>
      </c>
      <c r="AB955" s="2">
        <v>1330176</v>
      </c>
      <c r="AC955" s="2">
        <v>40</v>
      </c>
      <c r="AD955" s="2" t="s">
        <v>637</v>
      </c>
    </row>
    <row r="956" spans="1:30" ht="16.5">
      <c r="A956" s="1">
        <v>14002010</v>
      </c>
      <c r="B956" s="1">
        <v>1</v>
      </c>
      <c r="C956" s="1" t="s">
        <v>1699</v>
      </c>
      <c r="AB956" s="2">
        <v>1330177</v>
      </c>
      <c r="AC956" s="2">
        <v>40</v>
      </c>
      <c r="AD956" s="2" t="s">
        <v>639</v>
      </c>
    </row>
    <row r="957" spans="1:30" ht="16.5">
      <c r="A957" s="1">
        <v>14002020</v>
      </c>
      <c r="B957" s="1">
        <v>1</v>
      </c>
      <c r="C957" s="1" t="s">
        <v>1700</v>
      </c>
      <c r="AB957" s="2">
        <v>1330178</v>
      </c>
      <c r="AC957" s="2">
        <v>40</v>
      </c>
      <c r="AD957" s="2" t="s">
        <v>641</v>
      </c>
    </row>
    <row r="958" spans="1:30" ht="16.5">
      <c r="A958" s="1">
        <v>14002030</v>
      </c>
      <c r="B958" s="1">
        <v>1</v>
      </c>
      <c r="C958" s="1" t="s">
        <v>1701</v>
      </c>
      <c r="AB958" s="2">
        <v>1330179</v>
      </c>
      <c r="AC958" s="2">
        <v>40</v>
      </c>
      <c r="AD958" s="2" t="s">
        <v>643</v>
      </c>
    </row>
    <row r="959" spans="1:30" ht="16.5">
      <c r="A959" s="1">
        <v>14002040</v>
      </c>
      <c r="B959" s="1">
        <v>1</v>
      </c>
      <c r="C959" s="1" t="s">
        <v>1702</v>
      </c>
      <c r="AB959" s="2">
        <v>1330180</v>
      </c>
      <c r="AC959" s="2">
        <v>40</v>
      </c>
      <c r="AD959" s="2" t="s">
        <v>645</v>
      </c>
    </row>
    <row r="960" spans="1:30" ht="16.5">
      <c r="A960" s="1">
        <v>14002070</v>
      </c>
      <c r="B960" s="1">
        <v>1</v>
      </c>
      <c r="C960" s="1" t="s">
        <v>1703</v>
      </c>
      <c r="AB960" s="12">
        <v>1330201</v>
      </c>
      <c r="AC960" s="12">
        <v>10</v>
      </c>
      <c r="AD960" s="12" t="s">
        <v>653</v>
      </c>
    </row>
    <row r="961" spans="1:30" ht="16.5">
      <c r="A961" s="1">
        <v>14002080</v>
      </c>
      <c r="B961" s="1">
        <v>1</v>
      </c>
      <c r="C961" s="1" t="s">
        <v>1704</v>
      </c>
      <c r="AB961" s="2">
        <v>1330202</v>
      </c>
      <c r="AC961" s="2">
        <v>10</v>
      </c>
      <c r="AD961" s="2" t="s">
        <v>654</v>
      </c>
    </row>
    <row r="962" spans="1:30" ht="16.5">
      <c r="A962" s="1">
        <v>14002090</v>
      </c>
      <c r="B962" s="1">
        <v>1</v>
      </c>
      <c r="C962" s="1" t="s">
        <v>1704</v>
      </c>
      <c r="AB962" s="2">
        <v>13302031</v>
      </c>
      <c r="AC962" s="2">
        <v>10</v>
      </c>
      <c r="AD962" s="2" t="s">
        <v>3964</v>
      </c>
    </row>
    <row r="963" spans="1:30" ht="16.5">
      <c r="A963" s="1">
        <v>14002100</v>
      </c>
      <c r="B963" s="1">
        <v>1</v>
      </c>
      <c r="C963" s="1" t="s">
        <v>1704</v>
      </c>
      <c r="AB963" s="2">
        <v>13302032</v>
      </c>
      <c r="AC963" s="2">
        <v>20</v>
      </c>
      <c r="AD963" s="2" t="s">
        <v>3964</v>
      </c>
    </row>
    <row r="964" spans="1:30" ht="16.5">
      <c r="A964" s="1">
        <v>14002110</v>
      </c>
      <c r="B964" s="1">
        <v>1</v>
      </c>
      <c r="C964" s="1" t="s">
        <v>1704</v>
      </c>
      <c r="AB964" s="2">
        <v>13302033</v>
      </c>
      <c r="AC964" s="2">
        <v>30</v>
      </c>
      <c r="AD964" s="2" t="s">
        <v>3964</v>
      </c>
    </row>
    <row r="965" spans="1:30" ht="16.5">
      <c r="A965" s="1">
        <v>14002120</v>
      </c>
      <c r="B965" s="1">
        <v>1</v>
      </c>
      <c r="C965" s="1" t="s">
        <v>1704</v>
      </c>
      <c r="AB965" s="2">
        <v>13302034</v>
      </c>
      <c r="AC965" s="2">
        <v>40</v>
      </c>
      <c r="AD965" s="2" t="s">
        <v>3964</v>
      </c>
    </row>
    <row r="966" spans="1:30" ht="16.5">
      <c r="A966" s="1">
        <v>14002130</v>
      </c>
      <c r="B966" s="1">
        <v>1</v>
      </c>
      <c r="C966" s="1" t="s">
        <v>1704</v>
      </c>
      <c r="AB966" s="2">
        <v>13302035</v>
      </c>
      <c r="AC966" s="2">
        <v>50</v>
      </c>
      <c r="AD966" s="2" t="s">
        <v>3964</v>
      </c>
    </row>
    <row r="967" spans="1:30" ht="16.5">
      <c r="A967" s="1">
        <v>14002140</v>
      </c>
      <c r="B967" s="1">
        <v>1</v>
      </c>
      <c r="C967" s="1" t="s">
        <v>1350</v>
      </c>
      <c r="AB967" s="2">
        <v>1330204</v>
      </c>
      <c r="AC967" s="2">
        <v>30</v>
      </c>
      <c r="AD967" s="2" t="s">
        <v>3965</v>
      </c>
    </row>
    <row r="968" spans="1:30" ht="16.5">
      <c r="A968" s="1">
        <v>14002150</v>
      </c>
      <c r="B968" s="1">
        <v>1</v>
      </c>
      <c r="C968" s="1" t="s">
        <v>1705</v>
      </c>
      <c r="AB968" s="2">
        <v>13302051</v>
      </c>
      <c r="AC968" s="2">
        <v>10</v>
      </c>
      <c r="AD968" s="2" t="s">
        <v>657</v>
      </c>
    </row>
    <row r="969" spans="1:30" ht="16.5">
      <c r="A969" s="1">
        <v>14002160</v>
      </c>
      <c r="B969" s="1">
        <v>1</v>
      </c>
      <c r="C969" s="1" t="s">
        <v>1351</v>
      </c>
      <c r="AB969" s="2">
        <v>13302052</v>
      </c>
      <c r="AC969" s="2">
        <v>20</v>
      </c>
      <c r="AD969" s="2" t="s">
        <v>657</v>
      </c>
    </row>
    <row r="970" spans="1:30" ht="16.5">
      <c r="A970" s="1">
        <v>14002170</v>
      </c>
      <c r="B970" s="1">
        <v>1</v>
      </c>
      <c r="C970" s="1" t="s">
        <v>1352</v>
      </c>
      <c r="AB970" s="2">
        <v>13302053</v>
      </c>
      <c r="AC970" s="2">
        <v>30</v>
      </c>
      <c r="AD970" s="2" t="s">
        <v>657</v>
      </c>
    </row>
    <row r="971" spans="1:30" ht="16.5">
      <c r="A971" s="1">
        <v>14002180</v>
      </c>
      <c r="B971" s="1">
        <v>1</v>
      </c>
      <c r="C971" s="1" t="s">
        <v>1353</v>
      </c>
      <c r="AB971" s="2">
        <v>13302054</v>
      </c>
      <c r="AC971" s="2">
        <v>40</v>
      </c>
      <c r="AD971" s="2" t="s">
        <v>657</v>
      </c>
    </row>
    <row r="972" spans="1:30" ht="16.5">
      <c r="A972" s="1">
        <v>14002190</v>
      </c>
      <c r="B972" s="1">
        <v>1</v>
      </c>
      <c r="C972" s="1" t="s">
        <v>1354</v>
      </c>
      <c r="AB972" s="2">
        <v>13302055</v>
      </c>
      <c r="AC972" s="2">
        <v>50</v>
      </c>
      <c r="AD972" s="2" t="s">
        <v>657</v>
      </c>
    </row>
    <row r="973" spans="1:30" ht="16.5">
      <c r="A973" s="1">
        <v>14002161</v>
      </c>
      <c r="B973" s="1">
        <v>1</v>
      </c>
      <c r="C973" s="1" t="s">
        <v>1351</v>
      </c>
      <c r="AB973" s="2">
        <v>13302061</v>
      </c>
      <c r="AC973" s="2">
        <v>10</v>
      </c>
      <c r="AD973" s="2" t="s">
        <v>658</v>
      </c>
    </row>
    <row r="974" spans="1:30" ht="16.5">
      <c r="A974" s="1">
        <v>1400000</v>
      </c>
      <c r="B974" s="1">
        <v>1</v>
      </c>
      <c r="C974" s="1" t="s">
        <v>1706</v>
      </c>
      <c r="AB974" s="2">
        <v>13302062</v>
      </c>
      <c r="AC974" s="2">
        <v>20</v>
      </c>
      <c r="AD974" s="2" t="s">
        <v>658</v>
      </c>
    </row>
    <row r="975" spans="1:30" ht="16.5">
      <c r="A975" s="1">
        <v>1400001</v>
      </c>
      <c r="B975" s="1">
        <v>1</v>
      </c>
      <c r="C975" s="1" t="s">
        <v>1707</v>
      </c>
      <c r="AB975" s="2">
        <v>13302063</v>
      </c>
      <c r="AC975" s="2">
        <v>30</v>
      </c>
      <c r="AD975" s="2" t="s">
        <v>658</v>
      </c>
    </row>
    <row r="976" spans="1:30" ht="16.5">
      <c r="A976" s="1">
        <v>1400002</v>
      </c>
      <c r="B976" s="1">
        <v>1</v>
      </c>
      <c r="C976" s="1" t="s">
        <v>1708</v>
      </c>
      <c r="AB976" s="2">
        <v>13302064</v>
      </c>
      <c r="AC976" s="2">
        <v>40</v>
      </c>
      <c r="AD976" s="2" t="s">
        <v>658</v>
      </c>
    </row>
    <row r="977" spans="1:30" ht="16.5">
      <c r="A977" s="1">
        <v>1400003</v>
      </c>
      <c r="B977" s="1">
        <v>1</v>
      </c>
      <c r="C977" s="1" t="s">
        <v>1709</v>
      </c>
      <c r="AB977" s="2">
        <v>13302065</v>
      </c>
      <c r="AC977" s="2">
        <v>50</v>
      </c>
      <c r="AD977" s="2" t="s">
        <v>658</v>
      </c>
    </row>
    <row r="978" spans="1:30" ht="16.5">
      <c r="A978" s="1">
        <v>1400004</v>
      </c>
      <c r="B978" s="1">
        <v>1</v>
      </c>
      <c r="C978" s="1" t="s">
        <v>1710</v>
      </c>
      <c r="AB978" s="2">
        <v>13302071</v>
      </c>
      <c r="AC978" s="2">
        <v>10</v>
      </c>
      <c r="AD978" s="2" t="s">
        <v>3966</v>
      </c>
    </row>
    <row r="979" spans="1:30" ht="16.5">
      <c r="A979" s="1">
        <v>1400005</v>
      </c>
      <c r="B979" s="1">
        <v>1</v>
      </c>
      <c r="C979" s="1" t="s">
        <v>1289</v>
      </c>
      <c r="AB979" s="2">
        <v>13302072</v>
      </c>
      <c r="AC979" s="2">
        <v>20</v>
      </c>
      <c r="AD979" s="2" t="s">
        <v>3966</v>
      </c>
    </row>
    <row r="980" spans="1:30" ht="16.5">
      <c r="A980" s="1">
        <v>1400006</v>
      </c>
      <c r="B980" s="1">
        <v>1</v>
      </c>
      <c r="C980" s="1" t="s">
        <v>1706</v>
      </c>
      <c r="AB980" s="2">
        <v>13302073</v>
      </c>
      <c r="AC980" s="2">
        <v>30</v>
      </c>
      <c r="AD980" s="2" t="s">
        <v>3966</v>
      </c>
    </row>
    <row r="981" spans="1:30" ht="16.5">
      <c r="A981" s="1">
        <v>1400007</v>
      </c>
      <c r="B981" s="1">
        <v>1</v>
      </c>
      <c r="C981" s="1" t="s">
        <v>1711</v>
      </c>
      <c r="AB981" s="2">
        <v>13302074</v>
      </c>
      <c r="AC981" s="2">
        <v>40</v>
      </c>
      <c r="AD981" s="2" t="s">
        <v>3966</v>
      </c>
    </row>
    <row r="982" spans="1:30" ht="16.5">
      <c r="A982" s="1">
        <v>1400008</v>
      </c>
      <c r="B982" s="1">
        <v>1</v>
      </c>
      <c r="C982" s="1" t="s">
        <v>1712</v>
      </c>
      <c r="AB982" s="2">
        <v>13302075</v>
      </c>
      <c r="AC982" s="2">
        <v>50</v>
      </c>
      <c r="AD982" s="2" t="s">
        <v>3966</v>
      </c>
    </row>
    <row r="983" spans="1:30" ht="16.5">
      <c r="A983" s="1">
        <v>1400009</v>
      </c>
      <c r="B983" s="1">
        <v>1</v>
      </c>
      <c r="C983" s="1" t="s">
        <v>1713</v>
      </c>
      <c r="AB983" s="2">
        <v>1330208</v>
      </c>
      <c r="AC983" s="2">
        <v>10</v>
      </c>
      <c r="AD983" s="2" t="s">
        <v>660</v>
      </c>
    </row>
    <row r="984" spans="1:30" ht="16.5">
      <c r="A984" s="1">
        <v>1400010</v>
      </c>
      <c r="B984" s="1">
        <v>1</v>
      </c>
      <c r="C984" s="1" t="s">
        <v>1714</v>
      </c>
      <c r="AB984" s="2">
        <v>1330209</v>
      </c>
      <c r="AC984" s="2">
        <v>10</v>
      </c>
      <c r="AD984" s="2" t="s">
        <v>661</v>
      </c>
    </row>
    <row r="985" spans="1:30" ht="16.5">
      <c r="A985" s="1">
        <v>1400011</v>
      </c>
      <c r="B985" s="1">
        <v>1</v>
      </c>
      <c r="C985" s="1" t="s">
        <v>1715</v>
      </c>
      <c r="AB985" s="2">
        <v>13302101</v>
      </c>
      <c r="AC985" s="2">
        <v>10</v>
      </c>
      <c r="AD985" s="2" t="s">
        <v>662</v>
      </c>
    </row>
    <row r="986" spans="1:30" ht="16.5">
      <c r="A986" s="1">
        <v>1400012</v>
      </c>
      <c r="B986" s="1">
        <v>1</v>
      </c>
      <c r="C986" s="1" t="s">
        <v>1288</v>
      </c>
      <c r="AB986" s="2">
        <v>13302102</v>
      </c>
      <c r="AC986" s="2">
        <v>20</v>
      </c>
      <c r="AD986" s="2" t="s">
        <v>662</v>
      </c>
    </row>
    <row r="987" spans="1:30" ht="16.5">
      <c r="A987" s="1">
        <v>1400013</v>
      </c>
      <c r="B987" s="1">
        <v>1</v>
      </c>
      <c r="C987" s="1" t="s">
        <v>1290</v>
      </c>
      <c r="AB987" s="2">
        <v>13302103</v>
      </c>
      <c r="AC987" s="2">
        <v>30</v>
      </c>
      <c r="AD987" s="2" t="s">
        <v>662</v>
      </c>
    </row>
    <row r="988" spans="1:30" ht="16.5">
      <c r="A988" s="1">
        <v>1400014</v>
      </c>
      <c r="B988" s="1">
        <v>1</v>
      </c>
      <c r="C988" s="1" t="s">
        <v>1716</v>
      </c>
      <c r="AB988" s="2">
        <v>13302104</v>
      </c>
      <c r="AC988" s="2">
        <v>40</v>
      </c>
      <c r="AD988" s="2" t="s">
        <v>662</v>
      </c>
    </row>
    <row r="989" spans="1:30" ht="16.5">
      <c r="A989" s="1">
        <v>1400015</v>
      </c>
      <c r="B989" s="1">
        <v>1</v>
      </c>
      <c r="C989" s="1" t="s">
        <v>1717</v>
      </c>
      <c r="AB989" s="2">
        <v>13302105</v>
      </c>
      <c r="AC989" s="2">
        <v>50</v>
      </c>
      <c r="AD989" s="2" t="s">
        <v>662</v>
      </c>
    </row>
    <row r="990" spans="1:30" ht="16.5">
      <c r="A990" s="1">
        <v>1400016</v>
      </c>
      <c r="B990" s="1">
        <v>1</v>
      </c>
      <c r="C990" s="1" t="s">
        <v>1718</v>
      </c>
      <c r="AB990" s="2">
        <v>13302111</v>
      </c>
      <c r="AC990" s="2">
        <v>10</v>
      </c>
      <c r="AD990" s="2" t="s">
        <v>663</v>
      </c>
    </row>
    <row r="991" spans="1:30" ht="16.5">
      <c r="A991" s="1">
        <v>1400017</v>
      </c>
      <c r="B991" s="1">
        <v>1</v>
      </c>
      <c r="C991" s="1" t="s">
        <v>1719</v>
      </c>
      <c r="AB991" s="2">
        <v>13302112</v>
      </c>
      <c r="AC991" s="2">
        <v>20</v>
      </c>
      <c r="AD991" s="2" t="s">
        <v>663</v>
      </c>
    </row>
    <row r="992" spans="1:30" ht="16.5">
      <c r="A992" s="1">
        <v>1400018</v>
      </c>
      <c r="B992" s="1">
        <v>1</v>
      </c>
      <c r="C992" s="1" t="s">
        <v>1720</v>
      </c>
      <c r="AB992" s="2">
        <v>13302113</v>
      </c>
      <c r="AC992" s="2">
        <v>30</v>
      </c>
      <c r="AD992" s="2" t="s">
        <v>663</v>
      </c>
    </row>
    <row r="993" spans="1:30" ht="16.5">
      <c r="A993" s="1">
        <v>1400019</v>
      </c>
      <c r="B993" s="1">
        <v>1</v>
      </c>
      <c r="C993" s="1" t="s">
        <v>1721</v>
      </c>
      <c r="AB993" s="2">
        <v>13302114</v>
      </c>
      <c r="AC993" s="2">
        <v>40</v>
      </c>
      <c r="AD993" s="2" t="s">
        <v>663</v>
      </c>
    </row>
    <row r="994" spans="1:30" ht="16.5">
      <c r="A994" s="1">
        <v>1400020</v>
      </c>
      <c r="B994" s="1">
        <v>1</v>
      </c>
      <c r="C994" s="1" t="s">
        <v>1722</v>
      </c>
      <c r="AB994" s="2">
        <v>13302115</v>
      </c>
      <c r="AC994" s="2">
        <v>50</v>
      </c>
      <c r="AD994" s="2" t="s">
        <v>663</v>
      </c>
    </row>
    <row r="995" spans="1:30" ht="16.5">
      <c r="A995" s="1">
        <v>1400021</v>
      </c>
      <c r="B995" s="1">
        <v>1</v>
      </c>
      <c r="C995" s="1" t="s">
        <v>1723</v>
      </c>
      <c r="AB995" s="2">
        <v>1330212</v>
      </c>
      <c r="AC995" s="2">
        <v>20</v>
      </c>
      <c r="AD995" s="2" t="s">
        <v>664</v>
      </c>
    </row>
    <row r="996" spans="1:30" ht="16.5">
      <c r="A996" s="1">
        <v>1400022</v>
      </c>
      <c r="B996" s="1">
        <v>1</v>
      </c>
      <c r="C996" s="1" t="s">
        <v>1724</v>
      </c>
      <c r="AB996" s="2">
        <v>13302131</v>
      </c>
      <c r="AC996" s="2">
        <v>10</v>
      </c>
      <c r="AD996" s="2" t="s">
        <v>665</v>
      </c>
    </row>
    <row r="997" spans="1:30" ht="16.5">
      <c r="A997" s="1">
        <v>1400023</v>
      </c>
      <c r="B997" s="1">
        <v>1</v>
      </c>
      <c r="C997" s="1" t="s">
        <v>1725</v>
      </c>
      <c r="AB997" s="2">
        <v>13302132</v>
      </c>
      <c r="AC997" s="2">
        <v>20</v>
      </c>
      <c r="AD997" s="2" t="s">
        <v>665</v>
      </c>
    </row>
    <row r="998" spans="1:30" ht="16.5">
      <c r="A998" s="1">
        <v>1400024</v>
      </c>
      <c r="B998" s="1">
        <v>1</v>
      </c>
      <c r="C998" s="1" t="s">
        <v>1726</v>
      </c>
      <c r="AB998" s="2">
        <v>13302133</v>
      </c>
      <c r="AC998" s="2">
        <v>30</v>
      </c>
      <c r="AD998" s="2" t="s">
        <v>665</v>
      </c>
    </row>
    <row r="999" spans="1:30" ht="16.5">
      <c r="A999" s="1">
        <v>1400025</v>
      </c>
      <c r="B999" s="1">
        <v>1</v>
      </c>
      <c r="C999" s="1" t="s">
        <v>1727</v>
      </c>
      <c r="AB999" s="2">
        <v>13302134</v>
      </c>
      <c r="AC999" s="2">
        <v>40</v>
      </c>
      <c r="AD999" s="2" t="s">
        <v>665</v>
      </c>
    </row>
    <row r="1000" spans="1:30" ht="16.5">
      <c r="A1000" s="1">
        <v>1400026</v>
      </c>
      <c r="B1000" s="1">
        <v>1</v>
      </c>
      <c r="C1000" s="1" t="s">
        <v>1728</v>
      </c>
      <c r="AB1000" s="2">
        <v>13302135</v>
      </c>
      <c r="AC1000" s="2">
        <v>50</v>
      </c>
      <c r="AD1000" s="2" t="s">
        <v>665</v>
      </c>
    </row>
    <row r="1001" spans="1:30" ht="16.5">
      <c r="A1001" s="1">
        <v>1400027</v>
      </c>
      <c r="B1001" s="1">
        <v>1</v>
      </c>
      <c r="C1001" s="1" t="s">
        <v>1729</v>
      </c>
      <c r="AB1001" s="2">
        <v>1330214</v>
      </c>
      <c r="AC1001" s="2">
        <v>35</v>
      </c>
      <c r="AD1001" s="2" t="s">
        <v>666</v>
      </c>
    </row>
    <row r="1002" spans="1:30" ht="16.5">
      <c r="A1002" s="1">
        <v>1400028</v>
      </c>
      <c r="B1002" s="1">
        <v>1</v>
      </c>
      <c r="C1002" s="1" t="s">
        <v>1730</v>
      </c>
      <c r="AB1002" s="2">
        <v>13302151</v>
      </c>
      <c r="AC1002" s="2">
        <v>10</v>
      </c>
      <c r="AD1002" s="2" t="s">
        <v>667</v>
      </c>
    </row>
    <row r="1003" spans="1:30" ht="16.5">
      <c r="A1003" s="1">
        <v>1400029</v>
      </c>
      <c r="B1003" s="1">
        <v>1</v>
      </c>
      <c r="C1003" s="1" t="s">
        <v>1731</v>
      </c>
      <c r="AB1003" s="2">
        <v>13302152</v>
      </c>
      <c r="AC1003" s="2">
        <v>20</v>
      </c>
      <c r="AD1003" s="2" t="s">
        <v>667</v>
      </c>
    </row>
    <row r="1004" spans="1:30" ht="16.5">
      <c r="A1004" s="1">
        <v>1400030</v>
      </c>
      <c r="B1004" s="1">
        <v>1</v>
      </c>
      <c r="C1004" s="1" t="s">
        <v>1732</v>
      </c>
      <c r="AB1004" s="2">
        <v>13302153</v>
      </c>
      <c r="AC1004" s="2">
        <v>30</v>
      </c>
      <c r="AD1004" s="2" t="s">
        <v>667</v>
      </c>
    </row>
    <row r="1005" spans="1:30" ht="16.5">
      <c r="A1005" s="1">
        <v>1400031</v>
      </c>
      <c r="B1005" s="1">
        <v>1</v>
      </c>
      <c r="C1005" s="1" t="s">
        <v>1733</v>
      </c>
      <c r="AB1005" s="2">
        <v>13302154</v>
      </c>
      <c r="AC1005" s="2">
        <v>40</v>
      </c>
      <c r="AD1005" s="2" t="s">
        <v>667</v>
      </c>
    </row>
    <row r="1006" spans="1:30" ht="16.5">
      <c r="A1006" s="1">
        <v>1400032</v>
      </c>
      <c r="B1006" s="1">
        <v>1</v>
      </c>
      <c r="C1006" s="1" t="s">
        <v>1734</v>
      </c>
      <c r="AB1006" s="2">
        <v>13302155</v>
      </c>
      <c r="AC1006" s="2">
        <v>50</v>
      </c>
      <c r="AD1006" s="2" t="s">
        <v>667</v>
      </c>
    </row>
    <row r="1007" spans="1:30" ht="16.5">
      <c r="A1007" s="1">
        <v>1400033</v>
      </c>
      <c r="B1007" s="1">
        <v>1</v>
      </c>
      <c r="C1007" s="1" t="s">
        <v>1735</v>
      </c>
      <c r="AB1007" s="2">
        <v>13302161</v>
      </c>
      <c r="AC1007" s="2">
        <v>10</v>
      </c>
      <c r="AD1007" s="2" t="s">
        <v>668</v>
      </c>
    </row>
    <row r="1008" spans="1:30" ht="16.5">
      <c r="A1008" s="1">
        <v>1400034</v>
      </c>
      <c r="B1008" s="1">
        <v>1</v>
      </c>
      <c r="C1008" s="1" t="s">
        <v>1736</v>
      </c>
      <c r="AB1008" s="2">
        <v>13302162</v>
      </c>
      <c r="AC1008" s="2">
        <v>20</v>
      </c>
      <c r="AD1008" s="2" t="s">
        <v>668</v>
      </c>
    </row>
    <row r="1009" spans="1:30" ht="16.5">
      <c r="A1009" s="1">
        <v>1400035</v>
      </c>
      <c r="B1009" s="1">
        <v>1</v>
      </c>
      <c r="C1009" s="1" t="s">
        <v>1737</v>
      </c>
      <c r="AB1009" s="2">
        <v>13302163</v>
      </c>
      <c r="AC1009" s="2">
        <v>30</v>
      </c>
      <c r="AD1009" s="2" t="s">
        <v>668</v>
      </c>
    </row>
    <row r="1010" spans="1:30" ht="16.5">
      <c r="A1010" s="1">
        <v>1400036</v>
      </c>
      <c r="B1010" s="1">
        <v>1</v>
      </c>
      <c r="C1010" s="1" t="s">
        <v>1738</v>
      </c>
      <c r="AB1010" s="2">
        <v>13302164</v>
      </c>
      <c r="AC1010" s="2">
        <v>40</v>
      </c>
      <c r="AD1010" s="2" t="s">
        <v>668</v>
      </c>
    </row>
    <row r="1011" spans="1:30" ht="16.5">
      <c r="A1011" s="1">
        <v>1400037</v>
      </c>
      <c r="B1011" s="1">
        <v>1</v>
      </c>
      <c r="C1011" s="1" t="s">
        <v>1739</v>
      </c>
      <c r="AB1011" s="2">
        <v>13302165</v>
      </c>
      <c r="AC1011" s="2">
        <v>50</v>
      </c>
      <c r="AD1011" s="2" t="s">
        <v>668</v>
      </c>
    </row>
    <row r="1012" spans="1:30" ht="16.5">
      <c r="A1012" s="1">
        <v>1400038</v>
      </c>
      <c r="B1012" s="1">
        <v>1</v>
      </c>
      <c r="C1012" s="1" t="s">
        <v>1740</v>
      </c>
      <c r="AB1012" s="2">
        <v>1330217</v>
      </c>
      <c r="AC1012" s="2">
        <v>10</v>
      </c>
      <c r="AD1012" s="2" t="s">
        <v>669</v>
      </c>
    </row>
    <row r="1013" spans="1:30" ht="16.5">
      <c r="A1013" s="1">
        <v>1400039</v>
      </c>
      <c r="B1013" s="1">
        <v>1</v>
      </c>
      <c r="C1013" s="1" t="s">
        <v>1741</v>
      </c>
      <c r="AB1013" s="2">
        <v>1330218</v>
      </c>
      <c r="AC1013" s="2">
        <v>20</v>
      </c>
      <c r="AD1013" s="2" t="s">
        <v>670</v>
      </c>
    </row>
    <row r="1014" spans="1:30" ht="16.5">
      <c r="A1014" s="1">
        <v>1400040</v>
      </c>
      <c r="B1014" s="1">
        <v>1</v>
      </c>
      <c r="C1014" s="1" t="s">
        <v>1742</v>
      </c>
      <c r="AB1014" s="2">
        <v>1330219</v>
      </c>
      <c r="AC1014" s="2">
        <v>20</v>
      </c>
      <c r="AD1014" s="2" t="s">
        <v>671</v>
      </c>
    </row>
    <row r="1015" spans="1:30" ht="16.5">
      <c r="A1015" s="1">
        <v>1400041</v>
      </c>
      <c r="B1015" s="1">
        <v>1</v>
      </c>
      <c r="C1015" s="1" t="s">
        <v>1743</v>
      </c>
      <c r="AB1015" s="2">
        <v>1330220</v>
      </c>
      <c r="AC1015" s="2">
        <v>20</v>
      </c>
      <c r="AD1015" s="2" t="s">
        <v>672</v>
      </c>
    </row>
    <row r="1016" spans="1:30" ht="16.5">
      <c r="A1016" s="1">
        <v>1400042</v>
      </c>
      <c r="B1016" s="1">
        <v>1</v>
      </c>
      <c r="C1016" s="1" t="s">
        <v>1744</v>
      </c>
      <c r="AB1016" s="2">
        <v>1330221</v>
      </c>
      <c r="AC1016" s="2">
        <v>20</v>
      </c>
      <c r="AD1016" s="2" t="s">
        <v>673</v>
      </c>
    </row>
    <row r="1017" spans="1:30" ht="16.5">
      <c r="A1017" s="1">
        <v>1400043</v>
      </c>
      <c r="B1017" s="1">
        <v>1</v>
      </c>
      <c r="C1017" s="1" t="s">
        <v>1745</v>
      </c>
      <c r="AB1017" s="2">
        <v>1330222</v>
      </c>
      <c r="AC1017" s="2">
        <v>20</v>
      </c>
      <c r="AD1017" s="2" t="s">
        <v>674</v>
      </c>
    </row>
    <row r="1018" spans="1:30" ht="16.5">
      <c r="A1018" s="1">
        <v>1400044</v>
      </c>
      <c r="B1018" s="1">
        <v>1</v>
      </c>
      <c r="C1018" s="1" t="s">
        <v>1746</v>
      </c>
      <c r="AB1018" s="2">
        <v>100000</v>
      </c>
      <c r="AC1018" s="2">
        <v>1</v>
      </c>
      <c r="AD1018" s="2" t="s">
        <v>182</v>
      </c>
    </row>
    <row r="1019" spans="1:30" ht="16.5">
      <c r="A1019" s="1">
        <v>1400045</v>
      </c>
      <c r="B1019" s="1">
        <v>1</v>
      </c>
      <c r="C1019" s="1" t="s">
        <v>1747</v>
      </c>
      <c r="AB1019" s="2">
        <v>100001</v>
      </c>
      <c r="AC1019" s="2">
        <v>1</v>
      </c>
      <c r="AD1019" s="2" t="s">
        <v>183</v>
      </c>
    </row>
    <row r="1020" spans="1:30" ht="16.5">
      <c r="A1020" s="1">
        <v>1400046</v>
      </c>
      <c r="B1020" s="1">
        <v>1</v>
      </c>
      <c r="C1020" s="1" t="s">
        <v>1748</v>
      </c>
      <c r="AB1020" s="2">
        <v>14002000</v>
      </c>
      <c r="AC1020" s="2">
        <v>1</v>
      </c>
      <c r="AD1020" s="2" t="s">
        <v>1698</v>
      </c>
    </row>
    <row r="1021" spans="1:30" ht="16.5">
      <c r="A1021" s="1">
        <v>1400047</v>
      </c>
      <c r="B1021" s="1">
        <v>1</v>
      </c>
      <c r="C1021" s="1" t="s">
        <v>1749</v>
      </c>
      <c r="AB1021" s="2">
        <v>14002010</v>
      </c>
      <c r="AC1021" s="2">
        <v>1</v>
      </c>
      <c r="AD1021" s="2" t="s">
        <v>1699</v>
      </c>
    </row>
    <row r="1022" spans="1:30" ht="16.5">
      <c r="A1022" s="1">
        <v>1400048</v>
      </c>
      <c r="B1022" s="1">
        <v>1</v>
      </c>
      <c r="C1022" s="1" t="s">
        <v>1750</v>
      </c>
      <c r="AB1022" s="2">
        <v>14002020</v>
      </c>
      <c r="AC1022" s="2">
        <v>1</v>
      </c>
      <c r="AD1022" s="2" t="s">
        <v>1700</v>
      </c>
    </row>
    <row r="1023" spans="1:30" ht="16.5">
      <c r="A1023" s="1">
        <v>1400049</v>
      </c>
      <c r="B1023" s="1">
        <v>1</v>
      </c>
      <c r="C1023" s="1" t="s">
        <v>1751</v>
      </c>
      <c r="AB1023" s="2">
        <v>14002030</v>
      </c>
      <c r="AC1023" s="2">
        <v>1</v>
      </c>
      <c r="AD1023" s="2" t="s">
        <v>1701</v>
      </c>
    </row>
    <row r="1024" spans="1:30" ht="16.5">
      <c r="A1024" s="1">
        <v>1400050</v>
      </c>
      <c r="B1024" s="1">
        <v>1</v>
      </c>
      <c r="C1024" s="1" t="s">
        <v>1752</v>
      </c>
      <c r="AB1024" s="2">
        <v>14002040</v>
      </c>
      <c r="AC1024" s="2">
        <v>1</v>
      </c>
      <c r="AD1024" s="2" t="s">
        <v>1702</v>
      </c>
    </row>
    <row r="1025" spans="1:30" ht="16.5">
      <c r="A1025" s="1">
        <v>1400051</v>
      </c>
      <c r="B1025" s="1">
        <v>1</v>
      </c>
      <c r="C1025" s="1" t="s">
        <v>1753</v>
      </c>
      <c r="AB1025" s="2">
        <v>14002070</v>
      </c>
      <c r="AC1025" s="2">
        <v>1</v>
      </c>
      <c r="AD1025" s="2" t="s">
        <v>1703</v>
      </c>
    </row>
    <row r="1026" spans="1:30" ht="16.5">
      <c r="A1026" s="1">
        <v>1400052</v>
      </c>
      <c r="B1026" s="1">
        <v>1</v>
      </c>
      <c r="C1026" s="1" t="s">
        <v>1754</v>
      </c>
      <c r="AB1026" s="2">
        <v>14002080</v>
      </c>
      <c r="AC1026" s="2">
        <v>1</v>
      </c>
      <c r="AD1026" s="2" t="s">
        <v>1704</v>
      </c>
    </row>
    <row r="1027" spans="1:30" ht="16.5">
      <c r="A1027" s="1">
        <v>1400053</v>
      </c>
      <c r="B1027" s="1">
        <v>1</v>
      </c>
      <c r="C1027" s="1" t="s">
        <v>1755</v>
      </c>
      <c r="AB1027" s="2">
        <v>14002090</v>
      </c>
      <c r="AC1027" s="2">
        <v>1</v>
      </c>
      <c r="AD1027" s="2" t="s">
        <v>1704</v>
      </c>
    </row>
    <row r="1028" spans="1:30" ht="16.5">
      <c r="A1028" s="1">
        <v>1400054</v>
      </c>
      <c r="B1028" s="1">
        <v>1</v>
      </c>
      <c r="C1028" s="1" t="s">
        <v>1756</v>
      </c>
      <c r="AB1028" s="2">
        <v>14002100</v>
      </c>
      <c r="AC1028" s="2">
        <v>1</v>
      </c>
      <c r="AD1028" s="2" t="s">
        <v>1704</v>
      </c>
    </row>
    <row r="1029" spans="1:30" ht="16.5">
      <c r="A1029" s="1">
        <v>1400055</v>
      </c>
      <c r="B1029" s="1">
        <v>1</v>
      </c>
      <c r="C1029" s="1" t="s">
        <v>1757</v>
      </c>
      <c r="AB1029" s="2">
        <v>14002110</v>
      </c>
      <c r="AC1029" s="2">
        <v>1</v>
      </c>
      <c r="AD1029" s="2" t="s">
        <v>1704</v>
      </c>
    </row>
    <row r="1030" spans="1:30" ht="16.5">
      <c r="A1030" s="1">
        <v>1400056</v>
      </c>
      <c r="B1030" s="1">
        <v>1</v>
      </c>
      <c r="C1030" s="1" t="s">
        <v>1758</v>
      </c>
      <c r="AB1030" s="2">
        <v>14002120</v>
      </c>
      <c r="AC1030" s="2">
        <v>1</v>
      </c>
      <c r="AD1030" s="2" t="s">
        <v>1704</v>
      </c>
    </row>
    <row r="1031" spans="1:30" ht="16.5">
      <c r="A1031" s="1">
        <v>1400057</v>
      </c>
      <c r="B1031" s="1">
        <v>1</v>
      </c>
      <c r="C1031" s="1" t="s">
        <v>1759</v>
      </c>
      <c r="AB1031" s="2">
        <v>14002130</v>
      </c>
      <c r="AC1031" s="2">
        <v>1</v>
      </c>
      <c r="AD1031" s="2" t="s">
        <v>1704</v>
      </c>
    </row>
    <row r="1032" spans="1:30" ht="16.5">
      <c r="A1032" s="1">
        <v>1400081</v>
      </c>
      <c r="B1032" s="1">
        <v>1</v>
      </c>
      <c r="C1032" s="1" t="s">
        <v>1760</v>
      </c>
      <c r="AB1032" s="2">
        <v>14002140</v>
      </c>
      <c r="AC1032" s="2">
        <v>1</v>
      </c>
      <c r="AD1032" s="2" t="s">
        <v>1350</v>
      </c>
    </row>
    <row r="1033" spans="1:30" ht="16.5">
      <c r="A1033" s="1">
        <v>1400082</v>
      </c>
      <c r="B1033" s="1">
        <v>1</v>
      </c>
      <c r="C1033" s="1" t="s">
        <v>1761</v>
      </c>
      <c r="AB1033" s="2">
        <v>14002150</v>
      </c>
      <c r="AC1033" s="2">
        <v>1</v>
      </c>
      <c r="AD1033" s="2" t="s">
        <v>1705</v>
      </c>
    </row>
    <row r="1034" spans="1:30" ht="16.5">
      <c r="A1034" s="1">
        <v>1400083</v>
      </c>
      <c r="B1034" s="1">
        <v>1</v>
      </c>
      <c r="C1034" s="1" t="s">
        <v>1762</v>
      </c>
      <c r="AB1034" s="2">
        <v>14002160</v>
      </c>
      <c r="AC1034" s="2">
        <v>1</v>
      </c>
      <c r="AD1034" s="2" t="s">
        <v>1351</v>
      </c>
    </row>
    <row r="1035" spans="1:30" ht="16.5">
      <c r="A1035" s="1">
        <v>1400084</v>
      </c>
      <c r="B1035" s="1">
        <v>1</v>
      </c>
      <c r="C1035" s="1" t="s">
        <v>1763</v>
      </c>
      <c r="AB1035" s="2">
        <v>14002170</v>
      </c>
      <c r="AC1035" s="2">
        <v>1</v>
      </c>
      <c r="AD1035" s="2" t="s">
        <v>1352</v>
      </c>
    </row>
    <row r="1036" spans="1:30" ht="16.5">
      <c r="A1036" s="1">
        <v>1400085</v>
      </c>
      <c r="B1036" s="1">
        <v>1</v>
      </c>
      <c r="C1036" s="1" t="s">
        <v>1764</v>
      </c>
      <c r="AB1036" s="2">
        <v>14002180</v>
      </c>
      <c r="AC1036" s="2">
        <v>1</v>
      </c>
      <c r="AD1036" s="2" t="s">
        <v>1353</v>
      </c>
    </row>
    <row r="1037" spans="1:30" ht="16.5">
      <c r="A1037" s="1">
        <v>1400086</v>
      </c>
      <c r="B1037" s="1">
        <v>1</v>
      </c>
      <c r="C1037" s="1" t="s">
        <v>1765</v>
      </c>
      <c r="AB1037" s="2">
        <v>14002190</v>
      </c>
      <c r="AC1037" s="2">
        <v>1</v>
      </c>
      <c r="AD1037" s="2" t="s">
        <v>1354</v>
      </c>
    </row>
    <row r="1038" spans="1:30" ht="16.5">
      <c r="A1038" s="1">
        <v>1400087</v>
      </c>
      <c r="B1038" s="1">
        <v>1</v>
      </c>
      <c r="C1038" s="1" t="s">
        <v>1766</v>
      </c>
      <c r="AB1038" s="2">
        <v>14002161</v>
      </c>
      <c r="AC1038" s="2">
        <v>1</v>
      </c>
      <c r="AD1038" s="2" t="s">
        <v>1351</v>
      </c>
    </row>
    <row r="1039" spans="1:30" ht="16.5">
      <c r="A1039" s="1">
        <v>1400088</v>
      </c>
      <c r="B1039" s="1">
        <v>1</v>
      </c>
      <c r="C1039" s="1" t="s">
        <v>1767</v>
      </c>
      <c r="AB1039" s="2">
        <v>1400000</v>
      </c>
      <c r="AC1039" s="2">
        <v>1</v>
      </c>
      <c r="AD1039" s="2" t="s">
        <v>3967</v>
      </c>
    </row>
    <row r="1040" spans="1:30" ht="16.5">
      <c r="A1040" s="1">
        <v>1400089</v>
      </c>
      <c r="B1040" s="1">
        <v>1</v>
      </c>
      <c r="C1040" s="1" t="s">
        <v>1768</v>
      </c>
      <c r="AB1040" s="2">
        <v>1400001</v>
      </c>
      <c r="AC1040" s="2">
        <v>1</v>
      </c>
      <c r="AD1040" s="2" t="s">
        <v>1707</v>
      </c>
    </row>
    <row r="1041" spans="1:30" ht="16.5">
      <c r="A1041" s="1">
        <v>1400090</v>
      </c>
      <c r="B1041" s="1">
        <v>1</v>
      </c>
      <c r="C1041" s="1" t="s">
        <v>1769</v>
      </c>
      <c r="AB1041" s="2">
        <v>1400002</v>
      </c>
      <c r="AC1041" s="2">
        <v>1</v>
      </c>
      <c r="AD1041" s="2" t="s">
        <v>1708</v>
      </c>
    </row>
    <row r="1042" spans="1:30" ht="16.5">
      <c r="A1042" s="1">
        <v>1400091</v>
      </c>
      <c r="B1042" s="1">
        <v>1</v>
      </c>
      <c r="C1042" s="1" t="s">
        <v>1770</v>
      </c>
      <c r="AB1042" s="2">
        <v>1400003</v>
      </c>
      <c r="AC1042" s="2">
        <v>1</v>
      </c>
      <c r="AD1042" s="2" t="s">
        <v>1709</v>
      </c>
    </row>
    <row r="1043" spans="1:30" ht="16.5">
      <c r="A1043" s="1">
        <v>1400092</v>
      </c>
      <c r="B1043" s="1">
        <v>1</v>
      </c>
      <c r="C1043" s="1" t="s">
        <v>1771</v>
      </c>
      <c r="AB1043" s="2">
        <v>1400004</v>
      </c>
      <c r="AC1043" s="2">
        <v>1</v>
      </c>
      <c r="AD1043" s="2" t="s">
        <v>1710</v>
      </c>
    </row>
    <row r="1044" spans="1:30" ht="16.5">
      <c r="A1044" s="1">
        <v>1400093</v>
      </c>
      <c r="B1044" s="1">
        <v>1</v>
      </c>
      <c r="C1044" s="1" t="s">
        <v>1772</v>
      </c>
      <c r="AB1044" s="2">
        <v>1400005</v>
      </c>
      <c r="AC1044" s="2">
        <v>1</v>
      </c>
      <c r="AD1044" s="2" t="s">
        <v>1289</v>
      </c>
    </row>
    <row r="1045" spans="1:30" ht="16.5">
      <c r="A1045" s="1">
        <v>1400094</v>
      </c>
      <c r="B1045" s="1">
        <v>1</v>
      </c>
      <c r="C1045" s="1" t="s">
        <v>1773</v>
      </c>
      <c r="AB1045" s="2">
        <v>1400006</v>
      </c>
      <c r="AC1045" s="2">
        <v>1</v>
      </c>
      <c r="AD1045" s="2" t="s">
        <v>3967</v>
      </c>
    </row>
    <row r="1046" spans="1:30" ht="16.5">
      <c r="A1046" s="1">
        <v>1400095</v>
      </c>
      <c r="B1046" s="1">
        <v>1</v>
      </c>
      <c r="C1046" s="1" t="s">
        <v>1774</v>
      </c>
      <c r="AB1046" s="2">
        <v>1400007</v>
      </c>
      <c r="AC1046" s="2">
        <v>1</v>
      </c>
      <c r="AD1046" s="2" t="s">
        <v>1711</v>
      </c>
    </row>
    <row r="1047" spans="1:30" ht="16.5">
      <c r="A1047" s="1">
        <v>1400096</v>
      </c>
      <c r="B1047" s="1">
        <v>1</v>
      </c>
      <c r="C1047" s="1" t="s">
        <v>1775</v>
      </c>
      <c r="AB1047" s="2">
        <v>1400008</v>
      </c>
      <c r="AC1047" s="2">
        <v>1</v>
      </c>
      <c r="AD1047" s="2" t="s">
        <v>1712</v>
      </c>
    </row>
    <row r="1048" spans="1:30" ht="16.5">
      <c r="A1048" s="1">
        <v>1400097</v>
      </c>
      <c r="B1048" s="1">
        <v>1</v>
      </c>
      <c r="C1048" s="1" t="s">
        <v>1776</v>
      </c>
      <c r="AB1048" s="2">
        <v>1400009</v>
      </c>
      <c r="AC1048" s="2">
        <v>1</v>
      </c>
      <c r="AD1048" s="2" t="s">
        <v>1713</v>
      </c>
    </row>
    <row r="1049" spans="1:30" ht="16.5">
      <c r="A1049" s="1">
        <v>1400098</v>
      </c>
      <c r="B1049" s="1">
        <v>1</v>
      </c>
      <c r="C1049" s="1" t="s">
        <v>1777</v>
      </c>
      <c r="AB1049" s="2">
        <v>1400010</v>
      </c>
      <c r="AC1049" s="2">
        <v>1</v>
      </c>
      <c r="AD1049" s="2" t="s">
        <v>1714</v>
      </c>
    </row>
    <row r="1050" spans="1:30" ht="16.5">
      <c r="A1050" s="1">
        <v>1400099</v>
      </c>
      <c r="B1050" s="1">
        <v>1</v>
      </c>
      <c r="C1050" s="1" t="s">
        <v>1778</v>
      </c>
      <c r="AB1050" s="2">
        <v>1400011</v>
      </c>
      <c r="AC1050" s="2">
        <v>1</v>
      </c>
      <c r="AD1050" s="2" t="s">
        <v>1715</v>
      </c>
    </row>
    <row r="1051" spans="1:30" ht="16.5">
      <c r="A1051" s="1">
        <v>1400100</v>
      </c>
      <c r="B1051" s="1">
        <v>1</v>
      </c>
      <c r="C1051" s="1" t="s">
        <v>1779</v>
      </c>
      <c r="AB1051" s="2">
        <v>1400012</v>
      </c>
      <c r="AC1051" s="2">
        <v>1</v>
      </c>
      <c r="AD1051" s="2" t="s">
        <v>1288</v>
      </c>
    </row>
    <row r="1052" spans="1:30" ht="16.5">
      <c r="A1052" s="1">
        <v>1400101</v>
      </c>
      <c r="B1052" s="1">
        <v>1</v>
      </c>
      <c r="C1052" s="1" t="s">
        <v>1780</v>
      </c>
      <c r="AB1052" s="2">
        <v>1400013</v>
      </c>
      <c r="AC1052" s="2">
        <v>1</v>
      </c>
      <c r="AD1052" s="2" t="s">
        <v>1290</v>
      </c>
    </row>
    <row r="1053" spans="1:30" ht="16.5">
      <c r="A1053" s="1">
        <v>1400102</v>
      </c>
      <c r="B1053" s="1">
        <v>1</v>
      </c>
      <c r="C1053" s="1" t="s">
        <v>1781</v>
      </c>
      <c r="AB1053" s="2">
        <v>1400014</v>
      </c>
      <c r="AC1053" s="2">
        <v>1</v>
      </c>
      <c r="AD1053" s="2" t="s">
        <v>1716</v>
      </c>
    </row>
    <row r="1054" spans="1:30" ht="16.5">
      <c r="A1054" s="1">
        <v>1400103</v>
      </c>
      <c r="B1054" s="1">
        <v>1</v>
      </c>
      <c r="C1054" s="1" t="s">
        <v>1782</v>
      </c>
      <c r="AB1054" s="2">
        <v>1400015</v>
      </c>
      <c r="AC1054" s="2">
        <v>1</v>
      </c>
      <c r="AD1054" s="2" t="s">
        <v>1717</v>
      </c>
    </row>
    <row r="1055" spans="1:30" ht="16.5">
      <c r="A1055" s="1">
        <v>1400104</v>
      </c>
      <c r="B1055" s="1">
        <v>1</v>
      </c>
      <c r="C1055" s="1" t="s">
        <v>1783</v>
      </c>
      <c r="AB1055" s="2">
        <v>1400016</v>
      </c>
      <c r="AC1055" s="2">
        <v>1</v>
      </c>
      <c r="AD1055" s="2" t="s">
        <v>1718</v>
      </c>
    </row>
    <row r="1056" spans="1:30" ht="16.5">
      <c r="A1056" s="1">
        <v>1400105</v>
      </c>
      <c r="B1056" s="1">
        <v>1</v>
      </c>
      <c r="C1056" s="1" t="s">
        <v>1784</v>
      </c>
      <c r="AB1056" s="2">
        <v>1400017</v>
      </c>
      <c r="AC1056" s="2">
        <v>1</v>
      </c>
      <c r="AD1056" s="2" t="s">
        <v>1719</v>
      </c>
    </row>
    <row r="1057" spans="1:30" ht="16.5">
      <c r="A1057" s="1">
        <v>1400106</v>
      </c>
      <c r="B1057" s="1">
        <v>1</v>
      </c>
      <c r="C1057" s="1" t="s">
        <v>1785</v>
      </c>
      <c r="AB1057" s="2">
        <v>1400018</v>
      </c>
      <c r="AC1057" s="2">
        <v>1</v>
      </c>
      <c r="AD1057" s="2" t="s">
        <v>3968</v>
      </c>
    </row>
    <row r="1058" spans="1:30" ht="16.5">
      <c r="A1058" s="1">
        <v>1400107</v>
      </c>
      <c r="B1058" s="1">
        <v>1</v>
      </c>
      <c r="C1058" s="1" t="s">
        <v>1786</v>
      </c>
      <c r="AB1058" s="2">
        <v>1400019</v>
      </c>
      <c r="AC1058" s="2">
        <v>1</v>
      </c>
      <c r="AD1058" s="2" t="s">
        <v>1721</v>
      </c>
    </row>
    <row r="1059" spans="1:30" ht="16.5">
      <c r="A1059" s="1">
        <v>1400108</v>
      </c>
      <c r="B1059" s="1">
        <v>1</v>
      </c>
      <c r="C1059" s="1" t="s">
        <v>1787</v>
      </c>
      <c r="AB1059" s="2">
        <v>1400020</v>
      </c>
      <c r="AC1059" s="2">
        <v>1</v>
      </c>
      <c r="AD1059" s="2" t="s">
        <v>1722</v>
      </c>
    </row>
    <row r="1060" spans="1:30" ht="16.5">
      <c r="A1060" s="1">
        <v>1400109</v>
      </c>
      <c r="B1060" s="1">
        <v>1</v>
      </c>
      <c r="C1060" s="1" t="s">
        <v>1788</v>
      </c>
      <c r="AB1060" s="2">
        <v>1400021</v>
      </c>
      <c r="AC1060" s="2">
        <v>1</v>
      </c>
      <c r="AD1060" s="2" t="s">
        <v>1723</v>
      </c>
    </row>
    <row r="1061" spans="1:30" ht="16.5">
      <c r="A1061" s="1">
        <v>1400110</v>
      </c>
      <c r="B1061" s="1">
        <v>1</v>
      </c>
      <c r="C1061" s="1" t="s">
        <v>1789</v>
      </c>
      <c r="AB1061" s="2">
        <v>1400022</v>
      </c>
      <c r="AC1061" s="2">
        <v>1</v>
      </c>
      <c r="AD1061" s="2" t="s">
        <v>1724</v>
      </c>
    </row>
    <row r="1062" spans="1:30" ht="16.5">
      <c r="A1062" s="1">
        <v>1400111</v>
      </c>
      <c r="B1062" s="1">
        <v>1</v>
      </c>
      <c r="C1062" s="1" t="s">
        <v>1790</v>
      </c>
      <c r="AB1062" s="2">
        <v>1400023</v>
      </c>
      <c r="AC1062" s="2">
        <v>1</v>
      </c>
      <c r="AD1062" s="2" t="s">
        <v>1725</v>
      </c>
    </row>
    <row r="1063" spans="1:30" ht="16.5">
      <c r="A1063" s="1">
        <v>1400112</v>
      </c>
      <c r="B1063" s="1">
        <v>1</v>
      </c>
      <c r="C1063" s="1" t="s">
        <v>1791</v>
      </c>
      <c r="AB1063" s="2">
        <v>1400024</v>
      </c>
      <c r="AC1063" s="2">
        <v>1</v>
      </c>
      <c r="AD1063" s="2" t="s">
        <v>1726</v>
      </c>
    </row>
    <row r="1064" spans="1:30" ht="16.5">
      <c r="A1064" s="1">
        <v>1400113</v>
      </c>
      <c r="B1064" s="1">
        <v>1</v>
      </c>
      <c r="C1064" s="1" t="s">
        <v>1792</v>
      </c>
      <c r="AB1064" s="2">
        <v>1400025</v>
      </c>
      <c r="AC1064" s="2">
        <v>1</v>
      </c>
      <c r="AD1064" s="2" t="s">
        <v>1727</v>
      </c>
    </row>
    <row r="1065" spans="1:30" ht="16.5">
      <c r="A1065" s="1">
        <v>1400114</v>
      </c>
      <c r="B1065" s="1">
        <v>1</v>
      </c>
      <c r="C1065" s="1" t="s">
        <v>1793</v>
      </c>
      <c r="AB1065" s="2">
        <v>1400026</v>
      </c>
      <c r="AC1065" s="2">
        <v>1</v>
      </c>
      <c r="AD1065" s="2" t="s">
        <v>1728</v>
      </c>
    </row>
    <row r="1066" spans="1:30" ht="16.5">
      <c r="A1066" s="1">
        <v>1400115</v>
      </c>
      <c r="B1066" s="1">
        <v>1</v>
      </c>
      <c r="C1066" s="1" t="s">
        <v>1794</v>
      </c>
      <c r="AB1066" s="2">
        <v>1400027</v>
      </c>
      <c r="AC1066" s="2">
        <v>1</v>
      </c>
      <c r="AD1066" s="2" t="s">
        <v>3969</v>
      </c>
    </row>
    <row r="1067" spans="1:30" ht="16.5">
      <c r="A1067" s="1">
        <v>1400116</v>
      </c>
      <c r="B1067" s="1">
        <v>1</v>
      </c>
      <c r="C1067" s="1" t="s">
        <v>1795</v>
      </c>
      <c r="AB1067" s="2">
        <v>1400028</v>
      </c>
      <c r="AC1067" s="2">
        <v>1</v>
      </c>
      <c r="AD1067" s="2" t="s">
        <v>1730</v>
      </c>
    </row>
    <row r="1068" spans="1:30" ht="16.5">
      <c r="A1068" s="1">
        <v>1400117</v>
      </c>
      <c r="B1068" s="1">
        <v>1</v>
      </c>
      <c r="C1068" s="1" t="s">
        <v>1796</v>
      </c>
      <c r="AB1068" s="2">
        <v>1400029</v>
      </c>
      <c r="AC1068" s="2">
        <v>1</v>
      </c>
      <c r="AD1068" s="2" t="s">
        <v>1731</v>
      </c>
    </row>
    <row r="1069" spans="1:30" ht="16.5">
      <c r="A1069" s="1">
        <v>1400118</v>
      </c>
      <c r="B1069" s="1">
        <v>1</v>
      </c>
      <c r="C1069" s="1" t="s">
        <v>1797</v>
      </c>
      <c r="AB1069" s="2">
        <v>1400030</v>
      </c>
      <c r="AC1069" s="2">
        <v>1</v>
      </c>
      <c r="AD1069" s="2" t="s">
        <v>1732</v>
      </c>
    </row>
    <row r="1070" spans="1:30" ht="16.5">
      <c r="A1070" s="1">
        <v>1400119</v>
      </c>
      <c r="B1070" s="1">
        <v>1</v>
      </c>
      <c r="C1070" s="1" t="s">
        <v>1798</v>
      </c>
      <c r="AB1070" s="2">
        <v>1400031</v>
      </c>
      <c r="AC1070" s="2">
        <v>1</v>
      </c>
      <c r="AD1070" s="2" t="s">
        <v>1733</v>
      </c>
    </row>
    <row r="1071" spans="1:30" ht="16.5">
      <c r="A1071" s="1">
        <v>1400120</v>
      </c>
      <c r="B1071" s="1">
        <v>1</v>
      </c>
      <c r="C1071" s="1" t="s">
        <v>1799</v>
      </c>
      <c r="AB1071" s="2">
        <v>1400032</v>
      </c>
      <c r="AC1071" s="2">
        <v>1</v>
      </c>
      <c r="AD1071" s="2" t="s">
        <v>1734</v>
      </c>
    </row>
    <row r="1072" spans="1:30" ht="16.5">
      <c r="A1072" s="1">
        <v>1400121</v>
      </c>
      <c r="B1072" s="1">
        <v>1</v>
      </c>
      <c r="C1072" s="1" t="s">
        <v>1800</v>
      </c>
      <c r="AB1072" s="2">
        <v>1400033</v>
      </c>
      <c r="AC1072" s="2">
        <v>1</v>
      </c>
      <c r="AD1072" s="2" t="s">
        <v>1735</v>
      </c>
    </row>
    <row r="1073" spans="1:30" ht="16.5">
      <c r="A1073" s="1">
        <v>1400122</v>
      </c>
      <c r="B1073" s="1">
        <v>1</v>
      </c>
      <c r="C1073" s="1" t="s">
        <v>1801</v>
      </c>
      <c r="AB1073" s="2">
        <v>1400034</v>
      </c>
      <c r="AC1073" s="2">
        <v>1</v>
      </c>
      <c r="AD1073" s="2" t="s">
        <v>1736</v>
      </c>
    </row>
    <row r="1074" spans="1:30" ht="16.5">
      <c r="A1074" s="1">
        <v>1400123</v>
      </c>
      <c r="B1074" s="1">
        <v>1</v>
      </c>
      <c r="C1074" s="1" t="s">
        <v>1802</v>
      </c>
      <c r="AB1074" s="2">
        <v>1400035</v>
      </c>
      <c r="AC1074" s="2">
        <v>1</v>
      </c>
      <c r="AD1074" s="2" t="s">
        <v>1737</v>
      </c>
    </row>
    <row r="1075" spans="1:30" ht="16.5">
      <c r="A1075" s="1">
        <v>1400124</v>
      </c>
      <c r="B1075" s="1">
        <v>1</v>
      </c>
      <c r="C1075" s="1" t="s">
        <v>1803</v>
      </c>
      <c r="AB1075" s="2">
        <v>1400036</v>
      </c>
      <c r="AC1075" s="2">
        <v>1</v>
      </c>
      <c r="AD1075" s="2" t="s">
        <v>1738</v>
      </c>
    </row>
    <row r="1076" spans="1:30" ht="16.5">
      <c r="A1076" s="1">
        <v>1400125</v>
      </c>
      <c r="B1076" s="1">
        <v>1</v>
      </c>
      <c r="C1076" s="1" t="s">
        <v>1804</v>
      </c>
      <c r="AB1076" s="2">
        <v>1400037</v>
      </c>
      <c r="AC1076" s="2">
        <v>1</v>
      </c>
      <c r="AD1076" s="2" t="s">
        <v>1739</v>
      </c>
    </row>
    <row r="1077" spans="1:30" ht="16.5">
      <c r="A1077" s="1">
        <v>1400126</v>
      </c>
      <c r="B1077" s="1">
        <v>1</v>
      </c>
      <c r="C1077" s="1" t="s">
        <v>1805</v>
      </c>
      <c r="AB1077" s="2">
        <v>1400038</v>
      </c>
      <c r="AC1077" s="2">
        <v>1</v>
      </c>
      <c r="AD1077" s="2" t="s">
        <v>1740</v>
      </c>
    </row>
    <row r="1078" spans="1:30" ht="16.5">
      <c r="A1078" s="1">
        <v>1400127</v>
      </c>
      <c r="B1078" s="1">
        <v>1</v>
      </c>
      <c r="C1078" s="1" t="s">
        <v>1806</v>
      </c>
      <c r="AB1078" s="2">
        <v>1400039</v>
      </c>
      <c r="AC1078" s="2">
        <v>1</v>
      </c>
      <c r="AD1078" s="2" t="s">
        <v>1741</v>
      </c>
    </row>
    <row r="1079" spans="1:30" ht="16.5">
      <c r="A1079" s="1">
        <v>1400128</v>
      </c>
      <c r="B1079" s="1">
        <v>1</v>
      </c>
      <c r="C1079" s="1" t="s">
        <v>1807</v>
      </c>
      <c r="AB1079" s="2">
        <v>1400040</v>
      </c>
      <c r="AC1079" s="2">
        <v>1</v>
      </c>
      <c r="AD1079" s="2" t="s">
        <v>1742</v>
      </c>
    </row>
    <row r="1080" spans="1:30" ht="16.5">
      <c r="A1080" s="1">
        <v>1400129</v>
      </c>
      <c r="B1080" s="1">
        <v>1</v>
      </c>
      <c r="C1080" s="1" t="s">
        <v>1808</v>
      </c>
      <c r="AB1080" s="2">
        <v>1400041</v>
      </c>
      <c r="AC1080" s="2">
        <v>1</v>
      </c>
      <c r="AD1080" s="2" t="s">
        <v>1743</v>
      </c>
    </row>
    <row r="1081" spans="1:30" ht="16.5">
      <c r="A1081" s="1">
        <v>1400130</v>
      </c>
      <c r="B1081" s="1">
        <v>1</v>
      </c>
      <c r="C1081" s="1" t="s">
        <v>1809</v>
      </c>
      <c r="AB1081" s="2">
        <v>1400042</v>
      </c>
      <c r="AC1081" s="2">
        <v>1</v>
      </c>
      <c r="AD1081" s="2" t="s">
        <v>1744</v>
      </c>
    </row>
    <row r="1082" spans="1:30" ht="16.5">
      <c r="A1082" s="1">
        <v>1400131</v>
      </c>
      <c r="B1082" s="1">
        <v>1</v>
      </c>
      <c r="C1082" s="1" t="s">
        <v>1810</v>
      </c>
      <c r="AB1082" s="2">
        <v>1400043</v>
      </c>
      <c r="AC1082" s="2">
        <v>1</v>
      </c>
      <c r="AD1082" s="2" t="s">
        <v>1745</v>
      </c>
    </row>
    <row r="1083" spans="1:30" ht="16.5">
      <c r="A1083" s="1">
        <v>1400132</v>
      </c>
      <c r="B1083" s="1">
        <v>1</v>
      </c>
      <c r="C1083" s="1" t="s">
        <v>1811</v>
      </c>
      <c r="AB1083" s="2">
        <v>1400044</v>
      </c>
      <c r="AC1083" s="2">
        <v>1</v>
      </c>
      <c r="AD1083" s="2" t="s">
        <v>1746</v>
      </c>
    </row>
    <row r="1084" spans="1:30" ht="16.5">
      <c r="A1084" s="1">
        <v>1400133</v>
      </c>
      <c r="B1084" s="1">
        <v>1</v>
      </c>
      <c r="C1084" s="1" t="s">
        <v>1812</v>
      </c>
      <c r="AB1084" s="2">
        <v>1400045</v>
      </c>
      <c r="AC1084" s="2">
        <v>1</v>
      </c>
      <c r="AD1084" s="2" t="s">
        <v>3970</v>
      </c>
    </row>
    <row r="1085" spans="1:30" ht="16.5">
      <c r="A1085" s="1">
        <v>1400134</v>
      </c>
      <c r="B1085" s="1">
        <v>1</v>
      </c>
      <c r="C1085" s="1" t="s">
        <v>1813</v>
      </c>
      <c r="AB1085" s="2">
        <v>1400046</v>
      </c>
      <c r="AC1085" s="2">
        <v>1</v>
      </c>
      <c r="AD1085" s="2" t="s">
        <v>1748</v>
      </c>
    </row>
    <row r="1086" spans="1:30" ht="16.5">
      <c r="A1086" s="1">
        <v>1400135</v>
      </c>
      <c r="B1086" s="1">
        <v>1</v>
      </c>
      <c r="C1086" s="1" t="s">
        <v>1814</v>
      </c>
      <c r="AB1086" s="2">
        <v>1400047</v>
      </c>
      <c r="AC1086" s="2">
        <v>1</v>
      </c>
      <c r="AD1086" s="2" t="s">
        <v>1749</v>
      </c>
    </row>
    <row r="1087" spans="1:30" ht="16.5">
      <c r="A1087" s="1">
        <v>1400136</v>
      </c>
      <c r="B1087" s="1">
        <v>1</v>
      </c>
      <c r="C1087" s="1" t="s">
        <v>1815</v>
      </c>
      <c r="AB1087" s="2">
        <v>1400048</v>
      </c>
      <c r="AC1087" s="2">
        <v>1</v>
      </c>
      <c r="AD1087" s="2" t="s">
        <v>1750</v>
      </c>
    </row>
    <row r="1088" spans="1:30" ht="16.5">
      <c r="A1088" s="1">
        <v>1400137</v>
      </c>
      <c r="B1088" s="1">
        <v>1</v>
      </c>
      <c r="C1088" s="1" t="s">
        <v>1816</v>
      </c>
      <c r="AB1088" s="2">
        <v>1400049</v>
      </c>
      <c r="AC1088" s="2">
        <v>1</v>
      </c>
      <c r="AD1088" s="2" t="s">
        <v>1751</v>
      </c>
    </row>
    <row r="1089" spans="1:30" ht="16.5">
      <c r="A1089" s="1">
        <v>1400138</v>
      </c>
      <c r="B1089" s="1">
        <v>1</v>
      </c>
      <c r="C1089" s="1" t="s">
        <v>1817</v>
      </c>
      <c r="AB1089" s="2">
        <v>1400050</v>
      </c>
      <c r="AC1089" s="2">
        <v>1</v>
      </c>
      <c r="AD1089" s="2" t="s">
        <v>1752</v>
      </c>
    </row>
    <row r="1090" spans="1:30" ht="16.5">
      <c r="A1090" s="1">
        <v>1400139</v>
      </c>
      <c r="B1090" s="1">
        <v>1</v>
      </c>
      <c r="C1090" s="1" t="s">
        <v>1818</v>
      </c>
      <c r="AB1090" s="2">
        <v>1400051</v>
      </c>
      <c r="AC1090" s="2">
        <v>1</v>
      </c>
      <c r="AD1090" s="2" t="s">
        <v>1753</v>
      </c>
    </row>
    <row r="1091" spans="1:30" ht="16.5">
      <c r="A1091" s="1">
        <v>1400140</v>
      </c>
      <c r="B1091" s="1">
        <v>1</v>
      </c>
      <c r="C1091" s="1" t="s">
        <v>1819</v>
      </c>
      <c r="AB1091" s="2">
        <v>1400052</v>
      </c>
      <c r="AC1091" s="2">
        <v>1</v>
      </c>
      <c r="AD1091" s="2" t="s">
        <v>1754</v>
      </c>
    </row>
    <row r="1092" spans="1:30" ht="16.5">
      <c r="A1092" s="1">
        <v>1400141</v>
      </c>
      <c r="B1092" s="1">
        <v>1</v>
      </c>
      <c r="C1092" s="1" t="s">
        <v>1820</v>
      </c>
      <c r="AB1092" s="2">
        <v>1400053</v>
      </c>
      <c r="AC1092" s="2">
        <v>1</v>
      </c>
      <c r="AD1092" s="2" t="s">
        <v>1755</v>
      </c>
    </row>
    <row r="1093" spans="1:30" ht="16.5">
      <c r="A1093" s="1">
        <v>1400142</v>
      </c>
      <c r="B1093" s="1">
        <v>1</v>
      </c>
      <c r="C1093" s="1" t="s">
        <v>1821</v>
      </c>
      <c r="AB1093" s="2">
        <v>1400054</v>
      </c>
      <c r="AC1093" s="2">
        <v>1</v>
      </c>
      <c r="AD1093" s="2" t="s">
        <v>1756</v>
      </c>
    </row>
    <row r="1094" spans="1:30" ht="16.5">
      <c r="A1094" s="1">
        <v>1400143</v>
      </c>
      <c r="B1094" s="1">
        <v>1</v>
      </c>
      <c r="C1094" s="1" t="s">
        <v>1822</v>
      </c>
      <c r="AB1094" s="2">
        <v>1400055</v>
      </c>
      <c r="AC1094" s="2">
        <v>1</v>
      </c>
      <c r="AD1094" s="2" t="s">
        <v>1757</v>
      </c>
    </row>
    <row r="1095" spans="1:30" ht="16.5">
      <c r="A1095" s="1">
        <v>1400144</v>
      </c>
      <c r="B1095" s="1">
        <v>1</v>
      </c>
      <c r="C1095" s="1" t="s">
        <v>1823</v>
      </c>
      <c r="AB1095" s="2">
        <v>1400056</v>
      </c>
      <c r="AC1095" s="2">
        <v>1</v>
      </c>
      <c r="AD1095" s="2" t="s">
        <v>1758</v>
      </c>
    </row>
    <row r="1096" spans="1:30" ht="16.5">
      <c r="A1096" s="1">
        <v>1400145</v>
      </c>
      <c r="B1096" s="1">
        <v>1</v>
      </c>
      <c r="C1096" s="1" t="s">
        <v>1824</v>
      </c>
      <c r="AB1096" s="2">
        <v>1400057</v>
      </c>
      <c r="AC1096" s="2">
        <v>1</v>
      </c>
      <c r="AD1096" s="2" t="s">
        <v>1759</v>
      </c>
    </row>
    <row r="1097" spans="1:30" ht="16.5">
      <c r="A1097" s="1">
        <v>1400146</v>
      </c>
      <c r="B1097" s="1">
        <v>1</v>
      </c>
      <c r="C1097" s="1" t="s">
        <v>1825</v>
      </c>
      <c r="AB1097" s="2">
        <v>1400081</v>
      </c>
      <c r="AC1097" s="2">
        <v>1</v>
      </c>
      <c r="AD1097" s="2" t="s">
        <v>3971</v>
      </c>
    </row>
    <row r="1098" spans="1:30" ht="16.5">
      <c r="A1098" s="1">
        <v>1400147</v>
      </c>
      <c r="B1098" s="1">
        <v>1</v>
      </c>
      <c r="C1098" s="1" t="s">
        <v>1826</v>
      </c>
      <c r="AB1098" s="2">
        <v>1400082</v>
      </c>
      <c r="AC1098" s="2">
        <v>1</v>
      </c>
      <c r="AD1098" s="2" t="s">
        <v>3971</v>
      </c>
    </row>
    <row r="1099" spans="1:30" ht="16.5">
      <c r="A1099" s="1">
        <v>1400148</v>
      </c>
      <c r="B1099" s="1">
        <v>1</v>
      </c>
      <c r="C1099" s="1" t="s">
        <v>1827</v>
      </c>
      <c r="AB1099" s="2">
        <v>1400083</v>
      </c>
      <c r="AC1099" s="2">
        <v>1</v>
      </c>
      <c r="AD1099" s="2" t="s">
        <v>3971</v>
      </c>
    </row>
    <row r="1100" spans="1:30" ht="16.5">
      <c r="A1100" s="1">
        <v>1400149</v>
      </c>
      <c r="B1100" s="1">
        <v>1</v>
      </c>
      <c r="C1100" s="1" t="s">
        <v>1828</v>
      </c>
      <c r="AB1100" s="2">
        <v>1400084</v>
      </c>
      <c r="AC1100" s="2">
        <v>1</v>
      </c>
      <c r="AD1100" s="2" t="s">
        <v>3971</v>
      </c>
    </row>
    <row r="1101" spans="1:30" ht="16.5">
      <c r="A1101" s="1">
        <v>1400150</v>
      </c>
      <c r="B1101" s="1">
        <v>1</v>
      </c>
      <c r="C1101" s="1" t="s">
        <v>1829</v>
      </c>
      <c r="AB1101" s="2">
        <v>1400085</v>
      </c>
      <c r="AC1101" s="2">
        <v>1</v>
      </c>
      <c r="AD1101" s="2" t="s">
        <v>3971</v>
      </c>
    </row>
    <row r="1102" spans="1:30" ht="16.5">
      <c r="A1102" s="1">
        <v>1400151</v>
      </c>
      <c r="B1102" s="1">
        <v>1</v>
      </c>
      <c r="C1102" s="1" t="s">
        <v>1830</v>
      </c>
      <c r="AB1102" s="2">
        <v>1400086</v>
      </c>
      <c r="AC1102" s="2">
        <v>1</v>
      </c>
      <c r="AD1102" s="2" t="s">
        <v>3971</v>
      </c>
    </row>
    <row r="1103" spans="1:30" ht="16.5">
      <c r="A1103" s="1">
        <v>1400152</v>
      </c>
      <c r="B1103" s="1">
        <v>1</v>
      </c>
      <c r="C1103" s="1" t="s">
        <v>1831</v>
      </c>
      <c r="AB1103" s="2">
        <v>1400087</v>
      </c>
      <c r="AC1103" s="2">
        <v>1</v>
      </c>
      <c r="AD1103" s="2" t="s">
        <v>3971</v>
      </c>
    </row>
    <row r="1104" spans="1:30" ht="16.5">
      <c r="A1104" s="1">
        <v>1400153</v>
      </c>
      <c r="B1104" s="1">
        <v>1</v>
      </c>
      <c r="C1104" s="1" t="s">
        <v>1832</v>
      </c>
      <c r="AB1104" s="2">
        <v>1400088</v>
      </c>
      <c r="AC1104" s="2">
        <v>1</v>
      </c>
      <c r="AD1104" s="2" t="s">
        <v>3971</v>
      </c>
    </row>
    <row r="1105" spans="1:30" ht="16.5">
      <c r="A1105" s="1">
        <v>1400154</v>
      </c>
      <c r="B1105" s="1">
        <v>1</v>
      </c>
      <c r="C1105" s="1" t="s">
        <v>1833</v>
      </c>
      <c r="AB1105" s="2">
        <v>1400089</v>
      </c>
      <c r="AC1105" s="2">
        <v>1</v>
      </c>
      <c r="AD1105" s="2" t="s">
        <v>3971</v>
      </c>
    </row>
    <row r="1106" spans="1:30" ht="16.5">
      <c r="A1106" s="1">
        <v>1400155</v>
      </c>
      <c r="B1106" s="1">
        <v>1</v>
      </c>
      <c r="C1106" s="1" t="s">
        <v>1834</v>
      </c>
      <c r="AB1106" s="2">
        <v>1400090</v>
      </c>
      <c r="AC1106" s="2">
        <v>1</v>
      </c>
      <c r="AD1106" s="2" t="s">
        <v>3971</v>
      </c>
    </row>
    <row r="1107" spans="1:30" ht="16.5">
      <c r="A1107" s="1">
        <v>1400156</v>
      </c>
      <c r="B1107" s="1">
        <v>1</v>
      </c>
      <c r="C1107" s="1" t="s">
        <v>1835</v>
      </c>
      <c r="AB1107" s="2">
        <v>1400091</v>
      </c>
      <c r="AC1107" s="2">
        <v>1</v>
      </c>
      <c r="AD1107" s="2" t="s">
        <v>3971</v>
      </c>
    </row>
    <row r="1108" spans="1:30" ht="16.5">
      <c r="A1108" s="1">
        <v>1400157</v>
      </c>
      <c r="B1108" s="1">
        <v>1</v>
      </c>
      <c r="C1108" s="1" t="s">
        <v>1836</v>
      </c>
      <c r="AB1108" s="2">
        <v>1400092</v>
      </c>
      <c r="AC1108" s="2">
        <v>1</v>
      </c>
      <c r="AD1108" s="2" t="s">
        <v>3971</v>
      </c>
    </row>
    <row r="1109" spans="1:30" ht="16.5">
      <c r="A1109" s="1">
        <v>1400158</v>
      </c>
      <c r="B1109" s="1">
        <v>1</v>
      </c>
      <c r="C1109" s="1" t="s">
        <v>1837</v>
      </c>
      <c r="AB1109" s="2">
        <v>1400093</v>
      </c>
      <c r="AC1109" s="2">
        <v>1</v>
      </c>
      <c r="AD1109" s="2" t="s">
        <v>3971</v>
      </c>
    </row>
    <row r="1110" spans="1:30" ht="16.5">
      <c r="A1110" s="1">
        <v>1400159</v>
      </c>
      <c r="B1110" s="1">
        <v>1</v>
      </c>
      <c r="C1110" s="1" t="s">
        <v>1838</v>
      </c>
      <c r="AB1110" s="2">
        <v>1400094</v>
      </c>
      <c r="AC1110" s="2">
        <v>1</v>
      </c>
      <c r="AD1110" s="2" t="s">
        <v>3971</v>
      </c>
    </row>
    <row r="1111" spans="1:30" ht="16.5">
      <c r="A1111" s="1">
        <v>1400160</v>
      </c>
      <c r="B1111" s="1">
        <v>1</v>
      </c>
      <c r="C1111" s="1" t="s">
        <v>1839</v>
      </c>
      <c r="AB1111" s="2">
        <v>1400095</v>
      </c>
      <c r="AC1111" s="2">
        <v>1</v>
      </c>
      <c r="AD1111" s="2" t="s">
        <v>3971</v>
      </c>
    </row>
    <row r="1112" spans="1:30" ht="16.5">
      <c r="A1112" s="1">
        <v>1400161</v>
      </c>
      <c r="B1112" s="1">
        <v>1</v>
      </c>
      <c r="C1112" s="1" t="s">
        <v>1840</v>
      </c>
      <c r="AB1112" s="2">
        <v>1400096</v>
      </c>
      <c r="AC1112" s="2">
        <v>1</v>
      </c>
      <c r="AD1112" s="2" t="s">
        <v>3971</v>
      </c>
    </row>
    <row r="1113" spans="1:30" ht="16.5">
      <c r="A1113" s="1">
        <v>1400162</v>
      </c>
      <c r="B1113" s="1">
        <v>1</v>
      </c>
      <c r="C1113" s="1" t="s">
        <v>1841</v>
      </c>
      <c r="AB1113" s="2">
        <v>1400097</v>
      </c>
      <c r="AC1113" s="2">
        <v>1</v>
      </c>
      <c r="AD1113" s="2" t="s">
        <v>3971</v>
      </c>
    </row>
    <row r="1114" spans="1:30" ht="16.5">
      <c r="A1114" s="1">
        <v>1400163</v>
      </c>
      <c r="B1114" s="1">
        <v>1</v>
      </c>
      <c r="C1114" s="1" t="s">
        <v>1842</v>
      </c>
      <c r="AB1114" s="2">
        <v>1400098</v>
      </c>
      <c r="AC1114" s="2">
        <v>1</v>
      </c>
      <c r="AD1114" s="2" t="s">
        <v>3971</v>
      </c>
    </row>
    <row r="1115" spans="1:30" ht="16.5">
      <c r="A1115" s="1">
        <v>1400164</v>
      </c>
      <c r="B1115" s="1">
        <v>1</v>
      </c>
      <c r="C1115" s="1" t="s">
        <v>1843</v>
      </c>
      <c r="AB1115" s="2">
        <v>1400099</v>
      </c>
      <c r="AC1115" s="2">
        <v>1</v>
      </c>
      <c r="AD1115" s="2" t="s">
        <v>3971</v>
      </c>
    </row>
    <row r="1116" spans="1:30" ht="16.5">
      <c r="A1116" s="1">
        <v>1400165</v>
      </c>
      <c r="B1116" s="1">
        <v>1</v>
      </c>
      <c r="C1116" s="1" t="s">
        <v>1844</v>
      </c>
      <c r="AB1116" s="2">
        <v>1400100</v>
      </c>
      <c r="AC1116" s="2">
        <v>1</v>
      </c>
      <c r="AD1116" s="2" t="s">
        <v>3971</v>
      </c>
    </row>
    <row r="1117" spans="1:30" ht="16.5">
      <c r="A1117" s="1">
        <v>1400166</v>
      </c>
      <c r="B1117" s="1">
        <v>1</v>
      </c>
      <c r="C1117" s="1" t="s">
        <v>1845</v>
      </c>
      <c r="AB1117" s="2">
        <v>1400101</v>
      </c>
      <c r="AC1117" s="2">
        <v>1</v>
      </c>
      <c r="AD1117" s="2" t="s">
        <v>3971</v>
      </c>
    </row>
    <row r="1118" spans="1:30" ht="16.5">
      <c r="A1118" s="1">
        <v>1400167</v>
      </c>
      <c r="B1118" s="1">
        <v>1</v>
      </c>
      <c r="C1118" s="1" t="s">
        <v>1846</v>
      </c>
      <c r="AB1118" s="2">
        <v>1400102</v>
      </c>
      <c r="AC1118" s="2">
        <v>1</v>
      </c>
      <c r="AD1118" s="2" t="s">
        <v>3971</v>
      </c>
    </row>
    <row r="1119" spans="1:30" ht="16.5">
      <c r="A1119" s="1">
        <v>1400168</v>
      </c>
      <c r="B1119" s="1">
        <v>1</v>
      </c>
      <c r="C1119" s="1" t="s">
        <v>1847</v>
      </c>
      <c r="AB1119" s="2">
        <v>1400103</v>
      </c>
      <c r="AC1119" s="2">
        <v>1</v>
      </c>
      <c r="AD1119" s="2" t="s">
        <v>3971</v>
      </c>
    </row>
    <row r="1120" spans="1:30" ht="16.5">
      <c r="A1120" s="1">
        <v>1400169</v>
      </c>
      <c r="B1120" s="1">
        <v>1</v>
      </c>
      <c r="C1120" s="1" t="s">
        <v>1848</v>
      </c>
      <c r="AB1120" s="2">
        <v>1400104</v>
      </c>
      <c r="AC1120" s="2">
        <v>1</v>
      </c>
      <c r="AD1120" s="2" t="s">
        <v>3971</v>
      </c>
    </row>
    <row r="1121" spans="1:30" ht="16.5">
      <c r="A1121" s="1">
        <v>1400170</v>
      </c>
      <c r="B1121" s="1">
        <v>1</v>
      </c>
      <c r="C1121" s="1" t="s">
        <v>1849</v>
      </c>
      <c r="AB1121" s="2">
        <v>1400105</v>
      </c>
      <c r="AC1121" s="2">
        <v>1</v>
      </c>
      <c r="AD1121" s="2" t="s">
        <v>3971</v>
      </c>
    </row>
    <row r="1122" spans="1:30" ht="16.5">
      <c r="A1122" s="1">
        <v>1400171</v>
      </c>
      <c r="B1122" s="1">
        <v>1</v>
      </c>
      <c r="C1122" s="1" t="s">
        <v>1850</v>
      </c>
      <c r="AB1122" s="2">
        <v>1400106</v>
      </c>
      <c r="AC1122" s="2">
        <v>1</v>
      </c>
      <c r="AD1122" s="2" t="s">
        <v>3971</v>
      </c>
    </row>
    <row r="1123" spans="1:30" ht="16.5">
      <c r="A1123" s="1">
        <v>1400172</v>
      </c>
      <c r="B1123" s="1">
        <v>1</v>
      </c>
      <c r="C1123" s="1" t="s">
        <v>1851</v>
      </c>
      <c r="AB1123" s="2">
        <v>1400107</v>
      </c>
      <c r="AC1123" s="2">
        <v>1</v>
      </c>
      <c r="AD1123" s="2" t="s">
        <v>3971</v>
      </c>
    </row>
    <row r="1124" spans="1:30" ht="16.5">
      <c r="A1124" s="1">
        <v>1400173</v>
      </c>
      <c r="B1124" s="1">
        <v>1</v>
      </c>
      <c r="C1124" s="1" t="s">
        <v>1852</v>
      </c>
      <c r="AB1124" s="2">
        <v>1400108</v>
      </c>
      <c r="AC1124" s="2">
        <v>1</v>
      </c>
      <c r="AD1124" s="2" t="s">
        <v>3971</v>
      </c>
    </row>
    <row r="1125" spans="1:30" ht="16.5">
      <c r="A1125" s="1">
        <v>1400174</v>
      </c>
      <c r="B1125" s="1">
        <v>1</v>
      </c>
      <c r="C1125" s="1" t="s">
        <v>1853</v>
      </c>
      <c r="AB1125" s="2">
        <v>1400109</v>
      </c>
      <c r="AC1125" s="2">
        <v>1</v>
      </c>
      <c r="AD1125" s="2" t="s">
        <v>3971</v>
      </c>
    </row>
    <row r="1126" spans="1:30" ht="16.5">
      <c r="A1126" s="1">
        <v>1400175</v>
      </c>
      <c r="B1126" s="1">
        <v>1</v>
      </c>
      <c r="C1126" s="1" t="s">
        <v>1854</v>
      </c>
      <c r="AB1126" s="2">
        <v>1400110</v>
      </c>
      <c r="AC1126" s="2">
        <v>1</v>
      </c>
      <c r="AD1126" s="2" t="s">
        <v>3971</v>
      </c>
    </row>
    <row r="1127" spans="1:30" ht="16.5">
      <c r="A1127" s="1">
        <v>1400176</v>
      </c>
      <c r="B1127" s="1">
        <v>1</v>
      </c>
      <c r="C1127" s="1" t="s">
        <v>1855</v>
      </c>
      <c r="AB1127" s="2">
        <v>1400111</v>
      </c>
      <c r="AC1127" s="2">
        <v>1</v>
      </c>
      <c r="AD1127" s="2" t="s">
        <v>3971</v>
      </c>
    </row>
    <row r="1128" spans="1:30" ht="16.5">
      <c r="A1128" s="1">
        <v>1400177</v>
      </c>
      <c r="B1128" s="1">
        <v>1</v>
      </c>
      <c r="C1128" s="1" t="s">
        <v>1856</v>
      </c>
      <c r="AB1128" s="2">
        <v>1400112</v>
      </c>
      <c r="AC1128" s="2">
        <v>1</v>
      </c>
      <c r="AD1128" s="2" t="s">
        <v>3971</v>
      </c>
    </row>
    <row r="1129" spans="1:30" ht="16.5">
      <c r="A1129" s="1">
        <v>1400178</v>
      </c>
      <c r="B1129" s="1">
        <v>1</v>
      </c>
      <c r="C1129" s="1" t="s">
        <v>1857</v>
      </c>
      <c r="AB1129" s="2">
        <v>1400113</v>
      </c>
      <c r="AC1129" s="2">
        <v>1</v>
      </c>
      <c r="AD1129" s="2" t="s">
        <v>3971</v>
      </c>
    </row>
    <row r="1130" spans="1:30" ht="16.5">
      <c r="A1130" s="1">
        <v>1400179</v>
      </c>
      <c r="B1130" s="1">
        <v>1</v>
      </c>
      <c r="C1130" s="1" t="s">
        <v>1858</v>
      </c>
      <c r="AB1130" s="2">
        <v>1400114</v>
      </c>
      <c r="AC1130" s="2">
        <v>1</v>
      </c>
      <c r="AD1130" s="2" t="s">
        <v>3971</v>
      </c>
    </row>
    <row r="1131" spans="1:30" ht="16.5">
      <c r="A1131" s="1">
        <v>1400180</v>
      </c>
      <c r="B1131" s="1">
        <v>1</v>
      </c>
      <c r="C1131" s="1" t="s">
        <v>1859</v>
      </c>
      <c r="AB1131" s="2">
        <v>1400115</v>
      </c>
      <c r="AC1131" s="2">
        <v>1</v>
      </c>
      <c r="AD1131" s="2" t="s">
        <v>3971</v>
      </c>
    </row>
    <row r="1132" spans="1:30" ht="16.5">
      <c r="A1132" s="1">
        <v>1400181</v>
      </c>
      <c r="B1132" s="1">
        <v>1</v>
      </c>
      <c r="C1132" s="1" t="s">
        <v>1860</v>
      </c>
      <c r="AB1132" s="2">
        <v>1400116</v>
      </c>
      <c r="AC1132" s="2">
        <v>1</v>
      </c>
      <c r="AD1132" s="2" t="s">
        <v>3971</v>
      </c>
    </row>
    <row r="1133" spans="1:30" ht="16.5">
      <c r="A1133" s="1">
        <v>1400182</v>
      </c>
      <c r="B1133" s="1">
        <v>1</v>
      </c>
      <c r="C1133" s="1" t="s">
        <v>1861</v>
      </c>
      <c r="AB1133" s="2">
        <v>1400117</v>
      </c>
      <c r="AC1133" s="2">
        <v>1</v>
      </c>
      <c r="AD1133" s="2" t="s">
        <v>3971</v>
      </c>
    </row>
    <row r="1134" spans="1:30" ht="16.5">
      <c r="A1134" s="1">
        <v>1400183</v>
      </c>
      <c r="B1134" s="1">
        <v>1</v>
      </c>
      <c r="C1134" s="1" t="s">
        <v>1862</v>
      </c>
      <c r="AB1134" s="2">
        <v>1400118</v>
      </c>
      <c r="AC1134" s="2">
        <v>1</v>
      </c>
      <c r="AD1134" s="2" t="s">
        <v>3971</v>
      </c>
    </row>
    <row r="1135" spans="1:30" ht="16.5">
      <c r="A1135" s="1">
        <v>1400184</v>
      </c>
      <c r="B1135" s="1">
        <v>1</v>
      </c>
      <c r="C1135" s="1" t="s">
        <v>1863</v>
      </c>
      <c r="AB1135" s="2">
        <v>1400119</v>
      </c>
      <c r="AC1135" s="2">
        <v>1</v>
      </c>
      <c r="AD1135" s="2" t="s">
        <v>3971</v>
      </c>
    </row>
    <row r="1136" spans="1:30" ht="16.5">
      <c r="A1136" s="1">
        <v>1400185</v>
      </c>
      <c r="B1136" s="1">
        <v>1</v>
      </c>
      <c r="C1136" s="1" t="s">
        <v>1864</v>
      </c>
      <c r="AB1136" s="2">
        <v>1400120</v>
      </c>
      <c r="AC1136" s="2">
        <v>1</v>
      </c>
      <c r="AD1136" s="2" t="s">
        <v>3971</v>
      </c>
    </row>
    <row r="1137" spans="1:30" ht="16.5">
      <c r="A1137" s="1">
        <v>1400186</v>
      </c>
      <c r="B1137" s="1">
        <v>1</v>
      </c>
      <c r="C1137" s="1" t="s">
        <v>1865</v>
      </c>
      <c r="AB1137" s="2">
        <v>1400121</v>
      </c>
      <c r="AC1137" s="2">
        <v>1</v>
      </c>
      <c r="AD1137" s="2" t="s">
        <v>3971</v>
      </c>
    </row>
    <row r="1138" spans="1:30" ht="16.5">
      <c r="A1138" s="1">
        <v>1400187</v>
      </c>
      <c r="B1138" s="1">
        <v>1</v>
      </c>
      <c r="C1138" s="1" t="s">
        <v>1866</v>
      </c>
      <c r="AB1138" s="2">
        <v>1400122</v>
      </c>
      <c r="AC1138" s="2">
        <v>1</v>
      </c>
      <c r="AD1138" s="2" t="s">
        <v>3971</v>
      </c>
    </row>
    <row r="1139" spans="1:30" ht="16.5">
      <c r="A1139" s="1">
        <v>1400188</v>
      </c>
      <c r="B1139" s="1">
        <v>1</v>
      </c>
      <c r="C1139" s="1" t="s">
        <v>1867</v>
      </c>
      <c r="AB1139" s="2">
        <v>1400123</v>
      </c>
      <c r="AC1139" s="2">
        <v>1</v>
      </c>
      <c r="AD1139" s="2" t="s">
        <v>3971</v>
      </c>
    </row>
    <row r="1140" spans="1:30" ht="16.5">
      <c r="A1140" s="1">
        <v>1400189</v>
      </c>
      <c r="B1140" s="1">
        <v>1</v>
      </c>
      <c r="C1140" s="1" t="s">
        <v>1868</v>
      </c>
      <c r="AB1140" s="2">
        <v>1400124</v>
      </c>
      <c r="AC1140" s="2">
        <v>1</v>
      </c>
      <c r="AD1140" s="2" t="s">
        <v>3971</v>
      </c>
    </row>
    <row r="1141" spans="1:30" ht="16.5">
      <c r="A1141" s="1">
        <v>1400190</v>
      </c>
      <c r="B1141" s="1">
        <v>1</v>
      </c>
      <c r="C1141" s="1" t="s">
        <v>1869</v>
      </c>
      <c r="AB1141" s="2">
        <v>1400125</v>
      </c>
      <c r="AC1141" s="2">
        <v>1</v>
      </c>
      <c r="AD1141" s="2" t="s">
        <v>3971</v>
      </c>
    </row>
    <row r="1142" spans="1:30" ht="16.5">
      <c r="A1142" s="1">
        <v>1400191</v>
      </c>
      <c r="B1142" s="1">
        <v>1</v>
      </c>
      <c r="C1142" s="1" t="s">
        <v>1870</v>
      </c>
      <c r="AB1142" s="2">
        <v>1400126</v>
      </c>
      <c r="AC1142" s="2">
        <v>1</v>
      </c>
      <c r="AD1142" s="2" t="s">
        <v>3971</v>
      </c>
    </row>
    <row r="1143" spans="1:30" ht="16.5">
      <c r="A1143" s="1">
        <v>1400192</v>
      </c>
      <c r="B1143" s="1">
        <v>1</v>
      </c>
      <c r="C1143" s="1" t="s">
        <v>1871</v>
      </c>
      <c r="AB1143" s="2">
        <v>1400127</v>
      </c>
      <c r="AC1143" s="2">
        <v>1</v>
      </c>
      <c r="AD1143" s="2" t="s">
        <v>3971</v>
      </c>
    </row>
    <row r="1144" spans="1:30" ht="16.5">
      <c r="A1144" s="1">
        <v>1400193</v>
      </c>
      <c r="B1144" s="1">
        <v>1</v>
      </c>
      <c r="C1144" s="1" t="s">
        <v>1872</v>
      </c>
      <c r="AB1144" s="2">
        <v>1400128</v>
      </c>
      <c r="AC1144" s="2">
        <v>1</v>
      </c>
      <c r="AD1144" s="2" t="s">
        <v>3971</v>
      </c>
    </row>
    <row r="1145" spans="1:30" ht="16.5">
      <c r="A1145" s="1">
        <v>1400194</v>
      </c>
      <c r="B1145" s="1">
        <v>1</v>
      </c>
      <c r="C1145" s="1" t="s">
        <v>1873</v>
      </c>
      <c r="AB1145" s="2">
        <v>1400129</v>
      </c>
      <c r="AC1145" s="2">
        <v>1</v>
      </c>
      <c r="AD1145" s="2" t="s">
        <v>3971</v>
      </c>
    </row>
    <row r="1146" spans="1:30" ht="16.5">
      <c r="A1146" s="1">
        <v>1400195</v>
      </c>
      <c r="B1146" s="1">
        <v>1</v>
      </c>
      <c r="C1146" s="1" t="s">
        <v>1874</v>
      </c>
      <c r="AB1146" s="2">
        <v>1400130</v>
      </c>
      <c r="AC1146" s="2">
        <v>1</v>
      </c>
      <c r="AD1146" s="2" t="s">
        <v>3971</v>
      </c>
    </row>
    <row r="1147" spans="1:30" ht="16.5">
      <c r="A1147" s="1">
        <v>1400196</v>
      </c>
      <c r="B1147" s="1">
        <v>1</v>
      </c>
      <c r="C1147" s="1" t="s">
        <v>1875</v>
      </c>
      <c r="AB1147" s="2">
        <v>1400131</v>
      </c>
      <c r="AC1147" s="2">
        <v>1</v>
      </c>
      <c r="AD1147" s="2" t="s">
        <v>3971</v>
      </c>
    </row>
    <row r="1148" spans="1:30" ht="16.5">
      <c r="A1148" s="1">
        <v>1400197</v>
      </c>
      <c r="B1148" s="1">
        <v>1</v>
      </c>
      <c r="C1148" s="1" t="s">
        <v>1876</v>
      </c>
      <c r="AB1148" s="2">
        <v>1400132</v>
      </c>
      <c r="AC1148" s="2">
        <v>1</v>
      </c>
      <c r="AD1148" s="2" t="s">
        <v>3971</v>
      </c>
    </row>
    <row r="1149" spans="1:30" ht="16.5">
      <c r="A1149" s="1">
        <v>1400198</v>
      </c>
      <c r="B1149" s="1">
        <v>1</v>
      </c>
      <c r="C1149" s="1" t="s">
        <v>1877</v>
      </c>
      <c r="AB1149" s="2">
        <v>1400133</v>
      </c>
      <c r="AC1149" s="2">
        <v>1</v>
      </c>
      <c r="AD1149" s="2" t="s">
        <v>3971</v>
      </c>
    </row>
    <row r="1150" spans="1:30" ht="16.5">
      <c r="A1150" s="1">
        <v>1400199</v>
      </c>
      <c r="B1150" s="1">
        <v>1</v>
      </c>
      <c r="C1150" s="1" t="s">
        <v>1878</v>
      </c>
      <c r="AB1150" s="2">
        <v>1400134</v>
      </c>
      <c r="AC1150" s="2">
        <v>1</v>
      </c>
      <c r="AD1150" s="2" t="s">
        <v>3971</v>
      </c>
    </row>
    <row r="1151" spans="1:30" ht="16.5">
      <c r="A1151" s="1">
        <v>1400200</v>
      </c>
      <c r="B1151" s="1">
        <v>1</v>
      </c>
      <c r="C1151" s="1" t="s">
        <v>1879</v>
      </c>
      <c r="AB1151" s="2">
        <v>1400135</v>
      </c>
      <c r="AC1151" s="2">
        <v>1</v>
      </c>
      <c r="AD1151" s="2" t="s">
        <v>3971</v>
      </c>
    </row>
    <row r="1152" spans="1:30" ht="16.5">
      <c r="A1152" s="1">
        <v>1400201</v>
      </c>
      <c r="B1152" s="1">
        <v>1</v>
      </c>
      <c r="C1152" s="1" t="s">
        <v>1880</v>
      </c>
      <c r="AB1152" s="2">
        <v>1400136</v>
      </c>
      <c r="AC1152" s="2">
        <v>1</v>
      </c>
      <c r="AD1152" s="2" t="s">
        <v>3971</v>
      </c>
    </row>
    <row r="1153" spans="1:30" ht="16.5">
      <c r="A1153" s="1">
        <v>1400202</v>
      </c>
      <c r="B1153" s="1">
        <v>1</v>
      </c>
      <c r="C1153" s="1" t="s">
        <v>1881</v>
      </c>
      <c r="AB1153" s="2">
        <v>1400137</v>
      </c>
      <c r="AC1153" s="2">
        <v>1</v>
      </c>
      <c r="AD1153" s="2" t="s">
        <v>3971</v>
      </c>
    </row>
    <row r="1154" spans="1:30" ht="16.5">
      <c r="A1154" s="1">
        <v>1400203</v>
      </c>
      <c r="B1154" s="1">
        <v>1</v>
      </c>
      <c r="C1154" s="1" t="s">
        <v>1882</v>
      </c>
      <c r="AB1154" s="2">
        <v>1400138</v>
      </c>
      <c r="AC1154" s="2">
        <v>1</v>
      </c>
      <c r="AD1154" s="2" t="s">
        <v>3971</v>
      </c>
    </row>
    <row r="1155" spans="1:30" ht="16.5">
      <c r="A1155" s="1">
        <v>1400204</v>
      </c>
      <c r="B1155" s="1">
        <v>1</v>
      </c>
      <c r="C1155" s="1" t="s">
        <v>1883</v>
      </c>
      <c r="AB1155" s="2">
        <v>1400139</v>
      </c>
      <c r="AC1155" s="2">
        <v>1</v>
      </c>
      <c r="AD1155" s="2" t="s">
        <v>3971</v>
      </c>
    </row>
    <row r="1156" spans="1:30" ht="16.5">
      <c r="A1156" s="1">
        <v>1400205</v>
      </c>
      <c r="B1156" s="1">
        <v>1</v>
      </c>
      <c r="C1156" s="1" t="s">
        <v>1884</v>
      </c>
      <c r="AB1156" s="2">
        <v>1400140</v>
      </c>
      <c r="AC1156" s="2">
        <v>1</v>
      </c>
      <c r="AD1156" s="2" t="s">
        <v>3971</v>
      </c>
    </row>
    <row r="1157" spans="1:30" ht="16.5">
      <c r="A1157" s="1">
        <v>1400206</v>
      </c>
      <c r="B1157" s="1">
        <v>1</v>
      </c>
      <c r="C1157" s="1" t="s">
        <v>1885</v>
      </c>
      <c r="AB1157" s="2">
        <v>1400141</v>
      </c>
      <c r="AC1157" s="2">
        <v>1</v>
      </c>
      <c r="AD1157" s="2" t="s">
        <v>3971</v>
      </c>
    </row>
    <row r="1158" spans="1:30" ht="16.5">
      <c r="A1158" s="1">
        <v>1400207</v>
      </c>
      <c r="B1158" s="1">
        <v>1</v>
      </c>
      <c r="C1158" s="1" t="s">
        <v>1886</v>
      </c>
      <c r="AB1158" s="2">
        <v>1400142</v>
      </c>
      <c r="AC1158" s="2">
        <v>1</v>
      </c>
      <c r="AD1158" s="2" t="s">
        <v>3971</v>
      </c>
    </row>
    <row r="1159" spans="1:30" ht="16.5">
      <c r="A1159" s="1">
        <v>1400208</v>
      </c>
      <c r="B1159" s="1">
        <v>1</v>
      </c>
      <c r="C1159" s="1" t="s">
        <v>1887</v>
      </c>
      <c r="AB1159" s="2">
        <v>1400143</v>
      </c>
      <c r="AC1159" s="2">
        <v>1</v>
      </c>
      <c r="AD1159" s="2" t="s">
        <v>3971</v>
      </c>
    </row>
    <row r="1160" spans="1:30" ht="16.5">
      <c r="A1160" s="1">
        <v>1400209</v>
      </c>
      <c r="B1160" s="1">
        <v>1</v>
      </c>
      <c r="C1160" s="1" t="s">
        <v>1888</v>
      </c>
      <c r="AB1160" s="2">
        <v>1400144</v>
      </c>
      <c r="AC1160" s="2">
        <v>1</v>
      </c>
      <c r="AD1160" s="2" t="s">
        <v>3971</v>
      </c>
    </row>
    <row r="1161" spans="1:30" ht="16.5">
      <c r="A1161" s="1">
        <v>1400210</v>
      </c>
      <c r="B1161" s="1">
        <v>1</v>
      </c>
      <c r="C1161" s="1" t="s">
        <v>1889</v>
      </c>
      <c r="AB1161" s="2">
        <v>1400145</v>
      </c>
      <c r="AC1161" s="2">
        <v>1</v>
      </c>
      <c r="AD1161" s="2" t="s">
        <v>3971</v>
      </c>
    </row>
    <row r="1162" spans="1:30" ht="16.5">
      <c r="A1162" s="1">
        <v>1400211</v>
      </c>
      <c r="B1162" s="1">
        <v>1</v>
      </c>
      <c r="C1162" s="1" t="s">
        <v>1890</v>
      </c>
      <c r="AB1162" s="2">
        <v>1400146</v>
      </c>
      <c r="AC1162" s="2">
        <v>1</v>
      </c>
      <c r="AD1162" s="2" t="s">
        <v>3971</v>
      </c>
    </row>
    <row r="1163" spans="1:30" ht="16.5">
      <c r="A1163" s="1">
        <v>1400212</v>
      </c>
      <c r="B1163" s="1">
        <v>1</v>
      </c>
      <c r="C1163" s="1" t="s">
        <v>1891</v>
      </c>
      <c r="AB1163" s="2">
        <v>1400147</v>
      </c>
      <c r="AC1163" s="2">
        <v>1</v>
      </c>
      <c r="AD1163" s="2" t="s">
        <v>3971</v>
      </c>
    </row>
    <row r="1164" spans="1:30" ht="16.5">
      <c r="A1164" s="1">
        <v>1400214</v>
      </c>
      <c r="B1164" s="1">
        <v>1</v>
      </c>
      <c r="C1164" s="1" t="s">
        <v>1893</v>
      </c>
      <c r="AB1164" s="2">
        <v>1400148</v>
      </c>
      <c r="AC1164" s="2">
        <v>1</v>
      </c>
      <c r="AD1164" s="2" t="s">
        <v>3971</v>
      </c>
    </row>
    <row r="1165" spans="1:30" ht="16.5">
      <c r="A1165" s="1">
        <v>1400215</v>
      </c>
      <c r="B1165" s="1">
        <v>1</v>
      </c>
      <c r="C1165" s="1" t="s">
        <v>1894</v>
      </c>
      <c r="AB1165" s="2">
        <v>1400149</v>
      </c>
      <c r="AC1165" s="2">
        <v>1</v>
      </c>
      <c r="AD1165" s="2" t="s">
        <v>3971</v>
      </c>
    </row>
    <row r="1166" spans="1:30" ht="16.5">
      <c r="A1166" s="1">
        <v>1400216</v>
      </c>
      <c r="B1166" s="1">
        <v>1</v>
      </c>
      <c r="C1166" s="1" t="s">
        <v>1895</v>
      </c>
      <c r="AB1166" s="2">
        <v>1400150</v>
      </c>
      <c r="AC1166" s="2">
        <v>1</v>
      </c>
      <c r="AD1166" s="2" t="s">
        <v>3971</v>
      </c>
    </row>
    <row r="1167" spans="1:30" ht="16.5">
      <c r="A1167" s="1">
        <v>1400217</v>
      </c>
      <c r="B1167" s="1">
        <v>1</v>
      </c>
      <c r="C1167" s="1" t="s">
        <v>1896</v>
      </c>
      <c r="AB1167" s="2">
        <v>1400151</v>
      </c>
      <c r="AC1167" s="2">
        <v>1</v>
      </c>
      <c r="AD1167" s="2" t="s">
        <v>3971</v>
      </c>
    </row>
    <row r="1168" spans="1:30" ht="16.5">
      <c r="A1168" s="1">
        <v>1400218</v>
      </c>
      <c r="B1168" s="1">
        <v>1</v>
      </c>
      <c r="C1168" s="1" t="s">
        <v>1897</v>
      </c>
      <c r="AB1168" s="2">
        <v>1400152</v>
      </c>
      <c r="AC1168" s="2">
        <v>1</v>
      </c>
      <c r="AD1168" s="2" t="s">
        <v>3971</v>
      </c>
    </row>
    <row r="1169" spans="1:30" ht="16.5">
      <c r="A1169" s="1">
        <v>1400219</v>
      </c>
      <c r="B1169" s="1">
        <v>1</v>
      </c>
      <c r="C1169" s="1" t="s">
        <v>1898</v>
      </c>
      <c r="AB1169" s="2">
        <v>1400153</v>
      </c>
      <c r="AC1169" s="2">
        <v>1</v>
      </c>
      <c r="AD1169" s="2" t="s">
        <v>3971</v>
      </c>
    </row>
    <row r="1170" spans="1:30" ht="16.5">
      <c r="A1170" s="1">
        <v>1400220</v>
      </c>
      <c r="B1170" s="1">
        <v>1</v>
      </c>
      <c r="C1170" s="1" t="s">
        <v>1899</v>
      </c>
      <c r="AB1170" s="2">
        <v>1400154</v>
      </c>
      <c r="AC1170" s="2">
        <v>1</v>
      </c>
      <c r="AD1170" s="2" t="s">
        <v>3971</v>
      </c>
    </row>
    <row r="1171" spans="1:30" ht="16.5">
      <c r="A1171" s="1">
        <v>1400221</v>
      </c>
      <c r="B1171" s="1">
        <v>1</v>
      </c>
      <c r="C1171" s="1" t="s">
        <v>1900</v>
      </c>
      <c r="AB1171" s="2">
        <v>1400155</v>
      </c>
      <c r="AC1171" s="2">
        <v>1</v>
      </c>
      <c r="AD1171" s="2" t="s">
        <v>3971</v>
      </c>
    </row>
    <row r="1172" spans="1:30" ht="16.5">
      <c r="A1172" s="1">
        <v>1400222</v>
      </c>
      <c r="B1172" s="1">
        <v>1</v>
      </c>
      <c r="C1172" s="1" t="s">
        <v>1901</v>
      </c>
      <c r="AB1172" s="2">
        <v>1400156</v>
      </c>
      <c r="AC1172" s="2">
        <v>1</v>
      </c>
      <c r="AD1172" s="2" t="s">
        <v>3971</v>
      </c>
    </row>
    <row r="1173" spans="1:30" ht="16.5">
      <c r="A1173" s="1">
        <v>1400223</v>
      </c>
      <c r="B1173" s="1">
        <v>1</v>
      </c>
      <c r="C1173" s="1" t="s">
        <v>1902</v>
      </c>
      <c r="AB1173" s="2">
        <v>1400157</v>
      </c>
      <c r="AC1173" s="2">
        <v>1</v>
      </c>
      <c r="AD1173" s="2" t="s">
        <v>3971</v>
      </c>
    </row>
    <row r="1174" spans="1:30" ht="16.5">
      <c r="A1174" s="1">
        <v>1400224</v>
      </c>
      <c r="B1174" s="1">
        <v>1</v>
      </c>
      <c r="C1174" s="1" t="s">
        <v>1903</v>
      </c>
      <c r="AB1174" s="2">
        <v>1400158</v>
      </c>
      <c r="AC1174" s="2">
        <v>1</v>
      </c>
      <c r="AD1174" s="2" t="s">
        <v>3971</v>
      </c>
    </row>
    <row r="1175" spans="1:30" ht="16.5">
      <c r="A1175" s="1">
        <v>1400225</v>
      </c>
      <c r="B1175" s="1">
        <v>1</v>
      </c>
      <c r="C1175" s="1" t="s">
        <v>1904</v>
      </c>
      <c r="AB1175" s="2">
        <v>1400159</v>
      </c>
      <c r="AC1175" s="2">
        <v>1</v>
      </c>
      <c r="AD1175" s="2" t="s">
        <v>3971</v>
      </c>
    </row>
    <row r="1176" spans="1:30" ht="16.5">
      <c r="A1176" s="1">
        <v>1400226</v>
      </c>
      <c r="B1176" s="1">
        <v>1</v>
      </c>
      <c r="C1176" s="1" t="s">
        <v>1905</v>
      </c>
      <c r="AB1176" s="2">
        <v>1400160</v>
      </c>
      <c r="AC1176" s="2">
        <v>1</v>
      </c>
      <c r="AD1176" s="2" t="s">
        <v>3971</v>
      </c>
    </row>
    <row r="1177" spans="1:30" ht="16.5">
      <c r="A1177" s="1">
        <v>1400227</v>
      </c>
      <c r="B1177" s="1">
        <v>1</v>
      </c>
      <c r="C1177" s="1" t="s">
        <v>1906</v>
      </c>
      <c r="AB1177" s="2">
        <v>1400161</v>
      </c>
      <c r="AC1177" s="2">
        <v>1</v>
      </c>
      <c r="AD1177" s="2" t="s">
        <v>3971</v>
      </c>
    </row>
    <row r="1178" spans="1:30" ht="16.5">
      <c r="A1178" s="1">
        <v>1400228</v>
      </c>
      <c r="B1178" s="1">
        <v>1</v>
      </c>
      <c r="C1178" s="1" t="s">
        <v>1907</v>
      </c>
      <c r="AB1178" s="2">
        <v>1400162</v>
      </c>
      <c r="AC1178" s="2">
        <v>1</v>
      </c>
      <c r="AD1178" s="2" t="s">
        <v>3971</v>
      </c>
    </row>
    <row r="1179" spans="1:30" ht="16.5">
      <c r="A1179" s="1">
        <v>1400229</v>
      </c>
      <c r="B1179" s="1">
        <v>1</v>
      </c>
      <c r="C1179" s="1" t="s">
        <v>1908</v>
      </c>
      <c r="AB1179" s="2">
        <v>1400163</v>
      </c>
      <c r="AC1179" s="2">
        <v>1</v>
      </c>
      <c r="AD1179" s="2" t="s">
        <v>3971</v>
      </c>
    </row>
    <row r="1180" spans="1:30" ht="16.5">
      <c r="A1180" s="1">
        <v>1400230</v>
      </c>
      <c r="B1180" s="1">
        <v>1</v>
      </c>
      <c r="C1180" s="1" t="s">
        <v>1909</v>
      </c>
      <c r="AB1180" s="2">
        <v>1400164</v>
      </c>
      <c r="AC1180" s="2">
        <v>1</v>
      </c>
      <c r="AD1180" s="2" t="s">
        <v>3971</v>
      </c>
    </row>
    <row r="1181" spans="1:30" ht="16.5">
      <c r="A1181" s="1">
        <v>1400231</v>
      </c>
      <c r="B1181" s="1">
        <v>1</v>
      </c>
      <c r="C1181" s="1" t="s">
        <v>1910</v>
      </c>
      <c r="AB1181" s="2">
        <v>1400165</v>
      </c>
      <c r="AC1181" s="2">
        <v>1</v>
      </c>
      <c r="AD1181" s="2" t="s">
        <v>3971</v>
      </c>
    </row>
    <row r="1182" spans="1:30" ht="16.5">
      <c r="A1182" s="1">
        <v>1400232</v>
      </c>
      <c r="B1182" s="1">
        <v>1</v>
      </c>
      <c r="C1182" s="1" t="s">
        <v>1911</v>
      </c>
      <c r="AB1182" s="2">
        <v>1400166</v>
      </c>
      <c r="AC1182" s="2">
        <v>1</v>
      </c>
      <c r="AD1182" s="2" t="s">
        <v>3971</v>
      </c>
    </row>
    <row r="1183" spans="1:30" ht="16.5">
      <c r="A1183" s="1">
        <v>1400233</v>
      </c>
      <c r="B1183" s="1">
        <v>1</v>
      </c>
      <c r="C1183" s="1" t="s">
        <v>1912</v>
      </c>
      <c r="AB1183" s="2">
        <v>1400167</v>
      </c>
      <c r="AC1183" s="2">
        <v>1</v>
      </c>
      <c r="AD1183" s="2" t="s">
        <v>3971</v>
      </c>
    </row>
    <row r="1184" spans="1:30" ht="16.5">
      <c r="A1184" s="1">
        <v>1400234</v>
      </c>
      <c r="B1184" s="1">
        <v>1</v>
      </c>
      <c r="C1184" s="1" t="s">
        <v>1913</v>
      </c>
      <c r="AB1184" s="2">
        <v>1400168</v>
      </c>
      <c r="AC1184" s="2">
        <v>1</v>
      </c>
      <c r="AD1184" s="2" t="s">
        <v>3971</v>
      </c>
    </row>
    <row r="1185" spans="1:30" ht="16.5">
      <c r="A1185" s="1">
        <v>1400235</v>
      </c>
      <c r="B1185" s="1">
        <v>1</v>
      </c>
      <c r="C1185" s="1" t="s">
        <v>1914</v>
      </c>
      <c r="AB1185" s="2">
        <v>1400169</v>
      </c>
      <c r="AC1185" s="2">
        <v>1</v>
      </c>
      <c r="AD1185" s="2" t="s">
        <v>3971</v>
      </c>
    </row>
    <row r="1186" spans="1:30" ht="16.5">
      <c r="A1186" s="1">
        <v>1400236</v>
      </c>
      <c r="B1186" s="1">
        <v>1</v>
      </c>
      <c r="C1186" s="1" t="s">
        <v>1915</v>
      </c>
      <c r="AB1186" s="2">
        <v>1400170</v>
      </c>
      <c r="AC1186" s="2">
        <v>1</v>
      </c>
      <c r="AD1186" s="2" t="s">
        <v>3971</v>
      </c>
    </row>
    <row r="1187" spans="1:30" ht="16.5">
      <c r="A1187" s="1">
        <v>1400237</v>
      </c>
      <c r="B1187" s="1">
        <v>1</v>
      </c>
      <c r="C1187" s="1" t="s">
        <v>1891</v>
      </c>
      <c r="AB1187" s="2">
        <v>1400171</v>
      </c>
      <c r="AC1187" s="2">
        <v>1</v>
      </c>
      <c r="AD1187" s="2" t="s">
        <v>3971</v>
      </c>
    </row>
    <row r="1188" spans="1:30" ht="16.5">
      <c r="A1188" s="1">
        <v>1400238</v>
      </c>
      <c r="B1188" s="1">
        <v>1</v>
      </c>
      <c r="C1188" s="1" t="s">
        <v>1891</v>
      </c>
      <c r="AB1188" s="2">
        <v>1400172</v>
      </c>
      <c r="AC1188" s="2">
        <v>1</v>
      </c>
      <c r="AD1188" s="2" t="s">
        <v>3971</v>
      </c>
    </row>
    <row r="1189" spans="1:30" ht="16.5">
      <c r="A1189" s="1">
        <v>1400240</v>
      </c>
      <c r="B1189" s="1">
        <v>1</v>
      </c>
      <c r="C1189" s="1" t="s">
        <v>1728</v>
      </c>
      <c r="AB1189" s="2">
        <v>1400173</v>
      </c>
      <c r="AC1189" s="2">
        <v>1</v>
      </c>
      <c r="AD1189" s="2" t="s">
        <v>3971</v>
      </c>
    </row>
    <row r="1190" spans="1:30" ht="16.5">
      <c r="A1190" s="1">
        <v>1400241</v>
      </c>
      <c r="B1190" s="1">
        <v>1</v>
      </c>
      <c r="C1190" s="1" t="s">
        <v>1729</v>
      </c>
      <c r="AB1190" s="2">
        <v>1400174</v>
      </c>
      <c r="AC1190" s="2">
        <v>1</v>
      </c>
      <c r="AD1190" s="2" t="s">
        <v>3971</v>
      </c>
    </row>
    <row r="1191" spans="1:30" ht="16.5">
      <c r="A1191" s="1">
        <v>1400242</v>
      </c>
      <c r="B1191" s="1">
        <v>1</v>
      </c>
      <c r="C1191" s="1" t="s">
        <v>1746</v>
      </c>
      <c r="AB1191" s="2">
        <v>1400175</v>
      </c>
      <c r="AC1191" s="2">
        <v>1</v>
      </c>
      <c r="AD1191" s="2" t="s">
        <v>3971</v>
      </c>
    </row>
    <row r="1192" spans="1:30" ht="16.5">
      <c r="A1192" s="1">
        <v>1400243</v>
      </c>
      <c r="B1192" s="1">
        <v>1</v>
      </c>
      <c r="C1192" s="1" t="s">
        <v>1747</v>
      </c>
      <c r="AB1192" s="2">
        <v>1400176</v>
      </c>
      <c r="AC1192" s="2">
        <v>1</v>
      </c>
      <c r="AD1192" s="2" t="s">
        <v>3971</v>
      </c>
    </row>
    <row r="1193" spans="1:30" ht="16.5">
      <c r="A1193" s="1">
        <v>1400254</v>
      </c>
      <c r="B1193" s="1">
        <v>1</v>
      </c>
      <c r="C1193" s="1" t="s">
        <v>1893</v>
      </c>
      <c r="AB1193" s="2">
        <v>1400177</v>
      </c>
      <c r="AC1193" s="2">
        <v>1</v>
      </c>
      <c r="AD1193" s="2" t="s">
        <v>3971</v>
      </c>
    </row>
    <row r="1194" spans="1:30" ht="16.5">
      <c r="A1194" s="1">
        <v>1490001</v>
      </c>
      <c r="B1194" s="1">
        <v>1</v>
      </c>
      <c r="C1194" s="1" t="s">
        <v>1916</v>
      </c>
      <c r="AB1194" s="2">
        <v>1400178</v>
      </c>
      <c r="AC1194" s="2">
        <v>1</v>
      </c>
      <c r="AD1194" s="2" t="s">
        <v>3971</v>
      </c>
    </row>
    <row r="1195" spans="1:30" ht="16.5">
      <c r="A1195" s="1">
        <v>1490002</v>
      </c>
      <c r="B1195" s="1">
        <v>1</v>
      </c>
      <c r="C1195" s="1" t="s">
        <v>1917</v>
      </c>
      <c r="AB1195" s="2">
        <v>1400179</v>
      </c>
      <c r="AC1195" s="2">
        <v>1</v>
      </c>
      <c r="AD1195" s="2" t="s">
        <v>3971</v>
      </c>
    </row>
    <row r="1196" spans="1:30" ht="16.5">
      <c r="A1196" s="1">
        <v>1490003</v>
      </c>
      <c r="B1196" s="1">
        <v>1</v>
      </c>
      <c r="C1196" s="1" t="s">
        <v>1918</v>
      </c>
      <c r="AB1196" s="2">
        <v>1400180</v>
      </c>
      <c r="AC1196" s="2">
        <v>1</v>
      </c>
      <c r="AD1196" s="2" t="s">
        <v>3971</v>
      </c>
    </row>
    <row r="1197" spans="1:30" ht="16.5">
      <c r="A1197" s="1">
        <v>1490004</v>
      </c>
      <c r="B1197" s="1">
        <v>1</v>
      </c>
      <c r="C1197" s="1" t="s">
        <v>1919</v>
      </c>
      <c r="AB1197" s="2">
        <v>1400181</v>
      </c>
      <c r="AC1197" s="2">
        <v>1</v>
      </c>
      <c r="AD1197" s="2" t="s">
        <v>3971</v>
      </c>
    </row>
    <row r="1198" spans="1:30" ht="16.5">
      <c r="A1198" s="1">
        <v>1490005</v>
      </c>
      <c r="B1198" s="1">
        <v>1</v>
      </c>
      <c r="C1198" s="1" t="s">
        <v>1920</v>
      </c>
      <c r="AB1198" s="2">
        <v>1400182</v>
      </c>
      <c r="AC1198" s="2">
        <v>1</v>
      </c>
      <c r="AD1198" s="2" t="s">
        <v>3971</v>
      </c>
    </row>
    <row r="1199" spans="1:30" ht="16.5">
      <c r="A1199" s="1">
        <v>1490006</v>
      </c>
      <c r="B1199" s="1">
        <v>1</v>
      </c>
      <c r="C1199" s="1" t="s">
        <v>1921</v>
      </c>
      <c r="AB1199" s="2">
        <v>1400183</v>
      </c>
      <c r="AC1199" s="2">
        <v>1</v>
      </c>
      <c r="AD1199" s="2" t="s">
        <v>3971</v>
      </c>
    </row>
    <row r="1200" spans="1:30" ht="16.5">
      <c r="A1200" s="1">
        <v>1490007</v>
      </c>
      <c r="B1200" s="1">
        <v>1</v>
      </c>
      <c r="C1200" s="1" t="s">
        <v>1922</v>
      </c>
      <c r="AB1200" s="2">
        <v>1400184</v>
      </c>
      <c r="AC1200" s="2">
        <v>1</v>
      </c>
      <c r="AD1200" s="2" t="s">
        <v>3971</v>
      </c>
    </row>
    <row r="1201" spans="1:30" ht="16.5">
      <c r="A1201" s="1">
        <v>1490008</v>
      </c>
      <c r="B1201" s="1">
        <v>1</v>
      </c>
      <c r="C1201" s="1" t="s">
        <v>1923</v>
      </c>
      <c r="AB1201" s="2">
        <v>1400185</v>
      </c>
      <c r="AC1201" s="2">
        <v>1</v>
      </c>
      <c r="AD1201" s="2" t="s">
        <v>3971</v>
      </c>
    </row>
    <row r="1202" spans="1:30" ht="16.5">
      <c r="A1202" s="1">
        <v>1490009</v>
      </c>
      <c r="B1202" s="1">
        <v>1</v>
      </c>
      <c r="C1202" s="1" t="s">
        <v>1924</v>
      </c>
      <c r="AB1202" s="2">
        <v>1400186</v>
      </c>
      <c r="AC1202" s="2">
        <v>1</v>
      </c>
      <c r="AD1202" s="2" t="s">
        <v>3971</v>
      </c>
    </row>
    <row r="1203" spans="1:30" ht="16.5">
      <c r="A1203" s="1">
        <v>1490010</v>
      </c>
      <c r="B1203" s="1">
        <v>1</v>
      </c>
      <c r="C1203" s="1" t="s">
        <v>1925</v>
      </c>
      <c r="AB1203" s="2">
        <v>1400187</v>
      </c>
      <c r="AC1203" s="2">
        <v>1</v>
      </c>
      <c r="AD1203" s="2" t="s">
        <v>3971</v>
      </c>
    </row>
    <row r="1204" spans="1:30" ht="16.5">
      <c r="A1204" s="1">
        <v>1490011</v>
      </c>
      <c r="B1204" s="1">
        <v>1</v>
      </c>
      <c r="C1204" s="1" t="s">
        <v>1926</v>
      </c>
      <c r="AB1204" s="2">
        <v>1400188</v>
      </c>
      <c r="AC1204" s="2">
        <v>1</v>
      </c>
      <c r="AD1204" s="2" t="s">
        <v>3971</v>
      </c>
    </row>
    <row r="1205" spans="1:30" ht="16.5">
      <c r="A1205" s="1">
        <v>1490012</v>
      </c>
      <c r="B1205" s="1">
        <v>1</v>
      </c>
      <c r="C1205" s="1" t="s">
        <v>1927</v>
      </c>
      <c r="AB1205" s="2">
        <v>1400189</v>
      </c>
      <c r="AC1205" s="2">
        <v>1</v>
      </c>
      <c r="AD1205" s="2" t="s">
        <v>3971</v>
      </c>
    </row>
    <row r="1206" spans="1:30" ht="16.5">
      <c r="A1206" s="1">
        <v>1490013</v>
      </c>
      <c r="B1206" s="1">
        <v>1</v>
      </c>
      <c r="C1206" s="1" t="s">
        <v>1928</v>
      </c>
      <c r="AB1206" s="2">
        <v>1400190</v>
      </c>
      <c r="AC1206" s="2">
        <v>1</v>
      </c>
      <c r="AD1206" s="2" t="s">
        <v>3971</v>
      </c>
    </row>
    <row r="1207" spans="1:30" ht="16.5">
      <c r="A1207" s="1">
        <v>1491001</v>
      </c>
      <c r="B1207" s="1">
        <v>1</v>
      </c>
      <c r="C1207" s="1" t="s">
        <v>1929</v>
      </c>
      <c r="AB1207" s="2">
        <v>1400191</v>
      </c>
      <c r="AC1207" s="2">
        <v>1</v>
      </c>
      <c r="AD1207" s="2" t="s">
        <v>3971</v>
      </c>
    </row>
    <row r="1208" spans="1:30" ht="16.5">
      <c r="A1208" s="1">
        <v>1491002</v>
      </c>
      <c r="B1208" s="1">
        <v>1</v>
      </c>
      <c r="C1208" s="1" t="s">
        <v>1930</v>
      </c>
      <c r="AB1208" s="2">
        <v>1400192</v>
      </c>
      <c r="AC1208" s="2">
        <v>1</v>
      </c>
      <c r="AD1208" s="2" t="s">
        <v>3971</v>
      </c>
    </row>
    <row r="1209" spans="1:30" ht="16.5">
      <c r="A1209" s="1">
        <v>1491003</v>
      </c>
      <c r="B1209" s="1">
        <v>1</v>
      </c>
      <c r="C1209" s="1" t="s">
        <v>1931</v>
      </c>
      <c r="AB1209" s="2">
        <v>1400193</v>
      </c>
      <c r="AC1209" s="2">
        <v>1</v>
      </c>
      <c r="AD1209" s="2" t="s">
        <v>3971</v>
      </c>
    </row>
    <row r="1210" spans="1:30" ht="16.5">
      <c r="A1210" s="1">
        <v>1491004</v>
      </c>
      <c r="B1210" s="1">
        <v>1</v>
      </c>
      <c r="C1210" s="1" t="s">
        <v>1932</v>
      </c>
      <c r="AB1210" s="2">
        <v>1400194</v>
      </c>
      <c r="AC1210" s="2">
        <v>1</v>
      </c>
      <c r="AD1210" s="2" t="s">
        <v>3971</v>
      </c>
    </row>
    <row r="1211" spans="1:30" ht="16.5">
      <c r="A1211" s="1">
        <v>1491005</v>
      </c>
      <c r="B1211" s="1">
        <v>1</v>
      </c>
      <c r="C1211" s="1" t="s">
        <v>1933</v>
      </c>
      <c r="AB1211" s="2">
        <v>1400195</v>
      </c>
      <c r="AC1211" s="2">
        <v>1</v>
      </c>
      <c r="AD1211" s="2" t="s">
        <v>3971</v>
      </c>
    </row>
    <row r="1212" spans="1:30" ht="16.5">
      <c r="A1212" s="1">
        <v>1491006</v>
      </c>
      <c r="B1212" s="1">
        <v>1</v>
      </c>
      <c r="C1212" s="1" t="s">
        <v>1934</v>
      </c>
      <c r="AB1212" s="2">
        <v>1400196</v>
      </c>
      <c r="AC1212" s="2">
        <v>1</v>
      </c>
      <c r="AD1212" s="2" t="s">
        <v>3971</v>
      </c>
    </row>
    <row r="1213" spans="1:30" ht="16.5">
      <c r="A1213" s="1">
        <v>1491007</v>
      </c>
      <c r="B1213" s="1">
        <v>1</v>
      </c>
      <c r="C1213" s="1" t="s">
        <v>1935</v>
      </c>
      <c r="AB1213" s="2">
        <v>1400197</v>
      </c>
      <c r="AC1213" s="2">
        <v>1</v>
      </c>
      <c r="AD1213" s="2" t="s">
        <v>3971</v>
      </c>
    </row>
    <row r="1214" spans="1:30" ht="16.5">
      <c r="A1214" s="1">
        <v>1491008</v>
      </c>
      <c r="B1214" s="1">
        <v>1</v>
      </c>
      <c r="C1214" s="1" t="s">
        <v>1936</v>
      </c>
      <c r="AB1214" s="2">
        <v>1400198</v>
      </c>
      <c r="AC1214" s="2">
        <v>1</v>
      </c>
      <c r="AD1214" s="2" t="s">
        <v>3971</v>
      </c>
    </row>
    <row r="1215" spans="1:30" ht="16.5">
      <c r="A1215" s="1">
        <v>1491009</v>
      </c>
      <c r="B1215" s="1">
        <v>1</v>
      </c>
      <c r="C1215" s="1" t="s">
        <v>1937</v>
      </c>
      <c r="AB1215" s="2">
        <v>1400199</v>
      </c>
      <c r="AC1215" s="2">
        <v>1</v>
      </c>
      <c r="AD1215" s="2" t="s">
        <v>3971</v>
      </c>
    </row>
    <row r="1216" spans="1:30" ht="16.5">
      <c r="A1216" s="1">
        <v>1491010</v>
      </c>
      <c r="B1216" s="1">
        <v>1</v>
      </c>
      <c r="C1216" s="1" t="s">
        <v>1938</v>
      </c>
      <c r="AB1216" s="2">
        <v>1400200</v>
      </c>
      <c r="AC1216" s="2">
        <v>1</v>
      </c>
      <c r="AD1216" s="2" t="s">
        <v>3971</v>
      </c>
    </row>
    <row r="1217" spans="1:30" ht="16.5">
      <c r="A1217" s="1">
        <v>1491011</v>
      </c>
      <c r="B1217" s="1">
        <v>1</v>
      </c>
      <c r="C1217" s="1" t="s">
        <v>1939</v>
      </c>
      <c r="AB1217" s="2">
        <v>1400201</v>
      </c>
      <c r="AC1217" s="2">
        <v>1</v>
      </c>
      <c r="AD1217" s="2" t="s">
        <v>3971</v>
      </c>
    </row>
    <row r="1218" spans="1:30" ht="16.5">
      <c r="A1218" s="1">
        <v>1491012</v>
      </c>
      <c r="B1218" s="1">
        <v>1</v>
      </c>
      <c r="C1218" s="1" t="s">
        <v>1940</v>
      </c>
      <c r="AB1218" s="2">
        <v>1400202</v>
      </c>
      <c r="AC1218" s="2">
        <v>1</v>
      </c>
      <c r="AD1218" s="2" t="s">
        <v>3971</v>
      </c>
    </row>
    <row r="1219" spans="1:30" ht="16.5">
      <c r="A1219" s="1">
        <v>1491013</v>
      </c>
      <c r="B1219" s="1">
        <v>1</v>
      </c>
      <c r="C1219" s="1" t="s">
        <v>1941</v>
      </c>
      <c r="AB1219" s="2">
        <v>1400203</v>
      </c>
      <c r="AC1219" s="2">
        <v>1</v>
      </c>
      <c r="AD1219" s="2" t="s">
        <v>3971</v>
      </c>
    </row>
    <row r="1220" spans="1:30" ht="16.5">
      <c r="A1220" s="1">
        <v>1381001</v>
      </c>
      <c r="B1220" s="1">
        <v>1</v>
      </c>
      <c r="C1220" s="1" t="s">
        <v>743</v>
      </c>
      <c r="AB1220" s="2">
        <v>1400204</v>
      </c>
      <c r="AC1220" s="2">
        <v>1</v>
      </c>
      <c r="AD1220" s="2" t="s">
        <v>3971</v>
      </c>
    </row>
    <row r="1221" spans="1:30" ht="16.5">
      <c r="A1221" s="1">
        <v>1381002</v>
      </c>
      <c r="B1221" s="1">
        <v>1</v>
      </c>
      <c r="C1221" s="1" t="s">
        <v>744</v>
      </c>
      <c r="AB1221" s="2">
        <v>1400205</v>
      </c>
      <c r="AC1221" s="2">
        <v>1</v>
      </c>
      <c r="AD1221" s="2" t="s">
        <v>3971</v>
      </c>
    </row>
    <row r="1222" spans="1:30" ht="16.5">
      <c r="A1222" s="1">
        <v>1381003</v>
      </c>
      <c r="B1222" s="1">
        <v>1</v>
      </c>
      <c r="C1222" s="1" t="s">
        <v>745</v>
      </c>
      <c r="AB1222" s="2">
        <v>1400206</v>
      </c>
      <c r="AC1222" s="2">
        <v>1</v>
      </c>
      <c r="AD1222" s="2" t="s">
        <v>3971</v>
      </c>
    </row>
    <row r="1223" spans="1:30" ht="16.5">
      <c r="A1223" s="1">
        <v>1381004</v>
      </c>
      <c r="B1223" s="1">
        <v>1</v>
      </c>
      <c r="C1223" s="1" t="s">
        <v>746</v>
      </c>
      <c r="AB1223" s="2">
        <v>1400207</v>
      </c>
      <c r="AC1223" s="2">
        <v>1</v>
      </c>
      <c r="AD1223" s="2" t="s">
        <v>3971</v>
      </c>
    </row>
    <row r="1224" spans="1:30" ht="16.5">
      <c r="A1224" s="1">
        <v>1381005</v>
      </c>
      <c r="B1224" s="1">
        <v>1</v>
      </c>
      <c r="C1224" s="1" t="s">
        <v>747</v>
      </c>
      <c r="AB1224" s="2">
        <v>1400208</v>
      </c>
      <c r="AC1224" s="2">
        <v>1</v>
      </c>
      <c r="AD1224" s="2" t="s">
        <v>1887</v>
      </c>
    </row>
    <row r="1225" spans="1:30" ht="16.5">
      <c r="A1225" s="1">
        <v>1381006</v>
      </c>
      <c r="B1225" s="1">
        <v>1</v>
      </c>
      <c r="C1225" s="1" t="s">
        <v>748</v>
      </c>
      <c r="AB1225" s="2">
        <v>1400209</v>
      </c>
      <c r="AC1225" s="2">
        <v>1</v>
      </c>
      <c r="AD1225" s="2" t="s">
        <v>1888</v>
      </c>
    </row>
    <row r="1226" spans="1:30" ht="16.5">
      <c r="A1226" s="1">
        <v>1381007</v>
      </c>
      <c r="B1226" s="1">
        <v>1</v>
      </c>
      <c r="C1226" s="1" t="s">
        <v>749</v>
      </c>
      <c r="AB1226" s="2">
        <v>1400210</v>
      </c>
      <c r="AC1226" s="2">
        <v>1</v>
      </c>
      <c r="AD1226" s="2" t="s">
        <v>1889</v>
      </c>
    </row>
    <row r="1227" spans="1:30" ht="16.5">
      <c r="A1227" s="1">
        <v>1381008</v>
      </c>
      <c r="B1227" s="1">
        <v>1</v>
      </c>
      <c r="C1227" s="1" t="s">
        <v>750</v>
      </c>
      <c r="AB1227" s="2">
        <v>1400211</v>
      </c>
      <c r="AC1227" s="2">
        <v>1</v>
      </c>
      <c r="AD1227" s="2" t="s">
        <v>1890</v>
      </c>
    </row>
    <row r="1228" spans="1:30" ht="16.5">
      <c r="A1228" s="1">
        <v>1381009</v>
      </c>
      <c r="B1228" s="1">
        <v>1</v>
      </c>
      <c r="C1228" s="1" t="s">
        <v>751</v>
      </c>
      <c r="AB1228" s="2">
        <v>1400212</v>
      </c>
      <c r="AC1228" s="2">
        <v>1</v>
      </c>
      <c r="AD1228" s="2" t="s">
        <v>1891</v>
      </c>
    </row>
    <row r="1229" spans="1:30" ht="16.5">
      <c r="A1229" s="1">
        <v>1381010</v>
      </c>
      <c r="B1229" s="1">
        <v>1</v>
      </c>
      <c r="C1229" s="1" t="s">
        <v>752</v>
      </c>
      <c r="AB1229" s="2">
        <v>1400214</v>
      </c>
      <c r="AC1229" s="2">
        <v>1</v>
      </c>
      <c r="AD1229" s="2" t="s">
        <v>1893</v>
      </c>
    </row>
    <row r="1230" spans="1:30" ht="16.5">
      <c r="A1230" s="1">
        <v>1381011</v>
      </c>
      <c r="B1230" s="1">
        <v>1</v>
      </c>
      <c r="C1230" s="1" t="s">
        <v>753</v>
      </c>
      <c r="AB1230" s="2">
        <v>1400215</v>
      </c>
      <c r="AC1230" s="2">
        <v>1</v>
      </c>
      <c r="AD1230" s="2" t="s">
        <v>1894</v>
      </c>
    </row>
    <row r="1231" spans="1:30" ht="16.5">
      <c r="A1231" s="1">
        <v>1381012</v>
      </c>
      <c r="B1231" s="1">
        <v>1</v>
      </c>
      <c r="C1231" s="1" t="s">
        <v>754</v>
      </c>
      <c r="AB1231" s="2">
        <v>1400216</v>
      </c>
      <c r="AC1231" s="2">
        <v>1</v>
      </c>
      <c r="AD1231" s="2" t="s">
        <v>1895</v>
      </c>
    </row>
    <row r="1232" spans="1:30" ht="16.5">
      <c r="A1232" s="1">
        <v>1381013</v>
      </c>
      <c r="B1232" s="1">
        <v>1</v>
      </c>
      <c r="C1232" s="1" t="s">
        <v>755</v>
      </c>
      <c r="AB1232" s="2">
        <v>1400217</v>
      </c>
      <c r="AC1232" s="2">
        <v>1</v>
      </c>
      <c r="AD1232" s="2" t="s">
        <v>1896</v>
      </c>
    </row>
    <row r="1233" spans="1:30" ht="16.5">
      <c r="A1233" s="1">
        <v>1381014</v>
      </c>
      <c r="B1233" s="1">
        <v>1</v>
      </c>
      <c r="C1233" s="1" t="s">
        <v>756</v>
      </c>
      <c r="AB1233" s="2">
        <v>1400218</v>
      </c>
      <c r="AC1233" s="2">
        <v>1</v>
      </c>
      <c r="AD1233" s="2" t="s">
        <v>1897</v>
      </c>
    </row>
    <row r="1234" spans="1:30" ht="16.5">
      <c r="A1234" s="1">
        <v>1381015</v>
      </c>
      <c r="B1234" s="1">
        <v>1</v>
      </c>
      <c r="C1234" s="1" t="s">
        <v>757</v>
      </c>
      <c r="AB1234" s="2">
        <v>1400219</v>
      </c>
      <c r="AC1234" s="2">
        <v>1</v>
      </c>
      <c r="AD1234" s="2" t="s">
        <v>1898</v>
      </c>
    </row>
    <row r="1235" spans="1:30" ht="16.5">
      <c r="A1235" s="1">
        <v>1381016</v>
      </c>
      <c r="B1235" s="1">
        <v>1</v>
      </c>
      <c r="C1235" s="1" t="s">
        <v>758</v>
      </c>
      <c r="AB1235" s="2">
        <v>1400220</v>
      </c>
      <c r="AC1235" s="2">
        <v>1</v>
      </c>
      <c r="AD1235" s="2" t="s">
        <v>1899</v>
      </c>
    </row>
    <row r="1236" spans="1:30" ht="16.5">
      <c r="A1236" s="1">
        <v>1381017</v>
      </c>
      <c r="B1236" s="1">
        <v>1</v>
      </c>
      <c r="C1236" s="1" t="s">
        <v>759</v>
      </c>
      <c r="AB1236" s="2">
        <v>1400221</v>
      </c>
      <c r="AC1236" s="2">
        <v>1</v>
      </c>
      <c r="AD1236" s="2" t="s">
        <v>1900</v>
      </c>
    </row>
    <row r="1237" spans="1:30" ht="16.5">
      <c r="A1237" s="1">
        <v>1381018</v>
      </c>
      <c r="B1237" s="1">
        <v>1</v>
      </c>
      <c r="C1237" s="1" t="s">
        <v>760</v>
      </c>
      <c r="AB1237" s="2">
        <v>1400222</v>
      </c>
      <c r="AC1237" s="2">
        <v>1</v>
      </c>
      <c r="AD1237" s="2" t="s">
        <v>1901</v>
      </c>
    </row>
    <row r="1238" spans="1:30" ht="16.5">
      <c r="A1238" s="1">
        <v>1381019</v>
      </c>
      <c r="B1238" s="1">
        <v>1</v>
      </c>
      <c r="C1238" s="1" t="s">
        <v>761</v>
      </c>
      <c r="AB1238" s="2">
        <v>1400223</v>
      </c>
      <c r="AC1238" s="2">
        <v>1</v>
      </c>
      <c r="AD1238" s="2" t="s">
        <v>1902</v>
      </c>
    </row>
    <row r="1239" spans="1:30" ht="16.5">
      <c r="A1239" s="1">
        <v>1381020</v>
      </c>
      <c r="B1239" s="1">
        <v>1</v>
      </c>
      <c r="C1239" s="1" t="s">
        <v>762</v>
      </c>
      <c r="AB1239" s="2">
        <v>1400224</v>
      </c>
      <c r="AC1239" s="2">
        <v>1</v>
      </c>
      <c r="AD1239" s="2" t="s">
        <v>1903</v>
      </c>
    </row>
    <row r="1240" spans="1:30" ht="16.5">
      <c r="A1240" s="1">
        <v>1381021</v>
      </c>
      <c r="B1240" s="1">
        <v>1</v>
      </c>
      <c r="C1240" s="1" t="s">
        <v>763</v>
      </c>
      <c r="AB1240" s="2">
        <v>1400225</v>
      </c>
      <c r="AC1240" s="2">
        <v>1</v>
      </c>
      <c r="AD1240" s="2" t="s">
        <v>1904</v>
      </c>
    </row>
    <row r="1241" spans="1:30" ht="16.5">
      <c r="A1241" s="1">
        <v>1381022</v>
      </c>
      <c r="B1241" s="1">
        <v>1</v>
      </c>
      <c r="C1241" s="1" t="s">
        <v>764</v>
      </c>
      <c r="AB1241" s="2">
        <v>1400226</v>
      </c>
      <c r="AC1241" s="2">
        <v>1</v>
      </c>
      <c r="AD1241" s="2" t="s">
        <v>1905</v>
      </c>
    </row>
    <row r="1242" spans="1:30" ht="16.5">
      <c r="A1242" s="1">
        <v>1381023</v>
      </c>
      <c r="B1242" s="1">
        <v>1</v>
      </c>
      <c r="C1242" s="1" t="s">
        <v>765</v>
      </c>
      <c r="AB1242" s="2">
        <v>1400227</v>
      </c>
      <c r="AC1242" s="2">
        <v>1</v>
      </c>
      <c r="AD1242" s="2" t="s">
        <v>1906</v>
      </c>
    </row>
    <row r="1243" spans="1:30" ht="16.5">
      <c r="A1243" s="1">
        <v>1381024</v>
      </c>
      <c r="B1243" s="1">
        <v>1</v>
      </c>
      <c r="C1243" s="1" t="s">
        <v>766</v>
      </c>
      <c r="AB1243" s="2">
        <v>1400228</v>
      </c>
      <c r="AC1243" s="2">
        <v>1</v>
      </c>
      <c r="AD1243" s="2" t="s">
        <v>1907</v>
      </c>
    </row>
    <row r="1244" spans="1:30" ht="16.5">
      <c r="A1244" s="1">
        <v>1381025</v>
      </c>
      <c r="B1244" s="1">
        <v>1</v>
      </c>
      <c r="C1244" s="1" t="s">
        <v>767</v>
      </c>
      <c r="AB1244" s="2">
        <v>1400229</v>
      </c>
      <c r="AC1244" s="2">
        <v>1</v>
      </c>
      <c r="AD1244" s="2" t="s">
        <v>1908</v>
      </c>
    </row>
    <row r="1245" spans="1:30" ht="16.5">
      <c r="A1245" s="1">
        <v>1381026</v>
      </c>
      <c r="B1245" s="1">
        <v>1</v>
      </c>
      <c r="C1245" s="1" t="s">
        <v>768</v>
      </c>
      <c r="AB1245" s="2">
        <v>1400230</v>
      </c>
      <c r="AC1245" s="2">
        <v>1</v>
      </c>
      <c r="AD1245" s="2" t="s">
        <v>1909</v>
      </c>
    </row>
    <row r="1246" spans="1:30" ht="16.5">
      <c r="A1246" s="1">
        <v>1381027</v>
      </c>
      <c r="B1246" s="1">
        <v>1</v>
      </c>
      <c r="C1246" s="1" t="s">
        <v>769</v>
      </c>
      <c r="AB1246" s="2">
        <v>1400231</v>
      </c>
      <c r="AC1246" s="2">
        <v>1</v>
      </c>
      <c r="AD1246" s="2" t="s">
        <v>1910</v>
      </c>
    </row>
    <row r="1247" spans="1:30" ht="16.5">
      <c r="A1247" s="1">
        <v>1381028</v>
      </c>
      <c r="B1247" s="1">
        <v>1</v>
      </c>
      <c r="C1247" s="1" t="s">
        <v>770</v>
      </c>
      <c r="AB1247" s="2">
        <v>1400232</v>
      </c>
      <c r="AC1247" s="2">
        <v>1</v>
      </c>
      <c r="AD1247" s="2" t="s">
        <v>1911</v>
      </c>
    </row>
    <row r="1248" spans="1:30" ht="16.5">
      <c r="A1248" s="1">
        <v>1381029</v>
      </c>
      <c r="B1248" s="1">
        <v>1</v>
      </c>
      <c r="C1248" s="1" t="s">
        <v>771</v>
      </c>
      <c r="AB1248" s="2">
        <v>1400233</v>
      </c>
      <c r="AC1248" s="2">
        <v>1</v>
      </c>
      <c r="AD1248" s="2" t="s">
        <v>1912</v>
      </c>
    </row>
    <row r="1249" spans="1:30" ht="16.5">
      <c r="A1249" s="1">
        <v>1381030</v>
      </c>
      <c r="B1249" s="1">
        <v>1</v>
      </c>
      <c r="C1249" s="1" t="s">
        <v>772</v>
      </c>
      <c r="AB1249" s="2">
        <v>1400234</v>
      </c>
      <c r="AC1249" s="2">
        <v>1</v>
      </c>
      <c r="AD1249" s="2" t="s">
        <v>1913</v>
      </c>
    </row>
    <row r="1250" spans="1:30" ht="16.5">
      <c r="A1250" s="1">
        <v>1381031</v>
      </c>
      <c r="B1250" s="1">
        <v>1</v>
      </c>
      <c r="C1250" s="1" t="s">
        <v>773</v>
      </c>
      <c r="AB1250" s="2">
        <v>1400235</v>
      </c>
      <c r="AC1250" s="2">
        <v>1</v>
      </c>
      <c r="AD1250" s="2" t="s">
        <v>1914</v>
      </c>
    </row>
    <row r="1251" spans="1:30" ht="16.5">
      <c r="A1251" s="1">
        <v>1381032</v>
      </c>
      <c r="B1251" s="1">
        <v>1</v>
      </c>
      <c r="C1251" s="1" t="s">
        <v>774</v>
      </c>
      <c r="AB1251" s="2">
        <v>1400236</v>
      </c>
      <c r="AC1251" s="2">
        <v>1</v>
      </c>
      <c r="AD1251" s="2" t="s">
        <v>1915</v>
      </c>
    </row>
    <row r="1252" spans="1:30" ht="16.5">
      <c r="A1252" s="1">
        <v>1381033</v>
      </c>
      <c r="B1252" s="1">
        <v>1</v>
      </c>
      <c r="C1252" s="1" t="s">
        <v>775</v>
      </c>
      <c r="AB1252" s="2">
        <v>1400237</v>
      </c>
      <c r="AC1252" s="2">
        <v>1</v>
      </c>
      <c r="AD1252" s="2" t="s">
        <v>1891</v>
      </c>
    </row>
    <row r="1253" spans="1:30" ht="16.5">
      <c r="A1253" s="1">
        <v>1381034</v>
      </c>
      <c r="B1253" s="1">
        <v>1</v>
      </c>
      <c r="C1253" s="1" t="s">
        <v>776</v>
      </c>
      <c r="AB1253" s="2">
        <v>1400238</v>
      </c>
      <c r="AC1253" s="2">
        <v>1</v>
      </c>
      <c r="AD1253" s="2" t="s">
        <v>1891</v>
      </c>
    </row>
    <row r="1254" spans="1:30" ht="16.5">
      <c r="A1254" s="1">
        <v>1381035</v>
      </c>
      <c r="B1254" s="1">
        <v>1</v>
      </c>
      <c r="C1254" s="1" t="s">
        <v>777</v>
      </c>
      <c r="AB1254" s="2">
        <v>1400240</v>
      </c>
      <c r="AC1254" s="2">
        <v>1</v>
      </c>
      <c r="AD1254" s="2" t="s">
        <v>1728</v>
      </c>
    </row>
    <row r="1255" spans="1:30" ht="16.5">
      <c r="A1255" s="1">
        <v>1381036</v>
      </c>
      <c r="B1255" s="1">
        <v>1</v>
      </c>
      <c r="C1255" s="1" t="s">
        <v>778</v>
      </c>
      <c r="AB1255" s="2">
        <v>1400241</v>
      </c>
      <c r="AC1255" s="2">
        <v>1</v>
      </c>
      <c r="AD1255" s="2" t="s">
        <v>3969</v>
      </c>
    </row>
    <row r="1256" spans="1:30" ht="16.5">
      <c r="A1256" s="1">
        <v>1381037</v>
      </c>
      <c r="B1256" s="1">
        <v>1</v>
      </c>
      <c r="C1256" s="1" t="s">
        <v>779</v>
      </c>
      <c r="AB1256" s="2">
        <v>1400242</v>
      </c>
      <c r="AC1256" s="2">
        <v>1</v>
      </c>
      <c r="AD1256" s="2" t="s">
        <v>1746</v>
      </c>
    </row>
    <row r="1257" spans="1:30" ht="16.5">
      <c r="A1257" s="1">
        <v>1381038</v>
      </c>
      <c r="B1257" s="1">
        <v>1</v>
      </c>
      <c r="C1257" s="1" t="s">
        <v>780</v>
      </c>
      <c r="AB1257" s="2">
        <v>1400243</v>
      </c>
      <c r="AC1257" s="2">
        <v>1</v>
      </c>
      <c r="AD1257" s="2" t="s">
        <v>3970</v>
      </c>
    </row>
    <row r="1258" spans="1:30" ht="16.5">
      <c r="A1258" s="1">
        <v>1381039</v>
      </c>
      <c r="B1258" s="1">
        <v>1</v>
      </c>
      <c r="C1258" s="1" t="s">
        <v>781</v>
      </c>
      <c r="AB1258" s="2">
        <v>1400254</v>
      </c>
      <c r="AC1258" s="2">
        <v>1</v>
      </c>
      <c r="AD1258" s="2" t="s">
        <v>1893</v>
      </c>
    </row>
    <row r="1259" spans="1:30" ht="16.5">
      <c r="A1259" s="1">
        <v>1381040</v>
      </c>
      <c r="B1259" s="1">
        <v>1</v>
      </c>
      <c r="C1259" s="1" t="s">
        <v>782</v>
      </c>
      <c r="AB1259" s="2">
        <v>1490001</v>
      </c>
      <c r="AC1259" s="2">
        <v>1</v>
      </c>
      <c r="AD1259" s="2" t="s">
        <v>1916</v>
      </c>
    </row>
    <row r="1260" spans="1:30" ht="16.5">
      <c r="A1260" s="1">
        <v>1381041</v>
      </c>
      <c r="B1260" s="1">
        <v>1</v>
      </c>
      <c r="C1260" s="1" t="s">
        <v>783</v>
      </c>
      <c r="AB1260" s="2">
        <v>1490002</v>
      </c>
      <c r="AC1260" s="2">
        <v>1</v>
      </c>
      <c r="AD1260" s="2" t="s">
        <v>1917</v>
      </c>
    </row>
    <row r="1261" spans="1:30" ht="16.5">
      <c r="A1261" s="1">
        <v>1382001</v>
      </c>
      <c r="B1261" s="1">
        <v>1</v>
      </c>
      <c r="C1261" s="1" t="s">
        <v>795</v>
      </c>
      <c r="AB1261" s="2">
        <v>1490003</v>
      </c>
      <c r="AC1261" s="2">
        <v>1</v>
      </c>
      <c r="AD1261" s="2" t="s">
        <v>1918</v>
      </c>
    </row>
    <row r="1262" spans="1:30" ht="16.5">
      <c r="A1262" s="1">
        <v>1382002</v>
      </c>
      <c r="B1262" s="1">
        <v>1</v>
      </c>
      <c r="C1262" s="1" t="s">
        <v>796</v>
      </c>
      <c r="AB1262" s="2">
        <v>1490004</v>
      </c>
      <c r="AC1262" s="2">
        <v>1</v>
      </c>
      <c r="AD1262" s="2" t="s">
        <v>1919</v>
      </c>
    </row>
    <row r="1263" spans="1:30" ht="16.5">
      <c r="A1263" s="1">
        <v>1382003</v>
      </c>
      <c r="B1263" s="1">
        <v>1</v>
      </c>
      <c r="C1263" s="1" t="s">
        <v>797</v>
      </c>
      <c r="AB1263" s="2">
        <v>1490005</v>
      </c>
      <c r="AC1263" s="2">
        <v>1</v>
      </c>
      <c r="AD1263" s="2" t="s">
        <v>1920</v>
      </c>
    </row>
    <row r="1264" spans="1:30" ht="16.5">
      <c r="A1264" s="1">
        <v>1382004</v>
      </c>
      <c r="B1264" s="1">
        <v>1</v>
      </c>
      <c r="C1264" s="1" t="s">
        <v>798</v>
      </c>
      <c r="AB1264" s="2">
        <v>1490006</v>
      </c>
      <c r="AC1264" s="2">
        <v>1</v>
      </c>
      <c r="AD1264" s="2" t="s">
        <v>1921</v>
      </c>
    </row>
    <row r="1265" spans="1:30" ht="16.5">
      <c r="A1265" s="1">
        <v>1382005</v>
      </c>
      <c r="B1265" s="1">
        <v>1</v>
      </c>
      <c r="C1265" s="1" t="s">
        <v>799</v>
      </c>
      <c r="AB1265" s="2">
        <v>1490007</v>
      </c>
      <c r="AC1265" s="2">
        <v>1</v>
      </c>
      <c r="AD1265" s="2" t="s">
        <v>1922</v>
      </c>
    </row>
    <row r="1266" spans="1:30" ht="16.5">
      <c r="A1266" s="1">
        <v>1382006</v>
      </c>
      <c r="B1266" s="1">
        <v>1</v>
      </c>
      <c r="C1266" s="1" t="s">
        <v>800</v>
      </c>
      <c r="AB1266" s="2">
        <v>1490008</v>
      </c>
      <c r="AC1266" s="2">
        <v>1</v>
      </c>
      <c r="AD1266" s="2" t="s">
        <v>1923</v>
      </c>
    </row>
    <row r="1267" spans="1:30" ht="16.5">
      <c r="A1267" s="1">
        <v>1382007</v>
      </c>
      <c r="B1267" s="1">
        <v>1</v>
      </c>
      <c r="C1267" s="1" t="s">
        <v>801</v>
      </c>
      <c r="AB1267" s="2">
        <v>1490009</v>
      </c>
      <c r="AC1267" s="2">
        <v>1</v>
      </c>
      <c r="AD1267" s="2" t="s">
        <v>1924</v>
      </c>
    </row>
    <row r="1268" spans="1:30" ht="16.5">
      <c r="A1268" s="1">
        <v>1382008</v>
      </c>
      <c r="B1268" s="1">
        <v>1</v>
      </c>
      <c r="C1268" s="1" t="s">
        <v>802</v>
      </c>
      <c r="AB1268" s="2">
        <v>1490010</v>
      </c>
      <c r="AC1268" s="2">
        <v>1</v>
      </c>
      <c r="AD1268" s="2" t="s">
        <v>1925</v>
      </c>
    </row>
    <row r="1269" spans="1:30" ht="16.5">
      <c r="A1269" s="1">
        <v>1382009</v>
      </c>
      <c r="B1269" s="1">
        <v>1</v>
      </c>
      <c r="C1269" s="1" t="s">
        <v>803</v>
      </c>
      <c r="AB1269" s="2">
        <v>1490011</v>
      </c>
      <c r="AC1269" s="2">
        <v>1</v>
      </c>
      <c r="AD1269" s="2" t="s">
        <v>1926</v>
      </c>
    </row>
    <row r="1270" spans="1:30" ht="16.5">
      <c r="A1270" s="1">
        <v>1382010</v>
      </c>
      <c r="B1270" s="1">
        <v>1</v>
      </c>
      <c r="C1270" s="1" t="s">
        <v>804</v>
      </c>
      <c r="AB1270" s="2">
        <v>1490012</v>
      </c>
      <c r="AC1270" s="2">
        <v>1</v>
      </c>
      <c r="AD1270" s="2" t="s">
        <v>1927</v>
      </c>
    </row>
    <row r="1271" spans="1:30" ht="16.5">
      <c r="A1271" s="1">
        <v>1382011</v>
      </c>
      <c r="B1271" s="1">
        <v>1</v>
      </c>
      <c r="C1271" s="1" t="s">
        <v>805</v>
      </c>
      <c r="AB1271" s="2">
        <v>1490013</v>
      </c>
      <c r="AC1271" s="2">
        <v>1</v>
      </c>
      <c r="AD1271" s="2" t="s">
        <v>1928</v>
      </c>
    </row>
    <row r="1272" spans="1:30" ht="16.5">
      <c r="A1272" s="1">
        <v>1382012</v>
      </c>
      <c r="B1272" s="1">
        <v>1</v>
      </c>
      <c r="C1272" s="1" t="s">
        <v>806</v>
      </c>
      <c r="AB1272" s="2">
        <v>1491001</v>
      </c>
      <c r="AC1272" s="2">
        <v>1</v>
      </c>
      <c r="AD1272" s="2" t="s">
        <v>3972</v>
      </c>
    </row>
    <row r="1273" spans="1:30" ht="16.5">
      <c r="A1273" s="1">
        <v>1382013</v>
      </c>
      <c r="B1273" s="1">
        <v>1</v>
      </c>
      <c r="C1273" s="1" t="s">
        <v>807</v>
      </c>
      <c r="AB1273" s="2">
        <v>1491002</v>
      </c>
      <c r="AC1273" s="2">
        <v>1</v>
      </c>
      <c r="AD1273" s="2" t="s">
        <v>3973</v>
      </c>
    </row>
    <row r="1274" spans="1:30" ht="16.5">
      <c r="A1274" s="1">
        <v>1382014</v>
      </c>
      <c r="B1274" s="1">
        <v>1</v>
      </c>
      <c r="C1274" s="1" t="s">
        <v>808</v>
      </c>
      <c r="AB1274" s="2">
        <v>1491003</v>
      </c>
      <c r="AC1274" s="2">
        <v>1</v>
      </c>
      <c r="AD1274" s="2" t="s">
        <v>3029</v>
      </c>
    </row>
    <row r="1275" spans="1:30" ht="16.5">
      <c r="A1275" s="1">
        <v>1382015</v>
      </c>
      <c r="B1275" s="1">
        <v>1</v>
      </c>
      <c r="C1275" s="1" t="s">
        <v>809</v>
      </c>
      <c r="AB1275" s="2">
        <v>1491004</v>
      </c>
      <c r="AC1275" s="2">
        <v>1</v>
      </c>
      <c r="AD1275" s="2" t="s">
        <v>3974</v>
      </c>
    </row>
    <row r="1276" spans="1:30" ht="16.5">
      <c r="A1276" s="1">
        <v>1382016</v>
      </c>
      <c r="B1276" s="1">
        <v>1</v>
      </c>
      <c r="C1276" s="1" t="s">
        <v>810</v>
      </c>
      <c r="AB1276" s="2">
        <v>1491005</v>
      </c>
      <c r="AC1276" s="2">
        <v>1</v>
      </c>
      <c r="AD1276" s="2" t="s">
        <v>3975</v>
      </c>
    </row>
    <row r="1277" spans="1:30" ht="16.5">
      <c r="A1277" s="1">
        <v>1382017</v>
      </c>
      <c r="B1277" s="1">
        <v>1</v>
      </c>
      <c r="C1277" s="1" t="s">
        <v>811</v>
      </c>
      <c r="AB1277" s="2">
        <v>1491006</v>
      </c>
      <c r="AC1277" s="2">
        <v>1</v>
      </c>
      <c r="AD1277" s="2" t="s">
        <v>3976</v>
      </c>
    </row>
    <row r="1278" spans="1:30" ht="16.5">
      <c r="A1278" s="1">
        <v>1382018</v>
      </c>
      <c r="B1278" s="1">
        <v>1</v>
      </c>
      <c r="C1278" s="1" t="s">
        <v>812</v>
      </c>
      <c r="AB1278" s="2">
        <v>1491007</v>
      </c>
      <c r="AC1278" s="2">
        <v>1</v>
      </c>
      <c r="AD1278" s="2" t="s">
        <v>3977</v>
      </c>
    </row>
    <row r="1279" spans="1:30" ht="16.5">
      <c r="A1279" s="1">
        <v>1382019</v>
      </c>
      <c r="B1279" s="1">
        <v>1</v>
      </c>
      <c r="C1279" s="1" t="s">
        <v>813</v>
      </c>
      <c r="AB1279" s="2">
        <v>1491008</v>
      </c>
      <c r="AC1279" s="2">
        <v>1</v>
      </c>
      <c r="AD1279" s="2" t="s">
        <v>3978</v>
      </c>
    </row>
    <row r="1280" spans="1:30" ht="16.5">
      <c r="A1280" s="1">
        <v>1382020</v>
      </c>
      <c r="B1280" s="1">
        <v>1</v>
      </c>
      <c r="C1280" s="1" t="s">
        <v>814</v>
      </c>
      <c r="AB1280" s="2">
        <v>1491009</v>
      </c>
      <c r="AC1280" s="2">
        <v>1</v>
      </c>
      <c r="AD1280" s="2" t="s">
        <v>3979</v>
      </c>
    </row>
    <row r="1281" spans="1:30" ht="16.5">
      <c r="A1281" s="1">
        <v>1382021</v>
      </c>
      <c r="B1281" s="1">
        <v>1</v>
      </c>
      <c r="C1281" s="1" t="s">
        <v>815</v>
      </c>
      <c r="AB1281" s="2">
        <v>1491010</v>
      </c>
      <c r="AC1281" s="2">
        <v>1</v>
      </c>
      <c r="AD1281" s="2" t="s">
        <v>3980</v>
      </c>
    </row>
    <row r="1282" spans="1:30" ht="16.5">
      <c r="A1282" s="1">
        <v>1382022</v>
      </c>
      <c r="B1282" s="1">
        <v>1</v>
      </c>
      <c r="C1282" s="1" t="s">
        <v>816</v>
      </c>
      <c r="AB1282" s="2">
        <v>1491011</v>
      </c>
      <c r="AC1282" s="2">
        <v>1</v>
      </c>
      <c r="AD1282" s="2" t="s">
        <v>3981</v>
      </c>
    </row>
    <row r="1283" spans="1:30" ht="16.5">
      <c r="A1283" s="1">
        <v>1382023</v>
      </c>
      <c r="B1283" s="1">
        <v>1</v>
      </c>
      <c r="C1283" s="1" t="s">
        <v>817</v>
      </c>
      <c r="AB1283" s="2">
        <v>1491012</v>
      </c>
      <c r="AC1283" s="2">
        <v>1</v>
      </c>
      <c r="AD1283" s="2" t="s">
        <v>3982</v>
      </c>
    </row>
    <row r="1284" spans="1:30" ht="16.5">
      <c r="A1284" s="1">
        <v>1382024</v>
      </c>
      <c r="B1284" s="1">
        <v>1</v>
      </c>
      <c r="C1284" s="1" t="s">
        <v>818</v>
      </c>
      <c r="AB1284" s="2">
        <v>1491013</v>
      </c>
      <c r="AC1284" s="2">
        <v>1</v>
      </c>
      <c r="AD1284" s="2" t="s">
        <v>3983</v>
      </c>
    </row>
    <row r="1285" spans="1:30" ht="16.5">
      <c r="A1285" s="1">
        <v>1382025</v>
      </c>
      <c r="B1285" s="1">
        <v>1</v>
      </c>
      <c r="C1285" s="1" t="s">
        <v>819</v>
      </c>
      <c r="AB1285" s="2">
        <v>1381001</v>
      </c>
      <c r="AC1285" s="2">
        <v>1</v>
      </c>
      <c r="AD1285" s="2" t="s">
        <v>743</v>
      </c>
    </row>
    <row r="1286" spans="1:30" ht="16.5">
      <c r="A1286" s="1">
        <v>1382026</v>
      </c>
      <c r="B1286" s="1">
        <v>1</v>
      </c>
      <c r="C1286" s="1" t="s">
        <v>739</v>
      </c>
      <c r="AB1286" s="2">
        <v>1381002</v>
      </c>
      <c r="AC1286" s="2">
        <v>1</v>
      </c>
      <c r="AD1286" s="2" t="s">
        <v>744</v>
      </c>
    </row>
    <row r="1287" spans="1:30" ht="16.5">
      <c r="A1287" s="1">
        <v>1382027</v>
      </c>
      <c r="B1287" s="1">
        <v>1</v>
      </c>
      <c r="C1287" s="1" t="s">
        <v>820</v>
      </c>
      <c r="AB1287" s="2">
        <v>1381003</v>
      </c>
      <c r="AC1287" s="2">
        <v>1</v>
      </c>
      <c r="AD1287" s="2" t="s">
        <v>745</v>
      </c>
    </row>
    <row r="1288" spans="1:30" ht="16.5">
      <c r="A1288" s="1">
        <v>1382028</v>
      </c>
      <c r="B1288" s="1">
        <v>1</v>
      </c>
      <c r="C1288" s="1" t="s">
        <v>821</v>
      </c>
      <c r="AB1288" s="2">
        <v>1381004</v>
      </c>
      <c r="AC1288" s="2">
        <v>1</v>
      </c>
      <c r="AD1288" s="2" t="s">
        <v>746</v>
      </c>
    </row>
    <row r="1289" spans="1:30" ht="16.5">
      <c r="A1289" s="1">
        <v>1382029</v>
      </c>
      <c r="B1289" s="1">
        <v>1</v>
      </c>
      <c r="C1289" s="1" t="s">
        <v>822</v>
      </c>
      <c r="AB1289" s="2">
        <v>1381005</v>
      </c>
      <c r="AC1289" s="2">
        <v>1</v>
      </c>
      <c r="AD1289" s="2" t="s">
        <v>747</v>
      </c>
    </row>
    <row r="1290" spans="1:30" ht="16.5">
      <c r="A1290" s="1">
        <v>1382030</v>
      </c>
      <c r="B1290" s="1">
        <v>1</v>
      </c>
      <c r="C1290" s="1" t="s">
        <v>823</v>
      </c>
      <c r="AB1290" s="2">
        <v>1381006</v>
      </c>
      <c r="AC1290" s="2">
        <v>1</v>
      </c>
      <c r="AD1290" s="2" t="s">
        <v>748</v>
      </c>
    </row>
    <row r="1291" spans="1:30" ht="16.5">
      <c r="A1291" s="1">
        <v>1382031</v>
      </c>
      <c r="B1291" s="1">
        <v>1</v>
      </c>
      <c r="C1291" s="1" t="s">
        <v>824</v>
      </c>
      <c r="AB1291" s="2">
        <v>1381007</v>
      </c>
      <c r="AC1291" s="2">
        <v>1</v>
      </c>
      <c r="AD1291" s="2" t="s">
        <v>749</v>
      </c>
    </row>
    <row r="1292" spans="1:30" ht="16.5">
      <c r="A1292" s="1">
        <v>1382032</v>
      </c>
      <c r="B1292" s="1">
        <v>1</v>
      </c>
      <c r="C1292" s="1" t="s">
        <v>825</v>
      </c>
      <c r="AB1292" s="2">
        <v>1381008</v>
      </c>
      <c r="AC1292" s="2">
        <v>1</v>
      </c>
      <c r="AD1292" s="2" t="s">
        <v>750</v>
      </c>
    </row>
    <row r="1293" spans="1:30" ht="16.5">
      <c r="A1293" s="1">
        <v>1382033</v>
      </c>
      <c r="B1293" s="1">
        <v>1</v>
      </c>
      <c r="C1293" s="1" t="s">
        <v>826</v>
      </c>
      <c r="AB1293" s="2">
        <v>1381009</v>
      </c>
      <c r="AC1293" s="2">
        <v>1</v>
      </c>
      <c r="AD1293" s="2" t="s">
        <v>751</v>
      </c>
    </row>
    <row r="1294" spans="1:30" ht="16.5">
      <c r="A1294" s="1">
        <v>1382034</v>
      </c>
      <c r="B1294" s="1">
        <v>1</v>
      </c>
      <c r="C1294" s="1" t="s">
        <v>827</v>
      </c>
      <c r="AB1294" s="2">
        <v>1381010</v>
      </c>
      <c r="AC1294" s="2">
        <v>1</v>
      </c>
      <c r="AD1294" s="2" t="s">
        <v>752</v>
      </c>
    </row>
    <row r="1295" spans="1:30" ht="16.5">
      <c r="A1295" s="1">
        <v>1382035</v>
      </c>
      <c r="B1295" s="1">
        <v>1</v>
      </c>
      <c r="C1295" s="1" t="s">
        <v>828</v>
      </c>
      <c r="AB1295" s="2">
        <v>1381011</v>
      </c>
      <c r="AC1295" s="2">
        <v>1</v>
      </c>
      <c r="AD1295" s="2" t="s">
        <v>753</v>
      </c>
    </row>
    <row r="1296" spans="1:30" ht="16.5">
      <c r="A1296" s="1">
        <v>1382036</v>
      </c>
      <c r="B1296" s="1">
        <v>1</v>
      </c>
      <c r="C1296" s="1" t="s">
        <v>829</v>
      </c>
      <c r="AB1296" s="2">
        <v>1381012</v>
      </c>
      <c r="AC1296" s="2">
        <v>1</v>
      </c>
      <c r="AD1296" s="2" t="s">
        <v>754</v>
      </c>
    </row>
    <row r="1297" spans="1:30" ht="16.5">
      <c r="A1297" s="1">
        <v>1382037</v>
      </c>
      <c r="B1297" s="1">
        <v>1</v>
      </c>
      <c r="C1297" s="1" t="s">
        <v>830</v>
      </c>
      <c r="AB1297" s="2">
        <v>1381013</v>
      </c>
      <c r="AC1297" s="2">
        <v>1</v>
      </c>
      <c r="AD1297" s="2" t="s">
        <v>755</v>
      </c>
    </row>
    <row r="1298" spans="1:30" ht="16.5">
      <c r="A1298" s="1">
        <v>1382038</v>
      </c>
      <c r="B1298" s="1">
        <v>1</v>
      </c>
      <c r="C1298" s="1" t="s">
        <v>831</v>
      </c>
      <c r="AB1298" s="2">
        <v>1381014</v>
      </c>
      <c r="AC1298" s="2">
        <v>1</v>
      </c>
      <c r="AD1298" s="2" t="s">
        <v>756</v>
      </c>
    </row>
    <row r="1299" spans="1:30" ht="16.5">
      <c r="A1299" s="1">
        <v>1382039</v>
      </c>
      <c r="B1299" s="1">
        <v>1</v>
      </c>
      <c r="C1299" s="1" t="s">
        <v>832</v>
      </c>
      <c r="AB1299" s="2">
        <v>1381015</v>
      </c>
      <c r="AC1299" s="2">
        <v>1</v>
      </c>
      <c r="AD1299" s="2" t="s">
        <v>757</v>
      </c>
    </row>
    <row r="1300" spans="1:30" ht="16.5">
      <c r="A1300" s="1">
        <v>1382040</v>
      </c>
      <c r="B1300" s="1">
        <v>1</v>
      </c>
      <c r="C1300" s="1" t="s">
        <v>833</v>
      </c>
      <c r="AB1300" s="2">
        <v>1381016</v>
      </c>
      <c r="AC1300" s="2">
        <v>1</v>
      </c>
      <c r="AD1300" s="2" t="s">
        <v>758</v>
      </c>
    </row>
    <row r="1301" spans="1:30" ht="16.5">
      <c r="A1301" s="1">
        <v>1382041</v>
      </c>
      <c r="B1301" s="1">
        <v>1</v>
      </c>
      <c r="C1301" s="1" t="s">
        <v>834</v>
      </c>
      <c r="AB1301" s="2">
        <v>1381017</v>
      </c>
      <c r="AC1301" s="2">
        <v>1</v>
      </c>
      <c r="AD1301" s="2" t="s">
        <v>759</v>
      </c>
    </row>
    <row r="1302" spans="1:30" ht="16.5">
      <c r="A1302" s="1">
        <v>1382042</v>
      </c>
      <c r="B1302" s="1">
        <v>1</v>
      </c>
      <c r="C1302" s="1" t="s">
        <v>835</v>
      </c>
      <c r="AB1302" s="2">
        <v>1381018</v>
      </c>
      <c r="AC1302" s="2">
        <v>1</v>
      </c>
      <c r="AD1302" s="2" t="s">
        <v>760</v>
      </c>
    </row>
    <row r="1303" spans="1:30" ht="16.5">
      <c r="A1303" s="1">
        <v>1382043</v>
      </c>
      <c r="B1303" s="1">
        <v>1</v>
      </c>
      <c r="C1303" s="1" t="s">
        <v>836</v>
      </c>
      <c r="AB1303" s="2">
        <v>1381019</v>
      </c>
      <c r="AC1303" s="2">
        <v>1</v>
      </c>
      <c r="AD1303" s="2" t="s">
        <v>761</v>
      </c>
    </row>
    <row r="1304" spans="1:30" ht="16.5">
      <c r="A1304" s="1">
        <v>1382044</v>
      </c>
      <c r="B1304" s="1">
        <v>1</v>
      </c>
      <c r="C1304" s="1" t="s">
        <v>837</v>
      </c>
      <c r="AB1304" s="2">
        <v>1381020</v>
      </c>
      <c r="AC1304" s="2">
        <v>1</v>
      </c>
      <c r="AD1304" s="2" t="s">
        <v>762</v>
      </c>
    </row>
    <row r="1305" spans="1:30" ht="16.5">
      <c r="A1305" s="1">
        <v>1382045</v>
      </c>
      <c r="B1305" s="1">
        <v>1</v>
      </c>
      <c r="C1305" s="1" t="s">
        <v>838</v>
      </c>
      <c r="AB1305" s="2">
        <v>1381021</v>
      </c>
      <c r="AC1305" s="2">
        <v>1</v>
      </c>
      <c r="AD1305" s="2" t="s">
        <v>763</v>
      </c>
    </row>
    <row r="1306" spans="1:30" ht="16.5">
      <c r="A1306" s="1">
        <v>1382046</v>
      </c>
      <c r="B1306" s="1">
        <v>1</v>
      </c>
      <c r="C1306" s="1" t="s">
        <v>839</v>
      </c>
      <c r="AB1306" s="2">
        <v>1381022</v>
      </c>
      <c r="AC1306" s="2">
        <v>1</v>
      </c>
      <c r="AD1306" s="2" t="s">
        <v>764</v>
      </c>
    </row>
    <row r="1307" spans="1:30" ht="16.5">
      <c r="A1307" s="1">
        <v>1382047</v>
      </c>
      <c r="B1307" s="1">
        <v>1</v>
      </c>
      <c r="C1307" s="1" t="s">
        <v>840</v>
      </c>
      <c r="AB1307" s="2">
        <v>1381023</v>
      </c>
      <c r="AC1307" s="2">
        <v>1</v>
      </c>
      <c r="AD1307" s="2" t="s">
        <v>765</v>
      </c>
    </row>
    <row r="1308" spans="1:30" ht="16.5">
      <c r="A1308" s="1">
        <v>1382048</v>
      </c>
      <c r="B1308" s="1">
        <v>1</v>
      </c>
      <c r="C1308" s="1" t="s">
        <v>841</v>
      </c>
      <c r="AB1308" s="2">
        <v>1381024</v>
      </c>
      <c r="AC1308" s="2">
        <v>1</v>
      </c>
      <c r="AD1308" s="2" t="s">
        <v>766</v>
      </c>
    </row>
    <row r="1309" spans="1:30" ht="16.5">
      <c r="A1309" s="1">
        <v>1382049</v>
      </c>
      <c r="B1309" s="1">
        <v>1</v>
      </c>
      <c r="C1309" s="1" t="s">
        <v>842</v>
      </c>
      <c r="AB1309" s="2">
        <v>1381025</v>
      </c>
      <c r="AC1309" s="2">
        <v>1</v>
      </c>
      <c r="AD1309" s="2" t="s">
        <v>767</v>
      </c>
    </row>
    <row r="1310" spans="1:30" ht="16.5">
      <c r="A1310" s="1">
        <v>1382050</v>
      </c>
      <c r="B1310" s="1">
        <v>1</v>
      </c>
      <c r="C1310" s="1" t="s">
        <v>843</v>
      </c>
      <c r="AB1310" s="2">
        <v>1381026</v>
      </c>
      <c r="AC1310" s="2">
        <v>1</v>
      </c>
      <c r="AD1310" s="2" t="s">
        <v>768</v>
      </c>
    </row>
    <row r="1311" spans="1:30" ht="16.5">
      <c r="A1311" s="1">
        <v>1382051</v>
      </c>
      <c r="B1311" s="1">
        <v>1</v>
      </c>
      <c r="C1311" s="1" t="s">
        <v>844</v>
      </c>
      <c r="AB1311" s="2">
        <v>1381027</v>
      </c>
      <c r="AC1311" s="2">
        <v>1</v>
      </c>
      <c r="AD1311" s="2" t="s">
        <v>769</v>
      </c>
    </row>
    <row r="1312" spans="1:30" ht="16.5">
      <c r="A1312" s="1">
        <v>1382052</v>
      </c>
      <c r="B1312" s="1">
        <v>1</v>
      </c>
      <c r="C1312" s="1" t="s">
        <v>845</v>
      </c>
      <c r="AB1312" s="2">
        <v>1381028</v>
      </c>
      <c r="AC1312" s="2">
        <v>1</v>
      </c>
      <c r="AD1312" s="2" t="s">
        <v>770</v>
      </c>
    </row>
    <row r="1313" spans="1:30" ht="16.5">
      <c r="A1313" s="1">
        <v>1382053</v>
      </c>
      <c r="B1313" s="1">
        <v>1</v>
      </c>
      <c r="C1313" s="1" t="s">
        <v>846</v>
      </c>
      <c r="AB1313" s="2">
        <v>1381029</v>
      </c>
      <c r="AC1313" s="2">
        <v>1</v>
      </c>
      <c r="AD1313" s="2" t="s">
        <v>771</v>
      </c>
    </row>
    <row r="1314" spans="1:30" ht="16.5">
      <c r="A1314" s="1">
        <v>1382054</v>
      </c>
      <c r="B1314" s="1">
        <v>1</v>
      </c>
      <c r="C1314" s="1" t="s">
        <v>847</v>
      </c>
      <c r="AB1314" s="2">
        <v>1381030</v>
      </c>
      <c r="AC1314" s="2">
        <v>1</v>
      </c>
      <c r="AD1314" s="2" t="s">
        <v>772</v>
      </c>
    </row>
    <row r="1315" spans="1:30" ht="16.5">
      <c r="A1315" s="1">
        <v>1382055</v>
      </c>
      <c r="B1315" s="1">
        <v>1</v>
      </c>
      <c r="C1315" s="1" t="s">
        <v>848</v>
      </c>
      <c r="AB1315" s="2">
        <v>1381031</v>
      </c>
      <c r="AC1315" s="2">
        <v>1</v>
      </c>
      <c r="AD1315" s="2" t="s">
        <v>773</v>
      </c>
    </row>
    <row r="1316" spans="1:30" ht="16.5">
      <c r="A1316" s="1">
        <v>1382056</v>
      </c>
      <c r="B1316" s="1">
        <v>1</v>
      </c>
      <c r="C1316" s="1" t="s">
        <v>849</v>
      </c>
      <c r="AB1316" s="2">
        <v>1381032</v>
      </c>
      <c r="AC1316" s="2">
        <v>1</v>
      </c>
      <c r="AD1316" s="2" t="s">
        <v>774</v>
      </c>
    </row>
    <row r="1317" spans="1:30" ht="16.5">
      <c r="A1317" s="1">
        <v>1382057</v>
      </c>
      <c r="B1317" s="1">
        <v>1</v>
      </c>
      <c r="C1317" s="1" t="s">
        <v>850</v>
      </c>
      <c r="AB1317" s="2">
        <v>1381033</v>
      </c>
      <c r="AC1317" s="2">
        <v>1</v>
      </c>
      <c r="AD1317" s="2" t="s">
        <v>775</v>
      </c>
    </row>
    <row r="1318" spans="1:30" ht="16.5">
      <c r="A1318" s="1">
        <v>1382058</v>
      </c>
      <c r="B1318" s="1">
        <v>1</v>
      </c>
      <c r="C1318" s="1" t="s">
        <v>851</v>
      </c>
      <c r="AB1318" s="2">
        <v>1381034</v>
      </c>
      <c r="AC1318" s="2">
        <v>1</v>
      </c>
      <c r="AD1318" s="2" t="s">
        <v>776</v>
      </c>
    </row>
    <row r="1319" spans="1:30" ht="16.5">
      <c r="A1319" s="1">
        <v>1382059</v>
      </c>
      <c r="B1319" s="1">
        <v>1</v>
      </c>
      <c r="C1319" s="1" t="s">
        <v>219</v>
      </c>
      <c r="AB1319" s="2">
        <v>1381035</v>
      </c>
      <c r="AC1319" s="2">
        <v>1</v>
      </c>
      <c r="AD1319" s="2" t="s">
        <v>777</v>
      </c>
    </row>
    <row r="1320" spans="1:30" ht="16.5">
      <c r="A1320" s="1">
        <v>1382060</v>
      </c>
      <c r="B1320" s="1">
        <v>1</v>
      </c>
      <c r="C1320" s="1" t="s">
        <v>852</v>
      </c>
      <c r="AB1320" s="2">
        <v>1381036</v>
      </c>
      <c r="AC1320" s="2">
        <v>1</v>
      </c>
      <c r="AD1320" s="2" t="s">
        <v>778</v>
      </c>
    </row>
    <row r="1321" spans="1:30" ht="16.5">
      <c r="A1321" s="1">
        <v>1382061</v>
      </c>
      <c r="B1321" s="1">
        <v>1</v>
      </c>
      <c r="C1321" s="1" t="s">
        <v>853</v>
      </c>
      <c r="AB1321" s="2">
        <v>1381037</v>
      </c>
      <c r="AC1321" s="2">
        <v>1</v>
      </c>
      <c r="AD1321" s="2" t="s">
        <v>779</v>
      </c>
    </row>
    <row r="1322" spans="1:30" ht="16.5">
      <c r="A1322" s="1">
        <v>1382062</v>
      </c>
      <c r="B1322" s="1">
        <v>1</v>
      </c>
      <c r="C1322" s="1" t="s">
        <v>854</v>
      </c>
      <c r="AB1322" s="2">
        <v>1381038</v>
      </c>
      <c r="AC1322" s="2">
        <v>1</v>
      </c>
      <c r="AD1322" s="2" t="s">
        <v>426</v>
      </c>
    </row>
    <row r="1323" spans="1:30" ht="16.5">
      <c r="A1323" s="1">
        <v>1382063</v>
      </c>
      <c r="B1323" s="1">
        <v>1</v>
      </c>
      <c r="C1323" s="1" t="s">
        <v>855</v>
      </c>
      <c r="AB1323" s="2">
        <v>1381039</v>
      </c>
      <c r="AC1323" s="2">
        <v>1</v>
      </c>
      <c r="AD1323" s="2" t="s">
        <v>781</v>
      </c>
    </row>
    <row r="1324" spans="1:30" ht="16.5">
      <c r="A1324" s="1">
        <v>1382064</v>
      </c>
      <c r="B1324" s="1">
        <v>1</v>
      </c>
      <c r="C1324" s="1" t="s">
        <v>856</v>
      </c>
      <c r="AB1324" s="2">
        <v>1381040</v>
      </c>
      <c r="AC1324" s="2">
        <v>1</v>
      </c>
      <c r="AD1324" s="2" t="s">
        <v>782</v>
      </c>
    </row>
    <row r="1325" spans="1:30" ht="16.5">
      <c r="A1325" s="1">
        <v>1382065</v>
      </c>
      <c r="B1325" s="1">
        <v>1</v>
      </c>
      <c r="C1325" s="1" t="s">
        <v>857</v>
      </c>
      <c r="AB1325" s="2">
        <v>1381041</v>
      </c>
      <c r="AC1325" s="2">
        <v>1</v>
      </c>
      <c r="AD1325" s="2" t="s">
        <v>783</v>
      </c>
    </row>
    <row r="1326" spans="1:30" ht="16.5">
      <c r="A1326" s="1">
        <v>1382066</v>
      </c>
      <c r="B1326" s="1">
        <v>1</v>
      </c>
      <c r="C1326" s="1" t="s">
        <v>858</v>
      </c>
      <c r="AB1326" s="2">
        <v>1382001</v>
      </c>
      <c r="AC1326" s="2">
        <v>1</v>
      </c>
      <c r="AD1326" s="2" t="s">
        <v>795</v>
      </c>
    </row>
    <row r="1327" spans="1:30" ht="16.5">
      <c r="A1327" s="1">
        <v>1382067</v>
      </c>
      <c r="B1327" s="1">
        <v>1</v>
      </c>
      <c r="C1327" s="1" t="s">
        <v>859</v>
      </c>
      <c r="AB1327" s="2">
        <v>1382002</v>
      </c>
      <c r="AC1327" s="2">
        <v>1</v>
      </c>
      <c r="AD1327" s="2" t="s">
        <v>796</v>
      </c>
    </row>
    <row r="1328" spans="1:30" ht="16.5">
      <c r="A1328" s="1">
        <v>1382068</v>
      </c>
      <c r="B1328" s="1">
        <v>1</v>
      </c>
      <c r="C1328" s="1" t="s">
        <v>860</v>
      </c>
      <c r="AB1328" s="2">
        <v>1382003</v>
      </c>
      <c r="AC1328" s="2">
        <v>1</v>
      </c>
      <c r="AD1328" s="2" t="s">
        <v>797</v>
      </c>
    </row>
    <row r="1329" spans="1:30" ht="16.5">
      <c r="A1329" s="1">
        <v>1382069</v>
      </c>
      <c r="B1329" s="1">
        <v>1</v>
      </c>
      <c r="C1329" s="1" t="s">
        <v>861</v>
      </c>
      <c r="AB1329" s="2">
        <v>1382004</v>
      </c>
      <c r="AC1329" s="2">
        <v>1</v>
      </c>
      <c r="AD1329" s="2" t="s">
        <v>798</v>
      </c>
    </row>
    <row r="1330" spans="1:30" ht="16.5">
      <c r="A1330" s="1">
        <v>1382070</v>
      </c>
      <c r="B1330" s="1">
        <v>1</v>
      </c>
      <c r="C1330" s="1" t="s">
        <v>862</v>
      </c>
      <c r="AB1330" s="2">
        <v>1382005</v>
      </c>
      <c r="AC1330" s="2">
        <v>1</v>
      </c>
      <c r="AD1330" s="2" t="s">
        <v>799</v>
      </c>
    </row>
    <row r="1331" spans="1:30" ht="16.5">
      <c r="A1331" s="1">
        <v>1382071</v>
      </c>
      <c r="B1331" s="1">
        <v>1</v>
      </c>
      <c r="C1331" s="1" t="s">
        <v>863</v>
      </c>
      <c r="AB1331" s="2">
        <v>1382006</v>
      </c>
      <c r="AC1331" s="2">
        <v>1</v>
      </c>
      <c r="AD1331" s="2" t="s">
        <v>800</v>
      </c>
    </row>
    <row r="1332" spans="1:30" ht="16.5">
      <c r="A1332" s="1">
        <v>1382072</v>
      </c>
      <c r="B1332" s="1">
        <v>1</v>
      </c>
      <c r="C1332" s="1" t="s">
        <v>864</v>
      </c>
      <c r="AB1332" s="2">
        <v>1382007</v>
      </c>
      <c r="AC1332" s="2">
        <v>1</v>
      </c>
      <c r="AD1332" s="2" t="s">
        <v>801</v>
      </c>
    </row>
    <row r="1333" spans="1:30" ht="16.5">
      <c r="A1333" s="1">
        <v>1382073</v>
      </c>
      <c r="B1333" s="1">
        <v>1</v>
      </c>
      <c r="C1333" s="1" t="s">
        <v>865</v>
      </c>
      <c r="AB1333" s="2">
        <v>1382008</v>
      </c>
      <c r="AC1333" s="2">
        <v>1</v>
      </c>
      <c r="AD1333" s="2" t="s">
        <v>802</v>
      </c>
    </row>
    <row r="1334" spans="1:30" ht="16.5">
      <c r="A1334" s="1">
        <v>1382074</v>
      </c>
      <c r="B1334" s="1">
        <v>1</v>
      </c>
      <c r="C1334" s="1" t="s">
        <v>866</v>
      </c>
      <c r="AB1334" s="2">
        <v>1382009</v>
      </c>
      <c r="AC1334" s="2">
        <v>1</v>
      </c>
      <c r="AD1334" s="2" t="s">
        <v>803</v>
      </c>
    </row>
    <row r="1335" spans="1:30" ht="16.5">
      <c r="A1335" s="1">
        <v>1382075</v>
      </c>
      <c r="B1335" s="1">
        <v>1</v>
      </c>
      <c r="C1335" s="1" t="s">
        <v>867</v>
      </c>
      <c r="AB1335" s="2">
        <v>1382010</v>
      </c>
      <c r="AC1335" s="2">
        <v>1</v>
      </c>
      <c r="AD1335" s="2" t="s">
        <v>804</v>
      </c>
    </row>
    <row r="1336" spans="1:30" ht="16.5">
      <c r="A1336" s="1">
        <v>1382076</v>
      </c>
      <c r="B1336" s="1">
        <v>1</v>
      </c>
      <c r="C1336" s="1" t="s">
        <v>868</v>
      </c>
      <c r="AB1336" s="2">
        <v>1382011</v>
      </c>
      <c r="AC1336" s="2">
        <v>1</v>
      </c>
      <c r="AD1336" s="2" t="s">
        <v>805</v>
      </c>
    </row>
    <row r="1337" spans="1:30" ht="16.5">
      <c r="A1337" s="1">
        <v>1382077</v>
      </c>
      <c r="B1337" s="1">
        <v>1</v>
      </c>
      <c r="C1337" s="1" t="s">
        <v>869</v>
      </c>
      <c r="AB1337" s="2">
        <v>1382012</v>
      </c>
      <c r="AC1337" s="2">
        <v>1</v>
      </c>
      <c r="AD1337" s="2" t="s">
        <v>806</v>
      </c>
    </row>
    <row r="1338" spans="1:30" ht="16.5">
      <c r="A1338" s="1">
        <v>1382078</v>
      </c>
      <c r="B1338" s="1">
        <v>1</v>
      </c>
      <c r="C1338" s="1" t="s">
        <v>720</v>
      </c>
      <c r="AB1338" s="2">
        <v>1382013</v>
      </c>
      <c r="AC1338" s="2">
        <v>1</v>
      </c>
      <c r="AD1338" s="2" t="s">
        <v>807</v>
      </c>
    </row>
    <row r="1339" spans="1:30" ht="16.5">
      <c r="A1339" s="1">
        <v>1382079</v>
      </c>
      <c r="B1339" s="1">
        <v>1</v>
      </c>
      <c r="C1339" s="1" t="s">
        <v>870</v>
      </c>
      <c r="AB1339" s="2">
        <v>1382014</v>
      </c>
      <c r="AC1339" s="2">
        <v>1</v>
      </c>
      <c r="AD1339" s="2" t="s">
        <v>808</v>
      </c>
    </row>
    <row r="1340" spans="1:30" ht="16.5">
      <c r="A1340" s="1">
        <v>1382080</v>
      </c>
      <c r="B1340" s="1">
        <v>1</v>
      </c>
      <c r="C1340" s="1" t="s">
        <v>871</v>
      </c>
      <c r="AB1340" s="2">
        <v>1382015</v>
      </c>
      <c r="AC1340" s="2">
        <v>1</v>
      </c>
      <c r="AD1340" s="2" t="s">
        <v>809</v>
      </c>
    </row>
    <row r="1341" spans="1:30" ht="16.5">
      <c r="A1341" s="1">
        <v>1382081</v>
      </c>
      <c r="B1341" s="1">
        <v>1</v>
      </c>
      <c r="C1341" s="1" t="s">
        <v>872</v>
      </c>
      <c r="AB1341" s="2">
        <v>1382016</v>
      </c>
      <c r="AC1341" s="2">
        <v>1</v>
      </c>
      <c r="AD1341" s="2" t="s">
        <v>810</v>
      </c>
    </row>
    <row r="1342" spans="1:30" ht="16.5">
      <c r="A1342" s="1">
        <v>1382082</v>
      </c>
      <c r="B1342" s="1">
        <v>1</v>
      </c>
      <c r="C1342" s="1" t="s">
        <v>873</v>
      </c>
      <c r="AB1342" s="2">
        <v>1382017</v>
      </c>
      <c r="AC1342" s="2">
        <v>1</v>
      </c>
      <c r="AD1342" s="2" t="s">
        <v>811</v>
      </c>
    </row>
    <row r="1343" spans="1:30" ht="16.5">
      <c r="A1343" s="1">
        <v>1382083</v>
      </c>
      <c r="B1343" s="1">
        <v>1</v>
      </c>
      <c r="C1343" s="1" t="s">
        <v>874</v>
      </c>
      <c r="AB1343" s="2">
        <v>1382018</v>
      </c>
      <c r="AC1343" s="2">
        <v>1</v>
      </c>
      <c r="AD1343" s="2" t="s">
        <v>812</v>
      </c>
    </row>
    <row r="1344" spans="1:30" ht="16.5">
      <c r="A1344" s="1">
        <v>1382084</v>
      </c>
      <c r="B1344" s="1">
        <v>1</v>
      </c>
      <c r="C1344" s="1" t="s">
        <v>875</v>
      </c>
      <c r="AB1344" s="2">
        <v>1382019</v>
      </c>
      <c r="AC1344" s="2">
        <v>1</v>
      </c>
      <c r="AD1344" s="2" t="s">
        <v>813</v>
      </c>
    </row>
    <row r="1345" spans="1:30" ht="16.5">
      <c r="A1345" s="1">
        <v>1382085</v>
      </c>
      <c r="B1345" s="1">
        <v>1</v>
      </c>
      <c r="C1345" s="1" t="s">
        <v>876</v>
      </c>
      <c r="AB1345" s="2">
        <v>1382020</v>
      </c>
      <c r="AC1345" s="2">
        <v>1</v>
      </c>
      <c r="AD1345" s="2" t="s">
        <v>814</v>
      </c>
    </row>
    <row r="1346" spans="1:30" ht="16.5">
      <c r="A1346" s="1">
        <v>1382086</v>
      </c>
      <c r="B1346" s="1">
        <v>1</v>
      </c>
      <c r="C1346" s="1" t="s">
        <v>877</v>
      </c>
      <c r="AB1346" s="2">
        <v>1382021</v>
      </c>
      <c r="AC1346" s="2">
        <v>1</v>
      </c>
      <c r="AD1346" s="2" t="s">
        <v>815</v>
      </c>
    </row>
    <row r="1347" spans="1:30" ht="16.5">
      <c r="A1347" s="1">
        <v>1382100</v>
      </c>
      <c r="B1347" s="1">
        <v>1</v>
      </c>
      <c r="C1347" s="1" t="s">
        <v>878</v>
      </c>
      <c r="AB1347" s="2">
        <v>1382022</v>
      </c>
      <c r="AC1347" s="2">
        <v>1</v>
      </c>
      <c r="AD1347" s="2" t="s">
        <v>816</v>
      </c>
    </row>
    <row r="1348" spans="1:30" ht="16.5">
      <c r="A1348" s="1">
        <v>1382101</v>
      </c>
      <c r="B1348" s="1">
        <v>1</v>
      </c>
      <c r="C1348" s="1" t="s">
        <v>879</v>
      </c>
      <c r="AB1348" s="2">
        <v>1382023</v>
      </c>
      <c r="AC1348" s="2">
        <v>1</v>
      </c>
      <c r="AD1348" s="2" t="s">
        <v>817</v>
      </c>
    </row>
    <row r="1349" spans="1:30" ht="16.5">
      <c r="A1349" s="1">
        <v>1381100</v>
      </c>
      <c r="B1349" s="1">
        <v>1</v>
      </c>
      <c r="C1349" s="1" t="s">
        <v>880</v>
      </c>
      <c r="AB1349" s="2">
        <v>1382024</v>
      </c>
      <c r="AC1349" s="2">
        <v>1</v>
      </c>
      <c r="AD1349" s="2" t="s">
        <v>818</v>
      </c>
    </row>
    <row r="1350" spans="1:30" ht="16.5">
      <c r="A1350" s="1">
        <v>1382102</v>
      </c>
      <c r="B1350" s="1">
        <v>1</v>
      </c>
      <c r="C1350" s="1" t="s">
        <v>881</v>
      </c>
      <c r="AB1350" s="2">
        <v>1382025</v>
      </c>
      <c r="AC1350" s="2">
        <v>1</v>
      </c>
      <c r="AD1350" s="2" t="s">
        <v>819</v>
      </c>
    </row>
    <row r="1351" spans="1:30" ht="16.5">
      <c r="A1351" s="1">
        <v>1382103</v>
      </c>
      <c r="B1351" s="1">
        <v>1</v>
      </c>
      <c r="C1351" s="1" t="s">
        <v>883</v>
      </c>
      <c r="AB1351" s="2">
        <v>1382026</v>
      </c>
      <c r="AC1351" s="2">
        <v>1</v>
      </c>
      <c r="AD1351" s="2" t="s">
        <v>739</v>
      </c>
    </row>
    <row r="1352" spans="1:30" ht="16.5">
      <c r="A1352" s="1">
        <v>1382087</v>
      </c>
      <c r="B1352" s="1">
        <v>1</v>
      </c>
      <c r="C1352" s="1" t="s">
        <v>887</v>
      </c>
      <c r="AB1352" s="2">
        <v>1382027</v>
      </c>
      <c r="AC1352" s="2">
        <v>1</v>
      </c>
      <c r="AD1352" s="2" t="s">
        <v>820</v>
      </c>
    </row>
    <row r="1353" spans="1:30" ht="16.5">
      <c r="A1353" s="1">
        <v>1382091</v>
      </c>
      <c r="B1353" s="1">
        <v>1</v>
      </c>
      <c r="C1353" s="1" t="s">
        <v>891</v>
      </c>
      <c r="AB1353" s="2">
        <v>1382028</v>
      </c>
      <c r="AC1353" s="2">
        <v>1</v>
      </c>
      <c r="AD1353" s="2" t="s">
        <v>821</v>
      </c>
    </row>
    <row r="1354" spans="1:30" ht="16.5">
      <c r="A1354" s="1">
        <v>1382092</v>
      </c>
      <c r="B1354" s="1">
        <v>1</v>
      </c>
      <c r="C1354" s="1" t="s">
        <v>892</v>
      </c>
      <c r="AB1354" s="2">
        <v>1382029</v>
      </c>
      <c r="AC1354" s="2">
        <v>1</v>
      </c>
      <c r="AD1354" s="2" t="s">
        <v>822</v>
      </c>
    </row>
    <row r="1355" spans="1:30" ht="16.5">
      <c r="A1355" s="1">
        <v>1382104</v>
      </c>
      <c r="B1355" s="1">
        <v>1</v>
      </c>
      <c r="C1355" s="1" t="s">
        <v>893</v>
      </c>
      <c r="AB1355" s="2">
        <v>1382030</v>
      </c>
      <c r="AC1355" s="2">
        <v>1</v>
      </c>
      <c r="AD1355" s="2" t="s">
        <v>823</v>
      </c>
    </row>
    <row r="1356" spans="1:30" ht="16.5">
      <c r="A1356" s="1">
        <v>1382105</v>
      </c>
      <c r="B1356" s="1">
        <v>1</v>
      </c>
      <c r="C1356" s="1" t="s">
        <v>894</v>
      </c>
      <c r="AB1356" s="2">
        <v>1382031</v>
      </c>
      <c r="AC1356" s="2">
        <v>1</v>
      </c>
      <c r="AD1356" s="2" t="s">
        <v>824</v>
      </c>
    </row>
    <row r="1357" spans="1:30" ht="16.5">
      <c r="A1357" s="1">
        <v>1382106</v>
      </c>
      <c r="B1357" s="1">
        <v>1</v>
      </c>
      <c r="C1357" s="1" t="s">
        <v>895</v>
      </c>
      <c r="AB1357" s="2">
        <v>1382032</v>
      </c>
      <c r="AC1357" s="2">
        <v>1</v>
      </c>
      <c r="AD1357" s="2" t="s">
        <v>825</v>
      </c>
    </row>
    <row r="1358" spans="1:30" ht="16.5">
      <c r="A1358" s="1">
        <v>1381103</v>
      </c>
      <c r="B1358" s="1">
        <v>1</v>
      </c>
      <c r="C1358" s="1" t="s">
        <v>897</v>
      </c>
      <c r="AB1358" s="2">
        <v>1382033</v>
      </c>
      <c r="AC1358" s="2">
        <v>1</v>
      </c>
      <c r="AD1358" s="2" t="s">
        <v>826</v>
      </c>
    </row>
    <row r="1359" spans="1:30" ht="16.5">
      <c r="A1359" s="1">
        <v>1381104</v>
      </c>
      <c r="B1359" s="1">
        <v>1</v>
      </c>
      <c r="C1359" s="1" t="s">
        <v>898</v>
      </c>
      <c r="AB1359" s="2">
        <v>1382034</v>
      </c>
      <c r="AC1359" s="2">
        <v>1</v>
      </c>
      <c r="AD1359" s="2" t="s">
        <v>827</v>
      </c>
    </row>
    <row r="1360" spans="1:30" ht="16.5">
      <c r="A1360" s="1">
        <v>1381105</v>
      </c>
      <c r="B1360" s="1">
        <v>1</v>
      </c>
      <c r="C1360" s="1" t="s">
        <v>899</v>
      </c>
      <c r="AB1360" s="2">
        <v>1382035</v>
      </c>
      <c r="AC1360" s="2">
        <v>1</v>
      </c>
      <c r="AD1360" s="2" t="s">
        <v>828</v>
      </c>
    </row>
    <row r="1361" spans="1:30" ht="16.5">
      <c r="A1361" s="1">
        <v>1381106</v>
      </c>
      <c r="B1361" s="1">
        <v>1</v>
      </c>
      <c r="C1361" s="1" t="s">
        <v>747</v>
      </c>
      <c r="AB1361" s="2">
        <v>1382036</v>
      </c>
      <c r="AC1361" s="2">
        <v>1</v>
      </c>
      <c r="AD1361" s="2" t="s">
        <v>829</v>
      </c>
    </row>
    <row r="1362" spans="1:30" ht="16.5">
      <c r="A1362" s="1">
        <v>1381107</v>
      </c>
      <c r="B1362" s="1">
        <v>1</v>
      </c>
      <c r="C1362" s="1" t="s">
        <v>900</v>
      </c>
      <c r="AB1362" s="2">
        <v>1382037</v>
      </c>
      <c r="AC1362" s="2">
        <v>1</v>
      </c>
      <c r="AD1362" s="2" t="s">
        <v>830</v>
      </c>
    </row>
    <row r="1363" spans="1:30" ht="16.5">
      <c r="A1363" s="1">
        <v>1381108</v>
      </c>
      <c r="B1363" s="1">
        <v>1</v>
      </c>
      <c r="C1363" s="1" t="s">
        <v>901</v>
      </c>
      <c r="AB1363" s="2">
        <v>1382038</v>
      </c>
      <c r="AC1363" s="2">
        <v>1</v>
      </c>
      <c r="AD1363" s="2" t="s">
        <v>831</v>
      </c>
    </row>
    <row r="1364" spans="1:30" ht="16.5">
      <c r="A1364" s="1">
        <v>1381109</v>
      </c>
      <c r="B1364" s="1">
        <v>1</v>
      </c>
      <c r="C1364" s="1" t="s">
        <v>902</v>
      </c>
      <c r="AB1364" s="2">
        <v>1382039</v>
      </c>
      <c r="AC1364" s="2">
        <v>1</v>
      </c>
      <c r="AD1364" s="2" t="s">
        <v>832</v>
      </c>
    </row>
    <row r="1365" spans="1:30" ht="16.5">
      <c r="A1365" s="1">
        <v>1381110</v>
      </c>
      <c r="B1365" s="1">
        <v>1</v>
      </c>
      <c r="C1365" s="1" t="s">
        <v>903</v>
      </c>
      <c r="AB1365" s="2">
        <v>1382040</v>
      </c>
      <c r="AC1365" s="2">
        <v>1</v>
      </c>
      <c r="AD1365" s="2" t="s">
        <v>833</v>
      </c>
    </row>
    <row r="1366" spans="1:30" ht="16.5">
      <c r="A1366" s="1">
        <v>1381111</v>
      </c>
      <c r="B1366" s="1">
        <v>1</v>
      </c>
      <c r="C1366" s="1" t="s">
        <v>904</v>
      </c>
      <c r="AB1366" s="2">
        <v>1382041</v>
      </c>
      <c r="AC1366" s="2">
        <v>1</v>
      </c>
      <c r="AD1366" s="2" t="s">
        <v>834</v>
      </c>
    </row>
    <row r="1367" spans="1:30" ht="16.5">
      <c r="A1367" s="1">
        <v>1381112</v>
      </c>
      <c r="B1367" s="1">
        <v>1</v>
      </c>
      <c r="C1367" s="1" t="s">
        <v>905</v>
      </c>
      <c r="AB1367" s="2">
        <v>1382042</v>
      </c>
      <c r="AC1367" s="2">
        <v>1</v>
      </c>
      <c r="AD1367" s="2" t="s">
        <v>835</v>
      </c>
    </row>
    <row r="1368" spans="1:30" ht="16.5">
      <c r="A1368" s="1">
        <v>1381113</v>
      </c>
      <c r="B1368" s="1">
        <v>1</v>
      </c>
      <c r="C1368" s="1" t="s">
        <v>906</v>
      </c>
      <c r="AB1368" s="2">
        <v>1382043</v>
      </c>
      <c r="AC1368" s="2">
        <v>1</v>
      </c>
      <c r="AD1368" s="2" t="s">
        <v>836</v>
      </c>
    </row>
    <row r="1369" spans="1:30" ht="16.5">
      <c r="A1369" s="1">
        <v>1381114</v>
      </c>
      <c r="B1369" s="1">
        <v>1</v>
      </c>
      <c r="C1369" s="1" t="s">
        <v>907</v>
      </c>
      <c r="AB1369" s="2">
        <v>1382044</v>
      </c>
      <c r="AC1369" s="2">
        <v>1</v>
      </c>
      <c r="AD1369" s="2" t="s">
        <v>837</v>
      </c>
    </row>
    <row r="1370" spans="1:30" ht="16.5">
      <c r="A1370" s="1">
        <v>1381115</v>
      </c>
      <c r="B1370" s="1">
        <v>1</v>
      </c>
      <c r="C1370" s="1" t="s">
        <v>431</v>
      </c>
      <c r="AB1370" s="2">
        <v>1382045</v>
      </c>
      <c r="AC1370" s="2">
        <v>1</v>
      </c>
      <c r="AD1370" s="2" t="s">
        <v>838</v>
      </c>
    </row>
    <row r="1371" spans="1:30" ht="16.5">
      <c r="A1371" s="1">
        <v>1381116</v>
      </c>
      <c r="B1371" s="1">
        <v>1</v>
      </c>
      <c r="C1371" s="1" t="s">
        <v>908</v>
      </c>
      <c r="AB1371" s="2">
        <v>1382046</v>
      </c>
      <c r="AC1371" s="2">
        <v>1</v>
      </c>
      <c r="AD1371" s="2" t="s">
        <v>839</v>
      </c>
    </row>
    <row r="1372" spans="1:30" ht="16.5">
      <c r="A1372" s="1">
        <v>1381117</v>
      </c>
      <c r="B1372" s="1">
        <v>1</v>
      </c>
      <c r="C1372" s="1" t="s">
        <v>909</v>
      </c>
      <c r="AB1372" s="2">
        <v>1382047</v>
      </c>
      <c r="AC1372" s="2">
        <v>1</v>
      </c>
      <c r="AD1372" s="2" t="s">
        <v>840</v>
      </c>
    </row>
    <row r="1373" spans="1:30" ht="16.5">
      <c r="A1373" s="1">
        <v>1381118</v>
      </c>
      <c r="B1373" s="1">
        <v>1</v>
      </c>
      <c r="C1373" s="1" t="s">
        <v>910</v>
      </c>
      <c r="AB1373" s="2">
        <v>1382048</v>
      </c>
      <c r="AC1373" s="2">
        <v>1</v>
      </c>
      <c r="AD1373" s="2" t="s">
        <v>841</v>
      </c>
    </row>
    <row r="1374" spans="1:30" ht="16.5">
      <c r="A1374" s="1">
        <v>1381119</v>
      </c>
      <c r="B1374" s="1">
        <v>1</v>
      </c>
      <c r="C1374" s="1" t="s">
        <v>911</v>
      </c>
      <c r="AB1374" s="2">
        <v>1382049</v>
      </c>
      <c r="AC1374" s="2">
        <v>1</v>
      </c>
      <c r="AD1374" s="2" t="s">
        <v>842</v>
      </c>
    </row>
    <row r="1375" spans="1:30" ht="16.5">
      <c r="A1375" s="1">
        <v>1381120</v>
      </c>
      <c r="B1375" s="1">
        <v>1</v>
      </c>
      <c r="C1375" s="1" t="s">
        <v>912</v>
      </c>
      <c r="AB1375" s="2">
        <v>1382050</v>
      </c>
      <c r="AC1375" s="2">
        <v>1</v>
      </c>
      <c r="AD1375" s="2" t="s">
        <v>843</v>
      </c>
    </row>
    <row r="1376" spans="1:30" ht="16.5">
      <c r="A1376" s="1">
        <v>1381121</v>
      </c>
      <c r="B1376" s="1">
        <v>1</v>
      </c>
      <c r="C1376" s="1" t="s">
        <v>913</v>
      </c>
      <c r="AB1376" s="2">
        <v>1382051</v>
      </c>
      <c r="AC1376" s="2">
        <v>1</v>
      </c>
      <c r="AD1376" s="2" t="s">
        <v>844</v>
      </c>
    </row>
    <row r="1377" spans="1:30" ht="16.5">
      <c r="A1377" s="1">
        <v>1381122</v>
      </c>
      <c r="B1377" s="1">
        <v>1</v>
      </c>
      <c r="C1377" s="1" t="s">
        <v>741</v>
      </c>
      <c r="AB1377" s="2">
        <v>1382052</v>
      </c>
      <c r="AC1377" s="2">
        <v>1</v>
      </c>
      <c r="AD1377" s="2" t="s">
        <v>845</v>
      </c>
    </row>
    <row r="1378" spans="1:30" ht="16.5">
      <c r="A1378" s="1">
        <v>1382107</v>
      </c>
      <c r="B1378" s="1">
        <v>1</v>
      </c>
      <c r="C1378" s="1" t="s">
        <v>692</v>
      </c>
      <c r="AB1378" s="2">
        <v>1382053</v>
      </c>
      <c r="AC1378" s="2">
        <v>1</v>
      </c>
      <c r="AD1378" s="2" t="s">
        <v>846</v>
      </c>
    </row>
    <row r="1379" spans="1:30" ht="16.5">
      <c r="A1379" s="1">
        <v>1382108</v>
      </c>
      <c r="B1379" s="1">
        <v>1</v>
      </c>
      <c r="C1379" s="1" t="s">
        <v>693</v>
      </c>
      <c r="AB1379" s="2">
        <v>1382054</v>
      </c>
      <c r="AC1379" s="2">
        <v>1</v>
      </c>
      <c r="AD1379" s="2" t="s">
        <v>847</v>
      </c>
    </row>
    <row r="1380" spans="1:30" ht="16.5">
      <c r="A1380" s="1">
        <v>1382109</v>
      </c>
      <c r="B1380" s="1">
        <v>1</v>
      </c>
      <c r="C1380" s="1" t="s">
        <v>694</v>
      </c>
      <c r="AB1380" s="2">
        <v>1382055</v>
      </c>
      <c r="AC1380" s="2">
        <v>1</v>
      </c>
      <c r="AD1380" s="2" t="s">
        <v>848</v>
      </c>
    </row>
    <row r="1381" spans="1:30" ht="16.5">
      <c r="A1381" s="1">
        <v>1382110</v>
      </c>
      <c r="B1381" s="1">
        <v>1</v>
      </c>
      <c r="C1381" s="1" t="s">
        <v>695</v>
      </c>
      <c r="AB1381" s="2">
        <v>1382056</v>
      </c>
      <c r="AC1381" s="2">
        <v>1</v>
      </c>
      <c r="AD1381" s="2" t="s">
        <v>849</v>
      </c>
    </row>
    <row r="1382" spans="1:30" ht="16.5">
      <c r="A1382" s="1">
        <v>1382111</v>
      </c>
      <c r="B1382" s="1">
        <v>1</v>
      </c>
      <c r="C1382" s="1" t="s">
        <v>696</v>
      </c>
      <c r="AB1382" s="2">
        <v>1382057</v>
      </c>
      <c r="AC1382" s="2">
        <v>1</v>
      </c>
      <c r="AD1382" s="2" t="s">
        <v>850</v>
      </c>
    </row>
    <row r="1383" spans="1:30" ht="16.5">
      <c r="A1383" s="1">
        <v>1382112</v>
      </c>
      <c r="B1383" s="1">
        <v>1</v>
      </c>
      <c r="C1383" s="1" t="s">
        <v>697</v>
      </c>
      <c r="AB1383" s="2">
        <v>1382058</v>
      </c>
      <c r="AC1383" s="2">
        <v>1</v>
      </c>
      <c r="AD1383" s="2" t="s">
        <v>851</v>
      </c>
    </row>
    <row r="1384" spans="1:30" ht="16.5">
      <c r="A1384" s="1">
        <v>1382113</v>
      </c>
      <c r="B1384" s="1">
        <v>1</v>
      </c>
      <c r="C1384" s="1" t="s">
        <v>698</v>
      </c>
      <c r="AB1384" s="2">
        <v>1382059</v>
      </c>
      <c r="AC1384" s="2">
        <v>1</v>
      </c>
      <c r="AD1384" s="2" t="s">
        <v>219</v>
      </c>
    </row>
    <row r="1385" spans="1:30" ht="16.5">
      <c r="A1385" s="1">
        <v>1382114</v>
      </c>
      <c r="B1385" s="1">
        <v>1</v>
      </c>
      <c r="C1385" s="1" t="s">
        <v>699</v>
      </c>
      <c r="AB1385" s="2">
        <v>1382060</v>
      </c>
      <c r="AC1385" s="2">
        <v>1</v>
      </c>
      <c r="AD1385" s="2" t="s">
        <v>852</v>
      </c>
    </row>
    <row r="1386" spans="1:30" ht="16.5">
      <c r="A1386" s="1">
        <v>1382115</v>
      </c>
      <c r="B1386" s="1">
        <v>1</v>
      </c>
      <c r="C1386" s="1" t="s">
        <v>700</v>
      </c>
      <c r="AB1386" s="2">
        <v>1382061</v>
      </c>
      <c r="AC1386" s="2">
        <v>1</v>
      </c>
      <c r="AD1386" s="2" t="s">
        <v>853</v>
      </c>
    </row>
    <row r="1387" spans="1:30" ht="16.5">
      <c r="A1387" s="1">
        <v>1382116</v>
      </c>
      <c r="B1387" s="1">
        <v>1</v>
      </c>
      <c r="C1387" s="1" t="s">
        <v>701</v>
      </c>
      <c r="AB1387" s="2">
        <v>1382062</v>
      </c>
      <c r="AC1387" s="2">
        <v>1</v>
      </c>
      <c r="AD1387" s="2" t="s">
        <v>854</v>
      </c>
    </row>
    <row r="1388" spans="1:30" ht="16.5">
      <c r="A1388" s="1">
        <v>1382117</v>
      </c>
      <c r="B1388" s="1">
        <v>1</v>
      </c>
      <c r="C1388" s="1" t="s">
        <v>702</v>
      </c>
      <c r="AB1388" s="2">
        <v>1382063</v>
      </c>
      <c r="AC1388" s="2">
        <v>1</v>
      </c>
      <c r="AD1388" s="2" t="s">
        <v>855</v>
      </c>
    </row>
    <row r="1389" spans="1:30" ht="16.5">
      <c r="A1389" s="1">
        <v>1382118</v>
      </c>
      <c r="B1389" s="1">
        <v>1</v>
      </c>
      <c r="C1389" s="1" t="s">
        <v>703</v>
      </c>
      <c r="AB1389" s="2">
        <v>1382064</v>
      </c>
      <c r="AC1389" s="2">
        <v>1</v>
      </c>
      <c r="AD1389" s="2" t="s">
        <v>856</v>
      </c>
    </row>
    <row r="1390" spans="1:30" ht="16.5">
      <c r="A1390" s="1">
        <v>1382119</v>
      </c>
      <c r="B1390" s="1">
        <v>1</v>
      </c>
      <c r="C1390" s="1" t="s">
        <v>704</v>
      </c>
      <c r="AB1390" s="2">
        <v>1382065</v>
      </c>
      <c r="AC1390" s="2">
        <v>1</v>
      </c>
      <c r="AD1390" s="2" t="s">
        <v>857</v>
      </c>
    </row>
    <row r="1391" spans="1:30" ht="16.5">
      <c r="A1391" s="1">
        <v>1382120</v>
      </c>
      <c r="B1391" s="1">
        <v>1</v>
      </c>
      <c r="C1391" s="1" t="s">
        <v>705</v>
      </c>
      <c r="AB1391" s="2">
        <v>1382066</v>
      </c>
      <c r="AC1391" s="2">
        <v>1</v>
      </c>
      <c r="AD1391" s="2" t="s">
        <v>858</v>
      </c>
    </row>
    <row r="1392" spans="1:30" ht="16.5">
      <c r="A1392" s="1">
        <v>1382121</v>
      </c>
      <c r="B1392" s="1">
        <v>1</v>
      </c>
      <c r="C1392" s="1" t="s">
        <v>706</v>
      </c>
      <c r="AB1392" s="2">
        <v>1382067</v>
      </c>
      <c r="AC1392" s="2">
        <v>1</v>
      </c>
      <c r="AD1392" s="2" t="s">
        <v>859</v>
      </c>
    </row>
    <row r="1393" spans="1:30" ht="16.5">
      <c r="A1393" s="1">
        <v>1382122</v>
      </c>
      <c r="B1393" s="1">
        <v>1</v>
      </c>
      <c r="C1393" s="1" t="s">
        <v>707</v>
      </c>
      <c r="AB1393" s="2">
        <v>1382068</v>
      </c>
      <c r="AC1393" s="2">
        <v>1</v>
      </c>
      <c r="AD1393" s="2" t="s">
        <v>860</v>
      </c>
    </row>
    <row r="1394" spans="1:30" ht="16.5">
      <c r="A1394" s="1">
        <v>1382123</v>
      </c>
      <c r="B1394" s="1">
        <v>1</v>
      </c>
      <c r="C1394" s="1" t="s">
        <v>708</v>
      </c>
      <c r="AB1394" s="2">
        <v>1382069</v>
      </c>
      <c r="AC1394" s="2">
        <v>1</v>
      </c>
      <c r="AD1394" s="2" t="s">
        <v>861</v>
      </c>
    </row>
    <row r="1395" spans="1:30" ht="16.5">
      <c r="A1395" s="1">
        <v>1382124</v>
      </c>
      <c r="B1395" s="1">
        <v>1</v>
      </c>
      <c r="C1395" s="1" t="s">
        <v>709</v>
      </c>
      <c r="AB1395" s="2">
        <v>1382070</v>
      </c>
      <c r="AC1395" s="2">
        <v>1</v>
      </c>
      <c r="AD1395" s="2" t="s">
        <v>862</v>
      </c>
    </row>
    <row r="1396" spans="1:30" ht="16.5">
      <c r="A1396" s="1">
        <v>1382125</v>
      </c>
      <c r="B1396" s="1">
        <v>1</v>
      </c>
      <c r="C1396" s="1" t="s">
        <v>710</v>
      </c>
      <c r="AB1396" s="2">
        <v>1382071</v>
      </c>
      <c r="AC1396" s="2">
        <v>1</v>
      </c>
      <c r="AD1396" s="2" t="s">
        <v>863</v>
      </c>
    </row>
    <row r="1397" spans="1:30" ht="16.5">
      <c r="A1397" s="1">
        <v>1382126</v>
      </c>
      <c r="B1397" s="1">
        <v>1</v>
      </c>
      <c r="C1397" s="1" t="s">
        <v>711</v>
      </c>
      <c r="AB1397" s="2">
        <v>1382072</v>
      </c>
      <c r="AC1397" s="2">
        <v>1</v>
      </c>
      <c r="AD1397" s="2" t="s">
        <v>864</v>
      </c>
    </row>
    <row r="1398" spans="1:30" ht="16.5">
      <c r="A1398" s="1">
        <v>1382127</v>
      </c>
      <c r="B1398" s="1">
        <v>1</v>
      </c>
      <c r="C1398" s="1" t="s">
        <v>712</v>
      </c>
      <c r="AB1398" s="2">
        <v>1382073</v>
      </c>
      <c r="AC1398" s="2">
        <v>1</v>
      </c>
      <c r="AD1398" s="2" t="s">
        <v>865</v>
      </c>
    </row>
    <row r="1399" spans="1:30" ht="16.5">
      <c r="A1399" s="1">
        <v>1382128</v>
      </c>
      <c r="B1399" s="1">
        <v>1</v>
      </c>
      <c r="C1399" s="1" t="s">
        <v>713</v>
      </c>
      <c r="AB1399" s="2">
        <v>1382074</v>
      </c>
      <c r="AC1399" s="2">
        <v>1</v>
      </c>
      <c r="AD1399" s="2" t="s">
        <v>866</v>
      </c>
    </row>
    <row r="1400" spans="1:30" ht="16.5">
      <c r="A1400" s="1">
        <v>1382129</v>
      </c>
      <c r="B1400" s="1">
        <v>1</v>
      </c>
      <c r="C1400" s="1" t="s">
        <v>714</v>
      </c>
      <c r="AB1400" s="2">
        <v>1382075</v>
      </c>
      <c r="AC1400" s="2">
        <v>1</v>
      </c>
      <c r="AD1400" s="2" t="s">
        <v>867</v>
      </c>
    </row>
    <row r="1401" spans="1:30" ht="16.5">
      <c r="A1401" s="1">
        <v>1382130</v>
      </c>
      <c r="B1401" s="1">
        <v>1</v>
      </c>
      <c r="C1401" s="1" t="s">
        <v>715</v>
      </c>
      <c r="AB1401" s="2">
        <v>1382076</v>
      </c>
      <c r="AC1401" s="2">
        <v>1</v>
      </c>
      <c r="AD1401" s="2" t="s">
        <v>868</v>
      </c>
    </row>
    <row r="1402" spans="1:30" ht="16.5">
      <c r="A1402" s="1">
        <v>1382131</v>
      </c>
      <c r="B1402" s="1">
        <v>1</v>
      </c>
      <c r="C1402" s="1" t="s">
        <v>716</v>
      </c>
      <c r="AB1402" s="2">
        <v>1382077</v>
      </c>
      <c r="AC1402" s="2">
        <v>1</v>
      </c>
      <c r="AD1402" s="2" t="s">
        <v>869</v>
      </c>
    </row>
    <row r="1403" spans="1:30" ht="16.5">
      <c r="A1403" s="1">
        <v>1382132</v>
      </c>
      <c r="B1403" s="1">
        <v>1</v>
      </c>
      <c r="C1403" s="1" t="s">
        <v>717</v>
      </c>
      <c r="AB1403" s="2">
        <v>1382078</v>
      </c>
      <c r="AC1403" s="2">
        <v>1</v>
      </c>
      <c r="AD1403" s="2" t="s">
        <v>720</v>
      </c>
    </row>
    <row r="1404" spans="1:30" ht="16.5">
      <c r="A1404" s="1">
        <v>1382133</v>
      </c>
      <c r="B1404" s="1">
        <v>1</v>
      </c>
      <c r="C1404" s="1" t="s">
        <v>718</v>
      </c>
      <c r="AB1404" s="2">
        <v>1382079</v>
      </c>
      <c r="AC1404" s="2">
        <v>1</v>
      </c>
      <c r="AD1404" s="2" t="s">
        <v>870</v>
      </c>
    </row>
    <row r="1405" spans="1:30" ht="16.5">
      <c r="A1405" s="1">
        <v>1382134</v>
      </c>
      <c r="B1405" s="1">
        <v>1</v>
      </c>
      <c r="C1405" s="1" t="s">
        <v>719</v>
      </c>
      <c r="AB1405" s="2">
        <v>1382080</v>
      </c>
      <c r="AC1405" s="2">
        <v>1</v>
      </c>
      <c r="AD1405" s="2" t="s">
        <v>871</v>
      </c>
    </row>
    <row r="1406" spans="1:30" ht="16.5">
      <c r="A1406" s="1">
        <v>1382135</v>
      </c>
      <c r="B1406" s="1">
        <v>1</v>
      </c>
      <c r="C1406" s="1" t="s">
        <v>720</v>
      </c>
      <c r="AB1406" s="2">
        <v>1382081</v>
      </c>
      <c r="AC1406" s="2">
        <v>1</v>
      </c>
      <c r="AD1406" s="2" t="s">
        <v>872</v>
      </c>
    </row>
    <row r="1407" spans="1:30" ht="16.5">
      <c r="A1407" s="1">
        <v>1382136</v>
      </c>
      <c r="B1407" s="1">
        <v>1</v>
      </c>
      <c r="C1407" s="1" t="s">
        <v>721</v>
      </c>
      <c r="AB1407" s="2">
        <v>1382082</v>
      </c>
      <c r="AC1407" s="2">
        <v>1</v>
      </c>
      <c r="AD1407" s="2" t="s">
        <v>873</v>
      </c>
    </row>
    <row r="1408" spans="1:30" ht="16.5">
      <c r="A1408" s="1">
        <v>1382137</v>
      </c>
      <c r="B1408" s="1">
        <v>1</v>
      </c>
      <c r="C1408" s="1" t="s">
        <v>722</v>
      </c>
      <c r="AB1408" s="2">
        <v>1382083</v>
      </c>
      <c r="AC1408" s="2">
        <v>1</v>
      </c>
      <c r="AD1408" s="2" t="s">
        <v>874</v>
      </c>
    </row>
    <row r="1409" spans="1:30" ht="16.5">
      <c r="A1409" s="1">
        <v>1382138</v>
      </c>
      <c r="B1409" s="1">
        <v>1</v>
      </c>
      <c r="C1409" s="1" t="s">
        <v>723</v>
      </c>
      <c r="AB1409" s="2">
        <v>1382084</v>
      </c>
      <c r="AC1409" s="2">
        <v>1</v>
      </c>
      <c r="AD1409" s="2" t="s">
        <v>875</v>
      </c>
    </row>
    <row r="1410" spans="1:30" ht="16.5">
      <c r="A1410" s="1">
        <v>1382139</v>
      </c>
      <c r="B1410" s="1">
        <v>1</v>
      </c>
      <c r="C1410" s="1" t="s">
        <v>724</v>
      </c>
      <c r="AB1410" s="2">
        <v>1382085</v>
      </c>
      <c r="AC1410" s="2">
        <v>1</v>
      </c>
      <c r="AD1410" s="2" t="s">
        <v>876</v>
      </c>
    </row>
    <row r="1411" spans="1:30" ht="16.5">
      <c r="A1411" s="1">
        <v>1382140</v>
      </c>
      <c r="B1411" s="1">
        <v>1</v>
      </c>
      <c r="C1411" s="1" t="s">
        <v>726</v>
      </c>
      <c r="AB1411" s="2">
        <v>1382086</v>
      </c>
      <c r="AC1411" s="2">
        <v>1</v>
      </c>
      <c r="AD1411" s="2" t="s">
        <v>877</v>
      </c>
    </row>
    <row r="1412" spans="1:30" ht="16.5">
      <c r="A1412" s="1">
        <v>1382141</v>
      </c>
      <c r="B1412" s="1">
        <v>1</v>
      </c>
      <c r="C1412" s="1" t="s">
        <v>727</v>
      </c>
      <c r="AB1412" s="2">
        <v>1382100</v>
      </c>
      <c r="AC1412" s="2">
        <v>1</v>
      </c>
      <c r="AD1412" s="2" t="s">
        <v>878</v>
      </c>
    </row>
    <row r="1413" spans="1:30" ht="16.5">
      <c r="A1413" s="1">
        <v>1382142</v>
      </c>
      <c r="B1413" s="1">
        <v>1</v>
      </c>
      <c r="C1413" s="1" t="s">
        <v>728</v>
      </c>
      <c r="AB1413" s="2">
        <v>1382101</v>
      </c>
      <c r="AC1413" s="2">
        <v>1</v>
      </c>
      <c r="AD1413" s="2" t="s">
        <v>879</v>
      </c>
    </row>
    <row r="1414" spans="1:30" ht="16.5">
      <c r="A1414" s="1">
        <v>1382143</v>
      </c>
      <c r="B1414" s="1">
        <v>1</v>
      </c>
      <c r="C1414" s="1" t="s">
        <v>729</v>
      </c>
      <c r="AB1414" s="2">
        <v>1381100</v>
      </c>
      <c r="AC1414" s="2">
        <v>1</v>
      </c>
      <c r="AD1414" s="2" t="s">
        <v>880</v>
      </c>
    </row>
    <row r="1415" spans="1:30" ht="16.5">
      <c r="A1415" s="1">
        <v>1382144</v>
      </c>
      <c r="B1415" s="1">
        <v>1</v>
      </c>
      <c r="C1415" s="1" t="s">
        <v>730</v>
      </c>
      <c r="AB1415" s="2">
        <v>1382102</v>
      </c>
      <c r="AC1415" s="2">
        <v>1</v>
      </c>
      <c r="AD1415" s="2" t="s">
        <v>882</v>
      </c>
    </row>
    <row r="1416" spans="1:30" ht="16.5">
      <c r="A1416" s="1">
        <v>1382145</v>
      </c>
      <c r="B1416" s="1">
        <v>1</v>
      </c>
      <c r="C1416" s="1" t="s">
        <v>731</v>
      </c>
      <c r="AB1416" s="2">
        <v>1382103</v>
      </c>
      <c r="AC1416" s="2">
        <v>1</v>
      </c>
      <c r="AD1416" s="2" t="s">
        <v>884</v>
      </c>
    </row>
    <row r="1417" spans="1:30" ht="16.5">
      <c r="A1417" s="1">
        <v>1382146</v>
      </c>
      <c r="B1417" s="1">
        <v>1</v>
      </c>
      <c r="C1417" s="1" t="s">
        <v>732</v>
      </c>
      <c r="AB1417" s="2">
        <v>1382087</v>
      </c>
      <c r="AC1417" s="2">
        <v>1</v>
      </c>
      <c r="AD1417" s="2" t="s">
        <v>887</v>
      </c>
    </row>
    <row r="1418" spans="1:30" ht="16.5">
      <c r="A1418" s="1">
        <v>1382147</v>
      </c>
      <c r="B1418" s="1">
        <v>1</v>
      </c>
      <c r="C1418" s="1" t="s">
        <v>712</v>
      </c>
      <c r="AB1418" s="2">
        <v>1382091</v>
      </c>
      <c r="AC1418" s="2">
        <v>1</v>
      </c>
      <c r="AD1418" s="2" t="s">
        <v>891</v>
      </c>
    </row>
    <row r="1419" spans="1:30" ht="16.5">
      <c r="A1419" s="1">
        <v>1382148</v>
      </c>
      <c r="B1419" s="1">
        <v>1</v>
      </c>
      <c r="C1419" s="1" t="s">
        <v>733</v>
      </c>
      <c r="AB1419" s="2">
        <v>1382092</v>
      </c>
      <c r="AC1419" s="2">
        <v>1</v>
      </c>
      <c r="AD1419" s="2" t="s">
        <v>892</v>
      </c>
    </row>
    <row r="1420" spans="1:30" ht="16.5">
      <c r="A1420" s="1">
        <v>1382149</v>
      </c>
      <c r="B1420" s="1">
        <v>1</v>
      </c>
      <c r="C1420" s="13" t="s">
        <v>0</v>
      </c>
      <c r="AB1420" s="2">
        <v>1382104</v>
      </c>
      <c r="AC1420" s="2">
        <v>1</v>
      </c>
      <c r="AD1420" s="2" t="s">
        <v>3984</v>
      </c>
    </row>
    <row r="1421" spans="1:30" ht="16.5">
      <c r="A1421" s="1">
        <v>1382150</v>
      </c>
      <c r="B1421" s="1">
        <v>1</v>
      </c>
      <c r="C1421" s="13" t="s">
        <v>735</v>
      </c>
      <c r="AB1421" s="2">
        <v>1382105</v>
      </c>
      <c r="AC1421" s="2">
        <v>1</v>
      </c>
      <c r="AD1421" s="2" t="s">
        <v>3985</v>
      </c>
    </row>
    <row r="1422" spans="1:30" ht="16.5">
      <c r="A1422" s="1">
        <v>1382151</v>
      </c>
      <c r="B1422" s="1">
        <v>1</v>
      </c>
      <c r="C1422" s="13" t="s">
        <v>736</v>
      </c>
      <c r="AB1422" s="2">
        <v>1382106</v>
      </c>
      <c r="AC1422" s="2">
        <v>1</v>
      </c>
      <c r="AD1422" s="2" t="s">
        <v>896</v>
      </c>
    </row>
    <row r="1423" spans="1:30" ht="16.5">
      <c r="A1423" s="1">
        <v>1382152</v>
      </c>
      <c r="B1423" s="1">
        <v>1</v>
      </c>
      <c r="C1423" s="13" t="s">
        <v>737</v>
      </c>
      <c r="AB1423" s="2">
        <v>1381103</v>
      </c>
      <c r="AC1423" s="2">
        <v>1</v>
      </c>
      <c r="AD1423" s="2" t="s">
        <v>897</v>
      </c>
    </row>
    <row r="1424" spans="1:30" ht="16.5">
      <c r="A1424" s="1">
        <v>1382153</v>
      </c>
      <c r="B1424" s="1">
        <v>1</v>
      </c>
      <c r="C1424" s="13" t="s">
        <v>738</v>
      </c>
      <c r="AB1424" s="2">
        <v>1381104</v>
      </c>
      <c r="AC1424" s="2">
        <v>1</v>
      </c>
      <c r="AD1424" s="2" t="s">
        <v>898</v>
      </c>
    </row>
    <row r="1425" spans="1:30" ht="16.5">
      <c r="A1425" s="1">
        <v>1382154</v>
      </c>
      <c r="B1425" s="1">
        <v>1</v>
      </c>
      <c r="C1425" s="13" t="s">
        <v>739</v>
      </c>
      <c r="AB1425" s="2">
        <v>1381105</v>
      </c>
      <c r="AC1425" s="2">
        <v>1</v>
      </c>
      <c r="AD1425" s="2" t="s">
        <v>899</v>
      </c>
    </row>
    <row r="1426" spans="1:30" ht="16.5">
      <c r="A1426" s="1">
        <v>1382155</v>
      </c>
      <c r="B1426" s="1">
        <v>1</v>
      </c>
      <c r="C1426" s="1" t="s">
        <v>740</v>
      </c>
      <c r="AB1426" s="2">
        <v>1381106</v>
      </c>
      <c r="AC1426" s="2">
        <v>1</v>
      </c>
      <c r="AD1426" s="2" t="s">
        <v>747</v>
      </c>
    </row>
    <row r="1427" spans="1:30" ht="16.5">
      <c r="A1427" s="1">
        <v>1381101</v>
      </c>
      <c r="B1427" s="1">
        <v>1</v>
      </c>
      <c r="C1427" s="1" t="s">
        <v>884</v>
      </c>
      <c r="AB1427" s="2">
        <v>1381107</v>
      </c>
      <c r="AC1427" s="2">
        <v>1</v>
      </c>
      <c r="AD1427" s="2" t="s">
        <v>900</v>
      </c>
    </row>
    <row r="1428" spans="1:30" ht="16.5">
      <c r="A1428" s="1">
        <v>1381102</v>
      </c>
      <c r="B1428" s="1">
        <v>1</v>
      </c>
      <c r="C1428" s="1" t="s">
        <v>885</v>
      </c>
      <c r="AB1428" s="2">
        <v>1381108</v>
      </c>
      <c r="AC1428" s="2">
        <v>1</v>
      </c>
      <c r="AD1428" s="2" t="s">
        <v>901</v>
      </c>
    </row>
    <row r="1429" spans="1:30" ht="16.5">
      <c r="A1429" s="1">
        <v>1381042</v>
      </c>
      <c r="B1429" s="1">
        <v>1</v>
      </c>
      <c r="C1429" s="1" t="s">
        <v>784</v>
      </c>
      <c r="AB1429" s="2">
        <v>1381109</v>
      </c>
      <c r="AC1429" s="2">
        <v>1</v>
      </c>
      <c r="AD1429" s="2" t="s">
        <v>902</v>
      </c>
    </row>
    <row r="1430" spans="1:30" ht="16.5">
      <c r="A1430" s="1">
        <v>1381043</v>
      </c>
      <c r="B1430" s="1">
        <v>1</v>
      </c>
      <c r="C1430" s="1" t="s">
        <v>785</v>
      </c>
      <c r="AB1430" s="2">
        <v>1381110</v>
      </c>
      <c r="AC1430" s="2">
        <v>1</v>
      </c>
      <c r="AD1430" s="2" t="s">
        <v>903</v>
      </c>
    </row>
    <row r="1431" spans="1:30" ht="16.5">
      <c r="A1431" s="1">
        <v>1381044</v>
      </c>
      <c r="B1431" s="1">
        <v>1</v>
      </c>
      <c r="C1431" s="1" t="s">
        <v>786</v>
      </c>
      <c r="AB1431" s="2">
        <v>1381111</v>
      </c>
      <c r="AC1431" s="2">
        <v>1</v>
      </c>
      <c r="AD1431" s="2" t="s">
        <v>904</v>
      </c>
    </row>
    <row r="1432" spans="1:30" ht="16.5">
      <c r="A1432" s="1">
        <v>1381045</v>
      </c>
      <c r="B1432" s="1">
        <v>1</v>
      </c>
      <c r="C1432" s="1" t="s">
        <v>787</v>
      </c>
      <c r="AB1432" s="2">
        <v>1381112</v>
      </c>
      <c r="AC1432" s="2">
        <v>1</v>
      </c>
      <c r="AD1432" s="2" t="s">
        <v>905</v>
      </c>
    </row>
    <row r="1433" spans="1:30" ht="16.5">
      <c r="A1433" s="1">
        <v>1381046</v>
      </c>
      <c r="B1433" s="1">
        <v>1</v>
      </c>
      <c r="C1433" s="1" t="s">
        <v>788</v>
      </c>
      <c r="AB1433" s="2">
        <v>1381113</v>
      </c>
      <c r="AC1433" s="2">
        <v>1</v>
      </c>
      <c r="AD1433" s="2" t="s">
        <v>906</v>
      </c>
    </row>
    <row r="1434" spans="1:30" ht="16.5">
      <c r="A1434" s="1">
        <v>1381047</v>
      </c>
      <c r="B1434" s="1">
        <v>1</v>
      </c>
      <c r="C1434" s="1" t="s">
        <v>789</v>
      </c>
      <c r="AB1434" s="2">
        <v>1381114</v>
      </c>
      <c r="AC1434" s="2">
        <v>1</v>
      </c>
      <c r="AD1434" s="2" t="s">
        <v>907</v>
      </c>
    </row>
    <row r="1435" spans="1:30" ht="16.5">
      <c r="A1435" s="1">
        <v>1381048</v>
      </c>
      <c r="B1435" s="1">
        <v>1</v>
      </c>
      <c r="C1435" s="1" t="s">
        <v>790</v>
      </c>
      <c r="AB1435" s="2">
        <v>1381115</v>
      </c>
      <c r="AC1435" s="2">
        <v>1</v>
      </c>
      <c r="AD1435" s="2" t="s">
        <v>431</v>
      </c>
    </row>
    <row r="1436" spans="1:30" ht="16.5">
      <c r="A1436" s="1">
        <v>1381049</v>
      </c>
      <c r="B1436" s="1">
        <v>1</v>
      </c>
      <c r="C1436" s="1" t="s">
        <v>791</v>
      </c>
      <c r="AB1436" s="2">
        <v>1381116</v>
      </c>
      <c r="AC1436" s="2">
        <v>1</v>
      </c>
      <c r="AD1436" s="2" t="s">
        <v>908</v>
      </c>
    </row>
    <row r="1437" spans="1:30" ht="16.5">
      <c r="A1437" s="1">
        <v>1381050</v>
      </c>
      <c r="B1437" s="1">
        <v>1</v>
      </c>
      <c r="C1437" s="1" t="s">
        <v>793</v>
      </c>
      <c r="AB1437" s="2">
        <v>1381117</v>
      </c>
      <c r="AC1437" s="2">
        <v>1</v>
      </c>
      <c r="AD1437" s="2" t="s">
        <v>909</v>
      </c>
    </row>
    <row r="1438" spans="1:30" ht="16.5">
      <c r="A1438" s="1">
        <v>1381051</v>
      </c>
      <c r="B1438" s="1">
        <v>1</v>
      </c>
      <c r="C1438" s="1" t="s">
        <v>794</v>
      </c>
      <c r="AB1438" s="2">
        <v>1381118</v>
      </c>
      <c r="AC1438" s="2">
        <v>1</v>
      </c>
      <c r="AD1438" s="2" t="s">
        <v>910</v>
      </c>
    </row>
    <row r="1439" spans="1:30" ht="16.5">
      <c r="A1439" s="1">
        <v>1382088</v>
      </c>
      <c r="B1439" s="1">
        <v>1</v>
      </c>
      <c r="C1439" s="1" t="s">
        <v>888</v>
      </c>
      <c r="AB1439" s="2">
        <v>1381119</v>
      </c>
      <c r="AC1439" s="2">
        <v>1</v>
      </c>
      <c r="AD1439" s="2" t="s">
        <v>776</v>
      </c>
    </row>
    <row r="1440" spans="1:30" ht="16.5">
      <c r="A1440" s="1">
        <v>1382089</v>
      </c>
      <c r="B1440" s="1">
        <v>1</v>
      </c>
      <c r="C1440" s="1" t="s">
        <v>889</v>
      </c>
      <c r="AB1440" s="2">
        <v>1381120</v>
      </c>
      <c r="AC1440" s="2">
        <v>1</v>
      </c>
      <c r="AD1440" s="2" t="s">
        <v>3986</v>
      </c>
    </row>
    <row r="1441" spans="1:30" ht="16.5">
      <c r="A1441" s="1">
        <v>1382090</v>
      </c>
      <c r="B1441" s="1">
        <v>1</v>
      </c>
      <c r="C1441" s="1" t="s">
        <v>890</v>
      </c>
      <c r="AB1441" s="2">
        <v>1381121</v>
      </c>
      <c r="AC1441" s="2">
        <v>1</v>
      </c>
      <c r="AD1441" s="2" t="s">
        <v>3987</v>
      </c>
    </row>
    <row r="1442" spans="1:30" ht="16.5">
      <c r="A1442" s="1">
        <v>1800001</v>
      </c>
      <c r="B1442" s="1">
        <v>1</v>
      </c>
      <c r="C1442" s="1" t="s">
        <v>1942</v>
      </c>
      <c r="AB1442" s="2">
        <v>1381122</v>
      </c>
      <c r="AC1442" s="2">
        <v>1</v>
      </c>
      <c r="AD1442" s="2" t="s">
        <v>3988</v>
      </c>
    </row>
    <row r="1443" spans="1:30" ht="16.5">
      <c r="A1443" s="1">
        <v>1800002</v>
      </c>
      <c r="B1443" s="1">
        <v>1</v>
      </c>
      <c r="C1443" s="1" t="s">
        <v>1943</v>
      </c>
      <c r="AB1443" s="2">
        <v>1382107</v>
      </c>
      <c r="AC1443" s="2">
        <v>1</v>
      </c>
      <c r="AD1443" s="2" t="s">
        <v>692</v>
      </c>
    </row>
    <row r="1444" spans="1:30" ht="16.5">
      <c r="A1444" s="1">
        <v>1800003</v>
      </c>
      <c r="B1444" s="1">
        <v>1</v>
      </c>
      <c r="C1444" s="1" t="s">
        <v>1944</v>
      </c>
      <c r="AB1444" s="2">
        <v>1382108</v>
      </c>
      <c r="AC1444" s="2">
        <v>1</v>
      </c>
      <c r="AD1444" s="2" t="s">
        <v>693</v>
      </c>
    </row>
    <row r="1445" spans="1:30" ht="16.5">
      <c r="A1445" s="1">
        <v>1800004</v>
      </c>
      <c r="B1445" s="1">
        <v>1</v>
      </c>
      <c r="C1445" s="1" t="s">
        <v>1945</v>
      </c>
      <c r="AB1445" s="2">
        <v>1382109</v>
      </c>
      <c r="AC1445" s="2">
        <v>1</v>
      </c>
      <c r="AD1445" s="2" t="s">
        <v>694</v>
      </c>
    </row>
    <row r="1446" spans="1:30" ht="16.5">
      <c r="A1446" s="1">
        <v>1800005</v>
      </c>
      <c r="B1446" s="1">
        <v>1</v>
      </c>
      <c r="C1446" s="1" t="s">
        <v>1946</v>
      </c>
      <c r="AB1446" s="2">
        <v>1382110</v>
      </c>
      <c r="AC1446" s="2">
        <v>1</v>
      </c>
      <c r="AD1446" s="2" t="s">
        <v>695</v>
      </c>
    </row>
    <row r="1447" spans="1:30" ht="16.5">
      <c r="A1447" s="1">
        <v>1800006</v>
      </c>
      <c r="B1447" s="1">
        <v>1</v>
      </c>
      <c r="C1447" s="1" t="s">
        <v>1947</v>
      </c>
      <c r="AB1447" s="2">
        <v>1382111</v>
      </c>
      <c r="AC1447" s="2">
        <v>1</v>
      </c>
      <c r="AD1447" s="2" t="s">
        <v>696</v>
      </c>
    </row>
    <row r="1448" spans="1:30" ht="16.5">
      <c r="A1448" s="1">
        <v>1800007</v>
      </c>
      <c r="B1448" s="1">
        <v>1</v>
      </c>
      <c r="C1448" s="1" t="s">
        <v>1948</v>
      </c>
      <c r="AB1448" s="2">
        <v>1382112</v>
      </c>
      <c r="AC1448" s="2">
        <v>1</v>
      </c>
      <c r="AD1448" s="2" t="s">
        <v>697</v>
      </c>
    </row>
    <row r="1449" spans="1:30" ht="16.5">
      <c r="A1449" s="1">
        <v>1800008</v>
      </c>
      <c r="B1449" s="1">
        <v>1</v>
      </c>
      <c r="C1449" s="1" t="s">
        <v>1949</v>
      </c>
      <c r="AB1449" s="2">
        <v>1382113</v>
      </c>
      <c r="AC1449" s="2">
        <v>1</v>
      </c>
      <c r="AD1449" s="2" t="s">
        <v>742</v>
      </c>
    </row>
    <row r="1450" spans="1:30" ht="16.5">
      <c r="A1450" s="1">
        <v>1800009</v>
      </c>
      <c r="B1450" s="1">
        <v>1</v>
      </c>
      <c r="C1450" s="1" t="s">
        <v>1950</v>
      </c>
      <c r="AB1450" s="2">
        <v>1382114</v>
      </c>
      <c r="AC1450" s="2">
        <v>1</v>
      </c>
      <c r="AD1450" s="2" t="s">
        <v>699</v>
      </c>
    </row>
    <row r="1451" spans="1:30" ht="16.5">
      <c r="A1451" s="1">
        <v>1800010</v>
      </c>
      <c r="B1451" s="1">
        <v>1</v>
      </c>
      <c r="C1451" s="1" t="s">
        <v>1951</v>
      </c>
      <c r="AB1451" s="2">
        <v>1382115</v>
      </c>
      <c r="AC1451" s="2">
        <v>1</v>
      </c>
      <c r="AD1451" s="2" t="s">
        <v>700</v>
      </c>
    </row>
    <row r="1452" spans="1:30" ht="16.5">
      <c r="A1452" s="1">
        <v>1800011</v>
      </c>
      <c r="B1452" s="1">
        <v>1</v>
      </c>
      <c r="C1452" s="1" t="s">
        <v>1952</v>
      </c>
      <c r="AB1452" s="2">
        <v>1382116</v>
      </c>
      <c r="AC1452" s="2">
        <v>1</v>
      </c>
      <c r="AD1452" s="2" t="s">
        <v>3989</v>
      </c>
    </row>
    <row r="1453" spans="1:30" ht="16.5">
      <c r="A1453" s="1">
        <v>1800012</v>
      </c>
      <c r="B1453" s="1">
        <v>1</v>
      </c>
      <c r="C1453" s="1" t="s">
        <v>1953</v>
      </c>
      <c r="AB1453" s="2">
        <v>1382117</v>
      </c>
      <c r="AC1453" s="2">
        <v>1</v>
      </c>
      <c r="AD1453" s="2" t="s">
        <v>702</v>
      </c>
    </row>
    <row r="1454" spans="1:30" ht="16.5">
      <c r="A1454" s="1">
        <v>1800013</v>
      </c>
      <c r="B1454" s="1">
        <v>1</v>
      </c>
      <c r="C1454" s="1" t="s">
        <v>1954</v>
      </c>
      <c r="AB1454" s="2">
        <v>1382118</v>
      </c>
      <c r="AC1454" s="2">
        <v>1</v>
      </c>
      <c r="AD1454" s="2" t="s">
        <v>703</v>
      </c>
    </row>
    <row r="1455" spans="1:30" ht="16.5">
      <c r="A1455" s="1">
        <v>1800014</v>
      </c>
      <c r="B1455" s="1">
        <v>1</v>
      </c>
      <c r="C1455" s="1" t="s">
        <v>1955</v>
      </c>
      <c r="AB1455" s="2">
        <v>1382119</v>
      </c>
      <c r="AC1455" s="2">
        <v>1</v>
      </c>
      <c r="AD1455" s="2" t="e">
        <v>#N/A</v>
      </c>
    </row>
    <row r="1456" spans="1:30" ht="16.5">
      <c r="A1456" s="1">
        <v>1800015</v>
      </c>
      <c r="B1456" s="1">
        <v>1</v>
      </c>
      <c r="C1456" s="1" t="s">
        <v>1956</v>
      </c>
      <c r="AB1456" s="2">
        <v>1382120</v>
      </c>
      <c r="AC1456" s="2">
        <v>1</v>
      </c>
      <c r="AD1456" s="2" t="s">
        <v>705</v>
      </c>
    </row>
    <row r="1457" spans="1:30" ht="16.5">
      <c r="A1457" s="1">
        <v>1800016</v>
      </c>
      <c r="B1457" s="1">
        <v>1</v>
      </c>
      <c r="C1457" s="1" t="s">
        <v>1957</v>
      </c>
      <c r="AB1457" s="2">
        <v>1382121</v>
      </c>
      <c r="AC1457" s="2">
        <v>1</v>
      </c>
      <c r="AD1457" s="2" t="s">
        <v>706</v>
      </c>
    </row>
    <row r="1458" spans="1:30" ht="16.5">
      <c r="A1458" s="1">
        <v>1800017</v>
      </c>
      <c r="B1458" s="1">
        <v>1</v>
      </c>
      <c r="C1458" s="1" t="s">
        <v>1958</v>
      </c>
      <c r="AB1458" s="2">
        <v>1382122</v>
      </c>
      <c r="AC1458" s="2">
        <v>1</v>
      </c>
      <c r="AD1458" s="2" t="s">
        <v>707</v>
      </c>
    </row>
    <row r="1459" spans="1:30" ht="16.5">
      <c r="A1459" s="1">
        <v>1800018</v>
      </c>
      <c r="B1459" s="1">
        <v>1</v>
      </c>
      <c r="C1459" s="1" t="s">
        <v>1959</v>
      </c>
      <c r="AB1459" s="2">
        <v>1382123</v>
      </c>
      <c r="AC1459" s="2">
        <v>1</v>
      </c>
      <c r="AD1459" s="2" t="s">
        <v>708</v>
      </c>
    </row>
    <row r="1460" spans="1:30" ht="16.5">
      <c r="A1460" s="1">
        <v>1800019</v>
      </c>
      <c r="B1460" s="1">
        <v>1</v>
      </c>
      <c r="C1460" s="1" t="s">
        <v>1960</v>
      </c>
      <c r="AB1460" s="2">
        <v>1382124</v>
      </c>
      <c r="AC1460" s="2">
        <v>1</v>
      </c>
      <c r="AD1460" s="2" t="s">
        <v>709</v>
      </c>
    </row>
    <row r="1461" spans="1:30" ht="16.5">
      <c r="A1461" s="1">
        <v>1800020</v>
      </c>
      <c r="B1461" s="1">
        <v>1</v>
      </c>
      <c r="C1461" s="1" t="s">
        <v>1961</v>
      </c>
      <c r="AB1461" s="2">
        <v>1382125</v>
      </c>
      <c r="AC1461" s="2">
        <v>1</v>
      </c>
      <c r="AD1461" s="2" t="s">
        <v>710</v>
      </c>
    </row>
    <row r="1462" spans="1:30" ht="16.5">
      <c r="A1462" s="1">
        <v>1800021</v>
      </c>
      <c r="B1462" s="1">
        <v>1</v>
      </c>
      <c r="C1462" s="1" t="s">
        <v>1962</v>
      </c>
      <c r="AB1462" s="2">
        <v>1382126</v>
      </c>
      <c r="AC1462" s="2">
        <v>1</v>
      </c>
      <c r="AD1462" s="2" t="s">
        <v>711</v>
      </c>
    </row>
    <row r="1463" spans="1:30" ht="16.5">
      <c r="A1463" s="1">
        <v>1800022</v>
      </c>
      <c r="B1463" s="1">
        <v>1</v>
      </c>
      <c r="C1463" s="1" t="s">
        <v>1963</v>
      </c>
      <c r="AB1463" s="2">
        <v>1382127</v>
      </c>
      <c r="AC1463" s="2">
        <v>1</v>
      </c>
      <c r="AD1463" s="2" t="s">
        <v>712</v>
      </c>
    </row>
    <row r="1464" spans="1:30" ht="16.5">
      <c r="A1464" s="1">
        <v>1800023</v>
      </c>
      <c r="B1464" s="1">
        <v>1</v>
      </c>
      <c r="C1464" s="1" t="s">
        <v>1964</v>
      </c>
      <c r="AB1464" s="2">
        <v>1382128</v>
      </c>
      <c r="AC1464" s="2">
        <v>1</v>
      </c>
      <c r="AD1464" s="2" t="s">
        <v>713</v>
      </c>
    </row>
    <row r="1465" spans="1:30" ht="16.5">
      <c r="A1465" s="1">
        <v>1800024</v>
      </c>
      <c r="B1465" s="1">
        <v>1</v>
      </c>
      <c r="C1465" s="1" t="s">
        <v>1965</v>
      </c>
      <c r="AB1465" s="2">
        <v>1382129</v>
      </c>
      <c r="AC1465" s="2">
        <v>1</v>
      </c>
      <c r="AD1465" s="2" t="s">
        <v>714</v>
      </c>
    </row>
    <row r="1466" spans="1:30" ht="16.5">
      <c r="A1466" s="1">
        <v>1800025</v>
      </c>
      <c r="B1466" s="1">
        <v>1</v>
      </c>
      <c r="C1466" s="1" t="s">
        <v>1966</v>
      </c>
      <c r="AB1466" s="2">
        <v>1382130</v>
      </c>
      <c r="AC1466" s="2">
        <v>1</v>
      </c>
      <c r="AD1466" s="2" t="s">
        <v>715</v>
      </c>
    </row>
    <row r="1467" spans="1:30" ht="16.5">
      <c r="A1467" s="1">
        <v>1800026</v>
      </c>
      <c r="B1467" s="1">
        <v>1</v>
      </c>
      <c r="C1467" s="1" t="s">
        <v>1967</v>
      </c>
      <c r="AB1467" s="2">
        <v>1382131</v>
      </c>
      <c r="AC1467" s="2">
        <v>1</v>
      </c>
      <c r="AD1467" s="2" t="s">
        <v>716</v>
      </c>
    </row>
    <row r="1468" spans="1:30" ht="16.5">
      <c r="A1468" s="1">
        <v>1800027</v>
      </c>
      <c r="B1468" s="1">
        <v>1</v>
      </c>
      <c r="C1468" s="1" t="s">
        <v>1968</v>
      </c>
      <c r="AB1468" s="2">
        <v>1382132</v>
      </c>
      <c r="AC1468" s="2">
        <v>1</v>
      </c>
      <c r="AD1468" s="2" t="s">
        <v>717</v>
      </c>
    </row>
    <row r="1469" spans="1:30" ht="16.5">
      <c r="A1469" s="1">
        <v>1800028</v>
      </c>
      <c r="B1469" s="1">
        <v>1</v>
      </c>
      <c r="C1469" s="1" t="s">
        <v>1969</v>
      </c>
      <c r="AB1469" s="2">
        <v>1382133</v>
      </c>
      <c r="AC1469" s="2">
        <v>1</v>
      </c>
      <c r="AD1469" s="2" t="s">
        <v>718</v>
      </c>
    </row>
    <row r="1470" spans="1:30" ht="16.5">
      <c r="A1470" s="1">
        <v>1800029</v>
      </c>
      <c r="B1470" s="1">
        <v>1</v>
      </c>
      <c r="C1470" s="1" t="s">
        <v>1970</v>
      </c>
      <c r="AB1470" s="2">
        <v>1382134</v>
      </c>
      <c r="AC1470" s="2">
        <v>1</v>
      </c>
      <c r="AD1470" s="2" t="s">
        <v>719</v>
      </c>
    </row>
    <row r="1471" spans="1:30" ht="16.5">
      <c r="A1471" s="1">
        <v>1800030</v>
      </c>
      <c r="B1471" s="1">
        <v>1</v>
      </c>
      <c r="C1471" s="1" t="s">
        <v>1971</v>
      </c>
      <c r="AB1471" s="2">
        <v>1382135</v>
      </c>
      <c r="AC1471" s="2">
        <v>1</v>
      </c>
      <c r="AD1471" s="2" t="s">
        <v>720</v>
      </c>
    </row>
    <row r="1472" spans="1:30" ht="16.5">
      <c r="A1472" s="1">
        <v>1800031</v>
      </c>
      <c r="B1472" s="1">
        <v>1</v>
      </c>
      <c r="C1472" s="1" t="s">
        <v>1972</v>
      </c>
      <c r="AB1472" s="2">
        <v>1382136</v>
      </c>
      <c r="AC1472" s="2">
        <v>1</v>
      </c>
      <c r="AD1472" s="2" t="s">
        <v>721</v>
      </c>
    </row>
    <row r="1473" spans="1:30" ht="16.5">
      <c r="A1473" s="1">
        <v>1800032</v>
      </c>
      <c r="B1473" s="1">
        <v>1</v>
      </c>
      <c r="C1473" s="1" t="s">
        <v>1973</v>
      </c>
      <c r="AB1473" s="2">
        <v>1382137</v>
      </c>
      <c r="AC1473" s="2">
        <v>1</v>
      </c>
      <c r="AD1473" s="2" t="s">
        <v>722</v>
      </c>
    </row>
    <row r="1474" spans="1:30" ht="16.5">
      <c r="A1474" s="1">
        <v>1800033</v>
      </c>
      <c r="B1474" s="1">
        <v>1</v>
      </c>
      <c r="C1474" s="1" t="s">
        <v>1974</v>
      </c>
      <c r="AB1474" s="2">
        <v>1382138</v>
      </c>
      <c r="AC1474" s="2">
        <v>1</v>
      </c>
      <c r="AD1474" s="2" t="s">
        <v>723</v>
      </c>
    </row>
    <row r="1475" spans="1:30" ht="16.5">
      <c r="A1475" s="1">
        <v>1800034</v>
      </c>
      <c r="B1475" s="1">
        <v>1</v>
      </c>
      <c r="C1475" s="1" t="s">
        <v>1975</v>
      </c>
      <c r="AB1475" s="2">
        <v>1382139</v>
      </c>
      <c r="AC1475" s="2">
        <v>1</v>
      </c>
      <c r="AD1475" s="2" t="s">
        <v>1445</v>
      </c>
    </row>
    <row r="1476" spans="1:30" ht="16.5">
      <c r="A1476" s="1">
        <v>1800035</v>
      </c>
      <c r="B1476" s="1">
        <v>1</v>
      </c>
      <c r="C1476" s="1" t="s">
        <v>1976</v>
      </c>
      <c r="AB1476" s="2">
        <v>1382140</v>
      </c>
      <c r="AC1476" s="2">
        <v>1</v>
      </c>
      <c r="AD1476" s="2" t="s">
        <v>726</v>
      </c>
    </row>
    <row r="1477" spans="1:30" ht="16.5">
      <c r="A1477" s="1">
        <v>1800036</v>
      </c>
      <c r="B1477" s="1">
        <v>1</v>
      </c>
      <c r="C1477" s="1" t="s">
        <v>1977</v>
      </c>
      <c r="AB1477" s="2">
        <v>1382141</v>
      </c>
      <c r="AC1477" s="2">
        <v>1</v>
      </c>
      <c r="AD1477" s="2" t="s">
        <v>727</v>
      </c>
    </row>
    <row r="1478" spans="1:30" ht="16.5">
      <c r="A1478" s="1">
        <v>1800037</v>
      </c>
      <c r="B1478" s="1">
        <v>1</v>
      </c>
      <c r="C1478" s="1" t="s">
        <v>1978</v>
      </c>
      <c r="AB1478" s="2">
        <v>1382142</v>
      </c>
      <c r="AC1478" s="2">
        <v>1</v>
      </c>
      <c r="AD1478" s="2" t="s">
        <v>728</v>
      </c>
    </row>
    <row r="1479" spans="1:30" ht="16.5">
      <c r="A1479" s="1">
        <v>1800038</v>
      </c>
      <c r="B1479" s="1">
        <v>1</v>
      </c>
      <c r="C1479" s="1" t="s">
        <v>1979</v>
      </c>
      <c r="AB1479" s="2">
        <v>1382143</v>
      </c>
      <c r="AC1479" s="2">
        <v>1</v>
      </c>
      <c r="AD1479" s="2" t="s">
        <v>729</v>
      </c>
    </row>
    <row r="1480" spans="1:30" ht="16.5">
      <c r="A1480" s="1">
        <v>1800039</v>
      </c>
      <c r="B1480" s="1">
        <v>1</v>
      </c>
      <c r="C1480" s="1" t="s">
        <v>1980</v>
      </c>
      <c r="AB1480" s="2">
        <v>1382144</v>
      </c>
      <c r="AC1480" s="2">
        <v>1</v>
      </c>
      <c r="AD1480" s="2" t="s">
        <v>730</v>
      </c>
    </row>
    <row r="1481" spans="1:30" ht="16.5">
      <c r="A1481" s="1">
        <v>1800040</v>
      </c>
      <c r="B1481" s="1">
        <v>1</v>
      </c>
      <c r="C1481" s="1" t="s">
        <v>1981</v>
      </c>
      <c r="AB1481" s="2">
        <v>1382145</v>
      </c>
      <c r="AC1481" s="2">
        <v>1</v>
      </c>
      <c r="AD1481" s="2" t="s">
        <v>731</v>
      </c>
    </row>
    <row r="1482" spans="1:30" ht="16.5">
      <c r="A1482" s="1">
        <v>1800041</v>
      </c>
      <c r="B1482" s="1">
        <v>1</v>
      </c>
      <c r="C1482" s="1" t="s">
        <v>1982</v>
      </c>
      <c r="AB1482" s="2">
        <v>1382146</v>
      </c>
      <c r="AC1482" s="2">
        <v>1</v>
      </c>
      <c r="AD1482" s="2" t="s">
        <v>732</v>
      </c>
    </row>
    <row r="1483" spans="1:30" ht="16.5">
      <c r="A1483" s="1">
        <v>1800042</v>
      </c>
      <c r="B1483" s="1">
        <v>1</v>
      </c>
      <c r="C1483" s="1" t="s">
        <v>1983</v>
      </c>
      <c r="AB1483" s="2">
        <v>1382147</v>
      </c>
      <c r="AC1483" s="2">
        <v>1</v>
      </c>
      <c r="AD1483" s="2" t="s">
        <v>712</v>
      </c>
    </row>
    <row r="1484" spans="1:30" ht="16.5">
      <c r="A1484" s="1">
        <v>1800043</v>
      </c>
      <c r="B1484" s="1">
        <v>1</v>
      </c>
      <c r="C1484" s="1" t="s">
        <v>1984</v>
      </c>
      <c r="AB1484" s="2">
        <v>1382148</v>
      </c>
      <c r="AC1484" s="2">
        <v>1</v>
      </c>
      <c r="AD1484" s="2" t="s">
        <v>3990</v>
      </c>
    </row>
    <row r="1485" spans="1:30" ht="16.5">
      <c r="A1485" s="1">
        <v>1800044</v>
      </c>
      <c r="B1485" s="1">
        <v>1</v>
      </c>
      <c r="C1485" s="1" t="s">
        <v>1985</v>
      </c>
      <c r="AB1485" s="2">
        <v>1382149</v>
      </c>
      <c r="AC1485" s="2">
        <v>1</v>
      </c>
      <c r="AD1485" s="14" t="s">
        <v>734</v>
      </c>
    </row>
    <row r="1486" spans="1:30" ht="16.5">
      <c r="A1486" s="1">
        <v>1800045</v>
      </c>
      <c r="B1486" s="1">
        <v>1</v>
      </c>
      <c r="C1486" s="1" t="s">
        <v>1986</v>
      </c>
      <c r="AB1486" s="2">
        <v>1382150</v>
      </c>
      <c r="AC1486" s="2">
        <v>1</v>
      </c>
      <c r="AD1486" s="14" t="s">
        <v>3991</v>
      </c>
    </row>
    <row r="1487" spans="1:30" ht="16.5">
      <c r="A1487" s="1">
        <v>1800046</v>
      </c>
      <c r="B1487" s="1">
        <v>1</v>
      </c>
      <c r="C1487" s="1" t="s">
        <v>1987</v>
      </c>
      <c r="AB1487" s="2">
        <v>1382151</v>
      </c>
      <c r="AC1487" s="2">
        <v>1</v>
      </c>
      <c r="AD1487" s="14" t="s">
        <v>736</v>
      </c>
    </row>
    <row r="1488" spans="1:30" ht="16.5">
      <c r="A1488" s="1">
        <v>1800047</v>
      </c>
      <c r="B1488" s="1">
        <v>1</v>
      </c>
      <c r="C1488" s="1" t="s">
        <v>1988</v>
      </c>
      <c r="AB1488" s="2">
        <v>1382152</v>
      </c>
      <c r="AC1488" s="2">
        <v>1</v>
      </c>
      <c r="AD1488" s="14" t="s">
        <v>737</v>
      </c>
    </row>
    <row r="1489" spans="1:30" ht="16.5">
      <c r="A1489" s="1">
        <v>1800048</v>
      </c>
      <c r="B1489" s="1">
        <v>1</v>
      </c>
      <c r="C1489" s="1" t="s">
        <v>1989</v>
      </c>
      <c r="AB1489" s="2">
        <v>1382153</v>
      </c>
      <c r="AC1489" s="2">
        <v>1</v>
      </c>
      <c r="AD1489" s="14" t="s">
        <v>3992</v>
      </c>
    </row>
    <row r="1490" spans="1:30" ht="16.5">
      <c r="A1490" s="1">
        <v>1800049</v>
      </c>
      <c r="B1490" s="1">
        <v>1</v>
      </c>
      <c r="C1490" s="1" t="s">
        <v>1990</v>
      </c>
      <c r="AB1490" s="2">
        <v>1382154</v>
      </c>
      <c r="AC1490" s="2">
        <v>1</v>
      </c>
      <c r="AD1490" s="14" t="s">
        <v>739</v>
      </c>
    </row>
    <row r="1491" spans="1:30" ht="16.5">
      <c r="A1491" s="1">
        <v>1800050</v>
      </c>
      <c r="B1491" s="1">
        <v>1</v>
      </c>
      <c r="C1491" s="1" t="s">
        <v>1991</v>
      </c>
      <c r="AB1491" s="2">
        <v>1382155</v>
      </c>
      <c r="AC1491" s="2">
        <v>1</v>
      </c>
      <c r="AD1491" s="2" t="s">
        <v>740</v>
      </c>
    </row>
    <row r="1492" spans="1:30" ht="16.5">
      <c r="A1492" s="1">
        <v>1800051</v>
      </c>
      <c r="B1492" s="1">
        <v>1</v>
      </c>
      <c r="C1492" s="1" t="s">
        <v>1992</v>
      </c>
      <c r="AB1492" s="2">
        <v>1381101</v>
      </c>
      <c r="AC1492" s="2">
        <v>1</v>
      </c>
      <c r="AD1492" s="2" t="s">
        <v>884</v>
      </c>
    </row>
    <row r="1493" spans="1:30" ht="16.5">
      <c r="A1493" s="1">
        <v>1800052</v>
      </c>
      <c r="B1493" s="1">
        <v>1</v>
      </c>
      <c r="C1493" s="1" t="s">
        <v>1993</v>
      </c>
      <c r="AB1493" s="2">
        <v>1381102</v>
      </c>
      <c r="AC1493" s="2">
        <v>1</v>
      </c>
      <c r="AD1493" s="2" t="s">
        <v>3993</v>
      </c>
    </row>
    <row r="1494" spans="1:30" ht="16.5">
      <c r="A1494" s="1">
        <v>1800053</v>
      </c>
      <c r="B1494" s="1">
        <v>1</v>
      </c>
      <c r="C1494" s="1" t="s">
        <v>1994</v>
      </c>
      <c r="AB1494" s="2">
        <v>1381042</v>
      </c>
      <c r="AC1494" s="2">
        <v>1</v>
      </c>
      <c r="AD1494" s="2" t="s">
        <v>784</v>
      </c>
    </row>
    <row r="1495" spans="1:30" ht="16.5">
      <c r="A1495" s="1">
        <v>1800054</v>
      </c>
      <c r="B1495" s="1">
        <v>1</v>
      </c>
      <c r="C1495" s="1" t="s">
        <v>1995</v>
      </c>
      <c r="AB1495" s="2">
        <v>1381043</v>
      </c>
      <c r="AC1495" s="2">
        <v>1</v>
      </c>
      <c r="AD1495" s="2" t="s">
        <v>924</v>
      </c>
    </row>
    <row r="1496" spans="1:30" ht="16.5">
      <c r="A1496" s="1">
        <v>1800055</v>
      </c>
      <c r="B1496" s="1">
        <v>1</v>
      </c>
      <c r="C1496" s="1" t="s">
        <v>1996</v>
      </c>
      <c r="AB1496" s="2">
        <v>1381044</v>
      </c>
      <c r="AC1496" s="2">
        <v>1</v>
      </c>
      <c r="AD1496" s="2" t="s">
        <v>786</v>
      </c>
    </row>
    <row r="1497" spans="1:30" ht="16.5">
      <c r="A1497" s="1">
        <v>1800056</v>
      </c>
      <c r="B1497" s="1">
        <v>1</v>
      </c>
      <c r="C1497" s="1" t="s">
        <v>1997</v>
      </c>
      <c r="AB1497" s="2">
        <v>1381045</v>
      </c>
      <c r="AC1497" s="2">
        <v>1</v>
      </c>
      <c r="AD1497" s="2" t="s">
        <v>647</v>
      </c>
    </row>
    <row r="1498" spans="1:30" ht="16.5">
      <c r="A1498" s="1">
        <v>1800057</v>
      </c>
      <c r="B1498" s="1">
        <v>1</v>
      </c>
      <c r="C1498" s="1" t="s">
        <v>1998</v>
      </c>
      <c r="AB1498" s="2">
        <v>1381046</v>
      </c>
      <c r="AC1498" s="2">
        <v>1</v>
      </c>
      <c r="AD1498" s="2" t="s">
        <v>788</v>
      </c>
    </row>
    <row r="1499" spans="1:30" ht="16.5">
      <c r="A1499" s="1">
        <v>1800058</v>
      </c>
      <c r="B1499" s="1">
        <v>1</v>
      </c>
      <c r="C1499" s="1" t="s">
        <v>1999</v>
      </c>
      <c r="AB1499" s="2">
        <v>1381047</v>
      </c>
      <c r="AC1499" s="2">
        <v>1</v>
      </c>
      <c r="AD1499" s="2" t="s">
        <v>789</v>
      </c>
    </row>
    <row r="1500" spans="1:30" ht="16.5">
      <c r="A1500" s="1">
        <v>1800059</v>
      </c>
      <c r="B1500" s="1">
        <v>1</v>
      </c>
      <c r="C1500" s="1" t="s">
        <v>2000</v>
      </c>
      <c r="AB1500" s="2">
        <v>1381048</v>
      </c>
      <c r="AC1500" s="2">
        <v>1</v>
      </c>
      <c r="AD1500" s="2" t="s">
        <v>790</v>
      </c>
    </row>
    <row r="1501" spans="1:30" ht="16.5">
      <c r="A1501" s="1">
        <v>1800060</v>
      </c>
      <c r="B1501" s="1">
        <v>1</v>
      </c>
      <c r="C1501" s="1" t="s">
        <v>2001</v>
      </c>
      <c r="AB1501" s="2">
        <v>1381049</v>
      </c>
      <c r="AC1501" s="2">
        <v>1</v>
      </c>
      <c r="AD1501" s="2" t="s">
        <v>427</v>
      </c>
    </row>
    <row r="1502" spans="1:30" ht="16.5">
      <c r="A1502" s="1">
        <v>1810001</v>
      </c>
      <c r="B1502" s="1">
        <v>1</v>
      </c>
      <c r="C1502" s="1" t="s">
        <v>2002</v>
      </c>
      <c r="AB1502" s="2">
        <v>1381050</v>
      </c>
      <c r="AC1502" s="2">
        <v>1</v>
      </c>
      <c r="AD1502" s="2" t="s">
        <v>767</v>
      </c>
    </row>
    <row r="1503" spans="1:30" ht="16.5">
      <c r="A1503" s="1">
        <v>1810002</v>
      </c>
      <c r="B1503" s="1">
        <v>1</v>
      </c>
      <c r="C1503" s="1" t="s">
        <v>2003</v>
      </c>
      <c r="AB1503" s="2">
        <v>1381051</v>
      </c>
      <c r="AC1503" s="2">
        <v>1</v>
      </c>
      <c r="AD1503" s="2" t="s">
        <v>794</v>
      </c>
    </row>
    <row r="1504" spans="1:30" ht="16.5">
      <c r="A1504" s="1">
        <v>1810003</v>
      </c>
      <c r="B1504" s="1">
        <v>1</v>
      </c>
      <c r="C1504" s="1" t="s">
        <v>2004</v>
      </c>
      <c r="AB1504" s="2">
        <v>1382088</v>
      </c>
      <c r="AC1504" s="2">
        <v>1</v>
      </c>
      <c r="AD1504" s="2" t="s">
        <v>795</v>
      </c>
    </row>
    <row r="1505" spans="1:30" ht="16.5">
      <c r="A1505" s="1">
        <v>1810004</v>
      </c>
      <c r="B1505" s="1">
        <v>1</v>
      </c>
      <c r="C1505" s="1" t="s">
        <v>2005</v>
      </c>
      <c r="AB1505" s="2">
        <v>1382089</v>
      </c>
      <c r="AC1505" s="2">
        <v>1</v>
      </c>
      <c r="AD1505" s="2" t="s">
        <v>796</v>
      </c>
    </row>
    <row r="1506" spans="1:30" ht="16.5">
      <c r="A1506" s="1">
        <v>1810005</v>
      </c>
      <c r="B1506" s="1">
        <v>1</v>
      </c>
      <c r="C1506" s="1" t="s">
        <v>2006</v>
      </c>
      <c r="AB1506" s="2">
        <v>1382090</v>
      </c>
      <c r="AC1506" s="2">
        <v>1</v>
      </c>
      <c r="AD1506" s="2" t="s">
        <v>797</v>
      </c>
    </row>
    <row r="1507" spans="1:30" ht="16.5">
      <c r="A1507" s="1">
        <v>1810006</v>
      </c>
      <c r="B1507" s="1">
        <v>1</v>
      </c>
      <c r="C1507" s="1" t="s">
        <v>2007</v>
      </c>
      <c r="AB1507" s="2">
        <v>1800001</v>
      </c>
      <c r="AC1507" s="2">
        <v>1</v>
      </c>
      <c r="AD1507" s="2" t="s">
        <v>3994</v>
      </c>
    </row>
    <row r="1508" spans="1:30" ht="16.5">
      <c r="A1508" s="1">
        <v>1810007</v>
      </c>
      <c r="B1508" s="1">
        <v>1</v>
      </c>
      <c r="C1508" s="1" t="s">
        <v>2008</v>
      </c>
      <c r="AB1508" s="2">
        <v>1800002</v>
      </c>
      <c r="AC1508" s="2">
        <v>1</v>
      </c>
      <c r="AD1508" s="2" t="s">
        <v>3994</v>
      </c>
    </row>
    <row r="1509" spans="1:30" ht="16.5">
      <c r="A1509" s="1">
        <v>1810008</v>
      </c>
      <c r="B1509" s="1">
        <v>1</v>
      </c>
      <c r="C1509" s="1" t="s">
        <v>2009</v>
      </c>
      <c r="AB1509" s="2">
        <v>1800003</v>
      </c>
      <c r="AC1509" s="2">
        <v>1</v>
      </c>
      <c r="AD1509" s="2" t="s">
        <v>3994</v>
      </c>
    </row>
    <row r="1510" spans="1:30" ht="16.5">
      <c r="A1510" s="1">
        <v>1810009</v>
      </c>
      <c r="B1510" s="1">
        <v>1</v>
      </c>
      <c r="C1510" s="1" t="s">
        <v>2010</v>
      </c>
      <c r="AB1510" s="2">
        <v>1800004</v>
      </c>
      <c r="AC1510" s="2">
        <v>1</v>
      </c>
      <c r="AD1510" s="2" t="s">
        <v>3995</v>
      </c>
    </row>
    <row r="1511" spans="1:30" ht="16.5">
      <c r="A1511" s="1">
        <v>1810010</v>
      </c>
      <c r="B1511" s="1">
        <v>1</v>
      </c>
      <c r="C1511" s="1" t="s">
        <v>2011</v>
      </c>
      <c r="AB1511" s="2">
        <v>1800005</v>
      </c>
      <c r="AC1511" s="2">
        <v>1</v>
      </c>
      <c r="AD1511" s="2" t="s">
        <v>3995</v>
      </c>
    </row>
    <row r="1512" spans="1:30" ht="16.5">
      <c r="A1512" s="1">
        <v>1810011</v>
      </c>
      <c r="B1512" s="1">
        <v>1</v>
      </c>
      <c r="C1512" s="1" t="s">
        <v>2012</v>
      </c>
      <c r="AB1512" s="2">
        <v>1800006</v>
      </c>
      <c r="AC1512" s="2">
        <v>1</v>
      </c>
      <c r="AD1512" s="2" t="s">
        <v>3995</v>
      </c>
    </row>
    <row r="1513" spans="1:30" ht="16.5">
      <c r="A1513" s="1">
        <v>1810012</v>
      </c>
      <c r="B1513" s="1">
        <v>1</v>
      </c>
      <c r="C1513" s="1" t="s">
        <v>2013</v>
      </c>
      <c r="AB1513" s="2">
        <v>1800007</v>
      </c>
      <c r="AC1513" s="2">
        <v>1</v>
      </c>
      <c r="AD1513" s="2" t="s">
        <v>3996</v>
      </c>
    </row>
    <row r="1514" spans="1:30" ht="16.5">
      <c r="A1514" s="1">
        <v>1810013</v>
      </c>
      <c r="B1514" s="1">
        <v>1</v>
      </c>
      <c r="C1514" s="1" t="s">
        <v>2014</v>
      </c>
      <c r="AB1514" s="2">
        <v>1800008</v>
      </c>
      <c r="AC1514" s="2">
        <v>1</v>
      </c>
      <c r="AD1514" s="2" t="s">
        <v>3996</v>
      </c>
    </row>
    <row r="1515" spans="1:30" ht="16.5">
      <c r="A1515" s="1">
        <v>1810014</v>
      </c>
      <c r="B1515" s="1">
        <v>1</v>
      </c>
      <c r="C1515" s="1" t="s">
        <v>2015</v>
      </c>
      <c r="AB1515" s="2">
        <v>1800009</v>
      </c>
      <c r="AC1515" s="2">
        <v>1</v>
      </c>
      <c r="AD1515" s="2" t="s">
        <v>3996</v>
      </c>
    </row>
    <row r="1516" spans="1:30" ht="16.5">
      <c r="A1516" s="1">
        <v>1810015</v>
      </c>
      <c r="B1516" s="1">
        <v>1</v>
      </c>
      <c r="C1516" s="1" t="s">
        <v>2016</v>
      </c>
      <c r="AB1516" s="2">
        <v>1800010</v>
      </c>
      <c r="AC1516" s="2">
        <v>1</v>
      </c>
      <c r="AD1516" s="2" t="s">
        <v>3997</v>
      </c>
    </row>
    <row r="1517" spans="1:30" ht="16.5">
      <c r="A1517" s="1">
        <v>1810016</v>
      </c>
      <c r="B1517" s="1">
        <v>1</v>
      </c>
      <c r="C1517" s="1" t="s">
        <v>2017</v>
      </c>
      <c r="AB1517" s="2">
        <v>1800011</v>
      </c>
      <c r="AC1517" s="2">
        <v>1</v>
      </c>
      <c r="AD1517" s="2" t="s">
        <v>3997</v>
      </c>
    </row>
    <row r="1518" spans="1:30" ht="16.5">
      <c r="A1518" s="1">
        <v>1810017</v>
      </c>
      <c r="B1518" s="1">
        <v>1</v>
      </c>
      <c r="C1518" s="1" t="s">
        <v>2018</v>
      </c>
      <c r="AB1518" s="2">
        <v>1800012</v>
      </c>
      <c r="AC1518" s="2">
        <v>1</v>
      </c>
      <c r="AD1518" s="2" t="s">
        <v>3997</v>
      </c>
    </row>
    <row r="1519" spans="1:30" ht="16.5">
      <c r="A1519" s="1">
        <v>1810018</v>
      </c>
      <c r="B1519" s="1">
        <v>1</v>
      </c>
      <c r="C1519" s="1" t="s">
        <v>2019</v>
      </c>
      <c r="AB1519" s="2">
        <v>1800013</v>
      </c>
      <c r="AC1519" s="2">
        <v>1</v>
      </c>
      <c r="AD1519" s="2" t="s">
        <v>3998</v>
      </c>
    </row>
    <row r="1520" spans="1:30" ht="16.5">
      <c r="A1520" s="1">
        <v>1810019</v>
      </c>
      <c r="B1520" s="1">
        <v>1</v>
      </c>
      <c r="C1520" s="1" t="s">
        <v>2020</v>
      </c>
      <c r="AB1520" s="2">
        <v>1800014</v>
      </c>
      <c r="AC1520" s="2">
        <v>1</v>
      </c>
      <c r="AD1520" s="2" t="s">
        <v>3998</v>
      </c>
    </row>
    <row r="1521" spans="1:30" ht="16.5">
      <c r="A1521" s="1">
        <v>1810020</v>
      </c>
      <c r="B1521" s="1">
        <v>1</v>
      </c>
      <c r="C1521" s="1" t="s">
        <v>2021</v>
      </c>
      <c r="AB1521" s="2">
        <v>1800015</v>
      </c>
      <c r="AC1521" s="2">
        <v>1</v>
      </c>
      <c r="AD1521" s="2" t="s">
        <v>3998</v>
      </c>
    </row>
    <row r="1522" spans="1:30" ht="16.5">
      <c r="A1522" s="1">
        <v>1810021</v>
      </c>
      <c r="B1522" s="1">
        <v>1</v>
      </c>
      <c r="C1522" s="1" t="s">
        <v>2022</v>
      </c>
      <c r="AB1522" s="2">
        <v>1800016</v>
      </c>
      <c r="AC1522" s="2">
        <v>1</v>
      </c>
      <c r="AD1522" s="2" t="s">
        <v>3999</v>
      </c>
    </row>
    <row r="1523" spans="1:30" ht="16.5">
      <c r="A1523" s="1">
        <v>1810022</v>
      </c>
      <c r="B1523" s="1">
        <v>1</v>
      </c>
      <c r="C1523" s="1" t="s">
        <v>2023</v>
      </c>
      <c r="AB1523" s="2">
        <v>1800017</v>
      </c>
      <c r="AC1523" s="2">
        <v>1</v>
      </c>
      <c r="AD1523" s="2" t="s">
        <v>3999</v>
      </c>
    </row>
    <row r="1524" spans="1:30" ht="16.5">
      <c r="A1524" s="1">
        <v>1810023</v>
      </c>
      <c r="B1524" s="1">
        <v>1</v>
      </c>
      <c r="C1524" s="1" t="s">
        <v>2024</v>
      </c>
      <c r="AB1524" s="2">
        <v>1800018</v>
      </c>
      <c r="AC1524" s="2">
        <v>1</v>
      </c>
      <c r="AD1524" s="2" t="s">
        <v>3999</v>
      </c>
    </row>
    <row r="1525" spans="1:30" ht="16.5">
      <c r="A1525" s="1">
        <v>1810024</v>
      </c>
      <c r="B1525" s="1">
        <v>1</v>
      </c>
      <c r="C1525" s="1" t="s">
        <v>2025</v>
      </c>
      <c r="AB1525" s="2">
        <v>1800019</v>
      </c>
      <c r="AC1525" s="2">
        <v>1</v>
      </c>
      <c r="AD1525" s="2" t="s">
        <v>4000</v>
      </c>
    </row>
    <row r="1526" spans="1:30" ht="16.5">
      <c r="A1526" s="1">
        <v>1810025</v>
      </c>
      <c r="B1526" s="1">
        <v>1</v>
      </c>
      <c r="C1526" s="1" t="s">
        <v>2026</v>
      </c>
      <c r="AB1526" s="2">
        <v>1800020</v>
      </c>
      <c r="AC1526" s="2">
        <v>1</v>
      </c>
      <c r="AD1526" s="2" t="s">
        <v>4000</v>
      </c>
    </row>
    <row r="1527" spans="1:30" ht="16.5">
      <c r="A1527" s="1">
        <v>1810026</v>
      </c>
      <c r="B1527" s="1">
        <v>1</v>
      </c>
      <c r="C1527" s="1" t="s">
        <v>2027</v>
      </c>
      <c r="AB1527" s="2">
        <v>1800021</v>
      </c>
      <c r="AC1527" s="2">
        <v>1</v>
      </c>
      <c r="AD1527" s="2" t="s">
        <v>4000</v>
      </c>
    </row>
    <row r="1528" spans="1:30" ht="16.5">
      <c r="A1528" s="1">
        <v>1810027</v>
      </c>
      <c r="B1528" s="1">
        <v>1</v>
      </c>
      <c r="C1528" s="1" t="s">
        <v>2028</v>
      </c>
      <c r="AB1528" s="2">
        <v>1800022</v>
      </c>
      <c r="AC1528" s="2">
        <v>1</v>
      </c>
      <c r="AD1528" s="2" t="s">
        <v>4001</v>
      </c>
    </row>
    <row r="1529" spans="1:30" ht="16.5">
      <c r="A1529" s="1">
        <v>1810028</v>
      </c>
      <c r="B1529" s="1">
        <v>1</v>
      </c>
      <c r="C1529" s="1" t="s">
        <v>2029</v>
      </c>
      <c r="AB1529" s="2">
        <v>1800023</v>
      </c>
      <c r="AC1529" s="2">
        <v>1</v>
      </c>
      <c r="AD1529" s="2" t="s">
        <v>4001</v>
      </c>
    </row>
    <row r="1530" spans="1:30" ht="16.5">
      <c r="A1530" s="1">
        <v>1810029</v>
      </c>
      <c r="B1530" s="1">
        <v>1</v>
      </c>
      <c r="C1530" s="1" t="s">
        <v>2030</v>
      </c>
      <c r="AB1530" s="2">
        <v>1800024</v>
      </c>
      <c r="AC1530" s="2">
        <v>1</v>
      </c>
      <c r="AD1530" s="2" t="s">
        <v>4001</v>
      </c>
    </row>
    <row r="1531" spans="1:30" ht="16.5">
      <c r="A1531" s="1">
        <v>1810030</v>
      </c>
      <c r="B1531" s="1">
        <v>1</v>
      </c>
      <c r="C1531" s="1" t="s">
        <v>2031</v>
      </c>
      <c r="AB1531" s="2">
        <v>1800025</v>
      </c>
      <c r="AC1531" s="2">
        <v>1</v>
      </c>
      <c r="AD1531" s="2" t="s">
        <v>4002</v>
      </c>
    </row>
    <row r="1532" spans="1:30" ht="16.5">
      <c r="A1532" s="1">
        <v>1810031</v>
      </c>
      <c r="B1532" s="1">
        <v>1</v>
      </c>
      <c r="C1532" s="1" t="s">
        <v>2032</v>
      </c>
      <c r="AB1532" s="2">
        <v>1800026</v>
      </c>
      <c r="AC1532" s="2">
        <v>1</v>
      </c>
      <c r="AD1532" s="2" t="s">
        <v>4002</v>
      </c>
    </row>
    <row r="1533" spans="1:30" ht="16.5">
      <c r="A1533" s="1">
        <v>1810032</v>
      </c>
      <c r="B1533" s="1">
        <v>1</v>
      </c>
      <c r="C1533" s="1" t="s">
        <v>2033</v>
      </c>
      <c r="AB1533" s="2">
        <v>1800027</v>
      </c>
      <c r="AC1533" s="2">
        <v>1</v>
      </c>
      <c r="AD1533" s="2" t="s">
        <v>4002</v>
      </c>
    </row>
    <row r="1534" spans="1:30" ht="16.5">
      <c r="A1534" s="1">
        <v>1810033</v>
      </c>
      <c r="B1534" s="1">
        <v>1</v>
      </c>
      <c r="C1534" s="1" t="s">
        <v>2034</v>
      </c>
      <c r="AB1534" s="2">
        <v>1800028</v>
      </c>
      <c r="AC1534" s="2">
        <v>1</v>
      </c>
      <c r="AD1534" s="2" t="s">
        <v>4003</v>
      </c>
    </row>
    <row r="1535" spans="1:30" ht="16.5">
      <c r="A1535" s="1">
        <v>1810034</v>
      </c>
      <c r="B1535" s="1">
        <v>1</v>
      </c>
      <c r="C1535" s="1" t="s">
        <v>2035</v>
      </c>
      <c r="AB1535" s="2">
        <v>1800029</v>
      </c>
      <c r="AC1535" s="2">
        <v>1</v>
      </c>
      <c r="AD1535" s="2" t="s">
        <v>4003</v>
      </c>
    </row>
    <row r="1536" spans="1:30" ht="16.5">
      <c r="A1536" s="1">
        <v>1810035</v>
      </c>
      <c r="B1536" s="1">
        <v>1</v>
      </c>
      <c r="C1536" s="1" t="s">
        <v>2036</v>
      </c>
      <c r="AB1536" s="2">
        <v>1800030</v>
      </c>
      <c r="AC1536" s="2">
        <v>1</v>
      </c>
      <c r="AD1536" s="2" t="s">
        <v>4003</v>
      </c>
    </row>
    <row r="1537" spans="1:30" ht="16.5">
      <c r="A1537" s="1">
        <v>1810036</v>
      </c>
      <c r="B1537" s="1">
        <v>1</v>
      </c>
      <c r="C1537" s="1" t="s">
        <v>2037</v>
      </c>
      <c r="AB1537" s="2">
        <v>1800031</v>
      </c>
      <c r="AC1537" s="2">
        <v>1</v>
      </c>
      <c r="AD1537" s="2" t="s">
        <v>4004</v>
      </c>
    </row>
    <row r="1538" spans="1:30" ht="16.5">
      <c r="A1538" s="1">
        <v>1810037</v>
      </c>
      <c r="B1538" s="1">
        <v>1</v>
      </c>
      <c r="C1538" s="1" t="s">
        <v>2038</v>
      </c>
      <c r="AB1538" s="2">
        <v>1800032</v>
      </c>
      <c r="AC1538" s="2">
        <v>1</v>
      </c>
      <c r="AD1538" s="2" t="s">
        <v>4004</v>
      </c>
    </row>
    <row r="1539" spans="1:30" ht="16.5">
      <c r="A1539" s="1">
        <v>1810038</v>
      </c>
      <c r="B1539" s="1">
        <v>1</v>
      </c>
      <c r="C1539" s="1" t="s">
        <v>2039</v>
      </c>
      <c r="AB1539" s="2">
        <v>1800033</v>
      </c>
      <c r="AC1539" s="2">
        <v>1</v>
      </c>
      <c r="AD1539" s="2" t="s">
        <v>4004</v>
      </c>
    </row>
    <row r="1540" spans="1:30" ht="16.5">
      <c r="A1540" s="1">
        <v>1810039</v>
      </c>
      <c r="B1540" s="1">
        <v>1</v>
      </c>
      <c r="C1540" s="1" t="s">
        <v>2040</v>
      </c>
      <c r="AB1540" s="2">
        <v>1800034</v>
      </c>
      <c r="AC1540" s="2">
        <v>1</v>
      </c>
      <c r="AD1540" s="2" t="s">
        <v>4005</v>
      </c>
    </row>
    <row r="1541" spans="1:30" ht="16.5">
      <c r="A1541" s="1">
        <v>1810040</v>
      </c>
      <c r="B1541" s="1">
        <v>1</v>
      </c>
      <c r="C1541" s="1" t="s">
        <v>2041</v>
      </c>
      <c r="AB1541" s="2">
        <v>1800035</v>
      </c>
      <c r="AC1541" s="2">
        <v>1</v>
      </c>
      <c r="AD1541" s="2" t="s">
        <v>4005</v>
      </c>
    </row>
    <row r="1542" spans="1:30" ht="16.5">
      <c r="A1542" s="1">
        <v>1810041</v>
      </c>
      <c r="B1542" s="1">
        <v>1</v>
      </c>
      <c r="C1542" s="1" t="s">
        <v>2042</v>
      </c>
      <c r="AB1542" s="2">
        <v>1800036</v>
      </c>
      <c r="AC1542" s="2">
        <v>1</v>
      </c>
      <c r="AD1542" s="2" t="s">
        <v>4005</v>
      </c>
    </row>
    <row r="1543" spans="1:30" ht="16.5">
      <c r="A1543" s="1">
        <v>1810042</v>
      </c>
      <c r="B1543" s="1">
        <v>1</v>
      </c>
      <c r="C1543" s="1" t="s">
        <v>2043</v>
      </c>
      <c r="AB1543" s="2">
        <v>1800037</v>
      </c>
      <c r="AC1543" s="2">
        <v>1</v>
      </c>
      <c r="AD1543" s="2" t="s">
        <v>4006</v>
      </c>
    </row>
    <row r="1544" spans="1:30" ht="16.5">
      <c r="A1544" s="1">
        <v>1810043</v>
      </c>
      <c r="B1544" s="1">
        <v>1</v>
      </c>
      <c r="C1544" s="1" t="s">
        <v>2044</v>
      </c>
      <c r="AB1544" s="2">
        <v>1800038</v>
      </c>
      <c r="AC1544" s="2">
        <v>1</v>
      </c>
      <c r="AD1544" s="2" t="s">
        <v>4006</v>
      </c>
    </row>
    <row r="1545" spans="1:30" ht="16.5">
      <c r="A1545" s="1">
        <v>1810044</v>
      </c>
      <c r="B1545" s="1">
        <v>1</v>
      </c>
      <c r="C1545" s="1" t="s">
        <v>2045</v>
      </c>
      <c r="AB1545" s="2">
        <v>1800039</v>
      </c>
      <c r="AC1545" s="2">
        <v>1</v>
      </c>
      <c r="AD1545" s="2" t="s">
        <v>4006</v>
      </c>
    </row>
    <row r="1546" spans="1:30" ht="16.5">
      <c r="A1546" s="1">
        <v>1810045</v>
      </c>
      <c r="B1546" s="1">
        <v>1</v>
      </c>
      <c r="C1546" s="1" t="s">
        <v>2046</v>
      </c>
      <c r="AB1546" s="2">
        <v>1800040</v>
      </c>
      <c r="AC1546" s="2">
        <v>1</v>
      </c>
      <c r="AD1546" s="2" t="s">
        <v>4007</v>
      </c>
    </row>
    <row r="1547" spans="1:30" ht="16.5">
      <c r="A1547" s="1">
        <v>1810046</v>
      </c>
      <c r="B1547" s="1">
        <v>1</v>
      </c>
      <c r="C1547" s="1" t="s">
        <v>2047</v>
      </c>
      <c r="AB1547" s="2">
        <v>1800041</v>
      </c>
      <c r="AC1547" s="2">
        <v>1</v>
      </c>
      <c r="AD1547" s="2" t="s">
        <v>4007</v>
      </c>
    </row>
    <row r="1548" spans="1:30" ht="16.5">
      <c r="A1548" s="1">
        <v>1810047</v>
      </c>
      <c r="B1548" s="1">
        <v>1</v>
      </c>
      <c r="C1548" s="1" t="s">
        <v>2048</v>
      </c>
      <c r="AB1548" s="2">
        <v>1800042</v>
      </c>
      <c r="AC1548" s="2">
        <v>1</v>
      </c>
      <c r="AD1548" s="2" t="s">
        <v>4007</v>
      </c>
    </row>
    <row r="1549" spans="1:30" ht="16.5">
      <c r="A1549" s="1">
        <v>1810048</v>
      </c>
      <c r="B1549" s="1">
        <v>1</v>
      </c>
      <c r="C1549" s="1" t="s">
        <v>2049</v>
      </c>
      <c r="AB1549" s="2">
        <v>1800043</v>
      </c>
      <c r="AC1549" s="2">
        <v>1</v>
      </c>
      <c r="AD1549" s="2" t="s">
        <v>4008</v>
      </c>
    </row>
    <row r="1550" spans="1:30" ht="16.5">
      <c r="A1550" s="1">
        <v>1810049</v>
      </c>
      <c r="B1550" s="1">
        <v>1</v>
      </c>
      <c r="C1550" s="1" t="s">
        <v>2050</v>
      </c>
      <c r="AB1550" s="2">
        <v>1800044</v>
      </c>
      <c r="AC1550" s="2">
        <v>1</v>
      </c>
      <c r="AD1550" s="2" t="s">
        <v>4008</v>
      </c>
    </row>
    <row r="1551" spans="1:30" ht="16.5">
      <c r="A1551" s="1">
        <v>1811000</v>
      </c>
      <c r="B1551" s="1">
        <v>1</v>
      </c>
      <c r="C1551" s="1" t="s">
        <v>2051</v>
      </c>
      <c r="AB1551" s="2">
        <v>1800045</v>
      </c>
      <c r="AC1551" s="2">
        <v>1</v>
      </c>
      <c r="AD1551" s="2" t="s">
        <v>4008</v>
      </c>
    </row>
    <row r="1552" spans="1:30" ht="16.5">
      <c r="A1552" s="1">
        <v>1811001</v>
      </c>
      <c r="B1552" s="1">
        <v>1</v>
      </c>
      <c r="C1552" s="1" t="s">
        <v>2052</v>
      </c>
      <c r="AB1552" s="2">
        <v>1800046</v>
      </c>
      <c r="AC1552" s="2">
        <v>1</v>
      </c>
      <c r="AD1552" s="2" t="s">
        <v>4009</v>
      </c>
    </row>
    <row r="1553" spans="1:30" ht="16.5">
      <c r="A1553" s="1">
        <v>1811002</v>
      </c>
      <c r="B1553" s="1">
        <v>1</v>
      </c>
      <c r="C1553" s="1" t="s">
        <v>2053</v>
      </c>
      <c r="AB1553" s="2">
        <v>1800047</v>
      </c>
      <c r="AC1553" s="2">
        <v>1</v>
      </c>
      <c r="AD1553" s="2" t="s">
        <v>4009</v>
      </c>
    </row>
    <row r="1554" spans="1:30" ht="16.5">
      <c r="A1554" s="1">
        <v>1811003</v>
      </c>
      <c r="B1554" s="1">
        <v>1</v>
      </c>
      <c r="C1554" s="1" t="s">
        <v>4010</v>
      </c>
      <c r="AB1554" s="2">
        <v>1800048</v>
      </c>
      <c r="AC1554" s="2">
        <v>1</v>
      </c>
      <c r="AD1554" s="2" t="s">
        <v>4009</v>
      </c>
    </row>
    <row r="1555" spans="1:30" ht="16.5">
      <c r="A1555" s="1">
        <v>1811004</v>
      </c>
      <c r="B1555" s="1">
        <v>1</v>
      </c>
      <c r="C1555" s="1" t="s">
        <v>4010</v>
      </c>
      <c r="AB1555" s="2">
        <v>1800049</v>
      </c>
      <c r="AC1555" s="2">
        <v>1</v>
      </c>
      <c r="AD1555" s="2" t="s">
        <v>4011</v>
      </c>
    </row>
    <row r="1556" spans="1:30" ht="16.5">
      <c r="A1556" s="1">
        <v>1811005</v>
      </c>
      <c r="B1556" s="1">
        <v>1</v>
      </c>
      <c r="C1556" s="1" t="s">
        <v>4010</v>
      </c>
      <c r="AB1556" s="2">
        <v>1800050</v>
      </c>
      <c r="AC1556" s="2">
        <v>1</v>
      </c>
      <c r="AD1556" s="2" t="s">
        <v>4011</v>
      </c>
    </row>
    <row r="1557" spans="1:30" ht="16.5">
      <c r="A1557" s="1">
        <v>1811006</v>
      </c>
      <c r="B1557" s="1">
        <v>1</v>
      </c>
      <c r="C1557" s="1" t="s">
        <v>4012</v>
      </c>
      <c r="AB1557" s="2">
        <v>1800051</v>
      </c>
      <c r="AC1557" s="2">
        <v>1</v>
      </c>
      <c r="AD1557" s="2" t="s">
        <v>4011</v>
      </c>
    </row>
    <row r="1558" spans="1:30" ht="16.5">
      <c r="A1558" s="1">
        <v>1811007</v>
      </c>
      <c r="B1558" s="1">
        <v>1</v>
      </c>
      <c r="C1558" s="1" t="s">
        <v>4012</v>
      </c>
      <c r="AB1558" s="2">
        <v>1800052</v>
      </c>
      <c r="AC1558" s="2">
        <v>1</v>
      </c>
      <c r="AD1558" s="2" t="s">
        <v>4013</v>
      </c>
    </row>
    <row r="1559" spans="1:30" ht="16.5">
      <c r="A1559" s="1">
        <v>1811008</v>
      </c>
      <c r="B1559" s="1">
        <v>1</v>
      </c>
      <c r="C1559" s="1" t="s">
        <v>4012</v>
      </c>
      <c r="AB1559" s="2">
        <v>1800053</v>
      </c>
      <c r="AC1559" s="2">
        <v>1</v>
      </c>
      <c r="AD1559" s="2" t="s">
        <v>4013</v>
      </c>
    </row>
    <row r="1560" spans="1:30" ht="16.5">
      <c r="A1560" s="1">
        <v>1811009</v>
      </c>
      <c r="B1560" s="1">
        <v>1</v>
      </c>
      <c r="C1560" s="1" t="s">
        <v>4014</v>
      </c>
      <c r="AB1560" s="2">
        <v>1800054</v>
      </c>
      <c r="AC1560" s="2">
        <v>1</v>
      </c>
      <c r="AD1560" s="2" t="s">
        <v>4013</v>
      </c>
    </row>
    <row r="1561" spans="1:30" ht="16.5">
      <c r="A1561" s="1">
        <v>1811010</v>
      </c>
      <c r="B1561" s="1">
        <v>1</v>
      </c>
      <c r="C1561" s="1" t="s">
        <v>4014</v>
      </c>
      <c r="AB1561" s="2">
        <v>1800055</v>
      </c>
      <c r="AC1561" s="2">
        <v>1</v>
      </c>
      <c r="AD1561" s="2" t="s">
        <v>4015</v>
      </c>
    </row>
    <row r="1562" spans="1:30" ht="16.5">
      <c r="A1562" s="1">
        <v>1811011</v>
      </c>
      <c r="B1562" s="1">
        <v>1</v>
      </c>
      <c r="C1562" s="1" t="s">
        <v>4014</v>
      </c>
      <c r="AB1562" s="2">
        <v>1800056</v>
      </c>
      <c r="AC1562" s="2">
        <v>1</v>
      </c>
      <c r="AD1562" s="2" t="s">
        <v>4015</v>
      </c>
    </row>
    <row r="1563" spans="1:30" ht="16.5">
      <c r="A1563" s="1">
        <v>1811012</v>
      </c>
      <c r="B1563" s="1">
        <v>1</v>
      </c>
      <c r="C1563" s="1" t="s">
        <v>4016</v>
      </c>
      <c r="AB1563" s="2">
        <v>1800057</v>
      </c>
      <c r="AC1563" s="2">
        <v>1</v>
      </c>
      <c r="AD1563" s="2" t="s">
        <v>4015</v>
      </c>
    </row>
    <row r="1564" spans="1:30" ht="16.5">
      <c r="A1564" s="1">
        <v>1811013</v>
      </c>
      <c r="B1564" s="1">
        <v>1</v>
      </c>
      <c r="C1564" s="1" t="s">
        <v>4016</v>
      </c>
      <c r="AB1564" s="2">
        <v>1800058</v>
      </c>
      <c r="AC1564" s="2">
        <v>1</v>
      </c>
      <c r="AD1564" s="2" t="s">
        <v>4017</v>
      </c>
    </row>
    <row r="1565" spans="1:30" ht="16.5">
      <c r="A1565" s="1">
        <v>1811014</v>
      </c>
      <c r="B1565" s="1">
        <v>1</v>
      </c>
      <c r="C1565" s="1" t="s">
        <v>4016</v>
      </c>
      <c r="AB1565" s="2">
        <v>1800059</v>
      </c>
      <c r="AC1565" s="2">
        <v>1</v>
      </c>
      <c r="AD1565" s="2" t="s">
        <v>4017</v>
      </c>
    </row>
    <row r="1566" spans="1:30" ht="16.5">
      <c r="A1566" s="1">
        <v>1811015</v>
      </c>
      <c r="B1566" s="1">
        <v>1</v>
      </c>
      <c r="C1566" s="1" t="s">
        <v>4018</v>
      </c>
      <c r="AB1566" s="2">
        <v>1800060</v>
      </c>
      <c r="AC1566" s="2">
        <v>1</v>
      </c>
      <c r="AD1566" s="2" t="s">
        <v>4017</v>
      </c>
    </row>
    <row r="1567" spans="1:30" ht="16.5">
      <c r="A1567" s="1">
        <v>1811016</v>
      </c>
      <c r="B1567" s="1">
        <v>1</v>
      </c>
      <c r="C1567" s="1" t="s">
        <v>4018</v>
      </c>
      <c r="AB1567" s="2">
        <v>1810001</v>
      </c>
      <c r="AC1567" s="2">
        <v>1</v>
      </c>
      <c r="AD1567" s="2" t="s">
        <v>4019</v>
      </c>
    </row>
    <row r="1568" spans="1:30" ht="16.5">
      <c r="A1568" s="1">
        <v>1811017</v>
      </c>
      <c r="B1568" s="1">
        <v>1</v>
      </c>
      <c r="C1568" s="1" t="s">
        <v>4018</v>
      </c>
      <c r="AB1568" s="2">
        <v>1810002</v>
      </c>
      <c r="AC1568" s="2">
        <v>1</v>
      </c>
      <c r="AD1568" s="2" t="s">
        <v>4019</v>
      </c>
    </row>
    <row r="1569" spans="1:30" ht="16.5">
      <c r="A1569" s="1">
        <v>1811018</v>
      </c>
      <c r="B1569" s="1">
        <v>1</v>
      </c>
      <c r="C1569" s="1" t="s">
        <v>4020</v>
      </c>
      <c r="AB1569" s="2">
        <v>1810003</v>
      </c>
      <c r="AC1569" s="2">
        <v>1</v>
      </c>
      <c r="AD1569" s="2" t="s">
        <v>4019</v>
      </c>
    </row>
    <row r="1570" spans="1:30" ht="16.5">
      <c r="A1570" s="1">
        <v>1811019</v>
      </c>
      <c r="B1570" s="1">
        <v>1</v>
      </c>
      <c r="C1570" s="1" t="s">
        <v>4020</v>
      </c>
      <c r="AB1570" s="2">
        <v>1810004</v>
      </c>
      <c r="AC1570" s="2">
        <v>1</v>
      </c>
      <c r="AD1570" s="2" t="s">
        <v>4021</v>
      </c>
    </row>
    <row r="1571" spans="1:30" ht="16.5">
      <c r="A1571" s="1">
        <v>1811020</v>
      </c>
      <c r="B1571" s="1">
        <v>1</v>
      </c>
      <c r="C1571" s="1" t="s">
        <v>4020</v>
      </c>
      <c r="AB1571" s="2">
        <v>1810005</v>
      </c>
      <c r="AC1571" s="2">
        <v>1</v>
      </c>
      <c r="AD1571" s="2" t="s">
        <v>4021</v>
      </c>
    </row>
    <row r="1572" spans="1:30" ht="16.5">
      <c r="A1572" s="1">
        <v>1811021</v>
      </c>
      <c r="B1572" s="1">
        <v>1</v>
      </c>
      <c r="C1572" s="1" t="s">
        <v>4022</v>
      </c>
      <c r="AB1572" s="2">
        <v>1810006</v>
      </c>
      <c r="AC1572" s="2">
        <v>1</v>
      </c>
      <c r="AD1572" s="2" t="s">
        <v>4021</v>
      </c>
    </row>
    <row r="1573" spans="1:30" ht="16.5">
      <c r="A1573" s="1">
        <v>1811022</v>
      </c>
      <c r="B1573" s="1">
        <v>1</v>
      </c>
      <c r="C1573" s="1" t="s">
        <v>4022</v>
      </c>
      <c r="AB1573" s="2">
        <v>1810007</v>
      </c>
      <c r="AC1573" s="2">
        <v>1</v>
      </c>
      <c r="AD1573" s="2" t="s">
        <v>4023</v>
      </c>
    </row>
    <row r="1574" spans="1:30" ht="16.5">
      <c r="A1574" s="1">
        <v>1811023</v>
      </c>
      <c r="B1574" s="1">
        <v>1</v>
      </c>
      <c r="C1574" s="1" t="s">
        <v>4022</v>
      </c>
      <c r="AB1574" s="2">
        <v>1810008</v>
      </c>
      <c r="AC1574" s="2">
        <v>1</v>
      </c>
      <c r="AD1574" s="2" t="s">
        <v>4023</v>
      </c>
    </row>
    <row r="1575" spans="1:30" ht="16.5">
      <c r="A1575" s="1">
        <v>1811024</v>
      </c>
      <c r="B1575" s="1">
        <v>1</v>
      </c>
      <c r="C1575" s="1" t="s">
        <v>4024</v>
      </c>
      <c r="AB1575" s="2">
        <v>1810009</v>
      </c>
      <c r="AC1575" s="2">
        <v>1</v>
      </c>
      <c r="AD1575" s="2" t="s">
        <v>4023</v>
      </c>
    </row>
    <row r="1576" spans="1:30" ht="16.5">
      <c r="A1576" s="1">
        <v>1811025</v>
      </c>
      <c r="B1576" s="1">
        <v>1</v>
      </c>
      <c r="C1576" s="1" t="s">
        <v>4024</v>
      </c>
      <c r="AB1576" s="2">
        <v>1810010</v>
      </c>
      <c r="AC1576" s="2">
        <v>1</v>
      </c>
      <c r="AD1576" s="2" t="s">
        <v>4025</v>
      </c>
    </row>
    <row r="1577" spans="1:30" ht="16.5">
      <c r="A1577" s="1">
        <v>1811026</v>
      </c>
      <c r="B1577" s="1">
        <v>1</v>
      </c>
      <c r="C1577" s="1" t="s">
        <v>4024</v>
      </c>
      <c r="AB1577" s="2">
        <v>1810011</v>
      </c>
      <c r="AC1577" s="2">
        <v>1</v>
      </c>
      <c r="AD1577" s="2" t="s">
        <v>4025</v>
      </c>
    </row>
    <row r="1578" spans="1:30" ht="16.5">
      <c r="A1578" s="1">
        <v>1811027</v>
      </c>
      <c r="B1578" s="1">
        <v>1</v>
      </c>
      <c r="C1578" s="1" t="s">
        <v>4026</v>
      </c>
      <c r="AB1578" s="2">
        <v>1810012</v>
      </c>
      <c r="AC1578" s="2">
        <v>1</v>
      </c>
      <c r="AD1578" s="2" t="s">
        <v>4025</v>
      </c>
    </row>
    <row r="1579" spans="1:30" ht="16.5">
      <c r="A1579" s="1">
        <v>1811028</v>
      </c>
      <c r="B1579" s="1">
        <v>1</v>
      </c>
      <c r="C1579" s="1" t="s">
        <v>4026</v>
      </c>
      <c r="AB1579" s="2">
        <v>1810013</v>
      </c>
      <c r="AC1579" s="2">
        <v>1</v>
      </c>
      <c r="AD1579" s="2" t="s">
        <v>4027</v>
      </c>
    </row>
    <row r="1580" spans="1:30" ht="16.5">
      <c r="A1580" s="1">
        <v>1811029</v>
      </c>
      <c r="B1580" s="1">
        <v>1</v>
      </c>
      <c r="C1580" s="1" t="s">
        <v>4026</v>
      </c>
      <c r="AB1580" s="2">
        <v>1810014</v>
      </c>
      <c r="AC1580" s="2">
        <v>1</v>
      </c>
      <c r="AD1580" s="2" t="s">
        <v>4027</v>
      </c>
    </row>
    <row r="1581" spans="1:30" ht="16.5">
      <c r="A1581" s="1">
        <v>2100001</v>
      </c>
      <c r="B1581" s="1">
        <v>1</v>
      </c>
      <c r="C1581" s="1" t="s">
        <v>2054</v>
      </c>
      <c r="AB1581" s="2">
        <v>1810015</v>
      </c>
      <c r="AC1581" s="2">
        <v>1</v>
      </c>
      <c r="AD1581" s="2" t="s">
        <v>4027</v>
      </c>
    </row>
    <row r="1582" spans="1:30" ht="16.5">
      <c r="A1582" s="1">
        <v>2100002</v>
      </c>
      <c r="B1582" s="1">
        <v>1</v>
      </c>
      <c r="C1582" s="1" t="s">
        <v>2055</v>
      </c>
      <c r="AB1582" s="2">
        <v>1810016</v>
      </c>
      <c r="AC1582" s="2">
        <v>1</v>
      </c>
      <c r="AD1582" s="2" t="s">
        <v>4028</v>
      </c>
    </row>
    <row r="1583" spans="1:30" ht="16.5">
      <c r="A1583" s="1">
        <v>2100003</v>
      </c>
      <c r="B1583" s="1">
        <v>1</v>
      </c>
      <c r="C1583" s="1" t="s">
        <v>2056</v>
      </c>
      <c r="AB1583" s="2">
        <v>1810017</v>
      </c>
      <c r="AC1583" s="2">
        <v>1</v>
      </c>
      <c r="AD1583" s="2" t="s">
        <v>4028</v>
      </c>
    </row>
    <row r="1584" spans="1:30" ht="16.5">
      <c r="A1584" s="1">
        <v>2100004</v>
      </c>
      <c r="B1584" s="1">
        <v>1</v>
      </c>
      <c r="C1584" s="1" t="s">
        <v>2057</v>
      </c>
      <c r="AB1584" s="2">
        <v>1810018</v>
      </c>
      <c r="AC1584" s="2">
        <v>1</v>
      </c>
      <c r="AD1584" s="2" t="s">
        <v>4028</v>
      </c>
    </row>
    <row r="1585" spans="1:30" ht="16.5">
      <c r="A1585" s="1">
        <v>2100005</v>
      </c>
      <c r="B1585" s="1">
        <v>1</v>
      </c>
      <c r="C1585" s="1" t="s">
        <v>2057</v>
      </c>
      <c r="AB1585" s="2">
        <v>1810019</v>
      </c>
      <c r="AC1585" s="2">
        <v>1</v>
      </c>
      <c r="AD1585" s="2" t="s">
        <v>4029</v>
      </c>
    </row>
    <row r="1586" spans="1:30" ht="16.5">
      <c r="A1586" s="1">
        <v>2100006</v>
      </c>
      <c r="B1586" s="1">
        <v>1</v>
      </c>
      <c r="C1586" s="1" t="s">
        <v>2058</v>
      </c>
      <c r="AB1586" s="2">
        <v>1810020</v>
      </c>
      <c r="AC1586" s="2">
        <v>1</v>
      </c>
      <c r="AD1586" s="2" t="s">
        <v>4029</v>
      </c>
    </row>
    <row r="1587" spans="1:30" ht="16.5">
      <c r="A1587" s="1">
        <v>2100007</v>
      </c>
      <c r="B1587" s="1">
        <v>1</v>
      </c>
      <c r="C1587" s="1" t="s">
        <v>2059</v>
      </c>
      <c r="AB1587" s="2">
        <v>1810021</v>
      </c>
      <c r="AC1587" s="2">
        <v>1</v>
      </c>
      <c r="AD1587" s="2" t="s">
        <v>4029</v>
      </c>
    </row>
    <row r="1588" spans="1:30" ht="16.5">
      <c r="A1588" s="1">
        <v>2100008</v>
      </c>
      <c r="B1588" s="1">
        <v>1</v>
      </c>
      <c r="C1588" s="1" t="s">
        <v>2060</v>
      </c>
      <c r="AB1588" s="2">
        <v>1810022</v>
      </c>
      <c r="AC1588" s="2">
        <v>1</v>
      </c>
      <c r="AD1588" s="2" t="s">
        <v>4030</v>
      </c>
    </row>
    <row r="1589" spans="1:30" ht="16.5">
      <c r="A1589" s="1">
        <v>2100009</v>
      </c>
      <c r="B1589" s="1">
        <v>1</v>
      </c>
      <c r="C1589" s="1" t="s">
        <v>2061</v>
      </c>
      <c r="AB1589" s="2">
        <v>1810023</v>
      </c>
      <c r="AC1589" s="2">
        <v>1</v>
      </c>
      <c r="AD1589" s="2" t="s">
        <v>4030</v>
      </c>
    </row>
    <row r="1590" spans="1:30" ht="16.5">
      <c r="A1590" s="1">
        <v>2100010</v>
      </c>
      <c r="B1590" s="1">
        <v>1</v>
      </c>
      <c r="C1590" s="1" t="s">
        <v>2062</v>
      </c>
      <c r="AB1590" s="2">
        <v>1810024</v>
      </c>
      <c r="AC1590" s="2">
        <v>1</v>
      </c>
      <c r="AD1590" s="2" t="s">
        <v>4030</v>
      </c>
    </row>
    <row r="1591" spans="1:30" ht="16.5">
      <c r="A1591" s="1">
        <v>2100011</v>
      </c>
      <c r="B1591" s="1">
        <v>1</v>
      </c>
      <c r="C1591" s="1" t="s">
        <v>2063</v>
      </c>
      <c r="AB1591" s="2">
        <v>1810025</v>
      </c>
      <c r="AC1591" s="2">
        <v>1</v>
      </c>
      <c r="AD1591" s="2" t="s">
        <v>4031</v>
      </c>
    </row>
    <row r="1592" spans="1:30" ht="16.5">
      <c r="A1592" s="1">
        <v>2100012</v>
      </c>
      <c r="B1592" s="1">
        <v>1</v>
      </c>
      <c r="C1592" s="1" t="s">
        <v>2064</v>
      </c>
      <c r="AB1592" s="2">
        <v>1810026</v>
      </c>
      <c r="AC1592" s="2">
        <v>1</v>
      </c>
      <c r="AD1592" s="2" t="s">
        <v>4031</v>
      </c>
    </row>
    <row r="1593" spans="1:30" ht="16.5">
      <c r="A1593" s="1">
        <v>2100013</v>
      </c>
      <c r="B1593" s="1">
        <v>1</v>
      </c>
      <c r="C1593" s="1" t="s">
        <v>2065</v>
      </c>
      <c r="AB1593" s="2">
        <v>1810027</v>
      </c>
      <c r="AC1593" s="2">
        <v>1</v>
      </c>
      <c r="AD1593" s="2" t="s">
        <v>4031</v>
      </c>
    </row>
    <row r="1594" spans="1:30" ht="16.5">
      <c r="A1594" s="1">
        <v>2100014</v>
      </c>
      <c r="B1594" s="1">
        <v>1</v>
      </c>
      <c r="C1594" s="1" t="s">
        <v>2066</v>
      </c>
      <c r="AB1594" s="2">
        <v>1810028</v>
      </c>
      <c r="AC1594" s="2">
        <v>1</v>
      </c>
      <c r="AD1594" s="2" t="s">
        <v>4032</v>
      </c>
    </row>
    <row r="1595" spans="1:30" ht="16.5">
      <c r="A1595" s="1">
        <v>2100026</v>
      </c>
      <c r="B1595" s="1">
        <v>1</v>
      </c>
      <c r="C1595" s="1" t="s">
        <v>2067</v>
      </c>
      <c r="AB1595" s="2">
        <v>1810029</v>
      </c>
      <c r="AC1595" s="2">
        <v>1</v>
      </c>
      <c r="AD1595" s="2" t="s">
        <v>4032</v>
      </c>
    </row>
    <row r="1596" spans="1:30" ht="16.5">
      <c r="A1596" s="1">
        <v>2100027</v>
      </c>
      <c r="B1596" s="1">
        <v>1</v>
      </c>
      <c r="C1596" s="1" t="s">
        <v>2068</v>
      </c>
      <c r="AB1596" s="2">
        <v>1810030</v>
      </c>
      <c r="AC1596" s="2">
        <v>1</v>
      </c>
      <c r="AD1596" s="2" t="s">
        <v>4032</v>
      </c>
    </row>
    <row r="1597" spans="1:30" ht="16.5">
      <c r="A1597" s="1">
        <v>2100028</v>
      </c>
      <c r="B1597" s="1">
        <v>1</v>
      </c>
      <c r="C1597" s="1" t="s">
        <v>2069</v>
      </c>
      <c r="AB1597" s="2">
        <v>1810031</v>
      </c>
      <c r="AC1597" s="2">
        <v>1</v>
      </c>
      <c r="AD1597" s="2" t="s">
        <v>2032</v>
      </c>
    </row>
    <row r="1598" spans="1:30" ht="16.5">
      <c r="A1598" s="1">
        <v>2100029</v>
      </c>
      <c r="B1598" s="1">
        <v>1</v>
      </c>
      <c r="C1598" s="1" t="s">
        <v>2070</v>
      </c>
      <c r="AB1598" s="2">
        <v>1810032</v>
      </c>
      <c r="AC1598" s="2">
        <v>1</v>
      </c>
      <c r="AD1598" s="2" t="s">
        <v>2032</v>
      </c>
    </row>
    <row r="1599" spans="1:30" ht="16.5">
      <c r="A1599" s="1">
        <v>2100030</v>
      </c>
      <c r="B1599" s="1">
        <v>1</v>
      </c>
      <c r="C1599" s="1" t="s">
        <v>2071</v>
      </c>
      <c r="AB1599" s="2">
        <v>1810033</v>
      </c>
      <c r="AC1599" s="2">
        <v>1</v>
      </c>
      <c r="AD1599" s="2" t="s">
        <v>2032</v>
      </c>
    </row>
    <row r="1600" spans="1:30" ht="16.5">
      <c r="A1600" s="1">
        <v>2100031</v>
      </c>
      <c r="B1600" s="1">
        <v>1</v>
      </c>
      <c r="C1600" s="1" t="s">
        <v>2072</v>
      </c>
      <c r="AB1600" s="2">
        <v>1810034</v>
      </c>
      <c r="AC1600" s="2">
        <v>1</v>
      </c>
      <c r="AD1600" s="2" t="s">
        <v>2035</v>
      </c>
    </row>
    <row r="1601" spans="1:30" ht="16.5">
      <c r="A1601" s="1">
        <v>2100032</v>
      </c>
      <c r="B1601" s="1">
        <v>1</v>
      </c>
      <c r="C1601" s="1" t="s">
        <v>2073</v>
      </c>
      <c r="AB1601" s="2">
        <v>1810035</v>
      </c>
      <c r="AC1601" s="2">
        <v>1</v>
      </c>
      <c r="AD1601" s="2" t="s">
        <v>2036</v>
      </c>
    </row>
    <row r="1602" spans="1:30" ht="16.5">
      <c r="A1602" s="1">
        <v>2100033</v>
      </c>
      <c r="B1602" s="1">
        <v>1</v>
      </c>
      <c r="C1602" s="1" t="s">
        <v>2074</v>
      </c>
      <c r="AB1602" s="2">
        <v>1810036</v>
      </c>
      <c r="AC1602" s="2">
        <v>1</v>
      </c>
      <c r="AD1602" s="2" t="s">
        <v>2037</v>
      </c>
    </row>
    <row r="1603" spans="1:30" ht="16.5">
      <c r="A1603" s="1">
        <v>2100034</v>
      </c>
      <c r="B1603" s="1">
        <v>1</v>
      </c>
      <c r="C1603" s="1" t="s">
        <v>2075</v>
      </c>
      <c r="AB1603" s="2">
        <v>1810037</v>
      </c>
      <c r="AC1603" s="2">
        <v>1</v>
      </c>
      <c r="AD1603" s="2" t="s">
        <v>2038</v>
      </c>
    </row>
    <row r="1604" spans="1:30" ht="16.5">
      <c r="A1604" s="1">
        <v>2100035</v>
      </c>
      <c r="B1604" s="1">
        <v>1</v>
      </c>
      <c r="C1604" s="1" t="s">
        <v>2076</v>
      </c>
      <c r="AB1604" s="2">
        <v>1810038</v>
      </c>
      <c r="AC1604" s="2">
        <v>1</v>
      </c>
      <c r="AD1604" s="2" t="s">
        <v>2039</v>
      </c>
    </row>
    <row r="1605" spans="1:30" ht="16.5">
      <c r="A1605" s="1">
        <v>2100038</v>
      </c>
      <c r="B1605" s="1">
        <v>1</v>
      </c>
      <c r="C1605" s="1" t="s">
        <v>2077</v>
      </c>
      <c r="AB1605" s="2">
        <v>1810039</v>
      </c>
      <c r="AC1605" s="2">
        <v>1</v>
      </c>
      <c r="AD1605" s="2" t="s">
        <v>2039</v>
      </c>
    </row>
    <row r="1606" spans="1:30" ht="16.5">
      <c r="A1606" s="1">
        <v>2100039</v>
      </c>
      <c r="B1606" s="1">
        <v>1</v>
      </c>
      <c r="C1606" s="1" t="s">
        <v>2078</v>
      </c>
      <c r="AB1606" s="2">
        <v>1810040</v>
      </c>
      <c r="AC1606" s="2">
        <v>1</v>
      </c>
      <c r="AD1606" s="2" t="s">
        <v>2039</v>
      </c>
    </row>
    <row r="1607" spans="1:30" ht="16.5">
      <c r="A1607" s="1">
        <v>2100040</v>
      </c>
      <c r="B1607" s="1">
        <v>1</v>
      </c>
      <c r="C1607" s="1" t="s">
        <v>2079</v>
      </c>
      <c r="AB1607" s="2">
        <v>1810041</v>
      </c>
      <c r="AC1607" s="2">
        <v>1</v>
      </c>
      <c r="AD1607" s="2" t="s">
        <v>2042</v>
      </c>
    </row>
    <row r="1608" spans="1:30" ht="16.5">
      <c r="A1608" s="1">
        <v>2100041</v>
      </c>
      <c r="B1608" s="1">
        <v>1</v>
      </c>
      <c r="C1608" s="1" t="s">
        <v>2080</v>
      </c>
      <c r="AB1608" s="2">
        <v>1810042</v>
      </c>
      <c r="AC1608" s="2">
        <v>1</v>
      </c>
      <c r="AD1608" s="2" t="s">
        <v>2042</v>
      </c>
    </row>
    <row r="1609" spans="1:30" ht="16.5">
      <c r="A1609" s="1">
        <v>2100042</v>
      </c>
      <c r="B1609" s="1">
        <v>1</v>
      </c>
      <c r="C1609" s="1" t="s">
        <v>2081</v>
      </c>
      <c r="AB1609" s="2">
        <v>1810043</v>
      </c>
      <c r="AC1609" s="2">
        <v>1</v>
      </c>
      <c r="AD1609" s="2" t="s">
        <v>2042</v>
      </c>
    </row>
    <row r="1610" spans="1:30" ht="16.5">
      <c r="A1610" s="1">
        <v>2100043</v>
      </c>
      <c r="B1610" s="1">
        <v>1</v>
      </c>
      <c r="C1610" s="1" t="s">
        <v>2082</v>
      </c>
      <c r="AB1610" s="2">
        <v>1810044</v>
      </c>
      <c r="AC1610" s="2">
        <v>1</v>
      </c>
      <c r="AD1610" s="2" t="s">
        <v>2045</v>
      </c>
    </row>
    <row r="1611" spans="1:30" ht="16.5">
      <c r="A1611" s="1">
        <v>2100044</v>
      </c>
      <c r="B1611" s="1">
        <v>1</v>
      </c>
      <c r="C1611" s="1" t="s">
        <v>2083</v>
      </c>
      <c r="AB1611" s="2">
        <v>1810045</v>
      </c>
      <c r="AC1611" s="2">
        <v>1</v>
      </c>
      <c r="AD1611" s="2" t="s">
        <v>2045</v>
      </c>
    </row>
    <row r="1612" spans="1:30" ht="16.5">
      <c r="A1612" s="1">
        <v>2100045</v>
      </c>
      <c r="B1612" s="1">
        <v>1</v>
      </c>
      <c r="C1612" s="1" t="s">
        <v>2084</v>
      </c>
      <c r="AB1612" s="2">
        <v>1810046</v>
      </c>
      <c r="AC1612" s="2">
        <v>1</v>
      </c>
      <c r="AD1612" s="2" t="s">
        <v>2045</v>
      </c>
    </row>
    <row r="1613" spans="1:30" ht="16.5">
      <c r="A1613" s="1">
        <v>2100046</v>
      </c>
      <c r="B1613" s="1">
        <v>1</v>
      </c>
      <c r="C1613" s="1" t="s">
        <v>2085</v>
      </c>
      <c r="AB1613" s="2">
        <v>1810047</v>
      </c>
      <c r="AC1613" s="2">
        <v>1</v>
      </c>
      <c r="AD1613" s="2" t="s">
        <v>2048</v>
      </c>
    </row>
    <row r="1614" spans="1:30" ht="16.5">
      <c r="A1614" s="1">
        <v>2110001</v>
      </c>
      <c r="B1614" s="1">
        <v>1</v>
      </c>
      <c r="C1614" s="1" t="s">
        <v>2086</v>
      </c>
      <c r="AB1614" s="2">
        <v>1810048</v>
      </c>
      <c r="AC1614" s="2">
        <v>1</v>
      </c>
      <c r="AD1614" s="2" t="s">
        <v>2048</v>
      </c>
    </row>
    <row r="1615" spans="1:30" ht="16.5">
      <c r="A1615" s="1">
        <v>2110002</v>
      </c>
      <c r="B1615" s="1">
        <v>1</v>
      </c>
      <c r="C1615" s="1" t="s">
        <v>2087</v>
      </c>
      <c r="AB1615" s="2">
        <v>1810049</v>
      </c>
      <c r="AC1615" s="2">
        <v>1</v>
      </c>
      <c r="AD1615" s="2" t="s">
        <v>2048</v>
      </c>
    </row>
    <row r="1616" spans="1:30" ht="16.5">
      <c r="A1616" s="1">
        <v>2110003</v>
      </c>
      <c r="B1616" s="1">
        <v>1</v>
      </c>
      <c r="C1616" s="1" t="s">
        <v>2088</v>
      </c>
      <c r="AB1616" s="2">
        <v>1811000</v>
      </c>
      <c r="AC1616" s="2">
        <v>1</v>
      </c>
      <c r="AD1616" s="2" t="s">
        <v>2051</v>
      </c>
    </row>
    <row r="1617" spans="1:30" ht="16.5">
      <c r="A1617" s="1">
        <v>2110004</v>
      </c>
      <c r="B1617" s="1">
        <v>1</v>
      </c>
      <c r="C1617" s="1" t="s">
        <v>2089</v>
      </c>
      <c r="AB1617" s="2">
        <v>1811001</v>
      </c>
      <c r="AC1617" s="2">
        <v>1</v>
      </c>
      <c r="AD1617" s="2" t="s">
        <v>2052</v>
      </c>
    </row>
    <row r="1618" spans="1:30" ht="16.5">
      <c r="A1618" s="1">
        <v>2110005</v>
      </c>
      <c r="B1618" s="1">
        <v>1</v>
      </c>
      <c r="C1618" s="1" t="s">
        <v>2090</v>
      </c>
      <c r="AB1618" s="2">
        <v>1811002</v>
      </c>
      <c r="AC1618" s="2">
        <v>1</v>
      </c>
      <c r="AD1618" s="2" t="s">
        <v>2053</v>
      </c>
    </row>
    <row r="1619" spans="1:30" ht="16.5">
      <c r="A1619" s="1">
        <v>2110006</v>
      </c>
      <c r="B1619" s="1">
        <v>1</v>
      </c>
      <c r="C1619" s="1" t="s">
        <v>2091</v>
      </c>
      <c r="AB1619" s="2">
        <v>1811003</v>
      </c>
      <c r="AC1619" s="2">
        <v>1</v>
      </c>
      <c r="AD1619" s="2" t="s">
        <v>4010</v>
      </c>
    </row>
    <row r="1620" spans="1:30" ht="16.5">
      <c r="A1620" s="1">
        <v>10101</v>
      </c>
      <c r="B1620" s="1">
        <v>1</v>
      </c>
      <c r="C1620" s="1" t="s">
        <v>2092</v>
      </c>
      <c r="AB1620" s="2">
        <v>1811004</v>
      </c>
      <c r="AC1620" s="2">
        <v>1</v>
      </c>
      <c r="AD1620" s="2" t="s">
        <v>4010</v>
      </c>
    </row>
    <row r="1621" spans="1:30" ht="16.5">
      <c r="A1621" s="1">
        <v>10102</v>
      </c>
      <c r="B1621" s="1">
        <v>1</v>
      </c>
      <c r="C1621" s="1" t="s">
        <v>2093</v>
      </c>
      <c r="AB1621" s="2">
        <v>1811005</v>
      </c>
      <c r="AC1621" s="2">
        <v>1</v>
      </c>
      <c r="AD1621" s="2" t="s">
        <v>4010</v>
      </c>
    </row>
    <row r="1622" spans="1:30" ht="16.5">
      <c r="A1622" s="1">
        <v>10103</v>
      </c>
      <c r="B1622" s="1">
        <v>1</v>
      </c>
      <c r="C1622" s="1" t="s">
        <v>2094</v>
      </c>
      <c r="AB1622" s="2">
        <v>1811006</v>
      </c>
      <c r="AC1622" s="2">
        <v>1</v>
      </c>
      <c r="AD1622" s="2" t="s">
        <v>4012</v>
      </c>
    </row>
    <row r="1623" spans="1:30" ht="16.5">
      <c r="A1623" s="1">
        <v>10104</v>
      </c>
      <c r="B1623" s="1">
        <v>1</v>
      </c>
      <c r="C1623" s="1" t="s">
        <v>2095</v>
      </c>
      <c r="AB1623" s="2">
        <v>1811007</v>
      </c>
      <c r="AC1623" s="2">
        <v>1</v>
      </c>
      <c r="AD1623" s="2" t="s">
        <v>4012</v>
      </c>
    </row>
    <row r="1624" spans="1:30" ht="16.5">
      <c r="A1624" s="1">
        <v>10105</v>
      </c>
      <c r="B1624" s="1">
        <v>1</v>
      </c>
      <c r="C1624" s="1" t="s">
        <v>2096</v>
      </c>
      <c r="AB1624" s="2">
        <v>1811008</v>
      </c>
      <c r="AC1624" s="2">
        <v>1</v>
      </c>
      <c r="AD1624" s="2" t="s">
        <v>4012</v>
      </c>
    </row>
    <row r="1625" spans="1:30" ht="16.5">
      <c r="A1625" s="1">
        <v>10107</v>
      </c>
      <c r="B1625" s="1">
        <v>1</v>
      </c>
      <c r="C1625" s="1" t="s">
        <v>2097</v>
      </c>
      <c r="AB1625" s="2">
        <v>1811009</v>
      </c>
      <c r="AC1625" s="2">
        <v>1</v>
      </c>
      <c r="AD1625" s="2" t="s">
        <v>4033</v>
      </c>
    </row>
    <row r="1626" spans="1:30" ht="16.5">
      <c r="A1626" s="1">
        <v>10109</v>
      </c>
      <c r="B1626" s="1">
        <v>1</v>
      </c>
      <c r="C1626" s="1" t="s">
        <v>2098</v>
      </c>
      <c r="AB1626" s="2">
        <v>1811010</v>
      </c>
      <c r="AC1626" s="2">
        <v>1</v>
      </c>
      <c r="AD1626" s="2" t="s">
        <v>4033</v>
      </c>
    </row>
    <row r="1627" spans="1:30" ht="16.5">
      <c r="A1627" s="1">
        <v>10201</v>
      </c>
      <c r="B1627" s="1">
        <v>1</v>
      </c>
      <c r="C1627" s="1" t="s">
        <v>2099</v>
      </c>
      <c r="AB1627" s="2">
        <v>1811011</v>
      </c>
      <c r="AC1627" s="2">
        <v>1</v>
      </c>
      <c r="AD1627" s="2" t="s">
        <v>4033</v>
      </c>
    </row>
    <row r="1628" spans="1:30" ht="16.5">
      <c r="A1628" s="1">
        <v>10204</v>
      </c>
      <c r="B1628" s="1">
        <v>1</v>
      </c>
      <c r="C1628" s="1" t="s">
        <v>2100</v>
      </c>
      <c r="AB1628" s="2">
        <v>1811012</v>
      </c>
      <c r="AC1628" s="2">
        <v>1</v>
      </c>
      <c r="AD1628" s="2" t="s">
        <v>4016</v>
      </c>
    </row>
    <row r="1629" spans="1:30" ht="16.5">
      <c r="A1629" s="1">
        <v>10205</v>
      </c>
      <c r="B1629" s="1">
        <v>1</v>
      </c>
      <c r="C1629" s="1" t="s">
        <v>2101</v>
      </c>
      <c r="AB1629" s="2">
        <v>1811013</v>
      </c>
      <c r="AC1629" s="2">
        <v>1</v>
      </c>
      <c r="AD1629" s="2" t="s">
        <v>4016</v>
      </c>
    </row>
    <row r="1630" spans="1:30" ht="16.5">
      <c r="A1630" s="1">
        <v>10207</v>
      </c>
      <c r="B1630" s="1">
        <v>1</v>
      </c>
      <c r="C1630" s="1" t="s">
        <v>2102</v>
      </c>
      <c r="AB1630" s="2">
        <v>1811014</v>
      </c>
      <c r="AC1630" s="2">
        <v>1</v>
      </c>
      <c r="AD1630" s="2" t="s">
        <v>4016</v>
      </c>
    </row>
    <row r="1631" spans="1:30" ht="16.5">
      <c r="A1631" s="1">
        <v>10208</v>
      </c>
      <c r="B1631" s="1">
        <v>1</v>
      </c>
      <c r="C1631" s="1" t="s">
        <v>2103</v>
      </c>
      <c r="AB1631" s="2">
        <v>1811015</v>
      </c>
      <c r="AC1631" s="2">
        <v>1</v>
      </c>
      <c r="AD1631" s="2" t="s">
        <v>4018</v>
      </c>
    </row>
    <row r="1632" spans="1:30" ht="16.5">
      <c r="A1632" s="1">
        <v>10210</v>
      </c>
      <c r="B1632" s="1">
        <v>1</v>
      </c>
      <c r="C1632" s="1" t="s">
        <v>2104</v>
      </c>
      <c r="AB1632" s="2">
        <v>1811016</v>
      </c>
      <c r="AC1632" s="2">
        <v>1</v>
      </c>
      <c r="AD1632" s="2" t="s">
        <v>4018</v>
      </c>
    </row>
    <row r="1633" spans="1:30" ht="16.5">
      <c r="A1633" s="1">
        <v>10301</v>
      </c>
      <c r="B1633" s="1">
        <v>1</v>
      </c>
      <c r="C1633" s="1" t="s">
        <v>2105</v>
      </c>
      <c r="AB1633" s="2">
        <v>1811017</v>
      </c>
      <c r="AC1633" s="2">
        <v>1</v>
      </c>
      <c r="AD1633" s="2" t="s">
        <v>4018</v>
      </c>
    </row>
    <row r="1634" spans="1:30" ht="16.5">
      <c r="A1634" s="1">
        <v>10302</v>
      </c>
      <c r="B1634" s="1">
        <v>1</v>
      </c>
      <c r="C1634" s="1" t="s">
        <v>2106</v>
      </c>
      <c r="AB1634" s="2">
        <v>1811018</v>
      </c>
      <c r="AC1634" s="2">
        <v>1</v>
      </c>
      <c r="AD1634" s="2" t="s">
        <v>4020</v>
      </c>
    </row>
    <row r="1635" spans="1:30" ht="16.5">
      <c r="A1635" s="1">
        <v>10303</v>
      </c>
      <c r="B1635" s="1">
        <v>1</v>
      </c>
      <c r="C1635" s="1" t="s">
        <v>2107</v>
      </c>
      <c r="AB1635" s="2">
        <v>1811019</v>
      </c>
      <c r="AC1635" s="2">
        <v>1</v>
      </c>
      <c r="AD1635" s="2" t="s">
        <v>4020</v>
      </c>
    </row>
    <row r="1636" spans="1:30" ht="16.5">
      <c r="A1636" s="1">
        <v>10304</v>
      </c>
      <c r="B1636" s="1">
        <v>1</v>
      </c>
      <c r="C1636" s="1" t="s">
        <v>2108</v>
      </c>
      <c r="AB1636" s="2">
        <v>1811020</v>
      </c>
      <c r="AC1636" s="2">
        <v>1</v>
      </c>
      <c r="AD1636" s="2" t="s">
        <v>4020</v>
      </c>
    </row>
    <row r="1637" spans="1:30" ht="16.5">
      <c r="A1637" s="1">
        <v>10305</v>
      </c>
      <c r="B1637" s="1">
        <v>1</v>
      </c>
      <c r="C1637" s="1" t="s">
        <v>2109</v>
      </c>
      <c r="AB1637" s="2">
        <v>1811021</v>
      </c>
      <c r="AC1637" s="2">
        <v>1</v>
      </c>
      <c r="AD1637" s="2" t="s">
        <v>4022</v>
      </c>
    </row>
    <row r="1638" spans="1:30" ht="16.5">
      <c r="A1638" s="1">
        <v>10307</v>
      </c>
      <c r="B1638" s="1">
        <v>1</v>
      </c>
      <c r="C1638" s="1" t="s">
        <v>2110</v>
      </c>
      <c r="AB1638" s="2">
        <v>1811022</v>
      </c>
      <c r="AC1638" s="2">
        <v>1</v>
      </c>
      <c r="AD1638" s="2" t="s">
        <v>4022</v>
      </c>
    </row>
    <row r="1639" spans="1:30" ht="16.5">
      <c r="A1639" s="1">
        <v>10308</v>
      </c>
      <c r="B1639" s="1">
        <v>1</v>
      </c>
      <c r="C1639" s="1" t="s">
        <v>2111</v>
      </c>
      <c r="AB1639" s="2">
        <v>1811023</v>
      </c>
      <c r="AC1639" s="2">
        <v>1</v>
      </c>
      <c r="AD1639" s="2" t="s">
        <v>4022</v>
      </c>
    </row>
    <row r="1640" spans="1:30" ht="16.5">
      <c r="A1640" s="1">
        <v>10401</v>
      </c>
      <c r="B1640" s="1">
        <v>1</v>
      </c>
      <c r="C1640" s="1" t="s">
        <v>2112</v>
      </c>
      <c r="AB1640" s="2">
        <v>1811024</v>
      </c>
      <c r="AC1640" s="2">
        <v>1</v>
      </c>
      <c r="AD1640" s="2" t="s">
        <v>4024</v>
      </c>
    </row>
    <row r="1641" spans="1:30" ht="16.5">
      <c r="A1641" s="1">
        <v>10402</v>
      </c>
      <c r="B1641" s="1">
        <v>1</v>
      </c>
      <c r="C1641" s="1" t="s">
        <v>2113</v>
      </c>
      <c r="AB1641" s="2">
        <v>1811025</v>
      </c>
      <c r="AC1641" s="2">
        <v>1</v>
      </c>
      <c r="AD1641" s="2" t="s">
        <v>4024</v>
      </c>
    </row>
    <row r="1642" spans="1:30" ht="16.5">
      <c r="A1642" s="1">
        <v>10403</v>
      </c>
      <c r="B1642" s="1">
        <v>1</v>
      </c>
      <c r="C1642" s="1" t="s">
        <v>2114</v>
      </c>
      <c r="AB1642" s="2">
        <v>1811026</v>
      </c>
      <c r="AC1642" s="2">
        <v>1</v>
      </c>
      <c r="AD1642" s="2" t="s">
        <v>4024</v>
      </c>
    </row>
    <row r="1643" spans="1:30" ht="16.5">
      <c r="A1643" s="1">
        <v>10404</v>
      </c>
      <c r="B1643" s="1">
        <v>1</v>
      </c>
      <c r="C1643" s="1" t="s">
        <v>2115</v>
      </c>
      <c r="AB1643" s="2">
        <v>1811027</v>
      </c>
      <c r="AC1643" s="2">
        <v>1</v>
      </c>
      <c r="AD1643" s="2" t="s">
        <v>4026</v>
      </c>
    </row>
    <row r="1644" spans="1:30" ht="16.5">
      <c r="A1644" s="1">
        <v>10405</v>
      </c>
      <c r="B1644" s="1">
        <v>1</v>
      </c>
      <c r="C1644" s="1" t="s">
        <v>2116</v>
      </c>
      <c r="AB1644" s="2">
        <v>1811028</v>
      </c>
      <c r="AC1644" s="2">
        <v>1</v>
      </c>
      <c r="AD1644" s="2" t="s">
        <v>4026</v>
      </c>
    </row>
    <row r="1645" spans="1:30" ht="16.5">
      <c r="A1645" s="1">
        <v>10406</v>
      </c>
      <c r="B1645" s="1">
        <v>1</v>
      </c>
      <c r="C1645" s="1" t="s">
        <v>2117</v>
      </c>
      <c r="AB1645" s="2">
        <v>1811029</v>
      </c>
      <c r="AC1645" s="2">
        <v>1</v>
      </c>
      <c r="AD1645" s="2" t="s">
        <v>4026</v>
      </c>
    </row>
    <row r="1646" spans="1:30" ht="16.5">
      <c r="A1646" s="1">
        <v>10501</v>
      </c>
      <c r="B1646" s="1">
        <v>1</v>
      </c>
      <c r="C1646" s="1" t="s">
        <v>2118</v>
      </c>
      <c r="AB1646" s="2">
        <v>2100001</v>
      </c>
      <c r="AC1646" s="2">
        <v>1</v>
      </c>
      <c r="AD1646" s="2" t="s">
        <v>2054</v>
      </c>
    </row>
    <row r="1647" spans="1:30" ht="16.5">
      <c r="A1647" s="1">
        <v>10502</v>
      </c>
      <c r="B1647" s="1">
        <v>1</v>
      </c>
      <c r="C1647" s="1" t="s">
        <v>2119</v>
      </c>
      <c r="AB1647" s="2">
        <v>2100002</v>
      </c>
      <c r="AC1647" s="2">
        <v>1</v>
      </c>
      <c r="AD1647" s="2" t="s">
        <v>2055</v>
      </c>
    </row>
    <row r="1648" spans="1:30" ht="16.5">
      <c r="A1648" s="1">
        <v>10504</v>
      </c>
      <c r="B1648" s="1">
        <v>1</v>
      </c>
      <c r="C1648" s="1" t="s">
        <v>2120</v>
      </c>
      <c r="AB1648" s="2">
        <v>2100003</v>
      </c>
      <c r="AC1648" s="2">
        <v>1</v>
      </c>
      <c r="AD1648" s="2" t="s">
        <v>2056</v>
      </c>
    </row>
    <row r="1649" spans="1:30" ht="16.5">
      <c r="A1649" s="1">
        <v>10505</v>
      </c>
      <c r="B1649" s="1">
        <v>1</v>
      </c>
      <c r="C1649" s="1" t="s">
        <v>2121</v>
      </c>
      <c r="AB1649" s="2">
        <v>2100004</v>
      </c>
      <c r="AC1649" s="2">
        <v>1</v>
      </c>
      <c r="AD1649" s="2" t="s">
        <v>2057</v>
      </c>
    </row>
    <row r="1650" spans="1:30" ht="16.5">
      <c r="A1650" s="1">
        <v>10506</v>
      </c>
      <c r="B1650" s="1">
        <v>1</v>
      </c>
      <c r="C1650" s="1" t="s">
        <v>2122</v>
      </c>
      <c r="AB1650" s="2">
        <v>2100005</v>
      </c>
      <c r="AC1650" s="2">
        <v>1</v>
      </c>
      <c r="AD1650" s="2" t="s">
        <v>2057</v>
      </c>
    </row>
    <row r="1651" spans="1:30" ht="16.5">
      <c r="A1651" s="1">
        <v>10509</v>
      </c>
      <c r="B1651" s="1">
        <v>1</v>
      </c>
      <c r="C1651" s="1" t="s">
        <v>2123</v>
      </c>
      <c r="AB1651" s="2">
        <v>2100006</v>
      </c>
      <c r="AC1651" s="2">
        <v>1</v>
      </c>
      <c r="AD1651" s="2" t="s">
        <v>2058</v>
      </c>
    </row>
    <row r="1652" spans="1:30" ht="16.5">
      <c r="A1652" s="1">
        <v>10701</v>
      </c>
      <c r="B1652" s="1">
        <v>1</v>
      </c>
      <c r="C1652" s="1" t="s">
        <v>2124</v>
      </c>
      <c r="AB1652" s="2">
        <v>2100007</v>
      </c>
      <c r="AC1652" s="2">
        <v>1</v>
      </c>
      <c r="AD1652" s="2" t="s">
        <v>4034</v>
      </c>
    </row>
    <row r="1653" spans="1:30" ht="16.5">
      <c r="A1653" s="1">
        <v>10702</v>
      </c>
      <c r="B1653" s="1">
        <v>1</v>
      </c>
      <c r="C1653" s="1" t="s">
        <v>2125</v>
      </c>
      <c r="AB1653" s="2">
        <v>2100008</v>
      </c>
      <c r="AC1653" s="2">
        <v>1</v>
      </c>
      <c r="AD1653" s="2" t="s">
        <v>2060</v>
      </c>
    </row>
    <row r="1654" spans="1:30" ht="16.5">
      <c r="A1654" s="1">
        <v>10703</v>
      </c>
      <c r="B1654" s="1">
        <v>1</v>
      </c>
      <c r="C1654" s="1" t="s">
        <v>2126</v>
      </c>
      <c r="AB1654" s="2">
        <v>2100009</v>
      </c>
      <c r="AC1654" s="2">
        <v>1</v>
      </c>
      <c r="AD1654" s="2" t="s">
        <v>4035</v>
      </c>
    </row>
    <row r="1655" spans="1:30" ht="16.5">
      <c r="A1655" s="1">
        <v>10704</v>
      </c>
      <c r="B1655" s="1">
        <v>1</v>
      </c>
      <c r="C1655" s="1" t="s">
        <v>2127</v>
      </c>
      <c r="AB1655" s="2">
        <v>2100010</v>
      </c>
      <c r="AC1655" s="2">
        <v>1</v>
      </c>
      <c r="AD1655" s="2" t="s">
        <v>3844</v>
      </c>
    </row>
    <row r="1656" spans="1:30" ht="16.5">
      <c r="A1656" s="1">
        <v>12037</v>
      </c>
      <c r="B1656" s="1">
        <v>1</v>
      </c>
      <c r="C1656" s="1" t="s">
        <v>2128</v>
      </c>
      <c r="AB1656" s="2">
        <v>2100011</v>
      </c>
      <c r="AC1656" s="2">
        <v>1</v>
      </c>
      <c r="AD1656" s="2" t="s">
        <v>2063</v>
      </c>
    </row>
    <row r="1657" spans="1:30" ht="16.5">
      <c r="A1657" s="1">
        <v>12036</v>
      </c>
      <c r="B1657" s="1">
        <v>1</v>
      </c>
      <c r="C1657" s="1" t="s">
        <v>2129</v>
      </c>
      <c r="AB1657" s="2">
        <v>2100012</v>
      </c>
      <c r="AC1657" s="2">
        <v>1</v>
      </c>
      <c r="AD1657" s="2" t="s">
        <v>2064</v>
      </c>
    </row>
    <row r="1658" spans="1:30" ht="16.5">
      <c r="A1658" s="1">
        <v>10014</v>
      </c>
      <c r="B1658" s="1">
        <v>1</v>
      </c>
      <c r="C1658" s="1" t="s">
        <v>2130</v>
      </c>
      <c r="AB1658" s="2">
        <v>2100013</v>
      </c>
      <c r="AC1658" s="2">
        <v>1</v>
      </c>
      <c r="AD1658" s="2" t="s">
        <v>2065</v>
      </c>
    </row>
    <row r="1659" spans="1:30" ht="16.5">
      <c r="A1659" s="1">
        <v>60001</v>
      </c>
      <c r="B1659" s="1">
        <v>1</v>
      </c>
      <c r="C1659" s="1" t="s">
        <v>2131</v>
      </c>
      <c r="AB1659" s="2">
        <v>2100014</v>
      </c>
      <c r="AC1659" s="2">
        <v>1</v>
      </c>
      <c r="AD1659" s="2" t="s">
        <v>2066</v>
      </c>
    </row>
    <row r="1660" spans="1:30" ht="16.5">
      <c r="A1660" s="1">
        <v>60002</v>
      </c>
      <c r="B1660" s="1">
        <v>1</v>
      </c>
      <c r="C1660" s="1" t="s">
        <v>2132</v>
      </c>
      <c r="AB1660" s="2">
        <v>2100026</v>
      </c>
      <c r="AC1660" s="2">
        <v>1</v>
      </c>
      <c r="AD1660" s="2" t="s">
        <v>4036</v>
      </c>
    </row>
    <row r="1661" spans="1:30" ht="16.5">
      <c r="A1661" s="1">
        <v>60003</v>
      </c>
      <c r="B1661" s="1">
        <v>1</v>
      </c>
      <c r="C1661" s="1" t="s">
        <v>2133</v>
      </c>
      <c r="AB1661" s="2">
        <v>2100027</v>
      </c>
      <c r="AC1661" s="2">
        <v>1</v>
      </c>
      <c r="AD1661" s="2" t="s">
        <v>4037</v>
      </c>
    </row>
    <row r="1662" spans="1:30" ht="16.5">
      <c r="A1662" s="1">
        <v>60004</v>
      </c>
      <c r="B1662" s="1">
        <v>1</v>
      </c>
      <c r="C1662" s="1" t="s">
        <v>2134</v>
      </c>
      <c r="AB1662" s="2">
        <v>2100028</v>
      </c>
      <c r="AC1662" s="2">
        <v>1</v>
      </c>
      <c r="AD1662" s="2" t="s">
        <v>4038</v>
      </c>
    </row>
    <row r="1663" spans="1:30" ht="16.5">
      <c r="A1663" s="1">
        <v>70001</v>
      </c>
      <c r="B1663" s="1">
        <v>1</v>
      </c>
      <c r="C1663" s="1" t="s">
        <v>2135</v>
      </c>
      <c r="AB1663" s="2">
        <v>2100029</v>
      </c>
      <c r="AC1663" s="2">
        <v>1</v>
      </c>
      <c r="AD1663" s="2" t="s">
        <v>4039</v>
      </c>
    </row>
    <row r="1664" spans="1:30" ht="16.5">
      <c r="A1664" s="1">
        <v>70002</v>
      </c>
      <c r="B1664" s="1">
        <v>1</v>
      </c>
      <c r="C1664" s="1" t="s">
        <v>2136</v>
      </c>
      <c r="AB1664" s="2">
        <v>2100030</v>
      </c>
      <c r="AC1664" s="2">
        <v>1</v>
      </c>
      <c r="AD1664" s="2" t="s">
        <v>4040</v>
      </c>
    </row>
    <row r="1665" spans="1:30" ht="16.5">
      <c r="A1665" s="1">
        <v>70003</v>
      </c>
      <c r="B1665" s="1">
        <v>1</v>
      </c>
      <c r="C1665" s="1" t="s">
        <v>2137</v>
      </c>
      <c r="AB1665" s="2">
        <v>2100031</v>
      </c>
      <c r="AC1665" s="2">
        <v>1</v>
      </c>
      <c r="AD1665" s="2" t="s">
        <v>4041</v>
      </c>
    </row>
    <row r="1666" spans="1:30" ht="16.5">
      <c r="A1666" s="1">
        <v>70004</v>
      </c>
      <c r="B1666" s="1">
        <v>1</v>
      </c>
      <c r="C1666" s="1" t="s">
        <v>2138</v>
      </c>
      <c r="AB1666" s="2">
        <v>2100032</v>
      </c>
      <c r="AC1666" s="2">
        <v>1</v>
      </c>
      <c r="AD1666" s="2" t="s">
        <v>4042</v>
      </c>
    </row>
    <row r="1667" spans="1:30" ht="16.5">
      <c r="A1667" s="1">
        <v>70005</v>
      </c>
      <c r="B1667" s="1">
        <v>1</v>
      </c>
      <c r="C1667" s="1" t="s">
        <v>2139</v>
      </c>
      <c r="AB1667" s="2">
        <v>2100033</v>
      </c>
      <c r="AC1667" s="2">
        <v>1</v>
      </c>
      <c r="AD1667" s="2" t="s">
        <v>4043</v>
      </c>
    </row>
    <row r="1668" spans="1:30" ht="16.5">
      <c r="A1668" s="1">
        <v>70006</v>
      </c>
      <c r="B1668" s="1">
        <v>1</v>
      </c>
      <c r="C1668" s="1" t="s">
        <v>2140</v>
      </c>
      <c r="AB1668" s="2">
        <v>2100034</v>
      </c>
      <c r="AC1668" s="2">
        <v>1</v>
      </c>
      <c r="AD1668" s="2" t="s">
        <v>4044</v>
      </c>
    </row>
    <row r="1669" spans="1:30" ht="16.5">
      <c r="A1669" s="1">
        <v>70011</v>
      </c>
      <c r="B1669" s="1">
        <v>1</v>
      </c>
      <c r="C1669" s="1" t="s">
        <v>2141</v>
      </c>
      <c r="AB1669" s="2">
        <v>2100035</v>
      </c>
      <c r="AC1669" s="2">
        <v>1</v>
      </c>
      <c r="AD1669" s="2" t="s">
        <v>4045</v>
      </c>
    </row>
    <row r="1670" spans="1:30" ht="16.5">
      <c r="A1670" s="1">
        <v>70012</v>
      </c>
      <c r="B1670" s="1">
        <v>1</v>
      </c>
      <c r="C1670" s="1" t="s">
        <v>2142</v>
      </c>
      <c r="AB1670" s="2">
        <v>2100038</v>
      </c>
      <c r="AC1670" s="2">
        <v>1</v>
      </c>
      <c r="AD1670" s="2" t="s">
        <v>4046</v>
      </c>
    </row>
    <row r="1671" spans="1:30" ht="16.5">
      <c r="A1671" s="1">
        <v>70013</v>
      </c>
      <c r="B1671" s="1">
        <v>1</v>
      </c>
      <c r="C1671" s="1" t="s">
        <v>2143</v>
      </c>
      <c r="AB1671" s="2">
        <v>2100039</v>
      </c>
      <c r="AC1671" s="2">
        <v>1</v>
      </c>
      <c r="AD1671" s="2" t="s">
        <v>4047</v>
      </c>
    </row>
    <row r="1672" spans="1:30" ht="16.5">
      <c r="A1672" s="1">
        <v>70014</v>
      </c>
      <c r="B1672" s="1">
        <v>1</v>
      </c>
      <c r="C1672" s="1" t="s">
        <v>2144</v>
      </c>
      <c r="AB1672" s="2">
        <v>2100040</v>
      </c>
      <c r="AC1672" s="2">
        <v>1</v>
      </c>
      <c r="AD1672" s="2" t="s">
        <v>4048</v>
      </c>
    </row>
    <row r="1673" spans="1:30" ht="16.5">
      <c r="A1673" s="1">
        <v>70021</v>
      </c>
      <c r="B1673" s="1">
        <v>1</v>
      </c>
      <c r="C1673" s="1" t="s">
        <v>2145</v>
      </c>
      <c r="AB1673" s="2">
        <v>2100041</v>
      </c>
      <c r="AC1673" s="2">
        <v>1</v>
      </c>
      <c r="AD1673" s="2" t="s">
        <v>4048</v>
      </c>
    </row>
    <row r="1674" spans="1:30" ht="16.5">
      <c r="A1674" s="1">
        <v>70022</v>
      </c>
      <c r="B1674" s="1">
        <v>1</v>
      </c>
      <c r="C1674" s="1" t="s">
        <v>2146</v>
      </c>
      <c r="AB1674" s="2">
        <v>2100042</v>
      </c>
      <c r="AC1674" s="2">
        <v>1</v>
      </c>
      <c r="AD1674" s="2" t="s">
        <v>4049</v>
      </c>
    </row>
    <row r="1675" spans="1:30" ht="16.5">
      <c r="A1675" s="1">
        <v>70023</v>
      </c>
      <c r="B1675" s="1">
        <v>1</v>
      </c>
      <c r="C1675" s="1" t="s">
        <v>2147</v>
      </c>
      <c r="AB1675" s="2">
        <v>2100043</v>
      </c>
      <c r="AC1675" s="2">
        <v>1</v>
      </c>
      <c r="AD1675" s="2" t="s">
        <v>4050</v>
      </c>
    </row>
    <row r="1676" spans="1:30" ht="16.5">
      <c r="A1676" s="1">
        <v>70024</v>
      </c>
      <c r="B1676" s="1">
        <v>1</v>
      </c>
      <c r="C1676" s="1" t="s">
        <v>2148</v>
      </c>
      <c r="AB1676" s="2">
        <v>2100044</v>
      </c>
      <c r="AC1676" s="2">
        <v>1</v>
      </c>
      <c r="AD1676" s="2" t="s">
        <v>4051</v>
      </c>
    </row>
    <row r="1677" spans="1:30" ht="16.5">
      <c r="A1677" s="1">
        <v>70031</v>
      </c>
      <c r="B1677" s="1">
        <v>1</v>
      </c>
      <c r="C1677" s="1" t="s">
        <v>2149</v>
      </c>
      <c r="AB1677" s="2">
        <v>2100045</v>
      </c>
      <c r="AC1677" s="2">
        <v>1</v>
      </c>
      <c r="AD1677" s="2" t="s">
        <v>4052</v>
      </c>
    </row>
    <row r="1678" spans="1:30" ht="16.5">
      <c r="A1678" s="1">
        <v>70032</v>
      </c>
      <c r="B1678" s="1">
        <v>1</v>
      </c>
      <c r="C1678" s="1" t="s">
        <v>2150</v>
      </c>
      <c r="AB1678" s="2">
        <v>2100046</v>
      </c>
      <c r="AC1678" s="2">
        <v>1</v>
      </c>
      <c r="AD1678" s="2" t="s">
        <v>4053</v>
      </c>
    </row>
    <row r="1679" spans="1:30" ht="16.5">
      <c r="A1679" s="1">
        <v>70033</v>
      </c>
      <c r="B1679" s="1">
        <v>1</v>
      </c>
      <c r="C1679" s="1" t="s">
        <v>2151</v>
      </c>
      <c r="AB1679" s="2">
        <v>2110001</v>
      </c>
      <c r="AC1679" s="2">
        <v>1</v>
      </c>
      <c r="AD1679" s="2" t="s">
        <v>4054</v>
      </c>
    </row>
    <row r="1680" spans="1:30" ht="16.5">
      <c r="A1680" s="1">
        <v>70034</v>
      </c>
      <c r="B1680" s="1">
        <v>1</v>
      </c>
      <c r="C1680" s="1" t="s">
        <v>2152</v>
      </c>
      <c r="AB1680" s="2">
        <v>2110002</v>
      </c>
      <c r="AC1680" s="2">
        <v>1</v>
      </c>
      <c r="AD1680" s="2" t="s">
        <v>2087</v>
      </c>
    </row>
    <row r="1681" spans="1:30" ht="16.5">
      <c r="A1681" s="1">
        <v>70041</v>
      </c>
      <c r="B1681" s="1">
        <v>1</v>
      </c>
      <c r="C1681" s="1" t="s">
        <v>2153</v>
      </c>
      <c r="AB1681" s="2">
        <v>2110003</v>
      </c>
      <c r="AC1681" s="2">
        <v>1</v>
      </c>
      <c r="AD1681" s="2" t="s">
        <v>2088</v>
      </c>
    </row>
    <row r="1682" spans="1:30" ht="16.5">
      <c r="A1682" s="1">
        <v>70042</v>
      </c>
      <c r="B1682" s="1">
        <v>1</v>
      </c>
      <c r="C1682" s="1" t="s">
        <v>2154</v>
      </c>
      <c r="AB1682" s="2">
        <v>2110004</v>
      </c>
      <c r="AC1682" s="2">
        <v>1</v>
      </c>
      <c r="AD1682" s="2" t="s">
        <v>2089</v>
      </c>
    </row>
    <row r="1683" spans="1:30" ht="16.5">
      <c r="A1683" s="1">
        <v>70043</v>
      </c>
      <c r="B1683" s="1">
        <v>1</v>
      </c>
      <c r="C1683" s="1" t="s">
        <v>2155</v>
      </c>
      <c r="AB1683" s="2">
        <v>2110005</v>
      </c>
      <c r="AC1683" s="2">
        <v>1</v>
      </c>
      <c r="AD1683" s="2" t="s">
        <v>2090</v>
      </c>
    </row>
    <row r="1684" spans="1:30" ht="16.5">
      <c r="A1684" s="1">
        <v>70044</v>
      </c>
      <c r="B1684" s="1">
        <v>1</v>
      </c>
      <c r="C1684" s="1" t="s">
        <v>2156</v>
      </c>
      <c r="AB1684" s="2">
        <v>2110006</v>
      </c>
      <c r="AC1684" s="2">
        <v>1</v>
      </c>
      <c r="AD1684" s="2" t="s">
        <v>4055</v>
      </c>
    </row>
    <row r="1685" spans="1:30" ht="16.5">
      <c r="A1685" s="1">
        <v>70051</v>
      </c>
      <c r="B1685" s="1">
        <v>1</v>
      </c>
      <c r="C1685" s="1" t="s">
        <v>2157</v>
      </c>
      <c r="AB1685" s="2">
        <v>10101</v>
      </c>
      <c r="AC1685" s="2">
        <v>1</v>
      </c>
      <c r="AD1685" s="2" t="s">
        <v>4056</v>
      </c>
    </row>
    <row r="1686" spans="1:30" ht="16.5">
      <c r="A1686" s="1">
        <v>70052</v>
      </c>
      <c r="B1686" s="1">
        <v>1</v>
      </c>
      <c r="C1686" s="1" t="s">
        <v>2158</v>
      </c>
      <c r="AB1686" s="2">
        <v>10102</v>
      </c>
      <c r="AC1686" s="2">
        <v>1</v>
      </c>
      <c r="AD1686" s="2" t="s">
        <v>4057</v>
      </c>
    </row>
    <row r="1687" spans="1:30" ht="16.5">
      <c r="A1687" s="1">
        <v>70053</v>
      </c>
      <c r="B1687" s="1">
        <v>1</v>
      </c>
      <c r="C1687" s="1" t="s">
        <v>2159</v>
      </c>
      <c r="AB1687" s="2">
        <v>10103</v>
      </c>
      <c r="AC1687" s="2">
        <v>1</v>
      </c>
      <c r="AD1687" s="2" t="s">
        <v>4058</v>
      </c>
    </row>
    <row r="1688" spans="1:30" ht="16.5">
      <c r="A1688" s="1">
        <v>70054</v>
      </c>
      <c r="B1688" s="1">
        <v>1</v>
      </c>
      <c r="C1688" s="1" t="s">
        <v>2160</v>
      </c>
      <c r="AB1688" s="2">
        <v>10104</v>
      </c>
      <c r="AC1688" s="2">
        <v>1</v>
      </c>
      <c r="AD1688" s="2" t="s">
        <v>4059</v>
      </c>
    </row>
    <row r="1689" spans="1:30" ht="16.5">
      <c r="A1689" s="1">
        <v>11002</v>
      </c>
      <c r="B1689" s="1">
        <v>1</v>
      </c>
      <c r="C1689" s="1" t="s">
        <v>2161</v>
      </c>
      <c r="AB1689" s="2">
        <v>10105</v>
      </c>
      <c r="AC1689" s="2">
        <v>1</v>
      </c>
      <c r="AD1689" s="2" t="s">
        <v>4060</v>
      </c>
    </row>
    <row r="1690" spans="1:30" ht="16.5">
      <c r="A1690" s="1">
        <v>11012</v>
      </c>
      <c r="B1690" s="1">
        <v>1</v>
      </c>
      <c r="C1690" s="1" t="s">
        <v>2162</v>
      </c>
      <c r="AB1690" s="2">
        <v>10107</v>
      </c>
      <c r="AC1690" s="2">
        <v>1</v>
      </c>
      <c r="AD1690" s="2" t="s">
        <v>4061</v>
      </c>
    </row>
    <row r="1691" spans="1:30" ht="16.5">
      <c r="A1691" s="1">
        <v>11021</v>
      </c>
      <c r="B1691" s="1">
        <v>1</v>
      </c>
      <c r="C1691" s="1" t="s">
        <v>2163</v>
      </c>
      <c r="AB1691" s="2">
        <v>10109</v>
      </c>
      <c r="AC1691" s="2">
        <v>1</v>
      </c>
      <c r="AD1691" s="2" t="s">
        <v>4062</v>
      </c>
    </row>
    <row r="1692" spans="1:30" ht="16.5">
      <c r="A1692" s="1">
        <v>11022</v>
      </c>
      <c r="B1692" s="1">
        <v>1</v>
      </c>
      <c r="C1692" s="1" t="s">
        <v>2164</v>
      </c>
      <c r="AB1692" s="2">
        <v>10201</v>
      </c>
      <c r="AC1692" s="2">
        <v>1</v>
      </c>
      <c r="AD1692" s="2" t="s">
        <v>4063</v>
      </c>
    </row>
    <row r="1693" spans="1:30" ht="16.5">
      <c r="A1693" s="1">
        <v>11023</v>
      </c>
      <c r="B1693" s="1">
        <v>1</v>
      </c>
      <c r="C1693" s="1" t="s">
        <v>2165</v>
      </c>
      <c r="AB1693" s="2">
        <v>10204</v>
      </c>
      <c r="AC1693" s="2">
        <v>1</v>
      </c>
      <c r="AD1693" s="2" t="s">
        <v>4064</v>
      </c>
    </row>
    <row r="1694" spans="1:30" ht="16.5">
      <c r="A1694" s="1">
        <v>11024</v>
      </c>
      <c r="B1694" s="1">
        <v>1</v>
      </c>
      <c r="C1694" s="1" t="s">
        <v>2166</v>
      </c>
      <c r="AB1694" s="2">
        <v>10205</v>
      </c>
      <c r="AC1694" s="2">
        <v>1</v>
      </c>
      <c r="AD1694" s="2" t="s">
        <v>4065</v>
      </c>
    </row>
    <row r="1695" spans="1:30" ht="16.5">
      <c r="A1695" s="1">
        <v>11031</v>
      </c>
      <c r="B1695" s="1">
        <v>1</v>
      </c>
      <c r="C1695" s="1" t="s">
        <v>2167</v>
      </c>
      <c r="AB1695" s="2">
        <v>10207</v>
      </c>
      <c r="AC1695" s="2">
        <v>1</v>
      </c>
      <c r="AD1695" s="2" t="s">
        <v>4066</v>
      </c>
    </row>
    <row r="1696" spans="1:30" ht="16.5">
      <c r="A1696" s="1">
        <v>11032</v>
      </c>
      <c r="B1696" s="1">
        <v>1</v>
      </c>
      <c r="C1696" s="1" t="s">
        <v>2168</v>
      </c>
      <c r="AB1696" s="2">
        <v>10208</v>
      </c>
      <c r="AC1696" s="2">
        <v>1</v>
      </c>
      <c r="AD1696" s="2" t="s">
        <v>4067</v>
      </c>
    </row>
    <row r="1697" spans="1:30" ht="16.5">
      <c r="A1697" s="1">
        <v>11033</v>
      </c>
      <c r="B1697" s="1">
        <v>1</v>
      </c>
      <c r="C1697" s="1" t="s">
        <v>2169</v>
      </c>
      <c r="AB1697" s="2">
        <v>10210</v>
      </c>
      <c r="AC1697" s="2">
        <v>1</v>
      </c>
      <c r="AD1697" s="2" t="s">
        <v>4068</v>
      </c>
    </row>
    <row r="1698" spans="1:30" ht="16.5">
      <c r="A1698" s="1">
        <v>11042</v>
      </c>
      <c r="B1698" s="1">
        <v>1</v>
      </c>
      <c r="C1698" s="1" t="s">
        <v>2170</v>
      </c>
      <c r="AB1698" s="2">
        <v>10301</v>
      </c>
      <c r="AC1698" s="2">
        <v>1</v>
      </c>
      <c r="AD1698" s="2" t="s">
        <v>4069</v>
      </c>
    </row>
    <row r="1699" spans="1:30" ht="16.5">
      <c r="A1699" s="1">
        <v>11043</v>
      </c>
      <c r="B1699" s="1">
        <v>1</v>
      </c>
      <c r="C1699" s="1" t="s">
        <v>2171</v>
      </c>
      <c r="AB1699" s="2">
        <v>10302</v>
      </c>
      <c r="AC1699" s="2">
        <v>1</v>
      </c>
      <c r="AD1699" s="2" t="s">
        <v>4070</v>
      </c>
    </row>
    <row r="1700" spans="1:30" ht="16.5">
      <c r="A1700" s="1">
        <v>1020601</v>
      </c>
      <c r="B1700" s="1">
        <v>1</v>
      </c>
      <c r="C1700" s="1" t="s">
        <v>2172</v>
      </c>
      <c r="AB1700" s="2">
        <v>10303</v>
      </c>
      <c r="AC1700" s="2">
        <v>1</v>
      </c>
      <c r="AD1700" s="2" t="s">
        <v>4071</v>
      </c>
    </row>
    <row r="1701" spans="1:30" ht="16.5">
      <c r="A1701" s="1">
        <v>1020602</v>
      </c>
      <c r="B1701" s="1">
        <v>1</v>
      </c>
      <c r="C1701" s="1" t="s">
        <v>2173</v>
      </c>
      <c r="AB1701" s="2">
        <v>10304</v>
      </c>
      <c r="AC1701" s="2">
        <v>1</v>
      </c>
      <c r="AD1701" s="2" t="s">
        <v>4072</v>
      </c>
    </row>
    <row r="1702" spans="1:30" ht="16.5">
      <c r="A1702" s="1">
        <v>1020603</v>
      </c>
      <c r="B1702" s="1">
        <v>1</v>
      </c>
      <c r="C1702" s="1" t="s">
        <v>2174</v>
      </c>
      <c r="AB1702" s="2">
        <v>10305</v>
      </c>
      <c r="AC1702" s="2">
        <v>1</v>
      </c>
      <c r="AD1702" s="2" t="s">
        <v>4073</v>
      </c>
    </row>
    <row r="1703" spans="1:30" ht="16.5">
      <c r="A1703" s="1">
        <v>1020604</v>
      </c>
      <c r="B1703" s="1">
        <v>1</v>
      </c>
      <c r="C1703" s="1" t="s">
        <v>2175</v>
      </c>
      <c r="AB1703" s="2">
        <v>10307</v>
      </c>
      <c r="AC1703" s="2">
        <v>1</v>
      </c>
      <c r="AD1703" s="2" t="s">
        <v>4074</v>
      </c>
    </row>
    <row r="1704" spans="1:30" ht="16.5">
      <c r="A1704" s="1">
        <v>102061</v>
      </c>
      <c r="B1704" s="1">
        <v>1</v>
      </c>
      <c r="C1704" s="1" t="s">
        <v>2176</v>
      </c>
      <c r="AB1704" s="2">
        <v>10308</v>
      </c>
      <c r="AC1704" s="2">
        <v>1</v>
      </c>
      <c r="AD1704" s="2" t="s">
        <v>4075</v>
      </c>
    </row>
    <row r="1705" spans="1:30" ht="16.5">
      <c r="A1705" s="1">
        <v>102062</v>
      </c>
      <c r="B1705" s="1">
        <v>1</v>
      </c>
      <c r="C1705" s="1" t="s">
        <v>2177</v>
      </c>
      <c r="AB1705" s="2">
        <v>10401</v>
      </c>
      <c r="AC1705" s="2">
        <v>1</v>
      </c>
      <c r="AD1705" s="2" t="s">
        <v>4076</v>
      </c>
    </row>
    <row r="1706" spans="1:30" ht="16.5">
      <c r="A1706" s="1">
        <v>102063</v>
      </c>
      <c r="B1706" s="1">
        <v>1</v>
      </c>
      <c r="C1706" s="1" t="s">
        <v>2178</v>
      </c>
      <c r="AB1706" s="2">
        <v>10402</v>
      </c>
      <c r="AC1706" s="2">
        <v>1</v>
      </c>
      <c r="AD1706" s="2" t="s">
        <v>4077</v>
      </c>
    </row>
    <row r="1707" spans="1:30" ht="16.5">
      <c r="A1707" s="1">
        <v>102064</v>
      </c>
      <c r="B1707" s="1">
        <v>1</v>
      </c>
      <c r="C1707" s="1" t="s">
        <v>2179</v>
      </c>
      <c r="AB1707" s="2">
        <v>10403</v>
      </c>
      <c r="AC1707" s="2">
        <v>1</v>
      </c>
      <c r="AD1707" s="2" t="s">
        <v>4078</v>
      </c>
    </row>
    <row r="1708" spans="1:30" ht="16.5">
      <c r="A1708" s="1">
        <v>101019</v>
      </c>
      <c r="B1708" s="1">
        <v>1</v>
      </c>
      <c r="C1708" s="1" t="s">
        <v>2180</v>
      </c>
      <c r="AB1708" s="2">
        <v>10404</v>
      </c>
      <c r="AC1708" s="2">
        <v>1</v>
      </c>
      <c r="AD1708" s="2" t="s">
        <v>4079</v>
      </c>
    </row>
    <row r="1709" spans="1:30" ht="16.5">
      <c r="A1709" s="1">
        <v>101049</v>
      </c>
      <c r="B1709" s="1">
        <v>1</v>
      </c>
      <c r="C1709" s="1" t="s">
        <v>2181</v>
      </c>
      <c r="AB1709" s="2">
        <v>10405</v>
      </c>
      <c r="AC1709" s="2">
        <v>1</v>
      </c>
      <c r="AD1709" s="2" t="s">
        <v>4080</v>
      </c>
    </row>
    <row r="1710" spans="1:30" ht="16.5">
      <c r="A1710" s="1">
        <v>102069</v>
      </c>
      <c r="B1710" s="1">
        <v>1</v>
      </c>
      <c r="C1710" s="1" t="s">
        <v>2182</v>
      </c>
      <c r="AB1710" s="2">
        <v>10406</v>
      </c>
      <c r="AC1710" s="2">
        <v>1</v>
      </c>
      <c r="AD1710" s="2" t="s">
        <v>4081</v>
      </c>
    </row>
    <row r="1711" spans="1:30" ht="16.5">
      <c r="A1711" s="1">
        <v>2100015</v>
      </c>
      <c r="B1711" s="1">
        <v>1</v>
      </c>
      <c r="C1711" s="1" t="s">
        <v>2183</v>
      </c>
      <c r="AB1711" s="2">
        <v>10501</v>
      </c>
      <c r="AC1711" s="2">
        <v>1</v>
      </c>
      <c r="AD1711" s="2" t="s">
        <v>4082</v>
      </c>
    </row>
    <row r="1712" spans="1:30" ht="16.5">
      <c r="A1712" s="1">
        <v>2100016</v>
      </c>
      <c r="B1712" s="1">
        <v>1</v>
      </c>
      <c r="C1712" s="1" t="s">
        <v>2184</v>
      </c>
      <c r="AB1712" s="2">
        <v>10502</v>
      </c>
      <c r="AC1712" s="2">
        <v>1</v>
      </c>
      <c r="AD1712" s="2" t="s">
        <v>4083</v>
      </c>
    </row>
    <row r="1713" spans="1:30" ht="16.5">
      <c r="A1713" s="1">
        <v>2100017</v>
      </c>
      <c r="B1713" s="1">
        <v>1</v>
      </c>
      <c r="C1713" s="1" t="s">
        <v>2185</v>
      </c>
      <c r="AB1713" s="2">
        <v>10504</v>
      </c>
      <c r="AC1713" s="2">
        <v>1</v>
      </c>
      <c r="AD1713" s="2" t="s">
        <v>4084</v>
      </c>
    </row>
    <row r="1714" spans="1:30" ht="16.5">
      <c r="A1714" s="1">
        <v>2100018</v>
      </c>
      <c r="B1714" s="1">
        <v>1</v>
      </c>
      <c r="C1714" s="1" t="s">
        <v>2186</v>
      </c>
      <c r="AB1714" s="2">
        <v>10505</v>
      </c>
      <c r="AC1714" s="2">
        <v>1</v>
      </c>
      <c r="AD1714" s="2" t="s">
        <v>4085</v>
      </c>
    </row>
    <row r="1715" spans="1:30" ht="16.5">
      <c r="A1715" s="1">
        <v>2100019</v>
      </c>
      <c r="B1715" s="1">
        <v>1</v>
      </c>
      <c r="C1715" s="1" t="s">
        <v>2187</v>
      </c>
      <c r="AB1715" s="2">
        <v>10506</v>
      </c>
      <c r="AC1715" s="2">
        <v>1</v>
      </c>
      <c r="AD1715" s="2" t="s">
        <v>4086</v>
      </c>
    </row>
    <row r="1716" spans="1:30" ht="16.5">
      <c r="A1716" s="1">
        <v>2100020</v>
      </c>
      <c r="B1716" s="1">
        <v>1</v>
      </c>
      <c r="C1716" s="1" t="s">
        <v>2188</v>
      </c>
      <c r="AB1716" s="2">
        <v>10509</v>
      </c>
      <c r="AC1716" s="2">
        <v>1</v>
      </c>
      <c r="AD1716" s="2" t="s">
        <v>4087</v>
      </c>
    </row>
    <row r="1717" spans="1:30" ht="16.5">
      <c r="A1717" s="1">
        <v>2100021</v>
      </c>
      <c r="B1717" s="1">
        <v>1</v>
      </c>
      <c r="C1717" s="1" t="s">
        <v>2189</v>
      </c>
      <c r="AB1717" s="2">
        <v>10701</v>
      </c>
      <c r="AC1717" s="2">
        <v>1</v>
      </c>
      <c r="AD1717" s="2" t="s">
        <v>4088</v>
      </c>
    </row>
    <row r="1718" spans="1:30" ht="16.5">
      <c r="A1718" s="1">
        <v>2100022</v>
      </c>
      <c r="B1718" s="1">
        <v>1</v>
      </c>
      <c r="C1718" s="1" t="s">
        <v>2190</v>
      </c>
      <c r="AB1718" s="2">
        <v>10702</v>
      </c>
      <c r="AC1718" s="2">
        <v>1</v>
      </c>
      <c r="AD1718" s="2" t="s">
        <v>4089</v>
      </c>
    </row>
    <row r="1719" spans="1:30" ht="16.5">
      <c r="A1719" s="1">
        <v>2100023</v>
      </c>
      <c r="B1719" s="1">
        <v>1</v>
      </c>
      <c r="C1719" s="1" t="s">
        <v>2191</v>
      </c>
      <c r="AB1719" s="2">
        <v>10703</v>
      </c>
      <c r="AC1719" s="2">
        <v>1</v>
      </c>
      <c r="AD1719" s="2" t="s">
        <v>4090</v>
      </c>
    </row>
    <row r="1720" spans="1:30" ht="16.5">
      <c r="A1720" s="1">
        <v>2100036</v>
      </c>
      <c r="B1720" s="1">
        <v>1</v>
      </c>
      <c r="C1720" s="1" t="s">
        <v>2192</v>
      </c>
      <c r="AB1720" s="2">
        <v>10704</v>
      </c>
      <c r="AC1720" s="2">
        <v>1</v>
      </c>
      <c r="AD1720" s="2" t="s">
        <v>4091</v>
      </c>
    </row>
    <row r="1721" spans="1:30" ht="16.5">
      <c r="A1721" s="1">
        <v>2100037</v>
      </c>
      <c r="B1721" s="1">
        <v>1</v>
      </c>
      <c r="C1721" s="1" t="s">
        <v>2193</v>
      </c>
      <c r="AB1721" s="2">
        <v>12037</v>
      </c>
      <c r="AC1721" s="2">
        <v>1</v>
      </c>
      <c r="AD1721" s="2" t="s">
        <v>4092</v>
      </c>
    </row>
    <row r="1722" spans="1:30" ht="16.5">
      <c r="A1722" s="1">
        <v>2100024</v>
      </c>
      <c r="B1722" s="1">
        <v>1</v>
      </c>
      <c r="C1722" s="1" t="s">
        <v>2194</v>
      </c>
      <c r="AB1722" s="2">
        <v>12036</v>
      </c>
      <c r="AC1722" s="2">
        <v>1</v>
      </c>
      <c r="AD1722" s="2" t="s">
        <v>4093</v>
      </c>
    </row>
    <row r="1723" spans="1:30" ht="16.5">
      <c r="A1723" s="1">
        <v>2100025</v>
      </c>
      <c r="B1723" s="1">
        <v>1</v>
      </c>
      <c r="C1723" s="1" t="s">
        <v>2195</v>
      </c>
      <c r="AB1723" s="2">
        <v>10014</v>
      </c>
      <c r="AC1723" s="2">
        <v>1</v>
      </c>
      <c r="AD1723" s="2" t="s">
        <v>4094</v>
      </c>
    </row>
    <row r="1724" spans="1:30" ht="16.5">
      <c r="A1724" s="1">
        <v>2100101</v>
      </c>
      <c r="B1724" s="1">
        <v>1</v>
      </c>
      <c r="C1724" s="1" t="s">
        <v>2196</v>
      </c>
      <c r="AB1724" s="2">
        <v>60001</v>
      </c>
      <c r="AC1724" s="2">
        <v>1</v>
      </c>
      <c r="AD1724" s="2" t="s">
        <v>4095</v>
      </c>
    </row>
    <row r="1725" spans="1:30" ht="16.5">
      <c r="A1725" s="1">
        <v>2100102</v>
      </c>
      <c r="B1725" s="1">
        <v>1</v>
      </c>
      <c r="C1725" s="1" t="s">
        <v>2197</v>
      </c>
      <c r="AB1725" s="2">
        <v>60002</v>
      </c>
      <c r="AC1725" s="2">
        <v>1</v>
      </c>
      <c r="AD1725" s="2" t="s">
        <v>4096</v>
      </c>
    </row>
    <row r="1726" spans="1:30" ht="16.5">
      <c r="A1726" s="1">
        <v>2100103</v>
      </c>
      <c r="B1726" s="1">
        <v>1</v>
      </c>
      <c r="C1726" s="1" t="s">
        <v>2198</v>
      </c>
      <c r="AB1726" s="2">
        <v>60003</v>
      </c>
      <c r="AC1726" s="2">
        <v>1</v>
      </c>
      <c r="AD1726" s="2" t="s">
        <v>4097</v>
      </c>
    </row>
    <row r="1727" spans="1:30" ht="16.5">
      <c r="A1727" s="1">
        <v>2100104</v>
      </c>
      <c r="B1727" s="1">
        <v>1</v>
      </c>
      <c r="C1727" s="1" t="s">
        <v>2199</v>
      </c>
      <c r="AB1727" s="2">
        <v>60004</v>
      </c>
      <c r="AC1727" s="2">
        <v>1</v>
      </c>
      <c r="AD1727" s="2" t="s">
        <v>4098</v>
      </c>
    </row>
    <row r="1728" spans="1:30" ht="16.5">
      <c r="A1728" s="1">
        <v>2100105</v>
      </c>
      <c r="B1728" s="1">
        <v>1</v>
      </c>
      <c r="C1728" s="1" t="s">
        <v>2200</v>
      </c>
      <c r="AB1728" s="2">
        <v>70001</v>
      </c>
      <c r="AC1728" s="2">
        <v>1</v>
      </c>
      <c r="AD1728" s="2" t="s">
        <v>4099</v>
      </c>
    </row>
    <row r="1729" spans="1:30" ht="16.5">
      <c r="A1729" s="1">
        <v>2100106</v>
      </c>
      <c r="B1729" s="1">
        <v>1</v>
      </c>
      <c r="C1729" s="1" t="s">
        <v>2201</v>
      </c>
      <c r="AB1729" s="2">
        <v>70002</v>
      </c>
      <c r="AC1729" s="2">
        <v>1</v>
      </c>
      <c r="AD1729" s="2" t="s">
        <v>4100</v>
      </c>
    </row>
    <row r="1730" spans="1:30" ht="16.5">
      <c r="A1730" s="1">
        <v>2100107</v>
      </c>
      <c r="B1730" s="1">
        <v>1</v>
      </c>
      <c r="C1730" s="1" t="s">
        <v>2202</v>
      </c>
      <c r="AB1730" s="2">
        <v>70003</v>
      </c>
      <c r="AC1730" s="2">
        <v>1</v>
      </c>
      <c r="AD1730" s="2" t="s">
        <v>4101</v>
      </c>
    </row>
    <row r="1731" spans="1:30" ht="16.5">
      <c r="A1731" s="1">
        <v>2100108</v>
      </c>
      <c r="B1731" s="1">
        <v>1</v>
      </c>
      <c r="C1731" s="1" t="s">
        <v>2203</v>
      </c>
      <c r="AB1731" s="2">
        <v>70004</v>
      </c>
      <c r="AC1731" s="2">
        <v>1</v>
      </c>
      <c r="AD1731" s="2" t="s">
        <v>4102</v>
      </c>
    </row>
    <row r="1732" spans="1:30" ht="16.5">
      <c r="A1732" s="1">
        <v>2100109</v>
      </c>
      <c r="B1732" s="1">
        <v>1</v>
      </c>
      <c r="C1732" s="1" t="s">
        <v>2204</v>
      </c>
      <c r="AB1732" s="2">
        <v>70005</v>
      </c>
      <c r="AC1732" s="2">
        <v>1</v>
      </c>
      <c r="AD1732" s="2" t="s">
        <v>4103</v>
      </c>
    </row>
    <row r="1733" spans="1:30" ht="16.5">
      <c r="A1733" s="1">
        <v>2100110</v>
      </c>
      <c r="B1733" s="1">
        <v>1</v>
      </c>
      <c r="C1733" s="1" t="s">
        <v>2205</v>
      </c>
      <c r="AB1733" s="2">
        <v>70006</v>
      </c>
      <c r="AC1733" s="2">
        <v>1</v>
      </c>
      <c r="AD1733" s="2" t="s">
        <v>4104</v>
      </c>
    </row>
    <row r="1734" spans="1:30" ht="16.5">
      <c r="A1734" s="1">
        <v>2100111</v>
      </c>
      <c r="B1734" s="1">
        <v>1</v>
      </c>
      <c r="C1734" s="1" t="s">
        <v>2206</v>
      </c>
      <c r="AB1734" s="2">
        <v>70011</v>
      </c>
      <c r="AC1734" s="2">
        <v>1</v>
      </c>
      <c r="AD1734" s="2" t="s">
        <v>4105</v>
      </c>
    </row>
    <row r="1735" spans="1:30" ht="16.5">
      <c r="A1735" s="1">
        <v>2100112</v>
      </c>
      <c r="B1735" s="1">
        <v>1</v>
      </c>
      <c r="C1735" s="1" t="s">
        <v>2207</v>
      </c>
      <c r="AB1735" s="2">
        <v>70012</v>
      </c>
      <c r="AC1735" s="2">
        <v>1</v>
      </c>
      <c r="AD1735" s="2" t="s">
        <v>4106</v>
      </c>
    </row>
    <row r="1736" spans="1:30" ht="16.5">
      <c r="A1736" s="1">
        <v>2100113</v>
      </c>
      <c r="B1736" s="1">
        <v>1</v>
      </c>
      <c r="C1736" s="1" t="s">
        <v>2208</v>
      </c>
      <c r="AB1736" s="2">
        <v>70013</v>
      </c>
      <c r="AC1736" s="2">
        <v>1</v>
      </c>
      <c r="AD1736" s="2" t="s">
        <v>4107</v>
      </c>
    </row>
    <row r="1737" spans="1:30" ht="16.5">
      <c r="A1737" s="1">
        <v>2100114</v>
      </c>
      <c r="B1737" s="1">
        <v>1</v>
      </c>
      <c r="C1737" s="1" t="s">
        <v>2209</v>
      </c>
      <c r="AB1737" s="2">
        <v>70014</v>
      </c>
      <c r="AC1737" s="2">
        <v>1</v>
      </c>
      <c r="AD1737" s="2" t="s">
        <v>4108</v>
      </c>
    </row>
    <row r="1738" spans="1:30" ht="16.5">
      <c r="A1738" s="1">
        <v>2100115</v>
      </c>
      <c r="B1738" s="1">
        <v>1</v>
      </c>
      <c r="C1738" s="1" t="s">
        <v>2210</v>
      </c>
      <c r="AB1738" s="2">
        <v>70021</v>
      </c>
      <c r="AC1738" s="2">
        <v>1</v>
      </c>
      <c r="AD1738" s="2" t="s">
        <v>4105</v>
      </c>
    </row>
    <row r="1739" spans="1:30" ht="16.5">
      <c r="A1739" s="1">
        <v>2100116</v>
      </c>
      <c r="B1739" s="1">
        <v>1</v>
      </c>
      <c r="C1739" s="1" t="s">
        <v>2211</v>
      </c>
      <c r="AB1739" s="2">
        <v>70022</v>
      </c>
      <c r="AC1739" s="2">
        <v>1</v>
      </c>
      <c r="AD1739" s="2" t="s">
        <v>4106</v>
      </c>
    </row>
    <row r="1740" spans="1:30" ht="16.5">
      <c r="A1740" s="1">
        <v>2100117</v>
      </c>
      <c r="B1740" s="1">
        <v>1</v>
      </c>
      <c r="C1740" s="1" t="s">
        <v>2212</v>
      </c>
      <c r="AB1740" s="2">
        <v>70023</v>
      </c>
      <c r="AC1740" s="2">
        <v>1</v>
      </c>
      <c r="AD1740" s="2" t="s">
        <v>4107</v>
      </c>
    </row>
    <row r="1741" spans="1:30" ht="16.5">
      <c r="A1741" s="1">
        <v>2100118</v>
      </c>
      <c r="B1741" s="1">
        <v>1</v>
      </c>
      <c r="C1741" s="1" t="s">
        <v>2213</v>
      </c>
      <c r="AB1741" s="2">
        <v>70024</v>
      </c>
      <c r="AC1741" s="2">
        <v>1</v>
      </c>
      <c r="AD1741" s="2" t="s">
        <v>4108</v>
      </c>
    </row>
    <row r="1742" spans="1:30" ht="16.5">
      <c r="A1742" s="1">
        <v>2100119</v>
      </c>
      <c r="B1742" s="1">
        <v>1</v>
      </c>
      <c r="C1742" s="1" t="s">
        <v>2214</v>
      </c>
      <c r="AB1742" s="2">
        <v>70031</v>
      </c>
      <c r="AC1742" s="2">
        <v>1</v>
      </c>
      <c r="AD1742" s="2" t="s">
        <v>4105</v>
      </c>
    </row>
    <row r="1743" spans="1:30" ht="16.5">
      <c r="A1743" s="1">
        <v>2100120</v>
      </c>
      <c r="B1743" s="1">
        <v>1</v>
      </c>
      <c r="C1743" s="1" t="s">
        <v>2215</v>
      </c>
      <c r="AB1743" s="2">
        <v>70032</v>
      </c>
      <c r="AC1743" s="2">
        <v>1</v>
      </c>
      <c r="AD1743" s="2" t="s">
        <v>4106</v>
      </c>
    </row>
    <row r="1744" spans="1:30" ht="16.5">
      <c r="A1744" s="1">
        <v>2100121</v>
      </c>
      <c r="B1744" s="1">
        <v>1</v>
      </c>
      <c r="C1744" s="1" t="s">
        <v>2216</v>
      </c>
      <c r="AB1744" s="2">
        <v>70033</v>
      </c>
      <c r="AC1744" s="2">
        <v>1</v>
      </c>
      <c r="AD1744" s="2" t="s">
        <v>4107</v>
      </c>
    </row>
    <row r="1745" spans="1:30" ht="16.5">
      <c r="A1745" s="1">
        <v>2100122</v>
      </c>
      <c r="B1745" s="1">
        <v>1</v>
      </c>
      <c r="C1745" s="1" t="s">
        <v>2217</v>
      </c>
      <c r="AB1745" s="2">
        <v>70034</v>
      </c>
      <c r="AC1745" s="2">
        <v>1</v>
      </c>
      <c r="AD1745" s="2" t="s">
        <v>4108</v>
      </c>
    </row>
    <row r="1746" spans="1:30" ht="16.5">
      <c r="A1746" s="1">
        <v>2100123</v>
      </c>
      <c r="B1746" s="1">
        <v>1</v>
      </c>
      <c r="C1746" s="1" t="s">
        <v>2218</v>
      </c>
      <c r="AB1746" s="2">
        <v>70041</v>
      </c>
      <c r="AC1746" s="2">
        <v>1</v>
      </c>
      <c r="AD1746" s="2" t="s">
        <v>4105</v>
      </c>
    </row>
    <row r="1747" spans="1:30" ht="16.5">
      <c r="A1747" s="1">
        <v>2100124</v>
      </c>
      <c r="B1747" s="1">
        <v>1</v>
      </c>
      <c r="C1747" s="1" t="s">
        <v>2219</v>
      </c>
      <c r="AB1747" s="2">
        <v>70042</v>
      </c>
      <c r="AC1747" s="2">
        <v>1</v>
      </c>
      <c r="AD1747" s="2" t="s">
        <v>4106</v>
      </c>
    </row>
    <row r="1748" spans="1:30" ht="16.5">
      <c r="A1748" s="1">
        <v>2100125</v>
      </c>
      <c r="B1748" s="1">
        <v>1</v>
      </c>
      <c r="C1748" s="1" t="s">
        <v>2220</v>
      </c>
      <c r="AB1748" s="2">
        <v>70043</v>
      </c>
      <c r="AC1748" s="2">
        <v>1</v>
      </c>
      <c r="AD1748" s="2" t="s">
        <v>4107</v>
      </c>
    </row>
    <row r="1749" spans="1:30" ht="16.5">
      <c r="A1749" s="1">
        <v>2100126</v>
      </c>
      <c r="B1749" s="1">
        <v>1</v>
      </c>
      <c r="C1749" s="1" t="s">
        <v>2221</v>
      </c>
      <c r="AB1749" s="2">
        <v>70044</v>
      </c>
      <c r="AC1749" s="2">
        <v>1</v>
      </c>
      <c r="AD1749" s="2" t="s">
        <v>4108</v>
      </c>
    </row>
    <row r="1750" spans="1:30" ht="16.5">
      <c r="A1750" s="1">
        <v>2100127</v>
      </c>
      <c r="B1750" s="1">
        <v>1</v>
      </c>
      <c r="C1750" s="1" t="s">
        <v>2222</v>
      </c>
      <c r="AB1750" s="2">
        <v>70051</v>
      </c>
      <c r="AC1750" s="2">
        <v>1</v>
      </c>
      <c r="AD1750" s="2" t="s">
        <v>4105</v>
      </c>
    </row>
    <row r="1751" spans="1:30" ht="16.5">
      <c r="A1751" s="1">
        <v>2100128</v>
      </c>
      <c r="B1751" s="1">
        <v>1</v>
      </c>
      <c r="C1751" s="1" t="s">
        <v>2223</v>
      </c>
      <c r="AB1751" s="2">
        <v>70052</v>
      </c>
      <c r="AC1751" s="2">
        <v>1</v>
      </c>
      <c r="AD1751" s="2" t="s">
        <v>4106</v>
      </c>
    </row>
    <row r="1752" spans="1:30" ht="16.5">
      <c r="A1752" s="1">
        <v>2100129</v>
      </c>
      <c r="B1752" s="1">
        <v>1</v>
      </c>
      <c r="C1752" s="1" t="s">
        <v>2224</v>
      </c>
      <c r="AB1752" s="2">
        <v>70053</v>
      </c>
      <c r="AC1752" s="2">
        <v>1</v>
      </c>
      <c r="AD1752" s="2" t="s">
        <v>4107</v>
      </c>
    </row>
    <row r="1753" spans="1:30" ht="16.5">
      <c r="A1753" s="1">
        <v>2100130</v>
      </c>
      <c r="B1753" s="1">
        <v>1</v>
      </c>
      <c r="C1753" s="1" t="s">
        <v>2225</v>
      </c>
      <c r="AB1753" s="2">
        <v>70054</v>
      </c>
      <c r="AC1753" s="2">
        <v>1</v>
      </c>
      <c r="AD1753" s="2" t="s">
        <v>4108</v>
      </c>
    </row>
    <row r="1754" spans="1:30" ht="16.5">
      <c r="A1754" s="1">
        <v>2100131</v>
      </c>
      <c r="B1754" s="1">
        <v>1</v>
      </c>
      <c r="C1754" s="1" t="s">
        <v>2226</v>
      </c>
      <c r="AB1754" s="2">
        <v>11002</v>
      </c>
      <c r="AC1754" s="2">
        <v>1</v>
      </c>
      <c r="AD1754" s="2" t="s">
        <v>4109</v>
      </c>
    </row>
    <row r="1755" spans="1:30" ht="16.5">
      <c r="A1755" s="1">
        <v>2100132</v>
      </c>
      <c r="B1755" s="1">
        <v>1</v>
      </c>
      <c r="C1755" s="1" t="s">
        <v>2227</v>
      </c>
      <c r="AB1755" s="2">
        <v>11012</v>
      </c>
      <c r="AC1755" s="2">
        <v>1</v>
      </c>
      <c r="AD1755" s="2" t="s">
        <v>4110</v>
      </c>
    </row>
    <row r="1756" spans="1:30" ht="16.5">
      <c r="A1756" s="1">
        <v>2100133</v>
      </c>
      <c r="B1756" s="1">
        <v>1</v>
      </c>
      <c r="C1756" s="1" t="s">
        <v>2228</v>
      </c>
      <c r="AB1756" s="2">
        <v>11021</v>
      </c>
      <c r="AC1756" s="2">
        <v>1</v>
      </c>
      <c r="AD1756" s="2" t="s">
        <v>4111</v>
      </c>
    </row>
    <row r="1757" spans="1:30" ht="16.5">
      <c r="A1757" s="1">
        <v>2100134</v>
      </c>
      <c r="B1757" s="1">
        <v>1</v>
      </c>
      <c r="C1757" s="1" t="s">
        <v>2229</v>
      </c>
      <c r="AB1757" s="2">
        <v>11022</v>
      </c>
      <c r="AC1757" s="2">
        <v>1</v>
      </c>
      <c r="AD1757" s="2" t="s">
        <v>4112</v>
      </c>
    </row>
    <row r="1758" spans="1:30" ht="16.5">
      <c r="A1758" s="1">
        <v>2100201</v>
      </c>
      <c r="B1758" s="1">
        <v>1</v>
      </c>
      <c r="C1758" s="1" t="s">
        <v>2230</v>
      </c>
      <c r="AB1758" s="2">
        <v>11023</v>
      </c>
      <c r="AC1758" s="2">
        <v>1</v>
      </c>
      <c r="AD1758" s="2" t="s">
        <v>4113</v>
      </c>
    </row>
    <row r="1759" spans="1:30" ht="16.5">
      <c r="A1759" s="1">
        <v>2100202</v>
      </c>
      <c r="B1759" s="1">
        <v>1</v>
      </c>
      <c r="C1759" s="1" t="s">
        <v>2231</v>
      </c>
      <c r="AB1759" s="2">
        <v>11024</v>
      </c>
      <c r="AC1759" s="2">
        <v>1</v>
      </c>
      <c r="AD1759" s="2" t="s">
        <v>4114</v>
      </c>
    </row>
    <row r="1760" spans="1:30" ht="16.5">
      <c r="A1760" s="1">
        <v>2100203</v>
      </c>
      <c r="B1760" s="1">
        <v>1</v>
      </c>
      <c r="C1760" s="1" t="s">
        <v>2232</v>
      </c>
      <c r="AB1760" s="2">
        <v>11031</v>
      </c>
      <c r="AC1760" s="2">
        <v>1</v>
      </c>
      <c r="AD1760" s="2" t="s">
        <v>4115</v>
      </c>
    </row>
    <row r="1761" spans="1:30" ht="16.5">
      <c r="A1761" s="1">
        <v>2100204</v>
      </c>
      <c r="B1761" s="1">
        <v>1</v>
      </c>
      <c r="C1761" s="1" t="s">
        <v>2233</v>
      </c>
      <c r="AB1761" s="2">
        <v>11032</v>
      </c>
      <c r="AC1761" s="2">
        <v>1</v>
      </c>
      <c r="AD1761" s="2" t="s">
        <v>4116</v>
      </c>
    </row>
    <row r="1762" spans="1:30" ht="16.5">
      <c r="A1762" s="1">
        <v>2100205</v>
      </c>
      <c r="B1762" s="1">
        <v>1</v>
      </c>
      <c r="C1762" s="1" t="s">
        <v>2234</v>
      </c>
      <c r="AB1762" s="2">
        <v>11033</v>
      </c>
      <c r="AC1762" s="2">
        <v>1</v>
      </c>
      <c r="AD1762" s="2" t="s">
        <v>4117</v>
      </c>
    </row>
    <row r="1763" spans="1:30" ht="16.5">
      <c r="A1763" s="1">
        <v>2100206</v>
      </c>
      <c r="B1763" s="1">
        <v>1</v>
      </c>
      <c r="C1763" s="1" t="s">
        <v>2235</v>
      </c>
      <c r="AB1763" s="2">
        <v>11042</v>
      </c>
      <c r="AC1763" s="2">
        <v>1</v>
      </c>
      <c r="AD1763" s="2" t="s">
        <v>4118</v>
      </c>
    </row>
    <row r="1764" spans="1:30" ht="16.5">
      <c r="A1764" s="1">
        <v>2100207</v>
      </c>
      <c r="B1764" s="1">
        <v>1</v>
      </c>
      <c r="C1764" s="1" t="s">
        <v>2236</v>
      </c>
      <c r="AB1764" s="2">
        <v>11043</v>
      </c>
      <c r="AC1764" s="2">
        <v>1</v>
      </c>
      <c r="AD1764" s="2" t="s">
        <v>4119</v>
      </c>
    </row>
    <row r="1765" spans="1:30" ht="16.5">
      <c r="A1765" s="1">
        <v>2100208</v>
      </c>
      <c r="B1765" s="1">
        <v>1</v>
      </c>
      <c r="C1765" s="1" t="s">
        <v>2237</v>
      </c>
      <c r="AB1765" s="2">
        <v>1020601</v>
      </c>
      <c r="AC1765" s="2">
        <v>1</v>
      </c>
      <c r="AD1765" s="2" t="s">
        <v>4120</v>
      </c>
    </row>
    <row r="1766" spans="1:30" ht="16.5">
      <c r="A1766" s="1">
        <v>2100209</v>
      </c>
      <c r="B1766" s="1">
        <v>1</v>
      </c>
      <c r="C1766" s="1" t="s">
        <v>2238</v>
      </c>
      <c r="AB1766" s="2">
        <v>1020602</v>
      </c>
      <c r="AC1766" s="2">
        <v>1</v>
      </c>
      <c r="AD1766" s="2" t="s">
        <v>4121</v>
      </c>
    </row>
    <row r="1767" spans="1:30" ht="16.5">
      <c r="A1767" s="1">
        <v>2100210</v>
      </c>
      <c r="B1767" s="1">
        <v>1</v>
      </c>
      <c r="C1767" s="1" t="s">
        <v>2239</v>
      </c>
      <c r="AB1767" s="2">
        <v>1020603</v>
      </c>
      <c r="AC1767" s="2">
        <v>1</v>
      </c>
      <c r="AD1767" s="2" t="s">
        <v>4122</v>
      </c>
    </row>
    <row r="1768" spans="1:30" ht="16.5">
      <c r="A1768" s="1">
        <v>2100211</v>
      </c>
      <c r="B1768" s="1">
        <v>1</v>
      </c>
      <c r="C1768" s="1" t="s">
        <v>2240</v>
      </c>
      <c r="AB1768" s="2">
        <v>1020604</v>
      </c>
      <c r="AC1768" s="2">
        <v>1</v>
      </c>
      <c r="AD1768" s="2" t="s">
        <v>4123</v>
      </c>
    </row>
    <row r="1769" spans="1:30" ht="16.5">
      <c r="A1769" s="1">
        <v>2100212</v>
      </c>
      <c r="B1769" s="1">
        <v>1</v>
      </c>
      <c r="C1769" s="1" t="s">
        <v>2241</v>
      </c>
      <c r="AB1769" s="2">
        <v>102061</v>
      </c>
      <c r="AC1769" s="2">
        <v>1</v>
      </c>
      <c r="AD1769" s="2" t="s">
        <v>4124</v>
      </c>
    </row>
    <row r="1770" spans="1:30" ht="16.5">
      <c r="A1770" s="1">
        <v>2100213</v>
      </c>
      <c r="B1770" s="1">
        <v>1</v>
      </c>
      <c r="C1770" s="1" t="s">
        <v>2242</v>
      </c>
      <c r="AB1770" s="2">
        <v>102062</v>
      </c>
      <c r="AC1770" s="2">
        <v>1</v>
      </c>
      <c r="AD1770" s="2" t="s">
        <v>4125</v>
      </c>
    </row>
    <row r="1771" spans="1:30" ht="16.5">
      <c r="A1771" s="1">
        <v>2100214</v>
      </c>
      <c r="B1771" s="1">
        <v>1</v>
      </c>
      <c r="C1771" s="1" t="s">
        <v>2243</v>
      </c>
      <c r="AB1771" s="2">
        <v>102063</v>
      </c>
      <c r="AC1771" s="2">
        <v>1</v>
      </c>
      <c r="AD1771" s="2" t="s">
        <v>4126</v>
      </c>
    </row>
    <row r="1772" spans="1:30" ht="16.5">
      <c r="A1772" s="1">
        <v>2100215</v>
      </c>
      <c r="B1772" s="1">
        <v>1</v>
      </c>
      <c r="C1772" s="1" t="s">
        <v>2244</v>
      </c>
      <c r="AB1772" s="2">
        <v>102064</v>
      </c>
      <c r="AC1772" s="2">
        <v>1</v>
      </c>
      <c r="AD1772" s="2" t="s">
        <v>4127</v>
      </c>
    </row>
    <row r="1773" spans="1:30" ht="16.5">
      <c r="A1773" s="1">
        <v>2100216</v>
      </c>
      <c r="B1773" s="1">
        <v>1</v>
      </c>
      <c r="C1773" s="1" t="s">
        <v>2245</v>
      </c>
      <c r="AB1773" s="2">
        <v>101019</v>
      </c>
      <c r="AC1773" s="2">
        <v>1</v>
      </c>
      <c r="AD1773" s="2" t="s">
        <v>2180</v>
      </c>
    </row>
    <row r="1774" spans="1:30" ht="16.5">
      <c r="A1774" s="1">
        <v>2100217</v>
      </c>
      <c r="B1774" s="1">
        <v>1</v>
      </c>
      <c r="C1774" s="1" t="s">
        <v>2246</v>
      </c>
      <c r="AB1774" s="2">
        <v>101049</v>
      </c>
      <c r="AC1774" s="2">
        <v>1</v>
      </c>
      <c r="AD1774" s="2" t="s">
        <v>2181</v>
      </c>
    </row>
    <row r="1775" spans="1:30" ht="16.5">
      <c r="A1775" s="1">
        <v>2100218</v>
      </c>
      <c r="B1775" s="1">
        <v>1</v>
      </c>
      <c r="C1775" s="1" t="s">
        <v>2247</v>
      </c>
      <c r="AB1775" s="2">
        <v>102069</v>
      </c>
      <c r="AC1775" s="2">
        <v>1</v>
      </c>
      <c r="AD1775" s="2" t="s">
        <v>2182</v>
      </c>
    </row>
    <row r="1776" spans="1:30" ht="16.5">
      <c r="A1776" s="1">
        <v>2100219</v>
      </c>
      <c r="B1776" s="1">
        <v>1</v>
      </c>
      <c r="C1776" s="1" t="s">
        <v>2248</v>
      </c>
      <c r="AB1776" s="2">
        <v>2100015</v>
      </c>
      <c r="AC1776" s="2">
        <v>1</v>
      </c>
      <c r="AD1776" s="2" t="s">
        <v>2183</v>
      </c>
    </row>
    <row r="1777" spans="1:30" ht="16.5">
      <c r="A1777" s="1">
        <v>2100220</v>
      </c>
      <c r="B1777" s="1">
        <v>1</v>
      </c>
      <c r="C1777" s="1" t="s">
        <v>2249</v>
      </c>
      <c r="AB1777" s="2">
        <v>2100016</v>
      </c>
      <c r="AC1777" s="2">
        <v>1</v>
      </c>
      <c r="AD1777" s="2" t="s">
        <v>2184</v>
      </c>
    </row>
    <row r="1778" spans="1:30" ht="16.5">
      <c r="A1778" s="1">
        <v>2100221</v>
      </c>
      <c r="B1778" s="1">
        <v>1</v>
      </c>
      <c r="C1778" s="1" t="s">
        <v>2250</v>
      </c>
      <c r="AB1778" s="2">
        <v>2100017</v>
      </c>
      <c r="AC1778" s="2">
        <v>1</v>
      </c>
      <c r="AD1778" s="2" t="s">
        <v>2185</v>
      </c>
    </row>
    <row r="1779" spans="1:30" ht="16.5">
      <c r="A1779" s="1">
        <v>2100222</v>
      </c>
      <c r="B1779" s="1">
        <v>1</v>
      </c>
      <c r="C1779" s="1" t="s">
        <v>2251</v>
      </c>
      <c r="AB1779" s="2">
        <v>2100018</v>
      </c>
      <c r="AC1779" s="2">
        <v>1</v>
      </c>
      <c r="AD1779" s="2" t="s">
        <v>2186</v>
      </c>
    </row>
    <row r="1780" spans="1:30" ht="16.5">
      <c r="A1780" s="1">
        <v>2100223</v>
      </c>
      <c r="B1780" s="1">
        <v>1</v>
      </c>
      <c r="C1780" s="1" t="s">
        <v>2252</v>
      </c>
      <c r="AB1780" s="2">
        <v>2100019</v>
      </c>
      <c r="AC1780" s="2">
        <v>1</v>
      </c>
      <c r="AD1780" s="2" t="s">
        <v>2187</v>
      </c>
    </row>
    <row r="1781" spans="1:30" ht="16.5">
      <c r="A1781" s="1">
        <v>2100224</v>
      </c>
      <c r="B1781" s="1">
        <v>1</v>
      </c>
      <c r="C1781" s="1" t="s">
        <v>2253</v>
      </c>
      <c r="AB1781" s="2">
        <v>2100020</v>
      </c>
      <c r="AC1781" s="2">
        <v>1</v>
      </c>
      <c r="AD1781" s="2" t="s">
        <v>2188</v>
      </c>
    </row>
    <row r="1782" spans="1:30" ht="16.5">
      <c r="A1782" s="1">
        <v>2100225</v>
      </c>
      <c r="B1782" s="1">
        <v>1</v>
      </c>
      <c r="C1782" s="1" t="s">
        <v>2254</v>
      </c>
      <c r="AB1782" s="2">
        <v>2100021</v>
      </c>
      <c r="AC1782" s="2">
        <v>1</v>
      </c>
      <c r="AD1782" s="2" t="s">
        <v>2189</v>
      </c>
    </row>
    <row r="1783" spans="1:30" ht="16.5">
      <c r="A1783" s="1">
        <v>2100226</v>
      </c>
      <c r="B1783" s="1">
        <v>1</v>
      </c>
      <c r="C1783" s="1" t="s">
        <v>2255</v>
      </c>
      <c r="AB1783" s="2">
        <v>2100022</v>
      </c>
      <c r="AC1783" s="2">
        <v>1</v>
      </c>
      <c r="AD1783" s="2" t="s">
        <v>2190</v>
      </c>
    </row>
    <row r="1784" spans="1:30" ht="16.5">
      <c r="A1784" s="1">
        <v>2100227</v>
      </c>
      <c r="B1784" s="1">
        <v>1</v>
      </c>
      <c r="C1784" s="1" t="s">
        <v>2256</v>
      </c>
      <c r="AB1784" s="2">
        <v>2100023</v>
      </c>
      <c r="AC1784" s="2">
        <v>1</v>
      </c>
      <c r="AD1784" s="2" t="s">
        <v>2191</v>
      </c>
    </row>
    <row r="1785" spans="1:30" ht="16.5">
      <c r="A1785" s="1">
        <v>2100228</v>
      </c>
      <c r="B1785" s="1">
        <v>1</v>
      </c>
      <c r="C1785" s="1" t="s">
        <v>2257</v>
      </c>
      <c r="AB1785" s="2">
        <v>2100036</v>
      </c>
      <c r="AC1785" s="2">
        <v>1</v>
      </c>
      <c r="AD1785" s="2" t="s">
        <v>2192</v>
      </c>
    </row>
    <row r="1786" spans="1:30" ht="16.5">
      <c r="A1786" s="1">
        <v>2100229</v>
      </c>
      <c r="B1786" s="1">
        <v>1</v>
      </c>
      <c r="C1786" s="1" t="s">
        <v>2258</v>
      </c>
      <c r="AB1786" s="2">
        <v>2100037</v>
      </c>
      <c r="AC1786" s="2">
        <v>1</v>
      </c>
      <c r="AD1786" s="2" t="s">
        <v>2193</v>
      </c>
    </row>
    <row r="1787" spans="1:30" ht="16.5">
      <c r="A1787" s="1">
        <v>2100230</v>
      </c>
      <c r="B1787" s="1">
        <v>1</v>
      </c>
      <c r="C1787" s="1" t="s">
        <v>2259</v>
      </c>
      <c r="AB1787" s="2">
        <v>2100024</v>
      </c>
      <c r="AC1787" s="2">
        <v>1</v>
      </c>
      <c r="AD1787" s="2" t="s">
        <v>2194</v>
      </c>
    </row>
    <row r="1788" spans="1:30" ht="16.5">
      <c r="A1788" s="1">
        <v>2100231</v>
      </c>
      <c r="B1788" s="1">
        <v>1</v>
      </c>
      <c r="C1788" s="1" t="s">
        <v>2260</v>
      </c>
      <c r="AB1788" s="2">
        <v>2100025</v>
      </c>
      <c r="AC1788" s="2">
        <v>1</v>
      </c>
      <c r="AD1788" s="2" t="s">
        <v>2195</v>
      </c>
    </row>
    <row r="1789" spans="1:30" ht="16.5">
      <c r="A1789" s="1">
        <v>2100232</v>
      </c>
      <c r="B1789" s="1">
        <v>1</v>
      </c>
      <c r="C1789" s="1" t="s">
        <v>2261</v>
      </c>
      <c r="AB1789" s="2">
        <v>2100101</v>
      </c>
      <c r="AC1789" s="2">
        <v>1</v>
      </c>
      <c r="AD1789" s="2" t="s">
        <v>2196</v>
      </c>
    </row>
    <row r="1790" spans="1:30" ht="16.5">
      <c r="A1790" s="1">
        <v>2100233</v>
      </c>
      <c r="B1790" s="1">
        <v>1</v>
      </c>
      <c r="C1790" s="1" t="s">
        <v>2262</v>
      </c>
      <c r="AB1790" s="2">
        <v>2100102</v>
      </c>
      <c r="AC1790" s="2">
        <v>1</v>
      </c>
      <c r="AD1790" s="2" t="s">
        <v>2197</v>
      </c>
    </row>
    <row r="1791" spans="1:30" ht="16.5">
      <c r="A1791" s="1">
        <v>2100234</v>
      </c>
      <c r="B1791" s="1">
        <v>1</v>
      </c>
      <c r="C1791" s="1" t="s">
        <v>2263</v>
      </c>
      <c r="AB1791" s="2">
        <v>2100103</v>
      </c>
      <c r="AC1791" s="2">
        <v>1</v>
      </c>
      <c r="AD1791" s="2" t="s">
        <v>2198</v>
      </c>
    </row>
    <row r="1792" spans="1:30" ht="16.5">
      <c r="A1792" s="1">
        <v>2100301</v>
      </c>
      <c r="B1792" s="1">
        <v>1</v>
      </c>
      <c r="C1792" s="1" t="s">
        <v>2264</v>
      </c>
      <c r="AB1792" s="2">
        <v>2100104</v>
      </c>
      <c r="AC1792" s="2">
        <v>1</v>
      </c>
      <c r="AD1792" s="2" t="s">
        <v>2199</v>
      </c>
    </row>
    <row r="1793" spans="1:30" ht="16.5">
      <c r="A1793" s="1">
        <v>2100302</v>
      </c>
      <c r="B1793" s="1">
        <v>1</v>
      </c>
      <c r="C1793" s="1" t="s">
        <v>2265</v>
      </c>
      <c r="AB1793" s="2">
        <v>2100105</v>
      </c>
      <c r="AC1793" s="2">
        <v>1</v>
      </c>
      <c r="AD1793" s="2" t="s">
        <v>2200</v>
      </c>
    </row>
    <row r="1794" spans="1:30" ht="16.5">
      <c r="A1794" s="1">
        <v>2100303</v>
      </c>
      <c r="B1794" s="1">
        <v>1</v>
      </c>
      <c r="C1794" s="1" t="s">
        <v>2266</v>
      </c>
      <c r="AB1794" s="2">
        <v>2100106</v>
      </c>
      <c r="AC1794" s="2">
        <v>1</v>
      </c>
      <c r="AD1794" s="2" t="s">
        <v>2201</v>
      </c>
    </row>
    <row r="1795" spans="1:30" ht="16.5">
      <c r="A1795" s="1">
        <v>2100304</v>
      </c>
      <c r="B1795" s="1">
        <v>1</v>
      </c>
      <c r="C1795" s="1" t="s">
        <v>2267</v>
      </c>
      <c r="AB1795" s="2">
        <v>2100107</v>
      </c>
      <c r="AC1795" s="2">
        <v>1</v>
      </c>
      <c r="AD1795" s="2" t="s">
        <v>2202</v>
      </c>
    </row>
    <row r="1796" spans="1:30" ht="16.5">
      <c r="A1796" s="1">
        <v>2100305</v>
      </c>
      <c r="B1796" s="1">
        <v>1</v>
      </c>
      <c r="C1796" s="1" t="s">
        <v>2268</v>
      </c>
      <c r="AB1796" s="2">
        <v>2100108</v>
      </c>
      <c r="AC1796" s="2">
        <v>1</v>
      </c>
      <c r="AD1796" s="2" t="s">
        <v>2203</v>
      </c>
    </row>
    <row r="1797" spans="1:30" ht="16.5">
      <c r="A1797" s="1">
        <v>2100306</v>
      </c>
      <c r="B1797" s="1">
        <v>1</v>
      </c>
      <c r="C1797" s="1" t="s">
        <v>2269</v>
      </c>
      <c r="AB1797" s="2">
        <v>2100109</v>
      </c>
      <c r="AC1797" s="2">
        <v>1</v>
      </c>
      <c r="AD1797" s="2" t="s">
        <v>2204</v>
      </c>
    </row>
    <row r="1798" spans="1:30" ht="16.5">
      <c r="A1798" s="1">
        <v>2100307</v>
      </c>
      <c r="B1798" s="1">
        <v>1</v>
      </c>
      <c r="C1798" s="1" t="s">
        <v>2270</v>
      </c>
      <c r="AB1798" s="2">
        <v>2100110</v>
      </c>
      <c r="AC1798" s="2">
        <v>1</v>
      </c>
      <c r="AD1798" s="2" t="s">
        <v>2205</v>
      </c>
    </row>
    <row r="1799" spans="1:30" ht="16.5">
      <c r="A1799" s="1">
        <v>2100308</v>
      </c>
      <c r="B1799" s="1">
        <v>1</v>
      </c>
      <c r="C1799" s="1" t="s">
        <v>2271</v>
      </c>
      <c r="AB1799" s="2">
        <v>2100111</v>
      </c>
      <c r="AC1799" s="2">
        <v>1</v>
      </c>
      <c r="AD1799" s="2" t="s">
        <v>2206</v>
      </c>
    </row>
    <row r="1800" spans="1:30" ht="16.5">
      <c r="A1800" s="1">
        <v>2100309</v>
      </c>
      <c r="B1800" s="1">
        <v>1</v>
      </c>
      <c r="C1800" s="1" t="s">
        <v>2272</v>
      </c>
      <c r="AB1800" s="2">
        <v>2100112</v>
      </c>
      <c r="AC1800" s="2">
        <v>1</v>
      </c>
      <c r="AD1800" s="2" t="s">
        <v>2207</v>
      </c>
    </row>
    <row r="1801" spans="1:30" ht="16.5">
      <c r="A1801" s="1">
        <v>2100310</v>
      </c>
      <c r="B1801" s="1">
        <v>1</v>
      </c>
      <c r="C1801" s="1" t="s">
        <v>2273</v>
      </c>
      <c r="AB1801" s="2">
        <v>2100113</v>
      </c>
      <c r="AC1801" s="2">
        <v>1</v>
      </c>
      <c r="AD1801" s="2" t="s">
        <v>2208</v>
      </c>
    </row>
    <row r="1802" spans="1:30" ht="16.5">
      <c r="A1802" s="1">
        <v>2100311</v>
      </c>
      <c r="B1802" s="1">
        <v>1</v>
      </c>
      <c r="C1802" s="1" t="s">
        <v>2274</v>
      </c>
      <c r="AB1802" s="2">
        <v>2100114</v>
      </c>
      <c r="AC1802" s="2">
        <v>1</v>
      </c>
      <c r="AD1802" s="2" t="s">
        <v>2209</v>
      </c>
    </row>
    <row r="1803" spans="1:30" ht="16.5">
      <c r="A1803" s="1">
        <v>2100312</v>
      </c>
      <c r="B1803" s="1">
        <v>1</v>
      </c>
      <c r="C1803" s="1" t="s">
        <v>2275</v>
      </c>
      <c r="AB1803" s="2">
        <v>2100115</v>
      </c>
      <c r="AC1803" s="2">
        <v>1</v>
      </c>
      <c r="AD1803" s="2" t="s">
        <v>2210</v>
      </c>
    </row>
    <row r="1804" spans="1:30" ht="16.5">
      <c r="A1804" s="1">
        <v>2100313</v>
      </c>
      <c r="B1804" s="1">
        <v>1</v>
      </c>
      <c r="C1804" s="1" t="s">
        <v>2276</v>
      </c>
      <c r="AB1804" s="2">
        <v>2100116</v>
      </c>
      <c r="AC1804" s="2">
        <v>1</v>
      </c>
      <c r="AD1804" s="2" t="s">
        <v>2211</v>
      </c>
    </row>
    <row r="1805" spans="1:30" ht="16.5">
      <c r="A1805" s="1">
        <v>2100314</v>
      </c>
      <c r="B1805" s="1">
        <v>1</v>
      </c>
      <c r="C1805" s="1" t="s">
        <v>2277</v>
      </c>
      <c r="AB1805" s="2">
        <v>2100117</v>
      </c>
      <c r="AC1805" s="2">
        <v>1</v>
      </c>
      <c r="AD1805" s="2" t="s">
        <v>2212</v>
      </c>
    </row>
    <row r="1806" spans="1:30" ht="16.5">
      <c r="A1806" s="1">
        <v>2100315</v>
      </c>
      <c r="B1806" s="1">
        <v>1</v>
      </c>
      <c r="C1806" s="1" t="s">
        <v>2278</v>
      </c>
      <c r="AB1806" s="2">
        <v>2100118</v>
      </c>
      <c r="AC1806" s="2">
        <v>1</v>
      </c>
      <c r="AD1806" s="2" t="s">
        <v>2213</v>
      </c>
    </row>
    <row r="1807" spans="1:30" ht="16.5">
      <c r="A1807" s="1">
        <v>2100316</v>
      </c>
      <c r="B1807" s="1">
        <v>1</v>
      </c>
      <c r="C1807" s="1" t="s">
        <v>2279</v>
      </c>
      <c r="AB1807" s="2">
        <v>2100119</v>
      </c>
      <c r="AC1807" s="2">
        <v>1</v>
      </c>
      <c r="AD1807" s="2" t="s">
        <v>2214</v>
      </c>
    </row>
    <row r="1808" spans="1:30" ht="16.5">
      <c r="A1808" s="1">
        <v>2100317</v>
      </c>
      <c r="B1808" s="1">
        <v>1</v>
      </c>
      <c r="C1808" s="1" t="s">
        <v>2280</v>
      </c>
      <c r="AB1808" s="2">
        <v>2100120</v>
      </c>
      <c r="AC1808" s="2">
        <v>1</v>
      </c>
      <c r="AD1808" s="2" t="s">
        <v>2215</v>
      </c>
    </row>
    <row r="1809" spans="1:30" ht="16.5">
      <c r="A1809" s="1">
        <v>2100318</v>
      </c>
      <c r="B1809" s="1">
        <v>1</v>
      </c>
      <c r="C1809" s="1" t="s">
        <v>2281</v>
      </c>
      <c r="AB1809" s="2">
        <v>2100121</v>
      </c>
      <c r="AC1809" s="2">
        <v>1</v>
      </c>
      <c r="AD1809" s="2" t="s">
        <v>2216</v>
      </c>
    </row>
    <row r="1810" spans="1:30" ht="16.5">
      <c r="A1810" s="1">
        <v>2100319</v>
      </c>
      <c r="B1810" s="1">
        <v>1</v>
      </c>
      <c r="C1810" s="1" t="s">
        <v>2282</v>
      </c>
      <c r="AB1810" s="2">
        <v>2100122</v>
      </c>
      <c r="AC1810" s="2">
        <v>1</v>
      </c>
      <c r="AD1810" s="2" t="s">
        <v>2217</v>
      </c>
    </row>
    <row r="1811" spans="1:30" ht="16.5">
      <c r="A1811" s="1">
        <v>2100320</v>
      </c>
      <c r="B1811" s="1">
        <v>1</v>
      </c>
      <c r="C1811" s="1" t="s">
        <v>2283</v>
      </c>
      <c r="AB1811" s="2">
        <v>2100123</v>
      </c>
      <c r="AC1811" s="2">
        <v>1</v>
      </c>
      <c r="AD1811" s="2" t="s">
        <v>2218</v>
      </c>
    </row>
    <row r="1812" spans="1:30" ht="16.5">
      <c r="A1812" s="1">
        <v>2100321</v>
      </c>
      <c r="B1812" s="1">
        <v>1</v>
      </c>
      <c r="C1812" s="1" t="s">
        <v>2284</v>
      </c>
      <c r="AB1812" s="2">
        <v>2100124</v>
      </c>
      <c r="AC1812" s="2">
        <v>1</v>
      </c>
      <c r="AD1812" s="2" t="s">
        <v>2219</v>
      </c>
    </row>
    <row r="1813" spans="1:30" ht="16.5">
      <c r="A1813" s="1">
        <v>2100322</v>
      </c>
      <c r="B1813" s="1">
        <v>1</v>
      </c>
      <c r="C1813" s="1" t="s">
        <v>2285</v>
      </c>
      <c r="AB1813" s="2">
        <v>2100125</v>
      </c>
      <c r="AC1813" s="2">
        <v>1</v>
      </c>
      <c r="AD1813" s="2" t="s">
        <v>2220</v>
      </c>
    </row>
    <row r="1814" spans="1:30" ht="16.5">
      <c r="A1814" s="1">
        <v>2100323</v>
      </c>
      <c r="B1814" s="1">
        <v>1</v>
      </c>
      <c r="C1814" s="1" t="s">
        <v>2286</v>
      </c>
      <c r="AB1814" s="2">
        <v>2100126</v>
      </c>
      <c r="AC1814" s="2">
        <v>1</v>
      </c>
      <c r="AD1814" s="2" t="s">
        <v>2221</v>
      </c>
    </row>
    <row r="1815" spans="1:30" ht="16.5">
      <c r="A1815" s="1">
        <v>2100324</v>
      </c>
      <c r="B1815" s="1">
        <v>1</v>
      </c>
      <c r="C1815" s="1" t="s">
        <v>2287</v>
      </c>
      <c r="AB1815" s="2">
        <v>2100127</v>
      </c>
      <c r="AC1815" s="2">
        <v>1</v>
      </c>
      <c r="AD1815" s="2" t="s">
        <v>2222</v>
      </c>
    </row>
    <row r="1816" spans="1:30" ht="16.5">
      <c r="A1816" s="1">
        <v>2100325</v>
      </c>
      <c r="B1816" s="1">
        <v>1</v>
      </c>
      <c r="C1816" s="1" t="s">
        <v>2288</v>
      </c>
      <c r="AB1816" s="2">
        <v>2100128</v>
      </c>
      <c r="AC1816" s="2">
        <v>1</v>
      </c>
      <c r="AD1816" s="2" t="s">
        <v>2223</v>
      </c>
    </row>
    <row r="1817" spans="1:30" ht="16.5">
      <c r="A1817" s="1">
        <v>2100326</v>
      </c>
      <c r="B1817" s="1">
        <v>1</v>
      </c>
      <c r="C1817" s="1" t="s">
        <v>2289</v>
      </c>
      <c r="AB1817" s="2">
        <v>2100129</v>
      </c>
      <c r="AC1817" s="2">
        <v>1</v>
      </c>
      <c r="AD1817" s="2" t="s">
        <v>2224</v>
      </c>
    </row>
    <row r="1818" spans="1:30" ht="16.5">
      <c r="A1818" s="1">
        <v>2100327</v>
      </c>
      <c r="B1818" s="1">
        <v>1</v>
      </c>
      <c r="C1818" s="1" t="s">
        <v>2290</v>
      </c>
      <c r="AB1818" s="2">
        <v>2100130</v>
      </c>
      <c r="AC1818" s="2">
        <v>1</v>
      </c>
      <c r="AD1818" s="2" t="s">
        <v>2225</v>
      </c>
    </row>
    <row r="1819" spans="1:30" ht="16.5">
      <c r="A1819" s="1">
        <v>2100328</v>
      </c>
      <c r="B1819" s="1">
        <v>1</v>
      </c>
      <c r="C1819" s="1" t="s">
        <v>2291</v>
      </c>
      <c r="AB1819" s="2">
        <v>2100131</v>
      </c>
      <c r="AC1819" s="2">
        <v>1</v>
      </c>
      <c r="AD1819" s="2" t="s">
        <v>2226</v>
      </c>
    </row>
    <row r="1820" spans="1:30" ht="16.5">
      <c r="A1820" s="1">
        <v>2100329</v>
      </c>
      <c r="B1820" s="1">
        <v>1</v>
      </c>
      <c r="C1820" s="1" t="s">
        <v>2292</v>
      </c>
      <c r="AB1820" s="2">
        <v>2100132</v>
      </c>
      <c r="AC1820" s="2">
        <v>1</v>
      </c>
      <c r="AD1820" s="2" t="s">
        <v>2227</v>
      </c>
    </row>
    <row r="1821" spans="1:30" ht="16.5">
      <c r="A1821" s="1">
        <v>2100330</v>
      </c>
      <c r="B1821" s="1">
        <v>1</v>
      </c>
      <c r="C1821" s="1" t="s">
        <v>2293</v>
      </c>
      <c r="AB1821" s="2">
        <v>2100133</v>
      </c>
      <c r="AC1821" s="2">
        <v>1</v>
      </c>
      <c r="AD1821" s="2" t="s">
        <v>2228</v>
      </c>
    </row>
    <row r="1822" spans="1:30" ht="16.5">
      <c r="A1822" s="1">
        <v>2100331</v>
      </c>
      <c r="B1822" s="1">
        <v>1</v>
      </c>
      <c r="C1822" s="1" t="s">
        <v>2294</v>
      </c>
      <c r="AB1822" s="2">
        <v>2100134</v>
      </c>
      <c r="AC1822" s="2">
        <v>1</v>
      </c>
      <c r="AD1822" s="2" t="s">
        <v>2229</v>
      </c>
    </row>
    <row r="1823" spans="1:30" ht="16.5">
      <c r="A1823" s="1">
        <v>2100332</v>
      </c>
      <c r="B1823" s="1">
        <v>1</v>
      </c>
      <c r="C1823" s="1" t="s">
        <v>2295</v>
      </c>
      <c r="AB1823" s="2">
        <v>2100201</v>
      </c>
      <c r="AC1823" s="2">
        <v>1</v>
      </c>
      <c r="AD1823" s="2" t="s">
        <v>2230</v>
      </c>
    </row>
    <row r="1824" spans="1:30" ht="16.5">
      <c r="A1824" s="1">
        <v>2100333</v>
      </c>
      <c r="B1824" s="1">
        <v>1</v>
      </c>
      <c r="C1824" s="1" t="s">
        <v>2296</v>
      </c>
      <c r="AB1824" s="2">
        <v>2100202</v>
      </c>
      <c r="AC1824" s="2">
        <v>1</v>
      </c>
      <c r="AD1824" s="2" t="s">
        <v>2231</v>
      </c>
    </row>
    <row r="1825" spans="1:30" ht="16.5">
      <c r="A1825" s="1">
        <v>2100334</v>
      </c>
      <c r="B1825" s="1">
        <v>1</v>
      </c>
      <c r="C1825" s="1" t="s">
        <v>2297</v>
      </c>
      <c r="AB1825" s="2">
        <v>2100203</v>
      </c>
      <c r="AC1825" s="2">
        <v>1</v>
      </c>
      <c r="AD1825" s="2" t="s">
        <v>2232</v>
      </c>
    </row>
    <row r="1826" spans="1:30" ht="16.5">
      <c r="A1826" s="1">
        <v>2100401</v>
      </c>
      <c r="B1826" s="1">
        <v>1</v>
      </c>
      <c r="C1826" s="1" t="s">
        <v>2298</v>
      </c>
      <c r="AB1826" s="2">
        <v>2100204</v>
      </c>
      <c r="AC1826" s="2">
        <v>1</v>
      </c>
      <c r="AD1826" s="2" t="s">
        <v>2233</v>
      </c>
    </row>
    <row r="1827" spans="1:30" ht="16.5">
      <c r="A1827" s="1">
        <v>2100402</v>
      </c>
      <c r="B1827" s="1">
        <v>1</v>
      </c>
      <c r="C1827" s="1" t="s">
        <v>2299</v>
      </c>
      <c r="AB1827" s="2">
        <v>2100205</v>
      </c>
      <c r="AC1827" s="2">
        <v>1</v>
      </c>
      <c r="AD1827" s="2" t="s">
        <v>2234</v>
      </c>
    </row>
    <row r="1828" spans="1:30" ht="16.5">
      <c r="A1828" s="1">
        <v>2100403</v>
      </c>
      <c r="B1828" s="1">
        <v>1</v>
      </c>
      <c r="C1828" s="1" t="s">
        <v>2300</v>
      </c>
      <c r="AB1828" s="2">
        <v>2100206</v>
      </c>
      <c r="AC1828" s="2">
        <v>1</v>
      </c>
      <c r="AD1828" s="2" t="s">
        <v>2235</v>
      </c>
    </row>
    <row r="1829" spans="1:30" ht="16.5">
      <c r="A1829" s="1">
        <v>2100404</v>
      </c>
      <c r="B1829" s="1">
        <v>1</v>
      </c>
      <c r="C1829" s="1" t="s">
        <v>2301</v>
      </c>
      <c r="AB1829" s="2">
        <v>2100207</v>
      </c>
      <c r="AC1829" s="2">
        <v>1</v>
      </c>
      <c r="AD1829" s="2" t="s">
        <v>2236</v>
      </c>
    </row>
    <row r="1830" spans="1:30" ht="16.5">
      <c r="A1830" s="1">
        <v>2100405</v>
      </c>
      <c r="B1830" s="1">
        <v>1</v>
      </c>
      <c r="C1830" s="1" t="s">
        <v>2302</v>
      </c>
      <c r="AB1830" s="2">
        <v>2100208</v>
      </c>
      <c r="AC1830" s="2">
        <v>1</v>
      </c>
      <c r="AD1830" s="2" t="s">
        <v>2237</v>
      </c>
    </row>
    <row r="1831" spans="1:30" ht="16.5">
      <c r="A1831" s="1">
        <v>2100406</v>
      </c>
      <c r="B1831" s="1">
        <v>1</v>
      </c>
      <c r="C1831" s="1" t="s">
        <v>2303</v>
      </c>
      <c r="AB1831" s="2">
        <v>2100209</v>
      </c>
      <c r="AC1831" s="2">
        <v>1</v>
      </c>
      <c r="AD1831" s="2" t="s">
        <v>2238</v>
      </c>
    </row>
    <row r="1832" spans="1:30" ht="16.5">
      <c r="A1832" s="1">
        <v>2100407</v>
      </c>
      <c r="B1832" s="1">
        <v>1</v>
      </c>
      <c r="C1832" s="1" t="s">
        <v>2304</v>
      </c>
      <c r="AB1832" s="2">
        <v>2100210</v>
      </c>
      <c r="AC1832" s="2">
        <v>1</v>
      </c>
      <c r="AD1832" s="2" t="s">
        <v>2239</v>
      </c>
    </row>
    <row r="1833" spans="1:30" ht="16.5">
      <c r="A1833" s="1">
        <v>2100408</v>
      </c>
      <c r="B1833" s="1">
        <v>1</v>
      </c>
      <c r="C1833" s="1" t="s">
        <v>2305</v>
      </c>
      <c r="AB1833" s="2">
        <v>2100211</v>
      </c>
      <c r="AC1833" s="2">
        <v>1</v>
      </c>
      <c r="AD1833" s="2" t="s">
        <v>2240</v>
      </c>
    </row>
    <row r="1834" spans="1:30" ht="16.5">
      <c r="A1834" s="1">
        <v>2100409</v>
      </c>
      <c r="B1834" s="1">
        <v>1</v>
      </c>
      <c r="C1834" s="1" t="s">
        <v>2306</v>
      </c>
      <c r="AB1834" s="2">
        <v>2100212</v>
      </c>
      <c r="AC1834" s="2">
        <v>1</v>
      </c>
      <c r="AD1834" s="2" t="s">
        <v>2241</v>
      </c>
    </row>
    <row r="1835" spans="1:30" ht="16.5">
      <c r="A1835" s="1">
        <v>2100410</v>
      </c>
      <c r="B1835" s="1">
        <v>1</v>
      </c>
      <c r="C1835" s="1" t="s">
        <v>2307</v>
      </c>
      <c r="AB1835" s="2">
        <v>2100213</v>
      </c>
      <c r="AC1835" s="2">
        <v>1</v>
      </c>
      <c r="AD1835" s="2" t="s">
        <v>2242</v>
      </c>
    </row>
    <row r="1836" spans="1:30" ht="16.5">
      <c r="A1836" s="1">
        <v>2100411</v>
      </c>
      <c r="B1836" s="1">
        <v>1</v>
      </c>
      <c r="C1836" s="1" t="s">
        <v>2308</v>
      </c>
      <c r="AB1836" s="2">
        <v>2100214</v>
      </c>
      <c r="AC1836" s="2">
        <v>1</v>
      </c>
      <c r="AD1836" s="2" t="s">
        <v>2243</v>
      </c>
    </row>
    <row r="1837" spans="1:30" ht="16.5">
      <c r="A1837" s="1">
        <v>2100412</v>
      </c>
      <c r="B1837" s="1">
        <v>1</v>
      </c>
      <c r="C1837" s="1" t="s">
        <v>2309</v>
      </c>
      <c r="AB1837" s="2">
        <v>2100215</v>
      </c>
      <c r="AC1837" s="2">
        <v>1</v>
      </c>
      <c r="AD1837" s="2" t="s">
        <v>2244</v>
      </c>
    </row>
    <row r="1838" spans="1:30" ht="16.5">
      <c r="A1838" s="1">
        <v>2100413</v>
      </c>
      <c r="B1838" s="1">
        <v>1</v>
      </c>
      <c r="C1838" s="1" t="s">
        <v>2310</v>
      </c>
      <c r="AB1838" s="2">
        <v>2100216</v>
      </c>
      <c r="AC1838" s="2">
        <v>1</v>
      </c>
      <c r="AD1838" s="2" t="s">
        <v>2245</v>
      </c>
    </row>
    <row r="1839" spans="1:30" ht="16.5">
      <c r="A1839" s="1">
        <v>2100414</v>
      </c>
      <c r="B1839" s="1">
        <v>1</v>
      </c>
      <c r="C1839" s="1" t="s">
        <v>2311</v>
      </c>
      <c r="AB1839" s="2">
        <v>2100217</v>
      </c>
      <c r="AC1839" s="2">
        <v>1</v>
      </c>
      <c r="AD1839" s="2" t="s">
        <v>2246</v>
      </c>
    </row>
    <row r="1840" spans="1:30" ht="16.5">
      <c r="A1840" s="1">
        <v>2100415</v>
      </c>
      <c r="B1840" s="1">
        <v>1</v>
      </c>
      <c r="C1840" s="1" t="s">
        <v>2312</v>
      </c>
      <c r="AB1840" s="2">
        <v>2100218</v>
      </c>
      <c r="AC1840" s="2">
        <v>1</v>
      </c>
      <c r="AD1840" s="2" t="s">
        <v>2247</v>
      </c>
    </row>
    <row r="1841" spans="1:30" ht="16.5">
      <c r="A1841" s="1">
        <v>2100416</v>
      </c>
      <c r="B1841" s="1">
        <v>1</v>
      </c>
      <c r="C1841" s="1" t="s">
        <v>2313</v>
      </c>
      <c r="AB1841" s="2">
        <v>2100219</v>
      </c>
      <c r="AC1841" s="2">
        <v>1</v>
      </c>
      <c r="AD1841" s="2" t="s">
        <v>2248</v>
      </c>
    </row>
    <row r="1842" spans="1:30" ht="16.5">
      <c r="A1842" s="1">
        <v>2100417</v>
      </c>
      <c r="B1842" s="1">
        <v>1</v>
      </c>
      <c r="C1842" s="1" t="s">
        <v>2314</v>
      </c>
      <c r="AB1842" s="2">
        <v>2100220</v>
      </c>
      <c r="AC1842" s="2">
        <v>1</v>
      </c>
      <c r="AD1842" s="2" t="s">
        <v>2249</v>
      </c>
    </row>
    <row r="1843" spans="1:30" ht="16.5">
      <c r="A1843" s="1">
        <v>2100418</v>
      </c>
      <c r="B1843" s="1">
        <v>1</v>
      </c>
      <c r="C1843" s="1" t="s">
        <v>2315</v>
      </c>
      <c r="AB1843" s="2">
        <v>2100221</v>
      </c>
      <c r="AC1843" s="2">
        <v>1</v>
      </c>
      <c r="AD1843" s="2" t="s">
        <v>2250</v>
      </c>
    </row>
    <row r="1844" spans="1:30" ht="16.5">
      <c r="A1844" s="1">
        <v>2100419</v>
      </c>
      <c r="B1844" s="1">
        <v>1</v>
      </c>
      <c r="C1844" s="1" t="s">
        <v>2316</v>
      </c>
      <c r="AB1844" s="2">
        <v>2100222</v>
      </c>
      <c r="AC1844" s="2">
        <v>1</v>
      </c>
      <c r="AD1844" s="2" t="s">
        <v>2251</v>
      </c>
    </row>
    <row r="1845" spans="1:30" ht="16.5">
      <c r="A1845" s="1">
        <v>2100420</v>
      </c>
      <c r="B1845" s="1">
        <v>1</v>
      </c>
      <c r="C1845" s="1" t="s">
        <v>2317</v>
      </c>
      <c r="AB1845" s="2">
        <v>2100223</v>
      </c>
      <c r="AC1845" s="2">
        <v>1</v>
      </c>
      <c r="AD1845" s="2" t="s">
        <v>2252</v>
      </c>
    </row>
    <row r="1846" spans="1:30" ht="16.5">
      <c r="A1846" s="1">
        <v>2100421</v>
      </c>
      <c r="B1846" s="1">
        <v>1</v>
      </c>
      <c r="C1846" s="1" t="s">
        <v>2318</v>
      </c>
      <c r="AB1846" s="2">
        <v>2100224</v>
      </c>
      <c r="AC1846" s="2">
        <v>1</v>
      </c>
      <c r="AD1846" s="2" t="s">
        <v>2253</v>
      </c>
    </row>
    <row r="1847" spans="1:30" ht="16.5">
      <c r="A1847" s="1">
        <v>2100422</v>
      </c>
      <c r="B1847" s="1">
        <v>1</v>
      </c>
      <c r="C1847" s="1" t="s">
        <v>2319</v>
      </c>
      <c r="AB1847" s="2">
        <v>2100225</v>
      </c>
      <c r="AC1847" s="2">
        <v>1</v>
      </c>
      <c r="AD1847" s="2" t="s">
        <v>2254</v>
      </c>
    </row>
    <row r="1848" spans="1:30" ht="16.5">
      <c r="A1848" s="1">
        <v>2100423</v>
      </c>
      <c r="B1848" s="1">
        <v>1</v>
      </c>
      <c r="C1848" s="1" t="s">
        <v>2320</v>
      </c>
      <c r="AB1848" s="2">
        <v>2100226</v>
      </c>
      <c r="AC1848" s="2">
        <v>1</v>
      </c>
      <c r="AD1848" s="2" t="s">
        <v>2255</v>
      </c>
    </row>
    <row r="1849" spans="1:30" ht="16.5">
      <c r="A1849" s="1">
        <v>2100424</v>
      </c>
      <c r="B1849" s="1">
        <v>1</v>
      </c>
      <c r="C1849" s="1" t="s">
        <v>2321</v>
      </c>
      <c r="AB1849" s="2">
        <v>2100227</v>
      </c>
      <c r="AC1849" s="2">
        <v>1</v>
      </c>
      <c r="AD1849" s="2" t="s">
        <v>2256</v>
      </c>
    </row>
    <row r="1850" spans="1:30" ht="16.5">
      <c r="A1850" s="1">
        <v>2100425</v>
      </c>
      <c r="B1850" s="1">
        <v>1</v>
      </c>
      <c r="C1850" s="1" t="s">
        <v>2322</v>
      </c>
      <c r="AB1850" s="2">
        <v>2100228</v>
      </c>
      <c r="AC1850" s="2">
        <v>1</v>
      </c>
      <c r="AD1850" s="2" t="s">
        <v>2257</v>
      </c>
    </row>
    <row r="1851" spans="1:30" ht="16.5">
      <c r="A1851" s="1">
        <v>2100426</v>
      </c>
      <c r="B1851" s="1">
        <v>1</v>
      </c>
      <c r="C1851" s="1" t="s">
        <v>2323</v>
      </c>
      <c r="AB1851" s="2">
        <v>2100229</v>
      </c>
      <c r="AC1851" s="2">
        <v>1</v>
      </c>
      <c r="AD1851" s="2" t="s">
        <v>2258</v>
      </c>
    </row>
    <row r="1852" spans="1:30" ht="16.5">
      <c r="A1852" s="1">
        <v>2100427</v>
      </c>
      <c r="B1852" s="1">
        <v>1</v>
      </c>
      <c r="C1852" s="1" t="s">
        <v>2324</v>
      </c>
      <c r="AB1852" s="2">
        <v>2100230</v>
      </c>
      <c r="AC1852" s="2">
        <v>1</v>
      </c>
      <c r="AD1852" s="2" t="s">
        <v>2259</v>
      </c>
    </row>
    <row r="1853" spans="1:30" ht="16.5">
      <c r="A1853" s="1">
        <v>2100428</v>
      </c>
      <c r="B1853" s="1">
        <v>1</v>
      </c>
      <c r="C1853" s="1" t="s">
        <v>2325</v>
      </c>
      <c r="AB1853" s="2">
        <v>2100231</v>
      </c>
      <c r="AC1853" s="2">
        <v>1</v>
      </c>
      <c r="AD1853" s="2" t="s">
        <v>2260</v>
      </c>
    </row>
    <row r="1854" spans="1:30" ht="16.5">
      <c r="A1854" s="1">
        <v>2100429</v>
      </c>
      <c r="B1854" s="1">
        <v>1</v>
      </c>
      <c r="C1854" s="1" t="s">
        <v>2326</v>
      </c>
      <c r="AB1854" s="2">
        <v>2100232</v>
      </c>
      <c r="AC1854" s="2">
        <v>1</v>
      </c>
      <c r="AD1854" s="2" t="s">
        <v>2261</v>
      </c>
    </row>
    <row r="1855" spans="1:30" ht="16.5">
      <c r="A1855" s="1">
        <v>2100430</v>
      </c>
      <c r="B1855" s="1">
        <v>1</v>
      </c>
      <c r="C1855" s="1" t="s">
        <v>2327</v>
      </c>
      <c r="AB1855" s="2">
        <v>2100233</v>
      </c>
      <c r="AC1855" s="2">
        <v>1</v>
      </c>
      <c r="AD1855" s="2" t="s">
        <v>2262</v>
      </c>
    </row>
    <row r="1856" spans="1:30" ht="16.5">
      <c r="A1856" s="1">
        <v>2100431</v>
      </c>
      <c r="B1856" s="1">
        <v>1</v>
      </c>
      <c r="C1856" s="1" t="s">
        <v>2328</v>
      </c>
      <c r="AB1856" s="2">
        <v>2100234</v>
      </c>
      <c r="AC1856" s="2">
        <v>1</v>
      </c>
      <c r="AD1856" s="2" t="s">
        <v>2263</v>
      </c>
    </row>
    <row r="1857" spans="1:30" ht="16.5">
      <c r="A1857" s="1">
        <v>2100432</v>
      </c>
      <c r="B1857" s="1">
        <v>1</v>
      </c>
      <c r="C1857" s="1" t="s">
        <v>2329</v>
      </c>
      <c r="AB1857" s="2">
        <v>2100301</v>
      </c>
      <c r="AC1857" s="2">
        <v>1</v>
      </c>
      <c r="AD1857" s="2" t="s">
        <v>2264</v>
      </c>
    </row>
    <row r="1858" spans="1:30" ht="16.5">
      <c r="A1858" s="1">
        <v>2100433</v>
      </c>
      <c r="B1858" s="1">
        <v>1</v>
      </c>
      <c r="C1858" s="1" t="s">
        <v>2330</v>
      </c>
      <c r="AB1858" s="2">
        <v>2100302</v>
      </c>
      <c r="AC1858" s="2">
        <v>1</v>
      </c>
      <c r="AD1858" s="2" t="s">
        <v>2265</v>
      </c>
    </row>
    <row r="1859" spans="1:30" ht="16.5">
      <c r="A1859" s="1">
        <v>2100434</v>
      </c>
      <c r="B1859" s="1">
        <v>1</v>
      </c>
      <c r="C1859" s="1" t="s">
        <v>2331</v>
      </c>
      <c r="AB1859" s="2">
        <v>2100303</v>
      </c>
      <c r="AC1859" s="2">
        <v>1</v>
      </c>
      <c r="AD1859" s="2" t="s">
        <v>2266</v>
      </c>
    </row>
    <row r="1860" spans="1:30" ht="16.5">
      <c r="A1860" s="1">
        <v>2200101</v>
      </c>
      <c r="B1860" s="1">
        <v>1</v>
      </c>
      <c r="C1860" s="1" t="s">
        <v>2332</v>
      </c>
      <c r="AB1860" s="2">
        <v>2100304</v>
      </c>
      <c r="AC1860" s="2">
        <v>1</v>
      </c>
      <c r="AD1860" s="2" t="s">
        <v>2267</v>
      </c>
    </row>
    <row r="1861" spans="1:30" ht="16.5">
      <c r="A1861" s="1">
        <v>2200102</v>
      </c>
      <c r="B1861" s="1">
        <v>1</v>
      </c>
      <c r="C1861" s="1" t="s">
        <v>2333</v>
      </c>
      <c r="AB1861" s="2">
        <v>2100305</v>
      </c>
      <c r="AC1861" s="2">
        <v>1</v>
      </c>
      <c r="AD1861" s="2" t="s">
        <v>2268</v>
      </c>
    </row>
    <row r="1862" spans="1:30" ht="16.5">
      <c r="A1862" s="1">
        <v>2200103</v>
      </c>
      <c r="B1862" s="1">
        <v>1</v>
      </c>
      <c r="C1862" s="1" t="s">
        <v>2334</v>
      </c>
      <c r="AB1862" s="2">
        <v>2100306</v>
      </c>
      <c r="AC1862" s="2">
        <v>1</v>
      </c>
      <c r="AD1862" s="2" t="s">
        <v>2269</v>
      </c>
    </row>
    <row r="1863" spans="1:30" ht="16.5">
      <c r="A1863" s="1">
        <v>2200104</v>
      </c>
      <c r="B1863" s="1">
        <v>1</v>
      </c>
      <c r="C1863" s="1" t="s">
        <v>2335</v>
      </c>
      <c r="AB1863" s="2">
        <v>2100307</v>
      </c>
      <c r="AC1863" s="2">
        <v>1</v>
      </c>
      <c r="AD1863" s="2" t="s">
        <v>2270</v>
      </c>
    </row>
    <row r="1864" spans="1:30" ht="16.5">
      <c r="A1864" s="1">
        <v>2200105</v>
      </c>
      <c r="B1864" s="1">
        <v>1</v>
      </c>
      <c r="C1864" s="1" t="s">
        <v>2336</v>
      </c>
      <c r="AB1864" s="2">
        <v>2100308</v>
      </c>
      <c r="AC1864" s="2">
        <v>1</v>
      </c>
      <c r="AD1864" s="2" t="s">
        <v>2271</v>
      </c>
    </row>
    <row r="1865" spans="1:30" ht="16.5">
      <c r="A1865" s="1">
        <v>2200106</v>
      </c>
      <c r="B1865" s="1">
        <v>1</v>
      </c>
      <c r="C1865" s="1" t="s">
        <v>2337</v>
      </c>
      <c r="AB1865" s="2">
        <v>2100309</v>
      </c>
      <c r="AC1865" s="2">
        <v>1</v>
      </c>
      <c r="AD1865" s="2" t="s">
        <v>2272</v>
      </c>
    </row>
    <row r="1866" spans="1:30" ht="16.5">
      <c r="A1866" s="1">
        <v>2200107</v>
      </c>
      <c r="B1866" s="1">
        <v>1</v>
      </c>
      <c r="C1866" s="1" t="s">
        <v>2338</v>
      </c>
      <c r="AB1866" s="2">
        <v>2100310</v>
      </c>
      <c r="AC1866" s="2">
        <v>1</v>
      </c>
      <c r="AD1866" s="2" t="s">
        <v>2273</v>
      </c>
    </row>
    <row r="1867" spans="1:30" ht="16.5">
      <c r="A1867" s="1">
        <v>2200108</v>
      </c>
      <c r="B1867" s="1">
        <v>1</v>
      </c>
      <c r="C1867" s="1" t="s">
        <v>2339</v>
      </c>
      <c r="AB1867" s="2">
        <v>2100311</v>
      </c>
      <c r="AC1867" s="2">
        <v>1</v>
      </c>
      <c r="AD1867" s="2" t="s">
        <v>2274</v>
      </c>
    </row>
    <row r="1868" spans="1:30" ht="16.5">
      <c r="A1868" s="1">
        <v>2200109</v>
      </c>
      <c r="B1868" s="1">
        <v>1</v>
      </c>
      <c r="C1868" s="1" t="s">
        <v>2340</v>
      </c>
      <c r="AB1868" s="2">
        <v>2100312</v>
      </c>
      <c r="AC1868" s="2">
        <v>1</v>
      </c>
      <c r="AD1868" s="2" t="s">
        <v>2275</v>
      </c>
    </row>
    <row r="1869" spans="1:30" ht="16.5">
      <c r="A1869" s="1">
        <v>2200110</v>
      </c>
      <c r="B1869" s="1">
        <v>1</v>
      </c>
      <c r="C1869" s="1" t="s">
        <v>2341</v>
      </c>
      <c r="AB1869" s="2">
        <v>2100313</v>
      </c>
      <c r="AC1869" s="2">
        <v>1</v>
      </c>
      <c r="AD1869" s="2" t="s">
        <v>2276</v>
      </c>
    </row>
    <row r="1870" spans="1:30" ht="16.5">
      <c r="A1870" s="1">
        <v>2200201</v>
      </c>
      <c r="B1870" s="1">
        <v>1</v>
      </c>
      <c r="C1870" s="1" t="s">
        <v>2342</v>
      </c>
      <c r="AB1870" s="2">
        <v>2100314</v>
      </c>
      <c r="AC1870" s="2">
        <v>1</v>
      </c>
      <c r="AD1870" s="2" t="s">
        <v>2277</v>
      </c>
    </row>
    <row r="1871" spans="1:30" ht="16.5">
      <c r="A1871" s="1">
        <v>2200204</v>
      </c>
      <c r="B1871" s="1">
        <v>1</v>
      </c>
      <c r="C1871" s="1" t="s">
        <v>2343</v>
      </c>
      <c r="AB1871" s="2">
        <v>2100315</v>
      </c>
      <c r="AC1871" s="2">
        <v>1</v>
      </c>
      <c r="AD1871" s="2" t="s">
        <v>2278</v>
      </c>
    </row>
    <row r="1872" spans="1:30" ht="16.5">
      <c r="A1872" s="1">
        <v>2200205</v>
      </c>
      <c r="B1872" s="1">
        <v>1</v>
      </c>
      <c r="C1872" s="1" t="s">
        <v>2344</v>
      </c>
      <c r="AB1872" s="2">
        <v>2100316</v>
      </c>
      <c r="AC1872" s="2">
        <v>1</v>
      </c>
      <c r="AD1872" s="2" t="s">
        <v>2279</v>
      </c>
    </row>
    <row r="1873" spans="1:30" ht="16.5">
      <c r="A1873" s="1">
        <v>2200206</v>
      </c>
      <c r="B1873" s="1">
        <v>1</v>
      </c>
      <c r="C1873" s="1" t="s">
        <v>2345</v>
      </c>
      <c r="AB1873" s="2">
        <v>2100317</v>
      </c>
      <c r="AC1873" s="2">
        <v>1</v>
      </c>
      <c r="AD1873" s="2" t="s">
        <v>2280</v>
      </c>
    </row>
    <row r="1874" spans="1:30" ht="16.5">
      <c r="A1874" s="1">
        <v>2200207</v>
      </c>
      <c r="B1874" s="1">
        <v>1</v>
      </c>
      <c r="C1874" s="1" t="s">
        <v>2346</v>
      </c>
      <c r="AB1874" s="2">
        <v>2100318</v>
      </c>
      <c r="AC1874" s="2">
        <v>1</v>
      </c>
      <c r="AD1874" s="2" t="s">
        <v>2281</v>
      </c>
    </row>
    <row r="1875" spans="1:30" ht="16.5">
      <c r="A1875" s="1">
        <v>2200208</v>
      </c>
      <c r="B1875" s="1">
        <v>1</v>
      </c>
      <c r="C1875" s="1" t="s">
        <v>2347</v>
      </c>
      <c r="AB1875" s="2">
        <v>2100319</v>
      </c>
      <c r="AC1875" s="2">
        <v>1</v>
      </c>
      <c r="AD1875" s="2" t="s">
        <v>2282</v>
      </c>
    </row>
    <row r="1876" spans="1:30" ht="16.5">
      <c r="A1876" s="1">
        <v>2200209</v>
      </c>
      <c r="B1876" s="1">
        <v>1</v>
      </c>
      <c r="C1876" s="1" t="s">
        <v>2348</v>
      </c>
      <c r="AB1876" s="2">
        <v>2100320</v>
      </c>
      <c r="AC1876" s="2">
        <v>1</v>
      </c>
      <c r="AD1876" s="2" t="s">
        <v>2283</v>
      </c>
    </row>
    <row r="1877" spans="1:30" ht="16.5">
      <c r="A1877" s="1">
        <v>2200210</v>
      </c>
      <c r="B1877" s="1">
        <v>1</v>
      </c>
      <c r="C1877" s="1" t="s">
        <v>2349</v>
      </c>
      <c r="AB1877" s="2">
        <v>2100321</v>
      </c>
      <c r="AC1877" s="2">
        <v>1</v>
      </c>
      <c r="AD1877" s="2" t="s">
        <v>2284</v>
      </c>
    </row>
    <row r="1878" spans="1:30" ht="16.5">
      <c r="A1878" s="1">
        <v>2200301</v>
      </c>
      <c r="B1878" s="1">
        <v>1</v>
      </c>
      <c r="C1878" s="1" t="s">
        <v>2350</v>
      </c>
      <c r="AB1878" s="2">
        <v>2100322</v>
      </c>
      <c r="AC1878" s="2">
        <v>1</v>
      </c>
      <c r="AD1878" s="2" t="s">
        <v>2285</v>
      </c>
    </row>
    <row r="1879" spans="1:30" ht="16.5">
      <c r="A1879" s="1">
        <v>2200302</v>
      </c>
      <c r="B1879" s="1">
        <v>1</v>
      </c>
      <c r="C1879" s="1" t="s">
        <v>2351</v>
      </c>
      <c r="AB1879" s="2">
        <v>2100323</v>
      </c>
      <c r="AC1879" s="2">
        <v>1</v>
      </c>
      <c r="AD1879" s="2" t="s">
        <v>2286</v>
      </c>
    </row>
    <row r="1880" spans="1:30" ht="16.5">
      <c r="A1880" s="1">
        <v>2200303</v>
      </c>
      <c r="B1880" s="1">
        <v>1</v>
      </c>
      <c r="C1880" s="1" t="s">
        <v>2352</v>
      </c>
      <c r="AB1880" s="2">
        <v>2100324</v>
      </c>
      <c r="AC1880" s="2">
        <v>1</v>
      </c>
      <c r="AD1880" s="2" t="s">
        <v>2287</v>
      </c>
    </row>
    <row r="1881" spans="1:30" ht="16.5">
      <c r="A1881" s="1">
        <v>2200304</v>
      </c>
      <c r="B1881" s="1">
        <v>1</v>
      </c>
      <c r="C1881" s="1" t="s">
        <v>2353</v>
      </c>
      <c r="AB1881" s="2">
        <v>2100325</v>
      </c>
      <c r="AC1881" s="2">
        <v>1</v>
      </c>
      <c r="AD1881" s="2" t="s">
        <v>2288</v>
      </c>
    </row>
    <row r="1882" spans="1:30" ht="16.5">
      <c r="A1882" s="1">
        <v>2200305</v>
      </c>
      <c r="B1882" s="1">
        <v>1</v>
      </c>
      <c r="C1882" s="1" t="s">
        <v>2354</v>
      </c>
      <c r="AB1882" s="2">
        <v>2100326</v>
      </c>
      <c r="AC1882" s="2">
        <v>1</v>
      </c>
      <c r="AD1882" s="2" t="s">
        <v>2289</v>
      </c>
    </row>
    <row r="1883" spans="1:30" ht="16.5">
      <c r="A1883" s="1">
        <v>2200306</v>
      </c>
      <c r="B1883" s="1">
        <v>1</v>
      </c>
      <c r="C1883" s="1" t="s">
        <v>2355</v>
      </c>
      <c r="AB1883" s="2">
        <v>2100327</v>
      </c>
      <c r="AC1883" s="2">
        <v>1</v>
      </c>
      <c r="AD1883" s="2" t="s">
        <v>2290</v>
      </c>
    </row>
    <row r="1884" spans="1:30" ht="16.5">
      <c r="A1884" s="1">
        <v>2200307</v>
      </c>
      <c r="B1884" s="1">
        <v>1</v>
      </c>
      <c r="C1884" s="1" t="s">
        <v>2356</v>
      </c>
      <c r="AB1884" s="2">
        <v>2100328</v>
      </c>
      <c r="AC1884" s="2">
        <v>1</v>
      </c>
      <c r="AD1884" s="2" t="s">
        <v>2291</v>
      </c>
    </row>
    <row r="1885" spans="1:30" ht="16.5">
      <c r="A1885" s="1">
        <v>2200308</v>
      </c>
      <c r="B1885" s="1">
        <v>1</v>
      </c>
      <c r="C1885" s="1" t="s">
        <v>2111</v>
      </c>
      <c r="AB1885" s="2">
        <v>2100329</v>
      </c>
      <c r="AC1885" s="2">
        <v>1</v>
      </c>
      <c r="AD1885" s="2" t="s">
        <v>2292</v>
      </c>
    </row>
    <row r="1886" spans="1:30" ht="16.5">
      <c r="A1886" s="1">
        <v>2200309</v>
      </c>
      <c r="B1886" s="1">
        <v>1</v>
      </c>
      <c r="C1886" s="1" t="s">
        <v>2357</v>
      </c>
      <c r="AB1886" s="2">
        <v>2100330</v>
      </c>
      <c r="AC1886" s="2">
        <v>1</v>
      </c>
      <c r="AD1886" s="2" t="s">
        <v>2293</v>
      </c>
    </row>
    <row r="1887" spans="1:30" ht="16.5">
      <c r="A1887" s="1">
        <v>2200310</v>
      </c>
      <c r="B1887" s="1">
        <v>1</v>
      </c>
      <c r="C1887" s="1" t="s">
        <v>2358</v>
      </c>
      <c r="AB1887" s="2">
        <v>2100331</v>
      </c>
      <c r="AC1887" s="2">
        <v>1</v>
      </c>
      <c r="AD1887" s="2" t="s">
        <v>2294</v>
      </c>
    </row>
    <row r="1888" spans="1:30" ht="16.5">
      <c r="A1888" s="1">
        <v>2200401</v>
      </c>
      <c r="B1888" s="1">
        <v>1</v>
      </c>
      <c r="C1888" s="1" t="s">
        <v>2359</v>
      </c>
      <c r="AB1888" s="2">
        <v>2100332</v>
      </c>
      <c r="AC1888" s="2">
        <v>1</v>
      </c>
      <c r="AD1888" s="2" t="s">
        <v>2295</v>
      </c>
    </row>
    <row r="1889" spans="1:30" ht="16.5">
      <c r="A1889" s="1">
        <v>2200402</v>
      </c>
      <c r="B1889" s="1">
        <v>1</v>
      </c>
      <c r="C1889" s="1" t="s">
        <v>2360</v>
      </c>
      <c r="AB1889" s="2">
        <v>2100333</v>
      </c>
      <c r="AC1889" s="2">
        <v>1</v>
      </c>
      <c r="AD1889" s="2" t="s">
        <v>2296</v>
      </c>
    </row>
    <row r="1890" spans="1:30" ht="16.5">
      <c r="A1890" s="1">
        <v>2200403</v>
      </c>
      <c r="B1890" s="1">
        <v>1</v>
      </c>
      <c r="C1890" s="1" t="s">
        <v>2361</v>
      </c>
      <c r="AB1890" s="2">
        <v>2100334</v>
      </c>
      <c r="AC1890" s="2">
        <v>1</v>
      </c>
      <c r="AD1890" s="2" t="s">
        <v>2297</v>
      </c>
    </row>
    <row r="1891" spans="1:30" ht="16.5">
      <c r="A1891" s="1">
        <v>2200404</v>
      </c>
      <c r="B1891" s="1">
        <v>1</v>
      </c>
      <c r="C1891" s="1" t="s">
        <v>2362</v>
      </c>
      <c r="AB1891" s="2">
        <v>2100401</v>
      </c>
      <c r="AC1891" s="2">
        <v>1</v>
      </c>
      <c r="AD1891" s="2" t="s">
        <v>2298</v>
      </c>
    </row>
    <row r="1892" spans="1:30" ht="16.5">
      <c r="A1892" s="1">
        <v>2200405</v>
      </c>
      <c r="B1892" s="1">
        <v>1</v>
      </c>
      <c r="C1892" s="1" t="s">
        <v>2363</v>
      </c>
      <c r="AB1892" s="2">
        <v>2100402</v>
      </c>
      <c r="AC1892" s="2">
        <v>1</v>
      </c>
      <c r="AD1892" s="2" t="s">
        <v>2299</v>
      </c>
    </row>
    <row r="1893" spans="1:30" ht="16.5">
      <c r="A1893" s="1">
        <v>2200406</v>
      </c>
      <c r="B1893" s="1">
        <v>1</v>
      </c>
      <c r="C1893" s="1" t="s">
        <v>2364</v>
      </c>
      <c r="AB1893" s="2">
        <v>2100403</v>
      </c>
      <c r="AC1893" s="2">
        <v>1</v>
      </c>
      <c r="AD1893" s="2" t="s">
        <v>2300</v>
      </c>
    </row>
    <row r="1894" spans="1:30" ht="16.5">
      <c r="A1894" s="1">
        <v>2200407</v>
      </c>
      <c r="B1894" s="1">
        <v>1</v>
      </c>
      <c r="C1894" s="1" t="s">
        <v>2365</v>
      </c>
      <c r="AB1894" s="2">
        <v>2100404</v>
      </c>
      <c r="AC1894" s="2">
        <v>1</v>
      </c>
      <c r="AD1894" s="2" t="s">
        <v>2301</v>
      </c>
    </row>
    <row r="1895" spans="1:30" ht="16.5">
      <c r="A1895" s="1">
        <v>2200408</v>
      </c>
      <c r="B1895" s="1">
        <v>1</v>
      </c>
      <c r="C1895" s="1" t="s">
        <v>2366</v>
      </c>
      <c r="AB1895" s="2">
        <v>2100405</v>
      </c>
      <c r="AC1895" s="2">
        <v>1</v>
      </c>
      <c r="AD1895" s="2" t="s">
        <v>2302</v>
      </c>
    </row>
    <row r="1896" spans="1:30" ht="16.5">
      <c r="A1896" s="1">
        <v>2200410</v>
      </c>
      <c r="B1896" s="1">
        <v>1</v>
      </c>
      <c r="C1896" s="1" t="s">
        <v>2367</v>
      </c>
      <c r="AB1896" s="2">
        <v>2100406</v>
      </c>
      <c r="AC1896" s="2">
        <v>1</v>
      </c>
      <c r="AD1896" s="2" t="s">
        <v>2303</v>
      </c>
    </row>
    <row r="1897" spans="1:30" ht="16.5">
      <c r="A1897" s="1">
        <v>2200501</v>
      </c>
      <c r="B1897" s="1">
        <v>1</v>
      </c>
      <c r="C1897" s="1" t="s">
        <v>2368</v>
      </c>
      <c r="AB1897" s="2">
        <v>2100407</v>
      </c>
      <c r="AC1897" s="2">
        <v>1</v>
      </c>
      <c r="AD1897" s="2" t="s">
        <v>2304</v>
      </c>
    </row>
    <row r="1898" spans="1:30" ht="16.5">
      <c r="A1898" s="1">
        <v>2200502</v>
      </c>
      <c r="B1898" s="1">
        <v>1</v>
      </c>
      <c r="C1898" s="1" t="s">
        <v>2369</v>
      </c>
      <c r="AB1898" s="2">
        <v>2100408</v>
      </c>
      <c r="AC1898" s="2">
        <v>1</v>
      </c>
      <c r="AD1898" s="2" t="s">
        <v>2305</v>
      </c>
    </row>
    <row r="1899" spans="1:30" ht="16.5">
      <c r="A1899" s="1">
        <v>2200504</v>
      </c>
      <c r="B1899" s="1">
        <v>1</v>
      </c>
      <c r="C1899" s="1" t="s">
        <v>2370</v>
      </c>
      <c r="AB1899" s="2">
        <v>2100409</v>
      </c>
      <c r="AC1899" s="2">
        <v>1</v>
      </c>
      <c r="AD1899" s="2" t="s">
        <v>2306</v>
      </c>
    </row>
    <row r="1900" spans="1:30" ht="16.5">
      <c r="A1900" s="1">
        <v>2200505</v>
      </c>
      <c r="B1900" s="1">
        <v>1</v>
      </c>
      <c r="C1900" s="1" t="s">
        <v>2371</v>
      </c>
      <c r="AB1900" s="2">
        <v>2100410</v>
      </c>
      <c r="AC1900" s="2">
        <v>1</v>
      </c>
      <c r="AD1900" s="2" t="s">
        <v>2307</v>
      </c>
    </row>
    <row r="1901" spans="1:30" ht="16.5">
      <c r="A1901" s="1">
        <v>2200506</v>
      </c>
      <c r="B1901" s="1">
        <v>1</v>
      </c>
      <c r="C1901" s="1" t="s">
        <v>2372</v>
      </c>
      <c r="AB1901" s="2">
        <v>2100411</v>
      </c>
      <c r="AC1901" s="2">
        <v>1</v>
      </c>
      <c r="AD1901" s="2" t="s">
        <v>2308</v>
      </c>
    </row>
    <row r="1902" spans="1:30" ht="16.5">
      <c r="A1902" s="1">
        <v>2200507</v>
      </c>
      <c r="B1902" s="1">
        <v>1</v>
      </c>
      <c r="C1902" s="1" t="s">
        <v>2373</v>
      </c>
      <c r="AB1902" s="2">
        <v>2100412</v>
      </c>
      <c r="AC1902" s="2">
        <v>1</v>
      </c>
      <c r="AD1902" s="2" t="s">
        <v>2309</v>
      </c>
    </row>
    <row r="1903" spans="1:30" ht="16.5">
      <c r="A1903" s="1">
        <v>2200508</v>
      </c>
      <c r="B1903" s="1">
        <v>1</v>
      </c>
      <c r="C1903" s="1" t="s">
        <v>2374</v>
      </c>
      <c r="AB1903" s="2">
        <v>2100413</v>
      </c>
      <c r="AC1903" s="2">
        <v>1</v>
      </c>
      <c r="AD1903" s="2" t="s">
        <v>2310</v>
      </c>
    </row>
    <row r="1904" spans="1:30" ht="16.5">
      <c r="A1904" s="1">
        <v>2200509</v>
      </c>
      <c r="B1904" s="1">
        <v>1</v>
      </c>
      <c r="C1904" s="1" t="s">
        <v>2375</v>
      </c>
      <c r="AB1904" s="2">
        <v>2100414</v>
      </c>
      <c r="AC1904" s="2">
        <v>1</v>
      </c>
      <c r="AD1904" s="2" t="s">
        <v>2311</v>
      </c>
    </row>
    <row r="1905" spans="1:30" ht="16.5">
      <c r="A1905" s="1">
        <v>2200510</v>
      </c>
      <c r="B1905" s="1">
        <v>1</v>
      </c>
      <c r="C1905" s="1" t="s">
        <v>2376</v>
      </c>
      <c r="AB1905" s="2">
        <v>2100415</v>
      </c>
      <c r="AC1905" s="2">
        <v>1</v>
      </c>
      <c r="AD1905" s="2" t="s">
        <v>2312</v>
      </c>
    </row>
    <row r="1906" spans="1:30" ht="16.5">
      <c r="A1906" s="1">
        <v>2200511</v>
      </c>
      <c r="B1906" s="1">
        <v>1</v>
      </c>
      <c r="C1906" s="1" t="s">
        <v>2377</v>
      </c>
      <c r="AB1906" s="2">
        <v>2100416</v>
      </c>
      <c r="AC1906" s="2">
        <v>1</v>
      </c>
      <c r="AD1906" s="2" t="s">
        <v>2313</v>
      </c>
    </row>
    <row r="1907" spans="1:30" ht="16.5">
      <c r="A1907" s="1">
        <v>2200701</v>
      </c>
      <c r="B1907" s="1">
        <v>1</v>
      </c>
      <c r="C1907" s="1" t="s">
        <v>2378</v>
      </c>
      <c r="AB1907" s="2">
        <v>2100417</v>
      </c>
      <c r="AC1907" s="2">
        <v>1</v>
      </c>
      <c r="AD1907" s="2" t="s">
        <v>2314</v>
      </c>
    </row>
    <row r="1908" spans="1:30" ht="16.5">
      <c r="A1908" s="1">
        <v>2200702</v>
      </c>
      <c r="B1908" s="1">
        <v>1</v>
      </c>
      <c r="C1908" s="1" t="s">
        <v>2379</v>
      </c>
      <c r="AB1908" s="2">
        <v>2100418</v>
      </c>
      <c r="AC1908" s="2">
        <v>1</v>
      </c>
      <c r="AD1908" s="2" t="s">
        <v>2315</v>
      </c>
    </row>
    <row r="1909" spans="1:30" ht="16.5">
      <c r="A1909" s="1">
        <v>2200703</v>
      </c>
      <c r="B1909" s="1">
        <v>1</v>
      </c>
      <c r="C1909" s="1" t="s">
        <v>2380</v>
      </c>
      <c r="AB1909" s="2">
        <v>2100419</v>
      </c>
      <c r="AC1909" s="2">
        <v>1</v>
      </c>
      <c r="AD1909" s="2" t="s">
        <v>2316</v>
      </c>
    </row>
    <row r="1910" spans="1:30" ht="16.5">
      <c r="A1910" s="1">
        <v>2200704</v>
      </c>
      <c r="B1910" s="1">
        <v>1</v>
      </c>
      <c r="C1910" s="1" t="s">
        <v>2381</v>
      </c>
      <c r="AB1910" s="2">
        <v>2100420</v>
      </c>
      <c r="AC1910" s="2">
        <v>1</v>
      </c>
      <c r="AD1910" s="2" t="s">
        <v>2317</v>
      </c>
    </row>
    <row r="1911" spans="1:30" ht="16.5">
      <c r="A1911" s="1">
        <v>2200705</v>
      </c>
      <c r="B1911" s="1">
        <v>1</v>
      </c>
      <c r="C1911" s="1" t="s">
        <v>2382</v>
      </c>
      <c r="AB1911" s="2">
        <v>2100421</v>
      </c>
      <c r="AC1911" s="2">
        <v>1</v>
      </c>
      <c r="AD1911" s="2" t="s">
        <v>2318</v>
      </c>
    </row>
    <row r="1912" spans="1:30" ht="16.5">
      <c r="A1912" s="1">
        <v>2200707</v>
      </c>
      <c r="B1912" s="1">
        <v>1</v>
      </c>
      <c r="C1912" s="1" t="s">
        <v>2383</v>
      </c>
      <c r="AB1912" s="2">
        <v>2100422</v>
      </c>
      <c r="AC1912" s="2">
        <v>1</v>
      </c>
      <c r="AD1912" s="2" t="s">
        <v>2319</v>
      </c>
    </row>
    <row r="1913" spans="1:30" ht="16.5">
      <c r="A1913" s="1">
        <v>2200708</v>
      </c>
      <c r="B1913" s="1">
        <v>1</v>
      </c>
      <c r="C1913" s="1" t="s">
        <v>2384</v>
      </c>
      <c r="AB1913" s="2">
        <v>2100423</v>
      </c>
      <c r="AC1913" s="2">
        <v>1</v>
      </c>
      <c r="AD1913" s="2" t="s">
        <v>2320</v>
      </c>
    </row>
    <row r="1914" spans="1:30" ht="16.5">
      <c r="A1914" s="1">
        <v>2211002</v>
      </c>
      <c r="B1914" s="1">
        <v>1</v>
      </c>
      <c r="C1914" s="1" t="s">
        <v>2385</v>
      </c>
      <c r="AB1914" s="2">
        <v>2100424</v>
      </c>
      <c r="AC1914" s="2">
        <v>1</v>
      </c>
      <c r="AD1914" s="2" t="s">
        <v>2321</v>
      </c>
    </row>
    <row r="1915" spans="1:30" ht="16.5">
      <c r="A1915" s="1">
        <v>2211012</v>
      </c>
      <c r="B1915" s="1">
        <v>1</v>
      </c>
      <c r="C1915" s="1" t="s">
        <v>2386</v>
      </c>
      <c r="AB1915" s="2">
        <v>2100425</v>
      </c>
      <c r="AC1915" s="2">
        <v>1</v>
      </c>
      <c r="AD1915" s="2" t="s">
        <v>2322</v>
      </c>
    </row>
    <row r="1916" spans="1:30" ht="16.5">
      <c r="A1916" s="1">
        <v>2211013</v>
      </c>
      <c r="B1916" s="1">
        <v>1</v>
      </c>
      <c r="C1916" s="1" t="s">
        <v>2387</v>
      </c>
      <c r="AB1916" s="2">
        <v>2100426</v>
      </c>
      <c r="AC1916" s="2">
        <v>1</v>
      </c>
      <c r="AD1916" s="2" t="s">
        <v>2323</v>
      </c>
    </row>
    <row r="1917" spans="1:30" ht="16.5">
      <c r="A1917" s="1">
        <v>2211021</v>
      </c>
      <c r="B1917" s="1">
        <v>1</v>
      </c>
      <c r="C1917" s="1" t="s">
        <v>2388</v>
      </c>
      <c r="AB1917" s="2">
        <v>2100427</v>
      </c>
      <c r="AC1917" s="2">
        <v>1</v>
      </c>
      <c r="AD1917" s="2" t="s">
        <v>2324</v>
      </c>
    </row>
    <row r="1918" spans="1:30" ht="16.5">
      <c r="A1918" s="1">
        <v>2211022</v>
      </c>
      <c r="B1918" s="1">
        <v>1</v>
      </c>
      <c r="C1918" s="1" t="s">
        <v>2389</v>
      </c>
      <c r="AB1918" s="2">
        <v>2100428</v>
      </c>
      <c r="AC1918" s="2">
        <v>1</v>
      </c>
      <c r="AD1918" s="2" t="s">
        <v>2325</v>
      </c>
    </row>
    <row r="1919" spans="1:30" ht="16.5">
      <c r="A1919" s="1">
        <v>2211023</v>
      </c>
      <c r="B1919" s="1">
        <v>1</v>
      </c>
      <c r="C1919" s="1" t="s">
        <v>2390</v>
      </c>
      <c r="AB1919" s="2">
        <v>2100429</v>
      </c>
      <c r="AC1919" s="2">
        <v>1</v>
      </c>
      <c r="AD1919" s="2" t="s">
        <v>2326</v>
      </c>
    </row>
    <row r="1920" spans="1:30" ht="16.5">
      <c r="A1920" s="1">
        <v>2211024</v>
      </c>
      <c r="B1920" s="1">
        <v>1</v>
      </c>
      <c r="C1920" s="1" t="s">
        <v>2391</v>
      </c>
      <c r="AB1920" s="2">
        <v>2100430</v>
      </c>
      <c r="AC1920" s="2">
        <v>1</v>
      </c>
      <c r="AD1920" s="2" t="s">
        <v>2327</v>
      </c>
    </row>
    <row r="1921" spans="1:30" ht="16.5">
      <c r="A1921" s="1">
        <v>2211025</v>
      </c>
      <c r="B1921" s="1">
        <v>1</v>
      </c>
      <c r="C1921" s="1" t="s">
        <v>2392</v>
      </c>
      <c r="AB1921" s="2">
        <v>2100431</v>
      </c>
      <c r="AC1921" s="2">
        <v>1</v>
      </c>
      <c r="AD1921" s="2" t="s">
        <v>2328</v>
      </c>
    </row>
    <row r="1922" spans="1:30" ht="16.5">
      <c r="A1922" s="1">
        <v>2211031</v>
      </c>
      <c r="B1922" s="1">
        <v>1</v>
      </c>
      <c r="C1922" s="1" t="s">
        <v>2393</v>
      </c>
      <c r="AB1922" s="2">
        <v>2100432</v>
      </c>
      <c r="AC1922" s="2">
        <v>1</v>
      </c>
      <c r="AD1922" s="2" t="s">
        <v>2329</v>
      </c>
    </row>
    <row r="1923" spans="1:30" ht="16.5">
      <c r="A1923" s="1">
        <v>2211032</v>
      </c>
      <c r="B1923" s="1">
        <v>1</v>
      </c>
      <c r="C1923" s="1" t="s">
        <v>2394</v>
      </c>
      <c r="AB1923" s="2">
        <v>2100433</v>
      </c>
      <c r="AC1923" s="2">
        <v>1</v>
      </c>
      <c r="AD1923" s="2" t="s">
        <v>2330</v>
      </c>
    </row>
    <row r="1924" spans="1:30" ht="16.5">
      <c r="A1924" s="1">
        <v>2211033</v>
      </c>
      <c r="B1924" s="1">
        <v>1</v>
      </c>
      <c r="C1924" s="1" t="s">
        <v>2395</v>
      </c>
      <c r="AB1924" s="2">
        <v>2100434</v>
      </c>
      <c r="AC1924" s="2">
        <v>1</v>
      </c>
      <c r="AD1924" s="2" t="s">
        <v>2331</v>
      </c>
    </row>
    <row r="1925" spans="1:30" ht="16.5">
      <c r="A1925" s="1">
        <v>2211034</v>
      </c>
      <c r="B1925" s="1">
        <v>1</v>
      </c>
      <c r="C1925" s="1" t="s">
        <v>2396</v>
      </c>
      <c r="AB1925" s="2">
        <v>2200101</v>
      </c>
      <c r="AC1925" s="2">
        <v>1</v>
      </c>
      <c r="AD1925" s="2" t="s">
        <v>2332</v>
      </c>
    </row>
    <row r="1926" spans="1:30" ht="16.5">
      <c r="A1926" s="1">
        <v>2211036</v>
      </c>
      <c r="B1926" s="1">
        <v>1</v>
      </c>
      <c r="C1926" s="1" t="s">
        <v>2397</v>
      </c>
      <c r="AB1926" s="2">
        <v>2200102</v>
      </c>
      <c r="AC1926" s="2">
        <v>1</v>
      </c>
      <c r="AD1926" s="2" t="s">
        <v>2333</v>
      </c>
    </row>
    <row r="1927" spans="1:30" ht="16.5">
      <c r="A1927" s="1">
        <v>2211042</v>
      </c>
      <c r="B1927" s="1">
        <v>1</v>
      </c>
      <c r="C1927" s="1" t="s">
        <v>2398</v>
      </c>
      <c r="AB1927" s="2">
        <v>2200103</v>
      </c>
      <c r="AC1927" s="2">
        <v>1</v>
      </c>
      <c r="AD1927" s="2" t="s">
        <v>2334</v>
      </c>
    </row>
    <row r="1928" spans="1:30" ht="16.5">
      <c r="A1928" s="1">
        <v>2211043</v>
      </c>
      <c r="B1928" s="1">
        <v>1</v>
      </c>
      <c r="C1928" s="1" t="s">
        <v>2399</v>
      </c>
      <c r="AB1928" s="2">
        <v>2200104</v>
      </c>
      <c r="AC1928" s="2">
        <v>1</v>
      </c>
      <c r="AD1928" s="2" t="s">
        <v>2335</v>
      </c>
    </row>
    <row r="1929" spans="1:30" ht="16.5">
      <c r="A1929" s="1">
        <v>2211044</v>
      </c>
      <c r="B1929" s="1">
        <v>1</v>
      </c>
      <c r="C1929" s="1" t="s">
        <v>2400</v>
      </c>
      <c r="AB1929" s="2">
        <v>2200105</v>
      </c>
      <c r="AC1929" s="2">
        <v>1</v>
      </c>
      <c r="AD1929" s="2" t="s">
        <v>2336</v>
      </c>
    </row>
    <row r="1930" spans="1:30" ht="16.5">
      <c r="A1930" s="1">
        <v>2211045</v>
      </c>
      <c r="B1930" s="1">
        <v>1</v>
      </c>
      <c r="C1930" s="1" t="s">
        <v>2401</v>
      </c>
      <c r="AB1930" s="2">
        <v>2200106</v>
      </c>
      <c r="AC1930" s="2">
        <v>1</v>
      </c>
      <c r="AD1930" s="2" t="s">
        <v>2337</v>
      </c>
    </row>
    <row r="1931" spans="1:30" ht="16.5">
      <c r="A1931" s="1">
        <v>2250101</v>
      </c>
      <c r="B1931" s="1">
        <v>1</v>
      </c>
      <c r="C1931" s="1" t="s">
        <v>2402</v>
      </c>
      <c r="AB1931" s="2">
        <v>2200107</v>
      </c>
      <c r="AC1931" s="2">
        <v>1</v>
      </c>
      <c r="AD1931" s="2" t="s">
        <v>2338</v>
      </c>
    </row>
    <row r="1932" spans="1:30" ht="16.5">
      <c r="A1932" s="1">
        <v>2250104</v>
      </c>
      <c r="B1932" s="1">
        <v>1</v>
      </c>
      <c r="C1932" s="1" t="s">
        <v>2403</v>
      </c>
      <c r="AB1932" s="2">
        <v>2200108</v>
      </c>
      <c r="AC1932" s="2">
        <v>1</v>
      </c>
      <c r="AD1932" s="2" t="s">
        <v>2339</v>
      </c>
    </row>
    <row r="1933" spans="1:30" ht="16.5">
      <c r="A1933" s="1">
        <v>2250106</v>
      </c>
      <c r="B1933" s="1">
        <v>1</v>
      </c>
      <c r="C1933" s="1" t="s">
        <v>2404</v>
      </c>
      <c r="AB1933" s="2">
        <v>2200109</v>
      </c>
      <c r="AC1933" s="2">
        <v>1</v>
      </c>
      <c r="AD1933" s="2" t="s">
        <v>2340</v>
      </c>
    </row>
    <row r="1934" spans="1:30" ht="16.5">
      <c r="A1934" s="1">
        <v>2250121</v>
      </c>
      <c r="B1934" s="1">
        <v>1</v>
      </c>
      <c r="C1934" s="1" t="s">
        <v>2405</v>
      </c>
      <c r="AB1934" s="2">
        <v>2200110</v>
      </c>
      <c r="AC1934" s="2">
        <v>1</v>
      </c>
      <c r="AD1934" s="2" t="s">
        <v>2341</v>
      </c>
    </row>
    <row r="1935" spans="1:30" ht="16.5">
      <c r="A1935" s="1">
        <v>2250123</v>
      </c>
      <c r="B1935" s="1">
        <v>1</v>
      </c>
      <c r="C1935" s="1" t="s">
        <v>2406</v>
      </c>
      <c r="AB1935" s="2">
        <v>2200201</v>
      </c>
      <c r="AC1935" s="2">
        <v>1</v>
      </c>
      <c r="AD1935" s="2" t="s">
        <v>2342</v>
      </c>
    </row>
    <row r="1936" spans="1:30" ht="16.5">
      <c r="A1936" s="1">
        <v>2250124</v>
      </c>
      <c r="B1936" s="1">
        <v>1</v>
      </c>
      <c r="C1936" s="1" t="s">
        <v>2407</v>
      </c>
      <c r="AB1936" s="2">
        <v>2200204</v>
      </c>
      <c r="AC1936" s="2">
        <v>1</v>
      </c>
      <c r="AD1936" s="2" t="s">
        <v>2343</v>
      </c>
    </row>
    <row r="1937" spans="1:30" ht="16.5">
      <c r="A1937" s="1">
        <v>2250126</v>
      </c>
      <c r="B1937" s="1">
        <v>1</v>
      </c>
      <c r="C1937" s="1" t="s">
        <v>2408</v>
      </c>
      <c r="AB1937" s="2">
        <v>2200205</v>
      </c>
      <c r="AC1937" s="2">
        <v>1</v>
      </c>
      <c r="AD1937" s="2" t="s">
        <v>2344</v>
      </c>
    </row>
    <row r="1938" spans="1:30" ht="16.5">
      <c r="A1938" s="1">
        <v>2250132</v>
      </c>
      <c r="B1938" s="1">
        <v>1</v>
      </c>
      <c r="C1938" s="1" t="s">
        <v>2409</v>
      </c>
      <c r="AB1938" s="2">
        <v>2200206</v>
      </c>
      <c r="AC1938" s="2">
        <v>1</v>
      </c>
      <c r="AD1938" s="2" t="s">
        <v>2345</v>
      </c>
    </row>
    <row r="1939" spans="1:30" ht="16.5">
      <c r="A1939" s="1">
        <v>2250133</v>
      </c>
      <c r="B1939" s="1">
        <v>1</v>
      </c>
      <c r="C1939" s="1" t="s">
        <v>2409</v>
      </c>
      <c r="AB1939" s="2">
        <v>2200207</v>
      </c>
      <c r="AC1939" s="2">
        <v>1</v>
      </c>
      <c r="AD1939" s="2" t="s">
        <v>2346</v>
      </c>
    </row>
    <row r="1940" spans="1:30" ht="16.5">
      <c r="A1940" s="1">
        <v>2250134</v>
      </c>
      <c r="B1940" s="1">
        <v>1</v>
      </c>
      <c r="C1940" s="1" t="s">
        <v>2410</v>
      </c>
      <c r="AB1940" s="2">
        <v>2200208</v>
      </c>
      <c r="AC1940" s="2">
        <v>1</v>
      </c>
      <c r="AD1940" s="2" t="s">
        <v>2347</v>
      </c>
    </row>
    <row r="1941" spans="1:30" ht="16.5">
      <c r="A1941" s="1">
        <v>2250135</v>
      </c>
      <c r="B1941" s="1">
        <v>1</v>
      </c>
      <c r="C1941" s="1" t="s">
        <v>2411</v>
      </c>
      <c r="AB1941" s="2">
        <v>2200209</v>
      </c>
      <c r="AC1941" s="2">
        <v>1</v>
      </c>
      <c r="AD1941" s="2" t="s">
        <v>2348</v>
      </c>
    </row>
    <row r="1942" spans="1:30" ht="16.5">
      <c r="A1942" s="1">
        <v>2250141</v>
      </c>
      <c r="B1942" s="1">
        <v>1</v>
      </c>
      <c r="C1942" s="1" t="s">
        <v>2412</v>
      </c>
      <c r="AB1942" s="2">
        <v>2200210</v>
      </c>
      <c r="AC1942" s="2">
        <v>1</v>
      </c>
      <c r="AD1942" s="2" t="s">
        <v>2349</v>
      </c>
    </row>
    <row r="1943" spans="1:30" ht="16.5">
      <c r="A1943" s="1">
        <v>2250144</v>
      </c>
      <c r="B1943" s="1">
        <v>1</v>
      </c>
      <c r="C1943" s="1" t="s">
        <v>2413</v>
      </c>
      <c r="AB1943" s="2">
        <v>2200301</v>
      </c>
      <c r="AC1943" s="2">
        <v>1</v>
      </c>
      <c r="AD1943" s="2" t="s">
        <v>2350</v>
      </c>
    </row>
    <row r="1944" spans="1:30" ht="16.5">
      <c r="A1944" s="1">
        <v>2250145</v>
      </c>
      <c r="B1944" s="1">
        <v>1</v>
      </c>
      <c r="C1944" s="1" t="s">
        <v>2414</v>
      </c>
      <c r="AB1944" s="2">
        <v>2200302</v>
      </c>
      <c r="AC1944" s="2">
        <v>1</v>
      </c>
      <c r="AD1944" s="2" t="s">
        <v>2351</v>
      </c>
    </row>
    <row r="1945" spans="1:30" ht="16.5">
      <c r="A1945" s="1">
        <v>2250146</v>
      </c>
      <c r="B1945" s="1">
        <v>1</v>
      </c>
      <c r="C1945" s="1" t="s">
        <v>2415</v>
      </c>
      <c r="AB1945" s="2">
        <v>2200303</v>
      </c>
      <c r="AC1945" s="2">
        <v>1</v>
      </c>
      <c r="AD1945" s="2" t="s">
        <v>2352</v>
      </c>
    </row>
    <row r="1946" spans="1:30" ht="16.5">
      <c r="A1946" s="1">
        <v>2250152</v>
      </c>
      <c r="B1946" s="1">
        <v>1</v>
      </c>
      <c r="C1946" s="1" t="s">
        <v>2416</v>
      </c>
      <c r="AB1946" s="2">
        <v>2200304</v>
      </c>
      <c r="AC1946" s="2">
        <v>1</v>
      </c>
      <c r="AD1946" s="2" t="s">
        <v>2353</v>
      </c>
    </row>
    <row r="1947" spans="1:30" ht="16.5">
      <c r="A1947" s="1">
        <v>2250153</v>
      </c>
      <c r="B1947" s="1">
        <v>1</v>
      </c>
      <c r="C1947" s="1" t="s">
        <v>2417</v>
      </c>
      <c r="AB1947" s="2">
        <v>2200305</v>
      </c>
      <c r="AC1947" s="2">
        <v>1</v>
      </c>
      <c r="AD1947" s="2" t="s">
        <v>2354</v>
      </c>
    </row>
    <row r="1948" spans="1:30" ht="16.5">
      <c r="A1948" s="1">
        <v>2250156</v>
      </c>
      <c r="B1948" s="1">
        <v>1</v>
      </c>
      <c r="C1948" s="1" t="s">
        <v>2418</v>
      </c>
      <c r="AB1948" s="2">
        <v>2200306</v>
      </c>
      <c r="AC1948" s="2">
        <v>1</v>
      </c>
      <c r="AD1948" s="2" t="s">
        <v>2355</v>
      </c>
    </row>
    <row r="1949" spans="1:30" ht="16.5">
      <c r="A1949" s="1">
        <v>2250157</v>
      </c>
      <c r="B1949" s="1">
        <v>1</v>
      </c>
      <c r="C1949" s="1" t="s">
        <v>2419</v>
      </c>
      <c r="AB1949" s="2">
        <v>2200307</v>
      </c>
      <c r="AC1949" s="2">
        <v>1</v>
      </c>
      <c r="AD1949" s="2" t="s">
        <v>2356</v>
      </c>
    </row>
    <row r="1950" spans="1:30" ht="16.5">
      <c r="A1950" s="1">
        <v>2250165</v>
      </c>
      <c r="B1950" s="1">
        <v>1</v>
      </c>
      <c r="C1950" s="1" t="s">
        <v>2420</v>
      </c>
      <c r="AB1950" s="2">
        <v>2200308</v>
      </c>
      <c r="AC1950" s="2">
        <v>1</v>
      </c>
      <c r="AD1950" s="2" t="s">
        <v>2111</v>
      </c>
    </row>
    <row r="1951" spans="1:30" ht="16.5">
      <c r="A1951" s="1">
        <v>2250166</v>
      </c>
      <c r="B1951" s="1">
        <v>1</v>
      </c>
      <c r="C1951" s="1" t="s">
        <v>2421</v>
      </c>
      <c r="AB1951" s="2">
        <v>2200309</v>
      </c>
      <c r="AC1951" s="2">
        <v>1</v>
      </c>
      <c r="AD1951" s="2" t="s">
        <v>2357</v>
      </c>
    </row>
    <row r="1952" spans="1:30" ht="16.5">
      <c r="A1952" s="1">
        <v>2250167</v>
      </c>
      <c r="B1952" s="1">
        <v>1</v>
      </c>
      <c r="C1952" s="1" t="s">
        <v>2422</v>
      </c>
      <c r="AB1952" s="2">
        <v>2200310</v>
      </c>
      <c r="AC1952" s="2">
        <v>1</v>
      </c>
      <c r="AD1952" s="2" t="s">
        <v>2358</v>
      </c>
    </row>
    <row r="1953" spans="1:30" ht="16.5">
      <c r="A1953" s="1">
        <v>1200</v>
      </c>
      <c r="B1953" s="1">
        <v>1</v>
      </c>
      <c r="C1953" s="1" t="s">
        <v>1711</v>
      </c>
      <c r="AB1953" s="2">
        <v>2200401</v>
      </c>
      <c r="AC1953" s="2">
        <v>1</v>
      </c>
      <c r="AD1953" s="2" t="s">
        <v>2359</v>
      </c>
    </row>
    <row r="1954" spans="1:30" ht="16.5">
      <c r="A1954" s="1">
        <v>1201</v>
      </c>
      <c r="B1954" s="1">
        <v>1</v>
      </c>
      <c r="C1954" s="1" t="s">
        <v>1712</v>
      </c>
      <c r="AB1954" s="2">
        <v>2200402</v>
      </c>
      <c r="AC1954" s="2">
        <v>1</v>
      </c>
      <c r="AD1954" s="2" t="s">
        <v>2360</v>
      </c>
    </row>
    <row r="1955" spans="1:30" ht="16.5">
      <c r="A1955" s="1">
        <v>1251</v>
      </c>
      <c r="B1955" s="1">
        <v>1</v>
      </c>
      <c r="C1955" s="1" t="s">
        <v>1713</v>
      </c>
      <c r="AB1955" s="2">
        <v>2200403</v>
      </c>
      <c r="AC1955" s="2">
        <v>1</v>
      </c>
      <c r="AD1955" s="2" t="s">
        <v>2361</v>
      </c>
    </row>
    <row r="1956" spans="1:30" ht="16.5">
      <c r="A1956" s="1">
        <v>1252</v>
      </c>
      <c r="B1956" s="1">
        <v>1</v>
      </c>
      <c r="C1956" s="1" t="s">
        <v>1722</v>
      </c>
      <c r="AB1956" s="2">
        <v>2200404</v>
      </c>
      <c r="AC1956" s="2">
        <v>1</v>
      </c>
      <c r="AD1956" s="2" t="s">
        <v>2362</v>
      </c>
    </row>
    <row r="1957" spans="1:30" ht="16.5">
      <c r="A1957" s="1">
        <v>1261</v>
      </c>
      <c r="B1957" s="1">
        <v>1</v>
      </c>
      <c r="C1957" s="1" t="s">
        <v>1715</v>
      </c>
      <c r="AB1957" s="2">
        <v>2200405</v>
      </c>
      <c r="AC1957" s="2">
        <v>1</v>
      </c>
      <c r="AD1957" s="2" t="s">
        <v>2363</v>
      </c>
    </row>
    <row r="1958" spans="1:30" ht="16.5">
      <c r="A1958" s="1">
        <v>1262</v>
      </c>
      <c r="B1958" s="1">
        <v>1</v>
      </c>
      <c r="C1958" s="1" t="s">
        <v>1723</v>
      </c>
      <c r="AB1958" s="2">
        <v>2200406</v>
      </c>
      <c r="AC1958" s="2">
        <v>1</v>
      </c>
      <c r="AD1958" s="2" t="s">
        <v>2364</v>
      </c>
    </row>
    <row r="1959" spans="1:30" ht="16.5">
      <c r="A1959" s="1">
        <v>1470000</v>
      </c>
      <c r="B1959" s="1">
        <v>1</v>
      </c>
      <c r="C1959" s="1" t="s">
        <v>2423</v>
      </c>
      <c r="AB1959" s="2">
        <v>2200407</v>
      </c>
      <c r="AC1959" s="2">
        <v>1</v>
      </c>
      <c r="AD1959" s="2" t="s">
        <v>2365</v>
      </c>
    </row>
    <row r="1960" spans="1:30" ht="16.5">
      <c r="A1960" s="1">
        <v>1480001</v>
      </c>
      <c r="B1960" s="1">
        <v>1</v>
      </c>
      <c r="C1960" s="1" t="s">
        <v>2424</v>
      </c>
      <c r="AB1960" s="2">
        <v>2200408</v>
      </c>
      <c r="AC1960" s="2">
        <v>1</v>
      </c>
      <c r="AD1960" s="2" t="s">
        <v>2366</v>
      </c>
    </row>
    <row r="1961" spans="1:30" ht="16.5">
      <c r="A1961" s="1">
        <v>1481001</v>
      </c>
      <c r="B1961" s="1">
        <v>1</v>
      </c>
      <c r="C1961" s="1" t="s">
        <v>2425</v>
      </c>
      <c r="AB1961" s="2">
        <v>2200410</v>
      </c>
      <c r="AC1961" s="2">
        <v>1</v>
      </c>
      <c r="AD1961" s="2" t="s">
        <v>2367</v>
      </c>
    </row>
    <row r="1962" spans="1:30" ht="16.5">
      <c r="A1962" s="1">
        <v>1482001</v>
      </c>
      <c r="B1962" s="1">
        <v>1</v>
      </c>
      <c r="C1962" s="1" t="s">
        <v>2426</v>
      </c>
      <c r="AB1962" s="2">
        <v>2200501</v>
      </c>
      <c r="AC1962" s="2">
        <v>1</v>
      </c>
      <c r="AD1962" s="2" t="s">
        <v>2368</v>
      </c>
    </row>
    <row r="1963" spans="1:30" ht="16.5">
      <c r="A1963" s="1">
        <v>1482101</v>
      </c>
      <c r="B1963" s="1">
        <v>1</v>
      </c>
      <c r="C1963" s="1" t="s">
        <v>2427</v>
      </c>
      <c r="AB1963" s="2">
        <v>2200502</v>
      </c>
      <c r="AC1963" s="2">
        <v>1</v>
      </c>
      <c r="AD1963" s="2" t="s">
        <v>2369</v>
      </c>
    </row>
    <row r="1964" spans="1:30" ht="16.5">
      <c r="A1964" s="1">
        <v>1482201</v>
      </c>
      <c r="B1964" s="1">
        <v>1</v>
      </c>
      <c r="C1964" s="1" t="s">
        <v>2428</v>
      </c>
      <c r="AB1964" s="2">
        <v>2200504</v>
      </c>
      <c r="AC1964" s="2">
        <v>1</v>
      </c>
      <c r="AD1964" s="2" t="s">
        <v>2370</v>
      </c>
    </row>
    <row r="1965" spans="1:30" ht="16.5">
      <c r="A1965" s="1">
        <v>1482301</v>
      </c>
      <c r="B1965" s="1">
        <v>1</v>
      </c>
      <c r="C1965" s="1" t="s">
        <v>2429</v>
      </c>
      <c r="AB1965" s="2">
        <v>2200505</v>
      </c>
      <c r="AC1965" s="2">
        <v>1</v>
      </c>
      <c r="AD1965" s="2" t="s">
        <v>2371</v>
      </c>
    </row>
    <row r="1966" spans="1:30" ht="16.5">
      <c r="A1966" s="1">
        <v>1482401</v>
      </c>
      <c r="B1966" s="1">
        <v>1</v>
      </c>
      <c r="C1966" s="1" t="s">
        <v>2430</v>
      </c>
      <c r="AB1966" s="2">
        <v>2200506</v>
      </c>
      <c r="AC1966" s="2">
        <v>1</v>
      </c>
      <c r="AD1966" s="2" t="s">
        <v>2372</v>
      </c>
    </row>
    <row r="1967" spans="1:30" ht="16.5">
      <c r="A1967" s="1">
        <v>1482501</v>
      </c>
      <c r="B1967" s="1">
        <v>1</v>
      </c>
      <c r="C1967" s="1" t="s">
        <v>2429</v>
      </c>
      <c r="AB1967" s="2">
        <v>2200507</v>
      </c>
      <c r="AC1967" s="2">
        <v>1</v>
      </c>
      <c r="AD1967" s="2" t="s">
        <v>2373</v>
      </c>
    </row>
    <row r="1968" spans="1:30" ht="16.5">
      <c r="A1968" s="1">
        <v>1482601</v>
      </c>
      <c r="B1968" s="1">
        <v>1</v>
      </c>
      <c r="C1968" s="1" t="s">
        <v>2429</v>
      </c>
      <c r="AB1968" s="2">
        <v>2200508</v>
      </c>
      <c r="AC1968" s="2">
        <v>1</v>
      </c>
      <c r="AD1968" s="2" t="s">
        <v>2374</v>
      </c>
    </row>
    <row r="1969" spans="1:30" ht="16.5">
      <c r="A1969" s="1">
        <v>1482701</v>
      </c>
      <c r="B1969" s="1">
        <v>1</v>
      </c>
      <c r="C1969" s="1" t="s">
        <v>2431</v>
      </c>
      <c r="AB1969" s="2">
        <v>2200509</v>
      </c>
      <c r="AC1969" s="2">
        <v>1</v>
      </c>
      <c r="AD1969" s="2" t="s">
        <v>2375</v>
      </c>
    </row>
    <row r="1970" spans="1:30" ht="16.5">
      <c r="A1970" s="1">
        <v>1482801</v>
      </c>
      <c r="B1970" s="1">
        <v>1</v>
      </c>
      <c r="C1970" s="1" t="s">
        <v>2432</v>
      </c>
      <c r="AB1970" s="2">
        <v>2200510</v>
      </c>
      <c r="AC1970" s="2">
        <v>1</v>
      </c>
      <c r="AD1970" s="2" t="s">
        <v>2376</v>
      </c>
    </row>
    <row r="1971" spans="1:30" ht="16.5">
      <c r="A1971" s="1">
        <v>1482901</v>
      </c>
      <c r="B1971" s="1">
        <v>1</v>
      </c>
      <c r="C1971" s="1" t="s">
        <v>2433</v>
      </c>
      <c r="AB1971" s="2">
        <v>2200511</v>
      </c>
      <c r="AC1971" s="2">
        <v>1</v>
      </c>
      <c r="AD1971" s="2" t="s">
        <v>2377</v>
      </c>
    </row>
    <row r="1972" spans="1:30" ht="16.5">
      <c r="A1972" s="1">
        <v>1483001</v>
      </c>
      <c r="B1972" s="1">
        <v>1</v>
      </c>
      <c r="C1972" s="1" t="s">
        <v>2434</v>
      </c>
      <c r="AB1972" s="2">
        <v>2200701</v>
      </c>
      <c r="AC1972" s="2">
        <v>1</v>
      </c>
      <c r="AD1972" s="2" t="s">
        <v>2378</v>
      </c>
    </row>
    <row r="1973" spans="1:30" ht="16.5">
      <c r="A1973" s="1">
        <v>1483101</v>
      </c>
      <c r="B1973" s="1">
        <v>1</v>
      </c>
      <c r="C1973" s="1" t="s">
        <v>2434</v>
      </c>
      <c r="AB1973" s="2">
        <v>2200702</v>
      </c>
      <c r="AC1973" s="2">
        <v>1</v>
      </c>
      <c r="AD1973" s="2" t="s">
        <v>2379</v>
      </c>
    </row>
    <row r="1974" spans="1:30" ht="16.5">
      <c r="A1974" s="1">
        <v>1483201</v>
      </c>
      <c r="B1974" s="1">
        <v>1</v>
      </c>
      <c r="C1974" s="1" t="s">
        <v>2434</v>
      </c>
      <c r="AB1974" s="2">
        <v>2200703</v>
      </c>
      <c r="AC1974" s="2">
        <v>1</v>
      </c>
      <c r="AD1974" s="2" t="s">
        <v>2380</v>
      </c>
    </row>
    <row r="1975" spans="1:30" ht="16.5">
      <c r="A1975" s="1">
        <v>1483301</v>
      </c>
      <c r="B1975" s="1">
        <v>1</v>
      </c>
      <c r="C1975" s="1" t="s">
        <v>2434</v>
      </c>
      <c r="AB1975" s="2">
        <v>2200704</v>
      </c>
      <c r="AC1975" s="2">
        <v>1</v>
      </c>
      <c r="AD1975" s="2" t="s">
        <v>2381</v>
      </c>
    </row>
    <row r="1976" spans="1:30" ht="16.5">
      <c r="A1976" s="1">
        <v>1483401</v>
      </c>
      <c r="B1976" s="1">
        <v>1</v>
      </c>
      <c r="C1976" s="1" t="s">
        <v>2435</v>
      </c>
      <c r="AB1976" s="2">
        <v>2200705</v>
      </c>
      <c r="AC1976" s="2">
        <v>1</v>
      </c>
      <c r="AD1976" s="2" t="s">
        <v>2382</v>
      </c>
    </row>
    <row r="1977" spans="1:30" ht="16.5">
      <c r="A1977" s="1">
        <v>1483501</v>
      </c>
      <c r="B1977" s="1">
        <v>1</v>
      </c>
      <c r="C1977" s="1" t="s">
        <v>2436</v>
      </c>
      <c r="AB1977" s="2">
        <v>2200707</v>
      </c>
      <c r="AC1977" s="2">
        <v>1</v>
      </c>
      <c r="AD1977" s="2" t="s">
        <v>2383</v>
      </c>
    </row>
    <row r="1978" spans="1:30" ht="16.5">
      <c r="A1978" s="1">
        <v>1483601</v>
      </c>
      <c r="B1978" s="1">
        <v>1</v>
      </c>
      <c r="C1978" s="1" t="s">
        <v>2437</v>
      </c>
      <c r="AB1978" s="2">
        <v>2200708</v>
      </c>
      <c r="AC1978" s="2">
        <v>1</v>
      </c>
      <c r="AD1978" s="2" t="s">
        <v>2384</v>
      </c>
    </row>
    <row r="1979" spans="1:30" ht="16.5">
      <c r="A1979" s="1">
        <v>1483701</v>
      </c>
      <c r="B1979" s="1">
        <v>1</v>
      </c>
      <c r="C1979" s="1" t="s">
        <v>2438</v>
      </c>
      <c r="AB1979" s="2">
        <v>2211002</v>
      </c>
      <c r="AC1979" s="2">
        <v>1</v>
      </c>
      <c r="AD1979" s="2" t="s">
        <v>2385</v>
      </c>
    </row>
    <row r="1980" spans="1:30" ht="16.5">
      <c r="A1980" s="1">
        <v>1483801</v>
      </c>
      <c r="B1980" s="1">
        <v>1</v>
      </c>
      <c r="C1980" s="1" t="s">
        <v>2434</v>
      </c>
      <c r="AB1980" s="2">
        <v>2211012</v>
      </c>
      <c r="AC1980" s="2">
        <v>1</v>
      </c>
      <c r="AD1980" s="2" t="s">
        <v>2386</v>
      </c>
    </row>
    <row r="1981" spans="1:30" ht="16.5">
      <c r="A1981" s="1">
        <v>1483901</v>
      </c>
      <c r="B1981" s="1">
        <v>1</v>
      </c>
      <c r="C1981" s="1" t="s">
        <v>2434</v>
      </c>
      <c r="AB1981" s="2">
        <v>2211013</v>
      </c>
      <c r="AC1981" s="2">
        <v>1</v>
      </c>
      <c r="AD1981" s="2" t="s">
        <v>2387</v>
      </c>
    </row>
    <row r="1982" spans="1:30" ht="16.5">
      <c r="A1982" s="1">
        <v>1484001</v>
      </c>
      <c r="B1982" s="1">
        <v>1</v>
      </c>
      <c r="C1982" s="1" t="s">
        <v>2438</v>
      </c>
      <c r="AB1982" s="2">
        <v>2211021</v>
      </c>
      <c r="AC1982" s="2">
        <v>1</v>
      </c>
      <c r="AD1982" s="2" t="s">
        <v>2388</v>
      </c>
    </row>
    <row r="1983" spans="1:30" ht="16.5">
      <c r="A1983" s="1">
        <v>1484101</v>
      </c>
      <c r="B1983" s="1">
        <v>1</v>
      </c>
      <c r="C1983" s="1" t="s">
        <v>2439</v>
      </c>
      <c r="AB1983" s="2">
        <v>2211022</v>
      </c>
      <c r="AC1983" s="2">
        <v>1</v>
      </c>
      <c r="AD1983" s="2" t="s">
        <v>2389</v>
      </c>
    </row>
    <row r="1984" spans="1:30" ht="16.5">
      <c r="A1984" s="1">
        <v>1484201</v>
      </c>
      <c r="B1984" s="1">
        <v>1</v>
      </c>
      <c r="C1984" s="1" t="s">
        <v>2440</v>
      </c>
      <c r="AB1984" s="2">
        <v>2211023</v>
      </c>
      <c r="AC1984" s="2">
        <v>1</v>
      </c>
      <c r="AD1984" s="2" t="s">
        <v>2390</v>
      </c>
    </row>
    <row r="1985" spans="1:30" ht="16.5">
      <c r="A1985" s="1">
        <v>1484301</v>
      </c>
      <c r="B1985" s="1">
        <v>1</v>
      </c>
      <c r="C1985" s="1" t="s">
        <v>2441</v>
      </c>
      <c r="AB1985" s="2">
        <v>2211024</v>
      </c>
      <c r="AC1985" s="2">
        <v>1</v>
      </c>
      <c r="AD1985" s="2" t="s">
        <v>2391</v>
      </c>
    </row>
    <row r="1986" spans="1:30" ht="16.5">
      <c r="A1986" s="1">
        <v>1484401</v>
      </c>
      <c r="B1986" s="1">
        <v>1</v>
      </c>
      <c r="C1986" s="1" t="s">
        <v>2438</v>
      </c>
      <c r="AB1986" s="2">
        <v>2211025</v>
      </c>
      <c r="AC1986" s="2">
        <v>1</v>
      </c>
      <c r="AD1986" s="2" t="s">
        <v>2392</v>
      </c>
    </row>
    <row r="1987" spans="1:30" ht="16.5">
      <c r="A1987" s="1">
        <v>1484501</v>
      </c>
      <c r="B1987" s="1">
        <v>1</v>
      </c>
      <c r="C1987" s="1" t="s">
        <v>2434</v>
      </c>
      <c r="AB1987" s="2">
        <v>2211031</v>
      </c>
      <c r="AC1987" s="2">
        <v>1</v>
      </c>
      <c r="AD1987" s="2" t="s">
        <v>2393</v>
      </c>
    </row>
    <row r="1988" spans="1:30" ht="16.5">
      <c r="A1988" s="1">
        <v>1484601</v>
      </c>
      <c r="B1988" s="1">
        <v>1</v>
      </c>
      <c r="C1988" s="1" t="s">
        <v>2438</v>
      </c>
      <c r="AB1988" s="2">
        <v>2211032</v>
      </c>
      <c r="AC1988" s="2">
        <v>1</v>
      </c>
      <c r="AD1988" s="2" t="s">
        <v>2394</v>
      </c>
    </row>
    <row r="1989" spans="1:30" ht="16.5">
      <c r="A1989" s="1">
        <v>1484701</v>
      </c>
      <c r="B1989" s="1">
        <v>1</v>
      </c>
      <c r="C1989" s="1" t="s">
        <v>2434</v>
      </c>
      <c r="AB1989" s="2">
        <v>2211033</v>
      </c>
      <c r="AC1989" s="2">
        <v>1</v>
      </c>
      <c r="AD1989" s="2" t="s">
        <v>2395</v>
      </c>
    </row>
    <row r="1990" spans="1:30" ht="16.5">
      <c r="A1990" s="1">
        <v>1484801</v>
      </c>
      <c r="B1990" s="1">
        <v>1</v>
      </c>
      <c r="C1990" s="1" t="s">
        <v>2442</v>
      </c>
      <c r="AB1990" s="2">
        <v>2211034</v>
      </c>
      <c r="AC1990" s="2">
        <v>1</v>
      </c>
      <c r="AD1990" s="2" t="s">
        <v>2396</v>
      </c>
    </row>
    <row r="1991" spans="1:30" ht="16.5">
      <c r="A1991" s="1">
        <v>1484901</v>
      </c>
      <c r="B1991" s="1">
        <v>1</v>
      </c>
      <c r="C1991" s="1" t="s">
        <v>2443</v>
      </c>
      <c r="AB1991" s="2">
        <v>2211036</v>
      </c>
      <c r="AC1991" s="2">
        <v>1</v>
      </c>
      <c r="AD1991" s="2" t="s">
        <v>2397</v>
      </c>
    </row>
    <row r="1992" spans="1:30" ht="16.5">
      <c r="A1992" s="1">
        <v>1485001</v>
      </c>
      <c r="B1992" s="1">
        <v>1</v>
      </c>
      <c r="C1992" s="1" t="s">
        <v>2444</v>
      </c>
      <c r="AB1992" s="2">
        <v>2211042</v>
      </c>
      <c r="AC1992" s="2">
        <v>1</v>
      </c>
      <c r="AD1992" s="2" t="s">
        <v>2398</v>
      </c>
    </row>
    <row r="1993" spans="1:30" ht="16.5">
      <c r="A1993" s="1">
        <v>1485101</v>
      </c>
      <c r="B1993" s="1">
        <v>1</v>
      </c>
      <c r="C1993" s="1" t="s">
        <v>2445</v>
      </c>
      <c r="AB1993" s="2">
        <v>2211043</v>
      </c>
      <c r="AC1993" s="2">
        <v>1</v>
      </c>
      <c r="AD1993" s="2" t="s">
        <v>2399</v>
      </c>
    </row>
    <row r="1994" spans="1:30" ht="16.5">
      <c r="A1994" s="1">
        <v>1485201</v>
      </c>
      <c r="B1994" s="1">
        <v>1</v>
      </c>
      <c r="C1994" s="1" t="s">
        <v>2446</v>
      </c>
      <c r="AB1994" s="2">
        <v>2211044</v>
      </c>
      <c r="AC1994" s="2">
        <v>1</v>
      </c>
      <c r="AD1994" s="2" t="s">
        <v>2400</v>
      </c>
    </row>
    <row r="1995" spans="1:30" ht="16.5">
      <c r="A1995" s="1">
        <v>1485301</v>
      </c>
      <c r="B1995" s="1">
        <v>1</v>
      </c>
      <c r="C1995" s="1" t="s">
        <v>2447</v>
      </c>
      <c r="AB1995" s="2">
        <v>2211045</v>
      </c>
      <c r="AC1995" s="2">
        <v>1</v>
      </c>
      <c r="AD1995" s="2" t="s">
        <v>2401</v>
      </c>
    </row>
    <row r="1996" spans="1:30" ht="16.5">
      <c r="A1996" s="1">
        <v>1485401</v>
      </c>
      <c r="B1996" s="1">
        <v>1</v>
      </c>
      <c r="C1996" s="1" t="s">
        <v>2448</v>
      </c>
      <c r="AB1996" s="2">
        <v>2250101</v>
      </c>
      <c r="AC1996" s="2">
        <v>1</v>
      </c>
      <c r="AD1996" s="2" t="s">
        <v>2402</v>
      </c>
    </row>
    <row r="1997" spans="1:30" ht="16.5">
      <c r="A1997" s="1">
        <v>1485501</v>
      </c>
      <c r="B1997" s="1">
        <v>1</v>
      </c>
      <c r="C1997" s="1" t="s">
        <v>2449</v>
      </c>
      <c r="AB1997" s="2">
        <v>2250104</v>
      </c>
      <c r="AC1997" s="2">
        <v>1</v>
      </c>
      <c r="AD1997" s="2" t="s">
        <v>2403</v>
      </c>
    </row>
    <row r="1998" spans="1:30" ht="16.5">
      <c r="A1998" s="1">
        <v>1485601</v>
      </c>
      <c r="B1998" s="1">
        <v>1</v>
      </c>
      <c r="C1998" s="1" t="s">
        <v>2450</v>
      </c>
      <c r="AB1998" s="2">
        <v>2250106</v>
      </c>
      <c r="AC1998" s="2">
        <v>1</v>
      </c>
      <c r="AD1998" s="2" t="s">
        <v>2404</v>
      </c>
    </row>
    <row r="1999" spans="1:30" ht="16.5">
      <c r="A1999" s="1">
        <v>1485701</v>
      </c>
      <c r="B1999" s="1">
        <v>1</v>
      </c>
      <c r="C1999" s="1" t="s">
        <v>2451</v>
      </c>
      <c r="AB1999" s="2">
        <v>2250121</v>
      </c>
      <c r="AC1999" s="2">
        <v>1</v>
      </c>
      <c r="AD1999" s="2" t="s">
        <v>2405</v>
      </c>
    </row>
    <row r="2000" spans="1:30" ht="16.5">
      <c r="A2000" s="1">
        <v>1485800</v>
      </c>
      <c r="B2000" s="1">
        <v>1</v>
      </c>
      <c r="C2000" s="1" t="s">
        <v>4128</v>
      </c>
      <c r="AB2000" s="2">
        <v>2250123</v>
      </c>
      <c r="AC2000" s="2">
        <v>1</v>
      </c>
      <c r="AD2000" s="2" t="s">
        <v>2406</v>
      </c>
    </row>
    <row r="2001" spans="1:30" ht="16.5">
      <c r="A2001" s="1">
        <v>1455001</v>
      </c>
      <c r="B2001" s="1">
        <v>1</v>
      </c>
      <c r="C2001" s="1" t="s">
        <v>2452</v>
      </c>
      <c r="AB2001" s="2">
        <v>2250124</v>
      </c>
      <c r="AC2001" s="2">
        <v>1</v>
      </c>
      <c r="AD2001" s="2" t="s">
        <v>2407</v>
      </c>
    </row>
    <row r="2002" spans="1:30" ht="16.5">
      <c r="A2002" s="1">
        <v>1900000</v>
      </c>
      <c r="B2002" s="1">
        <v>1</v>
      </c>
      <c r="C2002" s="1" t="s">
        <v>2453</v>
      </c>
      <c r="AB2002" s="2">
        <v>2250126</v>
      </c>
      <c r="AC2002" s="2">
        <v>1</v>
      </c>
      <c r="AD2002" s="2" t="s">
        <v>2408</v>
      </c>
    </row>
    <row r="2003" spans="1:30" ht="16.5">
      <c r="A2003" s="1">
        <v>1900001</v>
      </c>
      <c r="B2003" s="1">
        <v>1</v>
      </c>
      <c r="C2003" s="1" t="s">
        <v>2454</v>
      </c>
      <c r="AB2003" s="2">
        <v>2250132</v>
      </c>
      <c r="AC2003" s="2">
        <v>1</v>
      </c>
      <c r="AD2003" s="2" t="s">
        <v>4129</v>
      </c>
    </row>
    <row r="2004" spans="1:30" ht="16.5">
      <c r="A2004" s="1">
        <v>1900002</v>
      </c>
      <c r="B2004" s="1">
        <v>10</v>
      </c>
      <c r="C2004" s="1" t="s">
        <v>2455</v>
      </c>
      <c r="AB2004" s="2">
        <v>2250133</v>
      </c>
      <c r="AC2004" s="2">
        <v>1</v>
      </c>
      <c r="AD2004" s="2" t="s">
        <v>4130</v>
      </c>
    </row>
    <row r="2005" spans="1:30" ht="16.5">
      <c r="A2005" s="1">
        <v>1900003</v>
      </c>
      <c r="B2005" s="1">
        <v>20</v>
      </c>
      <c r="C2005" s="1" t="s">
        <v>2456</v>
      </c>
      <c r="AB2005" s="2">
        <v>2250134</v>
      </c>
      <c r="AC2005" s="2">
        <v>1</v>
      </c>
      <c r="AD2005" s="2" t="s">
        <v>2410</v>
      </c>
    </row>
    <row r="2006" spans="1:30" ht="16.5">
      <c r="A2006" s="1">
        <v>1900004</v>
      </c>
      <c r="B2006" s="1">
        <v>30</v>
      </c>
      <c r="C2006" s="1" t="s">
        <v>2457</v>
      </c>
      <c r="AB2006" s="2">
        <v>2250135</v>
      </c>
      <c r="AC2006" s="2">
        <v>1</v>
      </c>
      <c r="AD2006" s="2" t="s">
        <v>2411</v>
      </c>
    </row>
    <row r="2007" spans="1:30" ht="16.5">
      <c r="A2007" s="1">
        <v>1900005</v>
      </c>
      <c r="B2007" s="1">
        <v>40</v>
      </c>
      <c r="C2007" s="1" t="s">
        <v>2458</v>
      </c>
      <c r="AB2007" s="2">
        <v>2250141</v>
      </c>
      <c r="AC2007" s="2">
        <v>1</v>
      </c>
      <c r="AD2007" s="2" t="s">
        <v>2412</v>
      </c>
    </row>
    <row r="2008" spans="1:30" ht="16.5">
      <c r="A2008" s="1">
        <v>1900006</v>
      </c>
      <c r="B2008" s="1">
        <v>50</v>
      </c>
      <c r="C2008" s="1" t="s">
        <v>2459</v>
      </c>
      <c r="AB2008" s="2">
        <v>2250144</v>
      </c>
      <c r="AC2008" s="2">
        <v>1</v>
      </c>
      <c r="AD2008" s="2" t="s">
        <v>2413</v>
      </c>
    </row>
    <row r="2009" spans="1:30" ht="16.5">
      <c r="A2009" s="1">
        <v>1900007</v>
      </c>
      <c r="B2009" s="1">
        <v>60</v>
      </c>
      <c r="C2009" s="1" t="s">
        <v>2460</v>
      </c>
      <c r="AB2009" s="2">
        <v>2250145</v>
      </c>
      <c r="AC2009" s="2">
        <v>1</v>
      </c>
      <c r="AD2009" s="2" t="s">
        <v>2414</v>
      </c>
    </row>
    <row r="2010" spans="1:30" ht="16.5">
      <c r="A2010" s="1">
        <v>1900008</v>
      </c>
      <c r="B2010" s="1">
        <v>70</v>
      </c>
      <c r="C2010" s="1" t="s">
        <v>2461</v>
      </c>
      <c r="AB2010" s="2">
        <v>2250146</v>
      </c>
      <c r="AC2010" s="2">
        <v>1</v>
      </c>
      <c r="AD2010" s="2" t="s">
        <v>2415</v>
      </c>
    </row>
    <row r="2011" spans="1:30" ht="16.5">
      <c r="A2011" s="1">
        <v>1900009</v>
      </c>
      <c r="B2011" s="1">
        <v>80</v>
      </c>
      <c r="C2011" s="1" t="s">
        <v>2462</v>
      </c>
      <c r="AB2011" s="2">
        <v>2250152</v>
      </c>
      <c r="AC2011" s="2">
        <v>1</v>
      </c>
      <c r="AD2011" s="2" t="s">
        <v>2416</v>
      </c>
    </row>
    <row r="2012" spans="1:30" ht="16.5">
      <c r="A2012" s="1">
        <v>1900010</v>
      </c>
      <c r="B2012" s="1">
        <v>90</v>
      </c>
      <c r="C2012" s="1" t="s">
        <v>2463</v>
      </c>
      <c r="AB2012" s="2">
        <v>2250153</v>
      </c>
      <c r="AC2012" s="2">
        <v>1</v>
      </c>
      <c r="AD2012" s="2" t="s">
        <v>2417</v>
      </c>
    </row>
    <row r="2013" spans="1:30" ht="16.5">
      <c r="A2013" s="1">
        <v>1900101</v>
      </c>
      <c r="B2013" s="1">
        <v>1</v>
      </c>
      <c r="C2013" s="1" t="s">
        <v>2464</v>
      </c>
      <c r="AB2013" s="2">
        <v>2250156</v>
      </c>
      <c r="AC2013" s="2">
        <v>1</v>
      </c>
      <c r="AD2013" s="2" t="s">
        <v>2418</v>
      </c>
    </row>
    <row r="2014" spans="1:30" ht="16.5">
      <c r="A2014" s="1">
        <v>1900102</v>
      </c>
      <c r="B2014" s="1">
        <v>10</v>
      </c>
      <c r="C2014" s="1" t="s">
        <v>2465</v>
      </c>
      <c r="AB2014" s="2">
        <v>2250157</v>
      </c>
      <c r="AC2014" s="2">
        <v>1</v>
      </c>
      <c r="AD2014" s="2" t="s">
        <v>2419</v>
      </c>
    </row>
    <row r="2015" spans="1:30" ht="16.5">
      <c r="A2015" s="1">
        <v>1900103</v>
      </c>
      <c r="B2015" s="1">
        <v>20</v>
      </c>
      <c r="C2015" s="1" t="s">
        <v>2466</v>
      </c>
      <c r="AB2015" s="2">
        <v>2250165</v>
      </c>
      <c r="AC2015" s="2">
        <v>1</v>
      </c>
      <c r="AD2015" s="2" t="s">
        <v>2420</v>
      </c>
    </row>
    <row r="2016" spans="1:30" ht="16.5">
      <c r="A2016" s="1">
        <v>1900104</v>
      </c>
      <c r="B2016" s="1">
        <v>30</v>
      </c>
      <c r="C2016" s="1" t="s">
        <v>2467</v>
      </c>
      <c r="AB2016" s="2">
        <v>2250166</v>
      </c>
      <c r="AC2016" s="2">
        <v>1</v>
      </c>
      <c r="AD2016" s="2" t="s">
        <v>2421</v>
      </c>
    </row>
    <row r="2017" spans="1:30" ht="16.5">
      <c r="A2017" s="1">
        <v>1900105</v>
      </c>
      <c r="B2017" s="1">
        <v>40</v>
      </c>
      <c r="C2017" s="1" t="s">
        <v>2468</v>
      </c>
      <c r="AB2017" s="2">
        <v>2250167</v>
      </c>
      <c r="AC2017" s="2">
        <v>1</v>
      </c>
      <c r="AD2017" s="2" t="s">
        <v>2422</v>
      </c>
    </row>
    <row r="2018" spans="1:30" ht="16.5">
      <c r="A2018" s="1">
        <v>1900106</v>
      </c>
      <c r="B2018" s="1">
        <v>50</v>
      </c>
      <c r="C2018" s="1" t="s">
        <v>2469</v>
      </c>
      <c r="AB2018" s="2">
        <v>1200</v>
      </c>
      <c r="AC2018" s="2">
        <v>1</v>
      </c>
      <c r="AD2018" s="2" t="s">
        <v>1711</v>
      </c>
    </row>
    <row r="2019" spans="1:30" ht="16.5">
      <c r="A2019" s="1">
        <v>1900107</v>
      </c>
      <c r="B2019" s="1">
        <v>60</v>
      </c>
      <c r="C2019" s="1" t="s">
        <v>2470</v>
      </c>
      <c r="AB2019" s="2">
        <v>1201</v>
      </c>
      <c r="AC2019" s="2">
        <v>1</v>
      </c>
      <c r="AD2019" s="2" t="s">
        <v>1712</v>
      </c>
    </row>
    <row r="2020" spans="1:30" ht="16.5">
      <c r="A2020" s="1">
        <v>1900108</v>
      </c>
      <c r="B2020" s="1">
        <v>70</v>
      </c>
      <c r="C2020" s="1" t="s">
        <v>2471</v>
      </c>
      <c r="AB2020" s="2">
        <v>1251</v>
      </c>
      <c r="AC2020" s="2">
        <v>1</v>
      </c>
      <c r="AD2020" s="2" t="s">
        <v>1713</v>
      </c>
    </row>
    <row r="2021" spans="1:30" ht="16.5">
      <c r="A2021" s="1">
        <v>1900109</v>
      </c>
      <c r="B2021" s="1">
        <v>80</v>
      </c>
      <c r="C2021" s="1" t="s">
        <v>2472</v>
      </c>
      <c r="AB2021" s="2">
        <v>1252</v>
      </c>
      <c r="AC2021" s="2">
        <v>1</v>
      </c>
      <c r="AD2021" s="2" t="s">
        <v>1722</v>
      </c>
    </row>
    <row r="2022" spans="1:30" ht="16.5">
      <c r="A2022" s="1">
        <v>1900110</v>
      </c>
      <c r="B2022" s="1">
        <v>90</v>
      </c>
      <c r="C2022" s="1" t="s">
        <v>2473</v>
      </c>
      <c r="AB2022" s="2">
        <v>1261</v>
      </c>
      <c r="AC2022" s="2">
        <v>1</v>
      </c>
      <c r="AD2022" s="2" t="s">
        <v>1715</v>
      </c>
    </row>
    <row r="2023" spans="1:30" ht="16.5">
      <c r="A2023" s="1">
        <v>1900201</v>
      </c>
      <c r="B2023" s="1">
        <v>1</v>
      </c>
      <c r="C2023" s="1" t="s">
        <v>2474</v>
      </c>
      <c r="AB2023" s="2">
        <v>1262</v>
      </c>
      <c r="AC2023" s="2">
        <v>1</v>
      </c>
      <c r="AD2023" s="2" t="s">
        <v>1723</v>
      </c>
    </row>
    <row r="2024" spans="1:30" ht="16.5">
      <c r="A2024" s="1">
        <v>1900202</v>
      </c>
      <c r="B2024" s="1">
        <v>1</v>
      </c>
      <c r="C2024" s="1" t="s">
        <v>2475</v>
      </c>
      <c r="AB2024" s="2">
        <v>1470000</v>
      </c>
      <c r="AC2024" s="2">
        <v>1</v>
      </c>
      <c r="AD2024" s="2" t="s">
        <v>2423</v>
      </c>
    </row>
    <row r="2025" spans="1:30" ht="16.5">
      <c r="A2025" s="1">
        <v>1900203</v>
      </c>
      <c r="B2025" s="1">
        <v>1</v>
      </c>
      <c r="C2025" s="1" t="s">
        <v>2476</v>
      </c>
      <c r="AB2025" s="2">
        <v>1480001</v>
      </c>
      <c r="AC2025" s="2">
        <v>1</v>
      </c>
      <c r="AD2025" s="2" t="s">
        <v>2424</v>
      </c>
    </row>
    <row r="2026" spans="1:30" ht="16.5">
      <c r="A2026" s="1">
        <v>1900300</v>
      </c>
      <c r="B2026" s="1">
        <v>1</v>
      </c>
      <c r="C2026" s="1" t="s">
        <v>2477</v>
      </c>
      <c r="AB2026" s="2">
        <v>1481001</v>
      </c>
      <c r="AC2026" s="2">
        <v>1</v>
      </c>
      <c r="AD2026" s="2" t="s">
        <v>2425</v>
      </c>
    </row>
    <row r="2027" spans="1:30" ht="16.5">
      <c r="A2027" s="1">
        <v>1900301</v>
      </c>
      <c r="B2027" s="1">
        <v>1</v>
      </c>
      <c r="C2027" s="1" t="s">
        <v>2478</v>
      </c>
      <c r="AB2027" s="2">
        <v>1482001</v>
      </c>
      <c r="AC2027" s="2">
        <v>1</v>
      </c>
      <c r="AD2027" s="2" t="s">
        <v>4131</v>
      </c>
    </row>
    <row r="2028" spans="1:30" ht="16.5">
      <c r="A2028" s="1">
        <v>1900302</v>
      </c>
      <c r="B2028" s="1">
        <v>10</v>
      </c>
      <c r="C2028" s="1" t="s">
        <v>2479</v>
      </c>
      <c r="AB2028" s="2">
        <v>1482101</v>
      </c>
      <c r="AC2028" s="2">
        <v>1</v>
      </c>
      <c r="AD2028" s="2" t="s">
        <v>2427</v>
      </c>
    </row>
    <row r="2029" spans="1:30" ht="16.5">
      <c r="A2029" s="1">
        <v>1900303</v>
      </c>
      <c r="B2029" s="1">
        <v>20</v>
      </c>
      <c r="C2029" s="1" t="s">
        <v>2480</v>
      </c>
      <c r="AB2029" s="2">
        <v>1482201</v>
      </c>
      <c r="AC2029" s="2">
        <v>1</v>
      </c>
      <c r="AD2029" s="2" t="s">
        <v>2428</v>
      </c>
    </row>
    <row r="2030" spans="1:30" ht="16.5">
      <c r="A2030" s="1">
        <v>1900304</v>
      </c>
      <c r="B2030" s="1">
        <v>30</v>
      </c>
      <c r="C2030" s="1" t="s">
        <v>2481</v>
      </c>
      <c r="AB2030" s="2">
        <v>1482301</v>
      </c>
      <c r="AC2030" s="2">
        <v>1</v>
      </c>
      <c r="AD2030" s="2" t="s">
        <v>4132</v>
      </c>
    </row>
    <row r="2031" spans="1:30" ht="16.5">
      <c r="A2031" s="1">
        <v>1900305</v>
      </c>
      <c r="B2031" s="1">
        <v>40</v>
      </c>
      <c r="C2031" s="1" t="s">
        <v>2482</v>
      </c>
      <c r="AB2031" s="2">
        <v>1482401</v>
      </c>
      <c r="AC2031" s="2">
        <v>1</v>
      </c>
      <c r="AD2031" s="2" t="s">
        <v>4133</v>
      </c>
    </row>
    <row r="2032" spans="1:30" ht="16.5">
      <c r="A2032" s="1">
        <v>1900306</v>
      </c>
      <c r="B2032" s="1">
        <v>50</v>
      </c>
      <c r="C2032" s="1" t="s">
        <v>2483</v>
      </c>
      <c r="AB2032" s="2">
        <v>1482501</v>
      </c>
      <c r="AC2032" s="2">
        <v>1</v>
      </c>
      <c r="AD2032" s="2" t="s">
        <v>4134</v>
      </c>
    </row>
    <row r="2033" spans="1:30" ht="16.5">
      <c r="A2033" s="1">
        <v>1900307</v>
      </c>
      <c r="B2033" s="1">
        <v>60</v>
      </c>
      <c r="C2033" s="1" t="s">
        <v>2484</v>
      </c>
      <c r="AB2033" s="2">
        <v>1482601</v>
      </c>
      <c r="AC2033" s="2">
        <v>1</v>
      </c>
      <c r="AD2033" s="2" t="s">
        <v>4135</v>
      </c>
    </row>
    <row r="2034" spans="1:30" ht="16.5">
      <c r="A2034" s="1">
        <v>1900308</v>
      </c>
      <c r="B2034" s="1">
        <v>70</v>
      </c>
      <c r="C2034" s="1" t="s">
        <v>2485</v>
      </c>
      <c r="AB2034" s="2">
        <v>1482701</v>
      </c>
      <c r="AC2034" s="2">
        <v>1</v>
      </c>
      <c r="AD2034" s="2" t="s">
        <v>2431</v>
      </c>
    </row>
    <row r="2035" spans="1:30" ht="16.5">
      <c r="A2035" s="1">
        <v>1900309</v>
      </c>
      <c r="B2035" s="1">
        <v>80</v>
      </c>
      <c r="C2035" s="1" t="s">
        <v>2486</v>
      </c>
      <c r="AB2035" s="2">
        <v>1482801</v>
      </c>
      <c r="AC2035" s="2">
        <v>1</v>
      </c>
      <c r="AD2035" s="2" t="s">
        <v>2432</v>
      </c>
    </row>
    <row r="2036" spans="1:30" ht="16.5">
      <c r="A2036" s="1">
        <v>1900310</v>
      </c>
      <c r="B2036" s="1">
        <v>90</v>
      </c>
      <c r="C2036" s="1" t="s">
        <v>2487</v>
      </c>
      <c r="AB2036" s="2">
        <v>1482901</v>
      </c>
      <c r="AC2036" s="2">
        <v>1</v>
      </c>
      <c r="AD2036" s="2" t="s">
        <v>2433</v>
      </c>
    </row>
    <row r="2037" spans="1:30" ht="16.5">
      <c r="A2037" s="1">
        <v>1900401</v>
      </c>
      <c r="B2037" s="1">
        <v>1</v>
      </c>
      <c r="C2037" s="1" t="s">
        <v>2488</v>
      </c>
      <c r="AB2037" s="2">
        <v>1483001</v>
      </c>
      <c r="AC2037" s="2">
        <v>1</v>
      </c>
      <c r="AD2037" s="2" t="s">
        <v>4136</v>
      </c>
    </row>
    <row r="2038" spans="1:30" ht="16.5">
      <c r="A2038" s="1">
        <v>1900402</v>
      </c>
      <c r="B2038" s="1">
        <v>10</v>
      </c>
      <c r="C2038" s="1" t="s">
        <v>2489</v>
      </c>
      <c r="AB2038" s="2">
        <v>1483101</v>
      </c>
      <c r="AC2038" s="2">
        <v>1</v>
      </c>
      <c r="AD2038" s="2" t="s">
        <v>4137</v>
      </c>
    </row>
    <row r="2039" spans="1:30" ht="16.5">
      <c r="A2039" s="1">
        <v>1900403</v>
      </c>
      <c r="B2039" s="1">
        <v>20</v>
      </c>
      <c r="C2039" s="1" t="s">
        <v>2490</v>
      </c>
      <c r="AB2039" s="2">
        <v>1483201</v>
      </c>
      <c r="AC2039" s="2">
        <v>1</v>
      </c>
      <c r="AD2039" s="2" t="s">
        <v>4138</v>
      </c>
    </row>
    <row r="2040" spans="1:30" ht="16.5">
      <c r="A2040" s="1">
        <v>1900404</v>
      </c>
      <c r="B2040" s="1">
        <v>30</v>
      </c>
      <c r="C2040" s="1" t="s">
        <v>2491</v>
      </c>
      <c r="AB2040" s="2">
        <v>1483301</v>
      </c>
      <c r="AC2040" s="2">
        <v>1</v>
      </c>
      <c r="AD2040" s="2" t="s">
        <v>4139</v>
      </c>
    </row>
    <row r="2041" spans="1:30" ht="16.5">
      <c r="A2041" s="1">
        <v>1900405</v>
      </c>
      <c r="B2041" s="1">
        <v>40</v>
      </c>
      <c r="C2041" s="1" t="s">
        <v>2492</v>
      </c>
      <c r="AB2041" s="2">
        <v>1483401</v>
      </c>
      <c r="AC2041" s="2">
        <v>1</v>
      </c>
      <c r="AD2041" s="2" t="s">
        <v>2435</v>
      </c>
    </row>
    <row r="2042" spans="1:30" ht="16.5">
      <c r="A2042" s="1">
        <v>1900406</v>
      </c>
      <c r="B2042" s="1">
        <v>50</v>
      </c>
      <c r="C2042" s="1" t="s">
        <v>2493</v>
      </c>
      <c r="AB2042" s="2">
        <v>1483501</v>
      </c>
      <c r="AC2042" s="2">
        <v>1</v>
      </c>
      <c r="AD2042" s="2" t="s">
        <v>2436</v>
      </c>
    </row>
    <row r="2043" spans="1:30" ht="16.5">
      <c r="A2043" s="1">
        <v>1900407</v>
      </c>
      <c r="B2043" s="1">
        <v>60</v>
      </c>
      <c r="C2043" s="1" t="s">
        <v>2494</v>
      </c>
      <c r="AB2043" s="2">
        <v>1483601</v>
      </c>
      <c r="AC2043" s="2">
        <v>1</v>
      </c>
      <c r="AD2043" s="2" t="s">
        <v>4140</v>
      </c>
    </row>
    <row r="2044" spans="1:30" ht="16.5">
      <c r="A2044" s="1">
        <v>1900408</v>
      </c>
      <c r="B2044" s="1">
        <v>70</v>
      </c>
      <c r="C2044" s="1" t="s">
        <v>2495</v>
      </c>
      <c r="AB2044" s="2">
        <v>1483701</v>
      </c>
      <c r="AC2044" s="2">
        <v>1</v>
      </c>
      <c r="AD2044" s="2" t="s">
        <v>4141</v>
      </c>
    </row>
    <row r="2045" spans="1:30" ht="16.5">
      <c r="A2045" s="1">
        <v>1900409</v>
      </c>
      <c r="B2045" s="1">
        <v>80</v>
      </c>
      <c r="C2045" s="1" t="s">
        <v>2496</v>
      </c>
      <c r="AB2045" s="2">
        <v>1483801</v>
      </c>
      <c r="AC2045" s="2">
        <v>1</v>
      </c>
      <c r="AD2045" s="2" t="s">
        <v>4142</v>
      </c>
    </row>
    <row r="2046" spans="1:30" ht="16.5">
      <c r="A2046" s="1">
        <v>1900410</v>
      </c>
      <c r="B2046" s="1">
        <v>90</v>
      </c>
      <c r="C2046" s="1" t="s">
        <v>2497</v>
      </c>
      <c r="AB2046" s="2">
        <v>1483901</v>
      </c>
      <c r="AC2046" s="2">
        <v>1</v>
      </c>
      <c r="AD2046" s="2" t="s">
        <v>4143</v>
      </c>
    </row>
    <row r="2047" spans="1:30" ht="16.5">
      <c r="A2047" s="1">
        <v>1900501</v>
      </c>
      <c r="B2047" s="1">
        <v>1</v>
      </c>
      <c r="C2047" s="1" t="s">
        <v>2498</v>
      </c>
      <c r="AB2047" s="2">
        <v>1484001</v>
      </c>
      <c r="AC2047" s="2">
        <v>1</v>
      </c>
      <c r="AD2047" s="2" t="s">
        <v>4144</v>
      </c>
    </row>
    <row r="2048" spans="1:30" ht="16.5">
      <c r="A2048" s="1">
        <v>1900502</v>
      </c>
      <c r="B2048" s="1">
        <v>1</v>
      </c>
      <c r="C2048" s="1" t="s">
        <v>2499</v>
      </c>
      <c r="AB2048" s="2">
        <v>1484101</v>
      </c>
      <c r="AC2048" s="2">
        <v>1</v>
      </c>
      <c r="AD2048" s="2" t="s">
        <v>2439</v>
      </c>
    </row>
    <row r="2049" spans="1:30" ht="16.5">
      <c r="A2049" s="1">
        <v>1900503</v>
      </c>
      <c r="B2049" s="1">
        <v>1</v>
      </c>
      <c r="C2049" s="1" t="s">
        <v>2500</v>
      </c>
      <c r="AB2049" s="2">
        <v>1484201</v>
      </c>
      <c r="AC2049" s="2">
        <v>1</v>
      </c>
      <c r="AD2049" s="2" t="s">
        <v>2440</v>
      </c>
    </row>
    <row r="2050" spans="1:30" ht="16.5">
      <c r="A2050" s="1">
        <v>1900601</v>
      </c>
      <c r="B2050" s="1">
        <v>1</v>
      </c>
      <c r="C2050" s="1" t="s">
        <v>2501</v>
      </c>
      <c r="AB2050" s="2">
        <v>1484301</v>
      </c>
      <c r="AC2050" s="2">
        <v>1</v>
      </c>
      <c r="AD2050" s="2" t="s">
        <v>2441</v>
      </c>
    </row>
    <row r="2051" spans="1:30" ht="16.5">
      <c r="A2051" s="1">
        <v>1900602</v>
      </c>
      <c r="B2051" s="1">
        <v>10</v>
      </c>
      <c r="C2051" s="1" t="s">
        <v>2502</v>
      </c>
      <c r="AB2051" s="2">
        <v>1484401</v>
      </c>
      <c r="AC2051" s="2">
        <v>1</v>
      </c>
      <c r="AD2051" s="2" t="s">
        <v>3023</v>
      </c>
    </row>
    <row r="2052" spans="1:30" ht="16.5">
      <c r="A2052" s="1">
        <v>1900603</v>
      </c>
      <c r="B2052" s="1">
        <v>20</v>
      </c>
      <c r="C2052" s="1" t="s">
        <v>2503</v>
      </c>
      <c r="AB2052" s="2">
        <v>1484501</v>
      </c>
      <c r="AC2052" s="2">
        <v>1</v>
      </c>
      <c r="AD2052" s="2" t="s">
        <v>4145</v>
      </c>
    </row>
    <row r="2053" spans="1:30" ht="16.5">
      <c r="A2053" s="1">
        <v>1900604</v>
      </c>
      <c r="B2053" s="1">
        <v>30</v>
      </c>
      <c r="C2053" s="1" t="s">
        <v>2504</v>
      </c>
      <c r="AB2053" s="2">
        <v>1484601</v>
      </c>
      <c r="AC2053" s="2">
        <v>1</v>
      </c>
      <c r="AD2053" s="2" t="s">
        <v>4146</v>
      </c>
    </row>
    <row r="2054" spans="1:30" ht="16.5">
      <c r="A2054" s="1">
        <v>1900605</v>
      </c>
      <c r="B2054" s="1">
        <v>40</v>
      </c>
      <c r="C2054" s="1" t="s">
        <v>2505</v>
      </c>
      <c r="AB2054" s="2">
        <v>1484701</v>
      </c>
      <c r="AC2054" s="2">
        <v>1</v>
      </c>
      <c r="AD2054" s="2" t="s">
        <v>4147</v>
      </c>
    </row>
    <row r="2055" spans="1:30" ht="16.5">
      <c r="A2055" s="1">
        <v>1900606</v>
      </c>
      <c r="B2055" s="1">
        <v>50</v>
      </c>
      <c r="C2055" s="1" t="s">
        <v>2506</v>
      </c>
      <c r="AB2055" s="2">
        <v>1484801</v>
      </c>
      <c r="AC2055" s="2">
        <v>1</v>
      </c>
      <c r="AD2055" s="2" t="s">
        <v>2442</v>
      </c>
    </row>
    <row r="2056" spans="1:30" ht="16.5">
      <c r="A2056" s="1">
        <v>1900607</v>
      </c>
      <c r="B2056" s="1">
        <v>60</v>
      </c>
      <c r="C2056" s="1" t="s">
        <v>2507</v>
      </c>
      <c r="AB2056" s="2">
        <v>1484901</v>
      </c>
      <c r="AC2056" s="2">
        <v>1</v>
      </c>
      <c r="AD2056" s="2" t="s">
        <v>2443</v>
      </c>
    </row>
    <row r="2057" spans="1:30" ht="16.5">
      <c r="A2057" s="1">
        <v>1900608</v>
      </c>
      <c r="B2057" s="1">
        <v>70</v>
      </c>
      <c r="C2057" s="1" t="s">
        <v>2508</v>
      </c>
      <c r="AB2057" s="2">
        <v>1485001</v>
      </c>
      <c r="AC2057" s="2">
        <v>1</v>
      </c>
      <c r="AD2057" s="2" t="s">
        <v>2444</v>
      </c>
    </row>
    <row r="2058" spans="1:30" ht="16.5">
      <c r="A2058" s="1">
        <v>1900609</v>
      </c>
      <c r="B2058" s="1">
        <v>80</v>
      </c>
      <c r="C2058" s="1" t="s">
        <v>2509</v>
      </c>
      <c r="AB2058" s="2">
        <v>1485101</v>
      </c>
      <c r="AC2058" s="2">
        <v>1</v>
      </c>
      <c r="AD2058" s="2" t="s">
        <v>2445</v>
      </c>
    </row>
    <row r="2059" spans="1:30" ht="16.5">
      <c r="A2059" s="1">
        <v>1900610</v>
      </c>
      <c r="B2059" s="1">
        <v>90</v>
      </c>
      <c r="C2059" s="1" t="s">
        <v>2510</v>
      </c>
      <c r="AB2059" s="2">
        <v>1485201</v>
      </c>
      <c r="AC2059" s="2">
        <v>1</v>
      </c>
      <c r="AD2059" s="2" t="s">
        <v>2446</v>
      </c>
    </row>
    <row r="2060" spans="1:30" ht="16.5">
      <c r="A2060" s="1">
        <v>1900701</v>
      </c>
      <c r="B2060" s="1">
        <v>1</v>
      </c>
      <c r="C2060" s="1" t="s">
        <v>2511</v>
      </c>
      <c r="AB2060" s="2">
        <v>1485301</v>
      </c>
      <c r="AC2060" s="2">
        <v>1</v>
      </c>
      <c r="AD2060" s="2" t="s">
        <v>2447</v>
      </c>
    </row>
    <row r="2061" spans="1:30" ht="16.5">
      <c r="A2061" s="1">
        <v>1900702</v>
      </c>
      <c r="B2061" s="1">
        <v>10</v>
      </c>
      <c r="C2061" s="1" t="s">
        <v>2512</v>
      </c>
      <c r="AB2061" s="2">
        <v>1485401</v>
      </c>
      <c r="AC2061" s="2">
        <v>1</v>
      </c>
      <c r="AD2061" s="2" t="s">
        <v>2448</v>
      </c>
    </row>
    <row r="2062" spans="1:30" ht="16.5">
      <c r="A2062" s="1">
        <v>1900703</v>
      </c>
      <c r="B2062" s="1">
        <v>20</v>
      </c>
      <c r="C2062" s="1" t="s">
        <v>2513</v>
      </c>
      <c r="AB2062" s="2">
        <v>1485501</v>
      </c>
      <c r="AC2062" s="2">
        <v>1</v>
      </c>
      <c r="AD2062" s="2" t="s">
        <v>2449</v>
      </c>
    </row>
    <row r="2063" spans="1:30" ht="16.5">
      <c r="A2063" s="1">
        <v>1900704</v>
      </c>
      <c r="B2063" s="1">
        <v>30</v>
      </c>
      <c r="C2063" s="1" t="s">
        <v>2514</v>
      </c>
      <c r="AB2063" s="2">
        <v>1485601</v>
      </c>
      <c r="AC2063" s="2">
        <v>1</v>
      </c>
      <c r="AD2063" s="2" t="s">
        <v>2450</v>
      </c>
    </row>
    <row r="2064" spans="1:30" ht="16.5">
      <c r="A2064" s="1">
        <v>1900705</v>
      </c>
      <c r="B2064" s="1">
        <v>40</v>
      </c>
      <c r="C2064" s="1" t="s">
        <v>2515</v>
      </c>
      <c r="AB2064" s="2">
        <v>1485701</v>
      </c>
      <c r="AC2064" s="2">
        <v>1</v>
      </c>
      <c r="AD2064" s="2" t="s">
        <v>4148</v>
      </c>
    </row>
    <row r="2065" spans="1:30" ht="16.5">
      <c r="A2065" s="1">
        <v>1900706</v>
      </c>
      <c r="B2065" s="1">
        <v>50</v>
      </c>
      <c r="C2065" s="1" t="s">
        <v>2516</v>
      </c>
      <c r="AB2065" s="2">
        <v>1485801</v>
      </c>
      <c r="AC2065" s="2">
        <v>1</v>
      </c>
      <c r="AD2065" s="2" t="s">
        <v>2450</v>
      </c>
    </row>
    <row r="2066" spans="1:30" ht="16.5">
      <c r="A2066" s="1">
        <v>1900707</v>
      </c>
      <c r="B2066" s="1">
        <v>60</v>
      </c>
      <c r="C2066" s="1" t="s">
        <v>2517</v>
      </c>
      <c r="AB2066" s="2">
        <v>1485800</v>
      </c>
      <c r="AC2066" s="2">
        <v>1</v>
      </c>
      <c r="AD2066" s="2" t="s">
        <v>4128</v>
      </c>
    </row>
    <row r="2067" spans="1:30" ht="16.5">
      <c r="A2067" s="1">
        <v>1900708</v>
      </c>
      <c r="B2067" s="1">
        <v>70</v>
      </c>
      <c r="C2067" s="1" t="s">
        <v>2518</v>
      </c>
      <c r="AB2067" s="2">
        <v>1455001</v>
      </c>
      <c r="AC2067" s="2">
        <v>1</v>
      </c>
      <c r="AD2067" s="2" t="s">
        <v>2452</v>
      </c>
    </row>
    <row r="2068" spans="1:30" ht="16.5">
      <c r="A2068" s="1">
        <v>1900709</v>
      </c>
      <c r="B2068" s="1">
        <v>80</v>
      </c>
      <c r="C2068" s="1" t="s">
        <v>2519</v>
      </c>
      <c r="AB2068" s="2">
        <v>1900000</v>
      </c>
      <c r="AC2068" s="2">
        <v>1</v>
      </c>
      <c r="AD2068" s="2" t="s">
        <v>2453</v>
      </c>
    </row>
    <row r="2069" spans="1:30" ht="16.5">
      <c r="A2069" s="1">
        <v>1900710</v>
      </c>
      <c r="B2069" s="1">
        <v>90</v>
      </c>
      <c r="C2069" s="1" t="s">
        <v>2520</v>
      </c>
      <c r="AB2069" s="2">
        <v>1900001</v>
      </c>
      <c r="AC2069" s="2">
        <v>1</v>
      </c>
      <c r="AD2069" s="2" t="s">
        <v>2454</v>
      </c>
    </row>
    <row r="2070" spans="1:30" ht="16.5">
      <c r="A2070" s="1">
        <v>1900801</v>
      </c>
      <c r="B2070" s="1">
        <v>1</v>
      </c>
      <c r="C2070" s="1" t="s">
        <v>2521</v>
      </c>
      <c r="AB2070" s="2">
        <v>1900002</v>
      </c>
      <c r="AC2070" s="2">
        <v>10</v>
      </c>
      <c r="AD2070" s="2" t="s">
        <v>2455</v>
      </c>
    </row>
    <row r="2071" spans="1:30" ht="16.5">
      <c r="A2071" s="1">
        <v>1900802</v>
      </c>
      <c r="B2071" s="1">
        <v>1</v>
      </c>
      <c r="C2071" s="1" t="s">
        <v>2522</v>
      </c>
      <c r="AB2071" s="2">
        <v>1900003</v>
      </c>
      <c r="AC2071" s="2">
        <v>20</v>
      </c>
      <c r="AD2071" s="2" t="s">
        <v>2456</v>
      </c>
    </row>
    <row r="2072" spans="1:30" ht="16.5">
      <c r="A2072" s="1">
        <v>1900803</v>
      </c>
      <c r="B2072" s="1">
        <v>1</v>
      </c>
      <c r="C2072" s="1" t="s">
        <v>2523</v>
      </c>
      <c r="AB2072" s="2">
        <v>1900004</v>
      </c>
      <c r="AC2072" s="2">
        <v>30</v>
      </c>
      <c r="AD2072" s="2" t="s">
        <v>2457</v>
      </c>
    </row>
    <row r="2073" spans="1:30" ht="16.5">
      <c r="A2073" s="1">
        <v>1900901</v>
      </c>
      <c r="B2073" s="1">
        <v>1</v>
      </c>
      <c r="C2073" s="1" t="s">
        <v>2524</v>
      </c>
      <c r="AB2073" s="2">
        <v>1900005</v>
      </c>
      <c r="AC2073" s="2">
        <v>40</v>
      </c>
      <c r="AD2073" s="2" t="s">
        <v>2458</v>
      </c>
    </row>
    <row r="2074" spans="1:30" ht="16.5">
      <c r="A2074" s="1">
        <v>1900902</v>
      </c>
      <c r="B2074" s="1">
        <v>10</v>
      </c>
      <c r="C2074" s="1" t="s">
        <v>2525</v>
      </c>
      <c r="AB2074" s="2">
        <v>1900006</v>
      </c>
      <c r="AC2074" s="2">
        <v>50</v>
      </c>
      <c r="AD2074" s="2" t="s">
        <v>2459</v>
      </c>
    </row>
    <row r="2075" spans="1:30" ht="16.5">
      <c r="A2075" s="1">
        <v>1900903</v>
      </c>
      <c r="B2075" s="1">
        <v>20</v>
      </c>
      <c r="C2075" s="1" t="s">
        <v>2526</v>
      </c>
      <c r="AB2075" s="2">
        <v>1900007</v>
      </c>
      <c r="AC2075" s="2">
        <v>60</v>
      </c>
      <c r="AD2075" s="2" t="s">
        <v>2460</v>
      </c>
    </row>
    <row r="2076" spans="1:30" ht="16.5">
      <c r="A2076" s="1">
        <v>1900904</v>
      </c>
      <c r="B2076" s="1">
        <v>30</v>
      </c>
      <c r="C2076" s="1" t="s">
        <v>2527</v>
      </c>
      <c r="AB2076" s="2">
        <v>1900008</v>
      </c>
      <c r="AC2076" s="2">
        <v>70</v>
      </c>
      <c r="AD2076" s="2" t="s">
        <v>2461</v>
      </c>
    </row>
    <row r="2077" spans="1:30" ht="16.5">
      <c r="A2077" s="1">
        <v>1900905</v>
      </c>
      <c r="B2077" s="1">
        <v>40</v>
      </c>
      <c r="C2077" s="1" t="s">
        <v>2528</v>
      </c>
      <c r="AB2077" s="2">
        <v>1900009</v>
      </c>
      <c r="AC2077" s="2">
        <v>80</v>
      </c>
      <c r="AD2077" s="2" t="s">
        <v>2462</v>
      </c>
    </row>
    <row r="2078" spans="1:30" ht="16.5">
      <c r="A2078" s="1">
        <v>1900906</v>
      </c>
      <c r="B2078" s="1">
        <v>50</v>
      </c>
      <c r="C2078" s="1" t="s">
        <v>2529</v>
      </c>
      <c r="AB2078" s="2">
        <v>1900010</v>
      </c>
      <c r="AC2078" s="2">
        <v>90</v>
      </c>
      <c r="AD2078" s="2" t="s">
        <v>2463</v>
      </c>
    </row>
    <row r="2079" spans="1:30" ht="16.5">
      <c r="A2079" s="1">
        <v>1900907</v>
      </c>
      <c r="B2079" s="1">
        <v>60</v>
      </c>
      <c r="C2079" s="1" t="s">
        <v>2530</v>
      </c>
      <c r="AB2079" s="10">
        <v>1900101</v>
      </c>
      <c r="AC2079" s="10">
        <v>1</v>
      </c>
      <c r="AD2079" s="10" t="s">
        <v>2464</v>
      </c>
    </row>
    <row r="2080" spans="1:30" ht="16.5">
      <c r="A2080" s="1">
        <v>1900908</v>
      </c>
      <c r="B2080" s="1">
        <v>70</v>
      </c>
      <c r="C2080" s="1" t="s">
        <v>2531</v>
      </c>
      <c r="AB2080" s="10">
        <v>1900102</v>
      </c>
      <c r="AC2080" s="10">
        <v>10</v>
      </c>
      <c r="AD2080" s="10" t="s">
        <v>2465</v>
      </c>
    </row>
    <row r="2081" spans="1:30" ht="16.5">
      <c r="A2081" s="1">
        <v>1900909</v>
      </c>
      <c r="B2081" s="1">
        <v>80</v>
      </c>
      <c r="C2081" s="1" t="s">
        <v>2532</v>
      </c>
      <c r="AB2081" s="10">
        <v>1900103</v>
      </c>
      <c r="AC2081" s="10">
        <v>20</v>
      </c>
      <c r="AD2081" s="10" t="s">
        <v>2466</v>
      </c>
    </row>
    <row r="2082" spans="1:30" ht="16.5">
      <c r="A2082" s="1">
        <v>1900910</v>
      </c>
      <c r="B2082" s="1">
        <v>90</v>
      </c>
      <c r="C2082" s="1" t="s">
        <v>2533</v>
      </c>
      <c r="AB2082" s="10">
        <v>1900104</v>
      </c>
      <c r="AC2082" s="10">
        <v>30</v>
      </c>
      <c r="AD2082" s="10" t="s">
        <v>2467</v>
      </c>
    </row>
    <row r="2083" spans="1:30" ht="16.5">
      <c r="A2083" s="1">
        <v>1901001</v>
      </c>
      <c r="B2083" s="1">
        <v>1</v>
      </c>
      <c r="C2083" s="1" t="s">
        <v>2534</v>
      </c>
      <c r="AB2083" s="10">
        <v>1900105</v>
      </c>
      <c r="AC2083" s="10">
        <v>40</v>
      </c>
      <c r="AD2083" s="10" t="s">
        <v>2468</v>
      </c>
    </row>
    <row r="2084" spans="1:30" ht="16.5">
      <c r="A2084" s="1">
        <v>1901002</v>
      </c>
      <c r="B2084" s="1">
        <v>10</v>
      </c>
      <c r="C2084" s="1" t="s">
        <v>2535</v>
      </c>
      <c r="AB2084" s="10">
        <v>1900106</v>
      </c>
      <c r="AC2084" s="10">
        <v>50</v>
      </c>
      <c r="AD2084" s="10" t="s">
        <v>2469</v>
      </c>
    </row>
    <row r="2085" spans="1:30" ht="16.5">
      <c r="A2085" s="1">
        <v>1901003</v>
      </c>
      <c r="B2085" s="1">
        <v>20</v>
      </c>
      <c r="C2085" s="1" t="s">
        <v>2536</v>
      </c>
      <c r="AB2085" s="10">
        <v>1900107</v>
      </c>
      <c r="AC2085" s="10">
        <v>60</v>
      </c>
      <c r="AD2085" s="10" t="s">
        <v>2470</v>
      </c>
    </row>
    <row r="2086" spans="1:30" ht="16.5">
      <c r="A2086" s="1">
        <v>1901004</v>
      </c>
      <c r="B2086" s="1">
        <v>30</v>
      </c>
      <c r="C2086" s="1" t="s">
        <v>2537</v>
      </c>
      <c r="AB2086" s="10">
        <v>1900108</v>
      </c>
      <c r="AC2086" s="10">
        <v>70</v>
      </c>
      <c r="AD2086" s="10" t="s">
        <v>2471</v>
      </c>
    </row>
    <row r="2087" spans="1:30" ht="16.5">
      <c r="A2087" s="1">
        <v>1901005</v>
      </c>
      <c r="B2087" s="1">
        <v>40</v>
      </c>
      <c r="C2087" s="1" t="s">
        <v>2538</v>
      </c>
      <c r="AB2087" s="10">
        <v>1900109</v>
      </c>
      <c r="AC2087" s="10">
        <v>80</v>
      </c>
      <c r="AD2087" s="10" t="s">
        <v>2472</v>
      </c>
    </row>
    <row r="2088" spans="1:30" ht="16.5">
      <c r="A2088" s="1">
        <v>1901006</v>
      </c>
      <c r="B2088" s="1">
        <v>50</v>
      </c>
      <c r="C2088" s="1" t="s">
        <v>2539</v>
      </c>
      <c r="AB2088" s="10">
        <v>1900110</v>
      </c>
      <c r="AC2088" s="10">
        <v>90</v>
      </c>
      <c r="AD2088" s="10" t="s">
        <v>2473</v>
      </c>
    </row>
    <row r="2089" spans="1:30" ht="16.5">
      <c r="A2089" s="1">
        <v>1901007</v>
      </c>
      <c r="B2089" s="1">
        <v>60</v>
      </c>
      <c r="C2089" s="1" t="s">
        <v>2540</v>
      </c>
      <c r="AB2089" s="2">
        <v>1900201</v>
      </c>
      <c r="AC2089" s="2">
        <v>1</v>
      </c>
      <c r="AD2089" s="2" t="s">
        <v>2474</v>
      </c>
    </row>
    <row r="2090" spans="1:30" ht="16.5">
      <c r="A2090" s="1">
        <v>1901008</v>
      </c>
      <c r="B2090" s="1">
        <v>70</v>
      </c>
      <c r="C2090" s="1" t="s">
        <v>2541</v>
      </c>
      <c r="AB2090" s="2">
        <v>1900202</v>
      </c>
      <c r="AC2090" s="2">
        <v>1</v>
      </c>
      <c r="AD2090" s="2" t="s">
        <v>2475</v>
      </c>
    </row>
    <row r="2091" spans="1:30" ht="16.5">
      <c r="A2091" s="1">
        <v>1901009</v>
      </c>
      <c r="B2091" s="1">
        <v>80</v>
      </c>
      <c r="C2091" s="1" t="s">
        <v>2542</v>
      </c>
      <c r="AB2091" s="2">
        <v>1900203</v>
      </c>
      <c r="AC2091" s="2">
        <v>1</v>
      </c>
      <c r="AD2091" s="2" t="s">
        <v>2476</v>
      </c>
    </row>
    <row r="2092" spans="1:30" ht="16.5">
      <c r="A2092" s="1">
        <v>1901010</v>
      </c>
      <c r="B2092" s="1">
        <v>90</v>
      </c>
      <c r="C2092" s="1" t="s">
        <v>2543</v>
      </c>
      <c r="AB2092" s="2">
        <v>1900300</v>
      </c>
      <c r="AC2092" s="2">
        <v>1</v>
      </c>
      <c r="AD2092" s="2" t="s">
        <v>2477</v>
      </c>
    </row>
    <row r="2093" spans="1:30" ht="16.5">
      <c r="A2093" s="1">
        <v>1901101</v>
      </c>
      <c r="B2093" s="1">
        <v>1</v>
      </c>
      <c r="C2093" s="1" t="s">
        <v>2544</v>
      </c>
      <c r="AB2093" s="2">
        <v>1900301</v>
      </c>
      <c r="AC2093" s="2">
        <v>1</v>
      </c>
      <c r="AD2093" s="2" t="s">
        <v>2478</v>
      </c>
    </row>
    <row r="2094" spans="1:30" ht="16.5">
      <c r="A2094" s="1">
        <v>1901102</v>
      </c>
      <c r="B2094" s="1">
        <v>10</v>
      </c>
      <c r="C2094" s="1" t="s">
        <v>2545</v>
      </c>
      <c r="AB2094" s="2">
        <v>1900302</v>
      </c>
      <c r="AC2094" s="2">
        <v>10</v>
      </c>
      <c r="AD2094" s="2" t="s">
        <v>2479</v>
      </c>
    </row>
    <row r="2095" spans="1:30" ht="16.5">
      <c r="A2095" s="1">
        <v>1901103</v>
      </c>
      <c r="B2095" s="1">
        <v>20</v>
      </c>
      <c r="C2095" s="1" t="s">
        <v>2546</v>
      </c>
      <c r="AB2095" s="2">
        <v>1900303</v>
      </c>
      <c r="AC2095" s="2">
        <v>20</v>
      </c>
      <c r="AD2095" s="2" t="s">
        <v>2480</v>
      </c>
    </row>
    <row r="2096" spans="1:30" ht="16.5">
      <c r="A2096" s="1">
        <v>1901104</v>
      </c>
      <c r="B2096" s="1">
        <v>30</v>
      </c>
      <c r="C2096" s="1" t="s">
        <v>2547</v>
      </c>
      <c r="AB2096" s="2">
        <v>1900304</v>
      </c>
      <c r="AC2096" s="2">
        <v>30</v>
      </c>
      <c r="AD2096" s="2" t="s">
        <v>2481</v>
      </c>
    </row>
    <row r="2097" spans="1:30" ht="16.5">
      <c r="A2097" s="1">
        <v>1901105</v>
      </c>
      <c r="B2097" s="1">
        <v>40</v>
      </c>
      <c r="C2097" s="1" t="s">
        <v>2548</v>
      </c>
      <c r="AB2097" s="2">
        <v>1900305</v>
      </c>
      <c r="AC2097" s="2">
        <v>40</v>
      </c>
      <c r="AD2097" s="2" t="s">
        <v>2482</v>
      </c>
    </row>
    <row r="2098" spans="1:30" ht="16.5">
      <c r="A2098" s="1">
        <v>1901106</v>
      </c>
      <c r="B2098" s="1">
        <v>50</v>
      </c>
      <c r="C2098" s="1" t="s">
        <v>2549</v>
      </c>
      <c r="AB2098" s="2">
        <v>1900306</v>
      </c>
      <c r="AC2098" s="2">
        <v>50</v>
      </c>
      <c r="AD2098" s="2" t="s">
        <v>2483</v>
      </c>
    </row>
    <row r="2099" spans="1:30" ht="16.5">
      <c r="A2099" s="1">
        <v>1901107</v>
      </c>
      <c r="B2099" s="1">
        <v>60</v>
      </c>
      <c r="C2099" s="1" t="s">
        <v>2550</v>
      </c>
      <c r="AB2099" s="2">
        <v>1900307</v>
      </c>
      <c r="AC2099" s="2">
        <v>60</v>
      </c>
      <c r="AD2099" s="2" t="s">
        <v>2484</v>
      </c>
    </row>
    <row r="2100" spans="1:30" ht="16.5">
      <c r="A2100" s="1">
        <v>1901108</v>
      </c>
      <c r="B2100" s="1">
        <v>70</v>
      </c>
      <c r="C2100" s="1" t="s">
        <v>2551</v>
      </c>
      <c r="AB2100" s="2">
        <v>1900308</v>
      </c>
      <c r="AC2100" s="2">
        <v>70</v>
      </c>
      <c r="AD2100" s="2" t="s">
        <v>2485</v>
      </c>
    </row>
    <row r="2101" spans="1:30" ht="16.5">
      <c r="A2101" s="1">
        <v>1901109</v>
      </c>
      <c r="B2101" s="1">
        <v>80</v>
      </c>
      <c r="C2101" s="1" t="s">
        <v>2552</v>
      </c>
      <c r="AB2101" s="2">
        <v>1900309</v>
      </c>
      <c r="AC2101" s="2">
        <v>80</v>
      </c>
      <c r="AD2101" s="2" t="s">
        <v>2486</v>
      </c>
    </row>
    <row r="2102" spans="1:30" ht="16.5">
      <c r="A2102" s="1">
        <v>1901110</v>
      </c>
      <c r="B2102" s="1">
        <v>90</v>
      </c>
      <c r="C2102" s="1" t="s">
        <v>2553</v>
      </c>
      <c r="AB2102" s="2">
        <v>1900310</v>
      </c>
      <c r="AC2102" s="2">
        <v>90</v>
      </c>
      <c r="AD2102" s="2" t="s">
        <v>2487</v>
      </c>
    </row>
    <row r="2103" spans="1:30" ht="16.5">
      <c r="A2103" s="1">
        <v>1901201</v>
      </c>
      <c r="B2103" s="1">
        <v>1</v>
      </c>
      <c r="C2103" s="1" t="s">
        <v>2554</v>
      </c>
      <c r="AB2103" s="2">
        <v>1900401</v>
      </c>
      <c r="AC2103" s="2">
        <v>1</v>
      </c>
      <c r="AD2103" s="2" t="s">
        <v>2488</v>
      </c>
    </row>
    <row r="2104" spans="1:30" ht="16.5">
      <c r="A2104" s="1">
        <v>1901202</v>
      </c>
      <c r="B2104" s="1">
        <v>10</v>
      </c>
      <c r="C2104" s="1" t="s">
        <v>2555</v>
      </c>
      <c r="AB2104" s="2">
        <v>1900402</v>
      </c>
      <c r="AC2104" s="2">
        <v>10</v>
      </c>
      <c r="AD2104" s="2" t="s">
        <v>2489</v>
      </c>
    </row>
    <row r="2105" spans="1:30" ht="16.5">
      <c r="A2105" s="1">
        <v>1901203</v>
      </c>
      <c r="B2105" s="1">
        <v>20</v>
      </c>
      <c r="C2105" s="1" t="s">
        <v>2556</v>
      </c>
      <c r="AB2105" s="2">
        <v>1900403</v>
      </c>
      <c r="AC2105" s="2">
        <v>20</v>
      </c>
      <c r="AD2105" s="2" t="s">
        <v>2490</v>
      </c>
    </row>
    <row r="2106" spans="1:30" ht="16.5">
      <c r="A2106" s="1">
        <v>1901204</v>
      </c>
      <c r="B2106" s="1">
        <v>30</v>
      </c>
      <c r="C2106" s="1" t="s">
        <v>2557</v>
      </c>
      <c r="AB2106" s="2">
        <v>1900404</v>
      </c>
      <c r="AC2106" s="2">
        <v>30</v>
      </c>
      <c r="AD2106" s="2" t="s">
        <v>2491</v>
      </c>
    </row>
    <row r="2107" spans="1:30" ht="16.5">
      <c r="A2107" s="1">
        <v>1901205</v>
      </c>
      <c r="B2107" s="1">
        <v>40</v>
      </c>
      <c r="C2107" s="1" t="s">
        <v>2558</v>
      </c>
      <c r="AB2107" s="2">
        <v>1900405</v>
      </c>
      <c r="AC2107" s="2">
        <v>40</v>
      </c>
      <c r="AD2107" s="2" t="s">
        <v>2492</v>
      </c>
    </row>
    <row r="2108" spans="1:30" ht="16.5">
      <c r="A2108" s="1">
        <v>1901206</v>
      </c>
      <c r="B2108" s="1">
        <v>50</v>
      </c>
      <c r="C2108" s="1" t="s">
        <v>2559</v>
      </c>
      <c r="AB2108" s="2">
        <v>1900406</v>
      </c>
      <c r="AC2108" s="2">
        <v>50</v>
      </c>
      <c r="AD2108" s="2" t="s">
        <v>2493</v>
      </c>
    </row>
    <row r="2109" spans="1:30" ht="16.5">
      <c r="A2109" s="1">
        <v>1901207</v>
      </c>
      <c r="B2109" s="1">
        <v>60</v>
      </c>
      <c r="C2109" s="1" t="s">
        <v>2560</v>
      </c>
      <c r="AB2109" s="2">
        <v>1900407</v>
      </c>
      <c r="AC2109" s="2">
        <v>60</v>
      </c>
      <c r="AD2109" s="2" t="s">
        <v>2494</v>
      </c>
    </row>
    <row r="2110" spans="1:30" ht="16.5">
      <c r="A2110" s="1">
        <v>1901208</v>
      </c>
      <c r="B2110" s="1">
        <v>70</v>
      </c>
      <c r="C2110" s="1" t="s">
        <v>2561</v>
      </c>
      <c r="AB2110" s="2">
        <v>1900408</v>
      </c>
      <c r="AC2110" s="2">
        <v>70</v>
      </c>
      <c r="AD2110" s="2" t="s">
        <v>2495</v>
      </c>
    </row>
    <row r="2111" spans="1:30" ht="16.5">
      <c r="A2111" s="1">
        <v>1901209</v>
      </c>
      <c r="B2111" s="1">
        <v>80</v>
      </c>
      <c r="C2111" s="1" t="s">
        <v>2562</v>
      </c>
      <c r="AB2111" s="2">
        <v>1900409</v>
      </c>
      <c r="AC2111" s="2">
        <v>80</v>
      </c>
      <c r="AD2111" s="2" t="s">
        <v>2496</v>
      </c>
    </row>
    <row r="2112" spans="1:30" ht="16.5">
      <c r="A2112" s="1">
        <v>1901210</v>
      </c>
      <c r="B2112" s="1">
        <v>90</v>
      </c>
      <c r="C2112" s="1" t="s">
        <v>2563</v>
      </c>
      <c r="AB2112" s="2">
        <v>1900410</v>
      </c>
      <c r="AC2112" s="2">
        <v>90</v>
      </c>
      <c r="AD2112" s="2" t="s">
        <v>2497</v>
      </c>
    </row>
    <row r="2113" spans="1:30" ht="16.5">
      <c r="A2113" s="1">
        <v>1901301</v>
      </c>
      <c r="B2113" s="1">
        <v>1</v>
      </c>
      <c r="C2113" s="1" t="s">
        <v>2564</v>
      </c>
      <c r="AB2113" s="2">
        <v>1900501</v>
      </c>
      <c r="AC2113" s="2">
        <v>1</v>
      </c>
      <c r="AD2113" s="2" t="s">
        <v>2498</v>
      </c>
    </row>
    <row r="2114" spans="1:30" ht="16.5">
      <c r="A2114" s="1">
        <v>1901401</v>
      </c>
      <c r="B2114" s="1">
        <v>1</v>
      </c>
      <c r="C2114" s="1" t="s">
        <v>2565</v>
      </c>
      <c r="AB2114" s="2">
        <v>1900502</v>
      </c>
      <c r="AC2114" s="2">
        <v>1</v>
      </c>
      <c r="AD2114" s="2" t="s">
        <v>2499</v>
      </c>
    </row>
    <row r="2115" spans="1:30" ht="16.5">
      <c r="A2115" s="1">
        <v>1901501</v>
      </c>
      <c r="B2115" s="1">
        <v>1</v>
      </c>
      <c r="C2115" s="1" t="s">
        <v>2566</v>
      </c>
      <c r="AB2115" s="2">
        <v>1900503</v>
      </c>
      <c r="AC2115" s="2">
        <v>1</v>
      </c>
      <c r="AD2115" s="2" t="s">
        <v>2500</v>
      </c>
    </row>
    <row r="2116" spans="1:30" ht="16.5">
      <c r="A2116" s="1">
        <v>1901601</v>
      </c>
      <c r="B2116" s="1">
        <v>1</v>
      </c>
      <c r="C2116" s="1" t="s">
        <v>2567</v>
      </c>
      <c r="AB2116" s="2">
        <v>1900601</v>
      </c>
      <c r="AC2116" s="2">
        <v>1</v>
      </c>
      <c r="AD2116" s="2" t="s">
        <v>2501</v>
      </c>
    </row>
    <row r="2117" spans="1:30" ht="16.5">
      <c r="A2117" s="1">
        <v>1901701</v>
      </c>
      <c r="B2117" s="1">
        <v>1</v>
      </c>
      <c r="C2117" s="1" t="s">
        <v>2568</v>
      </c>
      <c r="AB2117" s="2">
        <v>1900602</v>
      </c>
      <c r="AC2117" s="2">
        <v>10</v>
      </c>
      <c r="AD2117" s="2" t="s">
        <v>2502</v>
      </c>
    </row>
    <row r="2118" spans="1:30" ht="16.5">
      <c r="A2118" s="1">
        <v>1901801</v>
      </c>
      <c r="B2118" s="1">
        <v>1</v>
      </c>
      <c r="C2118" s="1" t="s">
        <v>2569</v>
      </c>
      <c r="AB2118" s="2">
        <v>1900603</v>
      </c>
      <c r="AC2118" s="2">
        <v>20</v>
      </c>
      <c r="AD2118" s="2" t="s">
        <v>2503</v>
      </c>
    </row>
    <row r="2119" spans="1:30" ht="16.5">
      <c r="A2119" s="1">
        <v>1901901</v>
      </c>
      <c r="B2119" s="1">
        <v>1</v>
      </c>
      <c r="C2119" s="1" t="s">
        <v>2570</v>
      </c>
      <c r="AB2119" s="2">
        <v>1900604</v>
      </c>
      <c r="AC2119" s="2">
        <v>30</v>
      </c>
      <c r="AD2119" s="2" t="s">
        <v>2504</v>
      </c>
    </row>
    <row r="2120" spans="1:30" ht="16.5">
      <c r="A2120" s="1">
        <v>1902001</v>
      </c>
      <c r="B2120" s="1">
        <v>1</v>
      </c>
      <c r="C2120" s="1" t="s">
        <v>2571</v>
      </c>
      <c r="AB2120" s="2">
        <v>1900605</v>
      </c>
      <c r="AC2120" s="2">
        <v>40</v>
      </c>
      <c r="AD2120" s="2" t="s">
        <v>2505</v>
      </c>
    </row>
    <row r="2121" spans="1:30" ht="16.5">
      <c r="A2121" s="1">
        <v>1902101</v>
      </c>
      <c r="B2121" s="1">
        <v>1</v>
      </c>
      <c r="C2121" s="1" t="s">
        <v>2572</v>
      </c>
      <c r="AB2121" s="2">
        <v>1900606</v>
      </c>
      <c r="AC2121" s="2">
        <v>50</v>
      </c>
      <c r="AD2121" s="2" t="s">
        <v>2506</v>
      </c>
    </row>
    <row r="2122" spans="1:30" ht="16.5">
      <c r="A2122" s="1">
        <v>1902201</v>
      </c>
      <c r="B2122" s="1">
        <v>1</v>
      </c>
      <c r="C2122" s="1" t="s">
        <v>2573</v>
      </c>
      <c r="AB2122" s="2">
        <v>1900607</v>
      </c>
      <c r="AC2122" s="2">
        <v>60</v>
      </c>
      <c r="AD2122" s="2" t="s">
        <v>2507</v>
      </c>
    </row>
    <row r="2123" spans="1:30" ht="16.5">
      <c r="A2123" s="1">
        <v>1902301</v>
      </c>
      <c r="B2123" s="1">
        <v>1</v>
      </c>
      <c r="C2123" s="1" t="s">
        <v>2574</v>
      </c>
      <c r="AB2123" s="2">
        <v>1900608</v>
      </c>
      <c r="AC2123" s="2">
        <v>70</v>
      </c>
      <c r="AD2123" s="2" t="s">
        <v>2508</v>
      </c>
    </row>
    <row r="2124" spans="1:30" ht="16.5">
      <c r="A2124" s="1">
        <v>1902401</v>
      </c>
      <c r="B2124" s="1">
        <v>1</v>
      </c>
      <c r="C2124" s="1" t="s">
        <v>2575</v>
      </c>
      <c r="AB2124" s="2">
        <v>1900609</v>
      </c>
      <c r="AC2124" s="2">
        <v>80</v>
      </c>
      <c r="AD2124" s="2" t="s">
        <v>2509</v>
      </c>
    </row>
    <row r="2125" spans="1:30" ht="16.5">
      <c r="A2125" s="1">
        <v>1902501</v>
      </c>
      <c r="B2125" s="1">
        <v>1</v>
      </c>
      <c r="C2125" s="1" t="s">
        <v>2576</v>
      </c>
      <c r="AB2125" s="2">
        <v>1900610</v>
      </c>
      <c r="AC2125" s="2">
        <v>90</v>
      </c>
      <c r="AD2125" s="2" t="s">
        <v>2510</v>
      </c>
    </row>
    <row r="2126" spans="1:30" ht="16.5">
      <c r="A2126" s="1">
        <v>1902601</v>
      </c>
      <c r="B2126" s="1">
        <v>1</v>
      </c>
      <c r="C2126" s="1" t="s">
        <v>2577</v>
      </c>
      <c r="AB2126" s="2">
        <v>1900701</v>
      </c>
      <c r="AC2126" s="2">
        <v>1</v>
      </c>
      <c r="AD2126" s="2" t="s">
        <v>2511</v>
      </c>
    </row>
    <row r="2127" spans="1:30" ht="16.5">
      <c r="A2127" s="1">
        <v>1902701</v>
      </c>
      <c r="B2127" s="1">
        <v>1</v>
      </c>
      <c r="C2127" s="1" t="s">
        <v>2578</v>
      </c>
      <c r="AB2127" s="2">
        <v>1900702</v>
      </c>
      <c r="AC2127" s="2">
        <v>10</v>
      </c>
      <c r="AD2127" s="2" t="s">
        <v>2512</v>
      </c>
    </row>
    <row r="2128" spans="1:30" ht="16.5">
      <c r="A2128" s="1">
        <v>1902801</v>
      </c>
      <c r="B2128" s="1">
        <v>1</v>
      </c>
      <c r="C2128" s="1" t="s">
        <v>2579</v>
      </c>
      <c r="AB2128" s="2">
        <v>1900703</v>
      </c>
      <c r="AC2128" s="2">
        <v>20</v>
      </c>
      <c r="AD2128" s="2" t="s">
        <v>2513</v>
      </c>
    </row>
    <row r="2129" spans="1:30" ht="16.5">
      <c r="A2129" s="1">
        <v>1902901</v>
      </c>
      <c r="B2129" s="1">
        <v>1</v>
      </c>
      <c r="C2129" s="1" t="s">
        <v>2580</v>
      </c>
      <c r="AB2129" s="2">
        <v>1900704</v>
      </c>
      <c r="AC2129" s="2">
        <v>30</v>
      </c>
      <c r="AD2129" s="2" t="s">
        <v>2514</v>
      </c>
    </row>
    <row r="2130" spans="1:30" ht="16.5">
      <c r="A2130" s="1">
        <v>1903001</v>
      </c>
      <c r="B2130" s="1">
        <v>1</v>
      </c>
      <c r="C2130" s="1" t="s">
        <v>2581</v>
      </c>
      <c r="AB2130" s="2">
        <v>1900705</v>
      </c>
      <c r="AC2130" s="2">
        <v>40</v>
      </c>
      <c r="AD2130" s="2" t="s">
        <v>2515</v>
      </c>
    </row>
    <row r="2131" spans="1:30" ht="16.5">
      <c r="A2131" s="1">
        <v>1903101</v>
      </c>
      <c r="B2131" s="1">
        <v>1</v>
      </c>
      <c r="C2131" s="1" t="s">
        <v>2582</v>
      </c>
      <c r="AB2131" s="2">
        <v>1900706</v>
      </c>
      <c r="AC2131" s="2">
        <v>50</v>
      </c>
      <c r="AD2131" s="2" t="s">
        <v>2516</v>
      </c>
    </row>
    <row r="2132" spans="1:30" ht="16.5">
      <c r="A2132" s="1">
        <v>1903201</v>
      </c>
      <c r="B2132" s="1">
        <v>1</v>
      </c>
      <c r="C2132" s="1" t="s">
        <v>2583</v>
      </c>
      <c r="AB2132" s="2">
        <v>1900707</v>
      </c>
      <c r="AC2132" s="2">
        <v>60</v>
      </c>
      <c r="AD2132" s="2" t="s">
        <v>2517</v>
      </c>
    </row>
    <row r="2133" spans="1:30" ht="16.5">
      <c r="A2133" s="1">
        <v>1903301</v>
      </c>
      <c r="B2133" s="1">
        <v>1</v>
      </c>
      <c r="C2133" s="1" t="s">
        <v>2584</v>
      </c>
      <c r="AB2133" s="2">
        <v>1900708</v>
      </c>
      <c r="AC2133" s="2">
        <v>70</v>
      </c>
      <c r="AD2133" s="2" t="s">
        <v>2518</v>
      </c>
    </row>
    <row r="2134" spans="1:30" ht="16.5">
      <c r="A2134" s="1">
        <v>1903401</v>
      </c>
      <c r="B2134" s="1">
        <v>1</v>
      </c>
      <c r="C2134" s="1" t="s">
        <v>2585</v>
      </c>
      <c r="AB2134" s="2">
        <v>1900709</v>
      </c>
      <c r="AC2134" s="2">
        <v>80</v>
      </c>
      <c r="AD2134" s="2" t="s">
        <v>2519</v>
      </c>
    </row>
    <row r="2135" spans="1:30" ht="16.5">
      <c r="A2135" s="1">
        <v>1903501</v>
      </c>
      <c r="B2135" s="1">
        <v>1</v>
      </c>
      <c r="C2135" s="1" t="s">
        <v>2586</v>
      </c>
      <c r="AB2135" s="2">
        <v>1900710</v>
      </c>
      <c r="AC2135" s="2">
        <v>90</v>
      </c>
      <c r="AD2135" s="2" t="s">
        <v>2520</v>
      </c>
    </row>
    <row r="2136" spans="1:30" ht="16.5">
      <c r="A2136" s="1">
        <v>1903601</v>
      </c>
      <c r="B2136" s="1">
        <v>1</v>
      </c>
      <c r="C2136" s="1" t="s">
        <v>2587</v>
      </c>
      <c r="AB2136" s="2">
        <v>1900801</v>
      </c>
      <c r="AC2136" s="2">
        <v>1</v>
      </c>
      <c r="AD2136" s="2" t="s">
        <v>2521</v>
      </c>
    </row>
    <row r="2137" spans="1:30" ht="16.5">
      <c r="A2137" s="1">
        <v>1903701</v>
      </c>
      <c r="B2137" s="1">
        <v>1</v>
      </c>
      <c r="C2137" s="1" t="s">
        <v>2588</v>
      </c>
      <c r="AB2137" s="2">
        <v>1900802</v>
      </c>
      <c r="AC2137" s="2">
        <v>1</v>
      </c>
      <c r="AD2137" s="2" t="s">
        <v>2522</v>
      </c>
    </row>
    <row r="2138" spans="1:30" ht="16.5">
      <c r="A2138" s="1">
        <v>1903801</v>
      </c>
      <c r="B2138" s="1">
        <v>1</v>
      </c>
      <c r="C2138" s="1" t="s">
        <v>2589</v>
      </c>
      <c r="AB2138" s="2">
        <v>1900803</v>
      </c>
      <c r="AC2138" s="2">
        <v>1</v>
      </c>
      <c r="AD2138" s="2" t="s">
        <v>2523</v>
      </c>
    </row>
    <row r="2139" spans="1:30" ht="16.5">
      <c r="A2139" s="1">
        <v>1903901</v>
      </c>
      <c r="B2139" s="1">
        <v>1</v>
      </c>
      <c r="C2139" s="1" t="s">
        <v>2590</v>
      </c>
      <c r="AB2139" s="2">
        <v>1900901</v>
      </c>
      <c r="AC2139" s="2">
        <v>1</v>
      </c>
      <c r="AD2139" s="2" t="s">
        <v>2524</v>
      </c>
    </row>
    <row r="2140" spans="1:30" ht="16.5">
      <c r="A2140" s="1">
        <v>1904001</v>
      </c>
      <c r="B2140" s="1">
        <v>1</v>
      </c>
      <c r="C2140" s="1" t="s">
        <v>2591</v>
      </c>
      <c r="AB2140" s="2">
        <v>1900902</v>
      </c>
      <c r="AC2140" s="2">
        <v>10</v>
      </c>
      <c r="AD2140" s="2" t="s">
        <v>2525</v>
      </c>
    </row>
    <row r="2141" spans="1:30" ht="16.5">
      <c r="A2141" s="1">
        <v>1904101</v>
      </c>
      <c r="B2141" s="1">
        <v>1</v>
      </c>
      <c r="C2141" s="1" t="s">
        <v>2592</v>
      </c>
      <c r="AB2141" s="2">
        <v>1900903</v>
      </c>
      <c r="AC2141" s="2">
        <v>20</v>
      </c>
      <c r="AD2141" s="2" t="s">
        <v>2526</v>
      </c>
    </row>
    <row r="2142" spans="1:30" ht="16.5">
      <c r="A2142" s="1">
        <v>1904301</v>
      </c>
      <c r="B2142" s="1">
        <v>1</v>
      </c>
      <c r="C2142" s="1" t="s">
        <v>2593</v>
      </c>
      <c r="AB2142" s="2">
        <v>1900904</v>
      </c>
      <c r="AC2142" s="2">
        <v>30</v>
      </c>
      <c r="AD2142" s="2" t="s">
        <v>2527</v>
      </c>
    </row>
    <row r="2143" spans="1:30" ht="16.5">
      <c r="A2143" s="1">
        <v>1904401</v>
      </c>
      <c r="B2143" s="1">
        <v>1</v>
      </c>
      <c r="C2143" s="1" t="s">
        <v>2594</v>
      </c>
      <c r="AB2143" s="2">
        <v>1900905</v>
      </c>
      <c r="AC2143" s="2">
        <v>40</v>
      </c>
      <c r="AD2143" s="2" t="s">
        <v>2528</v>
      </c>
    </row>
    <row r="2144" spans="1:30" ht="16.5">
      <c r="A2144" s="1">
        <v>1904501</v>
      </c>
      <c r="B2144" s="1">
        <v>1</v>
      </c>
      <c r="C2144" s="1" t="s">
        <v>2595</v>
      </c>
      <c r="AB2144" s="2">
        <v>1900906</v>
      </c>
      <c r="AC2144" s="2">
        <v>50</v>
      </c>
      <c r="AD2144" s="2" t="s">
        <v>2529</v>
      </c>
    </row>
    <row r="2145" spans="1:30" ht="16.5">
      <c r="A2145" s="1">
        <v>1904502</v>
      </c>
      <c r="B2145" s="1">
        <v>1</v>
      </c>
      <c r="C2145" s="1" t="s">
        <v>2596</v>
      </c>
      <c r="AB2145" s="2">
        <v>1900907</v>
      </c>
      <c r="AC2145" s="2">
        <v>60</v>
      </c>
      <c r="AD2145" s="2" t="s">
        <v>2530</v>
      </c>
    </row>
    <row r="2146" spans="1:30" ht="16.5">
      <c r="A2146" s="1">
        <v>1904601</v>
      </c>
      <c r="B2146" s="1">
        <v>1</v>
      </c>
      <c r="C2146" s="1" t="s">
        <v>2597</v>
      </c>
      <c r="AB2146" s="2">
        <v>1900908</v>
      </c>
      <c r="AC2146" s="2">
        <v>70</v>
      </c>
      <c r="AD2146" s="2" t="s">
        <v>2531</v>
      </c>
    </row>
    <row r="2147" spans="1:30" ht="16.5">
      <c r="A2147" s="1">
        <v>1904602</v>
      </c>
      <c r="B2147" s="1">
        <v>1</v>
      </c>
      <c r="C2147" s="1" t="s">
        <v>2598</v>
      </c>
      <c r="AB2147" s="2">
        <v>1900909</v>
      </c>
      <c r="AC2147" s="2">
        <v>80</v>
      </c>
      <c r="AD2147" s="2" t="s">
        <v>2532</v>
      </c>
    </row>
    <row r="2148" spans="1:30" ht="16.5">
      <c r="A2148" s="1">
        <v>1904701</v>
      </c>
      <c r="B2148" s="1">
        <v>1</v>
      </c>
      <c r="C2148" s="1" t="s">
        <v>2599</v>
      </c>
      <c r="AB2148" s="2">
        <v>1900910</v>
      </c>
      <c r="AC2148" s="2">
        <v>90</v>
      </c>
      <c r="AD2148" s="2" t="s">
        <v>2533</v>
      </c>
    </row>
    <row r="2149" spans="1:30" ht="16.5">
      <c r="A2149" s="1">
        <v>1904702</v>
      </c>
      <c r="B2149" s="1">
        <v>1</v>
      </c>
      <c r="C2149" s="1" t="s">
        <v>2600</v>
      </c>
      <c r="AB2149" s="2">
        <v>1901001</v>
      </c>
      <c r="AC2149" s="2">
        <v>1</v>
      </c>
      <c r="AD2149" s="2" t="s">
        <v>2534</v>
      </c>
    </row>
    <row r="2150" spans="1:30" ht="16.5">
      <c r="A2150" s="1">
        <v>1904801</v>
      </c>
      <c r="B2150" s="1">
        <v>1</v>
      </c>
      <c r="C2150" s="1" t="s">
        <v>2601</v>
      </c>
      <c r="AB2150" s="2">
        <v>1901002</v>
      </c>
      <c r="AC2150" s="2">
        <v>10</v>
      </c>
      <c r="AD2150" s="2" t="s">
        <v>2535</v>
      </c>
    </row>
    <row r="2151" spans="1:30" ht="16.5">
      <c r="A2151" s="1">
        <v>1904802</v>
      </c>
      <c r="B2151" s="1">
        <v>1</v>
      </c>
      <c r="C2151" s="1" t="s">
        <v>2602</v>
      </c>
      <c r="AB2151" s="2">
        <v>1901003</v>
      </c>
      <c r="AC2151" s="2">
        <v>20</v>
      </c>
      <c r="AD2151" s="2" t="s">
        <v>2536</v>
      </c>
    </row>
    <row r="2152" spans="1:30" ht="16.5">
      <c r="A2152" s="1">
        <v>1904901</v>
      </c>
      <c r="B2152" s="1">
        <v>1</v>
      </c>
      <c r="C2152" s="1" t="s">
        <v>2603</v>
      </c>
      <c r="AB2152" s="2">
        <v>1901004</v>
      </c>
      <c r="AC2152" s="2">
        <v>30</v>
      </c>
      <c r="AD2152" s="2" t="s">
        <v>2537</v>
      </c>
    </row>
    <row r="2153" spans="1:30" ht="16.5">
      <c r="A2153" s="1">
        <v>1904902</v>
      </c>
      <c r="B2153" s="1">
        <v>1</v>
      </c>
      <c r="C2153" s="1" t="s">
        <v>2604</v>
      </c>
      <c r="AB2153" s="2">
        <v>1901005</v>
      </c>
      <c r="AC2153" s="2">
        <v>40</v>
      </c>
      <c r="AD2153" s="2" t="s">
        <v>2538</v>
      </c>
    </row>
    <row r="2154" spans="1:30" ht="16.5">
      <c r="A2154" s="1">
        <v>1905001</v>
      </c>
      <c r="B2154" s="1">
        <v>1</v>
      </c>
      <c r="C2154" s="1" t="s">
        <v>2605</v>
      </c>
      <c r="AB2154" s="2">
        <v>1901006</v>
      </c>
      <c r="AC2154" s="2">
        <v>50</v>
      </c>
      <c r="AD2154" s="2" t="s">
        <v>2539</v>
      </c>
    </row>
    <row r="2155" spans="1:30" ht="16.5">
      <c r="A2155" s="1">
        <v>1905002</v>
      </c>
      <c r="B2155" s="1">
        <v>1</v>
      </c>
      <c r="C2155" s="1" t="s">
        <v>2606</v>
      </c>
      <c r="AB2155" s="2">
        <v>1901007</v>
      </c>
      <c r="AC2155" s="2">
        <v>60</v>
      </c>
      <c r="AD2155" s="2" t="s">
        <v>2540</v>
      </c>
    </row>
    <row r="2156" spans="1:30" ht="16.5">
      <c r="A2156" s="1">
        <v>1905101</v>
      </c>
      <c r="B2156" s="1">
        <v>1</v>
      </c>
      <c r="C2156" s="1" t="s">
        <v>2607</v>
      </c>
      <c r="AB2156" s="2">
        <v>1901008</v>
      </c>
      <c r="AC2156" s="2">
        <v>70</v>
      </c>
      <c r="AD2156" s="2" t="s">
        <v>2541</v>
      </c>
    </row>
    <row r="2157" spans="1:30" ht="16.5">
      <c r="A2157" s="1">
        <v>1905201</v>
      </c>
      <c r="B2157" s="1">
        <v>1</v>
      </c>
      <c r="C2157" s="1" t="s">
        <v>2608</v>
      </c>
      <c r="AB2157" s="2">
        <v>1901009</v>
      </c>
      <c r="AC2157" s="2">
        <v>80</v>
      </c>
      <c r="AD2157" s="2" t="s">
        <v>2542</v>
      </c>
    </row>
    <row r="2158" spans="1:30" ht="16.5">
      <c r="A2158" s="1">
        <v>1906001</v>
      </c>
      <c r="B2158" s="1">
        <v>1</v>
      </c>
      <c r="C2158" s="1" t="s">
        <v>2609</v>
      </c>
      <c r="AB2158" s="2">
        <v>1901010</v>
      </c>
      <c r="AC2158" s="2">
        <v>90</v>
      </c>
      <c r="AD2158" s="2" t="s">
        <v>2543</v>
      </c>
    </row>
    <row r="2159" spans="1:30" ht="16.5">
      <c r="A2159" s="1">
        <v>1906002</v>
      </c>
      <c r="B2159" s="1">
        <v>15</v>
      </c>
      <c r="C2159" s="1" t="s">
        <v>2609</v>
      </c>
      <c r="AB2159" s="2">
        <v>1901101</v>
      </c>
      <c r="AC2159" s="2">
        <v>1</v>
      </c>
      <c r="AD2159" s="2" t="s">
        <v>2544</v>
      </c>
    </row>
    <row r="2160" spans="1:30" ht="16.5">
      <c r="A2160" s="1">
        <v>1906003</v>
      </c>
      <c r="B2160" s="1">
        <v>20</v>
      </c>
      <c r="C2160" s="1" t="s">
        <v>2609</v>
      </c>
      <c r="AB2160" s="2">
        <v>1901102</v>
      </c>
      <c r="AC2160" s="2">
        <v>10</v>
      </c>
      <c r="AD2160" s="2" t="s">
        <v>2545</v>
      </c>
    </row>
    <row r="2161" spans="1:30" ht="16.5">
      <c r="A2161" s="1">
        <v>1906004</v>
      </c>
      <c r="B2161" s="1">
        <v>25</v>
      </c>
      <c r="C2161" s="1" t="s">
        <v>2609</v>
      </c>
      <c r="AB2161" s="2">
        <v>1901103</v>
      </c>
      <c r="AC2161" s="2">
        <v>20</v>
      </c>
      <c r="AD2161" s="2" t="s">
        <v>2546</v>
      </c>
    </row>
    <row r="2162" spans="1:30" ht="16.5">
      <c r="A2162" s="1">
        <v>1906005</v>
      </c>
      <c r="B2162" s="1">
        <v>30</v>
      </c>
      <c r="C2162" s="1" t="s">
        <v>2609</v>
      </c>
      <c r="AB2162" s="2">
        <v>1901104</v>
      </c>
      <c r="AC2162" s="2">
        <v>30</v>
      </c>
      <c r="AD2162" s="2" t="s">
        <v>2547</v>
      </c>
    </row>
    <row r="2163" spans="1:30" ht="16.5">
      <c r="A2163" s="1">
        <v>1906006</v>
      </c>
      <c r="B2163" s="1">
        <v>35</v>
      </c>
      <c r="C2163" s="1" t="s">
        <v>2609</v>
      </c>
      <c r="AB2163" s="2">
        <v>1901105</v>
      </c>
      <c r="AC2163" s="2">
        <v>40</v>
      </c>
      <c r="AD2163" s="2" t="s">
        <v>2548</v>
      </c>
    </row>
    <row r="2164" spans="1:30" ht="16.5">
      <c r="A2164" s="1">
        <v>1906007</v>
      </c>
      <c r="B2164" s="1">
        <v>40</v>
      </c>
      <c r="C2164" s="1" t="s">
        <v>2609</v>
      </c>
      <c r="AB2164" s="2">
        <v>1901106</v>
      </c>
      <c r="AC2164" s="2">
        <v>50</v>
      </c>
      <c r="AD2164" s="2" t="s">
        <v>2549</v>
      </c>
    </row>
    <row r="2165" spans="1:30" ht="16.5">
      <c r="A2165" s="1">
        <v>1906008</v>
      </c>
      <c r="B2165" s="1">
        <v>45</v>
      </c>
      <c r="C2165" s="1" t="s">
        <v>2609</v>
      </c>
      <c r="AB2165" s="2">
        <v>1901107</v>
      </c>
      <c r="AC2165" s="2">
        <v>60</v>
      </c>
      <c r="AD2165" s="2" t="s">
        <v>2550</v>
      </c>
    </row>
    <row r="2166" spans="1:30" ht="16.5">
      <c r="A2166" s="1">
        <v>1906009</v>
      </c>
      <c r="B2166" s="1">
        <v>50</v>
      </c>
      <c r="C2166" s="1" t="s">
        <v>2609</v>
      </c>
      <c r="AB2166" s="2">
        <v>1901108</v>
      </c>
      <c r="AC2166" s="2">
        <v>70</v>
      </c>
      <c r="AD2166" s="2" t="s">
        <v>2551</v>
      </c>
    </row>
    <row r="2167" spans="1:30" ht="16.5">
      <c r="A2167" s="1">
        <v>1906010</v>
      </c>
      <c r="B2167" s="1">
        <v>55</v>
      </c>
      <c r="C2167" s="1" t="s">
        <v>2609</v>
      </c>
      <c r="AB2167" s="2">
        <v>1901109</v>
      </c>
      <c r="AC2167" s="2">
        <v>80</v>
      </c>
      <c r="AD2167" s="2" t="s">
        <v>2552</v>
      </c>
    </row>
    <row r="2168" spans="1:30" ht="16.5">
      <c r="A2168" s="1">
        <v>1906101</v>
      </c>
      <c r="B2168" s="1">
        <v>1</v>
      </c>
      <c r="C2168" s="1" t="s">
        <v>2609</v>
      </c>
      <c r="AB2168" s="2">
        <v>1901110</v>
      </c>
      <c r="AC2168" s="2">
        <v>90</v>
      </c>
      <c r="AD2168" s="2" t="s">
        <v>2553</v>
      </c>
    </row>
    <row r="2169" spans="1:30" ht="16.5">
      <c r="A2169" s="1">
        <v>2012200</v>
      </c>
      <c r="B2169" s="1">
        <v>1</v>
      </c>
      <c r="C2169" s="1" t="s">
        <v>2610</v>
      </c>
      <c r="AB2169" s="2">
        <v>1901201</v>
      </c>
      <c r="AC2169" s="2">
        <v>1</v>
      </c>
      <c r="AD2169" s="2" t="s">
        <v>2554</v>
      </c>
    </row>
    <row r="2170" spans="1:30" ht="16.5">
      <c r="A2170" s="1">
        <v>2012206</v>
      </c>
      <c r="B2170" s="1">
        <v>1</v>
      </c>
      <c r="C2170" s="1" t="s">
        <v>2611</v>
      </c>
      <c r="AB2170" s="2">
        <v>1901202</v>
      </c>
      <c r="AC2170" s="2">
        <v>10</v>
      </c>
      <c r="AD2170" s="2" t="s">
        <v>2555</v>
      </c>
    </row>
    <row r="2171" spans="1:30" ht="16.5">
      <c r="A2171" s="1">
        <v>2012207</v>
      </c>
      <c r="B2171" s="1">
        <v>1</v>
      </c>
      <c r="C2171" s="1" t="s">
        <v>2612</v>
      </c>
      <c r="AB2171" s="2">
        <v>1901203</v>
      </c>
      <c r="AC2171" s="2">
        <v>20</v>
      </c>
      <c r="AD2171" s="2" t="s">
        <v>2556</v>
      </c>
    </row>
    <row r="2172" spans="1:30" ht="16.5">
      <c r="A2172" s="1">
        <v>2012208</v>
      </c>
      <c r="B2172" s="1">
        <v>1</v>
      </c>
      <c r="C2172" s="1" t="s">
        <v>2613</v>
      </c>
      <c r="AB2172" s="2">
        <v>1901204</v>
      </c>
      <c r="AC2172" s="2">
        <v>30</v>
      </c>
      <c r="AD2172" s="2" t="s">
        <v>2557</v>
      </c>
    </row>
    <row r="2173" spans="1:30" ht="16.5">
      <c r="A2173" s="1">
        <v>1460001</v>
      </c>
      <c r="B2173" s="1">
        <v>1</v>
      </c>
      <c r="C2173" s="1" t="s">
        <v>2614</v>
      </c>
      <c r="AB2173" s="2">
        <v>1901205</v>
      </c>
      <c r="AC2173" s="2">
        <v>40</v>
      </c>
      <c r="AD2173" s="2" t="s">
        <v>2558</v>
      </c>
    </row>
    <row r="2174" spans="1:30" ht="16.5">
      <c r="A2174" s="1">
        <v>1460006</v>
      </c>
      <c r="B2174" s="1">
        <v>1</v>
      </c>
      <c r="C2174" s="1" t="s">
        <v>2615</v>
      </c>
      <c r="AB2174" s="2">
        <v>1901206</v>
      </c>
      <c r="AC2174" s="2">
        <v>50</v>
      </c>
      <c r="AD2174" s="2" t="s">
        <v>2559</v>
      </c>
    </row>
    <row r="2175" spans="1:30" ht="16.5">
      <c r="A2175" s="1">
        <v>1460011</v>
      </c>
      <c r="B2175" s="1">
        <v>1</v>
      </c>
      <c r="C2175" s="1" t="s">
        <v>2616</v>
      </c>
      <c r="AB2175" s="2">
        <v>1901207</v>
      </c>
      <c r="AC2175" s="2">
        <v>60</v>
      </c>
      <c r="AD2175" s="2" t="s">
        <v>2560</v>
      </c>
    </row>
    <row r="2176" spans="1:30" ht="16.5">
      <c r="A2176" s="1">
        <v>1460016</v>
      </c>
      <c r="B2176" s="1">
        <v>1</v>
      </c>
      <c r="C2176" s="1" t="s">
        <v>2617</v>
      </c>
      <c r="AB2176" s="2">
        <v>1901208</v>
      </c>
      <c r="AC2176" s="2">
        <v>70</v>
      </c>
      <c r="AD2176" s="2" t="s">
        <v>2561</v>
      </c>
    </row>
    <row r="2177" spans="1:30" ht="16.5">
      <c r="A2177" s="1">
        <v>1460021</v>
      </c>
      <c r="B2177" s="1">
        <v>1</v>
      </c>
      <c r="C2177" s="1" t="s">
        <v>2618</v>
      </c>
      <c r="AB2177" s="2">
        <v>1901209</v>
      </c>
      <c r="AC2177" s="2">
        <v>80</v>
      </c>
      <c r="AD2177" s="2" t="s">
        <v>2562</v>
      </c>
    </row>
    <row r="2178" spans="1:30" ht="16.5">
      <c r="A2178" s="1">
        <v>1460026</v>
      </c>
      <c r="B2178" s="1">
        <v>1</v>
      </c>
      <c r="C2178" s="1" t="s">
        <v>2619</v>
      </c>
      <c r="AB2178" s="2">
        <v>1901210</v>
      </c>
      <c r="AC2178" s="2">
        <v>90</v>
      </c>
      <c r="AD2178" s="2" t="s">
        <v>2563</v>
      </c>
    </row>
    <row r="2179" spans="1:30" ht="16.5">
      <c r="A2179" s="1">
        <v>1460031</v>
      </c>
      <c r="B2179" s="1">
        <v>1</v>
      </c>
      <c r="C2179" s="1" t="s">
        <v>2620</v>
      </c>
      <c r="AB2179" s="2">
        <v>1901301</v>
      </c>
      <c r="AC2179" s="2">
        <v>1</v>
      </c>
      <c r="AD2179" s="2" t="s">
        <v>2564</v>
      </c>
    </row>
    <row r="2180" spans="1:30" ht="16.5">
      <c r="A2180" s="1">
        <v>1460036</v>
      </c>
      <c r="B2180" s="1">
        <v>1</v>
      </c>
      <c r="C2180" s="1" t="s">
        <v>2621</v>
      </c>
      <c r="AB2180" s="2">
        <v>1901401</v>
      </c>
      <c r="AC2180" s="2">
        <v>1</v>
      </c>
      <c r="AD2180" s="2" t="s">
        <v>2565</v>
      </c>
    </row>
    <row r="2181" spans="1:30" ht="16.5">
      <c r="A2181" s="1">
        <v>1460041</v>
      </c>
      <c r="B2181" s="1">
        <v>1</v>
      </c>
      <c r="C2181" s="1" t="s">
        <v>2622</v>
      </c>
      <c r="AB2181" s="2">
        <v>1901501</v>
      </c>
      <c r="AC2181" s="2">
        <v>1</v>
      </c>
      <c r="AD2181" s="2" t="s">
        <v>2566</v>
      </c>
    </row>
    <row r="2182" spans="1:30" ht="16.5">
      <c r="A2182" s="1">
        <v>1460046</v>
      </c>
      <c r="B2182" s="1">
        <v>1</v>
      </c>
      <c r="C2182" s="1" t="s">
        <v>2623</v>
      </c>
      <c r="AB2182" s="2">
        <v>1901601</v>
      </c>
      <c r="AC2182" s="2">
        <v>1</v>
      </c>
      <c r="AD2182" s="2" t="s">
        <v>2567</v>
      </c>
    </row>
    <row r="2183" spans="1:30" ht="16.5">
      <c r="A2183" s="1">
        <v>1460051</v>
      </c>
      <c r="B2183" s="1">
        <v>1</v>
      </c>
      <c r="C2183" s="1" t="s">
        <v>2624</v>
      </c>
      <c r="AB2183" s="2">
        <v>1901701</v>
      </c>
      <c r="AC2183" s="2">
        <v>1</v>
      </c>
      <c r="AD2183" s="2" t="s">
        <v>2568</v>
      </c>
    </row>
    <row r="2184" spans="1:30" ht="16.5">
      <c r="A2184" s="1">
        <v>1460056</v>
      </c>
      <c r="B2184" s="1">
        <v>1</v>
      </c>
      <c r="C2184" s="1" t="s">
        <v>2625</v>
      </c>
      <c r="AB2184" s="2">
        <v>1901801</v>
      </c>
      <c r="AC2184" s="2">
        <v>1</v>
      </c>
      <c r="AD2184" s="2" t="s">
        <v>2569</v>
      </c>
    </row>
    <row r="2185" spans="1:30" ht="16.5">
      <c r="A2185" s="1">
        <v>1460061</v>
      </c>
      <c r="B2185" s="1">
        <v>1</v>
      </c>
      <c r="C2185" s="1" t="s">
        <v>2626</v>
      </c>
      <c r="AB2185" s="2">
        <v>1901901</v>
      </c>
      <c r="AC2185" s="2">
        <v>1</v>
      </c>
      <c r="AD2185" s="2" t="s">
        <v>2570</v>
      </c>
    </row>
    <row r="2186" spans="1:30" ht="16.5">
      <c r="A2186" s="1">
        <v>1460066</v>
      </c>
      <c r="B2186" s="1">
        <v>1</v>
      </c>
      <c r="C2186" s="1" t="s">
        <v>2627</v>
      </c>
      <c r="AB2186" s="2">
        <v>1902001</v>
      </c>
      <c r="AC2186" s="2">
        <v>1</v>
      </c>
      <c r="AD2186" s="2" t="s">
        <v>2571</v>
      </c>
    </row>
    <row r="2187" spans="1:30" ht="16.5">
      <c r="A2187" s="1">
        <v>1460071</v>
      </c>
      <c r="B2187" s="1">
        <v>1</v>
      </c>
      <c r="C2187" s="1" t="s">
        <v>2628</v>
      </c>
      <c r="AB2187" s="2">
        <v>1902101</v>
      </c>
      <c r="AC2187" s="2">
        <v>1</v>
      </c>
      <c r="AD2187" s="2" t="s">
        <v>2572</v>
      </c>
    </row>
    <row r="2188" spans="1:30" ht="16.5">
      <c r="A2188" s="1">
        <v>1460076</v>
      </c>
      <c r="B2188" s="1">
        <v>1</v>
      </c>
      <c r="C2188" s="1" t="s">
        <v>2629</v>
      </c>
      <c r="AB2188" s="2">
        <v>1902201</v>
      </c>
      <c r="AC2188" s="2">
        <v>1</v>
      </c>
      <c r="AD2188" s="2" t="s">
        <v>2573</v>
      </c>
    </row>
    <row r="2189" spans="1:30" ht="16.5">
      <c r="A2189" s="1">
        <v>1460081</v>
      </c>
      <c r="B2189" s="1">
        <v>1</v>
      </c>
      <c r="C2189" s="1" t="s">
        <v>2630</v>
      </c>
      <c r="AB2189" s="2">
        <v>1902301</v>
      </c>
      <c r="AC2189" s="2">
        <v>1</v>
      </c>
      <c r="AD2189" s="2" t="s">
        <v>2574</v>
      </c>
    </row>
    <row r="2190" spans="1:30" ht="16.5">
      <c r="A2190" s="1">
        <v>1460086</v>
      </c>
      <c r="B2190" s="1">
        <v>1</v>
      </c>
      <c r="C2190" s="1" t="s">
        <v>2631</v>
      </c>
      <c r="AB2190" s="2">
        <v>1902401</v>
      </c>
      <c r="AC2190" s="2">
        <v>1</v>
      </c>
      <c r="AD2190" s="2" t="s">
        <v>2575</v>
      </c>
    </row>
    <row r="2191" spans="1:30" ht="16.5">
      <c r="A2191" s="1">
        <v>1460091</v>
      </c>
      <c r="B2191" s="1">
        <v>1</v>
      </c>
      <c r="C2191" s="1" t="s">
        <v>2632</v>
      </c>
      <c r="AB2191" s="2">
        <v>1902501</v>
      </c>
      <c r="AC2191" s="2">
        <v>1</v>
      </c>
      <c r="AD2191" s="2" t="s">
        <v>2576</v>
      </c>
    </row>
    <row r="2192" spans="1:30" ht="16.5">
      <c r="A2192" s="1">
        <v>1460096</v>
      </c>
      <c r="B2192" s="1">
        <v>1</v>
      </c>
      <c r="C2192" s="1" t="s">
        <v>2633</v>
      </c>
      <c r="AB2192" s="2">
        <v>1902601</v>
      </c>
      <c r="AC2192" s="2">
        <v>1</v>
      </c>
      <c r="AD2192" s="2" t="s">
        <v>2577</v>
      </c>
    </row>
    <row r="2193" spans="1:30" ht="16.5">
      <c r="A2193" s="1">
        <v>1460101</v>
      </c>
      <c r="B2193" s="1">
        <v>1</v>
      </c>
      <c r="C2193" s="1" t="s">
        <v>2634</v>
      </c>
      <c r="AB2193" s="2">
        <v>1902701</v>
      </c>
      <c r="AC2193" s="2">
        <v>1</v>
      </c>
      <c r="AD2193" s="2" t="s">
        <v>2578</v>
      </c>
    </row>
    <row r="2194" spans="1:30" ht="16.5">
      <c r="A2194" s="1">
        <v>1460106</v>
      </c>
      <c r="B2194" s="1">
        <v>1</v>
      </c>
      <c r="C2194" s="1" t="s">
        <v>2635</v>
      </c>
      <c r="AB2194" s="2">
        <v>1902801</v>
      </c>
      <c r="AC2194" s="2">
        <v>1</v>
      </c>
      <c r="AD2194" s="2" t="s">
        <v>2579</v>
      </c>
    </row>
    <row r="2195" spans="1:30" ht="16.5">
      <c r="A2195" s="1">
        <v>1460111</v>
      </c>
      <c r="B2195" s="1">
        <v>1</v>
      </c>
      <c r="C2195" s="1" t="s">
        <v>2635</v>
      </c>
      <c r="AB2195" s="2">
        <v>1902901</v>
      </c>
      <c r="AC2195" s="2">
        <v>1</v>
      </c>
      <c r="AD2195" s="2" t="s">
        <v>2580</v>
      </c>
    </row>
    <row r="2196" spans="1:30" ht="16.5">
      <c r="A2196" s="1">
        <v>1460116</v>
      </c>
      <c r="B2196" s="1">
        <v>1</v>
      </c>
      <c r="C2196" s="1" t="s">
        <v>2635</v>
      </c>
      <c r="AB2196" s="2">
        <v>1903001</v>
      </c>
      <c r="AC2196" s="2">
        <v>1</v>
      </c>
      <c r="AD2196" s="2" t="s">
        <v>2581</v>
      </c>
    </row>
    <row r="2197" spans="1:30" ht="16.5">
      <c r="A2197" s="1">
        <v>1460121</v>
      </c>
      <c r="B2197" s="1">
        <v>1</v>
      </c>
      <c r="C2197" s="1" t="s">
        <v>2636</v>
      </c>
      <c r="AB2197" s="2">
        <v>1903101</v>
      </c>
      <c r="AC2197" s="2">
        <v>1</v>
      </c>
      <c r="AD2197" s="2" t="s">
        <v>2582</v>
      </c>
    </row>
    <row r="2198" spans="1:30" ht="16.5">
      <c r="A2198" s="1">
        <v>1460126</v>
      </c>
      <c r="B2198" s="1">
        <v>1</v>
      </c>
      <c r="C2198" s="1" t="s">
        <v>2636</v>
      </c>
      <c r="AB2198" s="2">
        <v>1903201</v>
      </c>
      <c r="AC2198" s="2">
        <v>1</v>
      </c>
      <c r="AD2198" s="2" t="s">
        <v>2583</v>
      </c>
    </row>
    <row r="2199" spans="1:30" ht="16.5">
      <c r="A2199" s="1">
        <v>1460131</v>
      </c>
      <c r="B2199" s="1">
        <v>1</v>
      </c>
      <c r="C2199" s="1" t="s">
        <v>2637</v>
      </c>
      <c r="AB2199" s="2">
        <v>1903301</v>
      </c>
      <c r="AC2199" s="2">
        <v>1</v>
      </c>
      <c r="AD2199" s="2" t="s">
        <v>2584</v>
      </c>
    </row>
    <row r="2200" spans="1:30" ht="16.5">
      <c r="A2200" s="1">
        <v>1460136</v>
      </c>
      <c r="B2200" s="1">
        <v>1</v>
      </c>
      <c r="C2200" s="1" t="s">
        <v>2638</v>
      </c>
      <c r="AB2200" s="2">
        <v>1903401</v>
      </c>
      <c r="AC2200" s="2">
        <v>1</v>
      </c>
      <c r="AD2200" s="2" t="s">
        <v>2585</v>
      </c>
    </row>
    <row r="2201" spans="1:30" ht="16.5">
      <c r="A2201" s="1">
        <v>1454001</v>
      </c>
      <c r="B2201" s="1">
        <v>1</v>
      </c>
      <c r="C2201" s="1" t="s">
        <v>2434</v>
      </c>
      <c r="AB2201" s="2">
        <v>1903501</v>
      </c>
      <c r="AC2201" s="2">
        <v>1</v>
      </c>
      <c r="AD2201" s="2" t="s">
        <v>2586</v>
      </c>
    </row>
    <row r="2202" spans="1:30" ht="16.5">
      <c r="A2202" s="1">
        <v>1454002</v>
      </c>
      <c r="B2202" s="1">
        <v>1</v>
      </c>
      <c r="C2202" s="1" t="s">
        <v>2434</v>
      </c>
      <c r="AB2202" s="2">
        <v>1903601</v>
      </c>
      <c r="AC2202" s="2">
        <v>1</v>
      </c>
      <c r="AD2202" s="2" t="s">
        <v>2587</v>
      </c>
    </row>
    <row r="2203" spans="1:30" ht="16.5">
      <c r="A2203" s="1">
        <v>1454003</v>
      </c>
      <c r="B2203" s="1">
        <v>1</v>
      </c>
      <c r="C2203" s="1" t="s">
        <v>2639</v>
      </c>
      <c r="AB2203" s="2">
        <v>1903701</v>
      </c>
      <c r="AC2203" s="2">
        <v>1</v>
      </c>
      <c r="AD2203" s="2" t="s">
        <v>2588</v>
      </c>
    </row>
    <row r="2204" spans="1:30" ht="16.5">
      <c r="A2204" s="1">
        <v>1454004</v>
      </c>
      <c r="B2204" s="1">
        <v>1</v>
      </c>
      <c r="C2204" s="1" t="s">
        <v>2640</v>
      </c>
      <c r="AB2204" s="2">
        <v>1903801</v>
      </c>
      <c r="AC2204" s="2">
        <v>1</v>
      </c>
      <c r="AD2204" s="2" t="s">
        <v>2589</v>
      </c>
    </row>
    <row r="2205" spans="1:30" ht="16.5">
      <c r="A2205" s="1">
        <v>1454005</v>
      </c>
      <c r="B2205" s="1">
        <v>1</v>
      </c>
      <c r="C2205" s="1" t="s">
        <v>2640</v>
      </c>
      <c r="AB2205" s="2">
        <v>1903901</v>
      </c>
      <c r="AC2205" s="2">
        <v>1</v>
      </c>
      <c r="AD2205" s="2" t="s">
        <v>4149</v>
      </c>
    </row>
    <row r="2206" spans="1:30" ht="16.5">
      <c r="A2206" s="1">
        <v>1454006</v>
      </c>
      <c r="B2206" s="1">
        <v>1</v>
      </c>
      <c r="C2206" s="1" t="s">
        <v>2640</v>
      </c>
      <c r="AB2206" s="2">
        <v>1904001</v>
      </c>
      <c r="AC2206" s="2">
        <v>1</v>
      </c>
      <c r="AD2206" s="2" t="s">
        <v>2591</v>
      </c>
    </row>
    <row r="2207" spans="1:30" ht="16.5">
      <c r="A2207" s="1">
        <v>1454007</v>
      </c>
      <c r="B2207" s="1">
        <v>1</v>
      </c>
      <c r="C2207" s="1" t="s">
        <v>2640</v>
      </c>
      <c r="AB2207" s="2">
        <v>1904101</v>
      </c>
      <c r="AC2207" s="2">
        <v>1</v>
      </c>
      <c r="AD2207" s="2" t="s">
        <v>2592</v>
      </c>
    </row>
    <row r="2208" spans="1:30" ht="16.5">
      <c r="A2208" s="1">
        <v>1454028</v>
      </c>
      <c r="B2208" s="1">
        <v>1</v>
      </c>
      <c r="C2208" s="1" t="s">
        <v>2640</v>
      </c>
      <c r="AB2208" s="2">
        <v>1904301</v>
      </c>
      <c r="AC2208" s="2">
        <v>1</v>
      </c>
      <c r="AD2208" s="2" t="s">
        <v>2593</v>
      </c>
    </row>
    <row r="2209" spans="1:30" ht="16.5">
      <c r="A2209" s="1">
        <v>1454029</v>
      </c>
      <c r="B2209" s="1">
        <v>1</v>
      </c>
      <c r="C2209" s="1" t="s">
        <v>2639</v>
      </c>
      <c r="AB2209" s="2">
        <v>1904401</v>
      </c>
      <c r="AC2209" s="2">
        <v>1</v>
      </c>
      <c r="AD2209" s="2" t="s">
        <v>2594</v>
      </c>
    </row>
    <row r="2210" spans="1:30" ht="16.5">
      <c r="A2210" s="1">
        <v>1454030</v>
      </c>
      <c r="B2210" s="1">
        <v>1</v>
      </c>
      <c r="C2210" s="1" t="s">
        <v>1308</v>
      </c>
      <c r="AB2210" s="2">
        <v>1904501</v>
      </c>
      <c r="AC2210" s="2">
        <v>1</v>
      </c>
      <c r="AD2210" s="2" t="s">
        <v>2595</v>
      </c>
    </row>
    <row r="2211" spans="1:30" ht="16.5">
      <c r="A2211" s="1">
        <v>1454031</v>
      </c>
      <c r="B2211" s="1">
        <v>1</v>
      </c>
      <c r="C2211" s="1" t="s">
        <v>2641</v>
      </c>
      <c r="AB2211" s="2">
        <v>1904502</v>
      </c>
      <c r="AC2211" s="2">
        <v>1</v>
      </c>
      <c r="AD2211" s="2" t="s">
        <v>2596</v>
      </c>
    </row>
    <row r="2212" spans="1:30" ht="16.5">
      <c r="A2212" s="1">
        <v>1454032</v>
      </c>
      <c r="B2212" s="1">
        <v>1</v>
      </c>
      <c r="C2212" s="1" t="s">
        <v>2642</v>
      </c>
      <c r="AB2212" s="2">
        <v>1904601</v>
      </c>
      <c r="AC2212" s="2">
        <v>1</v>
      </c>
      <c r="AD2212" s="2" t="s">
        <v>2597</v>
      </c>
    </row>
    <row r="2213" spans="1:30" ht="16.5">
      <c r="A2213" s="1">
        <v>1454033</v>
      </c>
      <c r="B2213" s="1">
        <v>1</v>
      </c>
      <c r="C2213" s="1" t="s">
        <v>2641</v>
      </c>
      <c r="AB2213" s="2">
        <v>1904602</v>
      </c>
      <c r="AC2213" s="2">
        <v>1</v>
      </c>
      <c r="AD2213" s="2" t="s">
        <v>2598</v>
      </c>
    </row>
    <row r="2214" spans="1:30" ht="16.5">
      <c r="A2214" s="1">
        <v>1454034</v>
      </c>
      <c r="B2214" s="1">
        <v>1</v>
      </c>
      <c r="C2214" s="15" t="s">
        <v>2643</v>
      </c>
      <c r="AB2214" s="2">
        <v>1904701</v>
      </c>
      <c r="AC2214" s="2">
        <v>1</v>
      </c>
      <c r="AD2214" s="2" t="s">
        <v>2599</v>
      </c>
    </row>
    <row r="2215" spans="1:30" ht="16.5">
      <c r="A2215" s="1">
        <v>1454035</v>
      </c>
      <c r="B2215" s="1">
        <v>1</v>
      </c>
      <c r="C2215" s="15" t="s">
        <v>2644</v>
      </c>
      <c r="AB2215" s="2">
        <v>1904702</v>
      </c>
      <c r="AC2215" s="2">
        <v>1</v>
      </c>
      <c r="AD2215" s="2" t="s">
        <v>2600</v>
      </c>
    </row>
    <row r="2216" spans="1:30" ht="16.5">
      <c r="A2216" s="1">
        <v>1454036</v>
      </c>
      <c r="B2216" s="1">
        <v>1</v>
      </c>
      <c r="C2216" s="15" t="s">
        <v>2645</v>
      </c>
      <c r="AB2216" s="2">
        <v>1904801</v>
      </c>
      <c r="AC2216" s="2">
        <v>1</v>
      </c>
      <c r="AD2216" s="2" t="s">
        <v>2601</v>
      </c>
    </row>
    <row r="2217" spans="1:30" ht="16.5">
      <c r="A2217" s="1">
        <v>1454037</v>
      </c>
      <c r="B2217" s="1">
        <v>1</v>
      </c>
      <c r="C2217" s="15" t="s">
        <v>2646</v>
      </c>
      <c r="AB2217" s="2">
        <v>1904802</v>
      </c>
      <c r="AC2217" s="2">
        <v>1</v>
      </c>
      <c r="AD2217" s="2" t="s">
        <v>2602</v>
      </c>
    </row>
    <row r="2218" spans="1:30" ht="16.5">
      <c r="A2218" s="1">
        <v>1454038</v>
      </c>
      <c r="B2218" s="1">
        <v>1</v>
      </c>
      <c r="C2218" s="15" t="s">
        <v>2647</v>
      </c>
      <c r="AB2218" s="2">
        <v>1904901</v>
      </c>
      <c r="AC2218" s="2">
        <v>1</v>
      </c>
      <c r="AD2218" s="2" t="s">
        <v>2603</v>
      </c>
    </row>
    <row r="2219" spans="1:30" ht="16.5">
      <c r="A2219" s="1">
        <v>1454039</v>
      </c>
      <c r="B2219" s="1">
        <v>1</v>
      </c>
      <c r="C2219" s="1" t="s">
        <v>2640</v>
      </c>
      <c r="AB2219" s="2">
        <v>1904902</v>
      </c>
      <c r="AC2219" s="2">
        <v>1</v>
      </c>
      <c r="AD2219" s="2" t="s">
        <v>2604</v>
      </c>
    </row>
    <row r="2220" spans="1:30" ht="16.5">
      <c r="A2220" s="1">
        <v>2012301</v>
      </c>
      <c r="B2220" s="1">
        <v>1</v>
      </c>
      <c r="C2220" s="1" t="s">
        <v>2648</v>
      </c>
      <c r="AB2220" s="2">
        <v>1905001</v>
      </c>
      <c r="AC2220" s="2">
        <v>1</v>
      </c>
      <c r="AD2220" s="2" t="s">
        <v>2605</v>
      </c>
    </row>
    <row r="2221" spans="1:30" ht="16.5">
      <c r="A2221" s="1">
        <v>2012302</v>
      </c>
      <c r="B2221" s="1">
        <v>1</v>
      </c>
      <c r="C2221" s="1" t="s">
        <v>2649</v>
      </c>
      <c r="AB2221" s="2">
        <v>1905002</v>
      </c>
      <c r="AC2221" s="2">
        <v>1</v>
      </c>
      <c r="AD2221" s="2" t="s">
        <v>2606</v>
      </c>
    </row>
    <row r="2222" spans="1:30" ht="16.5">
      <c r="A2222" s="1">
        <v>2012303</v>
      </c>
      <c r="B2222" s="1">
        <v>1</v>
      </c>
      <c r="C2222" s="1" t="s">
        <v>2650</v>
      </c>
      <c r="AB2222" s="2">
        <v>1905101</v>
      </c>
      <c r="AC2222" s="2">
        <v>1</v>
      </c>
      <c r="AD2222" s="2" t="s">
        <v>2607</v>
      </c>
    </row>
    <row r="2223" spans="1:30" ht="16.5">
      <c r="A2223" s="1">
        <v>2012304</v>
      </c>
      <c r="B2223" s="1">
        <v>1</v>
      </c>
      <c r="C2223" s="1" t="s">
        <v>2651</v>
      </c>
      <c r="AB2223" s="2">
        <v>1905201</v>
      </c>
      <c r="AC2223" s="2">
        <v>1</v>
      </c>
      <c r="AD2223" s="2" t="s">
        <v>2608</v>
      </c>
    </row>
    <row r="2224" spans="1:30" ht="16.5">
      <c r="A2224" s="1">
        <v>2030001</v>
      </c>
      <c r="B2224" s="1">
        <v>13</v>
      </c>
      <c r="C2224" s="1" t="s">
        <v>2652</v>
      </c>
      <c r="AB2224" s="2">
        <v>1906001</v>
      </c>
      <c r="AC2224" s="2">
        <v>1</v>
      </c>
      <c r="AD2224" s="2" t="s">
        <v>2609</v>
      </c>
    </row>
    <row r="2225" spans="1:30" ht="16.5">
      <c r="A2225" s="1">
        <v>2030002</v>
      </c>
      <c r="B2225" s="1">
        <v>1</v>
      </c>
      <c r="C2225" s="1" t="s">
        <v>2653</v>
      </c>
      <c r="AB2225" s="2">
        <v>1906002</v>
      </c>
      <c r="AC2225" s="2">
        <v>15</v>
      </c>
      <c r="AD2225" s="2" t="s">
        <v>2609</v>
      </c>
    </row>
    <row r="2226" spans="1:30" ht="16.5">
      <c r="A2226" s="1">
        <v>2030003</v>
      </c>
      <c r="B2226" s="1">
        <v>1</v>
      </c>
      <c r="C2226" s="1" t="s">
        <v>2654</v>
      </c>
      <c r="AB2226" s="2">
        <v>1906003</v>
      </c>
      <c r="AC2226" s="2">
        <v>20</v>
      </c>
      <c r="AD2226" s="2" t="s">
        <v>2609</v>
      </c>
    </row>
    <row r="2227" spans="1:30" ht="16.5">
      <c r="A2227" s="1">
        <v>2030004</v>
      </c>
      <c r="B2227" s="1">
        <v>1</v>
      </c>
      <c r="C2227" s="1" t="s">
        <v>2655</v>
      </c>
      <c r="AB2227" s="2">
        <v>1906004</v>
      </c>
      <c r="AC2227" s="2">
        <v>25</v>
      </c>
      <c r="AD2227" s="2" t="s">
        <v>2609</v>
      </c>
    </row>
    <row r="2228" spans="1:30" ht="16.5">
      <c r="A2228" s="1">
        <v>2030005</v>
      </c>
      <c r="B2228" s="1">
        <v>1</v>
      </c>
      <c r="C2228" s="1" t="s">
        <v>2656</v>
      </c>
      <c r="AB2228" s="2">
        <v>1906005</v>
      </c>
      <c r="AC2228" s="2">
        <v>30</v>
      </c>
      <c r="AD2228" s="2" t="s">
        <v>2609</v>
      </c>
    </row>
    <row r="2229" spans="1:30" ht="16.5">
      <c r="A2229" s="1">
        <v>2030006</v>
      </c>
      <c r="B2229" s="1">
        <v>1</v>
      </c>
      <c r="C2229" s="1" t="s">
        <v>2657</v>
      </c>
      <c r="AB2229" s="2">
        <v>1906006</v>
      </c>
      <c r="AC2229" s="2">
        <v>35</v>
      </c>
      <c r="AD2229" s="2" t="s">
        <v>2609</v>
      </c>
    </row>
    <row r="2230" spans="1:30" ht="16.5">
      <c r="A2230" s="1">
        <v>2030007</v>
      </c>
      <c r="B2230" s="1">
        <v>1</v>
      </c>
      <c r="C2230" s="1" t="s">
        <v>2658</v>
      </c>
      <c r="AB2230" s="2">
        <v>1906007</v>
      </c>
      <c r="AC2230" s="2">
        <v>40</v>
      </c>
      <c r="AD2230" s="2" t="s">
        <v>2609</v>
      </c>
    </row>
    <row r="2231" spans="1:30" ht="16.5">
      <c r="A2231" s="1">
        <v>2030008</v>
      </c>
      <c r="B2231" s="1">
        <v>1</v>
      </c>
      <c r="C2231" s="1" t="s">
        <v>2659</v>
      </c>
      <c r="AB2231" s="2">
        <v>1906008</v>
      </c>
      <c r="AC2231" s="2">
        <v>45</v>
      </c>
      <c r="AD2231" s="2" t="s">
        <v>2609</v>
      </c>
    </row>
    <row r="2232" spans="1:30" ht="16.5">
      <c r="A2232" s="1">
        <v>2030009</v>
      </c>
      <c r="B2232" s="1">
        <v>1</v>
      </c>
      <c r="C2232" s="1" t="s">
        <v>2660</v>
      </c>
      <c r="AB2232" s="2">
        <v>1906009</v>
      </c>
      <c r="AC2232" s="2">
        <v>50</v>
      </c>
      <c r="AD2232" s="2" t="s">
        <v>2609</v>
      </c>
    </row>
    <row r="2233" spans="1:30" ht="16.5">
      <c r="A2233" s="1">
        <v>2030010</v>
      </c>
      <c r="B2233" s="1">
        <v>1</v>
      </c>
      <c r="C2233" s="1" t="s">
        <v>2661</v>
      </c>
      <c r="AB2233" s="2">
        <v>1906010</v>
      </c>
      <c r="AC2233" s="2">
        <v>55</v>
      </c>
      <c r="AD2233" s="2" t="s">
        <v>2609</v>
      </c>
    </row>
    <row r="2234" spans="1:30" ht="16.5">
      <c r="A2234" s="1">
        <v>2030011</v>
      </c>
      <c r="B2234" s="1">
        <v>1</v>
      </c>
      <c r="C2234" s="1" t="s">
        <v>2662</v>
      </c>
      <c r="AB2234" s="2">
        <v>1906101</v>
      </c>
      <c r="AC2234" s="2">
        <v>1</v>
      </c>
      <c r="AD2234" s="2" t="s">
        <v>2609</v>
      </c>
    </row>
    <row r="2235" spans="1:30" ht="16.5">
      <c r="A2235" s="1">
        <v>2030012</v>
      </c>
      <c r="B2235" s="1">
        <v>1</v>
      </c>
      <c r="C2235" s="1" t="s">
        <v>2663</v>
      </c>
      <c r="AB2235" s="2">
        <v>2012200</v>
      </c>
      <c r="AC2235" s="2">
        <v>1</v>
      </c>
      <c r="AD2235" s="2" t="s">
        <v>2610</v>
      </c>
    </row>
    <row r="2236" spans="1:30" ht="16.5">
      <c r="A2236" s="1">
        <v>2030013</v>
      </c>
      <c r="B2236" s="1">
        <v>1</v>
      </c>
      <c r="C2236" s="1" t="s">
        <v>2664</v>
      </c>
      <c r="AB2236" s="2">
        <v>2012206</v>
      </c>
      <c r="AC2236" s="2">
        <v>1</v>
      </c>
      <c r="AD2236" s="2" t="s">
        <v>2611</v>
      </c>
    </row>
    <row r="2237" spans="1:30" ht="16.5">
      <c r="A2237" s="1">
        <v>2030014</v>
      </c>
      <c r="B2237" s="1">
        <v>1</v>
      </c>
      <c r="C2237" s="1" t="s">
        <v>2665</v>
      </c>
      <c r="AB2237" s="2">
        <v>2012207</v>
      </c>
      <c r="AC2237" s="2">
        <v>1</v>
      </c>
      <c r="AD2237" s="2" t="s">
        <v>2612</v>
      </c>
    </row>
    <row r="2238" spans="1:30" ht="16.5">
      <c r="A2238" s="1">
        <v>2030015</v>
      </c>
      <c r="B2238" s="1">
        <v>1</v>
      </c>
      <c r="C2238" s="1" t="s">
        <v>862</v>
      </c>
      <c r="AB2238" s="2">
        <v>2012208</v>
      </c>
      <c r="AC2238" s="2">
        <v>1</v>
      </c>
      <c r="AD2238" s="2" t="s">
        <v>2613</v>
      </c>
    </row>
    <row r="2239" spans="1:30" ht="16.5">
      <c r="A2239" s="1">
        <v>2030016</v>
      </c>
      <c r="B2239" s="1">
        <v>1</v>
      </c>
      <c r="C2239" s="1" t="s">
        <v>2666</v>
      </c>
      <c r="AB2239" s="2">
        <v>1460001</v>
      </c>
      <c r="AC2239" s="2">
        <v>1</v>
      </c>
      <c r="AD2239" s="2" t="s">
        <v>4150</v>
      </c>
    </row>
    <row r="2240" spans="1:30" ht="16.5">
      <c r="A2240" s="1">
        <v>2030017</v>
      </c>
      <c r="B2240" s="1">
        <v>1</v>
      </c>
      <c r="C2240" s="1" t="s">
        <v>2667</v>
      </c>
      <c r="AB2240" s="2">
        <v>1460006</v>
      </c>
      <c r="AC2240" s="2">
        <v>1</v>
      </c>
      <c r="AD2240" s="2" t="s">
        <v>4151</v>
      </c>
    </row>
    <row r="2241" spans="1:30" ht="16.5">
      <c r="A2241" s="1">
        <v>2030101</v>
      </c>
      <c r="B2241" s="1">
        <v>1</v>
      </c>
      <c r="C2241" s="1" t="s">
        <v>2668</v>
      </c>
      <c r="AB2241" s="2">
        <v>1460011</v>
      </c>
      <c r="AC2241" s="2">
        <v>1</v>
      </c>
      <c r="AD2241" s="2" t="s">
        <v>4152</v>
      </c>
    </row>
    <row r="2242" spans="1:30" ht="16.5">
      <c r="A2242" s="1">
        <v>2030102</v>
      </c>
      <c r="B2242" s="1">
        <v>1</v>
      </c>
      <c r="C2242" s="1" t="s">
        <v>2669</v>
      </c>
      <c r="AB2242" s="2">
        <v>1460016</v>
      </c>
      <c r="AC2242" s="2">
        <v>1</v>
      </c>
      <c r="AD2242" s="2" t="s">
        <v>4153</v>
      </c>
    </row>
    <row r="2243" spans="1:30" ht="16.5">
      <c r="A2243" s="1">
        <v>2030103</v>
      </c>
      <c r="B2243" s="1">
        <v>1</v>
      </c>
      <c r="C2243" s="1" t="s">
        <v>2670</v>
      </c>
      <c r="AB2243" s="2">
        <v>1460021</v>
      </c>
      <c r="AC2243" s="2">
        <v>1</v>
      </c>
      <c r="AD2243" s="2" t="s">
        <v>4154</v>
      </c>
    </row>
    <row r="2244" spans="1:30" ht="16.5">
      <c r="A2244" s="1">
        <v>2030104</v>
      </c>
      <c r="B2244" s="1">
        <v>1</v>
      </c>
      <c r="C2244" s="1" t="s">
        <v>2671</v>
      </c>
      <c r="AB2244" s="2">
        <v>1460026</v>
      </c>
      <c r="AC2244" s="2">
        <v>1</v>
      </c>
      <c r="AD2244" s="2" t="s">
        <v>4155</v>
      </c>
    </row>
    <row r="2245" spans="1:30" ht="16.5">
      <c r="A2245" s="1">
        <v>2030105</v>
      </c>
      <c r="B2245" s="1">
        <v>1</v>
      </c>
      <c r="C2245" s="1" t="s">
        <v>2672</v>
      </c>
      <c r="AB2245" s="2">
        <v>1460031</v>
      </c>
      <c r="AC2245" s="2">
        <v>1</v>
      </c>
      <c r="AD2245" s="2" t="s">
        <v>4156</v>
      </c>
    </row>
    <row r="2246" spans="1:30" ht="16.5">
      <c r="A2246" s="1">
        <v>2030106</v>
      </c>
      <c r="B2246" s="1">
        <v>1</v>
      </c>
      <c r="C2246" s="1" t="s">
        <v>2673</v>
      </c>
      <c r="AB2246" s="2">
        <v>1460036</v>
      </c>
      <c r="AC2246" s="2">
        <v>1</v>
      </c>
      <c r="AD2246" s="2" t="s">
        <v>4157</v>
      </c>
    </row>
    <row r="2247" spans="1:30" ht="16.5">
      <c r="A2247" s="1">
        <v>2030107</v>
      </c>
      <c r="B2247" s="1">
        <v>1</v>
      </c>
      <c r="C2247" s="1" t="s">
        <v>2674</v>
      </c>
      <c r="AB2247" s="2">
        <v>1460041</v>
      </c>
      <c r="AC2247" s="2">
        <v>1</v>
      </c>
      <c r="AD2247" s="2" t="s">
        <v>4158</v>
      </c>
    </row>
    <row r="2248" spans="1:30" ht="16.5">
      <c r="A2248" s="1">
        <v>2030108</v>
      </c>
      <c r="B2248" s="1">
        <v>1</v>
      </c>
      <c r="C2248" s="1" t="s">
        <v>2675</v>
      </c>
      <c r="AB2248" s="2">
        <v>1460046</v>
      </c>
      <c r="AC2248" s="2">
        <v>1</v>
      </c>
      <c r="AD2248" s="2" t="s">
        <v>4159</v>
      </c>
    </row>
    <row r="2249" spans="1:30" ht="16.5">
      <c r="A2249" s="1">
        <v>2030109</v>
      </c>
      <c r="B2249" s="1">
        <v>1</v>
      </c>
      <c r="C2249" s="1" t="s">
        <v>2676</v>
      </c>
      <c r="AB2249" s="2">
        <v>1460051</v>
      </c>
      <c r="AC2249" s="2">
        <v>1</v>
      </c>
      <c r="AD2249" s="2" t="s">
        <v>4160</v>
      </c>
    </row>
    <row r="2250" spans="1:30" ht="16.5">
      <c r="A2250" s="1">
        <v>2030110</v>
      </c>
      <c r="B2250" s="1">
        <v>1</v>
      </c>
      <c r="C2250" s="1" t="s">
        <v>2677</v>
      </c>
      <c r="AB2250" s="2">
        <v>1460056</v>
      </c>
      <c r="AC2250" s="2">
        <v>1</v>
      </c>
      <c r="AD2250" s="2" t="s">
        <v>4161</v>
      </c>
    </row>
    <row r="2251" spans="1:30" ht="16.5">
      <c r="A2251" s="1">
        <v>2030111</v>
      </c>
      <c r="B2251" s="1">
        <v>1</v>
      </c>
      <c r="C2251" s="1" t="s">
        <v>2678</v>
      </c>
      <c r="AB2251" s="2">
        <v>1460061</v>
      </c>
      <c r="AC2251" s="2">
        <v>1</v>
      </c>
      <c r="AD2251" s="2" t="s">
        <v>4162</v>
      </c>
    </row>
    <row r="2252" spans="1:30" ht="16.5">
      <c r="A2252" s="1">
        <v>2030112</v>
      </c>
      <c r="B2252" s="1">
        <v>1</v>
      </c>
      <c r="C2252" s="1" t="s">
        <v>2679</v>
      </c>
      <c r="AB2252" s="2">
        <v>1460066</v>
      </c>
      <c r="AC2252" s="2">
        <v>1</v>
      </c>
      <c r="AD2252" s="2" t="s">
        <v>4163</v>
      </c>
    </row>
    <row r="2253" spans="1:30" ht="16.5">
      <c r="A2253" s="1">
        <v>2030113</v>
      </c>
      <c r="B2253" s="1">
        <v>1</v>
      </c>
      <c r="C2253" s="1" t="s">
        <v>2680</v>
      </c>
      <c r="AB2253" s="2">
        <v>1460071</v>
      </c>
      <c r="AC2253" s="2">
        <v>1</v>
      </c>
      <c r="AD2253" s="2" t="s">
        <v>4164</v>
      </c>
    </row>
    <row r="2254" spans="1:30" ht="16.5">
      <c r="A2254" s="1">
        <v>2030114</v>
      </c>
      <c r="B2254" s="1">
        <v>1</v>
      </c>
      <c r="C2254" s="1" t="s">
        <v>2681</v>
      </c>
      <c r="AB2254" s="2">
        <v>1460076</v>
      </c>
      <c r="AC2254" s="2">
        <v>1</v>
      </c>
      <c r="AD2254" s="2" t="s">
        <v>4165</v>
      </c>
    </row>
    <row r="2255" spans="1:30" ht="16.5">
      <c r="A2255" s="1">
        <v>2030115</v>
      </c>
      <c r="B2255" s="1">
        <v>1</v>
      </c>
      <c r="C2255" s="1" t="s">
        <v>2682</v>
      </c>
      <c r="AB2255" s="2">
        <v>1460081</v>
      </c>
      <c r="AC2255" s="2">
        <v>1</v>
      </c>
      <c r="AD2255" s="2" t="s">
        <v>4166</v>
      </c>
    </row>
    <row r="2256" spans="1:30" ht="16.5">
      <c r="A2256" s="1">
        <v>2030116</v>
      </c>
      <c r="B2256" s="1">
        <v>1</v>
      </c>
      <c r="C2256" s="1" t="s">
        <v>2683</v>
      </c>
      <c r="AB2256" s="2">
        <v>1460086</v>
      </c>
      <c r="AC2256" s="2">
        <v>1</v>
      </c>
      <c r="AD2256" s="2" t="s">
        <v>4167</v>
      </c>
    </row>
    <row r="2257" spans="1:30" ht="16.5">
      <c r="A2257" s="1">
        <v>2030117</v>
      </c>
      <c r="B2257" s="1">
        <v>1</v>
      </c>
      <c r="C2257" s="1" t="s">
        <v>2684</v>
      </c>
      <c r="AB2257" s="2">
        <v>1460091</v>
      </c>
      <c r="AC2257" s="2">
        <v>1</v>
      </c>
      <c r="AD2257" s="2" t="s">
        <v>4168</v>
      </c>
    </row>
    <row r="2258" spans="1:30" ht="16.5">
      <c r="A2258" s="1">
        <v>2030118</v>
      </c>
      <c r="B2258" s="1">
        <v>1</v>
      </c>
      <c r="C2258" s="1" t="s">
        <v>181</v>
      </c>
      <c r="AB2258" s="2">
        <v>1460096</v>
      </c>
      <c r="AC2258" s="2">
        <v>1</v>
      </c>
      <c r="AD2258" s="2" t="s">
        <v>4169</v>
      </c>
    </row>
    <row r="2259" spans="1:30" ht="16.5">
      <c r="A2259" s="1">
        <v>2030119</v>
      </c>
      <c r="B2259" s="1">
        <v>1</v>
      </c>
      <c r="C2259" s="1" t="s">
        <v>2685</v>
      </c>
      <c r="AB2259" s="2">
        <v>1460101</v>
      </c>
      <c r="AC2259" s="2">
        <v>1</v>
      </c>
      <c r="AD2259" s="2" t="s">
        <v>4170</v>
      </c>
    </row>
    <row r="2260" spans="1:30" ht="16.5">
      <c r="A2260" s="1">
        <v>2030120</v>
      </c>
      <c r="B2260" s="1">
        <v>1</v>
      </c>
      <c r="C2260" s="1" t="s">
        <v>2686</v>
      </c>
      <c r="AB2260" s="2">
        <v>1460106</v>
      </c>
      <c r="AC2260" s="2">
        <v>1</v>
      </c>
      <c r="AD2260" s="2" t="s">
        <v>2635</v>
      </c>
    </row>
    <row r="2261" spans="1:30" ht="16.5">
      <c r="A2261" s="1">
        <v>2030121</v>
      </c>
      <c r="B2261" s="1">
        <v>1</v>
      </c>
      <c r="C2261" s="1" t="s">
        <v>2687</v>
      </c>
      <c r="AB2261" s="2">
        <v>1460111</v>
      </c>
      <c r="AC2261" s="2">
        <v>1</v>
      </c>
      <c r="AD2261" s="2" t="s">
        <v>4171</v>
      </c>
    </row>
    <row r="2262" spans="1:30" ht="16.5">
      <c r="A2262" s="1">
        <v>2030122</v>
      </c>
      <c r="B2262" s="1">
        <v>1</v>
      </c>
      <c r="C2262" s="1" t="s">
        <v>2688</v>
      </c>
      <c r="AB2262" s="2">
        <v>1460116</v>
      </c>
      <c r="AC2262" s="2">
        <v>1</v>
      </c>
      <c r="AD2262" s="2" t="s">
        <v>2635</v>
      </c>
    </row>
    <row r="2263" spans="1:30" ht="16.5">
      <c r="A2263" s="1">
        <v>2030123</v>
      </c>
      <c r="B2263" s="1">
        <v>1</v>
      </c>
      <c r="C2263" s="1" t="s">
        <v>2689</v>
      </c>
      <c r="AB2263" s="2">
        <v>1460121</v>
      </c>
      <c r="AC2263" s="2">
        <v>1</v>
      </c>
      <c r="AD2263" s="2" t="s">
        <v>4172</v>
      </c>
    </row>
    <row r="2264" spans="1:30" ht="16.5">
      <c r="A2264" s="1">
        <v>2030124</v>
      </c>
      <c r="B2264" s="1">
        <v>1</v>
      </c>
      <c r="C2264" s="1" t="s">
        <v>2690</v>
      </c>
      <c r="AB2264" s="2">
        <v>1460126</v>
      </c>
      <c r="AC2264" s="2">
        <v>1</v>
      </c>
      <c r="AD2264" s="2" t="s">
        <v>4173</v>
      </c>
    </row>
    <row r="2265" spans="1:30" ht="16.5">
      <c r="A2265" s="1">
        <v>2030125</v>
      </c>
      <c r="B2265" s="1">
        <v>1</v>
      </c>
      <c r="C2265" s="1" t="s">
        <v>2691</v>
      </c>
      <c r="AB2265" s="2">
        <v>1460131</v>
      </c>
      <c r="AC2265" s="2">
        <v>1</v>
      </c>
      <c r="AD2265" s="2" t="s">
        <v>4174</v>
      </c>
    </row>
    <row r="2266" spans="1:30" ht="16.5">
      <c r="A2266" s="1">
        <v>2030126</v>
      </c>
      <c r="B2266" s="1">
        <v>1</v>
      </c>
      <c r="C2266" s="1" t="s">
        <v>2692</v>
      </c>
      <c r="AB2266" s="2">
        <v>1460136</v>
      </c>
      <c r="AC2266" s="2">
        <v>1</v>
      </c>
      <c r="AD2266" s="2" t="s">
        <v>4175</v>
      </c>
    </row>
    <row r="2267" spans="1:30" ht="16.5">
      <c r="A2267" s="1">
        <v>2030127</v>
      </c>
      <c r="B2267" s="1">
        <v>1</v>
      </c>
      <c r="C2267" s="1" t="s">
        <v>2693</v>
      </c>
      <c r="AB2267" s="2">
        <v>1460141</v>
      </c>
      <c r="AC2267" s="2">
        <v>1</v>
      </c>
      <c r="AD2267" s="2" t="s">
        <v>4176</v>
      </c>
    </row>
    <row r="2268" spans="1:30" ht="16.5">
      <c r="A2268" s="1">
        <v>2030128</v>
      </c>
      <c r="B2268" s="1">
        <v>1</v>
      </c>
      <c r="C2268" s="1" t="s">
        <v>2694</v>
      </c>
      <c r="AB2268" s="2">
        <v>1460146</v>
      </c>
      <c r="AC2268" s="2">
        <v>1</v>
      </c>
      <c r="AD2268" s="2" t="s">
        <v>4177</v>
      </c>
    </row>
    <row r="2269" spans="1:30" ht="16.5">
      <c r="A2269" s="1">
        <v>2030129</v>
      </c>
      <c r="B2269" s="1">
        <v>1</v>
      </c>
      <c r="C2269" s="1" t="s">
        <v>2695</v>
      </c>
      <c r="AB2269" s="2">
        <v>1460151</v>
      </c>
      <c r="AC2269" s="2">
        <v>1</v>
      </c>
      <c r="AD2269" s="2" t="s">
        <v>4178</v>
      </c>
    </row>
    <row r="2270" spans="1:30" ht="16.5">
      <c r="A2270" s="1">
        <v>2030130</v>
      </c>
      <c r="B2270" s="1">
        <v>1</v>
      </c>
      <c r="C2270" s="1" t="s">
        <v>2696</v>
      </c>
      <c r="AB2270" s="2">
        <v>1454001</v>
      </c>
      <c r="AC2270" s="2">
        <v>1</v>
      </c>
      <c r="AD2270" s="2" t="s">
        <v>2434</v>
      </c>
    </row>
    <row r="2271" spans="1:30" ht="16.5">
      <c r="A2271" s="1">
        <v>2030131</v>
      </c>
      <c r="B2271" s="1">
        <v>1</v>
      </c>
      <c r="C2271" s="1" t="s">
        <v>2697</v>
      </c>
      <c r="AB2271" s="2">
        <v>1454002</v>
      </c>
      <c r="AC2271" s="2">
        <v>1</v>
      </c>
      <c r="AD2271" s="2" t="s">
        <v>2434</v>
      </c>
    </row>
    <row r="2272" spans="1:30" ht="16.5">
      <c r="A2272" s="1">
        <v>2031001</v>
      </c>
      <c r="B2272" s="1">
        <v>13</v>
      </c>
      <c r="C2272" s="1" t="s">
        <v>2698</v>
      </c>
      <c r="AB2272" s="2">
        <v>1454003</v>
      </c>
      <c r="AC2272" s="2">
        <v>1</v>
      </c>
      <c r="AD2272" s="2" t="s">
        <v>2639</v>
      </c>
    </row>
    <row r="2273" spans="1:30" ht="16.5">
      <c r="A2273" s="1">
        <v>2031002</v>
      </c>
      <c r="B2273" s="1">
        <v>25</v>
      </c>
      <c r="C2273" s="1"/>
      <c r="AB2273" s="2">
        <v>1454004</v>
      </c>
      <c r="AC2273" s="2">
        <v>1</v>
      </c>
      <c r="AD2273" s="2" t="s">
        <v>2640</v>
      </c>
    </row>
    <row r="2274" spans="1:30" ht="16.5">
      <c r="A2274" s="1">
        <v>1410001</v>
      </c>
      <c r="B2274" s="1">
        <v>1</v>
      </c>
      <c r="C2274" s="1" t="s">
        <v>2699</v>
      </c>
      <c r="AB2274" s="2">
        <v>1454005</v>
      </c>
      <c r="AC2274" s="2">
        <v>1</v>
      </c>
      <c r="AD2274" s="2" t="s">
        <v>2640</v>
      </c>
    </row>
    <row r="2275" spans="1:30" ht="16.5">
      <c r="A2275" s="1">
        <v>1410002</v>
      </c>
      <c r="B2275" s="1">
        <v>1</v>
      </c>
      <c r="C2275" s="1" t="s">
        <v>2700</v>
      </c>
      <c r="AB2275" s="2">
        <v>1454006</v>
      </c>
      <c r="AC2275" s="2">
        <v>1</v>
      </c>
      <c r="AD2275" s="2" t="s">
        <v>2640</v>
      </c>
    </row>
    <row r="2276" spans="1:30" ht="16.5">
      <c r="A2276" s="1">
        <v>1410003</v>
      </c>
      <c r="B2276" s="1">
        <v>1</v>
      </c>
      <c r="C2276" s="1" t="s">
        <v>2701</v>
      </c>
      <c r="AB2276" s="2">
        <v>1454007</v>
      </c>
      <c r="AC2276" s="2">
        <v>1</v>
      </c>
      <c r="AD2276" s="2" t="s">
        <v>2640</v>
      </c>
    </row>
    <row r="2277" spans="1:30" ht="16.5">
      <c r="A2277" s="1">
        <v>1410004</v>
      </c>
      <c r="B2277" s="1">
        <v>1</v>
      </c>
      <c r="C2277" s="1" t="s">
        <v>2702</v>
      </c>
      <c r="AB2277" s="2">
        <v>1454028</v>
      </c>
      <c r="AC2277" s="2">
        <v>1</v>
      </c>
      <c r="AD2277" s="2" t="s">
        <v>2640</v>
      </c>
    </row>
    <row r="2278" spans="1:30" ht="16.5">
      <c r="A2278" s="1">
        <v>1410005</v>
      </c>
      <c r="B2278" s="1">
        <v>1</v>
      </c>
      <c r="C2278" s="1" t="s">
        <v>2703</v>
      </c>
      <c r="AB2278" s="2">
        <v>1454029</v>
      </c>
      <c r="AC2278" s="2">
        <v>1</v>
      </c>
      <c r="AD2278" s="2" t="s">
        <v>2639</v>
      </c>
    </row>
    <row r="2279" spans="1:30" ht="16.5">
      <c r="A2279" s="1">
        <v>1410006</v>
      </c>
      <c r="B2279" s="1">
        <v>1</v>
      </c>
      <c r="C2279" s="1" t="s">
        <v>2704</v>
      </c>
      <c r="AB2279" s="2">
        <v>1454030</v>
      </c>
      <c r="AC2279" s="2">
        <v>1</v>
      </c>
      <c r="AD2279" s="2" t="s">
        <v>1308</v>
      </c>
    </row>
    <row r="2280" spans="1:30" ht="16.5">
      <c r="A2280" s="1">
        <v>1410007</v>
      </c>
      <c r="B2280" s="1">
        <v>1</v>
      </c>
      <c r="C2280" s="1" t="s">
        <v>2705</v>
      </c>
      <c r="AB2280" s="2">
        <v>1454031</v>
      </c>
      <c r="AC2280" s="2">
        <v>1</v>
      </c>
      <c r="AD2280" s="2" t="s">
        <v>2641</v>
      </c>
    </row>
    <row r="2281" spans="1:30" ht="16.5">
      <c r="A2281" s="1">
        <v>1904201</v>
      </c>
      <c r="B2281" s="1">
        <v>1</v>
      </c>
      <c r="C2281" s="1" t="s">
        <v>2706</v>
      </c>
      <c r="AB2281" s="2">
        <v>1454032</v>
      </c>
      <c r="AC2281" s="2">
        <v>1</v>
      </c>
      <c r="AD2281" s="2" t="s">
        <v>2642</v>
      </c>
    </row>
    <row r="2282" spans="1:30" ht="16.5">
      <c r="A2282" s="1">
        <v>2012201</v>
      </c>
      <c r="B2282" s="1">
        <v>1</v>
      </c>
      <c r="C2282" s="1" t="s">
        <v>2707</v>
      </c>
      <c r="AB2282" s="2">
        <v>1454033</v>
      </c>
      <c r="AC2282" s="2">
        <v>1</v>
      </c>
      <c r="AD2282" s="2" t="s">
        <v>4179</v>
      </c>
    </row>
    <row r="2283" spans="1:30" ht="16.5">
      <c r="A2283" s="1">
        <v>1450001</v>
      </c>
      <c r="B2283" s="1">
        <v>1</v>
      </c>
      <c r="C2283" s="1" t="s">
        <v>1289</v>
      </c>
      <c r="AB2283" s="2">
        <v>1454034</v>
      </c>
      <c r="AC2283" s="2">
        <v>1</v>
      </c>
      <c r="AD2283" s="16" t="s">
        <v>4180</v>
      </c>
    </row>
    <row r="2284" spans="1:30" ht="16.5">
      <c r="A2284" s="1">
        <v>1400312</v>
      </c>
      <c r="B2284" s="1">
        <v>1</v>
      </c>
      <c r="C2284" s="1" t="s">
        <v>1891</v>
      </c>
      <c r="AB2284" s="2">
        <v>1454035</v>
      </c>
      <c r="AC2284" s="2">
        <v>1</v>
      </c>
      <c r="AD2284" s="16" t="s">
        <v>4181</v>
      </c>
    </row>
    <row r="2285" spans="1:30" ht="16.5">
      <c r="A2285" s="1">
        <v>1400213</v>
      </c>
      <c r="B2285" s="1">
        <v>1</v>
      </c>
      <c r="C2285" s="1" t="s">
        <v>1892</v>
      </c>
      <c r="AB2285" s="2">
        <v>1454036</v>
      </c>
      <c r="AC2285" s="2">
        <v>1</v>
      </c>
      <c r="AD2285" s="16" t="s">
        <v>4182</v>
      </c>
    </row>
    <row r="2286" spans="1:30" ht="16.5">
      <c r="A2286" s="1">
        <v>1400313</v>
      </c>
      <c r="B2286" s="1">
        <v>1</v>
      </c>
      <c r="C2286" s="1" t="s">
        <v>1892</v>
      </c>
      <c r="AB2286" s="2">
        <v>1454037</v>
      </c>
      <c r="AC2286" s="2">
        <v>1</v>
      </c>
      <c r="AD2286" s="16" t="s">
        <v>2646</v>
      </c>
    </row>
    <row r="2287" spans="1:30" ht="16.5">
      <c r="A2287" s="1">
        <v>1341001</v>
      </c>
      <c r="B2287" s="1">
        <v>1</v>
      </c>
      <c r="C2287" s="1" t="s">
        <v>181</v>
      </c>
      <c r="AB2287" s="2">
        <v>1454038</v>
      </c>
      <c r="AC2287" s="2">
        <v>1</v>
      </c>
      <c r="AD2287" s="16" t="s">
        <v>2647</v>
      </c>
    </row>
    <row r="2288" spans="1:30" ht="16.5">
      <c r="A2288" s="1">
        <v>1341002</v>
      </c>
      <c r="B2288" s="1">
        <v>1</v>
      </c>
      <c r="C2288" s="1" t="s">
        <v>386</v>
      </c>
      <c r="AB2288" s="2">
        <v>1454039</v>
      </c>
      <c r="AC2288" s="2">
        <v>1</v>
      </c>
      <c r="AD2288" s="2" t="s">
        <v>2640</v>
      </c>
    </row>
    <row r="2289" spans="1:30" ht="16.5">
      <c r="A2289" s="1">
        <v>1341003</v>
      </c>
      <c r="B2289" s="1">
        <v>1</v>
      </c>
      <c r="C2289" s="1" t="s">
        <v>915</v>
      </c>
      <c r="AB2289" s="2">
        <v>2012301</v>
      </c>
      <c r="AC2289" s="2">
        <v>1</v>
      </c>
      <c r="AD2289" s="2" t="s">
        <v>2648</v>
      </c>
    </row>
    <row r="2290" spans="1:30" ht="16.5">
      <c r="A2290" s="1">
        <v>1450003</v>
      </c>
      <c r="B2290" s="1">
        <v>1</v>
      </c>
      <c r="C2290" s="1" t="s">
        <v>2708</v>
      </c>
      <c r="AB2290" s="2">
        <v>2012302</v>
      </c>
      <c r="AC2290" s="2">
        <v>1</v>
      </c>
      <c r="AD2290" s="2" t="s">
        <v>2649</v>
      </c>
    </row>
    <row r="2291" spans="1:30" ht="16.5">
      <c r="A2291" s="1">
        <v>1450004</v>
      </c>
      <c r="B2291" s="1">
        <v>1</v>
      </c>
      <c r="C2291" s="1" t="s">
        <v>2709</v>
      </c>
      <c r="AB2291" s="2">
        <v>2012303</v>
      </c>
      <c r="AC2291" s="2">
        <v>1</v>
      </c>
      <c r="AD2291" s="2" t="s">
        <v>2650</v>
      </c>
    </row>
    <row r="2292" spans="1:30" ht="16.5">
      <c r="A2292" s="1">
        <v>1450049</v>
      </c>
      <c r="B2292" s="1">
        <v>1</v>
      </c>
      <c r="C2292" s="1" t="s">
        <v>2709</v>
      </c>
      <c r="AB2292" s="2">
        <v>2012304</v>
      </c>
      <c r="AC2292" s="2">
        <v>1</v>
      </c>
      <c r="AD2292" s="2" t="s">
        <v>2651</v>
      </c>
    </row>
    <row r="2293" spans="1:30" ht="16.5">
      <c r="A2293" s="1">
        <v>1450005</v>
      </c>
      <c r="B2293" s="1">
        <v>1</v>
      </c>
      <c r="C2293" s="1" t="s">
        <v>2710</v>
      </c>
      <c r="AB2293" s="2">
        <v>2030001</v>
      </c>
      <c r="AC2293" s="2">
        <v>13</v>
      </c>
      <c r="AD2293" s="2" t="s">
        <v>2652</v>
      </c>
    </row>
    <row r="2294" spans="1:30" ht="16.5">
      <c r="A2294" s="1">
        <v>1450006</v>
      </c>
      <c r="B2294" s="1">
        <v>1</v>
      </c>
      <c r="C2294" s="1" t="s">
        <v>2711</v>
      </c>
      <c r="AB2294" s="2">
        <v>2030002</v>
      </c>
      <c r="AC2294" s="2">
        <v>1</v>
      </c>
      <c r="AD2294" s="2" t="s">
        <v>2653</v>
      </c>
    </row>
    <row r="2295" spans="1:30" ht="16.5">
      <c r="A2295" s="1">
        <v>1450007</v>
      </c>
      <c r="B2295" s="1">
        <v>1</v>
      </c>
      <c r="C2295" s="1" t="s">
        <v>2712</v>
      </c>
      <c r="AB2295" s="2">
        <v>2030003</v>
      </c>
      <c r="AC2295" s="2">
        <v>1</v>
      </c>
      <c r="AD2295" s="2" t="s">
        <v>2654</v>
      </c>
    </row>
    <row r="2296" spans="1:30" ht="16.5">
      <c r="A2296" s="1">
        <v>1450008</v>
      </c>
      <c r="B2296" s="1">
        <v>1</v>
      </c>
      <c r="C2296" s="1" t="s">
        <v>2713</v>
      </c>
      <c r="AB2296" s="2">
        <v>2030004</v>
      </c>
      <c r="AC2296" s="2">
        <v>1</v>
      </c>
      <c r="AD2296" s="2" t="s">
        <v>2655</v>
      </c>
    </row>
    <row r="2297" spans="1:30" ht="16.5">
      <c r="A2297" s="1">
        <v>1450009</v>
      </c>
      <c r="B2297" s="1">
        <v>1</v>
      </c>
      <c r="C2297" s="1" t="s">
        <v>2714</v>
      </c>
      <c r="AB2297" s="2">
        <v>2030005</v>
      </c>
      <c r="AC2297" s="2">
        <v>1</v>
      </c>
      <c r="AD2297" s="2" t="s">
        <v>2656</v>
      </c>
    </row>
    <row r="2298" spans="1:30" ht="16.5">
      <c r="A2298" s="1">
        <v>1450010</v>
      </c>
      <c r="B2298" s="1">
        <v>1</v>
      </c>
      <c r="C2298" s="1" t="s">
        <v>2715</v>
      </c>
      <c r="AB2298" s="2">
        <v>2030006</v>
      </c>
      <c r="AC2298" s="2">
        <v>1</v>
      </c>
      <c r="AD2298" s="2" t="s">
        <v>2657</v>
      </c>
    </row>
    <row r="2299" spans="1:30" ht="16.5">
      <c r="A2299" s="1">
        <v>1450011</v>
      </c>
      <c r="B2299" s="1">
        <v>1</v>
      </c>
      <c r="C2299" s="1" t="s">
        <v>2716</v>
      </c>
      <c r="AB2299" s="2">
        <v>2030007</v>
      </c>
      <c r="AC2299" s="2">
        <v>1</v>
      </c>
      <c r="AD2299" s="2" t="s">
        <v>2658</v>
      </c>
    </row>
    <row r="2300" spans="1:30" ht="16.5">
      <c r="A2300" s="1">
        <v>1450012</v>
      </c>
      <c r="B2300" s="1">
        <v>1</v>
      </c>
      <c r="C2300" s="1" t="s">
        <v>2438</v>
      </c>
      <c r="AB2300" s="2">
        <v>2030008</v>
      </c>
      <c r="AC2300" s="2">
        <v>1</v>
      </c>
      <c r="AD2300" s="2" t="s">
        <v>2659</v>
      </c>
    </row>
    <row r="2301" spans="1:30" ht="16.5">
      <c r="A2301" s="1">
        <v>1450013</v>
      </c>
      <c r="B2301" s="1">
        <v>1</v>
      </c>
      <c r="C2301" s="1" t="s">
        <v>2438</v>
      </c>
      <c r="AB2301" s="2">
        <v>2030009</v>
      </c>
      <c r="AC2301" s="2">
        <v>1</v>
      </c>
      <c r="AD2301" s="2" t="s">
        <v>2660</v>
      </c>
    </row>
    <row r="2302" spans="1:30" ht="16.5">
      <c r="A2302" s="1">
        <v>1450014</v>
      </c>
      <c r="B2302" s="1">
        <v>1</v>
      </c>
      <c r="C2302" s="1" t="s">
        <v>2716</v>
      </c>
      <c r="AB2302" s="2">
        <v>2030010</v>
      </c>
      <c r="AC2302" s="2">
        <v>1</v>
      </c>
      <c r="AD2302" s="2" t="s">
        <v>2661</v>
      </c>
    </row>
    <row r="2303" spans="1:30" ht="16.5">
      <c r="A2303" s="1">
        <v>1450015</v>
      </c>
      <c r="B2303" s="1">
        <v>1</v>
      </c>
      <c r="C2303" s="1" t="s">
        <v>2717</v>
      </c>
      <c r="AB2303" s="2">
        <v>2030011</v>
      </c>
      <c r="AC2303" s="2">
        <v>1</v>
      </c>
      <c r="AD2303" s="2" t="s">
        <v>2662</v>
      </c>
    </row>
    <row r="2304" spans="1:30" ht="16.5">
      <c r="A2304" s="1">
        <v>1450016</v>
      </c>
      <c r="B2304" s="1">
        <v>1</v>
      </c>
      <c r="C2304" s="1" t="s">
        <v>2717</v>
      </c>
      <c r="AB2304" s="2">
        <v>2030012</v>
      </c>
      <c r="AC2304" s="2">
        <v>1</v>
      </c>
      <c r="AD2304" s="2" t="s">
        <v>2663</v>
      </c>
    </row>
    <row r="2305" spans="1:30" ht="16.5">
      <c r="A2305" s="1">
        <v>1450017</v>
      </c>
      <c r="B2305" s="1">
        <v>1</v>
      </c>
      <c r="C2305" s="1" t="s">
        <v>2718</v>
      </c>
      <c r="AB2305" s="2">
        <v>2030013</v>
      </c>
      <c r="AC2305" s="2">
        <v>1</v>
      </c>
      <c r="AD2305" s="2" t="s">
        <v>2664</v>
      </c>
    </row>
    <row r="2306" spans="1:30" ht="16.5">
      <c r="A2306" s="1">
        <v>1450018</v>
      </c>
      <c r="B2306" s="1">
        <v>1</v>
      </c>
      <c r="C2306" s="1" t="s">
        <v>2719</v>
      </c>
      <c r="AB2306" s="2">
        <v>2030014</v>
      </c>
      <c r="AC2306" s="2">
        <v>1</v>
      </c>
      <c r="AD2306" s="2" t="s">
        <v>2665</v>
      </c>
    </row>
    <row r="2307" spans="1:30" ht="16.5">
      <c r="A2307" s="1">
        <v>1454008</v>
      </c>
      <c r="B2307" s="1">
        <v>1</v>
      </c>
      <c r="C2307" s="1" t="s">
        <v>2720</v>
      </c>
      <c r="AB2307" s="2">
        <v>2030015</v>
      </c>
      <c r="AC2307" s="2">
        <v>1</v>
      </c>
      <c r="AD2307" s="2" t="s">
        <v>862</v>
      </c>
    </row>
    <row r="2308" spans="1:30" ht="16.5">
      <c r="A2308" s="1">
        <v>1454009</v>
      </c>
      <c r="B2308" s="1">
        <v>1</v>
      </c>
      <c r="C2308" s="1" t="s">
        <v>2720</v>
      </c>
      <c r="AB2308" s="2">
        <v>2030016</v>
      </c>
      <c r="AC2308" s="2">
        <v>1</v>
      </c>
      <c r="AD2308" s="2" t="s">
        <v>2666</v>
      </c>
    </row>
    <row r="2309" spans="1:30" ht="16.5">
      <c r="A2309" s="1">
        <v>1454010</v>
      </c>
      <c r="B2309" s="1">
        <v>1</v>
      </c>
      <c r="C2309" s="1" t="s">
        <v>2720</v>
      </c>
      <c r="AB2309" s="2">
        <v>2030017</v>
      </c>
      <c r="AC2309" s="2">
        <v>1</v>
      </c>
      <c r="AD2309" s="2" t="s">
        <v>4183</v>
      </c>
    </row>
    <row r="2310" spans="1:30" ht="16.5">
      <c r="A2310" s="1">
        <v>1454011</v>
      </c>
      <c r="B2310" s="1">
        <v>1</v>
      </c>
      <c r="C2310" s="1" t="s">
        <v>2720</v>
      </c>
      <c r="AB2310" s="2">
        <v>2030101</v>
      </c>
      <c r="AC2310" s="2">
        <v>1</v>
      </c>
      <c r="AD2310" s="2" t="s">
        <v>2668</v>
      </c>
    </row>
    <row r="2311" spans="1:30" ht="16.5">
      <c r="A2311" s="1">
        <v>1454012</v>
      </c>
      <c r="B2311" s="1">
        <v>1</v>
      </c>
      <c r="C2311" s="1" t="s">
        <v>2720</v>
      </c>
      <c r="AB2311" s="2">
        <v>2030102</v>
      </c>
      <c r="AC2311" s="2">
        <v>1</v>
      </c>
      <c r="AD2311" s="2" t="s">
        <v>2669</v>
      </c>
    </row>
    <row r="2312" spans="1:30" ht="16.5">
      <c r="A2312" s="1">
        <v>1454013</v>
      </c>
      <c r="B2312" s="1">
        <v>1</v>
      </c>
      <c r="C2312" s="1" t="s">
        <v>2720</v>
      </c>
      <c r="AB2312" s="2">
        <v>2030103</v>
      </c>
      <c r="AC2312" s="2">
        <v>1</v>
      </c>
      <c r="AD2312" s="2" t="s">
        <v>2670</v>
      </c>
    </row>
    <row r="2313" spans="1:30" ht="16.5">
      <c r="A2313" s="1">
        <v>1454014</v>
      </c>
      <c r="B2313" s="1">
        <v>1</v>
      </c>
      <c r="C2313" s="1" t="s">
        <v>2720</v>
      </c>
      <c r="AB2313" s="2">
        <v>2030104</v>
      </c>
      <c r="AC2313" s="2">
        <v>1</v>
      </c>
      <c r="AD2313" s="2" t="s">
        <v>2671</v>
      </c>
    </row>
    <row r="2314" spans="1:30" ht="16.5">
      <c r="A2314" s="1">
        <v>1454015</v>
      </c>
      <c r="B2314" s="1">
        <v>1</v>
      </c>
      <c r="C2314" s="1" t="s">
        <v>2720</v>
      </c>
      <c r="AB2314" s="2">
        <v>2030105</v>
      </c>
      <c r="AC2314" s="2">
        <v>1</v>
      </c>
      <c r="AD2314" s="2" t="s">
        <v>2672</v>
      </c>
    </row>
    <row r="2315" spans="1:30" ht="16.5">
      <c r="A2315" s="1">
        <v>1454016</v>
      </c>
      <c r="B2315" s="1">
        <v>1</v>
      </c>
      <c r="C2315" s="1" t="s">
        <v>2720</v>
      </c>
      <c r="AB2315" s="2">
        <v>2030106</v>
      </c>
      <c r="AC2315" s="2">
        <v>1</v>
      </c>
      <c r="AD2315" s="2" t="s">
        <v>2673</v>
      </c>
    </row>
    <row r="2316" spans="1:30" ht="16.5">
      <c r="A2316" s="1">
        <v>1454017</v>
      </c>
      <c r="B2316" s="1">
        <v>1</v>
      </c>
      <c r="C2316" s="1" t="s">
        <v>2720</v>
      </c>
      <c r="AB2316" s="2">
        <v>2030107</v>
      </c>
      <c r="AC2316" s="2">
        <v>1</v>
      </c>
      <c r="AD2316" s="2" t="s">
        <v>2674</v>
      </c>
    </row>
    <row r="2317" spans="1:30" ht="16.5">
      <c r="A2317" s="1">
        <v>1454018</v>
      </c>
      <c r="B2317" s="1">
        <v>1</v>
      </c>
      <c r="C2317" s="1" t="s">
        <v>2720</v>
      </c>
      <c r="AB2317" s="2">
        <v>2030108</v>
      </c>
      <c r="AC2317" s="2">
        <v>1</v>
      </c>
      <c r="AD2317" s="2" t="s">
        <v>2675</v>
      </c>
    </row>
    <row r="2318" spans="1:30" ht="16.5">
      <c r="A2318" s="1">
        <v>1454019</v>
      </c>
      <c r="B2318" s="1">
        <v>1</v>
      </c>
      <c r="C2318" s="1" t="s">
        <v>2720</v>
      </c>
      <c r="AB2318" s="2">
        <v>2030109</v>
      </c>
      <c r="AC2318" s="2">
        <v>1</v>
      </c>
      <c r="AD2318" s="2" t="s">
        <v>2676</v>
      </c>
    </row>
    <row r="2319" spans="1:30" ht="16.5">
      <c r="A2319" s="1">
        <v>1454020</v>
      </c>
      <c r="B2319" s="1">
        <v>1</v>
      </c>
      <c r="C2319" s="1" t="s">
        <v>2720</v>
      </c>
      <c r="AB2319" s="2">
        <v>2030110</v>
      </c>
      <c r="AC2319" s="2">
        <v>1</v>
      </c>
      <c r="AD2319" s="2" t="s">
        <v>2677</v>
      </c>
    </row>
    <row r="2320" spans="1:30" ht="16.5">
      <c r="A2320" s="1">
        <v>1454021</v>
      </c>
      <c r="B2320" s="1">
        <v>1</v>
      </c>
      <c r="C2320" s="1" t="s">
        <v>2720</v>
      </c>
      <c r="AB2320" s="2">
        <v>2030111</v>
      </c>
      <c r="AC2320" s="2">
        <v>1</v>
      </c>
      <c r="AD2320" s="2" t="s">
        <v>2678</v>
      </c>
    </row>
    <row r="2321" spans="1:30" ht="16.5">
      <c r="A2321" s="1">
        <v>1454022</v>
      </c>
      <c r="B2321" s="1">
        <v>1</v>
      </c>
      <c r="C2321" s="1" t="s">
        <v>2720</v>
      </c>
      <c r="AB2321" s="2">
        <v>2030112</v>
      </c>
      <c r="AC2321" s="2">
        <v>1</v>
      </c>
      <c r="AD2321" s="2" t="s">
        <v>2679</v>
      </c>
    </row>
    <row r="2322" spans="1:30" ht="16.5">
      <c r="A2322" s="1">
        <v>1454023</v>
      </c>
      <c r="B2322" s="1">
        <v>1</v>
      </c>
      <c r="C2322" s="1" t="s">
        <v>2720</v>
      </c>
      <c r="AB2322" s="2">
        <v>2030113</v>
      </c>
      <c r="AC2322" s="2">
        <v>1</v>
      </c>
      <c r="AD2322" s="2" t="s">
        <v>2680</v>
      </c>
    </row>
    <row r="2323" spans="1:30" ht="16.5">
      <c r="A2323" s="1">
        <v>1454024</v>
      </c>
      <c r="B2323" s="1">
        <v>1</v>
      </c>
      <c r="C2323" s="1" t="s">
        <v>2720</v>
      </c>
      <c r="AB2323" s="2">
        <v>2030114</v>
      </c>
      <c r="AC2323" s="2">
        <v>1</v>
      </c>
      <c r="AD2323" s="2" t="s">
        <v>2681</v>
      </c>
    </row>
    <row r="2324" spans="1:30" ht="16.5">
      <c r="A2324" s="1">
        <v>1454025</v>
      </c>
      <c r="B2324" s="1">
        <v>1</v>
      </c>
      <c r="C2324" s="1" t="s">
        <v>2720</v>
      </c>
      <c r="AB2324" s="2">
        <v>2030115</v>
      </c>
      <c r="AC2324" s="2">
        <v>1</v>
      </c>
      <c r="AD2324" s="2" t="s">
        <v>2682</v>
      </c>
    </row>
    <row r="2325" spans="1:30" ht="16.5">
      <c r="A2325" s="1">
        <v>1454026</v>
      </c>
      <c r="B2325" s="1">
        <v>1</v>
      </c>
      <c r="C2325" s="1" t="s">
        <v>2720</v>
      </c>
      <c r="AB2325" s="2">
        <v>2030116</v>
      </c>
      <c r="AC2325" s="2">
        <v>1</v>
      </c>
      <c r="AD2325" s="2" t="s">
        <v>2683</v>
      </c>
    </row>
    <row r="2326" spans="1:30" ht="16.5">
      <c r="A2326" s="1">
        <v>1454027</v>
      </c>
      <c r="B2326" s="1">
        <v>1</v>
      </c>
      <c r="C2326" s="1" t="s">
        <v>2720</v>
      </c>
      <c r="AB2326" s="2">
        <v>2030117</v>
      </c>
      <c r="AC2326" s="2">
        <v>1</v>
      </c>
      <c r="AD2326" s="2" t="s">
        <v>2684</v>
      </c>
    </row>
    <row r="2327" spans="1:30" ht="16.5">
      <c r="A2327" s="1">
        <v>1450020</v>
      </c>
      <c r="B2327" s="1">
        <v>1</v>
      </c>
      <c r="C2327" s="1" t="s">
        <v>2715</v>
      </c>
      <c r="AB2327" s="2">
        <v>2030118</v>
      </c>
      <c r="AC2327" s="2">
        <v>1</v>
      </c>
      <c r="AD2327" s="2" t="s">
        <v>181</v>
      </c>
    </row>
    <row r="2328" spans="1:30" ht="16.5">
      <c r="A2328" s="1">
        <v>1450050</v>
      </c>
      <c r="B2328" s="1">
        <v>1</v>
      </c>
      <c r="C2328" s="1" t="s">
        <v>2721</v>
      </c>
      <c r="AB2328" s="2">
        <v>2030119</v>
      </c>
      <c r="AC2328" s="2">
        <v>1</v>
      </c>
      <c r="AD2328" s="2" t="s">
        <v>2685</v>
      </c>
    </row>
    <row r="2329" spans="1:30" ht="16.5">
      <c r="A2329" s="1">
        <v>1450051</v>
      </c>
      <c r="B2329" s="1">
        <v>1</v>
      </c>
      <c r="C2329" s="1" t="s">
        <v>2721</v>
      </c>
      <c r="AB2329" s="2">
        <v>2030120</v>
      </c>
      <c r="AC2329" s="2">
        <v>1</v>
      </c>
      <c r="AD2329" s="2" t="s">
        <v>2686</v>
      </c>
    </row>
    <row r="2330" spans="1:30" ht="16.5">
      <c r="A2330" s="1">
        <v>1450052</v>
      </c>
      <c r="B2330" s="1">
        <v>1</v>
      </c>
      <c r="C2330" s="1" t="s">
        <v>2722</v>
      </c>
      <c r="AB2330" s="2">
        <v>2030121</v>
      </c>
      <c r="AC2330" s="2">
        <v>1</v>
      </c>
      <c r="AD2330" s="2" t="s">
        <v>2687</v>
      </c>
    </row>
    <row r="2331" spans="1:30" ht="16.5">
      <c r="A2331" s="1">
        <v>1450053</v>
      </c>
      <c r="B2331" s="1">
        <v>1</v>
      </c>
      <c r="C2331" s="1" t="s">
        <v>2722</v>
      </c>
      <c r="AB2331" s="2">
        <v>2030122</v>
      </c>
      <c r="AC2331" s="2">
        <v>1</v>
      </c>
      <c r="AD2331" s="2" t="s">
        <v>2688</v>
      </c>
    </row>
    <row r="2332" spans="1:30" ht="16.5">
      <c r="A2332" s="1">
        <v>1450054</v>
      </c>
      <c r="B2332" s="1">
        <v>1</v>
      </c>
      <c r="C2332" s="1" t="s">
        <v>2722</v>
      </c>
      <c r="AB2332" s="2">
        <v>2030123</v>
      </c>
      <c r="AC2332" s="2">
        <v>1</v>
      </c>
      <c r="AD2332" s="2" t="s">
        <v>2689</v>
      </c>
    </row>
    <row r="2333" spans="1:30" ht="16.5">
      <c r="A2333" s="1">
        <v>1450095</v>
      </c>
      <c r="B2333" s="1">
        <v>1</v>
      </c>
      <c r="C2333" s="1" t="s">
        <v>2723</v>
      </c>
      <c r="AB2333" s="2">
        <v>2030124</v>
      </c>
      <c r="AC2333" s="2">
        <v>1</v>
      </c>
      <c r="AD2333" s="2" t="s">
        <v>2690</v>
      </c>
    </row>
    <row r="2334" spans="1:30" ht="16.5">
      <c r="A2334" s="1">
        <v>1450096</v>
      </c>
      <c r="B2334" s="1">
        <v>1</v>
      </c>
      <c r="C2334" s="1" t="s">
        <v>2724</v>
      </c>
      <c r="AB2334" s="2">
        <v>2030125</v>
      </c>
      <c r="AC2334" s="2">
        <v>1</v>
      </c>
      <c r="AD2334" s="2" t="s">
        <v>2691</v>
      </c>
    </row>
    <row r="2335" spans="1:30" ht="16.5">
      <c r="A2335" s="1">
        <v>1450097</v>
      </c>
      <c r="B2335" s="1">
        <v>1</v>
      </c>
      <c r="C2335" s="1" t="s">
        <v>2725</v>
      </c>
      <c r="AB2335" s="2">
        <v>2030126</v>
      </c>
      <c r="AC2335" s="2">
        <v>1</v>
      </c>
      <c r="AD2335" s="2" t="s">
        <v>2692</v>
      </c>
    </row>
    <row r="2336" spans="1:30" ht="16.5">
      <c r="A2336" s="1">
        <v>1450098</v>
      </c>
      <c r="B2336" s="1">
        <v>1</v>
      </c>
      <c r="C2336" s="1" t="s">
        <v>2726</v>
      </c>
      <c r="AB2336" s="2">
        <v>2030127</v>
      </c>
      <c r="AC2336" s="2">
        <v>1</v>
      </c>
      <c r="AD2336" s="2" t="s">
        <v>2693</v>
      </c>
    </row>
    <row r="2337" spans="1:30" ht="16.5">
      <c r="A2337" s="1">
        <v>1450099</v>
      </c>
      <c r="B2337" s="1">
        <v>1</v>
      </c>
      <c r="C2337" s="1" t="s">
        <v>2727</v>
      </c>
      <c r="AB2337" s="2">
        <v>2030128</v>
      </c>
      <c r="AC2337" s="2">
        <v>1</v>
      </c>
      <c r="AD2337" s="2" t="s">
        <v>2694</v>
      </c>
    </row>
    <row r="2338" spans="1:30" ht="16.5">
      <c r="A2338" s="1">
        <v>1450201</v>
      </c>
      <c r="B2338" s="1">
        <v>1</v>
      </c>
      <c r="C2338" s="1" t="s">
        <v>2728</v>
      </c>
      <c r="AB2338" s="2">
        <v>2030129</v>
      </c>
      <c r="AC2338" s="2">
        <v>1</v>
      </c>
      <c r="AD2338" s="2" t="s">
        <v>2695</v>
      </c>
    </row>
    <row r="2339" spans="1:30" ht="16.5">
      <c r="A2339" s="1">
        <v>1450202</v>
      </c>
      <c r="B2339" s="1">
        <v>1</v>
      </c>
      <c r="C2339" s="1" t="s">
        <v>2729</v>
      </c>
      <c r="AB2339" s="2">
        <v>2030130</v>
      </c>
      <c r="AC2339" s="2">
        <v>1</v>
      </c>
      <c r="AD2339" s="2" t="s">
        <v>2696</v>
      </c>
    </row>
    <row r="2340" spans="1:30" ht="16.5">
      <c r="A2340" s="1">
        <v>1450203</v>
      </c>
      <c r="B2340" s="1">
        <v>1</v>
      </c>
      <c r="C2340" s="1" t="s">
        <v>2730</v>
      </c>
      <c r="AB2340" s="2">
        <v>2030131</v>
      </c>
      <c r="AC2340" s="2">
        <v>1</v>
      </c>
      <c r="AD2340" s="2" t="e">
        <v>#N/A</v>
      </c>
    </row>
    <row r="2341" spans="1:30" ht="16.5">
      <c r="A2341" s="1">
        <v>1450204</v>
      </c>
      <c r="B2341" s="1">
        <v>1</v>
      </c>
      <c r="C2341" s="1" t="s">
        <v>2731</v>
      </c>
      <c r="AB2341" s="10">
        <v>2031001</v>
      </c>
      <c r="AC2341" s="10">
        <v>1</v>
      </c>
      <c r="AD2341" s="10" t="s">
        <v>2698</v>
      </c>
    </row>
    <row r="2342" spans="1:30" ht="16.5">
      <c r="A2342" s="1">
        <v>1450205</v>
      </c>
      <c r="B2342" s="1">
        <v>1</v>
      </c>
      <c r="C2342" s="1" t="s">
        <v>2732</v>
      </c>
      <c r="AB2342" s="10">
        <v>2031002</v>
      </c>
      <c r="AC2342" s="10">
        <v>25</v>
      </c>
      <c r="AD2342" s="10" t="s">
        <v>4184</v>
      </c>
    </row>
    <row r="2343" spans="1:30" ht="16.5">
      <c r="A2343" s="1">
        <v>1450206</v>
      </c>
      <c r="B2343" s="1">
        <v>1</v>
      </c>
      <c r="C2343" s="1" t="s">
        <v>2733</v>
      </c>
      <c r="AB2343" s="10">
        <v>2031003</v>
      </c>
      <c r="AC2343" s="10">
        <v>40</v>
      </c>
      <c r="AD2343" s="10" t="s">
        <v>4185</v>
      </c>
    </row>
    <row r="2344" spans="1:30" ht="16.5">
      <c r="A2344" s="1">
        <v>1450207</v>
      </c>
      <c r="B2344" s="1">
        <v>1</v>
      </c>
      <c r="C2344" s="1" t="s">
        <v>2733</v>
      </c>
      <c r="AB2344" s="10">
        <v>2031004</v>
      </c>
      <c r="AC2344" s="10">
        <v>35</v>
      </c>
      <c r="AD2344" s="10" t="s">
        <v>4186</v>
      </c>
    </row>
    <row r="2345" spans="1:30" ht="16.5">
      <c r="A2345" s="1">
        <v>1450208</v>
      </c>
      <c r="B2345" s="1">
        <v>1</v>
      </c>
      <c r="C2345" s="1" t="s">
        <v>2734</v>
      </c>
      <c r="AB2345" s="10">
        <v>2031005</v>
      </c>
      <c r="AC2345" s="10">
        <v>45</v>
      </c>
      <c r="AD2345" s="10" t="s">
        <v>4187</v>
      </c>
    </row>
    <row r="2346" spans="1:30" ht="16.5">
      <c r="A2346" s="1">
        <v>1450209</v>
      </c>
      <c r="B2346" s="1">
        <v>1</v>
      </c>
      <c r="C2346" s="1" t="s">
        <v>2735</v>
      </c>
      <c r="AB2346" s="2">
        <v>1410001</v>
      </c>
      <c r="AC2346" s="2">
        <v>1</v>
      </c>
      <c r="AD2346" s="2" t="s">
        <v>2699</v>
      </c>
    </row>
    <row r="2347" spans="1:30" ht="16.5">
      <c r="A2347" s="1">
        <v>1450210</v>
      </c>
      <c r="B2347" s="1">
        <v>1</v>
      </c>
      <c r="C2347" s="1" t="s">
        <v>2736</v>
      </c>
      <c r="AB2347" s="2">
        <v>1410002</v>
      </c>
      <c r="AC2347" s="2">
        <v>1</v>
      </c>
      <c r="AD2347" s="2" t="s">
        <v>2700</v>
      </c>
    </row>
    <row r="2348" spans="1:30" ht="16.5">
      <c r="A2348" s="1">
        <v>1450211</v>
      </c>
      <c r="B2348" s="1">
        <v>1</v>
      </c>
      <c r="C2348" s="1" t="s">
        <v>2737</v>
      </c>
      <c r="AB2348" s="2">
        <v>1410003</v>
      </c>
      <c r="AC2348" s="2">
        <v>1</v>
      </c>
      <c r="AD2348" s="2" t="s">
        <v>2701</v>
      </c>
    </row>
    <row r="2349" spans="1:30" ht="16.5">
      <c r="A2349" s="1">
        <v>1450212</v>
      </c>
      <c r="B2349" s="1">
        <v>1</v>
      </c>
      <c r="C2349" s="1" t="s">
        <v>2738</v>
      </c>
      <c r="AB2349" s="2">
        <v>1410004</v>
      </c>
      <c r="AC2349" s="2">
        <v>1</v>
      </c>
      <c r="AD2349" s="2" t="s">
        <v>2702</v>
      </c>
    </row>
    <row r="2350" spans="1:30" ht="16.5">
      <c r="A2350" s="1">
        <v>1450213</v>
      </c>
      <c r="B2350" s="1">
        <v>1</v>
      </c>
      <c r="C2350" s="1" t="s">
        <v>2739</v>
      </c>
      <c r="AB2350" s="2">
        <v>1410005</v>
      </c>
      <c r="AC2350" s="2">
        <v>1</v>
      </c>
      <c r="AD2350" s="2" t="s">
        <v>4188</v>
      </c>
    </row>
    <row r="2351" spans="1:30" ht="16.5">
      <c r="A2351" s="1">
        <v>1450214</v>
      </c>
      <c r="B2351" s="1">
        <v>1</v>
      </c>
      <c r="C2351" s="1" t="s">
        <v>2740</v>
      </c>
      <c r="AB2351" s="2">
        <v>1410006</v>
      </c>
      <c r="AC2351" s="2">
        <v>1</v>
      </c>
      <c r="AD2351" s="2" t="s">
        <v>2704</v>
      </c>
    </row>
    <row r="2352" spans="1:30" ht="16.5">
      <c r="A2352" s="1">
        <v>1450215</v>
      </c>
      <c r="B2352" s="1">
        <v>1</v>
      </c>
      <c r="C2352" s="1" t="s">
        <v>2741</v>
      </c>
      <c r="AB2352" s="2">
        <v>1410007</v>
      </c>
      <c r="AC2352" s="2">
        <v>1</v>
      </c>
      <c r="AD2352" s="2" t="s">
        <v>2705</v>
      </c>
    </row>
    <row r="2353" spans="1:30" ht="16.5">
      <c r="A2353" s="1">
        <v>1450216</v>
      </c>
      <c r="B2353" s="1">
        <v>1</v>
      </c>
      <c r="C2353" s="1" t="s">
        <v>2742</v>
      </c>
      <c r="AB2353" s="2">
        <v>1904201</v>
      </c>
      <c r="AC2353" s="2">
        <v>1</v>
      </c>
      <c r="AD2353" s="2" t="s">
        <v>2706</v>
      </c>
    </row>
    <row r="2354" spans="1:30" ht="16.5">
      <c r="A2354" s="1">
        <v>1450217</v>
      </c>
      <c r="B2354" s="1">
        <v>1</v>
      </c>
      <c r="C2354" s="1" t="s">
        <v>2743</v>
      </c>
      <c r="AB2354" s="2">
        <v>2012201</v>
      </c>
      <c r="AC2354" s="2">
        <v>1</v>
      </c>
      <c r="AD2354" s="2" t="s">
        <v>2707</v>
      </c>
    </row>
    <row r="2355" spans="1:30" ht="16.5">
      <c r="A2355" s="1">
        <v>1450218</v>
      </c>
      <c r="B2355" s="1">
        <v>1</v>
      </c>
      <c r="C2355" s="1" t="s">
        <v>2744</v>
      </c>
      <c r="AB2355" s="2">
        <v>1450001</v>
      </c>
      <c r="AC2355" s="2">
        <v>1</v>
      </c>
      <c r="AD2355" s="2" t="s">
        <v>1289</v>
      </c>
    </row>
    <row r="2356" spans="1:30" ht="16.5">
      <c r="A2356" s="1">
        <v>1450219</v>
      </c>
      <c r="B2356" s="1">
        <v>1</v>
      </c>
      <c r="C2356" s="1" t="s">
        <v>2745</v>
      </c>
      <c r="AB2356" s="2">
        <v>1400312</v>
      </c>
      <c r="AC2356" s="2">
        <v>1</v>
      </c>
      <c r="AD2356" s="2" t="s">
        <v>1891</v>
      </c>
    </row>
    <row r="2357" spans="1:30" ht="16.5">
      <c r="A2357" s="1">
        <v>1450220</v>
      </c>
      <c r="B2357" s="1">
        <v>1</v>
      </c>
      <c r="C2357" s="1" t="s">
        <v>2746</v>
      </c>
      <c r="AB2357" s="2">
        <v>1400213</v>
      </c>
      <c r="AC2357" s="2">
        <v>1</v>
      </c>
      <c r="AD2357" s="2" t="s">
        <v>1892</v>
      </c>
    </row>
    <row r="2358" spans="1:30" ht="16.5">
      <c r="A2358" s="1">
        <v>1450221</v>
      </c>
      <c r="B2358" s="1">
        <v>1</v>
      </c>
      <c r="C2358" s="1" t="s">
        <v>2747</v>
      </c>
      <c r="AB2358" s="2">
        <v>1400313</v>
      </c>
      <c r="AC2358" s="2">
        <v>1</v>
      </c>
      <c r="AD2358" s="2" t="s">
        <v>1892</v>
      </c>
    </row>
    <row r="2359" spans="1:30" ht="16.5">
      <c r="A2359" s="1">
        <v>1450222</v>
      </c>
      <c r="B2359" s="1">
        <v>1</v>
      </c>
      <c r="C2359" s="1" t="s">
        <v>2748</v>
      </c>
      <c r="AB2359" s="2">
        <v>1341001</v>
      </c>
      <c r="AC2359" s="2">
        <v>1</v>
      </c>
      <c r="AD2359" s="2" t="s">
        <v>181</v>
      </c>
    </row>
    <row r="2360" spans="1:30" ht="16.5">
      <c r="A2360" s="1">
        <v>1450223</v>
      </c>
      <c r="B2360" s="1">
        <v>1</v>
      </c>
      <c r="C2360" s="1" t="s">
        <v>2749</v>
      </c>
      <c r="AB2360" s="2">
        <v>1341002</v>
      </c>
      <c r="AC2360" s="2">
        <v>1</v>
      </c>
      <c r="AD2360" s="2" t="s">
        <v>385</v>
      </c>
    </row>
    <row r="2361" spans="1:30" ht="16.5">
      <c r="A2361" s="1">
        <v>1450224</v>
      </c>
      <c r="B2361" s="1">
        <v>1</v>
      </c>
      <c r="C2361" s="1" t="s">
        <v>2750</v>
      </c>
      <c r="AB2361" s="2">
        <v>1341003</v>
      </c>
      <c r="AC2361" s="2">
        <v>1</v>
      </c>
      <c r="AD2361" s="2" t="s">
        <v>915</v>
      </c>
    </row>
    <row r="2362" spans="1:30" ht="16.5">
      <c r="A2362" s="1">
        <v>1450225</v>
      </c>
      <c r="B2362" s="1">
        <v>1</v>
      </c>
      <c r="C2362" s="1" t="s">
        <v>2751</v>
      </c>
      <c r="AB2362" s="2">
        <v>1450003</v>
      </c>
      <c r="AC2362" s="2">
        <v>1</v>
      </c>
      <c r="AD2362" s="2" t="s">
        <v>2708</v>
      </c>
    </row>
    <row r="2363" spans="1:30" ht="16.5">
      <c r="A2363" s="1">
        <v>1450226</v>
      </c>
      <c r="B2363" s="1">
        <v>1</v>
      </c>
      <c r="C2363" s="1" t="s">
        <v>2752</v>
      </c>
      <c r="AB2363" s="2">
        <v>1450004</v>
      </c>
      <c r="AC2363" s="2">
        <v>1</v>
      </c>
      <c r="AD2363" s="2" t="s">
        <v>4189</v>
      </c>
    </row>
    <row r="2364" spans="1:30" ht="16.5">
      <c r="A2364" s="1">
        <v>1450227</v>
      </c>
      <c r="B2364" s="1">
        <v>1</v>
      </c>
      <c r="C2364" s="1" t="s">
        <v>2753</v>
      </c>
      <c r="AB2364" s="2">
        <v>1450049</v>
      </c>
      <c r="AC2364" s="2">
        <v>1</v>
      </c>
      <c r="AD2364" s="2" t="s">
        <v>4189</v>
      </c>
    </row>
    <row r="2365" spans="1:30" ht="16.5">
      <c r="A2365" s="1">
        <v>1450229</v>
      </c>
      <c r="B2365" s="1">
        <v>1</v>
      </c>
      <c r="C2365" s="1" t="s">
        <v>2752</v>
      </c>
      <c r="AB2365" s="2">
        <v>1450005</v>
      </c>
      <c r="AC2365" s="2">
        <v>1</v>
      </c>
      <c r="AD2365" s="2" t="s">
        <v>2710</v>
      </c>
    </row>
    <row r="2366" spans="1:30" ht="16.5">
      <c r="A2366" s="1">
        <v>1450228</v>
      </c>
      <c r="B2366" s="1">
        <v>1</v>
      </c>
      <c r="C2366" s="1" t="s">
        <v>2721</v>
      </c>
      <c r="AB2366" s="2">
        <v>1450006</v>
      </c>
      <c r="AC2366" s="2">
        <v>1</v>
      </c>
      <c r="AD2366" s="2" t="s">
        <v>2711</v>
      </c>
    </row>
    <row r="2367" spans="1:30" ht="16.5">
      <c r="A2367" s="1">
        <v>1450022</v>
      </c>
      <c r="B2367" s="1">
        <v>1</v>
      </c>
      <c r="C2367" s="1" t="s">
        <v>2754</v>
      </c>
      <c r="AB2367" s="2">
        <v>1450007</v>
      </c>
      <c r="AC2367" s="2">
        <v>1</v>
      </c>
      <c r="AD2367" s="2" t="s">
        <v>2718</v>
      </c>
    </row>
    <row r="2368" spans="1:30" ht="16.5">
      <c r="A2368" s="1">
        <v>1450023</v>
      </c>
      <c r="B2368" s="1">
        <v>1</v>
      </c>
      <c r="C2368" s="1" t="s">
        <v>2754</v>
      </c>
      <c r="AB2368" s="2">
        <v>1450008</v>
      </c>
      <c r="AC2368" s="2">
        <v>1</v>
      </c>
      <c r="AD2368" s="2" t="s">
        <v>2719</v>
      </c>
    </row>
    <row r="2369" spans="1:30" ht="16.5">
      <c r="A2369" s="1">
        <v>1450024</v>
      </c>
      <c r="B2369" s="1">
        <v>1</v>
      </c>
      <c r="C2369" s="1" t="s">
        <v>2754</v>
      </c>
      <c r="AB2369" s="2">
        <v>1450009</v>
      </c>
      <c r="AC2369" s="2">
        <v>1</v>
      </c>
      <c r="AD2369" s="2" t="s">
        <v>2714</v>
      </c>
    </row>
    <row r="2370" spans="1:30" ht="16.5">
      <c r="A2370" s="1">
        <v>1450025</v>
      </c>
      <c r="B2370" s="1">
        <v>1</v>
      </c>
      <c r="C2370" s="1" t="s">
        <v>2754</v>
      </c>
      <c r="AB2370" s="2">
        <v>1450010</v>
      </c>
      <c r="AC2370" s="2">
        <v>1</v>
      </c>
      <c r="AD2370" s="2" t="s">
        <v>2715</v>
      </c>
    </row>
    <row r="2371" spans="1:30" ht="16.5">
      <c r="A2371" s="1">
        <v>1450026</v>
      </c>
      <c r="B2371" s="1">
        <v>1</v>
      </c>
      <c r="C2371" s="1" t="s">
        <v>2754</v>
      </c>
      <c r="AB2371" s="2">
        <v>1450011</v>
      </c>
      <c r="AC2371" s="2">
        <v>1</v>
      </c>
      <c r="AD2371" s="2" t="s">
        <v>2716</v>
      </c>
    </row>
    <row r="2372" spans="1:30" ht="16.5">
      <c r="A2372" s="1">
        <v>1450027</v>
      </c>
      <c r="B2372" s="1">
        <v>1</v>
      </c>
      <c r="C2372" s="1" t="s">
        <v>2754</v>
      </c>
      <c r="AB2372" s="2">
        <v>1450012</v>
      </c>
      <c r="AC2372" s="2">
        <v>1</v>
      </c>
      <c r="AD2372" s="2" t="s">
        <v>2438</v>
      </c>
    </row>
    <row r="2373" spans="1:30" ht="16.5">
      <c r="A2373" s="1">
        <v>1450028</v>
      </c>
      <c r="B2373" s="1">
        <v>1</v>
      </c>
      <c r="C2373" s="1" t="s">
        <v>2754</v>
      </c>
      <c r="AB2373" s="2">
        <v>1450013</v>
      </c>
      <c r="AC2373" s="2">
        <v>1</v>
      </c>
      <c r="AD2373" s="2" t="s">
        <v>2438</v>
      </c>
    </row>
    <row r="2374" spans="1:30" ht="16.5">
      <c r="A2374" s="1">
        <v>1450029</v>
      </c>
      <c r="B2374" s="1">
        <v>1</v>
      </c>
      <c r="C2374" s="1" t="s">
        <v>2754</v>
      </c>
      <c r="AB2374" s="2">
        <v>1450014</v>
      </c>
      <c r="AC2374" s="2">
        <v>1</v>
      </c>
      <c r="AD2374" s="2" t="s">
        <v>2716</v>
      </c>
    </row>
    <row r="2375" spans="1:30" ht="16.5">
      <c r="A2375" s="1">
        <v>1450030</v>
      </c>
      <c r="B2375" s="1">
        <v>1</v>
      </c>
      <c r="C2375" s="1" t="s">
        <v>2754</v>
      </c>
      <c r="AB2375" s="2">
        <v>1450015</v>
      </c>
      <c r="AC2375" s="2">
        <v>1</v>
      </c>
      <c r="AD2375" s="2" t="s">
        <v>2717</v>
      </c>
    </row>
    <row r="2376" spans="1:30" ht="16.5">
      <c r="A2376" s="1">
        <v>1450031</v>
      </c>
      <c r="B2376" s="1">
        <v>1</v>
      </c>
      <c r="C2376" s="1" t="s">
        <v>2754</v>
      </c>
      <c r="AB2376" s="2">
        <v>1450016</v>
      </c>
      <c r="AC2376" s="2">
        <v>1</v>
      </c>
      <c r="AD2376" s="2" t="s">
        <v>2717</v>
      </c>
    </row>
    <row r="2377" spans="1:30" ht="16.5">
      <c r="A2377" s="1">
        <v>1450032</v>
      </c>
      <c r="B2377" s="1">
        <v>1</v>
      </c>
      <c r="C2377" s="1" t="s">
        <v>2755</v>
      </c>
      <c r="AB2377" s="2">
        <v>1450017</v>
      </c>
      <c r="AC2377" s="2">
        <v>1</v>
      </c>
      <c r="AD2377" s="2" t="s">
        <v>2718</v>
      </c>
    </row>
    <row r="2378" spans="1:30" ht="16.5">
      <c r="A2378" s="1">
        <v>1450033</v>
      </c>
      <c r="B2378" s="1">
        <v>1</v>
      </c>
      <c r="C2378" s="1" t="s">
        <v>1895</v>
      </c>
      <c r="AB2378" s="2">
        <v>1450018</v>
      </c>
      <c r="AC2378" s="2">
        <v>1</v>
      </c>
      <c r="AD2378" s="2" t="s">
        <v>2719</v>
      </c>
    </row>
    <row r="2379" spans="1:30" ht="16.5">
      <c r="A2379" s="1">
        <v>1450034</v>
      </c>
      <c r="B2379" s="1">
        <v>1</v>
      </c>
      <c r="C2379" s="1" t="s">
        <v>2754</v>
      </c>
      <c r="AB2379" s="2">
        <v>1454008</v>
      </c>
      <c r="AC2379" s="2">
        <v>1</v>
      </c>
      <c r="AD2379" s="2" t="s">
        <v>2720</v>
      </c>
    </row>
    <row r="2380" spans="1:30" ht="16.5">
      <c r="A2380" s="1">
        <v>1450045</v>
      </c>
      <c r="B2380" s="1">
        <v>1</v>
      </c>
      <c r="C2380" s="1" t="s">
        <v>2756</v>
      </c>
      <c r="AB2380" s="2">
        <v>1454009</v>
      </c>
      <c r="AC2380" s="2">
        <v>1</v>
      </c>
      <c r="AD2380" s="2" t="s">
        <v>2720</v>
      </c>
    </row>
    <row r="2381" spans="1:30" ht="16.5">
      <c r="A2381" s="1">
        <v>1450046</v>
      </c>
      <c r="B2381" s="1">
        <v>1</v>
      </c>
      <c r="C2381" s="1" t="s">
        <v>2757</v>
      </c>
      <c r="AB2381" s="2">
        <v>1454010</v>
      </c>
      <c r="AC2381" s="2">
        <v>1</v>
      </c>
      <c r="AD2381" s="2" t="s">
        <v>2720</v>
      </c>
    </row>
    <row r="2382" spans="1:30" ht="16.5">
      <c r="A2382" s="1">
        <v>1450047</v>
      </c>
      <c r="B2382" s="1">
        <v>1</v>
      </c>
      <c r="C2382" s="1" t="s">
        <v>2758</v>
      </c>
      <c r="AB2382" s="2">
        <v>1454011</v>
      </c>
      <c r="AC2382" s="2">
        <v>1</v>
      </c>
      <c r="AD2382" s="2" t="s">
        <v>2720</v>
      </c>
    </row>
    <row r="2383" spans="1:30" ht="16.5">
      <c r="A2383" s="1">
        <v>1450048</v>
      </c>
      <c r="B2383" s="1">
        <v>1</v>
      </c>
      <c r="C2383" s="1" t="s">
        <v>2759</v>
      </c>
      <c r="AB2383" s="2">
        <v>1454012</v>
      </c>
      <c r="AC2383" s="2">
        <v>1</v>
      </c>
      <c r="AD2383" s="2" t="s">
        <v>2720</v>
      </c>
    </row>
    <row r="2384" spans="1:30" ht="16.5">
      <c r="A2384" s="1">
        <v>1450123</v>
      </c>
      <c r="B2384" s="1">
        <v>1</v>
      </c>
      <c r="C2384" s="1" t="s">
        <v>2760</v>
      </c>
      <c r="AB2384" s="2">
        <v>1454013</v>
      </c>
      <c r="AC2384" s="2">
        <v>1</v>
      </c>
      <c r="AD2384" s="2" t="s">
        <v>2720</v>
      </c>
    </row>
    <row r="2385" spans="1:30" ht="16.5">
      <c r="A2385" s="1">
        <v>1450124</v>
      </c>
      <c r="B2385" s="1">
        <v>1</v>
      </c>
      <c r="C2385" s="1" t="s">
        <v>2761</v>
      </c>
      <c r="AB2385" s="2">
        <v>1454014</v>
      </c>
      <c r="AC2385" s="2">
        <v>1</v>
      </c>
      <c r="AD2385" s="2" t="s">
        <v>2720</v>
      </c>
    </row>
    <row r="2386" spans="1:30" ht="16.5">
      <c r="A2386" s="1">
        <v>1450125</v>
      </c>
      <c r="B2386" s="1">
        <v>1</v>
      </c>
      <c r="C2386" s="1" t="s">
        <v>2762</v>
      </c>
      <c r="AB2386" s="2">
        <v>1454015</v>
      </c>
      <c r="AC2386" s="2">
        <v>1</v>
      </c>
      <c r="AD2386" s="2" t="s">
        <v>2720</v>
      </c>
    </row>
    <row r="2387" spans="1:30" ht="16.5">
      <c r="A2387" s="1">
        <v>1450126</v>
      </c>
      <c r="B2387" s="1">
        <v>1</v>
      </c>
      <c r="C2387" s="1" t="s">
        <v>2763</v>
      </c>
      <c r="AB2387" s="2">
        <v>1454016</v>
      </c>
      <c r="AC2387" s="2">
        <v>1</v>
      </c>
      <c r="AD2387" s="2" t="s">
        <v>2720</v>
      </c>
    </row>
    <row r="2388" spans="1:30" ht="16.5">
      <c r="A2388" s="1">
        <v>1450127</v>
      </c>
      <c r="B2388" s="1">
        <v>1</v>
      </c>
      <c r="C2388" s="1" t="s">
        <v>2764</v>
      </c>
      <c r="AB2388" s="2">
        <v>1454017</v>
      </c>
      <c r="AC2388" s="2">
        <v>1</v>
      </c>
      <c r="AD2388" s="2" t="s">
        <v>2720</v>
      </c>
    </row>
    <row r="2389" spans="1:30" ht="16.5">
      <c r="A2389" s="1">
        <v>1450128</v>
      </c>
      <c r="B2389" s="1">
        <v>1</v>
      </c>
      <c r="C2389" s="1" t="s">
        <v>2765</v>
      </c>
      <c r="AB2389" s="2">
        <v>1454018</v>
      </c>
      <c r="AC2389" s="2">
        <v>1</v>
      </c>
      <c r="AD2389" s="2" t="s">
        <v>2720</v>
      </c>
    </row>
    <row r="2390" spans="1:30" ht="16.5">
      <c r="A2390" s="1">
        <v>1450129</v>
      </c>
      <c r="B2390" s="1">
        <v>1</v>
      </c>
      <c r="C2390" s="1" t="s">
        <v>2760</v>
      </c>
      <c r="AB2390" s="2">
        <v>1454019</v>
      </c>
      <c r="AC2390" s="2">
        <v>1</v>
      </c>
      <c r="AD2390" s="2" t="s">
        <v>2720</v>
      </c>
    </row>
    <row r="2391" spans="1:30" ht="16.5">
      <c r="A2391" s="1">
        <v>1450130</v>
      </c>
      <c r="B2391" s="1">
        <v>1</v>
      </c>
      <c r="C2391" s="1" t="s">
        <v>2761</v>
      </c>
      <c r="AB2391" s="2">
        <v>1454020</v>
      </c>
      <c r="AC2391" s="2">
        <v>1</v>
      </c>
      <c r="AD2391" s="2" t="s">
        <v>2720</v>
      </c>
    </row>
    <row r="2392" spans="1:30" ht="16.5">
      <c r="A2392" s="1">
        <v>1450131</v>
      </c>
      <c r="B2392" s="1">
        <v>1</v>
      </c>
      <c r="C2392" s="1" t="s">
        <v>2762</v>
      </c>
      <c r="AB2392" s="2">
        <v>1454021</v>
      </c>
      <c r="AC2392" s="2">
        <v>1</v>
      </c>
      <c r="AD2392" s="2" t="s">
        <v>2720</v>
      </c>
    </row>
    <row r="2393" spans="1:30" ht="16.5">
      <c r="A2393" s="1">
        <v>1450132</v>
      </c>
      <c r="B2393" s="1">
        <v>1</v>
      </c>
      <c r="C2393" s="1" t="s">
        <v>2763</v>
      </c>
      <c r="AB2393" s="2">
        <v>1454022</v>
      </c>
      <c r="AC2393" s="2">
        <v>1</v>
      </c>
      <c r="AD2393" s="2" t="s">
        <v>2720</v>
      </c>
    </row>
    <row r="2394" spans="1:30" ht="16.5">
      <c r="A2394" s="1">
        <v>1450133</v>
      </c>
      <c r="B2394" s="1">
        <v>1</v>
      </c>
      <c r="C2394" s="1" t="s">
        <v>2764</v>
      </c>
      <c r="AB2394" s="2">
        <v>1454023</v>
      </c>
      <c r="AC2394" s="2">
        <v>1</v>
      </c>
      <c r="AD2394" s="2" t="s">
        <v>2720</v>
      </c>
    </row>
    <row r="2395" spans="1:30" ht="16.5">
      <c r="A2395" s="1">
        <v>1450134</v>
      </c>
      <c r="B2395" s="1">
        <v>1</v>
      </c>
      <c r="C2395" s="1" t="s">
        <v>2765</v>
      </c>
      <c r="AB2395" s="2">
        <v>1454024</v>
      </c>
      <c r="AC2395" s="2">
        <v>1</v>
      </c>
      <c r="AD2395" s="2" t="s">
        <v>2720</v>
      </c>
    </row>
    <row r="2396" spans="1:30" ht="16.5">
      <c r="A2396" s="1">
        <v>1450135</v>
      </c>
      <c r="B2396" s="1">
        <v>1</v>
      </c>
      <c r="C2396" s="1" t="s">
        <v>2640</v>
      </c>
      <c r="AB2396" s="2">
        <v>1454025</v>
      </c>
      <c r="AC2396" s="2">
        <v>1</v>
      </c>
      <c r="AD2396" s="2" t="s">
        <v>2720</v>
      </c>
    </row>
    <row r="2397" spans="1:30" ht="16.5">
      <c r="A2397" s="1">
        <v>1450136</v>
      </c>
      <c r="B2397" s="1">
        <v>1</v>
      </c>
      <c r="C2397" s="1" t="s">
        <v>2766</v>
      </c>
      <c r="AB2397" s="2">
        <v>1454026</v>
      </c>
      <c r="AC2397" s="2">
        <v>1</v>
      </c>
      <c r="AD2397" s="2" t="s">
        <v>2720</v>
      </c>
    </row>
    <row r="2398" spans="1:30" ht="16.5">
      <c r="A2398" s="1">
        <v>1450137</v>
      </c>
      <c r="B2398" s="1">
        <v>1</v>
      </c>
      <c r="C2398" s="1" t="s">
        <v>2767</v>
      </c>
      <c r="AB2398" s="2">
        <v>1454027</v>
      </c>
      <c r="AC2398" s="2">
        <v>1</v>
      </c>
      <c r="AD2398" s="2" t="s">
        <v>2720</v>
      </c>
    </row>
    <row r="2399" spans="1:30" ht="16.5">
      <c r="A2399" s="1">
        <v>1450138</v>
      </c>
      <c r="B2399" s="1">
        <v>1</v>
      </c>
      <c r="C2399" s="1" t="s">
        <v>2767</v>
      </c>
      <c r="AB2399" s="2">
        <v>1450020</v>
      </c>
      <c r="AC2399" s="2">
        <v>1</v>
      </c>
      <c r="AD2399" s="2" t="s">
        <v>2715</v>
      </c>
    </row>
    <row r="2400" spans="1:30" ht="16.5">
      <c r="A2400" s="1">
        <v>1450139</v>
      </c>
      <c r="B2400" s="1">
        <v>1</v>
      </c>
      <c r="C2400" s="1" t="s">
        <v>2768</v>
      </c>
      <c r="AB2400" s="2">
        <v>1450050</v>
      </c>
      <c r="AC2400" s="2">
        <v>1</v>
      </c>
      <c r="AD2400" s="2" t="s">
        <v>4190</v>
      </c>
    </row>
    <row r="2401" spans="1:30" ht="16.5">
      <c r="A2401" s="1">
        <v>1450140</v>
      </c>
      <c r="B2401" s="1">
        <v>1</v>
      </c>
      <c r="C2401" s="1" t="s">
        <v>2768</v>
      </c>
      <c r="AB2401" s="2">
        <v>1450051</v>
      </c>
      <c r="AC2401" s="2">
        <v>1</v>
      </c>
      <c r="AD2401" s="2" t="s">
        <v>4190</v>
      </c>
    </row>
    <row r="2402" spans="1:30" ht="16.5">
      <c r="A2402" s="1">
        <v>1450145</v>
      </c>
      <c r="B2402" s="1">
        <v>1</v>
      </c>
      <c r="C2402" s="1" t="s">
        <v>2769</v>
      </c>
      <c r="AB2402" s="2">
        <v>1450052</v>
      </c>
      <c r="AC2402" s="2">
        <v>1</v>
      </c>
      <c r="AD2402" s="2" t="s">
        <v>4190</v>
      </c>
    </row>
    <row r="2403" spans="1:30" ht="16.5">
      <c r="A2403" s="1">
        <v>1450146</v>
      </c>
      <c r="B2403" s="1">
        <v>1</v>
      </c>
      <c r="C2403" s="1" t="s">
        <v>2770</v>
      </c>
      <c r="AB2403" s="2">
        <v>1450053</v>
      </c>
      <c r="AC2403" s="2">
        <v>1</v>
      </c>
      <c r="AD2403" s="2" t="s">
        <v>4190</v>
      </c>
    </row>
    <row r="2404" spans="1:30" ht="16.5">
      <c r="A2404" s="1">
        <v>1450147</v>
      </c>
      <c r="B2404" s="1">
        <v>1</v>
      </c>
      <c r="C2404" s="1" t="s">
        <v>2770</v>
      </c>
      <c r="AB2404" s="2">
        <v>1450054</v>
      </c>
      <c r="AC2404" s="2">
        <v>1</v>
      </c>
      <c r="AD2404" s="2" t="s">
        <v>4191</v>
      </c>
    </row>
    <row r="2405" spans="1:30" ht="16.5">
      <c r="A2405" s="1">
        <v>1450148</v>
      </c>
      <c r="B2405" s="1">
        <v>1</v>
      </c>
      <c r="C2405" s="1" t="s">
        <v>2771</v>
      </c>
      <c r="AB2405" s="2">
        <v>1450095</v>
      </c>
      <c r="AC2405" s="2">
        <v>1</v>
      </c>
      <c r="AD2405" s="2" t="s">
        <v>4192</v>
      </c>
    </row>
    <row r="2406" spans="1:30" ht="16.5">
      <c r="A2406" s="1">
        <v>1450149</v>
      </c>
      <c r="B2406" s="1">
        <v>1</v>
      </c>
      <c r="C2406" s="1" t="s">
        <v>2771</v>
      </c>
      <c r="AB2406" s="2">
        <v>1450096</v>
      </c>
      <c r="AC2406" s="2">
        <v>1</v>
      </c>
      <c r="AD2406" s="2" t="s">
        <v>4193</v>
      </c>
    </row>
    <row r="2407" spans="1:30" ht="16.5">
      <c r="A2407" s="1">
        <v>1450150</v>
      </c>
      <c r="B2407" s="1">
        <v>1</v>
      </c>
      <c r="C2407" s="1" t="s">
        <v>2772</v>
      </c>
      <c r="AB2407" s="2">
        <v>1450097</v>
      </c>
      <c r="AC2407" s="2">
        <v>1</v>
      </c>
      <c r="AD2407" s="2" t="s">
        <v>4194</v>
      </c>
    </row>
    <row r="2408" spans="1:30" ht="16.5">
      <c r="A2408" s="1">
        <v>1450151</v>
      </c>
      <c r="B2408" s="1">
        <v>1</v>
      </c>
      <c r="C2408" s="1" t="s">
        <v>2773</v>
      </c>
      <c r="AB2408" s="2">
        <v>1450098</v>
      </c>
      <c r="AC2408" s="2">
        <v>1</v>
      </c>
      <c r="AD2408" s="2" t="s">
        <v>4195</v>
      </c>
    </row>
    <row r="2409" spans="1:30" ht="16.5">
      <c r="A2409" s="1">
        <v>1450152</v>
      </c>
      <c r="B2409" s="1">
        <v>1</v>
      </c>
      <c r="C2409" s="1" t="s">
        <v>2773</v>
      </c>
      <c r="AB2409" s="2">
        <v>1450099</v>
      </c>
      <c r="AC2409" s="2">
        <v>1</v>
      </c>
      <c r="AD2409" s="2" t="s">
        <v>4196</v>
      </c>
    </row>
    <row r="2410" spans="1:30" ht="16.5">
      <c r="A2410" s="1">
        <v>1450153</v>
      </c>
      <c r="B2410" s="1">
        <v>1</v>
      </c>
      <c r="C2410" s="1" t="s">
        <v>2774</v>
      </c>
      <c r="AB2410" s="2">
        <v>1450201</v>
      </c>
      <c r="AC2410" s="2">
        <v>1</v>
      </c>
      <c r="AD2410" s="2" t="s">
        <v>4192</v>
      </c>
    </row>
    <row r="2411" spans="1:30" ht="16.5">
      <c r="A2411" s="1">
        <v>1450154</v>
      </c>
      <c r="B2411" s="1">
        <v>1</v>
      </c>
      <c r="C2411" s="1" t="s">
        <v>2774</v>
      </c>
      <c r="AB2411" s="2">
        <v>1450202</v>
      </c>
      <c r="AC2411" s="2">
        <v>1</v>
      </c>
      <c r="AD2411" s="2" t="s">
        <v>4193</v>
      </c>
    </row>
    <row r="2412" spans="1:30" ht="16.5">
      <c r="A2412" s="1">
        <v>1450156</v>
      </c>
      <c r="B2412" s="1">
        <v>1</v>
      </c>
      <c r="C2412" s="1" t="s">
        <v>2775</v>
      </c>
      <c r="AB2412" s="2">
        <v>1450203</v>
      </c>
      <c r="AC2412" s="2">
        <v>1</v>
      </c>
      <c r="AD2412" s="2" t="s">
        <v>4194</v>
      </c>
    </row>
    <row r="2413" spans="1:30" ht="16.5">
      <c r="A2413" s="1">
        <v>1450157</v>
      </c>
      <c r="B2413" s="1">
        <v>1</v>
      </c>
      <c r="C2413" s="1" t="s">
        <v>2775</v>
      </c>
      <c r="AB2413" s="2">
        <v>1450204</v>
      </c>
      <c r="AC2413" s="2">
        <v>1</v>
      </c>
      <c r="AD2413" s="2" t="s">
        <v>4195</v>
      </c>
    </row>
    <row r="2414" spans="1:30" ht="16.5">
      <c r="A2414" s="1">
        <v>1450158</v>
      </c>
      <c r="B2414" s="1">
        <v>1</v>
      </c>
      <c r="C2414" s="1" t="s">
        <v>2776</v>
      </c>
      <c r="AB2414" s="2">
        <v>1450205</v>
      </c>
      <c r="AC2414" s="2">
        <v>1</v>
      </c>
      <c r="AD2414" s="2" t="s">
        <v>2732</v>
      </c>
    </row>
    <row r="2415" spans="1:30" ht="16.5">
      <c r="A2415" s="1">
        <v>1450159</v>
      </c>
      <c r="B2415" s="1">
        <v>1</v>
      </c>
      <c r="C2415" s="1" t="s">
        <v>2776</v>
      </c>
      <c r="AB2415" s="2">
        <v>1450206</v>
      </c>
      <c r="AC2415" s="2">
        <v>1</v>
      </c>
      <c r="AD2415" s="2" t="s">
        <v>4190</v>
      </c>
    </row>
    <row r="2416" spans="1:30" ht="16.5">
      <c r="A2416" s="1">
        <v>1450160</v>
      </c>
      <c r="B2416" s="1">
        <v>1</v>
      </c>
      <c r="C2416" s="1" t="s">
        <v>2777</v>
      </c>
      <c r="AB2416" s="2">
        <v>1450207</v>
      </c>
      <c r="AC2416" s="2">
        <v>1</v>
      </c>
      <c r="AD2416" s="2" t="s">
        <v>4190</v>
      </c>
    </row>
    <row r="2417" spans="1:30" ht="16.5">
      <c r="A2417" s="1">
        <v>1450161</v>
      </c>
      <c r="B2417" s="1">
        <v>1</v>
      </c>
      <c r="C2417" s="1" t="s">
        <v>2777</v>
      </c>
      <c r="AB2417" s="2">
        <v>1450208</v>
      </c>
      <c r="AC2417" s="2">
        <v>1</v>
      </c>
      <c r="AD2417" s="2" t="s">
        <v>4192</v>
      </c>
    </row>
    <row r="2418" spans="1:30" ht="16.5">
      <c r="A2418" s="1">
        <v>1450162</v>
      </c>
      <c r="B2418" s="1">
        <v>1</v>
      </c>
      <c r="C2418" s="1" t="s">
        <v>2778</v>
      </c>
      <c r="AB2418" s="2">
        <v>1450209</v>
      </c>
      <c r="AC2418" s="2">
        <v>1</v>
      </c>
      <c r="AD2418" s="2" t="s">
        <v>4193</v>
      </c>
    </row>
    <row r="2419" spans="1:30" ht="16.5">
      <c r="A2419" s="1">
        <v>1450163</v>
      </c>
      <c r="B2419" s="1">
        <v>1</v>
      </c>
      <c r="C2419" s="1" t="s">
        <v>2778</v>
      </c>
      <c r="AB2419" s="2">
        <v>1450210</v>
      </c>
      <c r="AC2419" s="2">
        <v>1</v>
      </c>
      <c r="AD2419" s="2" t="s">
        <v>4194</v>
      </c>
    </row>
    <row r="2420" spans="1:30" ht="16.5">
      <c r="A2420" s="1">
        <v>1450164</v>
      </c>
      <c r="B2420" s="1">
        <v>1</v>
      </c>
      <c r="C2420" s="1" t="s">
        <v>2718</v>
      </c>
      <c r="AB2420" s="2">
        <v>1450211</v>
      </c>
      <c r="AC2420" s="2">
        <v>1</v>
      </c>
      <c r="AD2420" s="2" t="s">
        <v>4195</v>
      </c>
    </row>
    <row r="2421" spans="1:30" ht="16.5">
      <c r="A2421" s="1">
        <v>1450165</v>
      </c>
      <c r="B2421" s="1">
        <v>1</v>
      </c>
      <c r="C2421" s="1" t="s">
        <v>2718</v>
      </c>
      <c r="AB2421" s="2">
        <v>1450212</v>
      </c>
      <c r="AC2421" s="2">
        <v>1</v>
      </c>
      <c r="AD2421" s="2" t="s">
        <v>4197</v>
      </c>
    </row>
    <row r="2422" spans="1:30" ht="16.5">
      <c r="A2422" s="1">
        <v>1450166</v>
      </c>
      <c r="B2422" s="1">
        <v>1</v>
      </c>
      <c r="C2422" s="1" t="s">
        <v>2719</v>
      </c>
      <c r="AB2422" s="2">
        <v>1450213</v>
      </c>
      <c r="AC2422" s="2">
        <v>1</v>
      </c>
      <c r="AD2422" s="2" t="s">
        <v>4198</v>
      </c>
    </row>
    <row r="2423" spans="1:30" ht="16.5">
      <c r="A2423" s="1">
        <v>1450167</v>
      </c>
      <c r="B2423" s="1">
        <v>1</v>
      </c>
      <c r="C2423" s="1" t="s">
        <v>2719</v>
      </c>
      <c r="AB2423" s="2">
        <v>1450214</v>
      </c>
      <c r="AC2423" s="2">
        <v>1</v>
      </c>
      <c r="AD2423" s="2" t="s">
        <v>4199</v>
      </c>
    </row>
    <row r="2424" spans="1:30" ht="16.5">
      <c r="A2424" s="1">
        <v>1450168</v>
      </c>
      <c r="B2424" s="1">
        <v>1</v>
      </c>
      <c r="C2424" s="1" t="s">
        <v>2438</v>
      </c>
      <c r="AB2424" s="2">
        <v>1450215</v>
      </c>
      <c r="AC2424" s="2">
        <v>1</v>
      </c>
      <c r="AD2424" s="2" t="s">
        <v>4190</v>
      </c>
    </row>
    <row r="2425" spans="1:30" ht="16.5">
      <c r="A2425" s="1">
        <v>1450169</v>
      </c>
      <c r="B2425" s="1">
        <v>1</v>
      </c>
      <c r="C2425" s="1" t="s">
        <v>2438</v>
      </c>
      <c r="AB2425" s="2">
        <v>1450216</v>
      </c>
      <c r="AC2425" s="2">
        <v>1</v>
      </c>
      <c r="AD2425" s="2" t="s">
        <v>4190</v>
      </c>
    </row>
    <row r="2426" spans="1:30" ht="16.5">
      <c r="A2426" s="1">
        <v>1450170</v>
      </c>
      <c r="B2426" s="1">
        <v>1</v>
      </c>
      <c r="C2426" s="1" t="s">
        <v>2779</v>
      </c>
      <c r="AB2426" s="2">
        <v>1450217</v>
      </c>
      <c r="AC2426" s="2">
        <v>1</v>
      </c>
      <c r="AD2426" s="2" t="s">
        <v>4190</v>
      </c>
    </row>
    <row r="2427" spans="1:30" ht="16.5">
      <c r="A2427" s="1">
        <v>1450171</v>
      </c>
      <c r="B2427" s="1">
        <v>1</v>
      </c>
      <c r="C2427" s="1" t="s">
        <v>2767</v>
      </c>
      <c r="AB2427" s="2">
        <v>1450218</v>
      </c>
      <c r="AC2427" s="2">
        <v>1</v>
      </c>
      <c r="AD2427" s="2" t="s">
        <v>4190</v>
      </c>
    </row>
    <row r="2428" spans="1:30" ht="16.5">
      <c r="A2428" s="1">
        <v>1450172</v>
      </c>
      <c r="B2428" s="1">
        <v>1</v>
      </c>
      <c r="C2428" s="1" t="s">
        <v>2767</v>
      </c>
      <c r="AB2428" s="2">
        <v>1450219</v>
      </c>
      <c r="AC2428" s="2">
        <v>1</v>
      </c>
      <c r="AD2428" s="2" t="s">
        <v>4192</v>
      </c>
    </row>
    <row r="2429" spans="1:30" ht="16.5">
      <c r="A2429" s="1">
        <v>1450141</v>
      </c>
      <c r="B2429" s="1">
        <v>1</v>
      </c>
      <c r="C2429" s="1" t="s">
        <v>2780</v>
      </c>
      <c r="AB2429" s="2">
        <v>1450220</v>
      </c>
      <c r="AC2429" s="2">
        <v>1</v>
      </c>
      <c r="AD2429" s="2" t="s">
        <v>4193</v>
      </c>
    </row>
    <row r="2430" spans="1:30" ht="16.5">
      <c r="A2430" s="1">
        <v>1450142</v>
      </c>
      <c r="B2430" s="1">
        <v>1</v>
      </c>
      <c r="C2430" s="1" t="s">
        <v>2781</v>
      </c>
      <c r="AB2430" s="2">
        <v>1450221</v>
      </c>
      <c r="AC2430" s="2">
        <v>1</v>
      </c>
      <c r="AD2430" s="2" t="s">
        <v>4194</v>
      </c>
    </row>
    <row r="2431" spans="1:30" ht="16.5">
      <c r="A2431" s="1">
        <v>1450143</v>
      </c>
      <c r="B2431" s="1">
        <v>1</v>
      </c>
      <c r="C2431" s="1" t="s">
        <v>2782</v>
      </c>
      <c r="AB2431" s="2">
        <v>1450222</v>
      </c>
      <c r="AC2431" s="2">
        <v>1</v>
      </c>
      <c r="AD2431" s="2" t="s">
        <v>4195</v>
      </c>
    </row>
    <row r="2432" spans="1:30" ht="16.5">
      <c r="A2432" s="1">
        <v>1450144</v>
      </c>
      <c r="B2432" s="1">
        <v>1</v>
      </c>
      <c r="C2432" s="1" t="s">
        <v>2783</v>
      </c>
      <c r="AB2432" s="2">
        <v>1450223</v>
      </c>
      <c r="AC2432" s="2">
        <v>1</v>
      </c>
      <c r="AD2432" s="2" t="s">
        <v>4192</v>
      </c>
    </row>
    <row r="2433" spans="1:30" ht="16.5">
      <c r="A2433" s="1">
        <v>1452001</v>
      </c>
      <c r="B2433" s="1">
        <v>1</v>
      </c>
      <c r="C2433" s="1" t="s">
        <v>2755</v>
      </c>
      <c r="AB2433" s="2">
        <v>1450224</v>
      </c>
      <c r="AC2433" s="2">
        <v>1</v>
      </c>
      <c r="AD2433" s="2" t="s">
        <v>4193</v>
      </c>
    </row>
    <row r="2434" spans="1:30" ht="16.5">
      <c r="A2434" s="1">
        <v>1452002</v>
      </c>
      <c r="B2434" s="1">
        <v>1</v>
      </c>
      <c r="C2434" s="1" t="s">
        <v>2784</v>
      </c>
      <c r="AB2434" s="2">
        <v>1450225</v>
      </c>
      <c r="AC2434" s="2">
        <v>1</v>
      </c>
      <c r="AD2434" s="2" t="s">
        <v>4194</v>
      </c>
    </row>
    <row r="2435" spans="1:30" ht="16.5">
      <c r="A2435" s="1">
        <v>1452003</v>
      </c>
      <c r="B2435" s="1">
        <v>1</v>
      </c>
      <c r="C2435" s="1" t="s">
        <v>2785</v>
      </c>
      <c r="AB2435" s="2">
        <v>1450226</v>
      </c>
      <c r="AC2435" s="2">
        <v>1</v>
      </c>
      <c r="AD2435" s="2" t="s">
        <v>4195</v>
      </c>
    </row>
    <row r="2436" spans="1:30" ht="16.5">
      <c r="A2436" s="1">
        <v>1452004</v>
      </c>
      <c r="B2436" s="1">
        <v>1</v>
      </c>
      <c r="C2436" s="1" t="s">
        <v>2786</v>
      </c>
      <c r="AB2436" s="2">
        <v>1450227</v>
      </c>
      <c r="AC2436" s="2">
        <v>1</v>
      </c>
      <c r="AD2436" s="2" t="s">
        <v>4200</v>
      </c>
    </row>
    <row r="2437" spans="1:30" ht="16.5">
      <c r="A2437" s="1">
        <v>1452005</v>
      </c>
      <c r="B2437" s="1">
        <v>1</v>
      </c>
      <c r="C2437" s="1" t="s">
        <v>2787</v>
      </c>
      <c r="AB2437" s="2">
        <v>1450229</v>
      </c>
      <c r="AC2437" s="2">
        <v>1</v>
      </c>
      <c r="AD2437" s="2" t="s">
        <v>2752</v>
      </c>
    </row>
    <row r="2438" spans="1:30" ht="16.5">
      <c r="A2438" s="1">
        <v>1452006</v>
      </c>
      <c r="B2438" s="1">
        <v>1</v>
      </c>
      <c r="C2438" s="1" t="s">
        <v>2788</v>
      </c>
      <c r="AB2438" s="2">
        <v>1450228</v>
      </c>
      <c r="AC2438" s="2">
        <v>1</v>
      </c>
      <c r="AD2438" s="2" t="s">
        <v>3850</v>
      </c>
    </row>
    <row r="2439" spans="1:30" ht="16.5">
      <c r="A2439" s="1">
        <v>1452007</v>
      </c>
      <c r="B2439" s="1">
        <v>1</v>
      </c>
      <c r="C2439" s="1" t="s">
        <v>2789</v>
      </c>
      <c r="AB2439" s="2">
        <v>1450022</v>
      </c>
      <c r="AC2439" s="2">
        <v>1</v>
      </c>
      <c r="AD2439" s="2" t="s">
        <v>2710</v>
      </c>
    </row>
    <row r="2440" spans="1:30" ht="16.5">
      <c r="A2440" s="1">
        <v>1452008</v>
      </c>
      <c r="B2440" s="1">
        <v>1</v>
      </c>
      <c r="C2440" s="1" t="s">
        <v>2790</v>
      </c>
      <c r="AB2440" s="2">
        <v>1450023</v>
      </c>
      <c r="AC2440" s="2">
        <v>1</v>
      </c>
      <c r="AD2440" s="2" t="s">
        <v>2710</v>
      </c>
    </row>
    <row r="2441" spans="1:30" ht="16.5">
      <c r="A2441" s="1">
        <v>1452009</v>
      </c>
      <c r="B2441" s="1">
        <v>1</v>
      </c>
      <c r="C2441" s="1" t="s">
        <v>2791</v>
      </c>
      <c r="AB2441" s="2">
        <v>1450024</v>
      </c>
      <c r="AC2441" s="2">
        <v>1</v>
      </c>
      <c r="AD2441" s="2" t="s">
        <v>2710</v>
      </c>
    </row>
    <row r="2442" spans="1:30" ht="16.5">
      <c r="A2442" s="1">
        <v>1452010</v>
      </c>
      <c r="B2442" s="1">
        <v>1</v>
      </c>
      <c r="C2442" s="1" t="s">
        <v>2792</v>
      </c>
      <c r="AB2442" s="2">
        <v>1450025</v>
      </c>
      <c r="AC2442" s="2">
        <v>1</v>
      </c>
      <c r="AD2442" s="2" t="s">
        <v>2710</v>
      </c>
    </row>
    <row r="2443" spans="1:30" ht="16.5">
      <c r="A2443" s="1">
        <v>1452011</v>
      </c>
      <c r="B2443" s="1">
        <v>1</v>
      </c>
      <c r="C2443" s="1" t="s">
        <v>2793</v>
      </c>
      <c r="AB2443" s="2">
        <v>1450026</v>
      </c>
      <c r="AC2443" s="2">
        <v>1</v>
      </c>
      <c r="AD2443" s="2" t="s">
        <v>2710</v>
      </c>
    </row>
    <row r="2444" spans="1:30" ht="16.5">
      <c r="A2444" s="1">
        <v>1452012</v>
      </c>
      <c r="B2444" s="1">
        <v>1</v>
      </c>
      <c r="C2444" s="1" t="s">
        <v>2794</v>
      </c>
      <c r="AB2444" s="2">
        <v>1450027</v>
      </c>
      <c r="AC2444" s="2">
        <v>1</v>
      </c>
      <c r="AD2444" s="2" t="s">
        <v>2710</v>
      </c>
    </row>
    <row r="2445" spans="1:30" ht="16.5">
      <c r="A2445" s="1">
        <v>1452013</v>
      </c>
      <c r="B2445" s="1">
        <v>1</v>
      </c>
      <c r="C2445" s="1" t="s">
        <v>2795</v>
      </c>
      <c r="AB2445" s="2">
        <v>1450028</v>
      </c>
      <c r="AC2445" s="2">
        <v>1</v>
      </c>
      <c r="AD2445" s="2" t="s">
        <v>2710</v>
      </c>
    </row>
    <row r="2446" spans="1:30" ht="16.5">
      <c r="A2446" s="1">
        <v>1452014</v>
      </c>
      <c r="B2446" s="1">
        <v>1</v>
      </c>
      <c r="C2446" s="1" t="s">
        <v>2796</v>
      </c>
      <c r="AB2446" s="2">
        <v>1450029</v>
      </c>
      <c r="AC2446" s="2">
        <v>1</v>
      </c>
      <c r="AD2446" s="2" t="s">
        <v>2710</v>
      </c>
    </row>
    <row r="2447" spans="1:30" ht="16.5">
      <c r="A2447" s="1">
        <v>1452015</v>
      </c>
      <c r="B2447" s="1">
        <v>1</v>
      </c>
      <c r="C2447" s="1" t="s">
        <v>2797</v>
      </c>
      <c r="AB2447" s="2">
        <v>1450030</v>
      </c>
      <c r="AC2447" s="2">
        <v>1</v>
      </c>
      <c r="AD2447" s="2" t="s">
        <v>2710</v>
      </c>
    </row>
    <row r="2448" spans="1:30" ht="16.5">
      <c r="A2448" s="1">
        <v>1452016</v>
      </c>
      <c r="B2448" s="1">
        <v>1</v>
      </c>
      <c r="C2448" s="1" t="s">
        <v>2798</v>
      </c>
      <c r="AB2448" s="2">
        <v>1450031</v>
      </c>
      <c r="AC2448" s="2">
        <v>1</v>
      </c>
      <c r="AD2448" s="2" t="s">
        <v>2710</v>
      </c>
    </row>
    <row r="2449" spans="1:30" ht="16.5">
      <c r="A2449" s="1">
        <v>1452017</v>
      </c>
      <c r="B2449" s="1">
        <v>1</v>
      </c>
      <c r="C2449" s="1" t="s">
        <v>2799</v>
      </c>
      <c r="AB2449" s="2">
        <v>1450032</v>
      </c>
      <c r="AC2449" s="2">
        <v>1</v>
      </c>
      <c r="AD2449" s="2" t="s">
        <v>2755</v>
      </c>
    </row>
    <row r="2450" spans="1:30" ht="16.5">
      <c r="A2450" s="1">
        <v>1452018</v>
      </c>
      <c r="B2450" s="1">
        <v>1</v>
      </c>
      <c r="C2450" s="1" t="s">
        <v>2800</v>
      </c>
      <c r="AB2450" s="2">
        <v>1450033</v>
      </c>
      <c r="AC2450" s="2">
        <v>1</v>
      </c>
      <c r="AD2450" s="2" t="s">
        <v>4201</v>
      </c>
    </row>
    <row r="2451" spans="1:30" ht="16.5">
      <c r="A2451" s="1">
        <v>1452019</v>
      </c>
      <c r="B2451" s="1">
        <v>1</v>
      </c>
      <c r="C2451" s="1" t="s">
        <v>2801</v>
      </c>
      <c r="AB2451" s="2">
        <v>1450034</v>
      </c>
      <c r="AC2451" s="2">
        <v>1</v>
      </c>
      <c r="AD2451" s="2" t="s">
        <v>2710</v>
      </c>
    </row>
    <row r="2452" spans="1:30" ht="16.5">
      <c r="A2452" s="1">
        <v>1452020</v>
      </c>
      <c r="B2452" s="1">
        <v>1</v>
      </c>
      <c r="C2452" s="1" t="s">
        <v>2802</v>
      </c>
      <c r="AB2452" s="2">
        <v>1450045</v>
      </c>
      <c r="AC2452" s="2">
        <v>1</v>
      </c>
      <c r="AD2452" s="2" t="s">
        <v>4202</v>
      </c>
    </row>
    <row r="2453" spans="1:30" ht="16.5">
      <c r="A2453" s="1">
        <v>1452021</v>
      </c>
      <c r="B2453" s="1">
        <v>1</v>
      </c>
      <c r="C2453" s="1" t="s">
        <v>2803</v>
      </c>
      <c r="AB2453" s="2">
        <v>1450046</v>
      </c>
      <c r="AC2453" s="2">
        <v>1</v>
      </c>
      <c r="AD2453" s="2" t="s">
        <v>2757</v>
      </c>
    </row>
    <row r="2454" spans="1:30" ht="16.5">
      <c r="A2454" s="1">
        <v>1452022</v>
      </c>
      <c r="B2454" s="1">
        <v>1</v>
      </c>
      <c r="C2454" s="1" t="s">
        <v>2804</v>
      </c>
      <c r="AB2454" s="2">
        <v>1450047</v>
      </c>
      <c r="AC2454" s="2">
        <v>1</v>
      </c>
      <c r="AD2454" s="2" t="s">
        <v>2758</v>
      </c>
    </row>
    <row r="2455" spans="1:30" ht="16.5">
      <c r="A2455" s="1">
        <v>1452023</v>
      </c>
      <c r="B2455" s="1">
        <v>1</v>
      </c>
      <c r="C2455" s="1" t="s">
        <v>2805</v>
      </c>
      <c r="AB2455" s="2">
        <v>1450048</v>
      </c>
      <c r="AC2455" s="2">
        <v>1</v>
      </c>
      <c r="AD2455" s="2" t="s">
        <v>2759</v>
      </c>
    </row>
    <row r="2456" spans="1:30" ht="16.5">
      <c r="A2456" s="1">
        <v>1452024</v>
      </c>
      <c r="B2456" s="1">
        <v>1</v>
      </c>
      <c r="C2456" s="1" t="s">
        <v>2806</v>
      </c>
      <c r="AB2456" s="2">
        <v>1450123</v>
      </c>
      <c r="AC2456" s="2">
        <v>1</v>
      </c>
      <c r="AD2456" s="2" t="s">
        <v>4203</v>
      </c>
    </row>
    <row r="2457" spans="1:30" ht="16.5">
      <c r="A2457" s="1">
        <v>1452025</v>
      </c>
      <c r="B2457" s="1">
        <v>1</v>
      </c>
      <c r="C2457" s="1" t="s">
        <v>2807</v>
      </c>
      <c r="AB2457" s="2">
        <v>1450124</v>
      </c>
      <c r="AC2457" s="2">
        <v>1</v>
      </c>
      <c r="AD2457" s="2" t="s">
        <v>4203</v>
      </c>
    </row>
    <row r="2458" spans="1:30" ht="16.5">
      <c r="A2458" s="1">
        <v>1452026</v>
      </c>
      <c r="B2458" s="1">
        <v>1</v>
      </c>
      <c r="C2458" s="1" t="s">
        <v>2808</v>
      </c>
      <c r="AB2458" s="2">
        <v>1450125</v>
      </c>
      <c r="AC2458" s="2">
        <v>1</v>
      </c>
      <c r="AD2458" s="2" t="s">
        <v>4203</v>
      </c>
    </row>
    <row r="2459" spans="1:30" ht="16.5">
      <c r="A2459" s="1">
        <v>1452027</v>
      </c>
      <c r="B2459" s="1">
        <v>1</v>
      </c>
      <c r="C2459" s="1" t="s">
        <v>2809</v>
      </c>
      <c r="AB2459" s="2">
        <v>1450126</v>
      </c>
      <c r="AC2459" s="2">
        <v>1</v>
      </c>
      <c r="AD2459" s="2" t="s">
        <v>2763</v>
      </c>
    </row>
    <row r="2460" spans="1:30" ht="16.5">
      <c r="A2460" s="1">
        <v>1452028</v>
      </c>
      <c r="B2460" s="1">
        <v>1</v>
      </c>
      <c r="C2460" s="1" t="s">
        <v>2810</v>
      </c>
      <c r="AB2460" s="2">
        <v>1450127</v>
      </c>
      <c r="AC2460" s="2">
        <v>1</v>
      </c>
      <c r="AD2460" s="2" t="s">
        <v>2764</v>
      </c>
    </row>
    <row r="2461" spans="1:30" ht="16.5">
      <c r="A2461" s="1">
        <v>1452060</v>
      </c>
      <c r="B2461" s="1">
        <v>1</v>
      </c>
      <c r="C2461" s="1" t="s">
        <v>2811</v>
      </c>
      <c r="AB2461" s="2">
        <v>1450128</v>
      </c>
      <c r="AC2461" s="2">
        <v>1</v>
      </c>
      <c r="AD2461" s="2" t="s">
        <v>2765</v>
      </c>
    </row>
    <row r="2462" spans="1:30" ht="16.5">
      <c r="A2462" s="1">
        <v>1452061</v>
      </c>
      <c r="B2462" s="1">
        <v>1</v>
      </c>
      <c r="C2462" s="1" t="s">
        <v>2812</v>
      </c>
      <c r="AB2462" s="2">
        <v>1450129</v>
      </c>
      <c r="AC2462" s="2">
        <v>1</v>
      </c>
      <c r="AD2462" s="2" t="s">
        <v>4203</v>
      </c>
    </row>
    <row r="2463" spans="1:30" ht="16.5">
      <c r="A2463" s="1">
        <v>1450100</v>
      </c>
      <c r="B2463" s="1">
        <v>1</v>
      </c>
      <c r="C2463" s="1" t="s">
        <v>2813</v>
      </c>
      <c r="AB2463" s="2">
        <v>1450130</v>
      </c>
      <c r="AC2463" s="2">
        <v>1</v>
      </c>
      <c r="AD2463" s="2" t="s">
        <v>4203</v>
      </c>
    </row>
    <row r="2464" spans="1:30" ht="16.5">
      <c r="A2464" s="1">
        <v>1450101</v>
      </c>
      <c r="B2464" s="1">
        <v>1</v>
      </c>
      <c r="C2464" s="1" t="s">
        <v>2780</v>
      </c>
      <c r="AB2464" s="2">
        <v>1450131</v>
      </c>
      <c r="AC2464" s="2">
        <v>1</v>
      </c>
      <c r="AD2464" s="2" t="s">
        <v>4203</v>
      </c>
    </row>
    <row r="2465" spans="1:30" ht="16.5">
      <c r="A2465" s="1">
        <v>1450102</v>
      </c>
      <c r="B2465" s="1">
        <v>1</v>
      </c>
      <c r="C2465" s="1" t="s">
        <v>2782</v>
      </c>
      <c r="AB2465" s="2">
        <v>1450132</v>
      </c>
      <c r="AC2465" s="2">
        <v>1</v>
      </c>
      <c r="AD2465" s="2" t="s">
        <v>2763</v>
      </c>
    </row>
    <row r="2466" spans="1:30" ht="16.5">
      <c r="A2466" s="1">
        <v>1450103</v>
      </c>
      <c r="B2466" s="1">
        <v>1</v>
      </c>
      <c r="C2466" s="1" t="s">
        <v>1895</v>
      </c>
      <c r="AB2466" s="2">
        <v>1450133</v>
      </c>
      <c r="AC2466" s="2">
        <v>1</v>
      </c>
      <c r="AD2466" s="2" t="s">
        <v>2764</v>
      </c>
    </row>
    <row r="2467" spans="1:30" ht="16.5">
      <c r="A2467" s="1">
        <v>1450104</v>
      </c>
      <c r="B2467" s="1">
        <v>1</v>
      </c>
      <c r="C2467" s="1" t="s">
        <v>2640</v>
      </c>
      <c r="AB2467" s="2">
        <v>1450134</v>
      </c>
      <c r="AC2467" s="2">
        <v>1</v>
      </c>
      <c r="AD2467" s="2" t="s">
        <v>2765</v>
      </c>
    </row>
    <row r="2468" spans="1:30" ht="16.5">
      <c r="A2468" s="1">
        <v>1450119</v>
      </c>
      <c r="B2468" s="1">
        <v>1</v>
      </c>
      <c r="C2468" s="1" t="s">
        <v>2782</v>
      </c>
      <c r="AB2468" s="2">
        <v>1450135</v>
      </c>
      <c r="AC2468" s="2">
        <v>1</v>
      </c>
      <c r="AD2468" s="2" t="s">
        <v>2640</v>
      </c>
    </row>
    <row r="2469" spans="1:30" ht="16.5">
      <c r="A2469" s="1">
        <v>1450120</v>
      </c>
      <c r="B2469" s="1">
        <v>1</v>
      </c>
      <c r="C2469" s="1" t="s">
        <v>2640</v>
      </c>
      <c r="AB2469" s="2">
        <v>1450136</v>
      </c>
      <c r="AC2469" s="2">
        <v>1</v>
      </c>
      <c r="AD2469" s="2" t="s">
        <v>4204</v>
      </c>
    </row>
    <row r="2470" spans="1:30" ht="16.5">
      <c r="A2470" s="1">
        <v>1450105</v>
      </c>
      <c r="B2470" s="1">
        <v>1</v>
      </c>
      <c r="C2470" s="1" t="s">
        <v>2814</v>
      </c>
      <c r="AB2470" s="2">
        <v>1450137</v>
      </c>
      <c r="AC2470" s="2">
        <v>1</v>
      </c>
      <c r="AD2470" s="2" t="s">
        <v>4205</v>
      </c>
    </row>
    <row r="2471" spans="1:30" ht="16.5">
      <c r="A2471" s="1">
        <v>1450106</v>
      </c>
      <c r="B2471" s="1">
        <v>1</v>
      </c>
      <c r="C2471" s="1" t="s">
        <v>2815</v>
      </c>
      <c r="AB2471" s="2">
        <v>1450138</v>
      </c>
      <c r="AC2471" s="2">
        <v>1</v>
      </c>
      <c r="AD2471" s="2" t="s">
        <v>4205</v>
      </c>
    </row>
    <row r="2472" spans="1:30" ht="16.5">
      <c r="A2472" s="1">
        <v>1450107</v>
      </c>
      <c r="B2472" s="1">
        <v>1</v>
      </c>
      <c r="C2472" s="1" t="s">
        <v>2640</v>
      </c>
      <c r="AB2472" s="2">
        <v>1450139</v>
      </c>
      <c r="AC2472" s="2">
        <v>1</v>
      </c>
      <c r="AD2472" s="2" t="s">
        <v>4206</v>
      </c>
    </row>
    <row r="2473" spans="1:30" ht="16.5">
      <c r="A2473" s="1">
        <v>1450108</v>
      </c>
      <c r="B2473" s="1">
        <v>1</v>
      </c>
      <c r="C2473" s="1" t="s">
        <v>2775</v>
      </c>
      <c r="AB2473" s="2">
        <v>1450140</v>
      </c>
      <c r="AC2473" s="2">
        <v>1</v>
      </c>
      <c r="AD2473" s="2" t="s">
        <v>4206</v>
      </c>
    </row>
    <row r="2474" spans="1:30" ht="16.5">
      <c r="A2474" s="1">
        <v>1450109</v>
      </c>
      <c r="B2474" s="1">
        <v>1</v>
      </c>
      <c r="C2474" s="1" t="s">
        <v>2816</v>
      </c>
      <c r="AB2474" s="2">
        <v>1450145</v>
      </c>
      <c r="AC2474" s="2">
        <v>1</v>
      </c>
      <c r="AD2474" s="2" t="s">
        <v>4207</v>
      </c>
    </row>
    <row r="2475" spans="1:30" ht="16.5">
      <c r="A2475" s="1">
        <v>1450110</v>
      </c>
      <c r="B2475" s="1">
        <v>1</v>
      </c>
      <c r="C2475" s="1" t="s">
        <v>2777</v>
      </c>
      <c r="AB2475" s="2">
        <v>1450146</v>
      </c>
      <c r="AC2475" s="2">
        <v>1</v>
      </c>
      <c r="AD2475" s="2" t="s">
        <v>4208</v>
      </c>
    </row>
    <row r="2476" spans="1:30" ht="16.5">
      <c r="A2476" s="1">
        <v>1450111</v>
      </c>
      <c r="B2476" s="1">
        <v>1</v>
      </c>
      <c r="C2476" s="1" t="s">
        <v>2778</v>
      </c>
      <c r="AB2476" s="2">
        <v>1450147</v>
      </c>
      <c r="AC2476" s="2">
        <v>1</v>
      </c>
      <c r="AD2476" s="2" t="s">
        <v>4208</v>
      </c>
    </row>
    <row r="2477" spans="1:30" ht="16.5">
      <c r="A2477" s="1">
        <v>1450115</v>
      </c>
      <c r="B2477" s="1">
        <v>1</v>
      </c>
      <c r="C2477" s="1" t="s">
        <v>2775</v>
      </c>
      <c r="AB2477" s="2">
        <v>1450148</v>
      </c>
      <c r="AC2477" s="2">
        <v>1</v>
      </c>
      <c r="AD2477" s="2" t="s">
        <v>4209</v>
      </c>
    </row>
    <row r="2478" spans="1:30" ht="16.5">
      <c r="A2478" s="1">
        <v>1450116</v>
      </c>
      <c r="B2478" s="1">
        <v>1</v>
      </c>
      <c r="C2478" s="1" t="s">
        <v>2816</v>
      </c>
      <c r="AB2478" s="2">
        <v>1450149</v>
      </c>
      <c r="AC2478" s="2">
        <v>1</v>
      </c>
      <c r="AD2478" s="2" t="s">
        <v>4209</v>
      </c>
    </row>
    <row r="2479" spans="1:30" ht="16.5">
      <c r="A2479" s="1">
        <v>1450117</v>
      </c>
      <c r="B2479" s="1">
        <v>1</v>
      </c>
      <c r="C2479" s="1" t="s">
        <v>2777</v>
      </c>
      <c r="AB2479" s="2">
        <v>1450150</v>
      </c>
      <c r="AC2479" s="2">
        <v>1</v>
      </c>
      <c r="AD2479" s="2" t="s">
        <v>4210</v>
      </c>
    </row>
    <row r="2480" spans="1:30" ht="16.5">
      <c r="A2480" s="1">
        <v>1450118</v>
      </c>
      <c r="B2480" s="1">
        <v>1</v>
      </c>
      <c r="C2480" s="1" t="s">
        <v>2778</v>
      </c>
      <c r="AB2480" s="2">
        <v>1450151</v>
      </c>
      <c r="AC2480" s="2">
        <v>1</v>
      </c>
      <c r="AD2480" s="2" t="s">
        <v>4211</v>
      </c>
    </row>
    <row r="2481" spans="1:30" ht="16.5">
      <c r="A2481" s="1">
        <v>1450121</v>
      </c>
      <c r="B2481" s="1">
        <v>1</v>
      </c>
      <c r="C2481" s="1" t="s">
        <v>2814</v>
      </c>
      <c r="AB2481" s="2">
        <v>1450152</v>
      </c>
      <c r="AC2481" s="2">
        <v>1</v>
      </c>
      <c r="AD2481" s="2" t="s">
        <v>4211</v>
      </c>
    </row>
    <row r="2482" spans="1:30" ht="16.5">
      <c r="A2482" s="1">
        <v>1450122</v>
      </c>
      <c r="B2482" s="1">
        <v>1</v>
      </c>
      <c r="C2482" s="1" t="s">
        <v>2815</v>
      </c>
      <c r="AB2482" s="2">
        <v>1450153</v>
      </c>
      <c r="AC2482" s="2">
        <v>1</v>
      </c>
      <c r="AD2482" s="2" t="s">
        <v>4212</v>
      </c>
    </row>
    <row r="2483" spans="1:30" ht="16.5">
      <c r="A2483" s="1">
        <v>1453001</v>
      </c>
      <c r="B2483" s="1">
        <v>1</v>
      </c>
      <c r="C2483" s="1" t="s">
        <v>2817</v>
      </c>
      <c r="AB2483" s="2">
        <v>1450154</v>
      </c>
      <c r="AC2483" s="2">
        <v>1</v>
      </c>
      <c r="AD2483" s="2" t="s">
        <v>4212</v>
      </c>
    </row>
    <row r="2484" spans="1:30" ht="16.5">
      <c r="A2484" s="1">
        <v>2012202</v>
      </c>
      <c r="B2484" s="1">
        <v>1</v>
      </c>
      <c r="C2484" s="1" t="s">
        <v>2818</v>
      </c>
      <c r="AB2484" s="2">
        <v>1450156</v>
      </c>
      <c r="AC2484" s="2">
        <v>1</v>
      </c>
      <c r="AD2484" s="2" t="s">
        <v>2775</v>
      </c>
    </row>
    <row r="2485" spans="1:30" ht="16.5">
      <c r="A2485" s="1">
        <v>2012203</v>
      </c>
      <c r="B2485" s="1">
        <v>1</v>
      </c>
      <c r="C2485" s="1" t="s">
        <v>1580</v>
      </c>
      <c r="AB2485" s="2">
        <v>1450157</v>
      </c>
      <c r="AC2485" s="2">
        <v>1</v>
      </c>
      <c r="AD2485" s="2" t="s">
        <v>2775</v>
      </c>
    </row>
    <row r="2486" spans="1:30" ht="16.5">
      <c r="A2486" s="1">
        <v>2012204</v>
      </c>
      <c r="B2486" s="1">
        <v>1</v>
      </c>
      <c r="C2486" s="1" t="s">
        <v>1580</v>
      </c>
      <c r="AB2486" s="2">
        <v>1450158</v>
      </c>
      <c r="AC2486" s="2">
        <v>1</v>
      </c>
      <c r="AD2486" s="2" t="s">
        <v>2816</v>
      </c>
    </row>
    <row r="2487" spans="1:30" ht="16.5">
      <c r="A2487" s="1">
        <v>2012209</v>
      </c>
      <c r="B2487" s="1">
        <v>1</v>
      </c>
      <c r="C2487" s="1" t="s">
        <v>2819</v>
      </c>
      <c r="AB2487" s="2">
        <v>1450159</v>
      </c>
      <c r="AC2487" s="2">
        <v>1</v>
      </c>
      <c r="AD2487" s="2" t="s">
        <v>2816</v>
      </c>
    </row>
    <row r="2488" spans="1:30" ht="16.5">
      <c r="A2488" s="1">
        <v>2012210</v>
      </c>
      <c r="B2488" s="1">
        <v>1</v>
      </c>
      <c r="C2488" s="1" t="s">
        <v>2607</v>
      </c>
      <c r="AB2488" s="2">
        <v>1450160</v>
      </c>
      <c r="AC2488" s="2">
        <v>1</v>
      </c>
      <c r="AD2488" s="2" t="s">
        <v>2777</v>
      </c>
    </row>
    <row r="2489" spans="1:30" ht="16.5">
      <c r="A2489" s="1">
        <v>2012211</v>
      </c>
      <c r="B2489" s="1">
        <v>1</v>
      </c>
      <c r="C2489" s="1" t="s">
        <v>2820</v>
      </c>
      <c r="AB2489" s="2">
        <v>1450161</v>
      </c>
      <c r="AC2489" s="2">
        <v>1</v>
      </c>
      <c r="AD2489" s="2" t="s">
        <v>2777</v>
      </c>
    </row>
    <row r="2490" spans="1:30" ht="16.5">
      <c r="A2490" s="1">
        <v>2012212</v>
      </c>
      <c r="B2490" s="1">
        <v>1</v>
      </c>
      <c r="C2490" s="1" t="s">
        <v>2821</v>
      </c>
      <c r="AB2490" s="2">
        <v>1450162</v>
      </c>
      <c r="AC2490" s="2">
        <v>1</v>
      </c>
      <c r="AD2490" s="2" t="s">
        <v>2778</v>
      </c>
    </row>
    <row r="2491" spans="1:30" ht="16.5">
      <c r="A2491" s="1">
        <v>2012213</v>
      </c>
      <c r="B2491" s="1">
        <v>1</v>
      </c>
      <c r="C2491" s="1" t="s">
        <v>2822</v>
      </c>
      <c r="AB2491" s="2">
        <v>1450163</v>
      </c>
      <c r="AC2491" s="2">
        <v>1</v>
      </c>
      <c r="AD2491" s="2" t="s">
        <v>2778</v>
      </c>
    </row>
    <row r="2492" spans="1:30" ht="16.5">
      <c r="A2492" s="1">
        <v>2012214</v>
      </c>
      <c r="B2492" s="1">
        <v>1</v>
      </c>
      <c r="C2492" s="1" t="s">
        <v>2823</v>
      </c>
      <c r="AB2492" s="2">
        <v>1450164</v>
      </c>
      <c r="AC2492" s="2">
        <v>1</v>
      </c>
      <c r="AD2492" s="2" t="s">
        <v>2718</v>
      </c>
    </row>
    <row r="2493" spans="1:30" ht="16.5">
      <c r="A2493" s="1">
        <v>2012215</v>
      </c>
      <c r="B2493" s="1">
        <v>1</v>
      </c>
      <c r="C2493" s="1" t="s">
        <v>2824</v>
      </c>
      <c r="AB2493" s="2">
        <v>1450165</v>
      </c>
      <c r="AC2493" s="2">
        <v>1</v>
      </c>
      <c r="AD2493" s="2" t="s">
        <v>2718</v>
      </c>
    </row>
    <row r="2494" spans="1:30" ht="16.5">
      <c r="A2494" s="1">
        <v>2012216</v>
      </c>
      <c r="B2494" s="1">
        <v>1</v>
      </c>
      <c r="C2494" s="1" t="s">
        <v>2825</v>
      </c>
      <c r="AB2494" s="2">
        <v>1450166</v>
      </c>
      <c r="AC2494" s="2">
        <v>1</v>
      </c>
      <c r="AD2494" s="2" t="s">
        <v>2719</v>
      </c>
    </row>
    <row r="2495" spans="1:30" ht="16.5">
      <c r="A2495" s="1">
        <v>2012217</v>
      </c>
      <c r="B2495" s="1">
        <v>1</v>
      </c>
      <c r="C2495" s="1" t="s">
        <v>2826</v>
      </c>
      <c r="AB2495" s="2">
        <v>1450167</v>
      </c>
      <c r="AC2495" s="2">
        <v>1</v>
      </c>
      <c r="AD2495" s="2" t="s">
        <v>2719</v>
      </c>
    </row>
    <row r="2496" spans="1:30" ht="16.5">
      <c r="A2496" s="1">
        <v>2012250</v>
      </c>
      <c r="B2496" s="1">
        <v>1</v>
      </c>
      <c r="C2496" s="1" t="s">
        <v>2827</v>
      </c>
      <c r="AB2496" s="2">
        <v>1450168</v>
      </c>
      <c r="AC2496" s="2">
        <v>1</v>
      </c>
      <c r="AD2496" s="2" t="s">
        <v>2438</v>
      </c>
    </row>
    <row r="2497" spans="1:30" ht="16.5">
      <c r="A2497" s="1">
        <v>2010160</v>
      </c>
      <c r="B2497" s="1">
        <v>1</v>
      </c>
      <c r="C2497" s="1" t="s">
        <v>2828</v>
      </c>
      <c r="AB2497" s="2">
        <v>1450169</v>
      </c>
      <c r="AC2497" s="2">
        <v>1</v>
      </c>
      <c r="AD2497" s="2" t="s">
        <v>2438</v>
      </c>
    </row>
    <row r="2498" spans="1:30" ht="16.5">
      <c r="A2498" s="1">
        <v>2010161</v>
      </c>
      <c r="B2498" s="1">
        <v>1</v>
      </c>
      <c r="C2498" s="1" t="s">
        <v>2829</v>
      </c>
      <c r="AB2498" s="2">
        <v>1450170</v>
      </c>
      <c r="AC2498" s="2">
        <v>1</v>
      </c>
      <c r="AD2498" s="2" t="s">
        <v>2782</v>
      </c>
    </row>
    <row r="2499" spans="1:30" ht="16.5">
      <c r="A2499" s="1">
        <v>2010162</v>
      </c>
      <c r="B2499" s="1">
        <v>1</v>
      </c>
      <c r="C2499" s="1" t="s">
        <v>2830</v>
      </c>
      <c r="AB2499" s="2">
        <v>1450171</v>
      </c>
      <c r="AC2499" s="2">
        <v>1</v>
      </c>
      <c r="AD2499" s="2" t="s">
        <v>4205</v>
      </c>
    </row>
    <row r="2500" spans="1:30" ht="16.5">
      <c r="A2500" s="1">
        <v>2010163</v>
      </c>
      <c r="B2500" s="1">
        <v>1</v>
      </c>
      <c r="C2500" s="1" t="s">
        <v>2831</v>
      </c>
      <c r="AB2500" s="2">
        <v>1450172</v>
      </c>
      <c r="AC2500" s="2">
        <v>1</v>
      </c>
      <c r="AD2500" s="2" t="s">
        <v>4205</v>
      </c>
    </row>
    <row r="2501" spans="1:30" ht="16.5">
      <c r="A2501" s="1">
        <v>2010164</v>
      </c>
      <c r="B2501" s="1">
        <v>1</v>
      </c>
      <c r="C2501" s="1" t="s">
        <v>2832</v>
      </c>
      <c r="AB2501" s="2">
        <v>1450141</v>
      </c>
      <c r="AC2501" s="2">
        <v>1</v>
      </c>
      <c r="AD2501" s="2" t="s">
        <v>2780</v>
      </c>
    </row>
    <row r="2502" spans="1:30" ht="16.5">
      <c r="A2502" s="1">
        <v>2010165</v>
      </c>
      <c r="B2502" s="1">
        <v>1</v>
      </c>
      <c r="C2502" s="1" t="s">
        <v>2833</v>
      </c>
      <c r="AB2502" s="2">
        <v>1450142</v>
      </c>
      <c r="AC2502" s="2">
        <v>1</v>
      </c>
      <c r="AD2502" s="2" t="s">
        <v>2781</v>
      </c>
    </row>
    <row r="2503" spans="1:30" ht="16.5">
      <c r="A2503" s="1">
        <v>2010166</v>
      </c>
      <c r="B2503" s="1">
        <v>1</v>
      </c>
      <c r="C2503" s="1" t="s">
        <v>2834</v>
      </c>
      <c r="AB2503" s="2">
        <v>1450143</v>
      </c>
      <c r="AC2503" s="2">
        <v>1</v>
      </c>
      <c r="AD2503" s="2" t="s">
        <v>2782</v>
      </c>
    </row>
    <row r="2504" spans="1:30" ht="16.5">
      <c r="A2504" s="1">
        <v>2010167</v>
      </c>
      <c r="B2504" s="1">
        <v>1</v>
      </c>
      <c r="C2504" s="1" t="s">
        <v>2835</v>
      </c>
      <c r="AB2504" s="2">
        <v>1450144</v>
      </c>
      <c r="AC2504" s="2">
        <v>1</v>
      </c>
      <c r="AD2504" s="2" t="s">
        <v>2783</v>
      </c>
    </row>
    <row r="2505" spans="1:30" ht="16.5">
      <c r="A2505" s="1">
        <v>2010168</v>
      </c>
      <c r="B2505" s="1">
        <v>1</v>
      </c>
      <c r="C2505" s="1" t="s">
        <v>2836</v>
      </c>
      <c r="AB2505" s="2">
        <v>1452001</v>
      </c>
      <c r="AC2505" s="2">
        <v>1</v>
      </c>
      <c r="AD2505" s="2" t="s">
        <v>2755</v>
      </c>
    </row>
    <row r="2506" spans="1:30" ht="16.5">
      <c r="A2506" s="1">
        <v>2010169</v>
      </c>
      <c r="B2506" s="1">
        <v>1</v>
      </c>
      <c r="C2506" s="1" t="s">
        <v>2837</v>
      </c>
      <c r="AB2506" s="2">
        <v>1452002</v>
      </c>
      <c r="AC2506" s="2">
        <v>1</v>
      </c>
      <c r="AD2506" s="2" t="s">
        <v>2784</v>
      </c>
    </row>
    <row r="2507" spans="1:30" ht="16.5">
      <c r="A2507" s="1">
        <v>1440001</v>
      </c>
      <c r="B2507" s="1">
        <v>1</v>
      </c>
      <c r="C2507" s="1" t="s">
        <v>2838</v>
      </c>
      <c r="AB2507" s="2">
        <v>1452003</v>
      </c>
      <c r="AC2507" s="2">
        <v>1</v>
      </c>
      <c r="AD2507" s="2" t="s">
        <v>2785</v>
      </c>
    </row>
    <row r="2508" spans="1:30" ht="16.5">
      <c r="A2508" s="1">
        <v>1440002</v>
      </c>
      <c r="B2508" s="1">
        <v>1</v>
      </c>
      <c r="C2508" s="1" t="s">
        <v>2839</v>
      </c>
      <c r="AB2508" s="2">
        <v>1452004</v>
      </c>
      <c r="AC2508" s="2">
        <v>1</v>
      </c>
      <c r="AD2508" s="2" t="s">
        <v>2786</v>
      </c>
    </row>
    <row r="2509" spans="1:30" ht="16.5">
      <c r="A2509" s="1">
        <v>1440003</v>
      </c>
      <c r="B2509" s="1">
        <v>1</v>
      </c>
      <c r="C2509" s="1" t="s">
        <v>2840</v>
      </c>
      <c r="AB2509" s="2">
        <v>1452005</v>
      </c>
      <c r="AC2509" s="2">
        <v>1</v>
      </c>
      <c r="AD2509" s="2" t="s">
        <v>2787</v>
      </c>
    </row>
    <row r="2510" spans="1:30" ht="16.5">
      <c r="A2510" s="1">
        <v>1440004</v>
      </c>
      <c r="B2510" s="1">
        <v>1</v>
      </c>
      <c r="C2510" s="1" t="s">
        <v>2841</v>
      </c>
      <c r="AB2510" s="2">
        <v>1452006</v>
      </c>
      <c r="AC2510" s="2">
        <v>1</v>
      </c>
      <c r="AD2510" s="2" t="s">
        <v>2788</v>
      </c>
    </row>
    <row r="2511" spans="1:30" ht="16.5">
      <c r="A2511" s="1">
        <v>1440005</v>
      </c>
      <c r="B2511" s="1">
        <v>1</v>
      </c>
      <c r="C2511" s="1" t="s">
        <v>2842</v>
      </c>
      <c r="AB2511" s="2">
        <v>1452007</v>
      </c>
      <c r="AC2511" s="2">
        <v>1</v>
      </c>
      <c r="AD2511" s="2" t="s">
        <v>2789</v>
      </c>
    </row>
    <row r="2512" spans="1:30" ht="16.5">
      <c r="A2512" s="1">
        <v>1440006</v>
      </c>
      <c r="B2512" s="1">
        <v>1</v>
      </c>
      <c r="C2512" s="1" t="s">
        <v>2843</v>
      </c>
      <c r="AB2512" s="2">
        <v>1452008</v>
      </c>
      <c r="AC2512" s="2">
        <v>1</v>
      </c>
      <c r="AD2512" s="2" t="s">
        <v>2790</v>
      </c>
    </row>
    <row r="2513" spans="1:30" ht="16.5">
      <c r="A2513" s="1">
        <v>1440007</v>
      </c>
      <c r="B2513" s="1">
        <v>1</v>
      </c>
      <c r="C2513" s="1" t="s">
        <v>2844</v>
      </c>
      <c r="AB2513" s="2">
        <v>1452009</v>
      </c>
      <c r="AC2513" s="2">
        <v>1</v>
      </c>
      <c r="AD2513" s="2" t="s">
        <v>2791</v>
      </c>
    </row>
    <row r="2514" spans="1:30" ht="16.5">
      <c r="A2514" s="1">
        <v>1440008</v>
      </c>
      <c r="B2514" s="1">
        <v>1</v>
      </c>
      <c r="C2514" s="1" t="s">
        <v>2845</v>
      </c>
      <c r="AB2514" s="2">
        <v>1452010</v>
      </c>
      <c r="AC2514" s="2">
        <v>1</v>
      </c>
      <c r="AD2514" s="2" t="s">
        <v>2792</v>
      </c>
    </row>
    <row r="2515" spans="1:30" ht="16.5">
      <c r="A2515" s="1">
        <v>1440009</v>
      </c>
      <c r="B2515" s="1">
        <v>1</v>
      </c>
      <c r="C2515" s="1" t="s">
        <v>2846</v>
      </c>
      <c r="AB2515" s="2">
        <v>1452011</v>
      </c>
      <c r="AC2515" s="2">
        <v>1</v>
      </c>
      <c r="AD2515" s="2" t="s">
        <v>2793</v>
      </c>
    </row>
    <row r="2516" spans="1:30" ht="16.5">
      <c r="A2516" s="1">
        <v>1440010</v>
      </c>
      <c r="B2516" s="1">
        <v>1</v>
      </c>
      <c r="C2516" s="1" t="s">
        <v>2847</v>
      </c>
      <c r="AB2516" s="2">
        <v>1452012</v>
      </c>
      <c r="AC2516" s="2">
        <v>1</v>
      </c>
      <c r="AD2516" s="2" t="s">
        <v>2794</v>
      </c>
    </row>
    <row r="2517" spans="1:30" ht="16.5">
      <c r="A2517" s="1">
        <v>1440011</v>
      </c>
      <c r="B2517" s="1">
        <v>1</v>
      </c>
      <c r="C2517" s="1" t="s">
        <v>2848</v>
      </c>
      <c r="AB2517" s="2">
        <v>1452013</v>
      </c>
      <c r="AC2517" s="2">
        <v>1</v>
      </c>
      <c r="AD2517" s="2" t="s">
        <v>2795</v>
      </c>
    </row>
    <row r="2518" spans="1:30" ht="16.5">
      <c r="A2518" s="1">
        <v>1440012</v>
      </c>
      <c r="B2518" s="1">
        <v>1</v>
      </c>
      <c r="C2518" s="1" t="s">
        <v>2849</v>
      </c>
      <c r="AB2518" s="2">
        <v>1452014</v>
      </c>
      <c r="AC2518" s="2">
        <v>1</v>
      </c>
      <c r="AD2518" s="2" t="s">
        <v>2796</v>
      </c>
    </row>
    <row r="2519" spans="1:30" ht="16.5">
      <c r="A2519" s="1">
        <v>1440013</v>
      </c>
      <c r="B2519" s="1">
        <v>1</v>
      </c>
      <c r="C2519" s="1" t="s">
        <v>2850</v>
      </c>
      <c r="AB2519" s="2">
        <v>1452015</v>
      </c>
      <c r="AC2519" s="2">
        <v>1</v>
      </c>
      <c r="AD2519" s="2" t="s">
        <v>2797</v>
      </c>
    </row>
    <row r="2520" spans="1:30" ht="16.5">
      <c r="A2520" s="1">
        <v>1440014</v>
      </c>
      <c r="B2520" s="1">
        <v>1</v>
      </c>
      <c r="C2520" s="1" t="s">
        <v>2851</v>
      </c>
      <c r="AB2520" s="2">
        <v>1452016</v>
      </c>
      <c r="AC2520" s="2">
        <v>1</v>
      </c>
      <c r="AD2520" s="2" t="s">
        <v>2798</v>
      </c>
    </row>
    <row r="2521" spans="1:30" ht="16.5">
      <c r="A2521" s="1">
        <v>1440015</v>
      </c>
      <c r="B2521" s="1">
        <v>1</v>
      </c>
      <c r="C2521" s="1" t="s">
        <v>2838</v>
      </c>
      <c r="AB2521" s="2">
        <v>1452017</v>
      </c>
      <c r="AC2521" s="2">
        <v>1</v>
      </c>
      <c r="AD2521" s="2" t="s">
        <v>2799</v>
      </c>
    </row>
    <row r="2522" spans="1:30" ht="16.5">
      <c r="A2522" s="1">
        <v>1440016</v>
      </c>
      <c r="B2522" s="1">
        <v>1</v>
      </c>
      <c r="C2522" s="1" t="s">
        <v>2838</v>
      </c>
      <c r="AB2522" s="2">
        <v>1452018</v>
      </c>
      <c r="AC2522" s="2">
        <v>1</v>
      </c>
      <c r="AD2522" s="2" t="s">
        <v>2800</v>
      </c>
    </row>
    <row r="2523" spans="1:30" ht="16.5">
      <c r="A2523" s="1">
        <v>1440026</v>
      </c>
      <c r="B2523" s="1">
        <v>1</v>
      </c>
      <c r="C2523" s="1" t="s">
        <v>2838</v>
      </c>
      <c r="AB2523" s="2">
        <v>1452019</v>
      </c>
      <c r="AC2523" s="2">
        <v>1</v>
      </c>
      <c r="AD2523" s="2" t="s">
        <v>2801</v>
      </c>
    </row>
    <row r="2524" spans="1:30" ht="16.5">
      <c r="A2524" s="1">
        <v>1440028</v>
      </c>
      <c r="B2524" s="1">
        <v>1</v>
      </c>
      <c r="C2524" s="1" t="s">
        <v>2839</v>
      </c>
      <c r="AB2524" s="2">
        <v>1452020</v>
      </c>
      <c r="AC2524" s="2">
        <v>1</v>
      </c>
      <c r="AD2524" s="2" t="s">
        <v>2802</v>
      </c>
    </row>
    <row r="2525" spans="1:30" ht="16.5">
      <c r="A2525" s="1">
        <v>1440029</v>
      </c>
      <c r="B2525" s="1">
        <v>1</v>
      </c>
      <c r="C2525" s="1" t="s">
        <v>2840</v>
      </c>
      <c r="AB2525" s="2">
        <v>1452021</v>
      </c>
      <c r="AC2525" s="2">
        <v>1</v>
      </c>
      <c r="AD2525" s="2" t="s">
        <v>2803</v>
      </c>
    </row>
    <row r="2526" spans="1:30" ht="16.5">
      <c r="A2526" s="1">
        <v>1440030</v>
      </c>
      <c r="B2526" s="1">
        <v>1</v>
      </c>
      <c r="C2526" s="1" t="s">
        <v>2841</v>
      </c>
      <c r="AB2526" s="2">
        <v>1452022</v>
      </c>
      <c r="AC2526" s="2">
        <v>1</v>
      </c>
      <c r="AD2526" s="2" t="s">
        <v>2804</v>
      </c>
    </row>
    <row r="2527" spans="1:30" ht="16.5">
      <c r="A2527" s="1">
        <v>1440031</v>
      </c>
      <c r="B2527" s="1">
        <v>1</v>
      </c>
      <c r="C2527" s="1" t="s">
        <v>2852</v>
      </c>
      <c r="AB2527" s="2">
        <v>1452023</v>
      </c>
      <c r="AC2527" s="2">
        <v>1</v>
      </c>
      <c r="AD2527" s="2" t="s">
        <v>2805</v>
      </c>
    </row>
    <row r="2528" spans="1:30" ht="16.5">
      <c r="A2528" s="1">
        <v>1363001</v>
      </c>
      <c r="B2528" s="1">
        <v>1</v>
      </c>
      <c r="C2528" s="1" t="s">
        <v>938</v>
      </c>
      <c r="AB2528" s="2">
        <v>1452024</v>
      </c>
      <c r="AC2528" s="2">
        <v>1</v>
      </c>
      <c r="AD2528" s="2" t="s">
        <v>2806</v>
      </c>
    </row>
    <row r="2529" spans="1:30" ht="16.5">
      <c r="A2529" s="1">
        <v>1363002</v>
      </c>
      <c r="B2529" s="1">
        <v>1</v>
      </c>
      <c r="C2529" s="1" t="s">
        <v>939</v>
      </c>
      <c r="AB2529" s="2">
        <v>1452025</v>
      </c>
      <c r="AC2529" s="2">
        <v>1</v>
      </c>
      <c r="AD2529" s="2" t="s">
        <v>2807</v>
      </c>
    </row>
    <row r="2530" spans="1:30" ht="16.5">
      <c r="A2530" s="1">
        <v>1363003</v>
      </c>
      <c r="B2530" s="1">
        <v>1</v>
      </c>
      <c r="C2530" s="1" t="s">
        <v>940</v>
      </c>
      <c r="AB2530" s="2">
        <v>1452026</v>
      </c>
      <c r="AC2530" s="2">
        <v>1</v>
      </c>
      <c r="AD2530" s="2" t="s">
        <v>2808</v>
      </c>
    </row>
    <row r="2531" spans="1:30" ht="16.5">
      <c r="A2531" s="1">
        <v>1363004</v>
      </c>
      <c r="B2531" s="1">
        <v>1</v>
      </c>
      <c r="C2531" s="1" t="s">
        <v>941</v>
      </c>
      <c r="AB2531" s="2">
        <v>1452027</v>
      </c>
      <c r="AC2531" s="2">
        <v>1</v>
      </c>
      <c r="AD2531" s="2" t="s">
        <v>2809</v>
      </c>
    </row>
    <row r="2532" spans="1:30" ht="16.5">
      <c r="A2532" s="1">
        <v>1363005</v>
      </c>
      <c r="B2532" s="1">
        <v>1</v>
      </c>
      <c r="C2532" s="1" t="s">
        <v>2853</v>
      </c>
      <c r="AB2532" s="2">
        <v>1452028</v>
      </c>
      <c r="AC2532" s="2">
        <v>1</v>
      </c>
      <c r="AD2532" s="2" t="s">
        <v>2810</v>
      </c>
    </row>
    <row r="2533" spans="1:30" ht="16.5">
      <c r="A2533" s="1">
        <v>1363006</v>
      </c>
      <c r="B2533" s="1">
        <v>1</v>
      </c>
      <c r="C2533" s="1" t="s">
        <v>2854</v>
      </c>
      <c r="AB2533" s="2">
        <v>1452060</v>
      </c>
      <c r="AC2533" s="2">
        <v>1</v>
      </c>
      <c r="AD2533" s="2" t="s">
        <v>2811</v>
      </c>
    </row>
    <row r="2534" spans="1:30" ht="16.5">
      <c r="A2534" s="1">
        <v>1363007</v>
      </c>
      <c r="B2534" s="1">
        <v>1</v>
      </c>
      <c r="C2534" s="1" t="s">
        <v>2855</v>
      </c>
      <c r="AB2534" s="2">
        <v>1452061</v>
      </c>
      <c r="AC2534" s="2">
        <v>1</v>
      </c>
      <c r="AD2534" s="2" t="s">
        <v>2812</v>
      </c>
    </row>
    <row r="2535" spans="1:30" ht="16.5">
      <c r="A2535" s="1">
        <v>1363008</v>
      </c>
      <c r="B2535" s="1">
        <v>1</v>
      </c>
      <c r="C2535" s="1" t="s">
        <v>2856</v>
      </c>
      <c r="AB2535" s="2">
        <v>1450100</v>
      </c>
      <c r="AC2535" s="2">
        <v>1</v>
      </c>
      <c r="AD2535" s="2" t="s">
        <v>2813</v>
      </c>
    </row>
    <row r="2536" spans="1:30" ht="16.5">
      <c r="A2536" s="1">
        <v>1363009</v>
      </c>
      <c r="B2536" s="1">
        <v>1</v>
      </c>
      <c r="C2536" s="1" t="s">
        <v>2857</v>
      </c>
      <c r="AB2536" s="2">
        <v>1450101</v>
      </c>
      <c r="AC2536" s="2">
        <v>1</v>
      </c>
      <c r="AD2536" s="2" t="s">
        <v>2781</v>
      </c>
    </row>
    <row r="2537" spans="1:30" ht="16.5">
      <c r="A2537" s="1">
        <v>1363010</v>
      </c>
      <c r="B2537" s="1">
        <v>1</v>
      </c>
      <c r="C2537" s="1" t="s">
        <v>2858</v>
      </c>
      <c r="AB2537" s="2">
        <v>1450102</v>
      </c>
      <c r="AC2537" s="2">
        <v>1</v>
      </c>
      <c r="AD2537" s="2" t="s">
        <v>2782</v>
      </c>
    </row>
    <row r="2538" spans="1:30" ht="16.5">
      <c r="A2538" s="1">
        <v>1363011</v>
      </c>
      <c r="B2538" s="1">
        <v>1</v>
      </c>
      <c r="C2538" s="1" t="s">
        <v>2859</v>
      </c>
      <c r="AB2538" s="2">
        <v>1450103</v>
      </c>
      <c r="AC2538" s="2">
        <v>1</v>
      </c>
      <c r="AD2538" s="2" t="s">
        <v>1895</v>
      </c>
    </row>
    <row r="2539" spans="1:30" ht="16.5">
      <c r="A2539" s="1">
        <v>1363012</v>
      </c>
      <c r="B2539" s="1">
        <v>1</v>
      </c>
      <c r="C2539" s="1" t="s">
        <v>2860</v>
      </c>
      <c r="AB2539" s="2">
        <v>1450104</v>
      </c>
      <c r="AC2539" s="2">
        <v>1</v>
      </c>
      <c r="AD2539" s="2" t="s">
        <v>2640</v>
      </c>
    </row>
    <row r="2540" spans="1:30" ht="16.5">
      <c r="A2540" s="1">
        <v>1363013</v>
      </c>
      <c r="B2540" s="1">
        <v>1</v>
      </c>
      <c r="C2540" s="1" t="s">
        <v>2861</v>
      </c>
      <c r="AB2540" s="2">
        <v>1450119</v>
      </c>
      <c r="AC2540" s="2">
        <v>1</v>
      </c>
      <c r="AD2540" s="2" t="s">
        <v>2782</v>
      </c>
    </row>
    <row r="2541" spans="1:30" ht="16.5">
      <c r="A2541" s="1">
        <v>2012205</v>
      </c>
      <c r="B2541" s="1">
        <v>1</v>
      </c>
      <c r="C2541" s="1" t="s">
        <v>2862</v>
      </c>
      <c r="AB2541" s="2">
        <v>1450120</v>
      </c>
      <c r="AC2541" s="2">
        <v>1</v>
      </c>
      <c r="AD2541" s="2" t="s">
        <v>2640</v>
      </c>
    </row>
    <row r="2542" spans="1:30" ht="16.5">
      <c r="A2542" s="1">
        <v>1371001</v>
      </c>
      <c r="B2542" s="1">
        <v>1</v>
      </c>
      <c r="C2542" s="1" t="s">
        <v>916</v>
      </c>
      <c r="AB2542" s="2">
        <v>1450105</v>
      </c>
      <c r="AC2542" s="2">
        <v>1</v>
      </c>
      <c r="AD2542" s="2" t="s">
        <v>2814</v>
      </c>
    </row>
    <row r="2543" spans="1:30" ht="16.5">
      <c r="A2543" s="1">
        <v>1371002</v>
      </c>
      <c r="B2543" s="1">
        <v>1</v>
      </c>
      <c r="C2543" s="1" t="s">
        <v>917</v>
      </c>
      <c r="AB2543" s="2">
        <v>1450106</v>
      </c>
      <c r="AC2543" s="2">
        <v>1</v>
      </c>
      <c r="AD2543" s="2" t="s">
        <v>2815</v>
      </c>
    </row>
    <row r="2544" spans="1:30" ht="16.5">
      <c r="A2544" s="1">
        <v>1371003</v>
      </c>
      <c r="B2544" s="1">
        <v>1</v>
      </c>
      <c r="C2544" s="1" t="s">
        <v>424</v>
      </c>
      <c r="AB2544" s="2">
        <v>1450107</v>
      </c>
      <c r="AC2544" s="2">
        <v>1</v>
      </c>
      <c r="AD2544" s="2" t="s">
        <v>2640</v>
      </c>
    </row>
    <row r="2545" spans="1:30" ht="16.5">
      <c r="A2545" s="1">
        <v>1371004</v>
      </c>
      <c r="B2545" s="1">
        <v>1</v>
      </c>
      <c r="C2545" s="1" t="s">
        <v>918</v>
      </c>
      <c r="AB2545" s="2">
        <v>1450108</v>
      </c>
      <c r="AC2545" s="2">
        <v>1</v>
      </c>
      <c r="AD2545" s="2" t="s">
        <v>2775</v>
      </c>
    </row>
    <row r="2546" spans="1:30" ht="16.5">
      <c r="A2546" s="1">
        <v>1371005</v>
      </c>
      <c r="B2546" s="1">
        <v>1</v>
      </c>
      <c r="C2546" s="1" t="s">
        <v>427</v>
      </c>
      <c r="AB2546" s="2">
        <v>1450109</v>
      </c>
      <c r="AC2546" s="2">
        <v>1</v>
      </c>
      <c r="AD2546" s="2" t="s">
        <v>2816</v>
      </c>
    </row>
    <row r="2547" spans="1:30" ht="16.5">
      <c r="A2547" s="1">
        <v>1371006</v>
      </c>
      <c r="B2547" s="1">
        <v>1</v>
      </c>
      <c r="C2547" s="1" t="s">
        <v>431</v>
      </c>
      <c r="AB2547" s="2">
        <v>1450110</v>
      </c>
      <c r="AC2547" s="2">
        <v>1</v>
      </c>
      <c r="AD2547" s="2" t="s">
        <v>2777</v>
      </c>
    </row>
    <row r="2548" spans="1:30" ht="16.5">
      <c r="A2548" s="1">
        <v>1371007</v>
      </c>
      <c r="B2548" s="1">
        <v>1</v>
      </c>
      <c r="C2548" s="1" t="s">
        <v>908</v>
      </c>
      <c r="AB2548" s="2">
        <v>1450111</v>
      </c>
      <c r="AC2548" s="2">
        <v>1</v>
      </c>
      <c r="AD2548" s="2" t="s">
        <v>2778</v>
      </c>
    </row>
    <row r="2549" spans="1:30" ht="16.5">
      <c r="A2549" s="1">
        <v>1371008</v>
      </c>
      <c r="B2549" s="1">
        <v>1</v>
      </c>
      <c r="C2549" s="1" t="s">
        <v>909</v>
      </c>
      <c r="AB2549" s="2">
        <v>1450115</v>
      </c>
      <c r="AC2549" s="2">
        <v>1</v>
      </c>
      <c r="AD2549" s="2" t="s">
        <v>2775</v>
      </c>
    </row>
    <row r="2550" spans="1:30" ht="16.5">
      <c r="A2550" s="1">
        <v>1371009</v>
      </c>
      <c r="B2550" s="1">
        <v>1</v>
      </c>
      <c r="C2550" s="1" t="s">
        <v>425</v>
      </c>
      <c r="AB2550" s="2">
        <v>1450116</v>
      </c>
      <c r="AC2550" s="2">
        <v>1</v>
      </c>
      <c r="AD2550" s="2" t="s">
        <v>2816</v>
      </c>
    </row>
    <row r="2551" spans="1:30" ht="16.5">
      <c r="A2551" s="1">
        <v>1371010</v>
      </c>
      <c r="B2551" s="1">
        <v>1</v>
      </c>
      <c r="C2551" s="1" t="s">
        <v>920</v>
      </c>
      <c r="AB2551" s="2">
        <v>1450117</v>
      </c>
      <c r="AC2551" s="2">
        <v>1</v>
      </c>
      <c r="AD2551" s="2" t="s">
        <v>2777</v>
      </c>
    </row>
    <row r="2552" spans="1:30" ht="16.5">
      <c r="A2552" s="1">
        <v>1371011</v>
      </c>
      <c r="B2552" s="1">
        <v>1</v>
      </c>
      <c r="C2552" s="1" t="s">
        <v>910</v>
      </c>
      <c r="AB2552" s="2">
        <v>1450118</v>
      </c>
      <c r="AC2552" s="2">
        <v>1</v>
      </c>
      <c r="AD2552" s="2" t="s">
        <v>2778</v>
      </c>
    </row>
    <row r="2553" spans="1:30" ht="16.5">
      <c r="A2553" s="1">
        <v>1371012</v>
      </c>
      <c r="B2553" s="1">
        <v>1</v>
      </c>
      <c r="C2553" s="1" t="s">
        <v>921</v>
      </c>
      <c r="AB2553" s="2">
        <v>1450121</v>
      </c>
      <c r="AC2553" s="2">
        <v>1</v>
      </c>
      <c r="AD2553" s="2" t="s">
        <v>2814</v>
      </c>
    </row>
    <row r="2554" spans="1:30" ht="16.5">
      <c r="A2554" s="1">
        <v>1371013</v>
      </c>
      <c r="B2554" s="1">
        <v>1</v>
      </c>
      <c r="C2554" s="1" t="s">
        <v>922</v>
      </c>
      <c r="AB2554" s="2">
        <v>1450122</v>
      </c>
      <c r="AC2554" s="2">
        <v>1</v>
      </c>
      <c r="AD2554" s="2" t="s">
        <v>2815</v>
      </c>
    </row>
    <row r="2555" spans="1:30" ht="16.5">
      <c r="A2555" s="1">
        <v>1371014</v>
      </c>
      <c r="B2555" s="1">
        <v>1</v>
      </c>
      <c r="C2555" s="1" t="s">
        <v>422</v>
      </c>
      <c r="AB2555" s="2">
        <v>1453001</v>
      </c>
      <c r="AC2555" s="2">
        <v>1</v>
      </c>
      <c r="AD2555" s="2" t="s">
        <v>2817</v>
      </c>
    </row>
    <row r="2556" spans="1:30" ht="16.5">
      <c r="A2556" s="1">
        <v>1371015</v>
      </c>
      <c r="B2556" s="1">
        <v>1</v>
      </c>
      <c r="C2556" s="1" t="s">
        <v>923</v>
      </c>
      <c r="AB2556" s="2">
        <v>2012202</v>
      </c>
      <c r="AC2556" s="2">
        <v>1</v>
      </c>
      <c r="AD2556" s="2" t="s">
        <v>2818</v>
      </c>
    </row>
    <row r="2557" spans="1:30" ht="16.5">
      <c r="A2557" s="1">
        <v>1371016</v>
      </c>
      <c r="B2557" s="1">
        <v>1</v>
      </c>
      <c r="C2557" s="1" t="s">
        <v>924</v>
      </c>
      <c r="AB2557" s="2">
        <v>2012203</v>
      </c>
      <c r="AC2557" s="2">
        <v>1</v>
      </c>
      <c r="AD2557" s="2" t="s">
        <v>1580</v>
      </c>
    </row>
    <row r="2558" spans="1:30" ht="16.5">
      <c r="A2558" s="1">
        <v>1371017</v>
      </c>
      <c r="B2558" s="1">
        <v>1</v>
      </c>
      <c r="C2558" s="1" t="s">
        <v>925</v>
      </c>
      <c r="AB2558" s="2">
        <v>2012204</v>
      </c>
      <c r="AC2558" s="2">
        <v>1</v>
      </c>
      <c r="AD2558" s="2" t="s">
        <v>1580</v>
      </c>
    </row>
    <row r="2559" spans="1:30" ht="16.5">
      <c r="A2559" s="1">
        <v>1371018</v>
      </c>
      <c r="B2559" s="1">
        <v>1</v>
      </c>
      <c r="C2559" s="1" t="s">
        <v>926</v>
      </c>
      <c r="AB2559" s="2">
        <v>2012209</v>
      </c>
      <c r="AC2559" s="2">
        <v>1</v>
      </c>
      <c r="AD2559" s="2" t="s">
        <v>2819</v>
      </c>
    </row>
    <row r="2560" spans="1:30" ht="16.5">
      <c r="A2560" s="1">
        <v>1371019</v>
      </c>
      <c r="B2560" s="1">
        <v>1</v>
      </c>
      <c r="C2560" s="1" t="s">
        <v>915</v>
      </c>
      <c r="AB2560" s="2">
        <v>2012210</v>
      </c>
      <c r="AC2560" s="2">
        <v>1</v>
      </c>
      <c r="AD2560" s="2" t="s">
        <v>2607</v>
      </c>
    </row>
    <row r="2561" spans="1:30" ht="16.5">
      <c r="A2561" s="1">
        <v>1371020</v>
      </c>
      <c r="B2561" s="1">
        <v>1</v>
      </c>
      <c r="C2561" s="1" t="s">
        <v>927</v>
      </c>
      <c r="AB2561" s="2">
        <v>2012211</v>
      </c>
      <c r="AC2561" s="2">
        <v>1</v>
      </c>
      <c r="AD2561" s="2" t="s">
        <v>2820</v>
      </c>
    </row>
    <row r="2562" spans="1:30" ht="16.5">
      <c r="A2562" s="1">
        <v>1371021</v>
      </c>
      <c r="B2562" s="1">
        <v>1</v>
      </c>
      <c r="C2562" s="1" t="s">
        <v>929</v>
      </c>
      <c r="AB2562" s="2">
        <v>2012212</v>
      </c>
      <c r="AC2562" s="2">
        <v>1</v>
      </c>
      <c r="AD2562" s="2" t="s">
        <v>2821</v>
      </c>
    </row>
    <row r="2563" spans="1:30" ht="16.5">
      <c r="A2563" s="1">
        <v>1371022</v>
      </c>
      <c r="B2563" s="1">
        <v>1</v>
      </c>
      <c r="C2563" s="1" t="s">
        <v>421</v>
      </c>
      <c r="AB2563" s="2">
        <v>2012213</v>
      </c>
      <c r="AC2563" s="2">
        <v>1</v>
      </c>
      <c r="AD2563" s="2" t="s">
        <v>2822</v>
      </c>
    </row>
    <row r="2564" spans="1:30" ht="16.5">
      <c r="A2564" s="1">
        <v>1371023</v>
      </c>
      <c r="B2564" s="1">
        <v>1</v>
      </c>
      <c r="C2564" s="1" t="s">
        <v>930</v>
      </c>
      <c r="AB2564" s="2">
        <v>2012214</v>
      </c>
      <c r="AC2564" s="2">
        <v>1</v>
      </c>
      <c r="AD2564" s="2" t="s">
        <v>2823</v>
      </c>
    </row>
    <row r="2565" spans="1:30" ht="16.5">
      <c r="A2565" s="1">
        <v>1371024</v>
      </c>
      <c r="B2565" s="1">
        <v>1</v>
      </c>
      <c r="C2565" s="1" t="s">
        <v>426</v>
      </c>
      <c r="AB2565" s="2">
        <v>2012215</v>
      </c>
      <c r="AC2565" s="2">
        <v>1</v>
      </c>
      <c r="AD2565" s="2" t="s">
        <v>2824</v>
      </c>
    </row>
    <row r="2566" spans="1:30" ht="16.5">
      <c r="A2566" s="1">
        <v>1371025</v>
      </c>
      <c r="B2566" s="1">
        <v>1</v>
      </c>
      <c r="C2566" s="1" t="s">
        <v>916</v>
      </c>
      <c r="AB2566" s="2">
        <v>2012216</v>
      </c>
      <c r="AC2566" s="2">
        <v>1</v>
      </c>
      <c r="AD2566" s="2" t="s">
        <v>2825</v>
      </c>
    </row>
    <row r="2567" spans="1:30" ht="16.5">
      <c r="A2567" s="1">
        <v>1371026</v>
      </c>
      <c r="B2567" s="1">
        <v>1</v>
      </c>
      <c r="C2567" s="1" t="s">
        <v>917</v>
      </c>
      <c r="AB2567" s="2">
        <v>2012217</v>
      </c>
      <c r="AC2567" s="2">
        <v>1</v>
      </c>
      <c r="AD2567" s="2" t="s">
        <v>4213</v>
      </c>
    </row>
    <row r="2568" spans="1:30" ht="16.5">
      <c r="A2568" s="1">
        <v>1371027</v>
      </c>
      <c r="B2568" s="1">
        <v>1</v>
      </c>
      <c r="C2568" s="1" t="s">
        <v>424</v>
      </c>
      <c r="AB2568" s="2">
        <v>2012250</v>
      </c>
      <c r="AC2568" s="2">
        <v>1</v>
      </c>
      <c r="AD2568" s="2" t="s">
        <v>4214</v>
      </c>
    </row>
    <row r="2569" spans="1:30" ht="16.5">
      <c r="A2569" s="1">
        <v>1371028</v>
      </c>
      <c r="B2569" s="1">
        <v>1</v>
      </c>
      <c r="C2569" s="1" t="s">
        <v>918</v>
      </c>
      <c r="AB2569" s="2">
        <v>2010160</v>
      </c>
      <c r="AC2569" s="2">
        <v>1</v>
      </c>
      <c r="AD2569" s="2" t="s">
        <v>2828</v>
      </c>
    </row>
    <row r="2570" spans="1:30" ht="16.5">
      <c r="A2570" s="1">
        <v>1371029</v>
      </c>
      <c r="B2570" s="1">
        <v>1</v>
      </c>
      <c r="C2570" s="1" t="s">
        <v>427</v>
      </c>
      <c r="AB2570" s="2">
        <v>2010161</v>
      </c>
      <c r="AC2570" s="2">
        <v>1</v>
      </c>
      <c r="AD2570" s="2" t="s">
        <v>2829</v>
      </c>
    </row>
    <row r="2571" spans="1:30" ht="16.5">
      <c r="A2571" s="1">
        <v>1371030</v>
      </c>
      <c r="B2571" s="1">
        <v>1</v>
      </c>
      <c r="C2571" s="1" t="s">
        <v>431</v>
      </c>
      <c r="AB2571" s="2">
        <v>2010162</v>
      </c>
      <c r="AC2571" s="2">
        <v>1</v>
      </c>
      <c r="AD2571" s="2" t="s">
        <v>2830</v>
      </c>
    </row>
    <row r="2572" spans="1:30" ht="16.5">
      <c r="A2572" s="1">
        <v>1371031</v>
      </c>
      <c r="B2572" s="1">
        <v>1</v>
      </c>
      <c r="C2572" s="1" t="s">
        <v>908</v>
      </c>
      <c r="AB2572" s="2">
        <v>2010163</v>
      </c>
      <c r="AC2572" s="2">
        <v>1</v>
      </c>
      <c r="AD2572" s="2" t="s">
        <v>2831</v>
      </c>
    </row>
    <row r="2573" spans="1:30" ht="16.5">
      <c r="A2573" s="1">
        <v>1371032</v>
      </c>
      <c r="B2573" s="1">
        <v>1</v>
      </c>
      <c r="C2573" s="1" t="s">
        <v>909</v>
      </c>
      <c r="AB2573" s="2">
        <v>2010164</v>
      </c>
      <c r="AC2573" s="2">
        <v>1</v>
      </c>
      <c r="AD2573" s="2" t="s">
        <v>2832</v>
      </c>
    </row>
    <row r="2574" spans="1:30" ht="16.5">
      <c r="A2574" s="1">
        <v>1371033</v>
      </c>
      <c r="B2574" s="1">
        <v>1</v>
      </c>
      <c r="C2574" s="1" t="s">
        <v>425</v>
      </c>
      <c r="AB2574" s="2">
        <v>2010165</v>
      </c>
      <c r="AC2574" s="2">
        <v>1</v>
      </c>
      <c r="AD2574" s="2" t="s">
        <v>2833</v>
      </c>
    </row>
    <row r="2575" spans="1:30" ht="16.5">
      <c r="A2575" s="1">
        <v>1371034</v>
      </c>
      <c r="B2575" s="1">
        <v>1</v>
      </c>
      <c r="C2575" s="1" t="s">
        <v>920</v>
      </c>
      <c r="AB2575" s="2">
        <v>2010166</v>
      </c>
      <c r="AC2575" s="2">
        <v>1</v>
      </c>
      <c r="AD2575" s="2" t="s">
        <v>2834</v>
      </c>
    </row>
    <row r="2576" spans="1:30" ht="16.5">
      <c r="A2576" s="1">
        <v>1371035</v>
      </c>
      <c r="B2576" s="1">
        <v>1</v>
      </c>
      <c r="C2576" s="1" t="s">
        <v>910</v>
      </c>
      <c r="AB2576" s="2">
        <v>2010167</v>
      </c>
      <c r="AC2576" s="2">
        <v>1</v>
      </c>
      <c r="AD2576" s="2" t="s">
        <v>2835</v>
      </c>
    </row>
    <row r="2577" spans="1:30" ht="16.5">
      <c r="A2577" s="1">
        <v>1371036</v>
      </c>
      <c r="B2577" s="1">
        <v>1</v>
      </c>
      <c r="C2577" s="1" t="s">
        <v>921</v>
      </c>
      <c r="AB2577" s="2">
        <v>2010168</v>
      </c>
      <c r="AC2577" s="2">
        <v>1</v>
      </c>
      <c r="AD2577" s="2" t="s">
        <v>2836</v>
      </c>
    </row>
    <row r="2578" spans="1:30" ht="16.5">
      <c r="A2578" s="1">
        <v>1371037</v>
      </c>
      <c r="B2578" s="1">
        <v>1</v>
      </c>
      <c r="C2578" s="1" t="s">
        <v>922</v>
      </c>
      <c r="AB2578" s="2">
        <v>2010169</v>
      </c>
      <c r="AC2578" s="2">
        <v>1</v>
      </c>
      <c r="AD2578" s="2" t="s">
        <v>2837</v>
      </c>
    </row>
    <row r="2579" spans="1:30" ht="16.5">
      <c r="A2579" s="1">
        <v>1371038</v>
      </c>
      <c r="B2579" s="1">
        <v>1</v>
      </c>
      <c r="C2579" s="1" t="s">
        <v>422</v>
      </c>
      <c r="AB2579" s="2">
        <v>1440001</v>
      </c>
      <c r="AC2579" s="2">
        <v>1</v>
      </c>
      <c r="AD2579" s="2" t="s">
        <v>2838</v>
      </c>
    </row>
    <row r="2580" spans="1:30" ht="16.5">
      <c r="A2580" s="1">
        <v>1371039</v>
      </c>
      <c r="B2580" s="1">
        <v>1</v>
      </c>
      <c r="C2580" s="1" t="s">
        <v>923</v>
      </c>
      <c r="AB2580" s="2">
        <v>1440002</v>
      </c>
      <c r="AC2580" s="2">
        <v>1</v>
      </c>
      <c r="AD2580" s="2" t="s">
        <v>2839</v>
      </c>
    </row>
    <row r="2581" spans="1:30" ht="16.5">
      <c r="A2581" s="1">
        <v>1371040</v>
      </c>
      <c r="B2581" s="1">
        <v>1</v>
      </c>
      <c r="C2581" s="1" t="s">
        <v>924</v>
      </c>
      <c r="AB2581" s="2">
        <v>1440003</v>
      </c>
      <c r="AC2581" s="2">
        <v>1</v>
      </c>
      <c r="AD2581" s="2" t="s">
        <v>2840</v>
      </c>
    </row>
    <row r="2582" spans="1:30" ht="16.5">
      <c r="A2582" s="1">
        <v>1371041</v>
      </c>
      <c r="B2582" s="1">
        <v>1</v>
      </c>
      <c r="C2582" s="1" t="s">
        <v>925</v>
      </c>
      <c r="AB2582" s="2">
        <v>1440004</v>
      </c>
      <c r="AC2582" s="2">
        <v>1</v>
      </c>
      <c r="AD2582" s="2" t="s">
        <v>2841</v>
      </c>
    </row>
    <row r="2583" spans="1:30" ht="16.5">
      <c r="A2583" s="1">
        <v>1371042</v>
      </c>
      <c r="B2583" s="1">
        <v>1</v>
      </c>
      <c r="C2583" s="1" t="s">
        <v>926</v>
      </c>
      <c r="AB2583" s="2">
        <v>1440005</v>
      </c>
      <c r="AC2583" s="2">
        <v>1</v>
      </c>
      <c r="AD2583" s="2" t="s">
        <v>2842</v>
      </c>
    </row>
    <row r="2584" spans="1:30" ht="16.5">
      <c r="A2584" s="1">
        <v>1371043</v>
      </c>
      <c r="B2584" s="1">
        <v>1</v>
      </c>
      <c r="C2584" s="1" t="s">
        <v>915</v>
      </c>
      <c r="AB2584" s="2">
        <v>1440006</v>
      </c>
      <c r="AC2584" s="2">
        <v>1</v>
      </c>
      <c r="AD2584" s="2" t="s">
        <v>2843</v>
      </c>
    </row>
    <row r="2585" spans="1:30" ht="16.5">
      <c r="A2585" s="1">
        <v>1371044</v>
      </c>
      <c r="B2585" s="1">
        <v>1</v>
      </c>
      <c r="C2585" s="1" t="s">
        <v>927</v>
      </c>
      <c r="AB2585" s="2">
        <v>1440007</v>
      </c>
      <c r="AC2585" s="2">
        <v>1</v>
      </c>
      <c r="AD2585" s="2" t="s">
        <v>2844</v>
      </c>
    </row>
    <row r="2586" spans="1:30" ht="16.5">
      <c r="A2586" s="1">
        <v>1371045</v>
      </c>
      <c r="B2586" s="1">
        <v>1</v>
      </c>
      <c r="C2586" s="1" t="s">
        <v>929</v>
      </c>
      <c r="AB2586" s="2">
        <v>1440008</v>
      </c>
      <c r="AC2586" s="2">
        <v>1</v>
      </c>
      <c r="AD2586" s="2" t="s">
        <v>2845</v>
      </c>
    </row>
    <row r="2587" spans="1:30" ht="16.5">
      <c r="A2587" s="1">
        <v>1371046</v>
      </c>
      <c r="B2587" s="1">
        <v>1</v>
      </c>
      <c r="C2587" s="1" t="s">
        <v>421</v>
      </c>
      <c r="AB2587" s="2">
        <v>1440009</v>
      </c>
      <c r="AC2587" s="2">
        <v>1</v>
      </c>
      <c r="AD2587" s="2" t="s">
        <v>2846</v>
      </c>
    </row>
    <row r="2588" spans="1:30" ht="16.5">
      <c r="A2588" s="1">
        <v>1371047</v>
      </c>
      <c r="B2588" s="1">
        <v>1</v>
      </c>
      <c r="C2588" s="1" t="s">
        <v>930</v>
      </c>
      <c r="AB2588" s="2">
        <v>1440010</v>
      </c>
      <c r="AC2588" s="2">
        <v>1</v>
      </c>
      <c r="AD2588" s="2" t="s">
        <v>2847</v>
      </c>
    </row>
    <row r="2589" spans="1:30" ht="16.5">
      <c r="A2589" s="1">
        <v>1371048</v>
      </c>
      <c r="B2589" s="1">
        <v>1</v>
      </c>
      <c r="C2589" s="1" t="s">
        <v>426</v>
      </c>
      <c r="AB2589" s="2">
        <v>1440011</v>
      </c>
      <c r="AC2589" s="2">
        <v>1</v>
      </c>
      <c r="AD2589" s="2" t="s">
        <v>2848</v>
      </c>
    </row>
    <row r="2590" spans="1:30" ht="16.5">
      <c r="A2590" s="1">
        <v>1371049</v>
      </c>
      <c r="B2590" s="1">
        <v>1</v>
      </c>
      <c r="C2590" s="1" t="s">
        <v>916</v>
      </c>
      <c r="AB2590" s="2">
        <v>1440012</v>
      </c>
      <c r="AC2590" s="2">
        <v>1</v>
      </c>
      <c r="AD2590" s="2" t="s">
        <v>2849</v>
      </c>
    </row>
    <row r="2591" spans="1:30" ht="16.5">
      <c r="A2591" s="1">
        <v>1371050</v>
      </c>
      <c r="B2591" s="1">
        <v>1</v>
      </c>
      <c r="C2591" s="1" t="s">
        <v>917</v>
      </c>
      <c r="AB2591" s="2">
        <v>1440013</v>
      </c>
      <c r="AC2591" s="2">
        <v>1</v>
      </c>
      <c r="AD2591" s="2" t="s">
        <v>2850</v>
      </c>
    </row>
    <row r="2592" spans="1:30" ht="16.5">
      <c r="A2592" s="1">
        <v>1371051</v>
      </c>
      <c r="B2592" s="1">
        <v>1</v>
      </c>
      <c r="C2592" s="1" t="s">
        <v>424</v>
      </c>
      <c r="AB2592" s="2">
        <v>1440014</v>
      </c>
      <c r="AC2592" s="2">
        <v>1</v>
      </c>
      <c r="AD2592" s="2" t="s">
        <v>2851</v>
      </c>
    </row>
    <row r="2593" spans="1:30" ht="16.5">
      <c r="A2593" s="1">
        <v>1371052</v>
      </c>
      <c r="B2593" s="1">
        <v>1</v>
      </c>
      <c r="C2593" s="1" t="s">
        <v>918</v>
      </c>
      <c r="AB2593" s="2">
        <v>1440015</v>
      </c>
      <c r="AC2593" s="2">
        <v>1</v>
      </c>
      <c r="AD2593" s="2" t="s">
        <v>2838</v>
      </c>
    </row>
    <row r="2594" spans="1:30" ht="16.5">
      <c r="A2594" s="1">
        <v>1371053</v>
      </c>
      <c r="B2594" s="1">
        <v>1</v>
      </c>
      <c r="C2594" s="1" t="s">
        <v>427</v>
      </c>
      <c r="AB2594" s="2">
        <v>1440016</v>
      </c>
      <c r="AC2594" s="2">
        <v>1</v>
      </c>
      <c r="AD2594" s="2" t="s">
        <v>2838</v>
      </c>
    </row>
    <row r="2595" spans="1:30" ht="16.5">
      <c r="A2595" s="1">
        <v>1371054</v>
      </c>
      <c r="B2595" s="1">
        <v>1</v>
      </c>
      <c r="C2595" s="1" t="s">
        <v>431</v>
      </c>
      <c r="AB2595" s="2">
        <v>1440026</v>
      </c>
      <c r="AC2595" s="2">
        <v>1</v>
      </c>
      <c r="AD2595" s="2" t="s">
        <v>2838</v>
      </c>
    </row>
    <row r="2596" spans="1:30" ht="16.5">
      <c r="A2596" s="1">
        <v>1371055</v>
      </c>
      <c r="B2596" s="1">
        <v>1</v>
      </c>
      <c r="C2596" s="1" t="s">
        <v>908</v>
      </c>
      <c r="AB2596" s="2">
        <v>1440028</v>
      </c>
      <c r="AC2596" s="2">
        <v>1</v>
      </c>
      <c r="AD2596" s="2" t="s">
        <v>2839</v>
      </c>
    </row>
    <row r="2597" spans="1:30" ht="16.5">
      <c r="A2597" s="1">
        <v>1371056</v>
      </c>
      <c r="B2597" s="1">
        <v>1</v>
      </c>
      <c r="C2597" s="1" t="s">
        <v>909</v>
      </c>
      <c r="AB2597" s="2">
        <v>1440029</v>
      </c>
      <c r="AC2597" s="2">
        <v>1</v>
      </c>
      <c r="AD2597" s="2" t="s">
        <v>2840</v>
      </c>
    </row>
    <row r="2598" spans="1:30" ht="16.5">
      <c r="A2598" s="1">
        <v>1371057</v>
      </c>
      <c r="B2598" s="1">
        <v>1</v>
      </c>
      <c r="C2598" s="1" t="s">
        <v>425</v>
      </c>
      <c r="AB2598" s="2">
        <v>1440030</v>
      </c>
      <c r="AC2598" s="2">
        <v>1</v>
      </c>
      <c r="AD2598" s="2" t="s">
        <v>2841</v>
      </c>
    </row>
    <row r="2599" spans="1:30" ht="16.5">
      <c r="A2599" s="1">
        <v>1371058</v>
      </c>
      <c r="B2599" s="1">
        <v>1</v>
      </c>
      <c r="C2599" s="1" t="s">
        <v>920</v>
      </c>
      <c r="AB2599" s="2">
        <v>1440031</v>
      </c>
      <c r="AC2599" s="2">
        <v>1</v>
      </c>
      <c r="AD2599" s="2" t="s">
        <v>2852</v>
      </c>
    </row>
    <row r="2600" spans="1:30" ht="16.5">
      <c r="A2600" s="1">
        <v>1371059</v>
      </c>
      <c r="B2600" s="1">
        <v>1</v>
      </c>
      <c r="C2600" s="1" t="s">
        <v>910</v>
      </c>
      <c r="AB2600" s="2">
        <v>1363001</v>
      </c>
      <c r="AC2600" s="2">
        <v>1</v>
      </c>
      <c r="AD2600" s="2" t="s">
        <v>938</v>
      </c>
    </row>
    <row r="2601" spans="1:30" ht="16.5">
      <c r="A2601" s="1">
        <v>1371060</v>
      </c>
      <c r="B2601" s="1">
        <v>1</v>
      </c>
      <c r="C2601" s="1" t="s">
        <v>921</v>
      </c>
      <c r="AB2601" s="2">
        <v>1363002</v>
      </c>
      <c r="AC2601" s="2">
        <v>1</v>
      </c>
      <c r="AD2601" s="2" t="s">
        <v>939</v>
      </c>
    </row>
    <row r="2602" spans="1:30" ht="16.5">
      <c r="A2602" s="1">
        <v>1371061</v>
      </c>
      <c r="B2602" s="1">
        <v>1</v>
      </c>
      <c r="C2602" s="1" t="s">
        <v>922</v>
      </c>
      <c r="AB2602" s="2">
        <v>1363003</v>
      </c>
      <c r="AC2602" s="2">
        <v>1</v>
      </c>
      <c r="AD2602" s="2" t="s">
        <v>940</v>
      </c>
    </row>
    <row r="2603" spans="1:30" ht="16.5">
      <c r="A2603" s="1">
        <v>1371062</v>
      </c>
      <c r="B2603" s="1">
        <v>1</v>
      </c>
      <c r="C2603" s="1" t="s">
        <v>422</v>
      </c>
      <c r="AB2603" s="2">
        <v>1363004</v>
      </c>
      <c r="AC2603" s="2">
        <v>1</v>
      </c>
      <c r="AD2603" s="2" t="s">
        <v>941</v>
      </c>
    </row>
    <row r="2604" spans="1:30" ht="16.5">
      <c r="A2604" s="1">
        <v>1371063</v>
      </c>
      <c r="B2604" s="1">
        <v>1</v>
      </c>
      <c r="C2604" s="1" t="s">
        <v>923</v>
      </c>
      <c r="AB2604" s="2">
        <v>1363005</v>
      </c>
      <c r="AC2604" s="2">
        <v>1</v>
      </c>
      <c r="AD2604" s="2" t="s">
        <v>4215</v>
      </c>
    </row>
    <row r="2605" spans="1:30" ht="16.5">
      <c r="A2605" s="1">
        <v>1371064</v>
      </c>
      <c r="B2605" s="1">
        <v>1</v>
      </c>
      <c r="C2605" s="1" t="s">
        <v>924</v>
      </c>
      <c r="AB2605" s="2">
        <v>1363006</v>
      </c>
      <c r="AC2605" s="2">
        <v>1</v>
      </c>
      <c r="AD2605" s="2" t="s">
        <v>4215</v>
      </c>
    </row>
    <row r="2606" spans="1:30" ht="16.5">
      <c r="A2606" s="1">
        <v>1371065</v>
      </c>
      <c r="B2606" s="1">
        <v>1</v>
      </c>
      <c r="C2606" s="1" t="s">
        <v>925</v>
      </c>
      <c r="AB2606" s="2">
        <v>1363007</v>
      </c>
      <c r="AC2606" s="2">
        <v>1</v>
      </c>
      <c r="AD2606" s="2" t="s">
        <v>4215</v>
      </c>
    </row>
    <row r="2607" spans="1:30" ht="16.5">
      <c r="A2607" s="1">
        <v>1371066</v>
      </c>
      <c r="B2607" s="1">
        <v>1</v>
      </c>
      <c r="C2607" s="1" t="s">
        <v>926</v>
      </c>
      <c r="AB2607" s="2">
        <v>1363008</v>
      </c>
      <c r="AC2607" s="2">
        <v>1</v>
      </c>
      <c r="AD2607" s="2" t="s">
        <v>4215</v>
      </c>
    </row>
    <row r="2608" spans="1:30" ht="16.5">
      <c r="A2608" s="1">
        <v>1371067</v>
      </c>
      <c r="B2608" s="1">
        <v>1</v>
      </c>
      <c r="C2608" s="1" t="s">
        <v>915</v>
      </c>
      <c r="AB2608" s="2">
        <v>1363009</v>
      </c>
      <c r="AC2608" s="2">
        <v>1</v>
      </c>
      <c r="AD2608" s="2" t="s">
        <v>4215</v>
      </c>
    </row>
    <row r="2609" spans="1:30" ht="16.5">
      <c r="A2609" s="1">
        <v>1371068</v>
      </c>
      <c r="B2609" s="1">
        <v>1</v>
      </c>
      <c r="C2609" s="1" t="s">
        <v>927</v>
      </c>
      <c r="AB2609" s="2">
        <v>1363010</v>
      </c>
      <c r="AC2609" s="2">
        <v>1</v>
      </c>
      <c r="AD2609" s="2" t="s">
        <v>4215</v>
      </c>
    </row>
    <row r="2610" spans="1:30" ht="16.5">
      <c r="A2610" s="1">
        <v>1371069</v>
      </c>
      <c r="B2610" s="1">
        <v>1</v>
      </c>
      <c r="C2610" s="1" t="s">
        <v>929</v>
      </c>
      <c r="AB2610" s="2">
        <v>1363011</v>
      </c>
      <c r="AC2610" s="2">
        <v>1</v>
      </c>
      <c r="AD2610" s="2" t="s">
        <v>4215</v>
      </c>
    </row>
    <row r="2611" spans="1:30" ht="16.5">
      <c r="A2611" s="1">
        <v>1371070</v>
      </c>
      <c r="B2611" s="1">
        <v>1</v>
      </c>
      <c r="C2611" s="1" t="s">
        <v>421</v>
      </c>
      <c r="AB2611" s="2">
        <v>1363012</v>
      </c>
      <c r="AC2611" s="2">
        <v>1</v>
      </c>
      <c r="AD2611" s="2" t="s">
        <v>4215</v>
      </c>
    </row>
    <row r="2612" spans="1:30" ht="16.5">
      <c r="A2612" s="1">
        <v>1371071</v>
      </c>
      <c r="B2612" s="1">
        <v>1</v>
      </c>
      <c r="C2612" s="1" t="s">
        <v>930</v>
      </c>
      <c r="AB2612" s="2">
        <v>1363013</v>
      </c>
      <c r="AC2612" s="2">
        <v>1</v>
      </c>
      <c r="AD2612" s="2" t="s">
        <v>4215</v>
      </c>
    </row>
    <row r="2613" spans="1:30" ht="16.5">
      <c r="A2613" s="1">
        <v>1371072</v>
      </c>
      <c r="B2613" s="1">
        <v>1</v>
      </c>
      <c r="C2613" s="1" t="s">
        <v>426</v>
      </c>
      <c r="AB2613" s="2">
        <v>2012205</v>
      </c>
      <c r="AC2613" s="2">
        <v>1</v>
      </c>
      <c r="AD2613" s="2" t="s">
        <v>2862</v>
      </c>
    </row>
    <row r="2614" spans="1:30" ht="16.5">
      <c r="A2614" s="1">
        <v>1371073</v>
      </c>
      <c r="B2614" s="1">
        <v>1</v>
      </c>
      <c r="C2614" s="1" t="s">
        <v>916</v>
      </c>
      <c r="AB2614" s="2">
        <v>1371001</v>
      </c>
      <c r="AC2614" s="2">
        <v>1</v>
      </c>
      <c r="AD2614" s="2" t="s">
        <v>916</v>
      </c>
    </row>
    <row r="2615" spans="1:30" ht="16.5">
      <c r="A2615" s="1">
        <v>1371074</v>
      </c>
      <c r="B2615" s="1">
        <v>1</v>
      </c>
      <c r="C2615" s="1" t="s">
        <v>917</v>
      </c>
      <c r="AB2615" s="2">
        <v>1371002</v>
      </c>
      <c r="AC2615" s="2">
        <v>1</v>
      </c>
      <c r="AD2615" s="2" t="s">
        <v>917</v>
      </c>
    </row>
    <row r="2616" spans="1:30" ht="16.5">
      <c r="A2616" s="1">
        <v>1371075</v>
      </c>
      <c r="B2616" s="1">
        <v>1</v>
      </c>
      <c r="C2616" s="1" t="s">
        <v>424</v>
      </c>
      <c r="AB2616" s="2">
        <v>1371003</v>
      </c>
      <c r="AC2616" s="2">
        <v>1</v>
      </c>
      <c r="AD2616" s="2" t="s">
        <v>424</v>
      </c>
    </row>
    <row r="2617" spans="1:30" ht="16.5">
      <c r="A2617" s="1">
        <v>1371076</v>
      </c>
      <c r="B2617" s="1">
        <v>1</v>
      </c>
      <c r="C2617" s="1" t="s">
        <v>918</v>
      </c>
      <c r="AB2617" s="2">
        <v>1371004</v>
      </c>
      <c r="AC2617" s="2">
        <v>1</v>
      </c>
      <c r="AD2617" s="2" t="s">
        <v>918</v>
      </c>
    </row>
    <row r="2618" spans="1:30" ht="16.5">
      <c r="A2618" s="1">
        <v>1371077</v>
      </c>
      <c r="B2618" s="1">
        <v>1</v>
      </c>
      <c r="C2618" s="1" t="s">
        <v>427</v>
      </c>
      <c r="AB2618" s="2">
        <v>1371005</v>
      </c>
      <c r="AC2618" s="2">
        <v>1</v>
      </c>
      <c r="AD2618" s="2" t="s">
        <v>427</v>
      </c>
    </row>
    <row r="2619" spans="1:30" ht="16.5">
      <c r="A2619" s="1">
        <v>1371078</v>
      </c>
      <c r="B2619" s="1">
        <v>1</v>
      </c>
      <c r="C2619" s="1" t="s">
        <v>431</v>
      </c>
      <c r="AB2619" s="2">
        <v>1371006</v>
      </c>
      <c r="AC2619" s="2">
        <v>1</v>
      </c>
      <c r="AD2619" s="2" t="s">
        <v>431</v>
      </c>
    </row>
    <row r="2620" spans="1:30" ht="16.5">
      <c r="A2620" s="1">
        <v>1371079</v>
      </c>
      <c r="B2620" s="1">
        <v>1</v>
      </c>
      <c r="C2620" s="1" t="s">
        <v>908</v>
      </c>
      <c r="AB2620" s="2">
        <v>1371007</v>
      </c>
      <c r="AC2620" s="2">
        <v>1</v>
      </c>
      <c r="AD2620" s="2" t="s">
        <v>908</v>
      </c>
    </row>
    <row r="2621" spans="1:30" ht="16.5">
      <c r="A2621" s="1">
        <v>1371080</v>
      </c>
      <c r="B2621" s="1">
        <v>1</v>
      </c>
      <c r="C2621" s="1" t="s">
        <v>909</v>
      </c>
      <c r="AB2621" s="2">
        <v>1371008</v>
      </c>
      <c r="AC2621" s="2">
        <v>1</v>
      </c>
      <c r="AD2621" s="2" t="s">
        <v>909</v>
      </c>
    </row>
    <row r="2622" spans="1:30" ht="16.5">
      <c r="A2622" s="1">
        <v>1371081</v>
      </c>
      <c r="B2622" s="1">
        <v>1</v>
      </c>
      <c r="C2622" s="1" t="s">
        <v>425</v>
      </c>
      <c r="AB2622" s="2">
        <v>1371009</v>
      </c>
      <c r="AC2622" s="2">
        <v>1</v>
      </c>
      <c r="AD2622" s="2" t="s">
        <v>425</v>
      </c>
    </row>
    <row r="2623" spans="1:30" ht="16.5">
      <c r="A2623" s="1">
        <v>1371082</v>
      </c>
      <c r="B2623" s="1">
        <v>1</v>
      </c>
      <c r="C2623" s="1" t="s">
        <v>920</v>
      </c>
      <c r="AB2623" s="2">
        <v>1371010</v>
      </c>
      <c r="AC2623" s="2">
        <v>1</v>
      </c>
      <c r="AD2623" s="2" t="s">
        <v>920</v>
      </c>
    </row>
    <row r="2624" spans="1:30" ht="16.5">
      <c r="A2624" s="1">
        <v>1371083</v>
      </c>
      <c r="B2624" s="1">
        <v>1</v>
      </c>
      <c r="C2624" s="1" t="s">
        <v>910</v>
      </c>
      <c r="AB2624" s="2">
        <v>1371011</v>
      </c>
      <c r="AC2624" s="2">
        <v>1</v>
      </c>
      <c r="AD2624" s="2" t="s">
        <v>910</v>
      </c>
    </row>
    <row r="2625" spans="1:30" ht="16.5">
      <c r="A2625" s="1">
        <v>1371084</v>
      </c>
      <c r="B2625" s="1">
        <v>1</v>
      </c>
      <c r="C2625" s="1" t="s">
        <v>921</v>
      </c>
      <c r="AB2625" s="2">
        <v>1371012</v>
      </c>
      <c r="AC2625" s="2">
        <v>1</v>
      </c>
      <c r="AD2625" s="2" t="s">
        <v>921</v>
      </c>
    </row>
    <row r="2626" spans="1:30" ht="16.5">
      <c r="A2626" s="1">
        <v>1371085</v>
      </c>
      <c r="B2626" s="1">
        <v>1</v>
      </c>
      <c r="C2626" s="1" t="s">
        <v>922</v>
      </c>
      <c r="AB2626" s="2">
        <v>1371013</v>
      </c>
      <c r="AC2626" s="2">
        <v>1</v>
      </c>
      <c r="AD2626" s="2" t="s">
        <v>922</v>
      </c>
    </row>
    <row r="2627" spans="1:30" ht="16.5">
      <c r="A2627" s="1">
        <v>1371086</v>
      </c>
      <c r="B2627" s="1">
        <v>1</v>
      </c>
      <c r="C2627" s="1" t="s">
        <v>422</v>
      </c>
      <c r="AB2627" s="2">
        <v>1371014</v>
      </c>
      <c r="AC2627" s="2">
        <v>1</v>
      </c>
      <c r="AD2627" s="2" t="s">
        <v>422</v>
      </c>
    </row>
    <row r="2628" spans="1:30" ht="16.5">
      <c r="A2628" s="1">
        <v>1371087</v>
      </c>
      <c r="B2628" s="1">
        <v>1</v>
      </c>
      <c r="C2628" s="1" t="s">
        <v>923</v>
      </c>
      <c r="AB2628" s="2">
        <v>1371015</v>
      </c>
      <c r="AC2628" s="2">
        <v>1</v>
      </c>
      <c r="AD2628" s="2" t="s">
        <v>923</v>
      </c>
    </row>
    <row r="2629" spans="1:30" ht="16.5">
      <c r="A2629" s="1">
        <v>1371088</v>
      </c>
      <c r="B2629" s="1">
        <v>1</v>
      </c>
      <c r="C2629" s="1" t="s">
        <v>924</v>
      </c>
      <c r="AB2629" s="2">
        <v>1371016</v>
      </c>
      <c r="AC2629" s="2">
        <v>1</v>
      </c>
      <c r="AD2629" s="2" t="s">
        <v>924</v>
      </c>
    </row>
    <row r="2630" spans="1:30" ht="16.5">
      <c r="A2630" s="1">
        <v>1371089</v>
      </c>
      <c r="B2630" s="1">
        <v>1</v>
      </c>
      <c r="C2630" s="1" t="s">
        <v>925</v>
      </c>
      <c r="AB2630" s="2">
        <v>1371017</v>
      </c>
      <c r="AC2630" s="2">
        <v>1</v>
      </c>
      <c r="AD2630" s="2" t="s">
        <v>925</v>
      </c>
    </row>
    <row r="2631" spans="1:30" ht="16.5">
      <c r="A2631" s="1">
        <v>1371090</v>
      </c>
      <c r="B2631" s="1">
        <v>1</v>
      </c>
      <c r="C2631" s="1" t="s">
        <v>926</v>
      </c>
      <c r="AB2631" s="2">
        <v>1371018</v>
      </c>
      <c r="AC2631" s="2">
        <v>1</v>
      </c>
      <c r="AD2631" s="2" t="s">
        <v>926</v>
      </c>
    </row>
    <row r="2632" spans="1:30" ht="16.5">
      <c r="A2632" s="1">
        <v>1371091</v>
      </c>
      <c r="B2632" s="1">
        <v>1</v>
      </c>
      <c r="C2632" s="1" t="s">
        <v>915</v>
      </c>
      <c r="AB2632" s="2">
        <v>1371019</v>
      </c>
      <c r="AC2632" s="2">
        <v>1</v>
      </c>
      <c r="AD2632" s="2" t="s">
        <v>915</v>
      </c>
    </row>
    <row r="2633" spans="1:30" ht="16.5">
      <c r="A2633" s="1">
        <v>1371092</v>
      </c>
      <c r="B2633" s="1">
        <v>1</v>
      </c>
      <c r="C2633" s="1" t="s">
        <v>927</v>
      </c>
      <c r="AB2633" s="2">
        <v>1371020</v>
      </c>
      <c r="AC2633" s="2">
        <v>1</v>
      </c>
      <c r="AD2633" s="2" t="s">
        <v>927</v>
      </c>
    </row>
    <row r="2634" spans="1:30" ht="16.5">
      <c r="A2634" s="1">
        <v>1371093</v>
      </c>
      <c r="B2634" s="1">
        <v>1</v>
      </c>
      <c r="C2634" s="1" t="s">
        <v>929</v>
      </c>
      <c r="AB2634" s="2">
        <v>1371021</v>
      </c>
      <c r="AC2634" s="2">
        <v>1</v>
      </c>
      <c r="AD2634" s="2" t="s">
        <v>929</v>
      </c>
    </row>
    <row r="2635" spans="1:30" ht="16.5">
      <c r="A2635" s="1">
        <v>1371094</v>
      </c>
      <c r="B2635" s="1">
        <v>1</v>
      </c>
      <c r="C2635" s="1" t="s">
        <v>421</v>
      </c>
      <c r="AB2635" s="2">
        <v>1371022</v>
      </c>
      <c r="AC2635" s="2">
        <v>1</v>
      </c>
      <c r="AD2635" s="2" t="s">
        <v>421</v>
      </c>
    </row>
    <row r="2636" spans="1:30" ht="16.5">
      <c r="A2636" s="1">
        <v>1371095</v>
      </c>
      <c r="B2636" s="1">
        <v>1</v>
      </c>
      <c r="C2636" s="1" t="s">
        <v>930</v>
      </c>
      <c r="AB2636" s="2">
        <v>1371023</v>
      </c>
      <c r="AC2636" s="2">
        <v>1</v>
      </c>
      <c r="AD2636" s="2" t="s">
        <v>930</v>
      </c>
    </row>
    <row r="2637" spans="1:30" ht="16.5">
      <c r="A2637" s="1">
        <v>1371096</v>
      </c>
      <c r="B2637" s="1">
        <v>1</v>
      </c>
      <c r="C2637" s="1" t="s">
        <v>426</v>
      </c>
      <c r="AB2637" s="2">
        <v>1371024</v>
      </c>
      <c r="AC2637" s="2">
        <v>1</v>
      </c>
      <c r="AD2637" s="2" t="s">
        <v>426</v>
      </c>
    </row>
    <row r="2638" spans="1:30" ht="16.5">
      <c r="A2638" s="1">
        <v>1371097</v>
      </c>
      <c r="B2638" s="1">
        <v>1</v>
      </c>
      <c r="C2638" s="1" t="s">
        <v>916</v>
      </c>
      <c r="AB2638" s="2">
        <v>1371025</v>
      </c>
      <c r="AC2638" s="2">
        <v>1</v>
      </c>
      <c r="AD2638" s="2" t="s">
        <v>916</v>
      </c>
    </row>
    <row r="2639" spans="1:30" ht="16.5">
      <c r="A2639" s="1">
        <v>1371098</v>
      </c>
      <c r="B2639" s="1">
        <v>1</v>
      </c>
      <c r="C2639" s="1" t="s">
        <v>917</v>
      </c>
      <c r="AB2639" s="2">
        <v>1371026</v>
      </c>
      <c r="AC2639" s="2">
        <v>1</v>
      </c>
      <c r="AD2639" s="2" t="s">
        <v>917</v>
      </c>
    </row>
    <row r="2640" spans="1:30" ht="16.5">
      <c r="A2640" s="1">
        <v>1371099</v>
      </c>
      <c r="B2640" s="1">
        <v>1</v>
      </c>
      <c r="C2640" s="1" t="s">
        <v>424</v>
      </c>
      <c r="AB2640" s="2">
        <v>1371027</v>
      </c>
      <c r="AC2640" s="2">
        <v>1</v>
      </c>
      <c r="AD2640" s="2" t="s">
        <v>424</v>
      </c>
    </row>
    <row r="2641" spans="1:30" ht="16.5">
      <c r="A2641" s="1">
        <v>1371100</v>
      </c>
      <c r="B2641" s="1">
        <v>1</v>
      </c>
      <c r="C2641" s="1" t="s">
        <v>918</v>
      </c>
      <c r="AB2641" s="2">
        <v>1371028</v>
      </c>
      <c r="AC2641" s="2">
        <v>1</v>
      </c>
      <c r="AD2641" s="2" t="s">
        <v>918</v>
      </c>
    </row>
    <row r="2642" spans="1:30" ht="16.5">
      <c r="A2642" s="1">
        <v>1371101</v>
      </c>
      <c r="B2642" s="1">
        <v>1</v>
      </c>
      <c r="C2642" s="1" t="s">
        <v>427</v>
      </c>
      <c r="AB2642" s="2">
        <v>1371029</v>
      </c>
      <c r="AC2642" s="2">
        <v>1</v>
      </c>
      <c r="AD2642" s="2" t="s">
        <v>427</v>
      </c>
    </row>
    <row r="2643" spans="1:30" ht="16.5">
      <c r="A2643" s="1">
        <v>1371102</v>
      </c>
      <c r="B2643" s="1">
        <v>1</v>
      </c>
      <c r="C2643" s="1" t="s">
        <v>431</v>
      </c>
      <c r="AB2643" s="2">
        <v>1371030</v>
      </c>
      <c r="AC2643" s="2">
        <v>1</v>
      </c>
      <c r="AD2643" s="2" t="s">
        <v>431</v>
      </c>
    </row>
    <row r="2644" spans="1:30" ht="16.5">
      <c r="A2644" s="1">
        <v>1371103</v>
      </c>
      <c r="B2644" s="1">
        <v>1</v>
      </c>
      <c r="C2644" s="1" t="s">
        <v>908</v>
      </c>
      <c r="AB2644" s="2">
        <v>1371031</v>
      </c>
      <c r="AC2644" s="2">
        <v>1</v>
      </c>
      <c r="AD2644" s="2" t="s">
        <v>908</v>
      </c>
    </row>
    <row r="2645" spans="1:30" ht="16.5">
      <c r="A2645" s="1">
        <v>1371104</v>
      </c>
      <c r="B2645" s="1">
        <v>1</v>
      </c>
      <c r="C2645" s="1" t="s">
        <v>909</v>
      </c>
      <c r="AB2645" s="2">
        <v>1371032</v>
      </c>
      <c r="AC2645" s="2">
        <v>1</v>
      </c>
      <c r="AD2645" s="2" t="s">
        <v>909</v>
      </c>
    </row>
    <row r="2646" spans="1:30" ht="16.5">
      <c r="A2646" s="1">
        <v>1371105</v>
      </c>
      <c r="B2646" s="1">
        <v>1</v>
      </c>
      <c r="C2646" s="1" t="s">
        <v>425</v>
      </c>
      <c r="AB2646" s="2">
        <v>1371033</v>
      </c>
      <c r="AC2646" s="2">
        <v>1</v>
      </c>
      <c r="AD2646" s="2" t="s">
        <v>425</v>
      </c>
    </row>
    <row r="2647" spans="1:30" ht="16.5">
      <c r="A2647" s="1">
        <v>1371106</v>
      </c>
      <c r="B2647" s="1">
        <v>1</v>
      </c>
      <c r="C2647" s="1" t="s">
        <v>920</v>
      </c>
      <c r="AB2647" s="2">
        <v>1371034</v>
      </c>
      <c r="AC2647" s="2">
        <v>1</v>
      </c>
      <c r="AD2647" s="2" t="s">
        <v>920</v>
      </c>
    </row>
    <row r="2648" spans="1:30" ht="16.5">
      <c r="A2648" s="1">
        <v>1371107</v>
      </c>
      <c r="B2648" s="1">
        <v>1</v>
      </c>
      <c r="C2648" s="1" t="s">
        <v>910</v>
      </c>
      <c r="AB2648" s="2">
        <v>1371035</v>
      </c>
      <c r="AC2648" s="2">
        <v>1</v>
      </c>
      <c r="AD2648" s="2" t="s">
        <v>910</v>
      </c>
    </row>
    <row r="2649" spans="1:30" ht="16.5">
      <c r="A2649" s="1">
        <v>1371108</v>
      </c>
      <c r="B2649" s="1">
        <v>1</v>
      </c>
      <c r="C2649" s="1" t="s">
        <v>921</v>
      </c>
      <c r="AB2649" s="2">
        <v>1371036</v>
      </c>
      <c r="AC2649" s="2">
        <v>1</v>
      </c>
      <c r="AD2649" s="2" t="s">
        <v>921</v>
      </c>
    </row>
    <row r="2650" spans="1:30" ht="16.5">
      <c r="A2650" s="1">
        <v>1371109</v>
      </c>
      <c r="B2650" s="1">
        <v>1</v>
      </c>
      <c r="C2650" s="1" t="s">
        <v>922</v>
      </c>
      <c r="AB2650" s="2">
        <v>1371037</v>
      </c>
      <c r="AC2650" s="2">
        <v>1</v>
      </c>
      <c r="AD2650" s="2" t="s">
        <v>922</v>
      </c>
    </row>
    <row r="2651" spans="1:30" ht="16.5">
      <c r="A2651" s="1">
        <v>1371110</v>
      </c>
      <c r="B2651" s="1">
        <v>1</v>
      </c>
      <c r="C2651" s="1" t="s">
        <v>422</v>
      </c>
      <c r="AB2651" s="2">
        <v>1371038</v>
      </c>
      <c r="AC2651" s="2">
        <v>1</v>
      </c>
      <c r="AD2651" s="2" t="s">
        <v>422</v>
      </c>
    </row>
    <row r="2652" spans="1:30" ht="16.5">
      <c r="A2652" s="1">
        <v>1371111</v>
      </c>
      <c r="B2652" s="1">
        <v>1</v>
      </c>
      <c r="C2652" s="1" t="s">
        <v>923</v>
      </c>
      <c r="AB2652" s="2">
        <v>1371039</v>
      </c>
      <c r="AC2652" s="2">
        <v>1</v>
      </c>
      <c r="AD2652" s="2" t="s">
        <v>923</v>
      </c>
    </row>
    <row r="2653" spans="1:30" ht="16.5">
      <c r="A2653" s="1">
        <v>1371112</v>
      </c>
      <c r="B2653" s="1">
        <v>1</v>
      </c>
      <c r="C2653" s="1" t="s">
        <v>924</v>
      </c>
      <c r="AB2653" s="2">
        <v>1371040</v>
      </c>
      <c r="AC2653" s="2">
        <v>1</v>
      </c>
      <c r="AD2653" s="2" t="s">
        <v>924</v>
      </c>
    </row>
    <row r="2654" spans="1:30" ht="16.5">
      <c r="A2654" s="1">
        <v>1371113</v>
      </c>
      <c r="B2654" s="1">
        <v>1</v>
      </c>
      <c r="C2654" s="1" t="s">
        <v>925</v>
      </c>
      <c r="AB2654" s="2">
        <v>1371041</v>
      </c>
      <c r="AC2654" s="2">
        <v>1</v>
      </c>
      <c r="AD2654" s="2" t="s">
        <v>925</v>
      </c>
    </row>
    <row r="2655" spans="1:30" ht="16.5">
      <c r="A2655" s="1">
        <v>1371114</v>
      </c>
      <c r="B2655" s="1">
        <v>1</v>
      </c>
      <c r="C2655" s="1" t="s">
        <v>926</v>
      </c>
      <c r="AB2655" s="2">
        <v>1371042</v>
      </c>
      <c r="AC2655" s="2">
        <v>1</v>
      </c>
      <c r="AD2655" s="2" t="s">
        <v>926</v>
      </c>
    </row>
    <row r="2656" spans="1:30" ht="16.5">
      <c r="A2656" s="1">
        <v>1371115</v>
      </c>
      <c r="B2656" s="1">
        <v>1</v>
      </c>
      <c r="C2656" s="1" t="s">
        <v>915</v>
      </c>
      <c r="AB2656" s="2">
        <v>1371043</v>
      </c>
      <c r="AC2656" s="2">
        <v>1</v>
      </c>
      <c r="AD2656" s="2" t="s">
        <v>915</v>
      </c>
    </row>
    <row r="2657" spans="1:30" ht="16.5">
      <c r="A2657" s="1">
        <v>1371116</v>
      </c>
      <c r="B2657" s="1">
        <v>1</v>
      </c>
      <c r="C2657" s="1" t="s">
        <v>927</v>
      </c>
      <c r="AB2657" s="2">
        <v>1371044</v>
      </c>
      <c r="AC2657" s="2">
        <v>1</v>
      </c>
      <c r="AD2657" s="2" t="s">
        <v>927</v>
      </c>
    </row>
    <row r="2658" spans="1:30" ht="16.5">
      <c r="A2658" s="1">
        <v>1371117</v>
      </c>
      <c r="B2658" s="1">
        <v>1</v>
      </c>
      <c r="C2658" s="1" t="s">
        <v>929</v>
      </c>
      <c r="AB2658" s="2">
        <v>1371045</v>
      </c>
      <c r="AC2658" s="2">
        <v>1</v>
      </c>
      <c r="AD2658" s="2" t="s">
        <v>929</v>
      </c>
    </row>
    <row r="2659" spans="1:30" ht="16.5">
      <c r="A2659" s="1">
        <v>1371118</v>
      </c>
      <c r="B2659" s="1">
        <v>1</v>
      </c>
      <c r="C2659" s="1" t="s">
        <v>421</v>
      </c>
      <c r="AB2659" s="2">
        <v>1371046</v>
      </c>
      <c r="AC2659" s="2">
        <v>1</v>
      </c>
      <c r="AD2659" s="2" t="s">
        <v>421</v>
      </c>
    </row>
    <row r="2660" spans="1:30" ht="16.5">
      <c r="A2660" s="1">
        <v>1371119</v>
      </c>
      <c r="B2660" s="1">
        <v>1</v>
      </c>
      <c r="C2660" s="1" t="s">
        <v>930</v>
      </c>
      <c r="AB2660" s="2">
        <v>1371047</v>
      </c>
      <c r="AC2660" s="2">
        <v>1</v>
      </c>
      <c r="AD2660" s="2" t="s">
        <v>930</v>
      </c>
    </row>
    <row r="2661" spans="1:30" ht="16.5">
      <c r="A2661" s="1">
        <v>1371120</v>
      </c>
      <c r="B2661" s="1">
        <v>1</v>
      </c>
      <c r="C2661" s="1" t="s">
        <v>426</v>
      </c>
      <c r="AB2661" s="2">
        <v>1371048</v>
      </c>
      <c r="AC2661" s="2">
        <v>1</v>
      </c>
      <c r="AD2661" s="2" t="s">
        <v>426</v>
      </c>
    </row>
    <row r="2662" spans="1:30" ht="16.5">
      <c r="A2662" s="1">
        <v>1371121</v>
      </c>
      <c r="B2662" s="1">
        <v>1</v>
      </c>
      <c r="C2662" s="1" t="s">
        <v>916</v>
      </c>
      <c r="AB2662" s="2">
        <v>1371049</v>
      </c>
      <c r="AC2662" s="2">
        <v>1</v>
      </c>
      <c r="AD2662" s="2" t="s">
        <v>916</v>
      </c>
    </row>
    <row r="2663" spans="1:30" ht="16.5">
      <c r="A2663" s="1">
        <v>1371122</v>
      </c>
      <c r="B2663" s="1">
        <v>1</v>
      </c>
      <c r="C2663" s="1" t="s">
        <v>917</v>
      </c>
      <c r="AB2663" s="2">
        <v>1371050</v>
      </c>
      <c r="AC2663" s="2">
        <v>1</v>
      </c>
      <c r="AD2663" s="2" t="s">
        <v>917</v>
      </c>
    </row>
    <row r="2664" spans="1:30" ht="16.5">
      <c r="A2664" s="1">
        <v>1371123</v>
      </c>
      <c r="B2664" s="1">
        <v>1</v>
      </c>
      <c r="C2664" s="1" t="s">
        <v>424</v>
      </c>
      <c r="AB2664" s="2">
        <v>1371051</v>
      </c>
      <c r="AC2664" s="2">
        <v>1</v>
      </c>
      <c r="AD2664" s="2" t="s">
        <v>424</v>
      </c>
    </row>
    <row r="2665" spans="1:30" ht="16.5">
      <c r="A2665" s="1">
        <v>1371124</v>
      </c>
      <c r="B2665" s="1">
        <v>1</v>
      </c>
      <c r="C2665" s="1" t="s">
        <v>918</v>
      </c>
      <c r="AB2665" s="2">
        <v>1371052</v>
      </c>
      <c r="AC2665" s="2">
        <v>1</v>
      </c>
      <c r="AD2665" s="2" t="s">
        <v>918</v>
      </c>
    </row>
    <row r="2666" spans="1:30" ht="16.5">
      <c r="A2666" s="1">
        <v>1371125</v>
      </c>
      <c r="B2666" s="1">
        <v>1</v>
      </c>
      <c r="C2666" s="1" t="s">
        <v>427</v>
      </c>
      <c r="AB2666" s="2">
        <v>1371053</v>
      </c>
      <c r="AC2666" s="2">
        <v>1</v>
      </c>
      <c r="AD2666" s="2" t="s">
        <v>427</v>
      </c>
    </row>
    <row r="2667" spans="1:30" ht="16.5">
      <c r="A2667" s="1">
        <v>1371126</v>
      </c>
      <c r="B2667" s="1">
        <v>1</v>
      </c>
      <c r="C2667" s="1" t="s">
        <v>431</v>
      </c>
      <c r="AB2667" s="2">
        <v>1371054</v>
      </c>
      <c r="AC2667" s="2">
        <v>1</v>
      </c>
      <c r="AD2667" s="2" t="s">
        <v>431</v>
      </c>
    </row>
    <row r="2668" spans="1:30" ht="16.5">
      <c r="A2668" s="1">
        <v>1371127</v>
      </c>
      <c r="B2668" s="1">
        <v>1</v>
      </c>
      <c r="C2668" s="1" t="s">
        <v>908</v>
      </c>
      <c r="AB2668" s="2">
        <v>1371055</v>
      </c>
      <c r="AC2668" s="2">
        <v>1</v>
      </c>
      <c r="AD2668" s="2" t="s">
        <v>908</v>
      </c>
    </row>
    <row r="2669" spans="1:30" ht="16.5">
      <c r="A2669" s="1">
        <v>1371128</v>
      </c>
      <c r="B2669" s="1">
        <v>1</v>
      </c>
      <c r="C2669" s="1" t="s">
        <v>909</v>
      </c>
      <c r="AB2669" s="2">
        <v>1371056</v>
      </c>
      <c r="AC2669" s="2">
        <v>1</v>
      </c>
      <c r="AD2669" s="2" t="s">
        <v>909</v>
      </c>
    </row>
    <row r="2670" spans="1:30" ht="16.5">
      <c r="A2670" s="1">
        <v>1371129</v>
      </c>
      <c r="B2670" s="1">
        <v>1</v>
      </c>
      <c r="C2670" s="1" t="s">
        <v>425</v>
      </c>
      <c r="AB2670" s="2">
        <v>1371057</v>
      </c>
      <c r="AC2670" s="2">
        <v>1</v>
      </c>
      <c r="AD2670" s="2" t="s">
        <v>425</v>
      </c>
    </row>
    <row r="2671" spans="1:30" ht="16.5">
      <c r="A2671" s="1">
        <v>1371130</v>
      </c>
      <c r="B2671" s="1">
        <v>1</v>
      </c>
      <c r="C2671" s="1" t="s">
        <v>920</v>
      </c>
      <c r="AB2671" s="2">
        <v>1371058</v>
      </c>
      <c r="AC2671" s="2">
        <v>1</v>
      </c>
      <c r="AD2671" s="2" t="s">
        <v>920</v>
      </c>
    </row>
    <row r="2672" spans="1:30" ht="16.5">
      <c r="A2672" s="1">
        <v>1371131</v>
      </c>
      <c r="B2672" s="1">
        <v>1</v>
      </c>
      <c r="C2672" s="1" t="s">
        <v>910</v>
      </c>
      <c r="AB2672" s="2">
        <v>1371059</v>
      </c>
      <c r="AC2672" s="2">
        <v>1</v>
      </c>
      <c r="AD2672" s="2" t="s">
        <v>910</v>
      </c>
    </row>
    <row r="2673" spans="1:30" ht="16.5">
      <c r="A2673" s="1">
        <v>1371132</v>
      </c>
      <c r="B2673" s="1">
        <v>1</v>
      </c>
      <c r="C2673" s="1" t="s">
        <v>921</v>
      </c>
      <c r="AB2673" s="2">
        <v>1371060</v>
      </c>
      <c r="AC2673" s="2">
        <v>1</v>
      </c>
      <c r="AD2673" s="2" t="s">
        <v>921</v>
      </c>
    </row>
    <row r="2674" spans="1:30" ht="16.5">
      <c r="A2674" s="1">
        <v>1371133</v>
      </c>
      <c r="B2674" s="1">
        <v>1</v>
      </c>
      <c r="C2674" s="1" t="s">
        <v>922</v>
      </c>
      <c r="AB2674" s="2">
        <v>1371061</v>
      </c>
      <c r="AC2674" s="2">
        <v>1</v>
      </c>
      <c r="AD2674" s="2" t="s">
        <v>922</v>
      </c>
    </row>
    <row r="2675" spans="1:30" ht="16.5">
      <c r="A2675" s="1">
        <v>1371134</v>
      </c>
      <c r="B2675" s="1">
        <v>1</v>
      </c>
      <c r="C2675" s="1" t="s">
        <v>422</v>
      </c>
      <c r="AB2675" s="2">
        <v>1371062</v>
      </c>
      <c r="AC2675" s="2">
        <v>1</v>
      </c>
      <c r="AD2675" s="2" t="s">
        <v>422</v>
      </c>
    </row>
    <row r="2676" spans="1:30" ht="16.5">
      <c r="A2676" s="1">
        <v>1371135</v>
      </c>
      <c r="B2676" s="1">
        <v>1</v>
      </c>
      <c r="C2676" s="1" t="s">
        <v>923</v>
      </c>
      <c r="AB2676" s="2">
        <v>1371063</v>
      </c>
      <c r="AC2676" s="2">
        <v>1</v>
      </c>
      <c r="AD2676" s="2" t="s">
        <v>923</v>
      </c>
    </row>
    <row r="2677" spans="1:30" ht="16.5">
      <c r="A2677" s="1">
        <v>1371136</v>
      </c>
      <c r="B2677" s="1">
        <v>1</v>
      </c>
      <c r="C2677" s="1" t="s">
        <v>924</v>
      </c>
      <c r="AB2677" s="2">
        <v>1371064</v>
      </c>
      <c r="AC2677" s="2">
        <v>1</v>
      </c>
      <c r="AD2677" s="2" t="s">
        <v>924</v>
      </c>
    </row>
    <row r="2678" spans="1:30" ht="16.5">
      <c r="A2678" s="1">
        <v>1371137</v>
      </c>
      <c r="B2678" s="1">
        <v>1</v>
      </c>
      <c r="C2678" s="1" t="s">
        <v>925</v>
      </c>
      <c r="AB2678" s="2">
        <v>1371065</v>
      </c>
      <c r="AC2678" s="2">
        <v>1</v>
      </c>
      <c r="AD2678" s="2" t="s">
        <v>925</v>
      </c>
    </row>
    <row r="2679" spans="1:30" ht="16.5">
      <c r="A2679" s="1">
        <v>1371138</v>
      </c>
      <c r="B2679" s="1">
        <v>1</v>
      </c>
      <c r="C2679" s="1" t="s">
        <v>926</v>
      </c>
      <c r="AB2679" s="2">
        <v>1371066</v>
      </c>
      <c r="AC2679" s="2">
        <v>1</v>
      </c>
      <c r="AD2679" s="2" t="s">
        <v>926</v>
      </c>
    </row>
    <row r="2680" spans="1:30" ht="16.5">
      <c r="A2680" s="1">
        <v>1371139</v>
      </c>
      <c r="B2680" s="1">
        <v>1</v>
      </c>
      <c r="C2680" s="1" t="s">
        <v>915</v>
      </c>
      <c r="AB2680" s="2">
        <v>1371067</v>
      </c>
      <c r="AC2680" s="2">
        <v>1</v>
      </c>
      <c r="AD2680" s="2" t="s">
        <v>915</v>
      </c>
    </row>
    <row r="2681" spans="1:30" ht="16.5">
      <c r="A2681" s="1">
        <v>1371140</v>
      </c>
      <c r="B2681" s="1">
        <v>1</v>
      </c>
      <c r="C2681" s="1" t="s">
        <v>927</v>
      </c>
      <c r="AB2681" s="2">
        <v>1371068</v>
      </c>
      <c r="AC2681" s="2">
        <v>1</v>
      </c>
      <c r="AD2681" s="2" t="s">
        <v>927</v>
      </c>
    </row>
    <row r="2682" spans="1:30" ht="16.5">
      <c r="A2682" s="1">
        <v>1371141</v>
      </c>
      <c r="B2682" s="1">
        <v>1</v>
      </c>
      <c r="C2682" s="1" t="s">
        <v>929</v>
      </c>
      <c r="AB2682" s="2">
        <v>1371069</v>
      </c>
      <c r="AC2682" s="2">
        <v>1</v>
      </c>
      <c r="AD2682" s="2" t="s">
        <v>929</v>
      </c>
    </row>
    <row r="2683" spans="1:30" ht="16.5">
      <c r="A2683" s="1">
        <v>1371142</v>
      </c>
      <c r="B2683" s="1">
        <v>1</v>
      </c>
      <c r="C2683" s="1" t="s">
        <v>421</v>
      </c>
      <c r="AB2683" s="2">
        <v>1371070</v>
      </c>
      <c r="AC2683" s="2">
        <v>1</v>
      </c>
      <c r="AD2683" s="2" t="s">
        <v>421</v>
      </c>
    </row>
    <row r="2684" spans="1:30" ht="16.5">
      <c r="A2684" s="1">
        <v>1371143</v>
      </c>
      <c r="B2684" s="1">
        <v>1</v>
      </c>
      <c r="C2684" s="1" t="s">
        <v>930</v>
      </c>
      <c r="AB2684" s="2">
        <v>1371071</v>
      </c>
      <c r="AC2684" s="2">
        <v>1</v>
      </c>
      <c r="AD2684" s="2" t="s">
        <v>930</v>
      </c>
    </row>
    <row r="2685" spans="1:30" ht="16.5">
      <c r="A2685" s="1">
        <v>1371144</v>
      </c>
      <c r="B2685" s="1">
        <v>1</v>
      </c>
      <c r="C2685" s="1" t="s">
        <v>426</v>
      </c>
      <c r="AB2685" s="2">
        <v>1371072</v>
      </c>
      <c r="AC2685" s="2">
        <v>1</v>
      </c>
      <c r="AD2685" s="2" t="s">
        <v>426</v>
      </c>
    </row>
    <row r="2686" spans="1:30" ht="16.5">
      <c r="A2686" s="1">
        <v>1372001</v>
      </c>
      <c r="B2686" s="1">
        <v>1</v>
      </c>
      <c r="C2686" s="1" t="s">
        <v>931</v>
      </c>
      <c r="AB2686" s="2">
        <v>1371073</v>
      </c>
      <c r="AC2686" s="2">
        <v>1</v>
      </c>
      <c r="AD2686" s="2" t="s">
        <v>916</v>
      </c>
    </row>
    <row r="2687" spans="1:30" ht="16.5">
      <c r="A2687" s="1">
        <v>1372002</v>
      </c>
      <c r="B2687" s="1">
        <v>1</v>
      </c>
      <c r="C2687" s="1" t="s">
        <v>932</v>
      </c>
      <c r="AB2687" s="2">
        <v>1371074</v>
      </c>
      <c r="AC2687" s="2">
        <v>1</v>
      </c>
      <c r="AD2687" s="2" t="s">
        <v>917</v>
      </c>
    </row>
    <row r="2688" spans="1:30" ht="16.5">
      <c r="A2688" s="1">
        <v>1372003</v>
      </c>
      <c r="B2688" s="1">
        <v>1</v>
      </c>
      <c r="C2688" s="1" t="s">
        <v>933</v>
      </c>
      <c r="AB2688" s="2">
        <v>1371075</v>
      </c>
      <c r="AC2688" s="2">
        <v>1</v>
      </c>
      <c r="AD2688" s="2" t="s">
        <v>424</v>
      </c>
    </row>
    <row r="2689" spans="1:30" ht="16.5">
      <c r="A2689" s="1">
        <v>1372004</v>
      </c>
      <c r="B2689" s="1">
        <v>1</v>
      </c>
      <c r="C2689" s="1" t="s">
        <v>931</v>
      </c>
      <c r="AB2689" s="2">
        <v>1371076</v>
      </c>
      <c r="AC2689" s="2">
        <v>1</v>
      </c>
      <c r="AD2689" s="2" t="s">
        <v>918</v>
      </c>
    </row>
    <row r="2690" spans="1:30" ht="16.5">
      <c r="A2690" s="1">
        <v>1372005</v>
      </c>
      <c r="B2690" s="1">
        <v>1</v>
      </c>
      <c r="C2690" s="1" t="s">
        <v>932</v>
      </c>
      <c r="AB2690" s="2">
        <v>1371077</v>
      </c>
      <c r="AC2690" s="2">
        <v>1</v>
      </c>
      <c r="AD2690" s="2" t="s">
        <v>427</v>
      </c>
    </row>
    <row r="2691" spans="1:30" ht="16.5">
      <c r="A2691" s="1">
        <v>1372006</v>
      </c>
      <c r="B2691" s="1">
        <v>1</v>
      </c>
      <c r="C2691" s="1" t="s">
        <v>933</v>
      </c>
      <c r="AB2691" s="2">
        <v>1371078</v>
      </c>
      <c r="AC2691" s="2">
        <v>1</v>
      </c>
      <c r="AD2691" s="2" t="s">
        <v>431</v>
      </c>
    </row>
    <row r="2692" spans="1:30" ht="16.5">
      <c r="A2692" s="1">
        <v>1372007</v>
      </c>
      <c r="B2692" s="1">
        <v>1</v>
      </c>
      <c r="C2692" s="1" t="s">
        <v>931</v>
      </c>
      <c r="AB2692" s="2">
        <v>1371079</v>
      </c>
      <c r="AC2692" s="2">
        <v>1</v>
      </c>
      <c r="AD2692" s="2" t="s">
        <v>908</v>
      </c>
    </row>
    <row r="2693" spans="1:30" ht="16.5">
      <c r="A2693" s="1">
        <v>1372008</v>
      </c>
      <c r="B2693" s="1">
        <v>1</v>
      </c>
      <c r="C2693" s="1" t="s">
        <v>932</v>
      </c>
      <c r="AB2693" s="2">
        <v>1371080</v>
      </c>
      <c r="AC2693" s="2">
        <v>1</v>
      </c>
      <c r="AD2693" s="2" t="s">
        <v>909</v>
      </c>
    </row>
    <row r="2694" spans="1:30" ht="16.5">
      <c r="A2694" s="1">
        <v>1372009</v>
      </c>
      <c r="B2694" s="1">
        <v>1</v>
      </c>
      <c r="C2694" s="1" t="s">
        <v>933</v>
      </c>
      <c r="AB2694" s="2">
        <v>1371081</v>
      </c>
      <c r="AC2694" s="2">
        <v>1</v>
      </c>
      <c r="AD2694" s="2" t="s">
        <v>425</v>
      </c>
    </row>
    <row r="2695" spans="1:30" ht="16.5">
      <c r="A2695" s="1">
        <v>1372010</v>
      </c>
      <c r="B2695" s="1">
        <v>1</v>
      </c>
      <c r="C2695" s="1" t="s">
        <v>931</v>
      </c>
      <c r="AB2695" s="2">
        <v>1371082</v>
      </c>
      <c r="AC2695" s="2">
        <v>1</v>
      </c>
      <c r="AD2695" s="2" t="s">
        <v>920</v>
      </c>
    </row>
    <row r="2696" spans="1:30" ht="16.5">
      <c r="A2696" s="1">
        <v>1372011</v>
      </c>
      <c r="B2696" s="1">
        <v>1</v>
      </c>
      <c r="C2696" s="1" t="s">
        <v>932</v>
      </c>
      <c r="AB2696" s="2">
        <v>1371083</v>
      </c>
      <c r="AC2696" s="2">
        <v>1</v>
      </c>
      <c r="AD2696" s="2" t="s">
        <v>910</v>
      </c>
    </row>
    <row r="2697" spans="1:30" ht="16.5">
      <c r="A2697" s="1">
        <v>1372012</v>
      </c>
      <c r="B2697" s="1">
        <v>1</v>
      </c>
      <c r="C2697" s="1" t="s">
        <v>933</v>
      </c>
      <c r="AB2697" s="2">
        <v>1371084</v>
      </c>
      <c r="AC2697" s="2">
        <v>1</v>
      </c>
      <c r="AD2697" s="2" t="s">
        <v>921</v>
      </c>
    </row>
    <row r="2698" spans="1:30" ht="16.5">
      <c r="A2698" s="1">
        <v>1372013</v>
      </c>
      <c r="B2698" s="1">
        <v>1</v>
      </c>
      <c r="C2698" s="1" t="s">
        <v>931</v>
      </c>
      <c r="AB2698" s="2">
        <v>1371085</v>
      </c>
      <c r="AC2698" s="2">
        <v>1</v>
      </c>
      <c r="AD2698" s="2" t="s">
        <v>922</v>
      </c>
    </row>
    <row r="2699" spans="1:30" ht="16.5">
      <c r="A2699" s="1">
        <v>1372014</v>
      </c>
      <c r="B2699" s="1">
        <v>1</v>
      </c>
      <c r="C2699" s="1" t="s">
        <v>932</v>
      </c>
      <c r="AB2699" s="2">
        <v>1371086</v>
      </c>
      <c r="AC2699" s="2">
        <v>1</v>
      </c>
      <c r="AD2699" s="2" t="s">
        <v>422</v>
      </c>
    </row>
    <row r="2700" spans="1:30" ht="16.5">
      <c r="A2700" s="1">
        <v>1372015</v>
      </c>
      <c r="B2700" s="1">
        <v>1</v>
      </c>
      <c r="C2700" s="1" t="s">
        <v>933</v>
      </c>
      <c r="AB2700" s="2">
        <v>1371087</v>
      </c>
      <c r="AC2700" s="2">
        <v>1</v>
      </c>
      <c r="AD2700" s="2" t="s">
        <v>923</v>
      </c>
    </row>
    <row r="2701" spans="1:30" ht="16.5">
      <c r="A2701" s="1">
        <v>1372016</v>
      </c>
      <c r="B2701" s="1">
        <v>1</v>
      </c>
      <c r="C2701" s="1" t="s">
        <v>931</v>
      </c>
      <c r="AB2701" s="2">
        <v>1371088</v>
      </c>
      <c r="AC2701" s="2">
        <v>1</v>
      </c>
      <c r="AD2701" s="2" t="s">
        <v>924</v>
      </c>
    </row>
    <row r="2702" spans="1:30" ht="16.5">
      <c r="A2702" s="1">
        <v>1372017</v>
      </c>
      <c r="B2702" s="1">
        <v>1</v>
      </c>
      <c r="C2702" s="1" t="s">
        <v>932</v>
      </c>
      <c r="AB2702" s="2">
        <v>1371089</v>
      </c>
      <c r="AC2702" s="2">
        <v>1</v>
      </c>
      <c r="AD2702" s="2" t="s">
        <v>925</v>
      </c>
    </row>
    <row r="2703" spans="1:30" ht="16.5">
      <c r="A2703" s="1">
        <v>1372018</v>
      </c>
      <c r="B2703" s="1">
        <v>1</v>
      </c>
      <c r="C2703" s="1" t="s">
        <v>933</v>
      </c>
      <c r="AB2703" s="2">
        <v>1371090</v>
      </c>
      <c r="AC2703" s="2">
        <v>1</v>
      </c>
      <c r="AD2703" s="2" t="s">
        <v>926</v>
      </c>
    </row>
    <row r="2704" spans="1:30" ht="16.5">
      <c r="A2704" s="1">
        <v>1372019</v>
      </c>
      <c r="B2704" s="1">
        <v>1</v>
      </c>
      <c r="C2704" s="1" t="s">
        <v>931</v>
      </c>
      <c r="AB2704" s="2">
        <v>1371091</v>
      </c>
      <c r="AC2704" s="2">
        <v>1</v>
      </c>
      <c r="AD2704" s="2" t="s">
        <v>915</v>
      </c>
    </row>
    <row r="2705" spans="1:30" ht="16.5">
      <c r="A2705" s="1">
        <v>1372020</v>
      </c>
      <c r="B2705" s="1">
        <v>1</v>
      </c>
      <c r="C2705" s="1" t="s">
        <v>932</v>
      </c>
      <c r="AB2705" s="2">
        <v>1371092</v>
      </c>
      <c r="AC2705" s="2">
        <v>1</v>
      </c>
      <c r="AD2705" s="2" t="s">
        <v>927</v>
      </c>
    </row>
    <row r="2706" spans="1:30" ht="16.5">
      <c r="A2706" s="1">
        <v>1372021</v>
      </c>
      <c r="B2706" s="1">
        <v>1</v>
      </c>
      <c r="C2706" s="1" t="s">
        <v>933</v>
      </c>
      <c r="AB2706" s="2">
        <v>1371093</v>
      </c>
      <c r="AC2706" s="2">
        <v>1</v>
      </c>
      <c r="AD2706" s="2" t="s">
        <v>929</v>
      </c>
    </row>
    <row r="2707" spans="1:30" ht="16.5">
      <c r="A2707" s="1">
        <v>1372022</v>
      </c>
      <c r="B2707" s="1">
        <v>1</v>
      </c>
      <c r="C2707" s="1" t="s">
        <v>931</v>
      </c>
      <c r="AB2707" s="2">
        <v>1371094</v>
      </c>
      <c r="AC2707" s="2">
        <v>1</v>
      </c>
      <c r="AD2707" s="2" t="s">
        <v>421</v>
      </c>
    </row>
    <row r="2708" spans="1:30" ht="16.5">
      <c r="A2708" s="1">
        <v>1372023</v>
      </c>
      <c r="B2708" s="1">
        <v>1</v>
      </c>
      <c r="C2708" s="1" t="s">
        <v>932</v>
      </c>
      <c r="AB2708" s="2">
        <v>1371095</v>
      </c>
      <c r="AC2708" s="2">
        <v>1</v>
      </c>
      <c r="AD2708" s="2" t="s">
        <v>930</v>
      </c>
    </row>
    <row r="2709" spans="1:30" ht="16.5">
      <c r="A2709" s="1">
        <v>1372024</v>
      </c>
      <c r="B2709" s="1">
        <v>1</v>
      </c>
      <c r="C2709" s="1" t="s">
        <v>933</v>
      </c>
      <c r="AB2709" s="2">
        <v>1371096</v>
      </c>
      <c r="AC2709" s="2">
        <v>1</v>
      </c>
      <c r="AD2709" s="2" t="s">
        <v>426</v>
      </c>
    </row>
    <row r="2710" spans="1:30" ht="16.5">
      <c r="A2710" s="1">
        <v>1372025</v>
      </c>
      <c r="B2710" s="1">
        <v>1</v>
      </c>
      <c r="C2710" s="1" t="s">
        <v>931</v>
      </c>
      <c r="AB2710" s="2">
        <v>1371097</v>
      </c>
      <c r="AC2710" s="2">
        <v>1</v>
      </c>
      <c r="AD2710" s="2" t="s">
        <v>916</v>
      </c>
    </row>
    <row r="2711" spans="1:30" ht="16.5">
      <c r="A2711" s="1">
        <v>1372026</v>
      </c>
      <c r="B2711" s="1">
        <v>1</v>
      </c>
      <c r="C2711" s="1" t="s">
        <v>932</v>
      </c>
      <c r="AB2711" s="2">
        <v>1371098</v>
      </c>
      <c r="AC2711" s="2">
        <v>1</v>
      </c>
      <c r="AD2711" s="2" t="s">
        <v>917</v>
      </c>
    </row>
    <row r="2712" spans="1:30" ht="16.5">
      <c r="A2712" s="1">
        <v>1372027</v>
      </c>
      <c r="B2712" s="1">
        <v>1</v>
      </c>
      <c r="C2712" s="1" t="s">
        <v>933</v>
      </c>
      <c r="AB2712" s="2">
        <v>1371099</v>
      </c>
      <c r="AC2712" s="2">
        <v>1</v>
      </c>
      <c r="AD2712" s="2" t="s">
        <v>424</v>
      </c>
    </row>
    <row r="2713" spans="1:30" ht="16.5">
      <c r="A2713" s="1">
        <v>1372028</v>
      </c>
      <c r="B2713" s="1">
        <v>1</v>
      </c>
      <c r="C2713" s="1" t="s">
        <v>931</v>
      </c>
      <c r="AB2713" s="2">
        <v>1371100</v>
      </c>
      <c r="AC2713" s="2">
        <v>1</v>
      </c>
      <c r="AD2713" s="2" t="s">
        <v>918</v>
      </c>
    </row>
    <row r="2714" spans="1:30" ht="16.5">
      <c r="A2714" s="1">
        <v>1372029</v>
      </c>
      <c r="B2714" s="1">
        <v>1</v>
      </c>
      <c r="C2714" s="1" t="s">
        <v>932</v>
      </c>
      <c r="AB2714" s="2">
        <v>1371101</v>
      </c>
      <c r="AC2714" s="2">
        <v>1</v>
      </c>
      <c r="AD2714" s="2" t="s">
        <v>427</v>
      </c>
    </row>
    <row r="2715" spans="1:30" ht="16.5">
      <c r="A2715" s="1">
        <v>1372030</v>
      </c>
      <c r="B2715" s="1">
        <v>1</v>
      </c>
      <c r="C2715" s="1" t="s">
        <v>933</v>
      </c>
      <c r="AB2715" s="2">
        <v>1371102</v>
      </c>
      <c r="AC2715" s="2">
        <v>1</v>
      </c>
      <c r="AD2715" s="2" t="s">
        <v>431</v>
      </c>
    </row>
    <row r="2716" spans="1:30" ht="16.5">
      <c r="A2716" s="1">
        <v>1372031</v>
      </c>
      <c r="B2716" s="1">
        <v>1</v>
      </c>
      <c r="C2716" s="1" t="s">
        <v>931</v>
      </c>
      <c r="AB2716" s="2">
        <v>1371103</v>
      </c>
      <c r="AC2716" s="2">
        <v>1</v>
      </c>
      <c r="AD2716" s="2" t="s">
        <v>908</v>
      </c>
    </row>
    <row r="2717" spans="1:30" ht="16.5">
      <c r="A2717" s="1">
        <v>1372032</v>
      </c>
      <c r="B2717" s="1">
        <v>1</v>
      </c>
      <c r="C2717" s="1" t="s">
        <v>932</v>
      </c>
      <c r="AB2717" s="2">
        <v>1371104</v>
      </c>
      <c r="AC2717" s="2">
        <v>1</v>
      </c>
      <c r="AD2717" s="2" t="s">
        <v>909</v>
      </c>
    </row>
    <row r="2718" spans="1:30" ht="16.5">
      <c r="A2718" s="1">
        <v>1372033</v>
      </c>
      <c r="B2718" s="1">
        <v>1</v>
      </c>
      <c r="C2718" s="1" t="s">
        <v>933</v>
      </c>
      <c r="AB2718" s="2">
        <v>1371105</v>
      </c>
      <c r="AC2718" s="2">
        <v>1</v>
      </c>
      <c r="AD2718" s="2" t="s">
        <v>425</v>
      </c>
    </row>
    <row r="2719" spans="1:30" ht="16.5">
      <c r="A2719" s="1">
        <v>1372034</v>
      </c>
      <c r="B2719" s="1">
        <v>1</v>
      </c>
      <c r="C2719" s="1" t="s">
        <v>931</v>
      </c>
      <c r="AB2719" s="2">
        <v>1371106</v>
      </c>
      <c r="AC2719" s="2">
        <v>1</v>
      </c>
      <c r="AD2719" s="2" t="s">
        <v>920</v>
      </c>
    </row>
    <row r="2720" spans="1:30" ht="16.5">
      <c r="A2720" s="1">
        <v>1372035</v>
      </c>
      <c r="B2720" s="1">
        <v>1</v>
      </c>
      <c r="C2720" s="1" t="s">
        <v>932</v>
      </c>
      <c r="AB2720" s="2">
        <v>1371107</v>
      </c>
      <c r="AC2720" s="2">
        <v>1</v>
      </c>
      <c r="AD2720" s="2" t="s">
        <v>910</v>
      </c>
    </row>
    <row r="2721" spans="1:30" ht="16.5">
      <c r="A2721" s="1">
        <v>1372036</v>
      </c>
      <c r="B2721" s="1">
        <v>1</v>
      </c>
      <c r="C2721" s="1" t="s">
        <v>933</v>
      </c>
      <c r="AB2721" s="2">
        <v>1371108</v>
      </c>
      <c r="AC2721" s="2">
        <v>1</v>
      </c>
      <c r="AD2721" s="2" t="s">
        <v>921</v>
      </c>
    </row>
    <row r="2722" spans="1:30" ht="16.5">
      <c r="A2722" s="1">
        <v>1372037</v>
      </c>
      <c r="B2722" s="1">
        <v>1</v>
      </c>
      <c r="C2722" s="1" t="s">
        <v>931</v>
      </c>
      <c r="AB2722" s="2">
        <v>1371109</v>
      </c>
      <c r="AC2722" s="2">
        <v>1</v>
      </c>
      <c r="AD2722" s="2" t="s">
        <v>922</v>
      </c>
    </row>
    <row r="2723" spans="1:30" ht="16.5">
      <c r="A2723" s="1">
        <v>1372038</v>
      </c>
      <c r="B2723" s="1">
        <v>1</v>
      </c>
      <c r="C2723" s="1" t="s">
        <v>932</v>
      </c>
      <c r="AB2723" s="2">
        <v>1371110</v>
      </c>
      <c r="AC2723" s="2">
        <v>1</v>
      </c>
      <c r="AD2723" s="2" t="s">
        <v>422</v>
      </c>
    </row>
    <row r="2724" spans="1:30" ht="16.5">
      <c r="A2724" s="1">
        <v>1372039</v>
      </c>
      <c r="B2724" s="1">
        <v>1</v>
      </c>
      <c r="C2724" s="1" t="s">
        <v>933</v>
      </c>
      <c r="AB2724" s="2">
        <v>1371111</v>
      </c>
      <c r="AC2724" s="2">
        <v>1</v>
      </c>
      <c r="AD2724" s="2" t="s">
        <v>923</v>
      </c>
    </row>
    <row r="2725" spans="1:30" ht="16.5">
      <c r="A2725" s="1">
        <v>1372040</v>
      </c>
      <c r="B2725" s="1">
        <v>1</v>
      </c>
      <c r="C2725" s="1" t="s">
        <v>931</v>
      </c>
      <c r="AB2725" s="2">
        <v>1371112</v>
      </c>
      <c r="AC2725" s="2">
        <v>1</v>
      </c>
      <c r="AD2725" s="2" t="s">
        <v>924</v>
      </c>
    </row>
    <row r="2726" spans="1:30" ht="16.5">
      <c r="A2726" s="1">
        <v>1372041</v>
      </c>
      <c r="B2726" s="1">
        <v>1</v>
      </c>
      <c r="C2726" s="1" t="s">
        <v>932</v>
      </c>
      <c r="AB2726" s="2">
        <v>1371113</v>
      </c>
      <c r="AC2726" s="2">
        <v>1</v>
      </c>
      <c r="AD2726" s="2" t="s">
        <v>925</v>
      </c>
    </row>
    <row r="2727" spans="1:30" ht="16.5">
      <c r="A2727" s="1">
        <v>1372042</v>
      </c>
      <c r="B2727" s="1">
        <v>1</v>
      </c>
      <c r="C2727" s="1" t="s">
        <v>933</v>
      </c>
      <c r="AB2727" s="2">
        <v>1371114</v>
      </c>
      <c r="AC2727" s="2">
        <v>1</v>
      </c>
      <c r="AD2727" s="2" t="s">
        <v>926</v>
      </c>
    </row>
    <row r="2728" spans="1:30" ht="16.5">
      <c r="A2728" s="1">
        <v>1372043</v>
      </c>
      <c r="B2728" s="1">
        <v>1</v>
      </c>
      <c r="C2728" s="1" t="s">
        <v>931</v>
      </c>
      <c r="AB2728" s="2">
        <v>1371115</v>
      </c>
      <c r="AC2728" s="2">
        <v>1</v>
      </c>
      <c r="AD2728" s="2" t="s">
        <v>915</v>
      </c>
    </row>
    <row r="2729" spans="1:30" ht="16.5">
      <c r="A2729" s="1">
        <v>1372044</v>
      </c>
      <c r="B2729" s="1">
        <v>1</v>
      </c>
      <c r="C2729" s="1" t="s">
        <v>932</v>
      </c>
      <c r="AB2729" s="2">
        <v>1371116</v>
      </c>
      <c r="AC2729" s="2">
        <v>1</v>
      </c>
      <c r="AD2729" s="2" t="s">
        <v>927</v>
      </c>
    </row>
    <row r="2730" spans="1:30" ht="16.5">
      <c r="A2730" s="1">
        <v>1372045</v>
      </c>
      <c r="B2730" s="1">
        <v>1</v>
      </c>
      <c r="C2730" s="1" t="s">
        <v>933</v>
      </c>
      <c r="AB2730" s="2">
        <v>1371117</v>
      </c>
      <c r="AC2730" s="2">
        <v>1</v>
      </c>
      <c r="AD2730" s="2" t="s">
        <v>929</v>
      </c>
    </row>
    <row r="2731" spans="1:30" ht="16.5">
      <c r="A2731" s="1">
        <v>1372046</v>
      </c>
      <c r="B2731" s="1">
        <v>1</v>
      </c>
      <c r="C2731" s="1" t="s">
        <v>931</v>
      </c>
      <c r="AB2731" s="2">
        <v>1371118</v>
      </c>
      <c r="AC2731" s="2">
        <v>1</v>
      </c>
      <c r="AD2731" s="2" t="s">
        <v>421</v>
      </c>
    </row>
    <row r="2732" spans="1:30" ht="16.5">
      <c r="A2732" s="1">
        <v>1372047</v>
      </c>
      <c r="B2732" s="1">
        <v>1</v>
      </c>
      <c r="C2732" s="1" t="s">
        <v>932</v>
      </c>
      <c r="AB2732" s="2">
        <v>1371119</v>
      </c>
      <c r="AC2732" s="2">
        <v>1</v>
      </c>
      <c r="AD2732" s="2" t="s">
        <v>930</v>
      </c>
    </row>
    <row r="2733" spans="1:30" ht="16.5">
      <c r="A2733" s="1">
        <v>1372048</v>
      </c>
      <c r="B2733" s="1">
        <v>1</v>
      </c>
      <c r="C2733" s="1" t="s">
        <v>933</v>
      </c>
      <c r="AB2733" s="2">
        <v>1371120</v>
      </c>
      <c r="AC2733" s="2">
        <v>1</v>
      </c>
      <c r="AD2733" s="2" t="s">
        <v>426</v>
      </c>
    </row>
    <row r="2734" spans="1:30" ht="16.5">
      <c r="A2734" s="1">
        <v>1372049</v>
      </c>
      <c r="B2734" s="1">
        <v>1</v>
      </c>
      <c r="C2734" s="1" t="s">
        <v>931</v>
      </c>
      <c r="AB2734" s="2">
        <v>1371121</v>
      </c>
      <c r="AC2734" s="2">
        <v>1</v>
      </c>
      <c r="AD2734" s="2" t="s">
        <v>916</v>
      </c>
    </row>
    <row r="2735" spans="1:30" ht="16.5">
      <c r="A2735" s="1">
        <v>1372050</v>
      </c>
      <c r="B2735" s="1">
        <v>1</v>
      </c>
      <c r="C2735" s="1" t="s">
        <v>932</v>
      </c>
      <c r="AB2735" s="2">
        <v>1371122</v>
      </c>
      <c r="AC2735" s="2">
        <v>1</v>
      </c>
      <c r="AD2735" s="2" t="s">
        <v>917</v>
      </c>
    </row>
    <row r="2736" spans="1:30" ht="16.5">
      <c r="A2736" s="1">
        <v>1372051</v>
      </c>
      <c r="B2736" s="1">
        <v>1</v>
      </c>
      <c r="C2736" s="1" t="s">
        <v>933</v>
      </c>
      <c r="AB2736" s="2">
        <v>1371123</v>
      </c>
      <c r="AC2736" s="2">
        <v>1</v>
      </c>
      <c r="AD2736" s="2" t="s">
        <v>424</v>
      </c>
    </row>
    <row r="2737" spans="1:30" ht="16.5">
      <c r="A2737" s="1">
        <v>1372052</v>
      </c>
      <c r="B2737" s="1">
        <v>1</v>
      </c>
      <c r="C2737" s="1" t="s">
        <v>931</v>
      </c>
      <c r="AB2737" s="2">
        <v>1371124</v>
      </c>
      <c r="AC2737" s="2">
        <v>1</v>
      </c>
      <c r="AD2737" s="2" t="s">
        <v>918</v>
      </c>
    </row>
    <row r="2738" spans="1:30" ht="16.5">
      <c r="A2738" s="1">
        <v>1372053</v>
      </c>
      <c r="B2738" s="1">
        <v>1</v>
      </c>
      <c r="C2738" s="1" t="s">
        <v>932</v>
      </c>
      <c r="AB2738" s="2">
        <v>1371125</v>
      </c>
      <c r="AC2738" s="2">
        <v>1</v>
      </c>
      <c r="AD2738" s="2" t="s">
        <v>427</v>
      </c>
    </row>
    <row r="2739" spans="1:30" ht="16.5">
      <c r="A2739" s="1">
        <v>1372054</v>
      </c>
      <c r="B2739" s="1">
        <v>1</v>
      </c>
      <c r="C2739" s="1" t="s">
        <v>933</v>
      </c>
      <c r="AB2739" s="2">
        <v>1371126</v>
      </c>
      <c r="AC2739" s="2">
        <v>1</v>
      </c>
      <c r="AD2739" s="2" t="s">
        <v>431</v>
      </c>
    </row>
    <row r="2740" spans="1:30" ht="16.5">
      <c r="A2740" s="1">
        <v>1372055</v>
      </c>
      <c r="B2740" s="1">
        <v>1</v>
      </c>
      <c r="C2740" s="1" t="s">
        <v>931</v>
      </c>
      <c r="AB2740" s="2">
        <v>1371127</v>
      </c>
      <c r="AC2740" s="2">
        <v>1</v>
      </c>
      <c r="AD2740" s="2" t="s">
        <v>908</v>
      </c>
    </row>
    <row r="2741" spans="1:30" ht="16.5">
      <c r="A2741" s="1">
        <v>1372056</v>
      </c>
      <c r="B2741" s="1">
        <v>1</v>
      </c>
      <c r="C2741" s="1" t="s">
        <v>932</v>
      </c>
      <c r="AB2741" s="2">
        <v>1371128</v>
      </c>
      <c r="AC2741" s="2">
        <v>1</v>
      </c>
      <c r="AD2741" s="2" t="s">
        <v>909</v>
      </c>
    </row>
    <row r="2742" spans="1:30" ht="16.5">
      <c r="A2742" s="1">
        <v>1372057</v>
      </c>
      <c r="B2742" s="1">
        <v>1</v>
      </c>
      <c r="C2742" s="1" t="s">
        <v>933</v>
      </c>
      <c r="AB2742" s="2">
        <v>1371129</v>
      </c>
      <c r="AC2742" s="2">
        <v>1</v>
      </c>
      <c r="AD2742" s="2" t="s">
        <v>425</v>
      </c>
    </row>
    <row r="2743" spans="1:30" ht="16.5">
      <c r="A2743" s="1">
        <v>1372058</v>
      </c>
      <c r="B2743" s="1">
        <v>1</v>
      </c>
      <c r="C2743" s="1" t="s">
        <v>931</v>
      </c>
      <c r="AB2743" s="2">
        <v>1371130</v>
      </c>
      <c r="AC2743" s="2">
        <v>1</v>
      </c>
      <c r="AD2743" s="2" t="s">
        <v>920</v>
      </c>
    </row>
    <row r="2744" spans="1:30" ht="16.5">
      <c r="A2744" s="1">
        <v>1372059</v>
      </c>
      <c r="B2744" s="1">
        <v>1</v>
      </c>
      <c r="C2744" s="1" t="s">
        <v>932</v>
      </c>
      <c r="AB2744" s="2">
        <v>1371131</v>
      </c>
      <c r="AC2744" s="2">
        <v>1</v>
      </c>
      <c r="AD2744" s="2" t="s">
        <v>910</v>
      </c>
    </row>
    <row r="2745" spans="1:30" ht="16.5">
      <c r="A2745" s="1">
        <v>1372060</v>
      </c>
      <c r="B2745" s="1">
        <v>1</v>
      </c>
      <c r="C2745" s="1" t="s">
        <v>933</v>
      </c>
      <c r="AB2745" s="2">
        <v>1371132</v>
      </c>
      <c r="AC2745" s="2">
        <v>1</v>
      </c>
      <c r="AD2745" s="2" t="s">
        <v>921</v>
      </c>
    </row>
    <row r="2746" spans="1:30" ht="16.5">
      <c r="A2746" s="1">
        <v>1372061</v>
      </c>
      <c r="B2746" s="1">
        <v>1</v>
      </c>
      <c r="C2746" s="1" t="s">
        <v>931</v>
      </c>
      <c r="AB2746" s="2">
        <v>1371133</v>
      </c>
      <c r="AC2746" s="2">
        <v>1</v>
      </c>
      <c r="AD2746" s="2" t="s">
        <v>922</v>
      </c>
    </row>
    <row r="2747" spans="1:30" ht="16.5">
      <c r="A2747" s="1">
        <v>1372062</v>
      </c>
      <c r="B2747" s="1">
        <v>1</v>
      </c>
      <c r="C2747" s="1" t="s">
        <v>932</v>
      </c>
      <c r="AB2747" s="2">
        <v>1371134</v>
      </c>
      <c r="AC2747" s="2">
        <v>1</v>
      </c>
      <c r="AD2747" s="2" t="s">
        <v>422</v>
      </c>
    </row>
    <row r="2748" spans="1:30" ht="16.5">
      <c r="A2748" s="1">
        <v>1372063</v>
      </c>
      <c r="B2748" s="1">
        <v>1</v>
      </c>
      <c r="C2748" s="1" t="s">
        <v>933</v>
      </c>
      <c r="AB2748" s="2">
        <v>1371135</v>
      </c>
      <c r="AC2748" s="2">
        <v>1</v>
      </c>
      <c r="AD2748" s="2" t="s">
        <v>923</v>
      </c>
    </row>
    <row r="2749" spans="1:30" ht="16.5">
      <c r="A2749" s="1">
        <v>1372064</v>
      </c>
      <c r="B2749" s="1">
        <v>1</v>
      </c>
      <c r="C2749" s="1" t="s">
        <v>931</v>
      </c>
      <c r="AB2749" s="2">
        <v>1371136</v>
      </c>
      <c r="AC2749" s="2">
        <v>1</v>
      </c>
      <c r="AD2749" s="2" t="s">
        <v>924</v>
      </c>
    </row>
    <row r="2750" spans="1:30" ht="16.5">
      <c r="A2750" s="1">
        <v>1372065</v>
      </c>
      <c r="B2750" s="1">
        <v>1</v>
      </c>
      <c r="C2750" s="1" t="s">
        <v>932</v>
      </c>
      <c r="AB2750" s="2">
        <v>1371137</v>
      </c>
      <c r="AC2750" s="2">
        <v>1</v>
      </c>
      <c r="AD2750" s="2" t="s">
        <v>925</v>
      </c>
    </row>
    <row r="2751" spans="1:30" ht="16.5">
      <c r="A2751" s="1">
        <v>1372066</v>
      </c>
      <c r="B2751" s="1">
        <v>1</v>
      </c>
      <c r="C2751" s="1" t="s">
        <v>933</v>
      </c>
      <c r="AB2751" s="2">
        <v>1371138</v>
      </c>
      <c r="AC2751" s="2">
        <v>1</v>
      </c>
      <c r="AD2751" s="2" t="s">
        <v>926</v>
      </c>
    </row>
    <row r="2752" spans="1:30" ht="16.5">
      <c r="A2752" s="1">
        <v>1372067</v>
      </c>
      <c r="B2752" s="1">
        <v>1</v>
      </c>
      <c r="C2752" s="1" t="s">
        <v>931</v>
      </c>
      <c r="AB2752" s="2">
        <v>1371139</v>
      </c>
      <c r="AC2752" s="2">
        <v>1</v>
      </c>
      <c r="AD2752" s="2" t="s">
        <v>915</v>
      </c>
    </row>
    <row r="2753" spans="1:30" ht="16.5">
      <c r="A2753" s="1">
        <v>1372068</v>
      </c>
      <c r="B2753" s="1">
        <v>1</v>
      </c>
      <c r="C2753" s="1" t="s">
        <v>932</v>
      </c>
      <c r="AB2753" s="2">
        <v>1371140</v>
      </c>
      <c r="AC2753" s="2">
        <v>1</v>
      </c>
      <c r="AD2753" s="2" t="s">
        <v>927</v>
      </c>
    </row>
    <row r="2754" spans="1:30" ht="16.5">
      <c r="A2754" s="1">
        <v>1372069</v>
      </c>
      <c r="B2754" s="1">
        <v>1</v>
      </c>
      <c r="C2754" s="1" t="s">
        <v>933</v>
      </c>
      <c r="AB2754" s="2">
        <v>1371141</v>
      </c>
      <c r="AC2754" s="2">
        <v>1</v>
      </c>
      <c r="AD2754" s="2" t="s">
        <v>929</v>
      </c>
    </row>
    <row r="2755" spans="1:30" ht="16.5">
      <c r="A2755" s="1">
        <v>1372070</v>
      </c>
      <c r="B2755" s="1">
        <v>1</v>
      </c>
      <c r="C2755" s="1" t="s">
        <v>931</v>
      </c>
      <c r="AB2755" s="2">
        <v>1371142</v>
      </c>
      <c r="AC2755" s="2">
        <v>1</v>
      </c>
      <c r="AD2755" s="2" t="s">
        <v>421</v>
      </c>
    </row>
    <row r="2756" spans="1:30" ht="16.5">
      <c r="A2756" s="1">
        <v>1372071</v>
      </c>
      <c r="B2756" s="1">
        <v>1</v>
      </c>
      <c r="C2756" s="1" t="s">
        <v>932</v>
      </c>
      <c r="AB2756" s="2">
        <v>1371143</v>
      </c>
      <c r="AC2756" s="2">
        <v>1</v>
      </c>
      <c r="AD2756" s="2" t="s">
        <v>930</v>
      </c>
    </row>
    <row r="2757" spans="1:30" ht="16.5">
      <c r="A2757" s="1">
        <v>1372072</v>
      </c>
      <c r="B2757" s="1">
        <v>1</v>
      </c>
      <c r="C2757" s="1" t="s">
        <v>933</v>
      </c>
      <c r="AB2757" s="2">
        <v>1371144</v>
      </c>
      <c r="AC2757" s="2">
        <v>1</v>
      </c>
      <c r="AD2757" s="2" t="s">
        <v>426</v>
      </c>
    </row>
    <row r="2758" spans="1:30" ht="16.5">
      <c r="A2758" s="1">
        <v>1372073</v>
      </c>
      <c r="B2758" s="1">
        <v>1</v>
      </c>
      <c r="C2758" s="1" t="s">
        <v>931</v>
      </c>
      <c r="AB2758" s="2">
        <v>1372001</v>
      </c>
      <c r="AC2758" s="2">
        <v>1</v>
      </c>
      <c r="AD2758" s="2" t="s">
        <v>931</v>
      </c>
    </row>
    <row r="2759" spans="1:30" ht="16.5">
      <c r="A2759" s="1">
        <v>1372074</v>
      </c>
      <c r="B2759" s="1">
        <v>1</v>
      </c>
      <c r="C2759" s="1" t="s">
        <v>932</v>
      </c>
      <c r="AB2759" s="2">
        <v>1372002</v>
      </c>
      <c r="AC2759" s="2">
        <v>1</v>
      </c>
      <c r="AD2759" s="2" t="s">
        <v>932</v>
      </c>
    </row>
    <row r="2760" spans="1:30" ht="16.5">
      <c r="A2760" s="1">
        <v>1372075</v>
      </c>
      <c r="B2760" s="1">
        <v>1</v>
      </c>
      <c r="C2760" s="1" t="s">
        <v>933</v>
      </c>
      <c r="AB2760" s="2">
        <v>1372003</v>
      </c>
      <c r="AC2760" s="2">
        <v>1</v>
      </c>
      <c r="AD2760" s="2" t="s">
        <v>933</v>
      </c>
    </row>
    <row r="2761" spans="1:30" ht="16.5">
      <c r="A2761" s="1">
        <v>1372076</v>
      </c>
      <c r="B2761" s="1">
        <v>1</v>
      </c>
      <c r="C2761" s="1" t="s">
        <v>931</v>
      </c>
      <c r="AB2761" s="2">
        <v>1372004</v>
      </c>
      <c r="AC2761" s="2">
        <v>1</v>
      </c>
      <c r="AD2761" s="2" t="s">
        <v>931</v>
      </c>
    </row>
    <row r="2762" spans="1:30" ht="16.5">
      <c r="A2762" s="1">
        <v>1372077</v>
      </c>
      <c r="B2762" s="1">
        <v>1</v>
      </c>
      <c r="C2762" s="1" t="s">
        <v>932</v>
      </c>
      <c r="AB2762" s="2">
        <v>1372005</v>
      </c>
      <c r="AC2762" s="2">
        <v>1</v>
      </c>
      <c r="AD2762" s="2" t="s">
        <v>932</v>
      </c>
    </row>
    <row r="2763" spans="1:30" ht="16.5">
      <c r="A2763" s="1">
        <v>1372078</v>
      </c>
      <c r="B2763" s="1">
        <v>1</v>
      </c>
      <c r="C2763" s="1" t="s">
        <v>933</v>
      </c>
      <c r="AB2763" s="2">
        <v>1372006</v>
      </c>
      <c r="AC2763" s="2">
        <v>1</v>
      </c>
      <c r="AD2763" s="2" t="s">
        <v>933</v>
      </c>
    </row>
    <row r="2764" spans="1:30" ht="16.5">
      <c r="A2764" s="1">
        <v>1372079</v>
      </c>
      <c r="B2764" s="1">
        <v>1</v>
      </c>
      <c r="C2764" s="1" t="s">
        <v>931</v>
      </c>
      <c r="AB2764" s="2">
        <v>1372007</v>
      </c>
      <c r="AC2764" s="2">
        <v>1</v>
      </c>
      <c r="AD2764" s="2" t="s">
        <v>931</v>
      </c>
    </row>
    <row r="2765" spans="1:30" ht="16.5">
      <c r="A2765" s="1">
        <v>1372080</v>
      </c>
      <c r="B2765" s="1">
        <v>1</v>
      </c>
      <c r="C2765" s="1" t="s">
        <v>932</v>
      </c>
      <c r="AB2765" s="2">
        <v>1372008</v>
      </c>
      <c r="AC2765" s="2">
        <v>1</v>
      </c>
      <c r="AD2765" s="2" t="s">
        <v>932</v>
      </c>
    </row>
    <row r="2766" spans="1:30" ht="16.5">
      <c r="A2766" s="1">
        <v>1372081</v>
      </c>
      <c r="B2766" s="1">
        <v>1</v>
      </c>
      <c r="C2766" s="1" t="s">
        <v>933</v>
      </c>
      <c r="AB2766" s="2">
        <v>1372009</v>
      </c>
      <c r="AC2766" s="2">
        <v>1</v>
      </c>
      <c r="AD2766" s="2" t="s">
        <v>933</v>
      </c>
    </row>
    <row r="2767" spans="1:30" ht="16.5">
      <c r="A2767" s="1">
        <v>1372082</v>
      </c>
      <c r="B2767" s="1">
        <v>1</v>
      </c>
      <c r="C2767" s="1" t="s">
        <v>931</v>
      </c>
      <c r="AB2767" s="2">
        <v>1372010</v>
      </c>
      <c r="AC2767" s="2">
        <v>1</v>
      </c>
      <c r="AD2767" s="2" t="s">
        <v>931</v>
      </c>
    </row>
    <row r="2768" spans="1:30" ht="16.5">
      <c r="A2768" s="1">
        <v>1372083</v>
      </c>
      <c r="B2768" s="1">
        <v>1</v>
      </c>
      <c r="C2768" s="1" t="s">
        <v>932</v>
      </c>
      <c r="AB2768" s="2">
        <v>1372011</v>
      </c>
      <c r="AC2768" s="2">
        <v>1</v>
      </c>
      <c r="AD2768" s="2" t="s">
        <v>932</v>
      </c>
    </row>
    <row r="2769" spans="1:30" ht="16.5">
      <c r="A2769" s="1">
        <v>1372084</v>
      </c>
      <c r="B2769" s="1">
        <v>1</v>
      </c>
      <c r="C2769" s="1" t="s">
        <v>933</v>
      </c>
      <c r="AB2769" s="2">
        <v>1372012</v>
      </c>
      <c r="AC2769" s="2">
        <v>1</v>
      </c>
      <c r="AD2769" s="2" t="s">
        <v>933</v>
      </c>
    </row>
    <row r="2770" spans="1:30" ht="16.5">
      <c r="A2770" s="1">
        <v>1372085</v>
      </c>
      <c r="B2770" s="1">
        <v>1</v>
      </c>
      <c r="C2770" s="1" t="s">
        <v>931</v>
      </c>
      <c r="AB2770" s="2">
        <v>1372013</v>
      </c>
      <c r="AC2770" s="2">
        <v>1</v>
      </c>
      <c r="AD2770" s="2" t="s">
        <v>931</v>
      </c>
    </row>
    <row r="2771" spans="1:30" ht="16.5">
      <c r="A2771" s="1">
        <v>1372086</v>
      </c>
      <c r="B2771" s="1">
        <v>1</v>
      </c>
      <c r="C2771" s="1" t="s">
        <v>932</v>
      </c>
      <c r="AB2771" s="2">
        <v>1372014</v>
      </c>
      <c r="AC2771" s="2">
        <v>1</v>
      </c>
      <c r="AD2771" s="2" t="s">
        <v>932</v>
      </c>
    </row>
    <row r="2772" spans="1:30" ht="16.5">
      <c r="A2772" s="1">
        <v>1372087</v>
      </c>
      <c r="B2772" s="1">
        <v>1</v>
      </c>
      <c r="C2772" s="1" t="s">
        <v>933</v>
      </c>
      <c r="AB2772" s="2">
        <v>1372015</v>
      </c>
      <c r="AC2772" s="2">
        <v>1</v>
      </c>
      <c r="AD2772" s="2" t="s">
        <v>933</v>
      </c>
    </row>
    <row r="2773" spans="1:30" ht="16.5">
      <c r="A2773" s="1">
        <v>1372088</v>
      </c>
      <c r="B2773" s="1">
        <v>1</v>
      </c>
      <c r="C2773" s="1" t="s">
        <v>931</v>
      </c>
      <c r="AB2773" s="2">
        <v>1372016</v>
      </c>
      <c r="AC2773" s="2">
        <v>1</v>
      </c>
      <c r="AD2773" s="2" t="s">
        <v>931</v>
      </c>
    </row>
    <row r="2774" spans="1:30" ht="16.5">
      <c r="A2774" s="1">
        <v>1372089</v>
      </c>
      <c r="B2774" s="1">
        <v>1</v>
      </c>
      <c r="C2774" s="1" t="s">
        <v>932</v>
      </c>
      <c r="AB2774" s="2">
        <v>1372017</v>
      </c>
      <c r="AC2774" s="2">
        <v>1</v>
      </c>
      <c r="AD2774" s="2" t="s">
        <v>932</v>
      </c>
    </row>
    <row r="2775" spans="1:30" ht="16.5">
      <c r="A2775" s="1">
        <v>1372090</v>
      </c>
      <c r="B2775" s="1">
        <v>1</v>
      </c>
      <c r="C2775" s="1" t="s">
        <v>933</v>
      </c>
      <c r="AB2775" s="2">
        <v>1372018</v>
      </c>
      <c r="AC2775" s="2">
        <v>1</v>
      </c>
      <c r="AD2775" s="2" t="s">
        <v>933</v>
      </c>
    </row>
    <row r="2776" spans="1:30" ht="16.5">
      <c r="A2776" s="1">
        <v>1372091</v>
      </c>
      <c r="B2776" s="1">
        <v>1</v>
      </c>
      <c r="C2776" s="1" t="s">
        <v>931</v>
      </c>
      <c r="AB2776" s="2">
        <v>1372019</v>
      </c>
      <c r="AC2776" s="2">
        <v>1</v>
      </c>
      <c r="AD2776" s="2" t="s">
        <v>931</v>
      </c>
    </row>
    <row r="2777" spans="1:30" ht="16.5">
      <c r="A2777" s="1">
        <v>1372092</v>
      </c>
      <c r="B2777" s="1">
        <v>1</v>
      </c>
      <c r="C2777" s="1" t="s">
        <v>932</v>
      </c>
      <c r="AB2777" s="2">
        <v>1372020</v>
      </c>
      <c r="AC2777" s="2">
        <v>1</v>
      </c>
      <c r="AD2777" s="2" t="s">
        <v>932</v>
      </c>
    </row>
    <row r="2778" spans="1:30" ht="16.5">
      <c r="A2778" s="1">
        <v>1372093</v>
      </c>
      <c r="B2778" s="1">
        <v>1</v>
      </c>
      <c r="C2778" s="1" t="s">
        <v>933</v>
      </c>
      <c r="AB2778" s="2">
        <v>1372021</v>
      </c>
      <c r="AC2778" s="2">
        <v>1</v>
      </c>
      <c r="AD2778" s="2" t="s">
        <v>933</v>
      </c>
    </row>
    <row r="2779" spans="1:30" ht="16.5">
      <c r="A2779" s="1">
        <v>1372094</v>
      </c>
      <c r="B2779" s="1">
        <v>1</v>
      </c>
      <c r="C2779" s="1" t="s">
        <v>931</v>
      </c>
      <c r="AB2779" s="2">
        <v>1372022</v>
      </c>
      <c r="AC2779" s="2">
        <v>1</v>
      </c>
      <c r="AD2779" s="2" t="s">
        <v>931</v>
      </c>
    </row>
    <row r="2780" spans="1:30" ht="16.5">
      <c r="A2780" s="1">
        <v>1372095</v>
      </c>
      <c r="B2780" s="1">
        <v>1</v>
      </c>
      <c r="C2780" s="1" t="s">
        <v>932</v>
      </c>
      <c r="AB2780" s="2">
        <v>1372023</v>
      </c>
      <c r="AC2780" s="2">
        <v>1</v>
      </c>
      <c r="AD2780" s="2" t="s">
        <v>932</v>
      </c>
    </row>
    <row r="2781" spans="1:30" ht="16.5">
      <c r="A2781" s="1">
        <v>1372096</v>
      </c>
      <c r="B2781" s="1">
        <v>1</v>
      </c>
      <c r="C2781" s="1" t="s">
        <v>933</v>
      </c>
      <c r="AB2781" s="2">
        <v>1372024</v>
      </c>
      <c r="AC2781" s="2">
        <v>1</v>
      </c>
      <c r="AD2781" s="2" t="s">
        <v>933</v>
      </c>
    </row>
    <row r="2782" spans="1:30" ht="16.5">
      <c r="A2782" s="1">
        <v>1372097</v>
      </c>
      <c r="B2782" s="1">
        <v>1</v>
      </c>
      <c r="C2782" s="1" t="s">
        <v>931</v>
      </c>
      <c r="AB2782" s="2">
        <v>1372025</v>
      </c>
      <c r="AC2782" s="2">
        <v>1</v>
      </c>
      <c r="AD2782" s="2" t="s">
        <v>931</v>
      </c>
    </row>
    <row r="2783" spans="1:30" ht="16.5">
      <c r="A2783" s="1">
        <v>1372098</v>
      </c>
      <c r="B2783" s="1">
        <v>1</v>
      </c>
      <c r="C2783" s="1" t="s">
        <v>932</v>
      </c>
      <c r="AB2783" s="2">
        <v>1372026</v>
      </c>
      <c r="AC2783" s="2">
        <v>1</v>
      </c>
      <c r="AD2783" s="2" t="s">
        <v>932</v>
      </c>
    </row>
    <row r="2784" spans="1:30" ht="16.5">
      <c r="A2784" s="1">
        <v>1372099</v>
      </c>
      <c r="B2784" s="1">
        <v>1</v>
      </c>
      <c r="C2784" s="1" t="s">
        <v>933</v>
      </c>
      <c r="AB2784" s="2">
        <v>1372027</v>
      </c>
      <c r="AC2784" s="2">
        <v>1</v>
      </c>
      <c r="AD2784" s="2" t="s">
        <v>933</v>
      </c>
    </row>
    <row r="2785" spans="1:30" ht="16.5">
      <c r="A2785" s="1">
        <v>1372100</v>
      </c>
      <c r="B2785" s="1">
        <v>1</v>
      </c>
      <c r="C2785" s="1" t="s">
        <v>931</v>
      </c>
      <c r="AB2785" s="2">
        <v>1372028</v>
      </c>
      <c r="AC2785" s="2">
        <v>1</v>
      </c>
      <c r="AD2785" s="2" t="s">
        <v>931</v>
      </c>
    </row>
    <row r="2786" spans="1:30" ht="16.5">
      <c r="A2786" s="1">
        <v>1372101</v>
      </c>
      <c r="B2786" s="1">
        <v>1</v>
      </c>
      <c r="C2786" s="1" t="s">
        <v>932</v>
      </c>
      <c r="AB2786" s="2">
        <v>1372029</v>
      </c>
      <c r="AC2786" s="2">
        <v>1</v>
      </c>
      <c r="AD2786" s="2" t="s">
        <v>932</v>
      </c>
    </row>
    <row r="2787" spans="1:30" ht="16.5">
      <c r="A2787" s="1">
        <v>1372102</v>
      </c>
      <c r="B2787" s="1">
        <v>1</v>
      </c>
      <c r="C2787" s="1" t="s">
        <v>933</v>
      </c>
      <c r="AB2787" s="2">
        <v>1372030</v>
      </c>
      <c r="AC2787" s="2">
        <v>1</v>
      </c>
      <c r="AD2787" s="2" t="s">
        <v>933</v>
      </c>
    </row>
    <row r="2788" spans="1:30" ht="16.5">
      <c r="A2788" s="1">
        <v>1372103</v>
      </c>
      <c r="B2788" s="1">
        <v>1</v>
      </c>
      <c r="C2788" s="1" t="s">
        <v>931</v>
      </c>
      <c r="AB2788" s="2">
        <v>1372031</v>
      </c>
      <c r="AC2788" s="2">
        <v>1</v>
      </c>
      <c r="AD2788" s="2" t="s">
        <v>931</v>
      </c>
    </row>
    <row r="2789" spans="1:30" ht="16.5">
      <c r="A2789" s="1">
        <v>1372104</v>
      </c>
      <c r="B2789" s="1">
        <v>1</v>
      </c>
      <c r="C2789" s="1" t="s">
        <v>932</v>
      </c>
      <c r="AB2789" s="2">
        <v>1372032</v>
      </c>
      <c r="AC2789" s="2">
        <v>1</v>
      </c>
      <c r="AD2789" s="2" t="s">
        <v>932</v>
      </c>
    </row>
    <row r="2790" spans="1:30" ht="16.5">
      <c r="A2790" s="1">
        <v>1372105</v>
      </c>
      <c r="B2790" s="1">
        <v>1</v>
      </c>
      <c r="C2790" s="1" t="s">
        <v>933</v>
      </c>
      <c r="AB2790" s="2">
        <v>1372033</v>
      </c>
      <c r="AC2790" s="2">
        <v>1</v>
      </c>
      <c r="AD2790" s="2" t="s">
        <v>933</v>
      </c>
    </row>
    <row r="2791" spans="1:30" ht="16.5">
      <c r="A2791" s="1">
        <v>1372106</v>
      </c>
      <c r="B2791" s="1">
        <v>1</v>
      </c>
      <c r="C2791" s="1" t="s">
        <v>931</v>
      </c>
      <c r="AB2791" s="2">
        <v>1372034</v>
      </c>
      <c r="AC2791" s="2">
        <v>1</v>
      </c>
      <c r="AD2791" s="2" t="s">
        <v>931</v>
      </c>
    </row>
    <row r="2792" spans="1:30" ht="16.5">
      <c r="A2792" s="1">
        <v>1372107</v>
      </c>
      <c r="B2792" s="1">
        <v>1</v>
      </c>
      <c r="C2792" s="1" t="s">
        <v>932</v>
      </c>
      <c r="AB2792" s="2">
        <v>1372035</v>
      </c>
      <c r="AC2792" s="2">
        <v>1</v>
      </c>
      <c r="AD2792" s="2" t="s">
        <v>932</v>
      </c>
    </row>
    <row r="2793" spans="1:30" ht="16.5">
      <c r="A2793" s="1">
        <v>1372108</v>
      </c>
      <c r="B2793" s="1">
        <v>1</v>
      </c>
      <c r="C2793" s="1" t="s">
        <v>933</v>
      </c>
      <c r="AB2793" s="2">
        <v>1372036</v>
      </c>
      <c r="AC2793" s="2">
        <v>1</v>
      </c>
      <c r="AD2793" s="2" t="s">
        <v>933</v>
      </c>
    </row>
    <row r="2794" spans="1:30" ht="16.5">
      <c r="A2794" s="1">
        <v>2091001</v>
      </c>
      <c r="B2794" s="1">
        <v>1</v>
      </c>
      <c r="C2794" s="1" t="s">
        <v>934</v>
      </c>
      <c r="AB2794" s="2">
        <v>1372037</v>
      </c>
      <c r="AC2794" s="2">
        <v>1</v>
      </c>
      <c r="AD2794" s="2" t="s">
        <v>931</v>
      </c>
    </row>
    <row r="2795" spans="1:30" ht="16.5">
      <c r="A2795" s="1">
        <v>2091002</v>
      </c>
      <c r="B2795" s="1">
        <v>1</v>
      </c>
      <c r="C2795" s="1" t="s">
        <v>935</v>
      </c>
      <c r="AB2795" s="2">
        <v>1372038</v>
      </c>
      <c r="AC2795" s="2">
        <v>1</v>
      </c>
      <c r="AD2795" s="2" t="s">
        <v>932</v>
      </c>
    </row>
    <row r="2796" spans="1:30" ht="16.5">
      <c r="A2796" s="1">
        <v>2091003</v>
      </c>
      <c r="B2796" s="1">
        <v>1</v>
      </c>
      <c r="C2796" s="1" t="s">
        <v>936</v>
      </c>
      <c r="AB2796" s="2">
        <v>1372039</v>
      </c>
      <c r="AC2796" s="2">
        <v>1</v>
      </c>
      <c r="AD2796" s="2" t="s">
        <v>933</v>
      </c>
    </row>
    <row r="2797" spans="1:30" ht="16.5">
      <c r="A2797" s="1">
        <v>2091004</v>
      </c>
      <c r="B2797" s="1">
        <v>1</v>
      </c>
      <c r="C2797" s="1" t="s">
        <v>937</v>
      </c>
      <c r="AB2797" s="2">
        <v>1372040</v>
      </c>
      <c r="AC2797" s="2">
        <v>1</v>
      </c>
      <c r="AD2797" s="2" t="s">
        <v>931</v>
      </c>
    </row>
    <row r="2798" spans="1:30" ht="16.5">
      <c r="A2798" s="1">
        <v>2091005</v>
      </c>
      <c r="B2798" s="1">
        <v>1</v>
      </c>
      <c r="C2798" s="1" t="s">
        <v>934</v>
      </c>
      <c r="AB2798" s="2">
        <v>1372041</v>
      </c>
      <c r="AC2798" s="2">
        <v>1</v>
      </c>
      <c r="AD2798" s="2" t="s">
        <v>932</v>
      </c>
    </row>
    <row r="2799" spans="1:30" ht="16.5">
      <c r="A2799" s="1">
        <v>2091006</v>
      </c>
      <c r="B2799" s="1">
        <v>1</v>
      </c>
      <c r="C2799" s="1" t="s">
        <v>935</v>
      </c>
      <c r="AB2799" s="2">
        <v>1372042</v>
      </c>
      <c r="AC2799" s="2">
        <v>1</v>
      </c>
      <c r="AD2799" s="2" t="s">
        <v>933</v>
      </c>
    </row>
    <row r="2800" spans="1:30" ht="16.5">
      <c r="A2800" s="1">
        <v>2091007</v>
      </c>
      <c r="B2800" s="1">
        <v>1</v>
      </c>
      <c r="C2800" s="1" t="s">
        <v>936</v>
      </c>
      <c r="AB2800" s="2">
        <v>1372043</v>
      </c>
      <c r="AC2800" s="2">
        <v>1</v>
      </c>
      <c r="AD2800" s="2" t="s">
        <v>931</v>
      </c>
    </row>
    <row r="2801" spans="1:30" ht="16.5">
      <c r="A2801" s="1">
        <v>2091008</v>
      </c>
      <c r="B2801" s="1">
        <v>1</v>
      </c>
      <c r="C2801" s="1" t="s">
        <v>937</v>
      </c>
      <c r="AB2801" s="2">
        <v>1372044</v>
      </c>
      <c r="AC2801" s="2">
        <v>1</v>
      </c>
      <c r="AD2801" s="2" t="s">
        <v>932</v>
      </c>
    </row>
    <row r="2802" spans="1:30" ht="16.5">
      <c r="A2802" s="1">
        <v>1910001</v>
      </c>
      <c r="B2802" s="1">
        <v>1</v>
      </c>
      <c r="C2802" s="1" t="s">
        <v>2863</v>
      </c>
      <c r="AB2802" s="2">
        <v>1372045</v>
      </c>
      <c r="AC2802" s="2">
        <v>1</v>
      </c>
      <c r="AD2802" s="2" t="s">
        <v>933</v>
      </c>
    </row>
    <row r="2803" spans="1:30" ht="16.5">
      <c r="A2803" s="1">
        <v>1910002</v>
      </c>
      <c r="B2803" s="1">
        <v>1</v>
      </c>
      <c r="C2803" s="1" t="s">
        <v>2864</v>
      </c>
      <c r="AB2803" s="2">
        <v>1372046</v>
      </c>
      <c r="AC2803" s="2">
        <v>1</v>
      </c>
      <c r="AD2803" s="2" t="s">
        <v>931</v>
      </c>
    </row>
    <row r="2804" spans="1:30" ht="16.5">
      <c r="A2804" s="1">
        <v>1910003</v>
      </c>
      <c r="B2804" s="1">
        <v>1</v>
      </c>
      <c r="C2804" s="1" t="s">
        <v>2865</v>
      </c>
      <c r="AB2804" s="2">
        <v>1372047</v>
      </c>
      <c r="AC2804" s="2">
        <v>1</v>
      </c>
      <c r="AD2804" s="2" t="s">
        <v>932</v>
      </c>
    </row>
    <row r="2805" spans="1:30" ht="16.5">
      <c r="A2805" s="1">
        <v>1910004</v>
      </c>
      <c r="B2805" s="1">
        <v>1</v>
      </c>
      <c r="C2805" s="1" t="s">
        <v>2866</v>
      </c>
      <c r="AB2805" s="2">
        <v>1372048</v>
      </c>
      <c r="AC2805" s="2">
        <v>1</v>
      </c>
      <c r="AD2805" s="2" t="s">
        <v>933</v>
      </c>
    </row>
    <row r="2806" spans="1:30" ht="16.5">
      <c r="A2806" s="1">
        <v>1910005</v>
      </c>
      <c r="B2806" s="1">
        <v>1</v>
      </c>
      <c r="C2806" s="1" t="s">
        <v>2867</v>
      </c>
      <c r="AB2806" s="2">
        <v>1372049</v>
      </c>
      <c r="AC2806" s="2">
        <v>1</v>
      </c>
      <c r="AD2806" s="2" t="s">
        <v>931</v>
      </c>
    </row>
    <row r="2807" spans="1:30" ht="16.5">
      <c r="A2807" s="1">
        <v>1910006</v>
      </c>
      <c r="B2807" s="1">
        <v>1</v>
      </c>
      <c r="C2807" s="1" t="s">
        <v>2868</v>
      </c>
      <c r="AB2807" s="2">
        <v>1372050</v>
      </c>
      <c r="AC2807" s="2">
        <v>1</v>
      </c>
      <c r="AD2807" s="2" t="s">
        <v>932</v>
      </c>
    </row>
    <row r="2808" spans="1:30" ht="16.5">
      <c r="A2808" s="1">
        <v>1910007</v>
      </c>
      <c r="B2808" s="1">
        <v>1</v>
      </c>
      <c r="C2808" s="1" t="s">
        <v>2869</v>
      </c>
      <c r="AB2808" s="2">
        <v>1372051</v>
      </c>
      <c r="AC2808" s="2">
        <v>1</v>
      </c>
      <c r="AD2808" s="2" t="s">
        <v>933</v>
      </c>
    </row>
    <row r="2809" spans="1:30" ht="16.5">
      <c r="A2809" s="1">
        <v>1910008</v>
      </c>
      <c r="B2809" s="1">
        <v>1</v>
      </c>
      <c r="C2809" s="1" t="s">
        <v>2870</v>
      </c>
      <c r="AB2809" s="2">
        <v>1372052</v>
      </c>
      <c r="AC2809" s="2">
        <v>1</v>
      </c>
      <c r="AD2809" s="2" t="s">
        <v>931</v>
      </c>
    </row>
    <row r="2810" spans="1:30" ht="16.5">
      <c r="A2810" s="1">
        <v>1910009</v>
      </c>
      <c r="B2810" s="1">
        <v>1</v>
      </c>
      <c r="C2810" s="1" t="s">
        <v>2871</v>
      </c>
      <c r="AB2810" s="2">
        <v>1372053</v>
      </c>
      <c r="AC2810" s="2">
        <v>1</v>
      </c>
      <c r="AD2810" s="2" t="s">
        <v>932</v>
      </c>
    </row>
    <row r="2811" spans="1:30" ht="16.5">
      <c r="A2811" s="1">
        <v>1910010</v>
      </c>
      <c r="B2811" s="1">
        <v>1</v>
      </c>
      <c r="C2811" s="1" t="s">
        <v>2872</v>
      </c>
      <c r="AB2811" s="2">
        <v>1372054</v>
      </c>
      <c r="AC2811" s="2">
        <v>1</v>
      </c>
      <c r="AD2811" s="2" t="s">
        <v>933</v>
      </c>
    </row>
    <row r="2812" spans="1:30" ht="16.5">
      <c r="A2812" s="1">
        <v>1910011</v>
      </c>
      <c r="B2812" s="1">
        <v>1</v>
      </c>
      <c r="C2812" s="1" t="s">
        <v>2873</v>
      </c>
      <c r="AB2812" s="2">
        <v>1372055</v>
      </c>
      <c r="AC2812" s="2">
        <v>1</v>
      </c>
      <c r="AD2812" s="2" t="s">
        <v>931</v>
      </c>
    </row>
    <row r="2813" spans="1:30" ht="16.5">
      <c r="A2813" s="1">
        <v>1910012</v>
      </c>
      <c r="B2813" s="1">
        <v>1</v>
      </c>
      <c r="C2813" s="1" t="s">
        <v>2874</v>
      </c>
      <c r="AB2813" s="2">
        <v>1372056</v>
      </c>
      <c r="AC2813" s="2">
        <v>1</v>
      </c>
      <c r="AD2813" s="2" t="s">
        <v>932</v>
      </c>
    </row>
    <row r="2814" spans="1:30" ht="16.5">
      <c r="A2814" s="1">
        <v>1910013</v>
      </c>
      <c r="B2814" s="1">
        <v>1</v>
      </c>
      <c r="C2814" s="1" t="s">
        <v>2875</v>
      </c>
      <c r="AB2814" s="2">
        <v>1372057</v>
      </c>
      <c r="AC2814" s="2">
        <v>1</v>
      </c>
      <c r="AD2814" s="2" t="s">
        <v>933</v>
      </c>
    </row>
    <row r="2815" spans="1:30" ht="16.5">
      <c r="A2815" s="1">
        <v>1910014</v>
      </c>
      <c r="B2815" s="1">
        <v>1</v>
      </c>
      <c r="C2815" s="1" t="s">
        <v>2876</v>
      </c>
      <c r="AB2815" s="2">
        <v>1372058</v>
      </c>
      <c r="AC2815" s="2">
        <v>1</v>
      </c>
      <c r="AD2815" s="2" t="s">
        <v>931</v>
      </c>
    </row>
    <row r="2816" spans="1:30" ht="16.5">
      <c r="A2816" s="1">
        <v>1910015</v>
      </c>
      <c r="B2816" s="1">
        <v>1</v>
      </c>
      <c r="C2816" s="1" t="s">
        <v>2877</v>
      </c>
      <c r="AB2816" s="2">
        <v>1372059</v>
      </c>
      <c r="AC2816" s="2">
        <v>1</v>
      </c>
      <c r="AD2816" s="2" t="s">
        <v>932</v>
      </c>
    </row>
    <row r="2817" spans="1:30" ht="16.5">
      <c r="A2817" s="1">
        <v>1910016</v>
      </c>
      <c r="B2817" s="1">
        <v>1</v>
      </c>
      <c r="C2817" s="1" t="s">
        <v>2878</v>
      </c>
      <c r="AB2817" s="2">
        <v>1372060</v>
      </c>
      <c r="AC2817" s="2">
        <v>1</v>
      </c>
      <c r="AD2817" s="2" t="s">
        <v>933</v>
      </c>
    </row>
    <row r="2818" spans="1:30" ht="16.5">
      <c r="A2818" s="1">
        <v>1910017</v>
      </c>
      <c r="B2818" s="1">
        <v>1</v>
      </c>
      <c r="C2818" s="1" t="s">
        <v>2879</v>
      </c>
      <c r="AB2818" s="2">
        <v>1372061</v>
      </c>
      <c r="AC2818" s="2">
        <v>1</v>
      </c>
      <c r="AD2818" s="2" t="s">
        <v>931</v>
      </c>
    </row>
    <row r="2819" spans="1:30" ht="16.5">
      <c r="A2819" s="1">
        <v>1910018</v>
      </c>
      <c r="B2819" s="1">
        <v>1</v>
      </c>
      <c r="C2819" s="1" t="s">
        <v>2880</v>
      </c>
      <c r="AB2819" s="2">
        <v>1372062</v>
      </c>
      <c r="AC2819" s="2">
        <v>1</v>
      </c>
      <c r="AD2819" s="2" t="s">
        <v>932</v>
      </c>
    </row>
    <row r="2820" spans="1:30" ht="16.5">
      <c r="A2820" s="1">
        <v>1910019</v>
      </c>
      <c r="B2820" s="1">
        <v>1</v>
      </c>
      <c r="C2820" s="1" t="s">
        <v>2881</v>
      </c>
      <c r="AB2820" s="2">
        <v>1372063</v>
      </c>
      <c r="AC2820" s="2">
        <v>1</v>
      </c>
      <c r="AD2820" s="2" t="s">
        <v>933</v>
      </c>
    </row>
    <row r="2821" spans="1:30" ht="16.5">
      <c r="A2821" s="1">
        <v>1910020</v>
      </c>
      <c r="B2821" s="1">
        <v>1</v>
      </c>
      <c r="C2821" s="1" t="s">
        <v>2882</v>
      </c>
      <c r="AB2821" s="2">
        <v>1372064</v>
      </c>
      <c r="AC2821" s="2">
        <v>1</v>
      </c>
      <c r="AD2821" s="2" t="s">
        <v>931</v>
      </c>
    </row>
    <row r="2822" spans="1:30" ht="16.5">
      <c r="A2822" s="1">
        <v>1910101</v>
      </c>
      <c r="B2822" s="1">
        <v>1</v>
      </c>
      <c r="C2822" s="1" t="s">
        <v>2883</v>
      </c>
      <c r="AB2822" s="2">
        <v>1372065</v>
      </c>
      <c r="AC2822" s="2">
        <v>1</v>
      </c>
      <c r="AD2822" s="2" t="s">
        <v>932</v>
      </c>
    </row>
    <row r="2823" spans="1:30" ht="16.5">
      <c r="A2823" s="1">
        <v>1910102</v>
      </c>
      <c r="B2823" s="1">
        <v>1</v>
      </c>
      <c r="C2823" s="1" t="s">
        <v>2884</v>
      </c>
      <c r="AB2823" s="2">
        <v>1372066</v>
      </c>
      <c r="AC2823" s="2">
        <v>1</v>
      </c>
      <c r="AD2823" s="2" t="s">
        <v>933</v>
      </c>
    </row>
    <row r="2824" spans="1:30" ht="16.5">
      <c r="A2824" s="1">
        <v>1910103</v>
      </c>
      <c r="B2824" s="1">
        <v>1</v>
      </c>
      <c r="C2824" s="1" t="s">
        <v>2885</v>
      </c>
      <c r="AB2824" s="2">
        <v>1372067</v>
      </c>
      <c r="AC2824" s="2">
        <v>1</v>
      </c>
      <c r="AD2824" s="2" t="s">
        <v>931</v>
      </c>
    </row>
    <row r="2825" spans="1:30" ht="16.5">
      <c r="A2825" s="1">
        <v>1910104</v>
      </c>
      <c r="B2825" s="1">
        <v>1</v>
      </c>
      <c r="C2825" s="1" t="s">
        <v>2886</v>
      </c>
      <c r="AB2825" s="2">
        <v>1372068</v>
      </c>
      <c r="AC2825" s="2">
        <v>1</v>
      </c>
      <c r="AD2825" s="2" t="s">
        <v>932</v>
      </c>
    </row>
    <row r="2826" spans="1:30" ht="16.5">
      <c r="A2826" s="1">
        <v>1910105</v>
      </c>
      <c r="B2826" s="1">
        <v>1</v>
      </c>
      <c r="C2826" s="1" t="s">
        <v>2887</v>
      </c>
      <c r="AB2826" s="2">
        <v>1372069</v>
      </c>
      <c r="AC2826" s="2">
        <v>1</v>
      </c>
      <c r="AD2826" s="2" t="s">
        <v>933</v>
      </c>
    </row>
    <row r="2827" spans="1:30" ht="16.5">
      <c r="A2827" s="1">
        <v>1910106</v>
      </c>
      <c r="B2827" s="1">
        <v>1</v>
      </c>
      <c r="C2827" s="1" t="s">
        <v>2888</v>
      </c>
      <c r="AB2827" s="2">
        <v>1372070</v>
      </c>
      <c r="AC2827" s="2">
        <v>1</v>
      </c>
      <c r="AD2827" s="2" t="s">
        <v>931</v>
      </c>
    </row>
    <row r="2828" spans="1:30" ht="16.5">
      <c r="A2828" s="1">
        <v>1910107</v>
      </c>
      <c r="B2828" s="1">
        <v>1</v>
      </c>
      <c r="C2828" s="1" t="s">
        <v>2889</v>
      </c>
      <c r="AB2828" s="2">
        <v>1372071</v>
      </c>
      <c r="AC2828" s="2">
        <v>1</v>
      </c>
      <c r="AD2828" s="2" t="s">
        <v>932</v>
      </c>
    </row>
    <row r="2829" spans="1:30" ht="16.5">
      <c r="A2829" s="1">
        <v>1910108</v>
      </c>
      <c r="B2829" s="1">
        <v>1</v>
      </c>
      <c r="C2829" s="1" t="s">
        <v>2890</v>
      </c>
      <c r="AB2829" s="2">
        <v>1372072</v>
      </c>
      <c r="AC2829" s="2">
        <v>1</v>
      </c>
      <c r="AD2829" s="2" t="s">
        <v>933</v>
      </c>
    </row>
    <row r="2830" spans="1:30" ht="16.5">
      <c r="A2830" s="1">
        <v>1910109</v>
      </c>
      <c r="B2830" s="1">
        <v>1</v>
      </c>
      <c r="C2830" s="1" t="s">
        <v>2891</v>
      </c>
      <c r="AB2830" s="2">
        <v>1372073</v>
      </c>
      <c r="AC2830" s="2">
        <v>1</v>
      </c>
      <c r="AD2830" s="2" t="s">
        <v>931</v>
      </c>
    </row>
    <row r="2831" spans="1:30" ht="16.5">
      <c r="A2831" s="1">
        <v>1910110</v>
      </c>
      <c r="B2831" s="1">
        <v>1</v>
      </c>
      <c r="C2831" s="1" t="s">
        <v>2892</v>
      </c>
      <c r="AB2831" s="2">
        <v>1372074</v>
      </c>
      <c r="AC2831" s="2">
        <v>1</v>
      </c>
      <c r="AD2831" s="2" t="s">
        <v>932</v>
      </c>
    </row>
    <row r="2832" spans="1:30" ht="16.5">
      <c r="A2832" s="1">
        <v>1910111</v>
      </c>
      <c r="B2832" s="1">
        <v>1</v>
      </c>
      <c r="C2832" s="1" t="s">
        <v>2893</v>
      </c>
      <c r="AB2832" s="2">
        <v>1372075</v>
      </c>
      <c r="AC2832" s="2">
        <v>1</v>
      </c>
      <c r="AD2832" s="2" t="s">
        <v>933</v>
      </c>
    </row>
    <row r="2833" spans="1:30" ht="16.5">
      <c r="A2833" s="1">
        <v>1910112</v>
      </c>
      <c r="B2833" s="1">
        <v>1</v>
      </c>
      <c r="C2833" s="1" t="s">
        <v>2894</v>
      </c>
      <c r="AB2833" s="2">
        <v>1372076</v>
      </c>
      <c r="AC2833" s="2">
        <v>1</v>
      </c>
      <c r="AD2833" s="2" t="s">
        <v>931</v>
      </c>
    </row>
    <row r="2834" spans="1:30" ht="16.5">
      <c r="A2834" s="1">
        <v>1910113</v>
      </c>
      <c r="B2834" s="1">
        <v>1</v>
      </c>
      <c r="C2834" s="1" t="s">
        <v>2895</v>
      </c>
      <c r="AB2834" s="2">
        <v>1372077</v>
      </c>
      <c r="AC2834" s="2">
        <v>1</v>
      </c>
      <c r="AD2834" s="2" t="s">
        <v>932</v>
      </c>
    </row>
    <row r="2835" spans="1:30" ht="16.5">
      <c r="A2835" s="1">
        <v>1910114</v>
      </c>
      <c r="B2835" s="1">
        <v>1</v>
      </c>
      <c r="C2835" s="1" t="s">
        <v>2896</v>
      </c>
      <c r="AB2835" s="2">
        <v>1372078</v>
      </c>
      <c r="AC2835" s="2">
        <v>1</v>
      </c>
      <c r="AD2835" s="2" t="s">
        <v>933</v>
      </c>
    </row>
    <row r="2836" spans="1:30" ht="16.5">
      <c r="A2836" s="1">
        <v>1910115</v>
      </c>
      <c r="B2836" s="1">
        <v>1</v>
      </c>
      <c r="C2836" s="1" t="s">
        <v>2897</v>
      </c>
      <c r="AB2836" s="2">
        <v>1372079</v>
      </c>
      <c r="AC2836" s="2">
        <v>1</v>
      </c>
      <c r="AD2836" s="2" t="s">
        <v>931</v>
      </c>
    </row>
    <row r="2837" spans="1:30" ht="16.5">
      <c r="A2837" s="1">
        <v>1910116</v>
      </c>
      <c r="B2837" s="1">
        <v>1</v>
      </c>
      <c r="C2837" s="1" t="s">
        <v>2898</v>
      </c>
      <c r="AB2837" s="2">
        <v>1372080</v>
      </c>
      <c r="AC2837" s="2">
        <v>1</v>
      </c>
      <c r="AD2837" s="2" t="s">
        <v>932</v>
      </c>
    </row>
    <row r="2838" spans="1:30" ht="16.5">
      <c r="A2838" s="1">
        <v>1910117</v>
      </c>
      <c r="B2838" s="1">
        <v>1</v>
      </c>
      <c r="C2838" s="1" t="s">
        <v>2899</v>
      </c>
      <c r="AB2838" s="2">
        <v>1372081</v>
      </c>
      <c r="AC2838" s="2">
        <v>1</v>
      </c>
      <c r="AD2838" s="2" t="s">
        <v>933</v>
      </c>
    </row>
    <row r="2839" spans="1:30" ht="16.5">
      <c r="A2839" s="1">
        <v>1910118</v>
      </c>
      <c r="B2839" s="1">
        <v>1</v>
      </c>
      <c r="C2839" s="1" t="s">
        <v>2900</v>
      </c>
      <c r="AB2839" s="2">
        <v>1372082</v>
      </c>
      <c r="AC2839" s="2">
        <v>1</v>
      </c>
      <c r="AD2839" s="2" t="s">
        <v>931</v>
      </c>
    </row>
    <row r="2840" spans="1:30" ht="16.5">
      <c r="A2840" s="1">
        <v>1910119</v>
      </c>
      <c r="B2840" s="1">
        <v>1</v>
      </c>
      <c r="C2840" s="1" t="s">
        <v>2901</v>
      </c>
      <c r="AB2840" s="2">
        <v>1372083</v>
      </c>
      <c r="AC2840" s="2">
        <v>1</v>
      </c>
      <c r="AD2840" s="2" t="s">
        <v>932</v>
      </c>
    </row>
    <row r="2841" spans="1:30" ht="16.5">
      <c r="A2841" s="1">
        <v>1910120</v>
      </c>
      <c r="B2841" s="1">
        <v>1</v>
      </c>
      <c r="C2841" s="1" t="s">
        <v>2902</v>
      </c>
      <c r="AB2841" s="2">
        <v>1372084</v>
      </c>
      <c r="AC2841" s="2">
        <v>1</v>
      </c>
      <c r="AD2841" s="2" t="s">
        <v>933</v>
      </c>
    </row>
    <row r="2842" spans="1:30" ht="16.5">
      <c r="A2842" s="1">
        <v>1450021</v>
      </c>
      <c r="B2842" s="1">
        <v>1</v>
      </c>
      <c r="C2842" s="1" t="s">
        <v>2903</v>
      </c>
      <c r="AB2842" s="2">
        <v>1372085</v>
      </c>
      <c r="AC2842" s="2">
        <v>1</v>
      </c>
      <c r="AD2842" s="2" t="s">
        <v>931</v>
      </c>
    </row>
    <row r="2843" spans="1:30" ht="16.5">
      <c r="A2843" s="1">
        <v>1451000</v>
      </c>
      <c r="B2843" s="1">
        <v>1</v>
      </c>
      <c r="C2843" s="1" t="s">
        <v>2904</v>
      </c>
      <c r="AB2843" s="2">
        <v>1372086</v>
      </c>
      <c r="AC2843" s="2">
        <v>1</v>
      </c>
      <c r="AD2843" s="2" t="s">
        <v>932</v>
      </c>
    </row>
    <row r="2844" spans="1:30" ht="16.5">
      <c r="A2844" s="1">
        <v>1451001</v>
      </c>
      <c r="B2844" s="1">
        <v>1</v>
      </c>
      <c r="C2844" s="1" t="s">
        <v>2905</v>
      </c>
      <c r="AB2844" s="2">
        <v>1372087</v>
      </c>
      <c r="AC2844" s="2">
        <v>1</v>
      </c>
      <c r="AD2844" s="2" t="s">
        <v>933</v>
      </c>
    </row>
    <row r="2845" spans="1:30" ht="16.5">
      <c r="A2845" s="1">
        <v>1451002</v>
      </c>
      <c r="B2845" s="1">
        <v>1</v>
      </c>
      <c r="C2845" s="1" t="s">
        <v>2906</v>
      </c>
      <c r="AB2845" s="2">
        <v>1372088</v>
      </c>
      <c r="AC2845" s="2">
        <v>1</v>
      </c>
      <c r="AD2845" s="2" t="s">
        <v>931</v>
      </c>
    </row>
    <row r="2846" spans="1:30" ht="16.5">
      <c r="A2846" s="1">
        <v>1451003</v>
      </c>
      <c r="B2846" s="1">
        <v>1</v>
      </c>
      <c r="C2846" s="1" t="s">
        <v>2907</v>
      </c>
      <c r="AB2846" s="2">
        <v>1372089</v>
      </c>
      <c r="AC2846" s="2">
        <v>1</v>
      </c>
      <c r="AD2846" s="2" t="s">
        <v>932</v>
      </c>
    </row>
    <row r="2847" spans="1:30" ht="16.5">
      <c r="A2847" s="1">
        <v>1451004</v>
      </c>
      <c r="B2847" s="1">
        <v>1</v>
      </c>
      <c r="C2847" s="1" t="s">
        <v>2908</v>
      </c>
      <c r="AB2847" s="2">
        <v>1372090</v>
      </c>
      <c r="AC2847" s="2">
        <v>1</v>
      </c>
      <c r="AD2847" s="2" t="s">
        <v>933</v>
      </c>
    </row>
    <row r="2848" spans="1:30" ht="16.5">
      <c r="A2848" s="1">
        <v>1451005</v>
      </c>
      <c r="B2848" s="1">
        <v>1</v>
      </c>
      <c r="C2848" s="1" t="s">
        <v>2909</v>
      </c>
      <c r="AB2848" s="2">
        <v>1372091</v>
      </c>
      <c r="AC2848" s="2">
        <v>1</v>
      </c>
      <c r="AD2848" s="2" t="s">
        <v>931</v>
      </c>
    </row>
    <row r="2849" spans="1:30" ht="16.5">
      <c r="A2849" s="1">
        <v>1451006</v>
      </c>
      <c r="B2849" s="1">
        <v>1</v>
      </c>
      <c r="C2849" s="1" t="s">
        <v>2723</v>
      </c>
      <c r="AB2849" s="2">
        <v>1372092</v>
      </c>
      <c r="AC2849" s="2">
        <v>1</v>
      </c>
      <c r="AD2849" s="2" t="s">
        <v>932</v>
      </c>
    </row>
    <row r="2850" spans="1:30" ht="16.5">
      <c r="A2850" s="1">
        <v>1451007</v>
      </c>
      <c r="B2850" s="1">
        <v>1</v>
      </c>
      <c r="C2850" s="1" t="s">
        <v>2717</v>
      </c>
      <c r="AB2850" s="2">
        <v>1372093</v>
      </c>
      <c r="AC2850" s="2">
        <v>1</v>
      </c>
      <c r="AD2850" s="2" t="s">
        <v>933</v>
      </c>
    </row>
    <row r="2851" spans="1:30" ht="16.5">
      <c r="A2851" s="1">
        <v>1451008</v>
      </c>
      <c r="B2851" s="1">
        <v>1</v>
      </c>
      <c r="C2851" s="1" t="s">
        <v>2910</v>
      </c>
      <c r="AB2851" s="2">
        <v>1372094</v>
      </c>
      <c r="AC2851" s="2">
        <v>1</v>
      </c>
      <c r="AD2851" s="2" t="s">
        <v>931</v>
      </c>
    </row>
    <row r="2852" spans="1:30" ht="16.5">
      <c r="A2852" s="1">
        <v>1451009</v>
      </c>
      <c r="B2852" s="1">
        <v>1</v>
      </c>
      <c r="C2852" s="1" t="s">
        <v>2911</v>
      </c>
      <c r="AB2852" s="2">
        <v>1372095</v>
      </c>
      <c r="AC2852" s="2">
        <v>1</v>
      </c>
      <c r="AD2852" s="2" t="s">
        <v>932</v>
      </c>
    </row>
    <row r="2853" spans="1:30" ht="16.5">
      <c r="A2853" s="1">
        <v>1451010</v>
      </c>
      <c r="B2853" s="1">
        <v>1</v>
      </c>
      <c r="C2853" s="1" t="s">
        <v>2912</v>
      </c>
      <c r="AB2853" s="2">
        <v>1372096</v>
      </c>
      <c r="AC2853" s="2">
        <v>1</v>
      </c>
      <c r="AD2853" s="2" t="s">
        <v>933</v>
      </c>
    </row>
    <row r="2854" spans="1:30" ht="16.5">
      <c r="A2854" s="1">
        <v>1451011</v>
      </c>
      <c r="B2854" s="1">
        <v>1</v>
      </c>
      <c r="C2854" s="1" t="s">
        <v>2913</v>
      </c>
      <c r="AB2854" s="2">
        <v>1372097</v>
      </c>
      <c r="AC2854" s="2">
        <v>1</v>
      </c>
      <c r="AD2854" s="2" t="s">
        <v>931</v>
      </c>
    </row>
    <row r="2855" spans="1:30" ht="16.5">
      <c r="A2855" s="1">
        <v>1451012</v>
      </c>
      <c r="B2855" s="1">
        <v>1</v>
      </c>
      <c r="C2855" s="1" t="s">
        <v>2914</v>
      </c>
      <c r="AB2855" s="2">
        <v>1372098</v>
      </c>
      <c r="AC2855" s="2">
        <v>1</v>
      </c>
      <c r="AD2855" s="2" t="s">
        <v>932</v>
      </c>
    </row>
    <row r="2856" spans="1:30" ht="16.5">
      <c r="A2856" s="1">
        <v>1451013</v>
      </c>
      <c r="B2856" s="1">
        <v>1</v>
      </c>
      <c r="C2856" s="1" t="s">
        <v>2915</v>
      </c>
      <c r="AB2856" s="2">
        <v>1372099</v>
      </c>
      <c r="AC2856" s="2">
        <v>1</v>
      </c>
      <c r="AD2856" s="2" t="s">
        <v>933</v>
      </c>
    </row>
    <row r="2857" spans="1:30" ht="16.5">
      <c r="A2857" s="1">
        <v>1451014</v>
      </c>
      <c r="B2857" s="1">
        <v>1</v>
      </c>
      <c r="C2857" s="1" t="s">
        <v>2916</v>
      </c>
      <c r="AB2857" s="2">
        <v>1372100</v>
      </c>
      <c r="AC2857" s="2">
        <v>1</v>
      </c>
      <c r="AD2857" s="2" t="s">
        <v>931</v>
      </c>
    </row>
    <row r="2858" spans="1:30" ht="16.5">
      <c r="A2858" s="1">
        <v>1451015</v>
      </c>
      <c r="B2858" s="1">
        <v>1</v>
      </c>
      <c r="C2858" s="1" t="s">
        <v>2917</v>
      </c>
      <c r="AB2858" s="2">
        <v>1372101</v>
      </c>
      <c r="AC2858" s="2">
        <v>1</v>
      </c>
      <c r="AD2858" s="2" t="s">
        <v>932</v>
      </c>
    </row>
    <row r="2859" spans="1:30" ht="16.5">
      <c r="A2859" s="1">
        <v>1451016</v>
      </c>
      <c r="B2859" s="1">
        <v>1</v>
      </c>
      <c r="C2859" s="1" t="s">
        <v>2918</v>
      </c>
      <c r="AB2859" s="2">
        <v>1372102</v>
      </c>
      <c r="AC2859" s="2">
        <v>1</v>
      </c>
      <c r="AD2859" s="2" t="s">
        <v>933</v>
      </c>
    </row>
    <row r="2860" spans="1:30" ht="16.5">
      <c r="A2860" s="1">
        <v>1440017</v>
      </c>
      <c r="B2860" s="1">
        <v>1</v>
      </c>
      <c r="C2860" s="1" t="s">
        <v>2842</v>
      </c>
      <c r="AB2860" s="2">
        <v>1372103</v>
      </c>
      <c r="AC2860" s="2">
        <v>1</v>
      </c>
      <c r="AD2860" s="2" t="s">
        <v>931</v>
      </c>
    </row>
    <row r="2861" spans="1:30" ht="16.5">
      <c r="A2861" s="1">
        <v>1440018</v>
      </c>
      <c r="B2861" s="1">
        <v>1</v>
      </c>
      <c r="C2861" s="1" t="s">
        <v>2843</v>
      </c>
      <c r="AB2861" s="2">
        <v>1372104</v>
      </c>
      <c r="AC2861" s="2">
        <v>1</v>
      </c>
      <c r="AD2861" s="2" t="s">
        <v>932</v>
      </c>
    </row>
    <row r="2862" spans="1:30" ht="16.5">
      <c r="A2862" s="1">
        <v>1440019</v>
      </c>
      <c r="B2862" s="1">
        <v>1</v>
      </c>
      <c r="C2862" s="1" t="s">
        <v>2844</v>
      </c>
      <c r="AB2862" s="2">
        <v>1372105</v>
      </c>
      <c r="AC2862" s="2">
        <v>1</v>
      </c>
      <c r="AD2862" s="2" t="s">
        <v>933</v>
      </c>
    </row>
    <row r="2863" spans="1:30" ht="16.5">
      <c r="A2863" s="1">
        <v>1440020</v>
      </c>
      <c r="B2863" s="1">
        <v>1</v>
      </c>
      <c r="C2863" s="1" t="s">
        <v>2845</v>
      </c>
      <c r="AB2863" s="2">
        <v>1372106</v>
      </c>
      <c r="AC2863" s="2">
        <v>1</v>
      </c>
      <c r="AD2863" s="2" t="s">
        <v>931</v>
      </c>
    </row>
    <row r="2864" spans="1:30" ht="16.5">
      <c r="A2864" s="1">
        <v>1440021</v>
      </c>
      <c r="B2864" s="1">
        <v>1</v>
      </c>
      <c r="C2864" s="1" t="s">
        <v>2846</v>
      </c>
      <c r="AB2864" s="2">
        <v>1372107</v>
      </c>
      <c r="AC2864" s="2">
        <v>1</v>
      </c>
      <c r="AD2864" s="2" t="s">
        <v>932</v>
      </c>
    </row>
    <row r="2865" spans="1:30" ht="16.5">
      <c r="A2865" s="1">
        <v>1440022</v>
      </c>
      <c r="B2865" s="1">
        <v>1</v>
      </c>
      <c r="C2865" s="1" t="s">
        <v>2847</v>
      </c>
      <c r="AB2865" s="2">
        <v>1372108</v>
      </c>
      <c r="AC2865" s="2">
        <v>1</v>
      </c>
      <c r="AD2865" s="2" t="s">
        <v>933</v>
      </c>
    </row>
    <row r="2866" spans="1:30" ht="16.5">
      <c r="A2866" s="1">
        <v>1440023</v>
      </c>
      <c r="B2866" s="1">
        <v>1</v>
      </c>
      <c r="C2866" s="1" t="s">
        <v>2843</v>
      </c>
      <c r="AB2866" s="2">
        <v>2091001</v>
      </c>
      <c r="AC2866" s="2">
        <v>1</v>
      </c>
      <c r="AD2866" s="2" t="s">
        <v>934</v>
      </c>
    </row>
    <row r="2867" spans="1:30" ht="16.5">
      <c r="A2867" s="1">
        <v>1440024</v>
      </c>
      <c r="B2867" s="1">
        <v>1</v>
      </c>
      <c r="C2867" s="1" t="s">
        <v>2843</v>
      </c>
      <c r="AB2867" s="2">
        <v>2091002</v>
      </c>
      <c r="AC2867" s="2">
        <v>1</v>
      </c>
      <c r="AD2867" s="2" t="s">
        <v>935</v>
      </c>
    </row>
    <row r="2868" spans="1:30" ht="16.5">
      <c r="A2868" s="1">
        <v>1440025</v>
      </c>
      <c r="B2868" s="1">
        <v>1</v>
      </c>
      <c r="C2868" s="1" t="s">
        <v>2843</v>
      </c>
      <c r="AB2868" s="2">
        <v>2091003</v>
      </c>
      <c r="AC2868" s="2">
        <v>1</v>
      </c>
      <c r="AD2868" s="2" t="s">
        <v>936</v>
      </c>
    </row>
    <row r="2869" spans="1:30" ht="16.5">
      <c r="A2869" s="1">
        <v>1440027</v>
      </c>
      <c r="B2869" s="1">
        <v>1</v>
      </c>
      <c r="C2869" s="1" t="s">
        <v>2919</v>
      </c>
      <c r="AB2869" s="2">
        <v>2091004</v>
      </c>
      <c r="AC2869" s="2">
        <v>1</v>
      </c>
      <c r="AD2869" s="2" t="s">
        <v>937</v>
      </c>
    </row>
    <row r="2870" spans="1:30" ht="16.5">
      <c r="A2870" s="1">
        <v>1440032</v>
      </c>
      <c r="B2870" s="1">
        <v>1</v>
      </c>
      <c r="C2870" s="1" t="s">
        <v>2846</v>
      </c>
      <c r="AB2870" s="2">
        <v>2091005</v>
      </c>
      <c r="AC2870" s="2">
        <v>1</v>
      </c>
      <c r="AD2870" s="2" t="s">
        <v>934</v>
      </c>
    </row>
    <row r="2871" spans="1:30" ht="16.5">
      <c r="A2871" s="1">
        <v>1440033</v>
      </c>
      <c r="B2871" s="1">
        <v>1</v>
      </c>
      <c r="C2871" s="1" t="s">
        <v>2846</v>
      </c>
      <c r="AB2871" s="2">
        <v>2091006</v>
      </c>
      <c r="AC2871" s="2">
        <v>1</v>
      </c>
      <c r="AD2871" s="2" t="s">
        <v>935</v>
      </c>
    </row>
    <row r="2872" spans="1:30" ht="16.5">
      <c r="A2872" s="1">
        <v>1440034</v>
      </c>
      <c r="B2872" s="1">
        <v>1</v>
      </c>
      <c r="C2872" s="1" t="s">
        <v>2846</v>
      </c>
      <c r="AB2872" s="2">
        <v>2091007</v>
      </c>
      <c r="AC2872" s="2">
        <v>1</v>
      </c>
      <c r="AD2872" s="2" t="s">
        <v>936</v>
      </c>
    </row>
    <row r="2873" spans="1:30" ht="16.5">
      <c r="A2873" s="1">
        <v>1440035</v>
      </c>
      <c r="B2873" s="1">
        <v>1</v>
      </c>
      <c r="C2873" s="1" t="s">
        <v>2846</v>
      </c>
      <c r="AB2873" s="2">
        <v>2091008</v>
      </c>
      <c r="AC2873" s="2">
        <v>1</v>
      </c>
      <c r="AD2873" s="2" t="s">
        <v>937</v>
      </c>
    </row>
    <row r="2874" spans="1:30" ht="16.5">
      <c r="A2874" s="1">
        <v>1440036</v>
      </c>
      <c r="B2874" s="1">
        <v>1</v>
      </c>
      <c r="C2874" s="1" t="s">
        <v>2846</v>
      </c>
      <c r="AB2874" s="2">
        <v>1910001</v>
      </c>
      <c r="AC2874" s="2">
        <v>1</v>
      </c>
      <c r="AD2874" s="2" t="s">
        <v>4216</v>
      </c>
    </row>
    <row r="2875" spans="1:30" ht="16.5">
      <c r="A2875" s="1">
        <v>1440037</v>
      </c>
      <c r="B2875" s="1">
        <v>1</v>
      </c>
      <c r="C2875" s="1" t="s">
        <v>2846</v>
      </c>
      <c r="AB2875" s="2">
        <v>1910002</v>
      </c>
      <c r="AC2875" s="2">
        <v>1</v>
      </c>
      <c r="AD2875" s="2" t="s">
        <v>4216</v>
      </c>
    </row>
    <row r="2876" spans="1:30" ht="16.5">
      <c r="A2876" s="1">
        <v>1440038</v>
      </c>
      <c r="B2876" s="1">
        <v>1</v>
      </c>
      <c r="C2876" s="1" t="s">
        <v>2846</v>
      </c>
      <c r="AB2876" s="2">
        <v>1910003</v>
      </c>
      <c r="AC2876" s="2">
        <v>1</v>
      </c>
      <c r="AD2876" s="2" t="s">
        <v>4216</v>
      </c>
    </row>
    <row r="2877" spans="1:30" ht="16.5">
      <c r="A2877" s="1">
        <v>1440039</v>
      </c>
      <c r="B2877" s="1">
        <v>1</v>
      </c>
      <c r="C2877" s="1" t="s">
        <v>2846</v>
      </c>
      <c r="AB2877" s="2">
        <v>1910004</v>
      </c>
      <c r="AC2877" s="2">
        <v>1</v>
      </c>
      <c r="AD2877" s="2" t="s">
        <v>4216</v>
      </c>
    </row>
    <row r="2878" spans="1:30" ht="16.5">
      <c r="A2878" s="1">
        <v>1440040</v>
      </c>
      <c r="B2878" s="1">
        <v>1</v>
      </c>
      <c r="C2878" s="1" t="s">
        <v>2846</v>
      </c>
      <c r="AB2878" s="2">
        <v>1910005</v>
      </c>
      <c r="AC2878" s="2">
        <v>1</v>
      </c>
      <c r="AD2878" s="2" t="s">
        <v>4216</v>
      </c>
    </row>
    <row r="2879" spans="1:30" ht="16.5">
      <c r="A2879" s="1">
        <v>1440041</v>
      </c>
      <c r="B2879" s="1">
        <v>1</v>
      </c>
      <c r="C2879" s="1" t="s">
        <v>2846</v>
      </c>
      <c r="AB2879" s="2">
        <v>1910006</v>
      </c>
      <c r="AC2879" s="2">
        <v>1</v>
      </c>
      <c r="AD2879" s="2" t="s">
        <v>4216</v>
      </c>
    </row>
    <row r="2880" spans="1:30" ht="16.5">
      <c r="A2880" s="1">
        <v>1440042</v>
      </c>
      <c r="B2880" s="1">
        <v>1</v>
      </c>
      <c r="C2880" s="1" t="s">
        <v>2846</v>
      </c>
      <c r="AB2880" s="2">
        <v>1910007</v>
      </c>
      <c r="AC2880" s="2">
        <v>1</v>
      </c>
      <c r="AD2880" s="2" t="s">
        <v>4216</v>
      </c>
    </row>
    <row r="2881" spans="1:30" ht="16.5">
      <c r="A2881" s="1">
        <v>1440043</v>
      </c>
      <c r="B2881" s="1">
        <v>1</v>
      </c>
      <c r="C2881" s="1" t="s">
        <v>2919</v>
      </c>
      <c r="AB2881" s="2">
        <v>1910008</v>
      </c>
      <c r="AC2881" s="2">
        <v>1</v>
      </c>
      <c r="AD2881" s="2" t="s">
        <v>4216</v>
      </c>
    </row>
    <row r="2882" spans="1:30" ht="16.5">
      <c r="A2882" s="1">
        <v>1440044</v>
      </c>
      <c r="B2882" s="1">
        <v>1</v>
      </c>
      <c r="C2882" s="1" t="s">
        <v>2919</v>
      </c>
      <c r="AB2882" s="2">
        <v>1910009</v>
      </c>
      <c r="AC2882" s="2">
        <v>1</v>
      </c>
      <c r="AD2882" s="2" t="s">
        <v>4216</v>
      </c>
    </row>
    <row r="2883" spans="1:30" ht="16.5">
      <c r="A2883" s="1">
        <v>1440045</v>
      </c>
      <c r="B2883" s="1">
        <v>1</v>
      </c>
      <c r="C2883" s="1" t="s">
        <v>2846</v>
      </c>
      <c r="AB2883" s="2">
        <v>1910010</v>
      </c>
      <c r="AC2883" s="2">
        <v>1</v>
      </c>
      <c r="AD2883" s="2" t="s">
        <v>4216</v>
      </c>
    </row>
    <row r="2884" spans="1:30" ht="16.5">
      <c r="A2884" s="1">
        <v>1440046</v>
      </c>
      <c r="B2884" s="1">
        <v>1</v>
      </c>
      <c r="C2884" s="1" t="s">
        <v>2846</v>
      </c>
      <c r="AB2884" s="2">
        <v>1910011</v>
      </c>
      <c r="AC2884" s="2">
        <v>1</v>
      </c>
      <c r="AD2884" s="2" t="s">
        <v>4216</v>
      </c>
    </row>
    <row r="2885" spans="1:30" ht="16.5">
      <c r="A2885" s="1">
        <v>1440047</v>
      </c>
      <c r="B2885" s="1">
        <v>1</v>
      </c>
      <c r="C2885" s="1" t="s">
        <v>2846</v>
      </c>
      <c r="AB2885" s="2">
        <v>1910012</v>
      </c>
      <c r="AC2885" s="2">
        <v>1</v>
      </c>
      <c r="AD2885" s="2" t="s">
        <v>4216</v>
      </c>
    </row>
    <row r="2886" spans="1:30" ht="16.5">
      <c r="A2886" s="1">
        <v>1440048</v>
      </c>
      <c r="B2886" s="1">
        <v>1</v>
      </c>
      <c r="C2886" s="1" t="s">
        <v>2846</v>
      </c>
      <c r="AB2886" s="2">
        <v>1910013</v>
      </c>
      <c r="AC2886" s="2">
        <v>1</v>
      </c>
      <c r="AD2886" s="2" t="s">
        <v>4216</v>
      </c>
    </row>
    <row r="2887" spans="1:30" ht="16.5">
      <c r="A2887" s="1">
        <v>1440049</v>
      </c>
      <c r="B2887" s="1">
        <v>1</v>
      </c>
      <c r="C2887" s="1" t="s">
        <v>2846</v>
      </c>
      <c r="AB2887" s="2">
        <v>1910014</v>
      </c>
      <c r="AC2887" s="2">
        <v>1</v>
      </c>
      <c r="AD2887" s="2" t="s">
        <v>4216</v>
      </c>
    </row>
    <row r="2888" spans="1:30" ht="16.5">
      <c r="A2888" s="1">
        <v>1440050</v>
      </c>
      <c r="B2888" s="1">
        <v>1</v>
      </c>
      <c r="C2888" s="1" t="s">
        <v>2920</v>
      </c>
      <c r="AB2888" s="2">
        <v>1910015</v>
      </c>
      <c r="AC2888" s="2">
        <v>1</v>
      </c>
      <c r="AD2888" s="2" t="s">
        <v>4216</v>
      </c>
    </row>
    <row r="2889" spans="1:30" ht="16.5">
      <c r="A2889" s="1">
        <v>1440051</v>
      </c>
      <c r="B2889" s="1">
        <v>1</v>
      </c>
      <c r="C2889" s="1" t="s">
        <v>2920</v>
      </c>
      <c r="AB2889" s="2">
        <v>1910016</v>
      </c>
      <c r="AC2889" s="2">
        <v>1</v>
      </c>
      <c r="AD2889" s="2" t="s">
        <v>4216</v>
      </c>
    </row>
    <row r="2890" spans="1:30" ht="16.5">
      <c r="A2890" s="1">
        <v>1400250</v>
      </c>
      <c r="B2890" s="1">
        <v>1</v>
      </c>
      <c r="C2890" s="1" t="s">
        <v>2921</v>
      </c>
      <c r="AB2890" s="2">
        <v>1910017</v>
      </c>
      <c r="AC2890" s="2">
        <v>1</v>
      </c>
      <c r="AD2890" s="2" t="s">
        <v>4216</v>
      </c>
    </row>
    <row r="2891" spans="1:30" ht="16.5">
      <c r="A2891" s="1">
        <v>1400251</v>
      </c>
      <c r="B2891" s="1">
        <v>1</v>
      </c>
      <c r="C2891" s="1" t="s">
        <v>2922</v>
      </c>
      <c r="AB2891" s="2">
        <v>1910018</v>
      </c>
      <c r="AC2891" s="2">
        <v>1</v>
      </c>
      <c r="AD2891" s="2" t="s">
        <v>4216</v>
      </c>
    </row>
    <row r="2892" spans="1:30" ht="16.5">
      <c r="A2892" s="1">
        <v>1400252</v>
      </c>
      <c r="B2892" s="1">
        <v>1</v>
      </c>
      <c r="C2892" s="1" t="s">
        <v>2923</v>
      </c>
      <c r="AB2892" s="2">
        <v>1910019</v>
      </c>
      <c r="AC2892" s="2">
        <v>1</v>
      </c>
      <c r="AD2892" s="2" t="s">
        <v>4216</v>
      </c>
    </row>
    <row r="2893" spans="1:30" ht="16.5">
      <c r="A2893" s="1">
        <v>1400253</v>
      </c>
      <c r="B2893" s="1">
        <v>1</v>
      </c>
      <c r="C2893" s="1" t="s">
        <v>2924</v>
      </c>
      <c r="AB2893" s="2">
        <v>1910020</v>
      </c>
      <c r="AC2893" s="2">
        <v>1</v>
      </c>
      <c r="AD2893" s="2" t="s">
        <v>4216</v>
      </c>
    </row>
    <row r="2894" spans="1:30" ht="16.5">
      <c r="A2894" s="1">
        <v>1400255</v>
      </c>
      <c r="B2894" s="1">
        <v>1</v>
      </c>
      <c r="C2894" s="1" t="s">
        <v>2925</v>
      </c>
      <c r="AB2894" s="2">
        <v>1910101</v>
      </c>
      <c r="AC2894" s="2">
        <v>1</v>
      </c>
      <c r="AD2894" s="2" t="s">
        <v>4217</v>
      </c>
    </row>
    <row r="2895" spans="1:30" ht="16.5">
      <c r="A2895" s="1">
        <v>1400257</v>
      </c>
      <c r="B2895" s="1">
        <v>1</v>
      </c>
      <c r="C2895" s="1" t="s">
        <v>2926</v>
      </c>
      <c r="AB2895" s="2">
        <v>1910102</v>
      </c>
      <c r="AC2895" s="2">
        <v>1</v>
      </c>
      <c r="AD2895" s="2" t="s">
        <v>4217</v>
      </c>
    </row>
    <row r="2896" spans="1:30" ht="16.5">
      <c r="A2896" s="1">
        <v>1400258</v>
      </c>
      <c r="B2896" s="1">
        <v>1</v>
      </c>
      <c r="C2896" s="1" t="s">
        <v>2927</v>
      </c>
      <c r="AB2896" s="2">
        <v>1910103</v>
      </c>
      <c r="AC2896" s="2">
        <v>1</v>
      </c>
      <c r="AD2896" s="2" t="s">
        <v>4217</v>
      </c>
    </row>
    <row r="2897" spans="1:30" ht="16.5">
      <c r="A2897" s="1">
        <v>1400259</v>
      </c>
      <c r="B2897" s="1">
        <v>1</v>
      </c>
      <c r="C2897" s="1" t="s">
        <v>2928</v>
      </c>
      <c r="AB2897" s="2">
        <v>1910104</v>
      </c>
      <c r="AC2897" s="2">
        <v>1</v>
      </c>
      <c r="AD2897" s="2" t="s">
        <v>4217</v>
      </c>
    </row>
    <row r="2898" spans="1:30" ht="16.5">
      <c r="A2898" s="1">
        <v>1400260</v>
      </c>
      <c r="B2898" s="1">
        <v>1</v>
      </c>
      <c r="C2898" s="1" t="s">
        <v>2929</v>
      </c>
      <c r="AB2898" s="2">
        <v>1910105</v>
      </c>
      <c r="AC2898" s="2">
        <v>1</v>
      </c>
      <c r="AD2898" s="2" t="s">
        <v>4217</v>
      </c>
    </row>
    <row r="2899" spans="1:30" ht="16.5">
      <c r="A2899" s="1">
        <v>1400261</v>
      </c>
      <c r="B2899" s="1">
        <v>1</v>
      </c>
      <c r="C2899" s="1" t="s">
        <v>2930</v>
      </c>
      <c r="AB2899" s="2">
        <v>1910106</v>
      </c>
      <c r="AC2899" s="2">
        <v>1</v>
      </c>
      <c r="AD2899" s="2" t="s">
        <v>4217</v>
      </c>
    </row>
    <row r="2900" spans="1:30" ht="16.5">
      <c r="A2900" s="1">
        <v>1400262</v>
      </c>
      <c r="B2900" s="1">
        <v>1</v>
      </c>
      <c r="C2900" s="1" t="s">
        <v>2931</v>
      </c>
      <c r="AB2900" s="2">
        <v>1910107</v>
      </c>
      <c r="AC2900" s="2">
        <v>1</v>
      </c>
      <c r="AD2900" s="2" t="s">
        <v>4217</v>
      </c>
    </row>
    <row r="2901" spans="1:30" ht="16.5">
      <c r="A2901" s="1">
        <v>1400263</v>
      </c>
      <c r="B2901" s="1">
        <v>1</v>
      </c>
      <c r="C2901" s="1" t="s">
        <v>2932</v>
      </c>
      <c r="AB2901" s="2">
        <v>1910108</v>
      </c>
      <c r="AC2901" s="2">
        <v>1</v>
      </c>
      <c r="AD2901" s="2" t="s">
        <v>4217</v>
      </c>
    </row>
    <row r="2902" spans="1:30" ht="16.5">
      <c r="A2902" s="1">
        <v>1400264</v>
      </c>
      <c r="B2902" s="1">
        <v>1</v>
      </c>
      <c r="C2902" s="1" t="s">
        <v>2933</v>
      </c>
      <c r="AB2902" s="2">
        <v>1910109</v>
      </c>
      <c r="AC2902" s="2">
        <v>1</v>
      </c>
      <c r="AD2902" s="2" t="s">
        <v>4217</v>
      </c>
    </row>
    <row r="2903" spans="1:30" ht="16.5">
      <c r="A2903" s="1">
        <v>1400265</v>
      </c>
      <c r="B2903" s="1">
        <v>1</v>
      </c>
      <c r="C2903" s="1" t="s">
        <v>2934</v>
      </c>
      <c r="AB2903" s="2">
        <v>1910110</v>
      </c>
      <c r="AC2903" s="2">
        <v>1</v>
      </c>
      <c r="AD2903" s="2" t="s">
        <v>4217</v>
      </c>
    </row>
    <row r="2904" spans="1:30" ht="16.5">
      <c r="A2904" s="1">
        <v>1400266</v>
      </c>
      <c r="B2904" s="1">
        <v>1</v>
      </c>
      <c r="C2904" s="1" t="s">
        <v>2935</v>
      </c>
      <c r="AB2904" s="2">
        <v>1910111</v>
      </c>
      <c r="AC2904" s="2">
        <v>1</v>
      </c>
      <c r="AD2904" s="2" t="s">
        <v>4217</v>
      </c>
    </row>
    <row r="2905" spans="1:30" ht="16.5">
      <c r="A2905" s="1">
        <v>1400267</v>
      </c>
      <c r="B2905" s="1">
        <v>1</v>
      </c>
      <c r="C2905" s="1" t="s">
        <v>2936</v>
      </c>
      <c r="AB2905" s="2">
        <v>1910112</v>
      </c>
      <c r="AC2905" s="2">
        <v>1</v>
      </c>
      <c r="AD2905" s="2" t="s">
        <v>4217</v>
      </c>
    </row>
    <row r="2906" spans="1:30" ht="16.5">
      <c r="A2906" s="1">
        <v>1400268</v>
      </c>
      <c r="B2906" s="1">
        <v>1</v>
      </c>
      <c r="C2906" s="1" t="s">
        <v>2937</v>
      </c>
      <c r="AB2906" s="2">
        <v>1910113</v>
      </c>
      <c r="AC2906" s="2">
        <v>1</v>
      </c>
      <c r="AD2906" s="2" t="s">
        <v>4217</v>
      </c>
    </row>
    <row r="2907" spans="1:30" ht="16.5">
      <c r="A2907" s="1">
        <v>1400269</v>
      </c>
      <c r="B2907" s="1">
        <v>1</v>
      </c>
      <c r="C2907" s="1" t="s">
        <v>2938</v>
      </c>
      <c r="AB2907" s="2">
        <v>1910114</v>
      </c>
      <c r="AC2907" s="2">
        <v>1</v>
      </c>
      <c r="AD2907" s="2" t="s">
        <v>4217</v>
      </c>
    </row>
    <row r="2908" spans="1:30" ht="16.5">
      <c r="A2908" s="1">
        <v>1400270</v>
      </c>
      <c r="B2908" s="1">
        <v>1</v>
      </c>
      <c r="C2908" s="1" t="s">
        <v>2939</v>
      </c>
      <c r="AB2908" s="2">
        <v>1910115</v>
      </c>
      <c r="AC2908" s="2">
        <v>1</v>
      </c>
      <c r="AD2908" s="2" t="s">
        <v>4217</v>
      </c>
    </row>
    <row r="2909" spans="1:30" ht="16.5">
      <c r="A2909" s="1">
        <v>1400271</v>
      </c>
      <c r="B2909" s="1">
        <v>1</v>
      </c>
      <c r="C2909" s="1" t="s">
        <v>2940</v>
      </c>
      <c r="AB2909" s="2">
        <v>1910116</v>
      </c>
      <c r="AC2909" s="2">
        <v>1</v>
      </c>
      <c r="AD2909" s="2" t="s">
        <v>4217</v>
      </c>
    </row>
    <row r="2910" spans="1:30" ht="16.5">
      <c r="A2910" s="1">
        <v>1400272</v>
      </c>
      <c r="B2910" s="1">
        <v>1</v>
      </c>
      <c r="C2910" s="1" t="s">
        <v>2941</v>
      </c>
      <c r="AB2910" s="2">
        <v>1910117</v>
      </c>
      <c r="AC2910" s="2">
        <v>1</v>
      </c>
      <c r="AD2910" s="2" t="s">
        <v>4217</v>
      </c>
    </row>
    <row r="2911" spans="1:30" ht="16.5">
      <c r="A2911" s="1">
        <v>1400273</v>
      </c>
      <c r="B2911" s="1">
        <v>1</v>
      </c>
      <c r="C2911" s="1" t="s">
        <v>2942</v>
      </c>
      <c r="AB2911" s="2">
        <v>1910118</v>
      </c>
      <c r="AC2911" s="2">
        <v>1</v>
      </c>
      <c r="AD2911" s="2" t="s">
        <v>4217</v>
      </c>
    </row>
    <row r="2912" spans="1:30" ht="16.5">
      <c r="A2912" s="1">
        <v>1400274</v>
      </c>
      <c r="B2912" s="1">
        <v>1</v>
      </c>
      <c r="C2912" s="1" t="s">
        <v>2943</v>
      </c>
      <c r="AB2912" s="2">
        <v>1910119</v>
      </c>
      <c r="AC2912" s="2">
        <v>1</v>
      </c>
      <c r="AD2912" s="2" t="s">
        <v>4217</v>
      </c>
    </row>
    <row r="2913" spans="1:30" ht="16.5">
      <c r="A2913" s="1">
        <v>1400275</v>
      </c>
      <c r="B2913" s="1">
        <v>1</v>
      </c>
      <c r="C2913" s="1" t="s">
        <v>2944</v>
      </c>
      <c r="AB2913" s="2">
        <v>1910120</v>
      </c>
      <c r="AC2913" s="2">
        <v>1</v>
      </c>
      <c r="AD2913" s="2" t="s">
        <v>4217</v>
      </c>
    </row>
    <row r="2914" spans="1:30" ht="16.5">
      <c r="A2914" s="1">
        <v>1400276</v>
      </c>
      <c r="B2914" s="1">
        <v>1</v>
      </c>
      <c r="C2914" s="1" t="s">
        <v>2945</v>
      </c>
      <c r="AB2914" s="2">
        <v>1450021</v>
      </c>
      <c r="AC2914" s="2">
        <v>1</v>
      </c>
      <c r="AD2914" s="2" t="s">
        <v>4218</v>
      </c>
    </row>
    <row r="2915" spans="1:30" ht="16.5">
      <c r="A2915" s="1">
        <v>1400277</v>
      </c>
      <c r="B2915" s="1">
        <v>1</v>
      </c>
      <c r="C2915" s="1" t="s">
        <v>2946</v>
      </c>
      <c r="AB2915" s="2">
        <v>1451000</v>
      </c>
      <c r="AC2915" s="2">
        <v>1</v>
      </c>
      <c r="AD2915" s="2" t="s">
        <v>2904</v>
      </c>
    </row>
    <row r="2916" spans="1:30" ht="16.5">
      <c r="A2916" s="1">
        <v>1400278</v>
      </c>
      <c r="B2916" s="1">
        <v>1</v>
      </c>
      <c r="C2916" s="1" t="s">
        <v>2947</v>
      </c>
      <c r="AB2916" s="2">
        <v>1451001</v>
      </c>
      <c r="AC2916" s="2">
        <v>1</v>
      </c>
      <c r="AD2916" s="2" t="s">
        <v>2905</v>
      </c>
    </row>
    <row r="2917" spans="1:30" ht="16.5">
      <c r="A2917" s="1">
        <v>1400279</v>
      </c>
      <c r="B2917" s="1">
        <v>1</v>
      </c>
      <c r="C2917" s="1" t="s">
        <v>2948</v>
      </c>
      <c r="AB2917" s="2">
        <v>1451002</v>
      </c>
      <c r="AC2917" s="2">
        <v>1</v>
      </c>
      <c r="AD2917" s="2" t="s">
        <v>2906</v>
      </c>
    </row>
    <row r="2918" spans="1:30" ht="16.5">
      <c r="A2918" s="1">
        <v>1400280</v>
      </c>
      <c r="B2918" s="1">
        <v>1</v>
      </c>
      <c r="C2918" s="1" t="s">
        <v>2949</v>
      </c>
      <c r="AB2918" s="2">
        <v>1451003</v>
      </c>
      <c r="AC2918" s="2">
        <v>1</v>
      </c>
      <c r="AD2918" s="2" t="s">
        <v>2907</v>
      </c>
    </row>
    <row r="2919" spans="1:30" ht="16.5">
      <c r="A2919" s="1">
        <v>1400281</v>
      </c>
      <c r="B2919" s="1">
        <v>1</v>
      </c>
      <c r="C2919" s="1" t="s">
        <v>2950</v>
      </c>
      <c r="AB2919" s="2">
        <v>1451004</v>
      </c>
      <c r="AC2919" s="2">
        <v>1</v>
      </c>
      <c r="AD2919" s="2" t="s">
        <v>2908</v>
      </c>
    </row>
    <row r="2920" spans="1:30" ht="16.5">
      <c r="A2920" s="1">
        <v>1400282</v>
      </c>
      <c r="B2920" s="1">
        <v>1</v>
      </c>
      <c r="C2920" s="1" t="s">
        <v>2951</v>
      </c>
      <c r="AB2920" s="2">
        <v>1451005</v>
      </c>
      <c r="AC2920" s="2">
        <v>1</v>
      </c>
      <c r="AD2920" s="2" t="s">
        <v>2909</v>
      </c>
    </row>
    <row r="2921" spans="1:30" ht="16.5">
      <c r="A2921" s="1">
        <v>1400283</v>
      </c>
      <c r="B2921" s="1">
        <v>1</v>
      </c>
      <c r="C2921" s="1" t="s">
        <v>2952</v>
      </c>
      <c r="AB2921" s="2">
        <v>1451006</v>
      </c>
      <c r="AC2921" s="2">
        <v>1</v>
      </c>
      <c r="AD2921" s="2" t="s">
        <v>4192</v>
      </c>
    </row>
    <row r="2922" spans="1:30" ht="16.5">
      <c r="A2922" s="1">
        <v>1400284</v>
      </c>
      <c r="B2922" s="1">
        <v>1</v>
      </c>
      <c r="C2922" s="1" t="s">
        <v>2953</v>
      </c>
      <c r="AB2922" s="2">
        <v>1451007</v>
      </c>
      <c r="AC2922" s="2">
        <v>1</v>
      </c>
      <c r="AD2922" s="2" t="s">
        <v>2717</v>
      </c>
    </row>
    <row r="2923" spans="1:30" ht="16.5">
      <c r="A2923" s="1">
        <v>1400285</v>
      </c>
      <c r="B2923" s="1">
        <v>1</v>
      </c>
      <c r="C2923" s="1" t="s">
        <v>2954</v>
      </c>
      <c r="AB2923" s="2">
        <v>1451008</v>
      </c>
      <c r="AC2923" s="2">
        <v>1</v>
      </c>
      <c r="AD2923" s="2" t="s">
        <v>2910</v>
      </c>
    </row>
    <row r="2924" spans="1:30" ht="16.5">
      <c r="A2924" s="1">
        <v>1400286</v>
      </c>
      <c r="B2924" s="1">
        <v>1</v>
      </c>
      <c r="C2924" s="1" t="s">
        <v>2955</v>
      </c>
      <c r="AB2924" s="2">
        <v>1451009</v>
      </c>
      <c r="AC2924" s="2">
        <v>1</v>
      </c>
      <c r="AD2924" s="2" t="s">
        <v>2911</v>
      </c>
    </row>
    <row r="2925" spans="1:30" ht="16.5">
      <c r="A2925" s="1">
        <v>1400287</v>
      </c>
      <c r="B2925" s="1">
        <v>1</v>
      </c>
      <c r="C2925" s="1" t="s">
        <v>2956</v>
      </c>
      <c r="AB2925" s="2">
        <v>1451010</v>
      </c>
      <c r="AC2925" s="2">
        <v>1</v>
      </c>
      <c r="AD2925" s="2" t="s">
        <v>2912</v>
      </c>
    </row>
    <row r="2926" spans="1:30" ht="16.5">
      <c r="A2926" s="1">
        <v>1400288</v>
      </c>
      <c r="B2926" s="1">
        <v>1</v>
      </c>
      <c r="C2926" s="1" t="s">
        <v>2957</v>
      </c>
      <c r="AB2926" s="2">
        <v>1451011</v>
      </c>
      <c r="AC2926" s="2">
        <v>1</v>
      </c>
      <c r="AD2926" s="2" t="s">
        <v>2913</v>
      </c>
    </row>
    <row r="2927" spans="1:30" ht="16.5">
      <c r="A2927" s="1">
        <v>1400289</v>
      </c>
      <c r="B2927" s="1">
        <v>1</v>
      </c>
      <c r="C2927" s="1" t="s">
        <v>2958</v>
      </c>
      <c r="AB2927" s="2">
        <v>1451012</v>
      </c>
      <c r="AC2927" s="2">
        <v>1</v>
      </c>
      <c r="AD2927" s="2" t="s">
        <v>2914</v>
      </c>
    </row>
    <row r="2928" spans="1:30" ht="16.5">
      <c r="A2928" s="1">
        <v>1400290</v>
      </c>
      <c r="B2928" s="1">
        <v>1</v>
      </c>
      <c r="C2928" s="1" t="s">
        <v>2959</v>
      </c>
      <c r="AB2928" s="2">
        <v>1451013</v>
      </c>
      <c r="AC2928" s="2">
        <v>1</v>
      </c>
      <c r="AD2928" s="2" t="s">
        <v>2915</v>
      </c>
    </row>
    <row r="2929" spans="1:30" ht="16.5">
      <c r="A2929" s="1">
        <v>1400291</v>
      </c>
      <c r="B2929" s="1">
        <v>1</v>
      </c>
      <c r="C2929" s="1" t="s">
        <v>2960</v>
      </c>
      <c r="AB2929" s="2">
        <v>1451014</v>
      </c>
      <c r="AC2929" s="2">
        <v>1</v>
      </c>
      <c r="AD2929" s="2" t="s">
        <v>2916</v>
      </c>
    </row>
    <row r="2930" spans="1:30" ht="16.5">
      <c r="A2930" s="1">
        <v>1400292</v>
      </c>
      <c r="B2930" s="1">
        <v>1</v>
      </c>
      <c r="C2930" s="1" t="s">
        <v>2961</v>
      </c>
      <c r="AB2930" s="2">
        <v>1451015</v>
      </c>
      <c r="AC2930" s="2">
        <v>1</v>
      </c>
      <c r="AD2930" s="2" t="s">
        <v>2917</v>
      </c>
    </row>
    <row r="2931" spans="1:30" ht="16.5">
      <c r="A2931" s="1">
        <v>1400293</v>
      </c>
      <c r="B2931" s="1">
        <v>1</v>
      </c>
      <c r="C2931" s="1" t="s">
        <v>2962</v>
      </c>
      <c r="AB2931" s="2">
        <v>1451016</v>
      </c>
      <c r="AC2931" s="2">
        <v>1</v>
      </c>
      <c r="AD2931" s="2" t="s">
        <v>2918</v>
      </c>
    </row>
    <row r="2932" spans="1:30" ht="16.5">
      <c r="A2932" s="1">
        <v>1400294</v>
      </c>
      <c r="B2932" s="1">
        <v>1</v>
      </c>
      <c r="C2932" s="1" t="s">
        <v>2925</v>
      </c>
      <c r="AB2932" s="2">
        <v>1440017</v>
      </c>
      <c r="AC2932" s="2">
        <v>1</v>
      </c>
      <c r="AD2932" s="2" t="s">
        <v>2842</v>
      </c>
    </row>
    <row r="2933" spans="1:30" ht="16.5">
      <c r="A2933" s="1">
        <v>1400295</v>
      </c>
      <c r="B2933" s="1">
        <v>1</v>
      </c>
      <c r="C2933" s="1" t="s">
        <v>2961</v>
      </c>
      <c r="AB2933" s="2">
        <v>1440018</v>
      </c>
      <c r="AC2933" s="2">
        <v>1</v>
      </c>
      <c r="AD2933" s="2" t="s">
        <v>3828</v>
      </c>
    </row>
    <row r="2934" spans="1:30" ht="16.5">
      <c r="A2934" s="1">
        <v>1400296</v>
      </c>
      <c r="B2934" s="1">
        <v>1</v>
      </c>
      <c r="C2934" s="1" t="s">
        <v>2925</v>
      </c>
      <c r="AB2934" s="2">
        <v>1440019</v>
      </c>
      <c r="AC2934" s="2">
        <v>1</v>
      </c>
      <c r="AD2934" s="2" t="s">
        <v>3828</v>
      </c>
    </row>
    <row r="2935" spans="1:30" ht="16.5">
      <c r="A2935" s="1">
        <v>1400297</v>
      </c>
      <c r="B2935" s="1">
        <v>1</v>
      </c>
      <c r="C2935" s="1" t="s">
        <v>2925</v>
      </c>
      <c r="AB2935" s="2">
        <v>1440020</v>
      </c>
      <c r="AC2935" s="2">
        <v>1</v>
      </c>
      <c r="AD2935" s="2" t="s">
        <v>2845</v>
      </c>
    </row>
    <row r="2936" spans="1:30" ht="16.5">
      <c r="A2936" s="1">
        <v>1400298</v>
      </c>
      <c r="B2936" s="1">
        <v>1</v>
      </c>
      <c r="C2936" s="1" t="s">
        <v>2936</v>
      </c>
      <c r="AB2936" s="2">
        <v>1440021</v>
      </c>
      <c r="AC2936" s="2">
        <v>1</v>
      </c>
      <c r="AD2936" s="2" t="s">
        <v>2846</v>
      </c>
    </row>
    <row r="2937" spans="1:30" ht="16.5">
      <c r="A2937" s="1">
        <v>1400299</v>
      </c>
      <c r="B2937" s="1">
        <v>1</v>
      </c>
      <c r="C2937" s="1" t="s">
        <v>2937</v>
      </c>
      <c r="AB2937" s="2">
        <v>1440022</v>
      </c>
      <c r="AC2937" s="2">
        <v>1</v>
      </c>
      <c r="AD2937" s="2" t="s">
        <v>2847</v>
      </c>
    </row>
    <row r="2938" spans="1:30" ht="16.5">
      <c r="A2938" s="1">
        <v>1400300</v>
      </c>
      <c r="B2938" s="1">
        <v>1</v>
      </c>
      <c r="C2938" s="13" t="s">
        <v>2962</v>
      </c>
      <c r="AB2938" s="2">
        <v>1440023</v>
      </c>
      <c r="AC2938" s="2">
        <v>1</v>
      </c>
      <c r="AD2938" s="2" t="s">
        <v>3828</v>
      </c>
    </row>
    <row r="2939" spans="1:30" ht="16.5">
      <c r="A2939" s="1">
        <v>1400301</v>
      </c>
      <c r="B2939" s="1">
        <v>1</v>
      </c>
      <c r="C2939" s="13" t="s">
        <v>4219</v>
      </c>
      <c r="AB2939" s="2">
        <v>1440024</v>
      </c>
      <c r="AC2939" s="2">
        <v>1</v>
      </c>
      <c r="AD2939" s="2" t="s">
        <v>3828</v>
      </c>
    </row>
    <row r="2940" spans="1:30" ht="16.5">
      <c r="A2940" s="1">
        <v>1400302</v>
      </c>
      <c r="B2940" s="1">
        <v>1</v>
      </c>
      <c r="C2940" s="1" t="s">
        <v>2927</v>
      </c>
      <c r="AB2940" s="2">
        <v>1440025</v>
      </c>
      <c r="AC2940" s="2">
        <v>1</v>
      </c>
      <c r="AD2940" s="2" t="s">
        <v>3828</v>
      </c>
    </row>
    <row r="2941" spans="1:30" ht="16.5">
      <c r="A2941" s="1">
        <v>1400303</v>
      </c>
      <c r="B2941" s="1">
        <v>1</v>
      </c>
      <c r="C2941" s="1" t="s">
        <v>2945</v>
      </c>
      <c r="AB2941" s="2">
        <v>1440027</v>
      </c>
      <c r="AC2941" s="2">
        <v>1</v>
      </c>
      <c r="AD2941" s="2" t="s">
        <v>4220</v>
      </c>
    </row>
    <row r="2942" spans="1:30" ht="16.5">
      <c r="A2942" s="1">
        <v>1400304</v>
      </c>
      <c r="B2942" s="1">
        <v>1</v>
      </c>
      <c r="C2942" s="1" t="s">
        <v>2952</v>
      </c>
      <c r="AB2942" s="2">
        <v>1440032</v>
      </c>
      <c r="AC2942" s="2">
        <v>1</v>
      </c>
      <c r="AD2942" s="2" t="s">
        <v>2846</v>
      </c>
    </row>
    <row r="2943" spans="1:30" ht="16.5">
      <c r="A2943" s="1">
        <v>1400305</v>
      </c>
      <c r="B2943" s="1">
        <v>1</v>
      </c>
      <c r="C2943" s="1" t="s">
        <v>2953</v>
      </c>
      <c r="AB2943" s="2">
        <v>1440033</v>
      </c>
      <c r="AC2943" s="2">
        <v>1</v>
      </c>
      <c r="AD2943" s="2" t="s">
        <v>1670</v>
      </c>
    </row>
    <row r="2944" spans="1:30" ht="16.5">
      <c r="A2944" s="1">
        <v>1400306</v>
      </c>
      <c r="B2944" s="1">
        <v>1</v>
      </c>
      <c r="C2944" s="1" t="s">
        <v>2956</v>
      </c>
      <c r="AB2944" s="2">
        <v>1440034</v>
      </c>
      <c r="AC2944" s="2">
        <v>1</v>
      </c>
      <c r="AD2944" s="2" t="s">
        <v>1670</v>
      </c>
    </row>
    <row r="2945" spans="1:30" ht="16.5">
      <c r="A2945" s="1">
        <v>1400307</v>
      </c>
      <c r="B2945" s="1">
        <v>1</v>
      </c>
      <c r="C2945" s="1" t="s">
        <v>2957</v>
      </c>
      <c r="AB2945" s="2">
        <v>1440035</v>
      </c>
      <c r="AC2945" s="2">
        <v>1</v>
      </c>
      <c r="AD2945" s="2" t="s">
        <v>1670</v>
      </c>
    </row>
    <row r="2946" spans="1:30" ht="16.5">
      <c r="A2946" s="1">
        <v>1400308</v>
      </c>
      <c r="B2946" s="1">
        <v>1</v>
      </c>
      <c r="C2946" s="1" t="s">
        <v>2960</v>
      </c>
      <c r="AB2946" s="2">
        <v>1440036</v>
      </c>
      <c r="AC2946" s="2">
        <v>1</v>
      </c>
      <c r="AD2946" s="2" t="s">
        <v>1670</v>
      </c>
    </row>
    <row r="2947" spans="1:30" ht="16.5">
      <c r="A2947" s="1">
        <v>1400309</v>
      </c>
      <c r="B2947" s="1">
        <v>1</v>
      </c>
      <c r="C2947" s="1" t="s">
        <v>2961</v>
      </c>
      <c r="AB2947" s="2">
        <v>1440037</v>
      </c>
      <c r="AC2947" s="2">
        <v>1</v>
      </c>
      <c r="AD2947" s="2" t="s">
        <v>1670</v>
      </c>
    </row>
    <row r="2948" spans="1:30" ht="16.5">
      <c r="A2948" s="1">
        <v>1400310</v>
      </c>
      <c r="B2948" s="1">
        <v>1</v>
      </c>
      <c r="C2948" s="1" t="s">
        <v>2961</v>
      </c>
      <c r="AB2948" s="2">
        <v>1440038</v>
      </c>
      <c r="AC2948" s="2">
        <v>1</v>
      </c>
      <c r="AD2948" s="2" t="s">
        <v>1670</v>
      </c>
    </row>
    <row r="2949" spans="1:30" ht="16.5">
      <c r="A2949" s="1">
        <v>1400400</v>
      </c>
      <c r="B2949" s="1">
        <v>1</v>
      </c>
      <c r="C2949" s="1" t="s">
        <v>2963</v>
      </c>
      <c r="AB2949" s="2">
        <v>1440039</v>
      </c>
      <c r="AC2949" s="2">
        <v>1</v>
      </c>
      <c r="AD2949" s="2" t="s">
        <v>1670</v>
      </c>
    </row>
    <row r="2950" spans="1:30" ht="16.5">
      <c r="A2950" s="1">
        <v>1400401</v>
      </c>
      <c r="B2950" s="1">
        <v>1</v>
      </c>
      <c r="C2950" s="1" t="s">
        <v>2964</v>
      </c>
      <c r="AB2950" s="2">
        <v>1440040</v>
      </c>
      <c r="AC2950" s="2">
        <v>1</v>
      </c>
      <c r="AD2950" s="2" t="s">
        <v>1670</v>
      </c>
    </row>
    <row r="2951" spans="1:30" ht="16.5">
      <c r="A2951" s="1">
        <v>1400402</v>
      </c>
      <c r="B2951" s="1">
        <v>1</v>
      </c>
      <c r="C2951" s="1" t="s">
        <v>2965</v>
      </c>
      <c r="AB2951" s="2">
        <v>1440041</v>
      </c>
      <c r="AC2951" s="2">
        <v>1</v>
      </c>
      <c r="AD2951" s="2" t="s">
        <v>1670</v>
      </c>
    </row>
    <row r="2952" spans="1:30" ht="16.5">
      <c r="A2952" s="1">
        <v>1400403</v>
      </c>
      <c r="B2952" s="1">
        <v>1</v>
      </c>
      <c r="C2952" s="1" t="s">
        <v>2966</v>
      </c>
      <c r="AB2952" s="2">
        <v>1440042</v>
      </c>
      <c r="AC2952" s="2">
        <v>1</v>
      </c>
      <c r="AD2952" s="2" t="s">
        <v>1670</v>
      </c>
    </row>
    <row r="2953" spans="1:30" ht="16.5">
      <c r="A2953" s="1">
        <v>1400404</v>
      </c>
      <c r="B2953" s="1">
        <v>1</v>
      </c>
      <c r="C2953" s="1" t="s">
        <v>2967</v>
      </c>
      <c r="AB2953" s="2">
        <v>1440043</v>
      </c>
      <c r="AC2953" s="2">
        <v>1</v>
      </c>
      <c r="AD2953" s="2" t="s">
        <v>4220</v>
      </c>
    </row>
    <row r="2954" spans="1:30" ht="16.5">
      <c r="A2954" s="1">
        <v>1400405</v>
      </c>
      <c r="B2954" s="1">
        <v>1</v>
      </c>
      <c r="C2954" s="1" t="s">
        <v>2968</v>
      </c>
      <c r="AB2954" s="2">
        <v>1440044</v>
      </c>
      <c r="AC2954" s="2">
        <v>1</v>
      </c>
      <c r="AD2954" s="2" t="s">
        <v>4220</v>
      </c>
    </row>
    <row r="2955" spans="1:30" ht="16.5">
      <c r="A2955" s="1">
        <v>1400406</v>
      </c>
      <c r="B2955" s="1">
        <v>1</v>
      </c>
      <c r="C2955" s="1" t="s">
        <v>2969</v>
      </c>
      <c r="AB2955" s="2">
        <v>1440045</v>
      </c>
      <c r="AC2955" s="2">
        <v>1</v>
      </c>
      <c r="AD2955" s="2" t="s">
        <v>1670</v>
      </c>
    </row>
    <row r="2956" spans="1:30" ht="16.5">
      <c r="A2956" s="1">
        <v>1400407</v>
      </c>
      <c r="B2956" s="1">
        <v>1</v>
      </c>
      <c r="C2956" s="1" t="s">
        <v>2970</v>
      </c>
      <c r="AB2956" s="2">
        <v>1440046</v>
      </c>
      <c r="AC2956" s="2">
        <v>1</v>
      </c>
      <c r="AD2956" s="2" t="s">
        <v>1670</v>
      </c>
    </row>
    <row r="2957" spans="1:30" ht="16.5">
      <c r="A2957" s="1">
        <v>1400408</v>
      </c>
      <c r="B2957" s="1">
        <v>1</v>
      </c>
      <c r="C2957" s="1" t="s">
        <v>2971</v>
      </c>
      <c r="AB2957" s="2">
        <v>1440047</v>
      </c>
      <c r="AC2957" s="2">
        <v>1</v>
      </c>
      <c r="AD2957" s="2" t="s">
        <v>1670</v>
      </c>
    </row>
    <row r="2958" spans="1:30" ht="16.5">
      <c r="A2958" s="1">
        <v>1400409</v>
      </c>
      <c r="B2958" s="1">
        <v>1</v>
      </c>
      <c r="C2958" s="1" t="s">
        <v>2972</v>
      </c>
      <c r="AB2958" s="2">
        <v>1440048</v>
      </c>
      <c r="AC2958" s="2">
        <v>1</v>
      </c>
      <c r="AD2958" s="2" t="s">
        <v>1670</v>
      </c>
    </row>
    <row r="2959" spans="1:30" ht="16.5">
      <c r="A2959" s="1">
        <v>1400410</v>
      </c>
      <c r="B2959" s="1">
        <v>1</v>
      </c>
      <c r="C2959" s="1" t="s">
        <v>2973</v>
      </c>
      <c r="AB2959" s="2">
        <v>1440049</v>
      </c>
      <c r="AC2959" s="2">
        <v>1</v>
      </c>
      <c r="AD2959" s="2" t="s">
        <v>2846</v>
      </c>
    </row>
    <row r="2960" spans="1:30" ht="16.5">
      <c r="A2960" s="1">
        <v>1400411</v>
      </c>
      <c r="B2960" s="1">
        <v>1</v>
      </c>
      <c r="C2960" s="1" t="s">
        <v>2974</v>
      </c>
      <c r="AB2960" s="2">
        <v>1440050</v>
      </c>
      <c r="AC2960" s="2">
        <v>1</v>
      </c>
      <c r="AD2960" s="2" t="s">
        <v>2920</v>
      </c>
    </row>
    <row r="2961" spans="1:30" ht="16.5">
      <c r="A2961" s="1">
        <v>1400412</v>
      </c>
      <c r="B2961" s="1">
        <v>1</v>
      </c>
      <c r="C2961" s="1" t="s">
        <v>2975</v>
      </c>
      <c r="AB2961" s="2">
        <v>1440051</v>
      </c>
      <c r="AC2961" s="2">
        <v>1</v>
      </c>
      <c r="AD2961" s="2" t="s">
        <v>2920</v>
      </c>
    </row>
    <row r="2962" spans="1:30" ht="16.5">
      <c r="A2962" s="1">
        <v>1400413</v>
      </c>
      <c r="B2962" s="1">
        <v>1</v>
      </c>
      <c r="C2962" s="1" t="s">
        <v>2976</v>
      </c>
      <c r="AB2962" s="2">
        <v>1400250</v>
      </c>
      <c r="AC2962" s="2">
        <v>1</v>
      </c>
      <c r="AD2962" s="2" t="s">
        <v>2921</v>
      </c>
    </row>
    <row r="2963" spans="1:30" ht="16.5">
      <c r="A2963" s="1">
        <v>1400414</v>
      </c>
      <c r="B2963" s="1">
        <v>1</v>
      </c>
      <c r="C2963" s="1" t="s">
        <v>2977</v>
      </c>
      <c r="AB2963" s="2">
        <v>1400251</v>
      </c>
      <c r="AC2963" s="2">
        <v>1</v>
      </c>
      <c r="AD2963" s="2" t="s">
        <v>2922</v>
      </c>
    </row>
    <row r="2964" spans="1:30" ht="16.5">
      <c r="A2964" s="1">
        <v>1400415</v>
      </c>
      <c r="B2964" s="1">
        <v>1</v>
      </c>
      <c r="C2964" s="1" t="s">
        <v>2978</v>
      </c>
      <c r="AB2964" s="2">
        <v>1400252</v>
      </c>
      <c r="AC2964" s="2">
        <v>1</v>
      </c>
      <c r="AD2964" s="2" t="s">
        <v>2923</v>
      </c>
    </row>
    <row r="2965" spans="1:30" ht="16.5">
      <c r="A2965" s="1">
        <v>1400416</v>
      </c>
      <c r="B2965" s="1">
        <v>1</v>
      </c>
      <c r="C2965" s="1" t="s">
        <v>2979</v>
      </c>
      <c r="AB2965" s="2">
        <v>1400253</v>
      </c>
      <c r="AC2965" s="2">
        <v>1</v>
      </c>
      <c r="AD2965" s="2" t="s">
        <v>2924</v>
      </c>
    </row>
    <row r="2966" spans="1:30" ht="16.5">
      <c r="A2966" s="1">
        <v>1400417</v>
      </c>
      <c r="B2966" s="1">
        <v>1</v>
      </c>
      <c r="C2966" s="1" t="s">
        <v>2980</v>
      </c>
      <c r="AB2966" s="2">
        <v>1400255</v>
      </c>
      <c r="AC2966" s="2">
        <v>1</v>
      </c>
      <c r="AD2966" s="2" t="s">
        <v>2925</v>
      </c>
    </row>
    <row r="2967" spans="1:30" ht="16.5">
      <c r="A2967" s="1">
        <v>1400418</v>
      </c>
      <c r="B2967" s="1">
        <v>1</v>
      </c>
      <c r="C2967" s="1" t="s">
        <v>2981</v>
      </c>
      <c r="AB2967" s="2">
        <v>1400257</v>
      </c>
      <c r="AC2967" s="2">
        <v>1</v>
      </c>
      <c r="AD2967" s="2" t="s">
        <v>2926</v>
      </c>
    </row>
    <row r="2968" spans="1:30" ht="16.5">
      <c r="A2968" s="1">
        <v>1400419</v>
      </c>
      <c r="B2968" s="1">
        <v>1</v>
      </c>
      <c r="C2968" s="1" t="s">
        <v>2982</v>
      </c>
      <c r="AB2968" s="2">
        <v>1400258</v>
      </c>
      <c r="AC2968" s="2">
        <v>1</v>
      </c>
      <c r="AD2968" s="2" t="s">
        <v>2927</v>
      </c>
    </row>
    <row r="2969" spans="1:30" ht="16.5">
      <c r="A2969" s="1">
        <v>1400420</v>
      </c>
      <c r="B2969" s="1">
        <v>1</v>
      </c>
      <c r="C2969" s="1" t="s">
        <v>2983</v>
      </c>
      <c r="AB2969" s="2">
        <v>1400259</v>
      </c>
      <c r="AC2969" s="2">
        <v>1</v>
      </c>
      <c r="AD2969" s="2" t="s">
        <v>2928</v>
      </c>
    </row>
    <row r="2970" spans="1:30" ht="16.5">
      <c r="A2970" s="1">
        <v>1400421</v>
      </c>
      <c r="B2970" s="1">
        <v>1</v>
      </c>
      <c r="C2970" s="1" t="s">
        <v>2984</v>
      </c>
      <c r="AB2970" s="2">
        <v>1400260</v>
      </c>
      <c r="AC2970" s="2">
        <v>1</v>
      </c>
      <c r="AD2970" s="2" t="s">
        <v>2929</v>
      </c>
    </row>
    <row r="2971" spans="1:30" ht="16.5">
      <c r="A2971" s="1">
        <v>1400422</v>
      </c>
      <c r="B2971" s="1">
        <v>1</v>
      </c>
      <c r="C2971" s="1" t="s">
        <v>2985</v>
      </c>
      <c r="AB2971" s="2">
        <v>1400261</v>
      </c>
      <c r="AC2971" s="2">
        <v>1</v>
      </c>
      <c r="AD2971" s="2" t="s">
        <v>2930</v>
      </c>
    </row>
    <row r="2972" spans="1:30" ht="16.5">
      <c r="A2972" s="1">
        <v>1400423</v>
      </c>
      <c r="B2972" s="1">
        <v>1</v>
      </c>
      <c r="C2972" s="1" t="s">
        <v>2986</v>
      </c>
      <c r="AB2972" s="2">
        <v>1400262</v>
      </c>
      <c r="AC2972" s="2">
        <v>1</v>
      </c>
      <c r="AD2972" s="2" t="s">
        <v>2931</v>
      </c>
    </row>
    <row r="2973" spans="1:30" ht="16.5">
      <c r="A2973" s="1">
        <v>1400424</v>
      </c>
      <c r="B2973" s="1">
        <v>1</v>
      </c>
      <c r="C2973" s="1" t="s">
        <v>2987</v>
      </c>
      <c r="AB2973" s="2">
        <v>1400263</v>
      </c>
      <c r="AC2973" s="2">
        <v>1</v>
      </c>
      <c r="AD2973" s="2" t="s">
        <v>2932</v>
      </c>
    </row>
    <row r="2974" spans="1:30" ht="16.5">
      <c r="A2974" s="1">
        <v>1400425</v>
      </c>
      <c r="B2974" s="1">
        <v>1</v>
      </c>
      <c r="C2974" s="1" t="s">
        <v>2988</v>
      </c>
      <c r="AB2974" s="2">
        <v>1400264</v>
      </c>
      <c r="AC2974" s="2">
        <v>1</v>
      </c>
      <c r="AD2974" s="2" t="s">
        <v>2933</v>
      </c>
    </row>
    <row r="2975" spans="1:30" ht="16.5">
      <c r="A2975" s="1">
        <v>1400426</v>
      </c>
      <c r="B2975" s="1">
        <v>1</v>
      </c>
      <c r="C2975" s="1" t="s">
        <v>2989</v>
      </c>
      <c r="AB2975" s="2">
        <v>1400265</v>
      </c>
      <c r="AC2975" s="2">
        <v>1</v>
      </c>
      <c r="AD2975" s="2" t="s">
        <v>2934</v>
      </c>
    </row>
    <row r="2976" spans="1:30" ht="16.5">
      <c r="A2976" s="1">
        <v>1400427</v>
      </c>
      <c r="B2976" s="1">
        <v>1</v>
      </c>
      <c r="C2976" s="1" t="s">
        <v>2990</v>
      </c>
      <c r="AB2976" s="2">
        <v>1400266</v>
      </c>
      <c r="AC2976" s="2">
        <v>1</v>
      </c>
      <c r="AD2976" s="2" t="s">
        <v>2935</v>
      </c>
    </row>
    <row r="2977" spans="1:30" ht="16.5">
      <c r="A2977" s="1">
        <v>1400428</v>
      </c>
      <c r="B2977" s="1">
        <v>1</v>
      </c>
      <c r="C2977" s="1" t="s">
        <v>2991</v>
      </c>
      <c r="AB2977" s="2">
        <v>1400267</v>
      </c>
      <c r="AC2977" s="2">
        <v>1</v>
      </c>
      <c r="AD2977" s="2" t="s">
        <v>2936</v>
      </c>
    </row>
    <row r="2978" spans="1:30" ht="16.5">
      <c r="A2978" s="1">
        <v>1400429</v>
      </c>
      <c r="B2978" s="1">
        <v>1</v>
      </c>
      <c r="C2978" s="1" t="s">
        <v>1355</v>
      </c>
      <c r="AB2978" s="2">
        <v>1400268</v>
      </c>
      <c r="AC2978" s="2">
        <v>1</v>
      </c>
      <c r="AD2978" s="2" t="s">
        <v>2937</v>
      </c>
    </row>
    <row r="2979" spans="1:30" ht="16.5">
      <c r="A2979" s="1">
        <v>1400430</v>
      </c>
      <c r="B2979" s="1">
        <v>1</v>
      </c>
      <c r="C2979" s="1" t="s">
        <v>2992</v>
      </c>
      <c r="AB2979" s="2">
        <v>1400269</v>
      </c>
      <c r="AC2979" s="2">
        <v>1</v>
      </c>
      <c r="AD2979" s="2" t="s">
        <v>2938</v>
      </c>
    </row>
    <row r="2980" spans="1:30" ht="16.5">
      <c r="A2980" s="1">
        <v>1400431</v>
      </c>
      <c r="B2980" s="1">
        <v>1</v>
      </c>
      <c r="C2980" s="1" t="s">
        <v>2993</v>
      </c>
      <c r="AB2980" s="2">
        <v>1400270</v>
      </c>
      <c r="AC2980" s="2">
        <v>1</v>
      </c>
      <c r="AD2980" s="2" t="s">
        <v>2939</v>
      </c>
    </row>
    <row r="2981" spans="1:30" ht="16.5">
      <c r="A2981" s="1">
        <v>1400432</v>
      </c>
      <c r="B2981" s="1">
        <v>1</v>
      </c>
      <c r="C2981" s="1" t="s">
        <v>2993</v>
      </c>
      <c r="AB2981" s="2">
        <v>1400271</v>
      </c>
      <c r="AC2981" s="2">
        <v>1</v>
      </c>
      <c r="AD2981" s="2" t="s">
        <v>2940</v>
      </c>
    </row>
    <row r="2982" spans="1:30" ht="16.5">
      <c r="A2982" s="1">
        <v>1400433</v>
      </c>
      <c r="B2982" s="1">
        <v>1</v>
      </c>
      <c r="C2982" s="1" t="s">
        <v>2993</v>
      </c>
      <c r="AB2982" s="2">
        <v>1400272</v>
      </c>
      <c r="AC2982" s="2">
        <v>1</v>
      </c>
      <c r="AD2982" s="2" t="s">
        <v>2941</v>
      </c>
    </row>
    <row r="2983" spans="1:30" ht="16.5">
      <c r="A2983" s="1">
        <v>1400434</v>
      </c>
      <c r="B2983" s="1">
        <v>1</v>
      </c>
      <c r="C2983" s="1" t="s">
        <v>2994</v>
      </c>
      <c r="AB2983" s="2">
        <v>1400273</v>
      </c>
      <c r="AC2983" s="2">
        <v>1</v>
      </c>
      <c r="AD2983" s="2" t="s">
        <v>2942</v>
      </c>
    </row>
    <row r="2984" spans="1:30" ht="16.5">
      <c r="A2984" s="1">
        <v>1400435</v>
      </c>
      <c r="B2984" s="1">
        <v>1</v>
      </c>
      <c r="C2984" s="1" t="s">
        <v>2994</v>
      </c>
      <c r="AB2984" s="2">
        <v>1400274</v>
      </c>
      <c r="AC2984" s="2">
        <v>1</v>
      </c>
      <c r="AD2984" s="2" t="s">
        <v>2943</v>
      </c>
    </row>
    <row r="2985" spans="1:30" ht="16.5">
      <c r="A2985" s="1">
        <v>1400436</v>
      </c>
      <c r="B2985" s="1">
        <v>1</v>
      </c>
      <c r="C2985" s="1" t="s">
        <v>2994</v>
      </c>
      <c r="AB2985" s="2">
        <v>1400275</v>
      </c>
      <c r="AC2985" s="2">
        <v>1</v>
      </c>
      <c r="AD2985" s="2" t="s">
        <v>2944</v>
      </c>
    </row>
    <row r="2986" spans="1:30" ht="16.5">
      <c r="A2986" s="1">
        <v>1400437</v>
      </c>
      <c r="B2986" s="1">
        <v>1</v>
      </c>
      <c r="C2986" s="1" t="s">
        <v>2994</v>
      </c>
      <c r="AB2986" s="2">
        <v>1400276</v>
      </c>
      <c r="AC2986" s="2">
        <v>1</v>
      </c>
      <c r="AD2986" s="2" t="s">
        <v>2945</v>
      </c>
    </row>
    <row r="2987" spans="1:30" ht="16.5">
      <c r="A2987" s="1">
        <v>1400438</v>
      </c>
      <c r="B2987" s="1">
        <v>1</v>
      </c>
      <c r="C2987" s="1" t="s">
        <v>2994</v>
      </c>
      <c r="AB2987" s="2">
        <v>1400277</v>
      </c>
      <c r="AC2987" s="2">
        <v>1</v>
      </c>
      <c r="AD2987" s="2" t="s">
        <v>2946</v>
      </c>
    </row>
    <row r="2988" spans="1:30" ht="16.5">
      <c r="A2988" s="1">
        <v>1400439</v>
      </c>
      <c r="B2988" s="1">
        <v>1</v>
      </c>
      <c r="C2988" s="1" t="s">
        <v>2994</v>
      </c>
      <c r="AB2988" s="2">
        <v>1400278</v>
      </c>
      <c r="AC2988" s="2">
        <v>1</v>
      </c>
      <c r="AD2988" s="2" t="s">
        <v>2947</v>
      </c>
    </row>
    <row r="2989" spans="1:30" ht="16.5">
      <c r="A2989" s="1">
        <v>1400440</v>
      </c>
      <c r="B2989" s="1">
        <v>1</v>
      </c>
      <c r="C2989" s="1" t="s">
        <v>2994</v>
      </c>
      <c r="AB2989" s="2">
        <v>1400279</v>
      </c>
      <c r="AC2989" s="2">
        <v>1</v>
      </c>
      <c r="AD2989" s="2" t="s">
        <v>2948</v>
      </c>
    </row>
    <row r="2990" spans="1:30" ht="16.5">
      <c r="A2990" s="1">
        <v>1400441</v>
      </c>
      <c r="B2990" s="1">
        <v>1</v>
      </c>
      <c r="C2990" s="1" t="s">
        <v>2994</v>
      </c>
      <c r="AB2990" s="2">
        <v>1400280</v>
      </c>
      <c r="AC2990" s="2">
        <v>1</v>
      </c>
      <c r="AD2990" s="2" t="s">
        <v>2949</v>
      </c>
    </row>
    <row r="2991" spans="1:30" ht="16.5">
      <c r="A2991" s="1">
        <v>1400442</v>
      </c>
      <c r="B2991" s="1">
        <v>1</v>
      </c>
      <c r="C2991" s="1" t="s">
        <v>2994</v>
      </c>
      <c r="AB2991" s="2">
        <v>1400281</v>
      </c>
      <c r="AC2991" s="2">
        <v>1</v>
      </c>
      <c r="AD2991" s="2" t="s">
        <v>2950</v>
      </c>
    </row>
    <row r="2992" spans="1:30" ht="16.5">
      <c r="A2992" s="1">
        <v>1400443</v>
      </c>
      <c r="B2992" s="1">
        <v>1</v>
      </c>
      <c r="C2992" s="1" t="s">
        <v>2995</v>
      </c>
      <c r="AB2992" s="2">
        <v>1400282</v>
      </c>
      <c r="AC2992" s="2">
        <v>1</v>
      </c>
      <c r="AD2992" s="2" t="s">
        <v>2951</v>
      </c>
    </row>
    <row r="2993" spans="1:30" ht="16.5">
      <c r="A2993" s="1">
        <v>1400444</v>
      </c>
      <c r="B2993" s="1">
        <v>1</v>
      </c>
      <c r="C2993" s="1"/>
      <c r="AB2993" s="2">
        <v>1400283</v>
      </c>
      <c r="AC2993" s="2">
        <v>1</v>
      </c>
      <c r="AD2993" s="2" t="s">
        <v>2952</v>
      </c>
    </row>
    <row r="2994" spans="1:30" ht="16.5">
      <c r="A2994" s="1">
        <v>1400445</v>
      </c>
      <c r="B2994" s="1">
        <v>1</v>
      </c>
      <c r="C2994" s="1"/>
      <c r="AB2994" s="2">
        <v>1400284</v>
      </c>
      <c r="AC2994" s="2">
        <v>1</v>
      </c>
      <c r="AD2994" s="2" t="s">
        <v>2953</v>
      </c>
    </row>
    <row r="2995" spans="1:30" ht="16.5">
      <c r="A2995" s="1">
        <v>1400446</v>
      </c>
      <c r="B2995" s="1">
        <v>1</v>
      </c>
      <c r="C2995" s="1"/>
      <c r="AB2995" s="2">
        <v>1400285</v>
      </c>
      <c r="AC2995" s="2">
        <v>1</v>
      </c>
      <c r="AD2995" s="2" t="s">
        <v>2954</v>
      </c>
    </row>
    <row r="2996" spans="1:30" ht="16.5">
      <c r="A2996" s="1">
        <v>1400447</v>
      </c>
      <c r="B2996" s="1">
        <v>1</v>
      </c>
      <c r="C2996" s="1"/>
      <c r="AB2996" s="2">
        <v>1400286</v>
      </c>
      <c r="AC2996" s="2">
        <v>1</v>
      </c>
      <c r="AD2996" s="2" t="s">
        <v>2955</v>
      </c>
    </row>
    <row r="2997" spans="1:30" ht="16.5">
      <c r="A2997" s="1">
        <v>1400448</v>
      </c>
      <c r="B2997" s="1">
        <v>1</v>
      </c>
      <c r="C2997" s="1"/>
      <c r="AB2997" s="2">
        <v>1400287</v>
      </c>
      <c r="AC2997" s="2">
        <v>1</v>
      </c>
      <c r="AD2997" s="2" t="s">
        <v>2956</v>
      </c>
    </row>
    <row r="2998" spans="1:30" ht="16.5">
      <c r="A2998" s="1">
        <v>1400449</v>
      </c>
      <c r="B2998" s="1">
        <v>1</v>
      </c>
      <c r="C2998" s="1"/>
      <c r="AB2998" s="2">
        <v>1400288</v>
      </c>
      <c r="AC2998" s="2">
        <v>1</v>
      </c>
      <c r="AD2998" s="2" t="s">
        <v>2957</v>
      </c>
    </row>
    <row r="2999" spans="1:30" ht="16.5">
      <c r="A2999" s="1">
        <v>1400450</v>
      </c>
      <c r="B2999" s="1">
        <v>1</v>
      </c>
      <c r="C2999" s="1"/>
      <c r="AB2999" s="2">
        <v>1400289</v>
      </c>
      <c r="AC2999" s="2">
        <v>1</v>
      </c>
      <c r="AD2999" s="2" t="s">
        <v>2958</v>
      </c>
    </row>
    <row r="3000" spans="1:30" ht="16.5">
      <c r="A3000" s="1">
        <v>1400451</v>
      </c>
      <c r="B3000" s="1">
        <v>1</v>
      </c>
      <c r="C3000" s="1"/>
      <c r="AB3000" s="2">
        <v>1400290</v>
      </c>
      <c r="AC3000" s="2">
        <v>1</v>
      </c>
      <c r="AD3000" s="2" t="s">
        <v>2959</v>
      </c>
    </row>
    <row r="3001" spans="1:30" ht="16.5">
      <c r="A3001" s="1">
        <v>1400452</v>
      </c>
      <c r="B3001" s="1">
        <v>1</v>
      </c>
      <c r="C3001" s="1"/>
      <c r="AB3001" s="2">
        <v>1400291</v>
      </c>
      <c r="AC3001" s="2">
        <v>1</v>
      </c>
      <c r="AD3001" s="2" t="s">
        <v>2960</v>
      </c>
    </row>
    <row r="3002" spans="1:30" ht="16.5">
      <c r="A3002" s="1">
        <v>1400453</v>
      </c>
      <c r="B3002" s="1">
        <v>1</v>
      </c>
      <c r="C3002" s="1"/>
      <c r="AB3002" s="2">
        <v>1400292</v>
      </c>
      <c r="AC3002" s="2">
        <v>1</v>
      </c>
      <c r="AD3002" s="2" t="s">
        <v>4221</v>
      </c>
    </row>
    <row r="3003" spans="1:30" ht="16.5">
      <c r="A3003" s="1">
        <v>1400454</v>
      </c>
      <c r="B3003" s="1">
        <v>1</v>
      </c>
      <c r="C3003" s="1"/>
      <c r="AB3003" s="2">
        <v>1400293</v>
      </c>
      <c r="AC3003" s="2">
        <v>1</v>
      </c>
      <c r="AD3003" s="2" t="s">
        <v>2962</v>
      </c>
    </row>
    <row r="3004" spans="1:30" ht="16.5">
      <c r="A3004" s="1">
        <v>1400455</v>
      </c>
      <c r="B3004" s="1">
        <v>1</v>
      </c>
      <c r="C3004" s="1"/>
      <c r="AB3004" s="2">
        <v>1400294</v>
      </c>
      <c r="AC3004" s="2">
        <v>1</v>
      </c>
      <c r="AD3004" s="2" t="s">
        <v>2925</v>
      </c>
    </row>
    <row r="3005" spans="1:30" ht="16.5">
      <c r="A3005" s="1">
        <v>1400456</v>
      </c>
      <c r="B3005" s="1">
        <v>1</v>
      </c>
      <c r="C3005" s="1"/>
      <c r="AB3005" s="2">
        <v>1400295</v>
      </c>
      <c r="AC3005" s="2">
        <v>1</v>
      </c>
      <c r="AD3005" s="2" t="s">
        <v>4221</v>
      </c>
    </row>
    <row r="3006" spans="1:30" ht="16.5">
      <c r="A3006" s="1">
        <v>1400457</v>
      </c>
      <c r="B3006" s="1">
        <v>1</v>
      </c>
      <c r="C3006" s="1"/>
      <c r="AB3006" s="2">
        <v>1400296</v>
      </c>
      <c r="AC3006" s="2">
        <v>1</v>
      </c>
      <c r="AD3006" s="2" t="s">
        <v>2925</v>
      </c>
    </row>
    <row r="3007" spans="1:30" ht="16.5">
      <c r="A3007" s="1">
        <v>1400458</v>
      </c>
      <c r="B3007" s="1">
        <v>1</v>
      </c>
      <c r="C3007" s="1"/>
      <c r="AB3007" s="2">
        <v>1400297</v>
      </c>
      <c r="AC3007" s="2">
        <v>1</v>
      </c>
      <c r="AD3007" s="2" t="s">
        <v>2925</v>
      </c>
    </row>
    <row r="3008" spans="1:30" ht="16.5">
      <c r="A3008" s="1">
        <v>1400459</v>
      </c>
      <c r="B3008" s="1">
        <v>1</v>
      </c>
      <c r="C3008" s="1"/>
      <c r="AB3008" s="2">
        <v>1400298</v>
      </c>
      <c r="AC3008" s="2">
        <v>1</v>
      </c>
      <c r="AD3008" s="2" t="s">
        <v>2936</v>
      </c>
    </row>
    <row r="3009" spans="1:30" ht="16.5">
      <c r="A3009" s="1">
        <v>1400460</v>
      </c>
      <c r="B3009" s="1">
        <v>1</v>
      </c>
      <c r="C3009" s="1"/>
      <c r="AB3009" s="2">
        <v>1400299</v>
      </c>
      <c r="AC3009" s="2">
        <v>1</v>
      </c>
      <c r="AD3009" s="2" t="s">
        <v>2937</v>
      </c>
    </row>
    <row r="3010" spans="1:30" ht="16.5">
      <c r="A3010" s="1">
        <v>1400461</v>
      </c>
      <c r="B3010" s="1">
        <v>1</v>
      </c>
      <c r="C3010" s="1"/>
      <c r="AB3010" s="2">
        <v>1400300</v>
      </c>
      <c r="AC3010" s="2">
        <v>1</v>
      </c>
      <c r="AD3010" s="14" t="s">
        <v>2962</v>
      </c>
    </row>
    <row r="3011" spans="1:30" ht="16.5">
      <c r="A3011" s="1">
        <v>1400462</v>
      </c>
      <c r="B3011" s="1">
        <v>1</v>
      </c>
      <c r="C3011" s="1"/>
      <c r="AB3011" s="2">
        <v>1400301</v>
      </c>
      <c r="AC3011" s="2">
        <v>1</v>
      </c>
      <c r="AD3011" s="14" t="s">
        <v>2958</v>
      </c>
    </row>
    <row r="3012" spans="1:30" ht="16.5">
      <c r="A3012" s="1">
        <v>1400463</v>
      </c>
      <c r="B3012" s="1">
        <v>1</v>
      </c>
      <c r="C3012" s="1"/>
      <c r="AB3012" s="2">
        <v>1400302</v>
      </c>
      <c r="AC3012" s="2">
        <v>1</v>
      </c>
      <c r="AD3012" s="2" t="s">
        <v>2927</v>
      </c>
    </row>
    <row r="3013" spans="1:30" ht="16.5">
      <c r="A3013" s="1">
        <v>1400464</v>
      </c>
      <c r="B3013" s="1">
        <v>1</v>
      </c>
      <c r="C3013" s="1"/>
      <c r="AB3013" s="2">
        <v>1400303</v>
      </c>
      <c r="AC3013" s="2">
        <v>1</v>
      </c>
      <c r="AD3013" s="2" t="s">
        <v>2945</v>
      </c>
    </row>
    <row r="3014" spans="1:30" ht="16.5">
      <c r="A3014" s="1">
        <v>1400465</v>
      </c>
      <c r="B3014" s="1">
        <v>1</v>
      </c>
      <c r="C3014" s="1"/>
      <c r="AB3014" s="2">
        <v>1400304</v>
      </c>
      <c r="AC3014" s="2">
        <v>1</v>
      </c>
      <c r="AD3014" s="2" t="s">
        <v>2952</v>
      </c>
    </row>
    <row r="3015" spans="1:30" ht="16.5">
      <c r="A3015" s="1">
        <v>1400466</v>
      </c>
      <c r="B3015" s="1">
        <v>1</v>
      </c>
      <c r="C3015" s="1"/>
      <c r="AB3015" s="2">
        <v>1400305</v>
      </c>
      <c r="AC3015" s="2">
        <v>1</v>
      </c>
      <c r="AD3015" s="2" t="s">
        <v>2953</v>
      </c>
    </row>
    <row r="3016" spans="1:30" ht="16.5">
      <c r="A3016" s="1">
        <v>1400467</v>
      </c>
      <c r="B3016" s="1">
        <v>1</v>
      </c>
      <c r="C3016" s="1"/>
      <c r="AB3016" s="2">
        <v>1400306</v>
      </c>
      <c r="AC3016" s="2">
        <v>1</v>
      </c>
      <c r="AD3016" s="2" t="s">
        <v>2956</v>
      </c>
    </row>
    <row r="3017" spans="1:30" ht="16.5">
      <c r="A3017" s="1">
        <v>1401001</v>
      </c>
      <c r="B3017" s="1">
        <v>1</v>
      </c>
      <c r="C3017" s="1" t="s">
        <v>2996</v>
      </c>
      <c r="AB3017" s="2">
        <v>1400307</v>
      </c>
      <c r="AC3017" s="2">
        <v>1</v>
      </c>
      <c r="AD3017" s="2" t="s">
        <v>2957</v>
      </c>
    </row>
    <row r="3018" spans="1:30" ht="16.5">
      <c r="A3018" s="1">
        <v>1401002</v>
      </c>
      <c r="B3018" s="1">
        <v>1</v>
      </c>
      <c r="C3018" s="1" t="s">
        <v>2997</v>
      </c>
      <c r="AB3018" s="2">
        <v>1400308</v>
      </c>
      <c r="AC3018" s="2">
        <v>1</v>
      </c>
      <c r="AD3018" s="2" t="s">
        <v>2960</v>
      </c>
    </row>
    <row r="3019" spans="1:30" ht="16.5">
      <c r="A3019" s="1">
        <v>1401003</v>
      </c>
      <c r="B3019" s="1">
        <v>1</v>
      </c>
      <c r="C3019" s="1" t="s">
        <v>2998</v>
      </c>
      <c r="AB3019" s="2">
        <v>1400309</v>
      </c>
      <c r="AC3019" s="2">
        <v>1</v>
      </c>
      <c r="AD3019" s="2" t="s">
        <v>4221</v>
      </c>
    </row>
    <row r="3020" spans="1:30" ht="16.5">
      <c r="A3020" s="1">
        <v>1401004</v>
      </c>
      <c r="B3020" s="1">
        <v>1</v>
      </c>
      <c r="C3020" s="1" t="s">
        <v>2999</v>
      </c>
      <c r="AB3020" s="2">
        <v>1400310</v>
      </c>
      <c r="AC3020" s="2">
        <v>1</v>
      </c>
      <c r="AD3020" s="2" t="s">
        <v>4221</v>
      </c>
    </row>
    <row r="3021" spans="1:30" ht="16.5">
      <c r="A3021" s="1">
        <v>1401005</v>
      </c>
      <c r="B3021" s="1">
        <v>1</v>
      </c>
      <c r="C3021" s="1" t="s">
        <v>3000</v>
      </c>
      <c r="AB3021" s="2">
        <v>1400400</v>
      </c>
      <c r="AC3021" s="2">
        <v>1</v>
      </c>
      <c r="AD3021" s="2" t="s">
        <v>2963</v>
      </c>
    </row>
    <row r="3022" spans="1:30" ht="16.5">
      <c r="A3022" s="1">
        <v>1401006</v>
      </c>
      <c r="B3022" s="1">
        <v>1</v>
      </c>
      <c r="C3022" s="1" t="s">
        <v>3001</v>
      </c>
      <c r="AB3022" s="2">
        <v>1400401</v>
      </c>
      <c r="AC3022" s="2">
        <v>1</v>
      </c>
      <c r="AD3022" s="2" t="s">
        <v>2964</v>
      </c>
    </row>
    <row r="3023" spans="1:30" ht="16.5">
      <c r="A3023" s="1">
        <v>1401007</v>
      </c>
      <c r="B3023" s="1">
        <v>1</v>
      </c>
      <c r="C3023" s="1" t="s">
        <v>3002</v>
      </c>
      <c r="AB3023" s="2">
        <v>1400402</v>
      </c>
      <c r="AC3023" s="2">
        <v>1</v>
      </c>
      <c r="AD3023" s="2" t="s">
        <v>2965</v>
      </c>
    </row>
    <row r="3024" spans="1:30" ht="16.5">
      <c r="A3024" s="1">
        <v>1401008</v>
      </c>
      <c r="B3024" s="1">
        <v>1</v>
      </c>
      <c r="C3024" s="1" t="s">
        <v>3003</v>
      </c>
      <c r="AB3024" s="2">
        <v>1400403</v>
      </c>
      <c r="AC3024" s="2">
        <v>1</v>
      </c>
      <c r="AD3024" s="2" t="s">
        <v>2966</v>
      </c>
    </row>
    <row r="3025" spans="1:30" ht="16.5">
      <c r="A3025" s="1">
        <v>1401009</v>
      </c>
      <c r="B3025" s="1">
        <v>1</v>
      </c>
      <c r="C3025" s="1" t="s">
        <v>3004</v>
      </c>
      <c r="AB3025" s="2">
        <v>1400404</v>
      </c>
      <c r="AC3025" s="2">
        <v>1</v>
      </c>
      <c r="AD3025" s="2" t="s">
        <v>2967</v>
      </c>
    </row>
    <row r="3026" spans="1:30" ht="16.5">
      <c r="A3026" s="1">
        <v>1401010</v>
      </c>
      <c r="B3026" s="1">
        <v>1</v>
      </c>
      <c r="C3026" s="1" t="s">
        <v>3005</v>
      </c>
      <c r="AB3026" s="2">
        <v>1400405</v>
      </c>
      <c r="AC3026" s="2">
        <v>1</v>
      </c>
      <c r="AD3026" s="2" t="s">
        <v>2968</v>
      </c>
    </row>
    <row r="3027" spans="1:30" ht="16.5">
      <c r="A3027" s="1">
        <v>1401011</v>
      </c>
      <c r="B3027" s="1">
        <v>1</v>
      </c>
      <c r="C3027" s="1" t="s">
        <v>3006</v>
      </c>
      <c r="AB3027" s="2">
        <v>1400406</v>
      </c>
      <c r="AC3027" s="2">
        <v>1</v>
      </c>
      <c r="AD3027" s="2" t="s">
        <v>2969</v>
      </c>
    </row>
    <row r="3028" spans="1:30" ht="16.5">
      <c r="A3028" s="1">
        <v>1401012</v>
      </c>
      <c r="B3028" s="1">
        <v>1</v>
      </c>
      <c r="C3028" s="1" t="s">
        <v>3007</v>
      </c>
      <c r="AB3028" s="2">
        <v>1400407</v>
      </c>
      <c r="AC3028" s="2">
        <v>1</v>
      </c>
      <c r="AD3028" s="2" t="s">
        <v>4222</v>
      </c>
    </row>
    <row r="3029" spans="1:30" ht="16.5">
      <c r="A3029" s="1">
        <v>1401013</v>
      </c>
      <c r="B3029" s="1">
        <v>1</v>
      </c>
      <c r="C3029" s="1" t="s">
        <v>3008</v>
      </c>
      <c r="AB3029" s="2">
        <v>1400408</v>
      </c>
      <c r="AC3029" s="2">
        <v>1</v>
      </c>
      <c r="AD3029" s="2" t="s">
        <v>2971</v>
      </c>
    </row>
    <row r="3030" spans="1:30" ht="16.5">
      <c r="A3030" s="1">
        <v>1401014</v>
      </c>
      <c r="B3030" s="1">
        <v>1</v>
      </c>
      <c r="C3030" s="1" t="s">
        <v>3009</v>
      </c>
      <c r="AB3030" s="2">
        <v>1400409</v>
      </c>
      <c r="AC3030" s="2">
        <v>1</v>
      </c>
      <c r="AD3030" s="2" t="s">
        <v>2972</v>
      </c>
    </row>
    <row r="3031" spans="1:30" ht="16.5">
      <c r="A3031" s="1">
        <v>1401015</v>
      </c>
      <c r="B3031" s="1">
        <v>1</v>
      </c>
      <c r="C3031" s="1" t="s">
        <v>3010</v>
      </c>
      <c r="AB3031" s="2">
        <v>1400410</v>
      </c>
      <c r="AC3031" s="2">
        <v>1</v>
      </c>
      <c r="AD3031" s="2" t="s">
        <v>2973</v>
      </c>
    </row>
    <row r="3032" spans="1:30" ht="16.5">
      <c r="A3032" s="1">
        <v>1401016</v>
      </c>
      <c r="B3032" s="1">
        <v>1</v>
      </c>
      <c r="C3032" s="1" t="s">
        <v>3011</v>
      </c>
      <c r="AB3032" s="2">
        <v>1400411</v>
      </c>
      <c r="AC3032" s="2">
        <v>1</v>
      </c>
      <c r="AD3032" s="2" t="s">
        <v>2974</v>
      </c>
    </row>
    <row r="3033" spans="1:30" ht="16.5">
      <c r="A3033" s="1">
        <v>1401017</v>
      </c>
      <c r="B3033" s="1">
        <v>1</v>
      </c>
      <c r="C3033" s="1" t="s">
        <v>3012</v>
      </c>
      <c r="AB3033" s="2">
        <v>1400412</v>
      </c>
      <c r="AC3033" s="2">
        <v>1</v>
      </c>
      <c r="AD3033" s="2" t="s">
        <v>2975</v>
      </c>
    </row>
    <row r="3034" spans="1:30" ht="16.5">
      <c r="A3034" s="1">
        <v>1401018</v>
      </c>
      <c r="B3034" s="1">
        <v>1</v>
      </c>
      <c r="C3034" s="1" t="s">
        <v>3013</v>
      </c>
      <c r="AB3034" s="2">
        <v>1400413</v>
      </c>
      <c r="AC3034" s="2">
        <v>1</v>
      </c>
      <c r="AD3034" s="2" t="s">
        <v>2976</v>
      </c>
    </row>
    <row r="3035" spans="1:30" ht="16.5">
      <c r="A3035" s="1">
        <v>1401019</v>
      </c>
      <c r="B3035" s="1">
        <v>1</v>
      </c>
      <c r="C3035" s="1" t="s">
        <v>3014</v>
      </c>
      <c r="AB3035" s="2">
        <v>1400414</v>
      </c>
      <c r="AC3035" s="2">
        <v>1</v>
      </c>
      <c r="AD3035" s="2" t="s">
        <v>2977</v>
      </c>
    </row>
    <row r="3036" spans="1:30" ht="16.5">
      <c r="A3036" s="1">
        <v>1401020</v>
      </c>
      <c r="B3036" s="1">
        <v>1</v>
      </c>
      <c r="C3036" s="1" t="s">
        <v>3015</v>
      </c>
      <c r="AB3036" s="2">
        <v>1400415</v>
      </c>
      <c r="AC3036" s="2">
        <v>1</v>
      </c>
      <c r="AD3036" s="2" t="s">
        <v>2978</v>
      </c>
    </row>
    <row r="3037" spans="1:30" ht="16.5">
      <c r="A3037" s="1">
        <v>1401021</v>
      </c>
      <c r="B3037" s="1">
        <v>1</v>
      </c>
      <c r="C3037" s="1" t="s">
        <v>3016</v>
      </c>
      <c r="AB3037" s="2">
        <v>1400416</v>
      </c>
      <c r="AC3037" s="2">
        <v>1</v>
      </c>
      <c r="AD3037" s="2" t="s">
        <v>2979</v>
      </c>
    </row>
    <row r="3038" spans="1:30" ht="16.5">
      <c r="A3038" s="1">
        <v>1401022</v>
      </c>
      <c r="B3038" s="1">
        <v>1</v>
      </c>
      <c r="C3038" s="1" t="s">
        <v>3017</v>
      </c>
      <c r="AB3038" s="2">
        <v>1400417</v>
      </c>
      <c r="AC3038" s="2">
        <v>1</v>
      </c>
      <c r="AD3038" s="2" t="s">
        <v>2980</v>
      </c>
    </row>
    <row r="3039" spans="1:30" ht="16.5">
      <c r="A3039" s="1">
        <v>1401023</v>
      </c>
      <c r="B3039" s="1">
        <v>1</v>
      </c>
      <c r="C3039" s="1" t="s">
        <v>3018</v>
      </c>
      <c r="AB3039" s="2">
        <v>1400418</v>
      </c>
      <c r="AC3039" s="2">
        <v>1</v>
      </c>
      <c r="AD3039" s="2" t="s">
        <v>2981</v>
      </c>
    </row>
    <row r="3040" spans="1:30" ht="16.5">
      <c r="A3040" s="1">
        <v>1401024</v>
      </c>
      <c r="B3040" s="1">
        <v>1</v>
      </c>
      <c r="C3040" s="1" t="s">
        <v>3019</v>
      </c>
      <c r="AB3040" s="2">
        <v>1400419</v>
      </c>
      <c r="AC3040" s="2">
        <v>1</v>
      </c>
      <c r="AD3040" s="2" t="s">
        <v>2982</v>
      </c>
    </row>
    <row r="3041" spans="1:30" ht="16.5">
      <c r="A3041" s="1">
        <v>1401025</v>
      </c>
      <c r="B3041" s="1">
        <v>1</v>
      </c>
      <c r="C3041" s="1" t="s">
        <v>3020</v>
      </c>
      <c r="AB3041" s="2">
        <v>1400420</v>
      </c>
      <c r="AC3041" s="2">
        <v>1</v>
      </c>
      <c r="AD3041" s="2" t="s">
        <v>2983</v>
      </c>
    </row>
    <row r="3042" spans="1:30" ht="16.5">
      <c r="A3042" s="1">
        <v>1401026</v>
      </c>
      <c r="B3042" s="1">
        <v>1</v>
      </c>
      <c r="C3042" s="1" t="s">
        <v>3021</v>
      </c>
      <c r="AB3042" s="2">
        <v>1400421</v>
      </c>
      <c r="AC3042" s="2">
        <v>1</v>
      </c>
      <c r="AD3042" s="2" t="s">
        <v>2984</v>
      </c>
    </row>
    <row r="3043" spans="1:30" ht="16.5">
      <c r="A3043" s="1">
        <v>1401027</v>
      </c>
      <c r="B3043" s="1">
        <v>1</v>
      </c>
      <c r="C3043" s="1" t="s">
        <v>3022</v>
      </c>
      <c r="AB3043" s="2">
        <v>1400422</v>
      </c>
      <c r="AC3043" s="2">
        <v>1</v>
      </c>
      <c r="AD3043" s="2" t="s">
        <v>2985</v>
      </c>
    </row>
    <row r="3044" spans="1:30" ht="16.5">
      <c r="A3044" s="1">
        <v>1401028</v>
      </c>
      <c r="B3044" s="1">
        <v>1</v>
      </c>
      <c r="C3044" s="1" t="s">
        <v>3023</v>
      </c>
      <c r="AB3044" s="2">
        <v>1400423</v>
      </c>
      <c r="AC3044" s="2">
        <v>1</v>
      </c>
      <c r="AD3044" s="2" t="s">
        <v>2986</v>
      </c>
    </row>
    <row r="3045" spans="1:30" ht="16.5">
      <c r="A3045" s="1">
        <v>1401029</v>
      </c>
      <c r="B3045" s="1">
        <v>1</v>
      </c>
      <c r="C3045" s="1" t="s">
        <v>3024</v>
      </c>
      <c r="AB3045" s="2">
        <v>1400424</v>
      </c>
      <c r="AC3045" s="2">
        <v>1</v>
      </c>
      <c r="AD3045" s="2" t="s">
        <v>2987</v>
      </c>
    </row>
    <row r="3046" spans="1:30" ht="16.5">
      <c r="A3046" s="1">
        <v>1401030</v>
      </c>
      <c r="B3046" s="1">
        <v>1</v>
      </c>
      <c r="C3046" s="1" t="s">
        <v>3025</v>
      </c>
      <c r="AB3046" s="2">
        <v>1400425</v>
      </c>
      <c r="AC3046" s="2">
        <v>1</v>
      </c>
      <c r="AD3046" s="2" t="s">
        <v>2988</v>
      </c>
    </row>
    <row r="3047" spans="1:30" ht="16.5">
      <c r="A3047" s="1">
        <v>1401031</v>
      </c>
      <c r="B3047" s="1">
        <v>1</v>
      </c>
      <c r="C3047" s="1" t="s">
        <v>3026</v>
      </c>
      <c r="AB3047" s="2">
        <v>1400426</v>
      </c>
      <c r="AC3047" s="2">
        <v>1</v>
      </c>
      <c r="AD3047" s="2" t="s">
        <v>2989</v>
      </c>
    </row>
    <row r="3048" spans="1:30" ht="16.5">
      <c r="A3048" s="1">
        <v>1401032</v>
      </c>
      <c r="B3048" s="1">
        <v>1</v>
      </c>
      <c r="C3048" s="1" t="s">
        <v>3027</v>
      </c>
      <c r="AB3048" s="2">
        <v>1400427</v>
      </c>
      <c r="AC3048" s="2">
        <v>1</v>
      </c>
      <c r="AD3048" s="2" t="s">
        <v>2990</v>
      </c>
    </row>
    <row r="3049" spans="1:30" ht="16.5">
      <c r="A3049" s="1">
        <v>1401033</v>
      </c>
      <c r="B3049" s="1">
        <v>1</v>
      </c>
      <c r="C3049" s="1" t="s">
        <v>3028</v>
      </c>
      <c r="AB3049" s="2">
        <v>1400428</v>
      </c>
      <c r="AC3049" s="2">
        <v>1</v>
      </c>
      <c r="AD3049" s="2" t="s">
        <v>2991</v>
      </c>
    </row>
    <row r="3050" spans="1:30" ht="16.5">
      <c r="A3050" s="1">
        <v>1401034</v>
      </c>
      <c r="B3050" s="1">
        <v>1</v>
      </c>
      <c r="C3050" s="1" t="s">
        <v>3029</v>
      </c>
      <c r="AB3050" s="2">
        <v>1400429</v>
      </c>
      <c r="AC3050" s="2">
        <v>1</v>
      </c>
      <c r="AD3050" s="2" t="s">
        <v>1355</v>
      </c>
    </row>
    <row r="3051" spans="1:30" ht="16.5">
      <c r="A3051" s="1">
        <v>1401035</v>
      </c>
      <c r="B3051" s="1">
        <v>1</v>
      </c>
      <c r="C3051" s="1" t="s">
        <v>3030</v>
      </c>
      <c r="AB3051" s="2">
        <v>1400430</v>
      </c>
      <c r="AC3051" s="2">
        <v>1</v>
      </c>
      <c r="AD3051" s="2" t="s">
        <v>2992</v>
      </c>
    </row>
    <row r="3052" spans="1:30" ht="16.5">
      <c r="A3052" s="1">
        <v>1401036</v>
      </c>
      <c r="B3052" s="1">
        <v>1</v>
      </c>
      <c r="C3052" s="1" t="s">
        <v>2809</v>
      </c>
      <c r="AB3052" s="2">
        <v>1400431</v>
      </c>
      <c r="AC3052" s="2">
        <v>1</v>
      </c>
      <c r="AD3052" s="2" t="s">
        <v>2993</v>
      </c>
    </row>
    <row r="3053" spans="1:30" ht="16.5">
      <c r="A3053" s="1">
        <v>1401037</v>
      </c>
      <c r="B3053" s="1">
        <v>1</v>
      </c>
      <c r="C3053" s="1" t="s">
        <v>3031</v>
      </c>
      <c r="AB3053" s="2">
        <v>1400432</v>
      </c>
      <c r="AC3053" s="2">
        <v>1</v>
      </c>
      <c r="AD3053" s="2" t="s">
        <v>2993</v>
      </c>
    </row>
    <row r="3054" spans="1:30" ht="16.5">
      <c r="A3054" s="1">
        <v>1401038</v>
      </c>
      <c r="B3054" s="1">
        <v>1</v>
      </c>
      <c r="C3054" s="1" t="s">
        <v>3032</v>
      </c>
      <c r="AB3054" s="2">
        <v>1400433</v>
      </c>
      <c r="AC3054" s="2">
        <v>1</v>
      </c>
      <c r="AD3054" s="2" t="s">
        <v>2993</v>
      </c>
    </row>
    <row r="3055" spans="1:30" ht="16.5">
      <c r="A3055" s="1">
        <v>1401039</v>
      </c>
      <c r="B3055" s="1">
        <v>1</v>
      </c>
      <c r="C3055" s="1" t="s">
        <v>3033</v>
      </c>
      <c r="AB3055" s="2">
        <v>1400434</v>
      </c>
      <c r="AC3055" s="2">
        <v>1</v>
      </c>
      <c r="AD3055" s="2" t="s">
        <v>2994</v>
      </c>
    </row>
    <row r="3056" spans="1:30" ht="16.5">
      <c r="A3056" s="1">
        <v>1401040</v>
      </c>
      <c r="B3056" s="1">
        <v>1</v>
      </c>
      <c r="C3056" s="1" t="s">
        <v>3034</v>
      </c>
      <c r="AB3056" s="2">
        <v>1400435</v>
      </c>
      <c r="AC3056" s="2">
        <v>1</v>
      </c>
      <c r="AD3056" s="2" t="s">
        <v>2994</v>
      </c>
    </row>
    <row r="3057" spans="1:30" ht="16.5">
      <c r="A3057" s="1">
        <v>1401041</v>
      </c>
      <c r="B3057" s="1">
        <v>1</v>
      </c>
      <c r="C3057" s="1" t="s">
        <v>3035</v>
      </c>
      <c r="AB3057" s="2">
        <v>1400436</v>
      </c>
      <c r="AC3057" s="2">
        <v>1</v>
      </c>
      <c r="AD3057" s="2" t="s">
        <v>2994</v>
      </c>
    </row>
    <row r="3058" spans="1:30" ht="16.5">
      <c r="A3058" s="1">
        <v>1401042</v>
      </c>
      <c r="B3058" s="1">
        <v>1</v>
      </c>
      <c r="C3058" s="1" t="s">
        <v>3036</v>
      </c>
      <c r="AB3058" s="2">
        <v>1400437</v>
      </c>
      <c r="AC3058" s="2">
        <v>1</v>
      </c>
      <c r="AD3058" s="2" t="s">
        <v>2994</v>
      </c>
    </row>
    <row r="3059" spans="1:30" ht="16.5">
      <c r="A3059" s="1">
        <v>1401043</v>
      </c>
      <c r="B3059" s="1">
        <v>1</v>
      </c>
      <c r="C3059" s="1" t="s">
        <v>3037</v>
      </c>
      <c r="AB3059" s="2">
        <v>1400438</v>
      </c>
      <c r="AC3059" s="2">
        <v>1</v>
      </c>
      <c r="AD3059" s="2" t="s">
        <v>2994</v>
      </c>
    </row>
    <row r="3060" spans="1:30" ht="16.5">
      <c r="A3060" s="1">
        <v>1401046</v>
      </c>
      <c r="B3060" s="1">
        <v>1</v>
      </c>
      <c r="C3060" s="1" t="e">
        <v>#N/A</v>
      </c>
      <c r="AB3060" s="2">
        <v>1400439</v>
      </c>
      <c r="AC3060" s="2">
        <v>1</v>
      </c>
      <c r="AD3060" s="2" t="s">
        <v>2994</v>
      </c>
    </row>
    <row r="3061" spans="1:30" ht="16.5">
      <c r="A3061" s="1">
        <v>1401047</v>
      </c>
      <c r="B3061" s="1">
        <v>1</v>
      </c>
      <c r="C3061" s="1" t="e">
        <v>#N/A</v>
      </c>
      <c r="AB3061" s="2">
        <v>1400440</v>
      </c>
      <c r="AC3061" s="2">
        <v>1</v>
      </c>
      <c r="AD3061" s="2" t="s">
        <v>2994</v>
      </c>
    </row>
    <row r="3062" spans="1:30" ht="16.5">
      <c r="A3062" s="1">
        <v>1401048</v>
      </c>
      <c r="B3062" s="1">
        <v>1</v>
      </c>
      <c r="C3062" s="1" t="s">
        <v>1735</v>
      </c>
      <c r="AB3062" s="2">
        <v>1400441</v>
      </c>
      <c r="AC3062" s="2">
        <v>1</v>
      </c>
      <c r="AD3062" s="2" t="s">
        <v>2994</v>
      </c>
    </row>
    <row r="3063" spans="1:30" ht="16.5">
      <c r="A3063" s="1">
        <v>1401049</v>
      </c>
      <c r="B3063" s="1">
        <v>1</v>
      </c>
      <c r="C3063" s="1" t="s">
        <v>1896</v>
      </c>
      <c r="AB3063" s="2">
        <v>1400442</v>
      </c>
      <c r="AC3063" s="2">
        <v>1</v>
      </c>
      <c r="AD3063" s="2" t="s">
        <v>2994</v>
      </c>
    </row>
    <row r="3064" spans="1:30" ht="16.5">
      <c r="A3064" s="1">
        <v>1462001</v>
      </c>
      <c r="B3064" s="1">
        <v>1</v>
      </c>
      <c r="C3064" s="1" t="s">
        <v>3038</v>
      </c>
      <c r="AB3064" s="2">
        <v>1400443</v>
      </c>
      <c r="AC3064" s="2">
        <v>1</v>
      </c>
      <c r="AD3064" s="2" t="s">
        <v>2995</v>
      </c>
    </row>
    <row r="3065" spans="1:30" ht="16.5">
      <c r="A3065" s="1">
        <v>1462002</v>
      </c>
      <c r="B3065" s="1">
        <v>1</v>
      </c>
      <c r="C3065" s="1" t="s">
        <v>3039</v>
      </c>
      <c r="AB3065" s="2">
        <v>1400444</v>
      </c>
      <c r="AC3065" s="2">
        <v>1</v>
      </c>
      <c r="AD3065" s="2" t="s">
        <v>4223</v>
      </c>
    </row>
    <row r="3066" spans="1:30" ht="16.5">
      <c r="A3066" s="1">
        <v>1462003</v>
      </c>
      <c r="B3066" s="1">
        <v>1</v>
      </c>
      <c r="C3066" s="1" t="s">
        <v>3040</v>
      </c>
      <c r="AB3066" s="2">
        <v>1400445</v>
      </c>
      <c r="AC3066" s="2">
        <v>1</v>
      </c>
      <c r="AD3066" s="8" t="s">
        <v>4224</v>
      </c>
    </row>
    <row r="3067" spans="1:30" ht="16.5">
      <c r="A3067" s="1">
        <v>1462004</v>
      </c>
      <c r="B3067" s="1">
        <v>1</v>
      </c>
      <c r="C3067" s="1" t="s">
        <v>3041</v>
      </c>
      <c r="AB3067" s="2">
        <v>1400446</v>
      </c>
      <c r="AC3067" s="2">
        <v>1</v>
      </c>
      <c r="AD3067" s="8" t="s">
        <v>4225</v>
      </c>
    </row>
    <row r="3068" spans="1:30" ht="16.5">
      <c r="A3068" s="1">
        <v>1462005</v>
      </c>
      <c r="B3068" s="1">
        <v>1</v>
      </c>
      <c r="C3068" s="1" t="s">
        <v>3042</v>
      </c>
      <c r="AB3068" s="2">
        <v>1400447</v>
      </c>
      <c r="AC3068" s="2">
        <v>1</v>
      </c>
      <c r="AD3068" s="8" t="s">
        <v>4226</v>
      </c>
    </row>
    <row r="3069" spans="1:30" ht="16.5">
      <c r="A3069" s="1">
        <v>1462006</v>
      </c>
      <c r="B3069" s="1">
        <v>1</v>
      </c>
      <c r="C3069" s="1" t="s">
        <v>3043</v>
      </c>
      <c r="AB3069" s="2">
        <v>1400448</v>
      </c>
      <c r="AC3069" s="2">
        <v>1</v>
      </c>
      <c r="AD3069" s="8" t="s">
        <v>4227</v>
      </c>
    </row>
    <row r="3070" spans="1:30" ht="16.5">
      <c r="A3070" s="1">
        <v>1462007</v>
      </c>
      <c r="B3070" s="1">
        <v>1</v>
      </c>
      <c r="C3070" s="1" t="s">
        <v>3044</v>
      </c>
      <c r="AB3070" s="2">
        <v>1400449</v>
      </c>
      <c r="AC3070" s="2">
        <v>1</v>
      </c>
      <c r="AD3070" s="8" t="s">
        <v>4228</v>
      </c>
    </row>
    <row r="3071" spans="1:30" ht="16.5">
      <c r="A3071" s="1">
        <v>1462008</v>
      </c>
      <c r="B3071" s="1">
        <v>1</v>
      </c>
      <c r="C3071" s="1" t="s">
        <v>3045</v>
      </c>
      <c r="AB3071" s="2">
        <v>1400450</v>
      </c>
      <c r="AC3071" s="2">
        <v>1</v>
      </c>
      <c r="AD3071" s="8" t="s">
        <v>4229</v>
      </c>
    </row>
    <row r="3072" spans="1:30" ht="16.5">
      <c r="A3072" s="1">
        <v>1462009</v>
      </c>
      <c r="B3072" s="1">
        <v>1</v>
      </c>
      <c r="C3072" s="1" t="s">
        <v>3046</v>
      </c>
      <c r="AB3072" s="2">
        <v>1400451</v>
      </c>
      <c r="AC3072" s="2">
        <v>1</v>
      </c>
      <c r="AD3072" s="8" t="s">
        <v>4230</v>
      </c>
    </row>
    <row r="3073" spans="1:30" ht="16.5">
      <c r="A3073" s="1">
        <v>1462012</v>
      </c>
      <c r="B3073" s="1">
        <v>1</v>
      </c>
      <c r="C3073" s="1" t="s">
        <v>3047</v>
      </c>
      <c r="AB3073" s="2">
        <v>1400452</v>
      </c>
      <c r="AC3073" s="2">
        <v>1</v>
      </c>
      <c r="AD3073" s="8" t="s">
        <v>4231</v>
      </c>
    </row>
    <row r="3074" spans="1:30" ht="16.5">
      <c r="A3074" s="1">
        <v>1462013</v>
      </c>
      <c r="B3074" s="1">
        <v>1</v>
      </c>
      <c r="C3074" s="1" t="s">
        <v>3048</v>
      </c>
      <c r="AB3074" s="2">
        <v>1400453</v>
      </c>
      <c r="AC3074" s="2">
        <v>1</v>
      </c>
      <c r="AD3074" s="8" t="s">
        <v>4231</v>
      </c>
    </row>
    <row r="3075" spans="1:30" ht="16.5">
      <c r="A3075" s="1">
        <v>1462014</v>
      </c>
      <c r="B3075" s="1">
        <v>1</v>
      </c>
      <c r="C3075" s="1" t="s">
        <v>3049</v>
      </c>
      <c r="AB3075" s="2">
        <v>1400454</v>
      </c>
      <c r="AC3075" s="2">
        <v>1</v>
      </c>
      <c r="AD3075" s="8" t="s">
        <v>3033</v>
      </c>
    </row>
    <row r="3076" spans="1:30" ht="16.5">
      <c r="A3076" s="1">
        <v>1462015</v>
      </c>
      <c r="B3076" s="1">
        <v>1</v>
      </c>
      <c r="C3076" s="1" t="s">
        <v>3050</v>
      </c>
      <c r="AB3076" s="2">
        <v>1400455</v>
      </c>
      <c r="AC3076" s="2">
        <v>1</v>
      </c>
      <c r="AD3076" s="8" t="s">
        <v>4232</v>
      </c>
    </row>
    <row r="3077" spans="1:30" ht="16.5">
      <c r="A3077" s="1">
        <v>1462016</v>
      </c>
      <c r="B3077" s="1">
        <v>1</v>
      </c>
      <c r="C3077" s="1" t="s">
        <v>3051</v>
      </c>
      <c r="AB3077" s="2">
        <v>1400456</v>
      </c>
      <c r="AC3077" s="2">
        <v>1</v>
      </c>
      <c r="AD3077" s="8" t="s">
        <v>4233</v>
      </c>
    </row>
    <row r="3078" spans="1:30" ht="16.5">
      <c r="A3078" s="1">
        <v>1462017</v>
      </c>
      <c r="B3078" s="1">
        <v>1</v>
      </c>
      <c r="C3078" s="1" t="s">
        <v>3052</v>
      </c>
      <c r="AB3078" s="2">
        <v>1400457</v>
      </c>
      <c r="AC3078" s="2">
        <v>1</v>
      </c>
      <c r="AD3078" s="8" t="s">
        <v>4234</v>
      </c>
    </row>
    <row r="3079" spans="1:30" ht="16.5">
      <c r="A3079" s="1">
        <v>1462018</v>
      </c>
      <c r="B3079" s="1">
        <v>1</v>
      </c>
      <c r="C3079" s="1" t="s">
        <v>3053</v>
      </c>
      <c r="AB3079" s="2">
        <v>1400458</v>
      </c>
      <c r="AC3079" s="2">
        <v>1</v>
      </c>
      <c r="AD3079" s="8" t="s">
        <v>3429</v>
      </c>
    </row>
    <row r="3080" spans="1:30" ht="16.5">
      <c r="A3080" s="1">
        <v>1462019</v>
      </c>
      <c r="B3080" s="1">
        <v>1</v>
      </c>
      <c r="C3080" s="1" t="s">
        <v>3054</v>
      </c>
      <c r="AB3080" s="2">
        <v>1400459</v>
      </c>
      <c r="AC3080" s="2">
        <v>1</v>
      </c>
      <c r="AD3080" s="8" t="s">
        <v>4235</v>
      </c>
    </row>
    <row r="3081" spans="1:30" ht="16.5">
      <c r="A3081" s="1">
        <v>1462020</v>
      </c>
      <c r="B3081" s="1">
        <v>1</v>
      </c>
      <c r="C3081" s="1" t="s">
        <v>3055</v>
      </c>
      <c r="AB3081" s="2">
        <v>1400460</v>
      </c>
      <c r="AC3081" s="2">
        <v>1</v>
      </c>
      <c r="AD3081" s="8" t="s">
        <v>4236</v>
      </c>
    </row>
    <row r="3082" spans="1:30" ht="16.5">
      <c r="A3082" s="1">
        <v>1462021</v>
      </c>
      <c r="B3082" s="1">
        <v>1</v>
      </c>
      <c r="C3082" s="1" t="s">
        <v>3056</v>
      </c>
      <c r="AB3082" s="2">
        <v>1400461</v>
      </c>
      <c r="AC3082" s="2">
        <v>1</v>
      </c>
      <c r="AD3082" s="8" t="s">
        <v>4237</v>
      </c>
    </row>
    <row r="3083" spans="1:30" ht="16.5">
      <c r="A3083" s="1">
        <v>1462022</v>
      </c>
      <c r="B3083" s="1">
        <v>1</v>
      </c>
      <c r="C3083" s="1" t="s">
        <v>3057</v>
      </c>
      <c r="AB3083" s="2">
        <v>1400462</v>
      </c>
      <c r="AC3083" s="2">
        <v>1</v>
      </c>
      <c r="AD3083" s="8" t="s">
        <v>4238</v>
      </c>
    </row>
    <row r="3084" spans="1:30" ht="16.5">
      <c r="A3084" s="1">
        <v>1462023</v>
      </c>
      <c r="B3084" s="1">
        <v>1</v>
      </c>
      <c r="C3084" s="1" t="s">
        <v>3058</v>
      </c>
      <c r="AB3084" s="2">
        <v>1400463</v>
      </c>
      <c r="AC3084" s="2">
        <v>1</v>
      </c>
      <c r="AD3084" s="8" t="s">
        <v>4239</v>
      </c>
    </row>
    <row r="3085" spans="1:30" ht="16.5">
      <c r="A3085" s="1">
        <v>1462024</v>
      </c>
      <c r="B3085" s="1">
        <v>1</v>
      </c>
      <c r="C3085" s="1" t="s">
        <v>3059</v>
      </c>
      <c r="AB3085" s="2">
        <v>1400464</v>
      </c>
      <c r="AC3085" s="2">
        <v>1</v>
      </c>
      <c r="AD3085" s="8" t="s">
        <v>4240</v>
      </c>
    </row>
    <row r="3086" spans="1:30" ht="16.5">
      <c r="A3086" s="1">
        <v>1462025</v>
      </c>
      <c r="B3086" s="1">
        <v>1</v>
      </c>
      <c r="C3086" s="1" t="s">
        <v>3060</v>
      </c>
      <c r="AB3086" s="2">
        <v>1400465</v>
      </c>
      <c r="AC3086" s="2">
        <v>1</v>
      </c>
      <c r="AD3086" s="8" t="s">
        <v>4241</v>
      </c>
    </row>
    <row r="3087" spans="1:30" ht="16.5">
      <c r="A3087" s="1">
        <v>1462026</v>
      </c>
      <c r="B3087" s="1">
        <v>1</v>
      </c>
      <c r="C3087" s="1" t="s">
        <v>3061</v>
      </c>
      <c r="AB3087" s="2">
        <v>1400466</v>
      </c>
      <c r="AC3087" s="2">
        <v>1</v>
      </c>
      <c r="AD3087" s="8" t="s">
        <v>4242</v>
      </c>
    </row>
    <row r="3088" spans="1:30" ht="16.5">
      <c r="A3088" s="1">
        <v>1462027</v>
      </c>
      <c r="B3088" s="1">
        <v>1</v>
      </c>
      <c r="C3088" s="1" t="s">
        <v>3062</v>
      </c>
      <c r="AB3088" s="2">
        <v>1400467</v>
      </c>
      <c r="AC3088" s="2">
        <v>1</v>
      </c>
      <c r="AD3088" s="8" t="s">
        <v>4243</v>
      </c>
    </row>
    <row r="3089" spans="1:30" ht="16.5">
      <c r="A3089" s="1">
        <v>1462028</v>
      </c>
      <c r="B3089" s="1">
        <v>1</v>
      </c>
      <c r="C3089" s="1" t="s">
        <v>3062</v>
      </c>
      <c r="AB3089" s="2">
        <v>1401001</v>
      </c>
      <c r="AC3089" s="2">
        <v>1</v>
      </c>
      <c r="AD3089" s="2" t="s">
        <v>4244</v>
      </c>
    </row>
    <row r="3090" spans="1:30" ht="16.5">
      <c r="A3090" s="1">
        <v>1462029</v>
      </c>
      <c r="B3090" s="1">
        <v>1</v>
      </c>
      <c r="C3090" s="1" t="s">
        <v>3063</v>
      </c>
      <c r="AB3090" s="2">
        <v>1401002</v>
      </c>
      <c r="AC3090" s="2">
        <v>1</v>
      </c>
      <c r="AD3090" s="2" t="s">
        <v>4245</v>
      </c>
    </row>
    <row r="3091" spans="1:30" ht="16.5">
      <c r="A3091" s="1">
        <v>1462030</v>
      </c>
      <c r="B3091" s="1">
        <v>1</v>
      </c>
      <c r="C3091" s="1" t="s">
        <v>3062</v>
      </c>
      <c r="AB3091" s="2">
        <v>1401003</v>
      </c>
      <c r="AC3091" s="2">
        <v>1</v>
      </c>
      <c r="AD3091" s="2" t="s">
        <v>2998</v>
      </c>
    </row>
    <row r="3092" spans="1:30" ht="16.5">
      <c r="A3092" s="1">
        <v>1462031</v>
      </c>
      <c r="B3092" s="1">
        <v>1</v>
      </c>
      <c r="C3092" s="1" t="s">
        <v>3064</v>
      </c>
      <c r="AB3092" s="2">
        <v>1401004</v>
      </c>
      <c r="AC3092" s="2">
        <v>1</v>
      </c>
      <c r="AD3092" s="2" t="s">
        <v>2999</v>
      </c>
    </row>
    <row r="3093" spans="1:30" ht="16.5">
      <c r="A3093" s="1">
        <v>1462032</v>
      </c>
      <c r="B3093" s="1">
        <v>1</v>
      </c>
      <c r="C3093" s="1" t="s">
        <v>3065</v>
      </c>
      <c r="AB3093" s="2">
        <v>1401005</v>
      </c>
      <c r="AC3093" s="2">
        <v>1</v>
      </c>
      <c r="AD3093" s="2" t="s">
        <v>4246</v>
      </c>
    </row>
    <row r="3094" spans="1:30" ht="16.5">
      <c r="A3094" s="1">
        <v>1462033</v>
      </c>
      <c r="B3094" s="1">
        <v>1</v>
      </c>
      <c r="C3094" s="1" t="s">
        <v>3066</v>
      </c>
      <c r="AB3094" s="2">
        <v>1401006</v>
      </c>
      <c r="AC3094" s="2">
        <v>1</v>
      </c>
      <c r="AD3094" s="2" t="s">
        <v>3001</v>
      </c>
    </row>
    <row r="3095" spans="1:30" ht="16.5">
      <c r="A3095" s="1">
        <v>1462034</v>
      </c>
      <c r="B3095" s="1">
        <v>1</v>
      </c>
      <c r="C3095" s="1" t="s">
        <v>3067</v>
      </c>
      <c r="AB3095" s="2">
        <v>1401007</v>
      </c>
      <c r="AC3095" s="2">
        <v>1</v>
      </c>
      <c r="AD3095" s="2" t="s">
        <v>4247</v>
      </c>
    </row>
    <row r="3096" spans="1:30" ht="16.5">
      <c r="A3096" s="1">
        <v>1462035</v>
      </c>
      <c r="B3096" s="1">
        <v>1</v>
      </c>
      <c r="C3096" s="1" t="s">
        <v>3068</v>
      </c>
      <c r="AB3096" s="2">
        <v>1401008</v>
      </c>
      <c r="AC3096" s="2">
        <v>1</v>
      </c>
      <c r="AD3096" s="2" t="s">
        <v>4248</v>
      </c>
    </row>
    <row r="3097" spans="1:30" ht="16.5">
      <c r="A3097" s="1">
        <v>1462036</v>
      </c>
      <c r="B3097" s="1">
        <v>1</v>
      </c>
      <c r="C3097" s="1" t="s">
        <v>3069</v>
      </c>
      <c r="AB3097" s="2">
        <v>1401009</v>
      </c>
      <c r="AC3097" s="2">
        <v>1</v>
      </c>
      <c r="AD3097" s="2" t="s">
        <v>3004</v>
      </c>
    </row>
    <row r="3098" spans="1:30" ht="16.5">
      <c r="A3098" s="1">
        <v>1462037</v>
      </c>
      <c r="B3098" s="1">
        <v>1</v>
      </c>
      <c r="C3098" s="1" t="s">
        <v>3070</v>
      </c>
      <c r="AB3098" s="2">
        <v>1401010</v>
      </c>
      <c r="AC3098" s="2">
        <v>1</v>
      </c>
      <c r="AD3098" s="2" t="s">
        <v>3005</v>
      </c>
    </row>
    <row r="3099" spans="1:30" ht="16.5">
      <c r="A3099" s="1">
        <v>1462038</v>
      </c>
      <c r="B3099" s="1">
        <v>1</v>
      </c>
      <c r="C3099" s="1" t="s">
        <v>3062</v>
      </c>
      <c r="AB3099" s="2">
        <v>1401011</v>
      </c>
      <c r="AC3099" s="2">
        <v>1</v>
      </c>
      <c r="AD3099" s="2" t="s">
        <v>3006</v>
      </c>
    </row>
    <row r="3100" spans="1:30" ht="16.5">
      <c r="A3100" s="1">
        <v>1462039</v>
      </c>
      <c r="B3100" s="1">
        <v>1</v>
      </c>
      <c r="C3100" s="1" t="s">
        <v>3071</v>
      </c>
      <c r="AB3100" s="2">
        <v>1401012</v>
      </c>
      <c r="AC3100" s="2">
        <v>1</v>
      </c>
      <c r="AD3100" s="2" t="s">
        <v>3007</v>
      </c>
    </row>
    <row r="3101" spans="1:30" ht="16.5">
      <c r="A3101" s="1">
        <v>1462040</v>
      </c>
      <c r="B3101" s="1">
        <v>1</v>
      </c>
      <c r="C3101" s="1" t="s">
        <v>3072</v>
      </c>
      <c r="AB3101" s="2">
        <v>1401013</v>
      </c>
      <c r="AC3101" s="2">
        <v>1</v>
      </c>
      <c r="AD3101" s="2" t="s">
        <v>3008</v>
      </c>
    </row>
    <row r="3102" spans="1:30" ht="16.5">
      <c r="A3102" s="1">
        <v>1462041</v>
      </c>
      <c r="B3102" s="1">
        <v>1</v>
      </c>
      <c r="C3102" s="1" t="s">
        <v>3073</v>
      </c>
      <c r="AB3102" s="2">
        <v>1401014</v>
      </c>
      <c r="AC3102" s="2">
        <v>1</v>
      </c>
      <c r="AD3102" s="2" t="s">
        <v>3009</v>
      </c>
    </row>
    <row r="3103" spans="1:30" ht="16.5">
      <c r="A3103" s="1">
        <v>1462042</v>
      </c>
      <c r="B3103" s="1">
        <v>1</v>
      </c>
      <c r="C3103" s="1" t="s">
        <v>3074</v>
      </c>
      <c r="AB3103" s="2">
        <v>1401015</v>
      </c>
      <c r="AC3103" s="2">
        <v>1</v>
      </c>
      <c r="AD3103" s="2" t="s">
        <v>3010</v>
      </c>
    </row>
    <row r="3104" spans="1:30" ht="16.5">
      <c r="A3104" s="1">
        <v>1462043</v>
      </c>
      <c r="B3104" s="1">
        <v>1</v>
      </c>
      <c r="C3104" s="1" t="s">
        <v>3075</v>
      </c>
      <c r="AB3104" s="2">
        <v>1401016</v>
      </c>
      <c r="AC3104" s="2">
        <v>1</v>
      </c>
      <c r="AD3104" s="2" t="s">
        <v>3011</v>
      </c>
    </row>
    <row r="3105" spans="1:30" ht="16.5">
      <c r="A3105" s="1">
        <v>1462044</v>
      </c>
      <c r="B3105" s="1">
        <v>1</v>
      </c>
      <c r="C3105" s="1" t="s">
        <v>3076</v>
      </c>
      <c r="AB3105" s="2">
        <v>1401017</v>
      </c>
      <c r="AC3105" s="2">
        <v>1</v>
      </c>
      <c r="AD3105" s="2" t="s">
        <v>3012</v>
      </c>
    </row>
    <row r="3106" spans="1:30" ht="16.5">
      <c r="A3106" s="1">
        <v>1462045</v>
      </c>
      <c r="B3106" s="1">
        <v>1</v>
      </c>
      <c r="C3106" s="1" t="s">
        <v>3062</v>
      </c>
      <c r="AB3106" s="2">
        <v>1401018</v>
      </c>
      <c r="AC3106" s="2">
        <v>1</v>
      </c>
      <c r="AD3106" s="2" t="s">
        <v>3013</v>
      </c>
    </row>
    <row r="3107" spans="1:30" ht="16.5">
      <c r="A3107" s="1">
        <v>1462046</v>
      </c>
      <c r="B3107" s="1">
        <v>1</v>
      </c>
      <c r="C3107" s="1" t="s">
        <v>3062</v>
      </c>
      <c r="AB3107" s="2">
        <v>1401019</v>
      </c>
      <c r="AC3107" s="2">
        <v>1</v>
      </c>
      <c r="AD3107" s="2" t="s">
        <v>3014</v>
      </c>
    </row>
    <row r="3108" spans="1:30" ht="16.5">
      <c r="A3108" s="1">
        <v>1462047</v>
      </c>
      <c r="B3108" s="1">
        <v>1</v>
      </c>
      <c r="C3108" s="1" t="s">
        <v>3077</v>
      </c>
      <c r="AB3108" s="2">
        <v>1401020</v>
      </c>
      <c r="AC3108" s="2">
        <v>1</v>
      </c>
      <c r="AD3108" s="2" t="s">
        <v>3015</v>
      </c>
    </row>
    <row r="3109" spans="1:30" ht="16.5">
      <c r="A3109" s="1">
        <v>1462048</v>
      </c>
      <c r="B3109" s="1">
        <v>1</v>
      </c>
      <c r="C3109" s="1" t="s">
        <v>3078</v>
      </c>
      <c r="AB3109" s="2">
        <v>1401021</v>
      </c>
      <c r="AC3109" s="2">
        <v>1</v>
      </c>
      <c r="AD3109" s="2" t="s">
        <v>4249</v>
      </c>
    </row>
    <row r="3110" spans="1:30" ht="16.5">
      <c r="A3110" s="1">
        <v>1462049</v>
      </c>
      <c r="B3110" s="1">
        <v>1</v>
      </c>
      <c r="C3110" s="1" t="s">
        <v>3079</v>
      </c>
      <c r="AB3110" s="2">
        <v>1401022</v>
      </c>
      <c r="AC3110" s="2">
        <v>1</v>
      </c>
      <c r="AD3110" s="2" t="s">
        <v>3017</v>
      </c>
    </row>
    <row r="3111" spans="1:30" ht="16.5">
      <c r="A3111" s="1">
        <v>1462050</v>
      </c>
      <c r="B3111" s="1">
        <v>1</v>
      </c>
      <c r="C3111" s="1" t="s">
        <v>3080</v>
      </c>
      <c r="AB3111" s="2">
        <v>1401023</v>
      </c>
      <c r="AC3111" s="2">
        <v>1</v>
      </c>
      <c r="AD3111" s="2" t="s">
        <v>3018</v>
      </c>
    </row>
    <row r="3112" spans="1:30" ht="16.5">
      <c r="A3112" s="1">
        <v>1462051</v>
      </c>
      <c r="B3112" s="1">
        <v>1</v>
      </c>
      <c r="C3112" s="1" t="s">
        <v>3081</v>
      </c>
      <c r="AB3112" s="2">
        <v>1401024</v>
      </c>
      <c r="AC3112" s="2">
        <v>1</v>
      </c>
      <c r="AD3112" s="2" t="s">
        <v>3019</v>
      </c>
    </row>
    <row r="3113" spans="1:30" ht="16.5">
      <c r="A3113" s="1">
        <v>1462052</v>
      </c>
      <c r="B3113" s="1">
        <v>1</v>
      </c>
      <c r="C3113" s="1" t="s">
        <v>3082</v>
      </c>
      <c r="AB3113" s="2">
        <v>1401025</v>
      </c>
      <c r="AC3113" s="2">
        <v>1</v>
      </c>
      <c r="AD3113" s="2" t="s">
        <v>3020</v>
      </c>
    </row>
    <row r="3114" spans="1:30" ht="16.5">
      <c r="A3114" s="1">
        <v>1462053</v>
      </c>
      <c r="B3114" s="1">
        <v>1</v>
      </c>
      <c r="C3114" s="1" t="s">
        <v>3082</v>
      </c>
      <c r="AB3114" s="2">
        <v>1401026</v>
      </c>
      <c r="AC3114" s="2">
        <v>1</v>
      </c>
      <c r="AD3114" s="2" t="s">
        <v>3021</v>
      </c>
    </row>
    <row r="3115" spans="1:30" ht="16.5">
      <c r="A3115" s="1">
        <v>1462054</v>
      </c>
      <c r="B3115" s="1">
        <v>1</v>
      </c>
      <c r="C3115" s="1" t="s">
        <v>3083</v>
      </c>
      <c r="AB3115" s="2">
        <v>1401027</v>
      </c>
      <c r="AC3115" s="2">
        <v>1</v>
      </c>
      <c r="AD3115" s="2" t="s">
        <v>3022</v>
      </c>
    </row>
    <row r="3116" spans="1:30" ht="16.5">
      <c r="A3116" s="1">
        <v>1462055</v>
      </c>
      <c r="B3116" s="1">
        <v>1</v>
      </c>
      <c r="C3116" s="1" t="s">
        <v>3083</v>
      </c>
      <c r="AB3116" s="2">
        <v>1401028</v>
      </c>
      <c r="AC3116" s="2">
        <v>1</v>
      </c>
      <c r="AD3116" s="2" t="s">
        <v>3023</v>
      </c>
    </row>
    <row r="3117" spans="1:30" ht="16.5">
      <c r="A3117" s="1">
        <v>1463001</v>
      </c>
      <c r="B3117" s="1">
        <v>1</v>
      </c>
      <c r="C3117" s="1" t="s">
        <v>3084</v>
      </c>
      <c r="AB3117" s="2">
        <v>1401029</v>
      </c>
      <c r="AC3117" s="2">
        <v>1</v>
      </c>
      <c r="AD3117" s="2" t="s">
        <v>3024</v>
      </c>
    </row>
    <row r="3118" spans="1:30" ht="16.5">
      <c r="A3118" s="1">
        <v>1463002</v>
      </c>
      <c r="B3118" s="1">
        <v>1</v>
      </c>
      <c r="C3118" s="1" t="s">
        <v>3085</v>
      </c>
      <c r="AB3118" s="2">
        <v>1401030</v>
      </c>
      <c r="AC3118" s="2">
        <v>1</v>
      </c>
      <c r="AD3118" s="2" t="s">
        <v>4250</v>
      </c>
    </row>
    <row r="3119" spans="1:30" ht="16.5">
      <c r="A3119" s="1">
        <v>1463003</v>
      </c>
      <c r="B3119" s="1">
        <v>1</v>
      </c>
      <c r="C3119" s="1" t="s">
        <v>3086</v>
      </c>
      <c r="AB3119" s="2">
        <v>1401031</v>
      </c>
      <c r="AC3119" s="2">
        <v>1</v>
      </c>
      <c r="AD3119" s="2" t="s">
        <v>3026</v>
      </c>
    </row>
    <row r="3120" spans="1:30" ht="16.5">
      <c r="A3120" s="1">
        <v>1463004</v>
      </c>
      <c r="B3120" s="1">
        <v>1</v>
      </c>
      <c r="C3120" s="1" t="s">
        <v>3087</v>
      </c>
      <c r="AB3120" s="2">
        <v>1401032</v>
      </c>
      <c r="AC3120" s="2">
        <v>1</v>
      </c>
      <c r="AD3120" s="2" t="s">
        <v>3027</v>
      </c>
    </row>
    <row r="3121" spans="1:30" ht="16.5">
      <c r="A3121" s="1">
        <v>1463005</v>
      </c>
      <c r="B3121" s="1">
        <v>1</v>
      </c>
      <c r="C3121" s="1" t="s">
        <v>3088</v>
      </c>
      <c r="AB3121" s="2">
        <v>1401033</v>
      </c>
      <c r="AC3121" s="2">
        <v>1</v>
      </c>
      <c r="AD3121" s="2" t="s">
        <v>3028</v>
      </c>
    </row>
    <row r="3122" spans="1:30" ht="16.5">
      <c r="A3122" s="1">
        <v>1463006</v>
      </c>
      <c r="B3122" s="1">
        <v>1</v>
      </c>
      <c r="C3122" s="1" t="s">
        <v>3089</v>
      </c>
      <c r="AB3122" s="2">
        <v>1401034</v>
      </c>
      <c r="AC3122" s="2">
        <v>1</v>
      </c>
      <c r="AD3122" s="2" t="s">
        <v>3029</v>
      </c>
    </row>
    <row r="3123" spans="1:30" ht="16.5">
      <c r="A3123" s="1">
        <v>1463007</v>
      </c>
      <c r="B3123" s="1">
        <v>1</v>
      </c>
      <c r="C3123" s="1" t="s">
        <v>3090</v>
      </c>
      <c r="AB3123" s="2">
        <v>1401035</v>
      </c>
      <c r="AC3123" s="2">
        <v>1</v>
      </c>
      <c r="AD3123" s="2" t="s">
        <v>3030</v>
      </c>
    </row>
    <row r="3124" spans="1:30" ht="16.5">
      <c r="A3124" s="1">
        <v>1463008</v>
      </c>
      <c r="B3124" s="1">
        <v>1</v>
      </c>
      <c r="C3124" s="1" t="s">
        <v>3091</v>
      </c>
      <c r="AB3124" s="2">
        <v>1401036</v>
      </c>
      <c r="AC3124" s="2">
        <v>1</v>
      </c>
      <c r="AD3124" s="2" t="s">
        <v>2809</v>
      </c>
    </row>
    <row r="3125" spans="1:30" ht="16.5">
      <c r="A3125" s="1">
        <v>1463009</v>
      </c>
      <c r="B3125" s="1">
        <v>1</v>
      </c>
      <c r="C3125" s="1" t="s">
        <v>3092</v>
      </c>
      <c r="AB3125" s="2">
        <v>1401037</v>
      </c>
      <c r="AC3125" s="2">
        <v>1</v>
      </c>
      <c r="AD3125" s="2" t="s">
        <v>4251</v>
      </c>
    </row>
    <row r="3126" spans="1:30" ht="16.5">
      <c r="A3126" s="1">
        <v>1463010</v>
      </c>
      <c r="B3126" s="1">
        <v>1</v>
      </c>
      <c r="C3126" s="1" t="s">
        <v>3093</v>
      </c>
      <c r="AB3126" s="2">
        <v>1401038</v>
      </c>
      <c r="AC3126" s="2">
        <v>1</v>
      </c>
      <c r="AD3126" s="2" t="s">
        <v>3032</v>
      </c>
    </row>
    <row r="3127" spans="1:30" ht="16.5">
      <c r="A3127" s="1">
        <v>1463011</v>
      </c>
      <c r="B3127" s="1">
        <v>1</v>
      </c>
      <c r="C3127" s="1" t="s">
        <v>3094</v>
      </c>
      <c r="AB3127" s="2">
        <v>1401039</v>
      </c>
      <c r="AC3127" s="2">
        <v>1</v>
      </c>
      <c r="AD3127" s="2" t="s">
        <v>4252</v>
      </c>
    </row>
    <row r="3128" spans="1:30" ht="16.5">
      <c r="A3128" s="1">
        <v>1463012</v>
      </c>
      <c r="B3128" s="1">
        <v>1</v>
      </c>
      <c r="C3128" s="1" t="s">
        <v>3095</v>
      </c>
      <c r="AB3128" s="2">
        <v>1401040</v>
      </c>
      <c r="AC3128" s="2">
        <v>1</v>
      </c>
      <c r="AD3128" s="2" t="s">
        <v>2783</v>
      </c>
    </row>
    <row r="3129" spans="1:30" ht="16.5">
      <c r="A3129" s="1">
        <v>1463013</v>
      </c>
      <c r="B3129" s="1">
        <v>1</v>
      </c>
      <c r="C3129" s="1" t="s">
        <v>3096</v>
      </c>
      <c r="AB3129" s="2">
        <v>1401041</v>
      </c>
      <c r="AC3129" s="2">
        <v>1</v>
      </c>
      <c r="AD3129" s="2" t="s">
        <v>4253</v>
      </c>
    </row>
    <row r="3130" spans="1:30" ht="16.5">
      <c r="A3130" s="1">
        <v>1463014</v>
      </c>
      <c r="B3130" s="1">
        <v>1</v>
      </c>
      <c r="C3130" s="1" t="s">
        <v>3097</v>
      </c>
      <c r="AB3130" s="2">
        <v>1401042</v>
      </c>
      <c r="AC3130" s="2">
        <v>1</v>
      </c>
      <c r="AD3130" s="2" t="s">
        <v>4254</v>
      </c>
    </row>
    <row r="3131" spans="1:30" ht="16.5">
      <c r="A3131" s="1">
        <v>1463015</v>
      </c>
      <c r="B3131" s="1">
        <v>1</v>
      </c>
      <c r="C3131" s="1" t="s">
        <v>3098</v>
      </c>
      <c r="AB3131" s="2">
        <v>1401043</v>
      </c>
      <c r="AC3131" s="2">
        <v>1</v>
      </c>
      <c r="AD3131" s="2" t="s">
        <v>3037</v>
      </c>
    </row>
    <row r="3132" spans="1:30" ht="16.5">
      <c r="A3132" s="1">
        <v>1463016</v>
      </c>
      <c r="B3132" s="1">
        <v>1</v>
      </c>
      <c r="C3132" s="1" t="s">
        <v>3099</v>
      </c>
      <c r="AB3132" s="2">
        <v>1401046</v>
      </c>
      <c r="AC3132" s="2">
        <v>1</v>
      </c>
      <c r="AD3132" s="2" t="e">
        <v>#N/A</v>
      </c>
    </row>
    <row r="3133" spans="1:30" ht="16.5">
      <c r="A3133" s="1">
        <v>1463017</v>
      </c>
      <c r="B3133" s="1">
        <v>1</v>
      </c>
      <c r="C3133" s="1" t="s">
        <v>3100</v>
      </c>
      <c r="AB3133" s="2">
        <v>1401047</v>
      </c>
      <c r="AC3133" s="2">
        <v>1</v>
      </c>
      <c r="AD3133" s="2" t="e">
        <v>#N/A</v>
      </c>
    </row>
    <row r="3134" spans="1:30" ht="16.5">
      <c r="A3134" s="1">
        <v>1463018</v>
      </c>
      <c r="B3134" s="1">
        <v>1</v>
      </c>
      <c r="C3134" s="1" t="s">
        <v>3101</v>
      </c>
      <c r="AB3134" s="2">
        <v>1401048</v>
      </c>
      <c r="AC3134" s="2">
        <v>1</v>
      </c>
      <c r="AD3134" s="2" t="s">
        <v>1735</v>
      </c>
    </row>
    <row r="3135" spans="1:30" ht="16.5">
      <c r="A3135" s="1">
        <v>1463019</v>
      </c>
      <c r="B3135" s="1">
        <v>1</v>
      </c>
      <c r="C3135" s="1" t="s">
        <v>3102</v>
      </c>
      <c r="AB3135" s="2">
        <v>1401049</v>
      </c>
      <c r="AC3135" s="2">
        <v>1</v>
      </c>
      <c r="AD3135" s="2" t="s">
        <v>1896</v>
      </c>
    </row>
    <row r="3136" spans="1:30" ht="16.5">
      <c r="A3136" s="1">
        <v>1463020</v>
      </c>
      <c r="B3136" s="1">
        <v>1</v>
      </c>
      <c r="C3136" s="1" t="s">
        <v>3103</v>
      </c>
      <c r="AB3136" s="2">
        <v>1401050</v>
      </c>
      <c r="AC3136" s="2">
        <v>1</v>
      </c>
      <c r="AD3136" s="2" t="s">
        <v>2998</v>
      </c>
    </row>
    <row r="3137" spans="1:30" ht="16.5">
      <c r="A3137" s="1">
        <v>1463021</v>
      </c>
      <c r="B3137" s="1">
        <v>1</v>
      </c>
      <c r="C3137" s="1" t="s">
        <v>3104</v>
      </c>
      <c r="AB3137" s="2">
        <v>1401051</v>
      </c>
      <c r="AC3137" s="2">
        <v>1</v>
      </c>
      <c r="AD3137" s="2" t="s">
        <v>2999</v>
      </c>
    </row>
    <row r="3138" spans="1:30" ht="16.5">
      <c r="A3138" s="1">
        <v>1463022</v>
      </c>
      <c r="B3138" s="1">
        <v>1</v>
      </c>
      <c r="C3138" s="1" t="s">
        <v>3105</v>
      </c>
      <c r="AB3138" s="2">
        <v>1401052</v>
      </c>
      <c r="AC3138" s="2">
        <v>1</v>
      </c>
      <c r="AD3138" s="2" t="s">
        <v>4246</v>
      </c>
    </row>
    <row r="3139" spans="1:30" ht="16.5">
      <c r="A3139" s="1">
        <v>1463023</v>
      </c>
      <c r="B3139" s="1">
        <v>1</v>
      </c>
      <c r="C3139" s="1" t="s">
        <v>3106</v>
      </c>
      <c r="AB3139" s="2">
        <v>1401053</v>
      </c>
      <c r="AC3139" s="2">
        <v>1</v>
      </c>
      <c r="AD3139" s="2" t="s">
        <v>3001</v>
      </c>
    </row>
    <row r="3140" spans="1:30" ht="16.5">
      <c r="A3140" s="1">
        <v>1463024</v>
      </c>
      <c r="B3140" s="1">
        <v>1</v>
      </c>
      <c r="C3140" s="1" t="s">
        <v>3107</v>
      </c>
      <c r="AB3140" s="2">
        <v>1401054</v>
      </c>
      <c r="AC3140" s="2">
        <v>1</v>
      </c>
      <c r="AD3140" s="2" t="s">
        <v>4247</v>
      </c>
    </row>
    <row r="3141" spans="1:30" ht="16.5">
      <c r="A3141" s="1">
        <v>1463025</v>
      </c>
      <c r="B3141" s="1">
        <v>1</v>
      </c>
      <c r="C3141" s="1" t="s">
        <v>3108</v>
      </c>
      <c r="AB3141" s="2">
        <v>1401055</v>
      </c>
      <c r="AC3141" s="2">
        <v>1</v>
      </c>
      <c r="AD3141" s="2" t="s">
        <v>4248</v>
      </c>
    </row>
    <row r="3142" spans="1:30" ht="16.5">
      <c r="A3142" s="1">
        <v>1463026</v>
      </c>
      <c r="B3142" s="1">
        <v>1</v>
      </c>
      <c r="C3142" s="1" t="s">
        <v>3109</v>
      </c>
      <c r="AB3142" s="2">
        <v>1401056</v>
      </c>
      <c r="AC3142" s="2">
        <v>1</v>
      </c>
      <c r="AD3142" s="2" t="s">
        <v>3004</v>
      </c>
    </row>
    <row r="3143" spans="1:30" ht="16.5">
      <c r="A3143" s="1">
        <v>1463027</v>
      </c>
      <c r="B3143" s="1">
        <v>1</v>
      </c>
      <c r="C3143" s="1" t="s">
        <v>3110</v>
      </c>
      <c r="AB3143" s="2">
        <v>1401057</v>
      </c>
      <c r="AC3143" s="2">
        <v>1</v>
      </c>
      <c r="AD3143" s="2" t="s">
        <v>3008</v>
      </c>
    </row>
    <row r="3144" spans="1:30" ht="16.5">
      <c r="A3144" s="1">
        <v>1463028</v>
      </c>
      <c r="B3144" s="1">
        <v>1</v>
      </c>
      <c r="C3144" s="1" t="s">
        <v>3111</v>
      </c>
      <c r="AB3144" s="2">
        <v>1401058</v>
      </c>
      <c r="AC3144" s="2">
        <v>1</v>
      </c>
      <c r="AD3144" s="2" t="s">
        <v>3009</v>
      </c>
    </row>
    <row r="3145" spans="1:30" ht="16.5">
      <c r="A3145" s="1">
        <v>1463029</v>
      </c>
      <c r="B3145" s="1">
        <v>1</v>
      </c>
      <c r="C3145" s="1" t="s">
        <v>3112</v>
      </c>
      <c r="AB3145" s="2">
        <v>1401059</v>
      </c>
      <c r="AC3145" s="2">
        <v>1</v>
      </c>
      <c r="AD3145" s="2" t="s">
        <v>3011</v>
      </c>
    </row>
    <row r="3146" spans="1:30" ht="16.5">
      <c r="A3146" s="1">
        <v>1463030</v>
      </c>
      <c r="B3146" s="1">
        <v>1</v>
      </c>
      <c r="C3146" s="1" t="s">
        <v>3113</v>
      </c>
      <c r="AB3146" s="2">
        <v>1401060</v>
      </c>
      <c r="AC3146" s="2">
        <v>1</v>
      </c>
      <c r="AD3146" s="2" t="s">
        <v>3012</v>
      </c>
    </row>
    <row r="3147" spans="1:30" ht="16.5">
      <c r="A3147" s="1">
        <v>1463031</v>
      </c>
      <c r="B3147" s="1">
        <v>1</v>
      </c>
      <c r="C3147" s="1" t="s">
        <v>3114</v>
      </c>
      <c r="AB3147" s="2">
        <v>1401061</v>
      </c>
      <c r="AC3147" s="2">
        <v>1</v>
      </c>
      <c r="AD3147" s="2" t="s">
        <v>3013</v>
      </c>
    </row>
    <row r="3148" spans="1:30" ht="16.5">
      <c r="A3148" s="1">
        <v>1463032</v>
      </c>
      <c r="B3148" s="1">
        <v>1</v>
      </c>
      <c r="C3148" s="1" t="s">
        <v>3115</v>
      </c>
      <c r="AB3148" s="2">
        <v>1401062</v>
      </c>
      <c r="AC3148" s="2">
        <v>1</v>
      </c>
      <c r="AD3148" s="2" t="s">
        <v>3014</v>
      </c>
    </row>
    <row r="3149" spans="1:30" ht="16.5">
      <c r="A3149" s="1">
        <v>1463033</v>
      </c>
      <c r="B3149" s="1">
        <v>1</v>
      </c>
      <c r="C3149" s="1" t="s">
        <v>3116</v>
      </c>
      <c r="AB3149" s="2">
        <v>1401063</v>
      </c>
      <c r="AC3149" s="2">
        <v>1</v>
      </c>
      <c r="AD3149" s="2" t="s">
        <v>3015</v>
      </c>
    </row>
    <row r="3150" spans="1:30" ht="16.5">
      <c r="A3150" s="1">
        <v>1463034</v>
      </c>
      <c r="B3150" s="1">
        <v>1</v>
      </c>
      <c r="C3150" s="1" t="s">
        <v>3117</v>
      </c>
      <c r="AB3150" s="2">
        <v>1401064</v>
      </c>
      <c r="AC3150" s="2">
        <v>1</v>
      </c>
      <c r="AD3150" s="2" t="s">
        <v>3017</v>
      </c>
    </row>
    <row r="3151" spans="1:30" ht="16.5">
      <c r="A3151" s="1">
        <v>1463035</v>
      </c>
      <c r="B3151" s="1">
        <v>1</v>
      </c>
      <c r="C3151" s="1" t="s">
        <v>3118</v>
      </c>
      <c r="AB3151" s="2">
        <v>1401065</v>
      </c>
      <c r="AC3151" s="2">
        <v>1</v>
      </c>
      <c r="AD3151" s="2" t="s">
        <v>3018</v>
      </c>
    </row>
    <row r="3152" spans="1:30" ht="16.5">
      <c r="A3152" s="1">
        <v>1463036</v>
      </c>
      <c r="B3152" s="1">
        <v>1</v>
      </c>
      <c r="C3152" s="1" t="s">
        <v>3119</v>
      </c>
      <c r="AB3152" s="2">
        <v>1401066</v>
      </c>
      <c r="AC3152" s="2">
        <v>1</v>
      </c>
      <c r="AD3152" s="2" t="s">
        <v>3019</v>
      </c>
    </row>
    <row r="3153" spans="1:30" ht="16.5">
      <c r="A3153" s="1">
        <v>1463037</v>
      </c>
      <c r="B3153" s="1">
        <v>1</v>
      </c>
      <c r="C3153" s="1" t="s">
        <v>3120</v>
      </c>
      <c r="AB3153" s="2">
        <v>1401067</v>
      </c>
      <c r="AC3153" s="2">
        <v>1</v>
      </c>
      <c r="AD3153" s="2" t="s">
        <v>3022</v>
      </c>
    </row>
    <row r="3154" spans="1:30" ht="16.5">
      <c r="A3154" s="1">
        <v>1463038</v>
      </c>
      <c r="B3154" s="1">
        <v>1</v>
      </c>
      <c r="C3154" s="1" t="s">
        <v>3121</v>
      </c>
      <c r="AB3154" s="2">
        <v>1462001</v>
      </c>
      <c r="AC3154" s="2">
        <v>1</v>
      </c>
      <c r="AD3154" s="2" t="s">
        <v>3038</v>
      </c>
    </row>
    <row r="3155" spans="1:30" ht="16.5">
      <c r="A3155" s="1">
        <v>1463039</v>
      </c>
      <c r="B3155" s="1">
        <v>1</v>
      </c>
      <c r="C3155" s="1" t="s">
        <v>3122</v>
      </c>
      <c r="AB3155" s="2">
        <v>1462002</v>
      </c>
      <c r="AC3155" s="2">
        <v>1</v>
      </c>
      <c r="AD3155" s="2" t="s">
        <v>3039</v>
      </c>
    </row>
    <row r="3156" spans="1:30" ht="16.5">
      <c r="A3156" s="1">
        <v>1463040</v>
      </c>
      <c r="B3156" s="1">
        <v>1</v>
      </c>
      <c r="C3156" s="1" t="s">
        <v>3123</v>
      </c>
      <c r="AB3156" s="2">
        <v>1462003</v>
      </c>
      <c r="AC3156" s="2">
        <v>1</v>
      </c>
      <c r="AD3156" s="2" t="s">
        <v>3040</v>
      </c>
    </row>
    <row r="3157" spans="1:30" ht="16.5">
      <c r="A3157" s="1">
        <v>1463041</v>
      </c>
      <c r="B3157" s="1">
        <v>1</v>
      </c>
      <c r="C3157" s="1" t="s">
        <v>3124</v>
      </c>
      <c r="AB3157" s="2">
        <v>1462004</v>
      </c>
      <c r="AC3157" s="2">
        <v>1</v>
      </c>
      <c r="AD3157" s="2" t="s">
        <v>3041</v>
      </c>
    </row>
    <row r="3158" spans="1:30" ht="16.5">
      <c r="A3158" s="1">
        <v>1463042</v>
      </c>
      <c r="B3158" s="1">
        <v>1</v>
      </c>
      <c r="C3158" s="1" t="s">
        <v>3125</v>
      </c>
      <c r="AB3158" s="2">
        <v>1462005</v>
      </c>
      <c r="AC3158" s="2">
        <v>1</v>
      </c>
      <c r="AD3158" s="2" t="s">
        <v>3042</v>
      </c>
    </row>
    <row r="3159" spans="1:30" ht="16.5">
      <c r="A3159" s="1">
        <v>1463043</v>
      </c>
      <c r="B3159" s="1">
        <v>1</v>
      </c>
      <c r="C3159" s="1" t="s">
        <v>3126</v>
      </c>
      <c r="AB3159" s="2">
        <v>1462006</v>
      </c>
      <c r="AC3159" s="2">
        <v>1</v>
      </c>
      <c r="AD3159" s="2" t="s">
        <v>3043</v>
      </c>
    </row>
    <row r="3160" spans="1:30" ht="16.5">
      <c r="A3160" s="1">
        <v>1463044</v>
      </c>
      <c r="B3160" s="1">
        <v>1</v>
      </c>
      <c r="C3160" s="1" t="s">
        <v>3089</v>
      </c>
      <c r="AB3160" s="2">
        <v>1462007</v>
      </c>
      <c r="AC3160" s="2">
        <v>1</v>
      </c>
      <c r="AD3160" s="2" t="s">
        <v>3044</v>
      </c>
    </row>
    <row r="3161" spans="1:30" ht="16.5">
      <c r="A3161" s="1">
        <v>1463045</v>
      </c>
      <c r="B3161" s="1">
        <v>1</v>
      </c>
      <c r="C3161" s="1" t="s">
        <v>3090</v>
      </c>
      <c r="AB3161" s="2">
        <v>1462008</v>
      </c>
      <c r="AC3161" s="2">
        <v>1</v>
      </c>
      <c r="AD3161" s="2" t="s">
        <v>3045</v>
      </c>
    </row>
    <row r="3162" spans="1:30" ht="16.5">
      <c r="A3162" s="1">
        <v>1463046</v>
      </c>
      <c r="B3162" s="1">
        <v>1</v>
      </c>
      <c r="C3162" s="1" t="s">
        <v>3091</v>
      </c>
      <c r="AB3162" s="2">
        <v>1462009</v>
      </c>
      <c r="AC3162" s="2">
        <v>1</v>
      </c>
      <c r="AD3162" s="2" t="s">
        <v>3046</v>
      </c>
    </row>
    <row r="3163" spans="1:30" ht="16.5">
      <c r="A3163" s="1">
        <v>1463047</v>
      </c>
      <c r="B3163" s="1">
        <v>1</v>
      </c>
      <c r="C3163" s="1" t="s">
        <v>3089</v>
      </c>
      <c r="AB3163" s="2">
        <v>1462012</v>
      </c>
      <c r="AC3163" s="2">
        <v>1</v>
      </c>
      <c r="AD3163" s="2" t="s">
        <v>3047</v>
      </c>
    </row>
    <row r="3164" spans="1:30" ht="16.5">
      <c r="A3164" s="1">
        <v>1463048</v>
      </c>
      <c r="B3164" s="1">
        <v>1</v>
      </c>
      <c r="C3164" s="1" t="s">
        <v>3090</v>
      </c>
      <c r="AB3164" s="2">
        <v>1462013</v>
      </c>
      <c r="AC3164" s="2">
        <v>1</v>
      </c>
      <c r="AD3164" s="2" t="s">
        <v>3048</v>
      </c>
    </row>
    <row r="3165" spans="1:30" ht="16.5">
      <c r="A3165" s="1">
        <v>1463049</v>
      </c>
      <c r="B3165" s="1">
        <v>1</v>
      </c>
      <c r="C3165" s="1" t="s">
        <v>3091</v>
      </c>
      <c r="AB3165" s="2">
        <v>1462014</v>
      </c>
      <c r="AC3165" s="2">
        <v>1</v>
      </c>
      <c r="AD3165" s="2" t="s">
        <v>3049</v>
      </c>
    </row>
    <row r="3166" spans="1:30" ht="16.5">
      <c r="A3166" s="1">
        <v>1463050</v>
      </c>
      <c r="B3166" s="1">
        <v>1</v>
      </c>
      <c r="C3166" s="1" t="s">
        <v>3089</v>
      </c>
      <c r="AB3166" s="2">
        <v>1462015</v>
      </c>
      <c r="AC3166" s="2">
        <v>1</v>
      </c>
      <c r="AD3166" s="2" t="s">
        <v>3050</v>
      </c>
    </row>
    <row r="3167" spans="1:30" ht="16.5">
      <c r="A3167" s="1">
        <v>1463051</v>
      </c>
      <c r="B3167" s="1">
        <v>1</v>
      </c>
      <c r="C3167" s="1" t="s">
        <v>3089</v>
      </c>
      <c r="AB3167" s="2">
        <v>1462016</v>
      </c>
      <c r="AC3167" s="2">
        <v>1</v>
      </c>
      <c r="AD3167" s="2" t="s">
        <v>3051</v>
      </c>
    </row>
    <row r="3168" spans="1:30" ht="16.5">
      <c r="A3168" s="1">
        <v>1461002</v>
      </c>
      <c r="B3168" s="1">
        <v>1</v>
      </c>
      <c r="C3168" s="1" t="s">
        <v>3127</v>
      </c>
      <c r="AB3168" s="2">
        <v>1462017</v>
      </c>
      <c r="AC3168" s="2">
        <v>1</v>
      </c>
      <c r="AD3168" s="2" t="s">
        <v>3052</v>
      </c>
    </row>
    <row r="3169" spans="1:30" ht="16.5">
      <c r="A3169" s="1">
        <v>1461003</v>
      </c>
      <c r="B3169" s="1">
        <v>1</v>
      </c>
      <c r="C3169" s="1" t="s">
        <v>3128</v>
      </c>
      <c r="AB3169" s="2">
        <v>1462018</v>
      </c>
      <c r="AC3169" s="2">
        <v>1</v>
      </c>
      <c r="AD3169" s="2" t="s">
        <v>3053</v>
      </c>
    </row>
    <row r="3170" spans="1:30" ht="16.5">
      <c r="A3170" s="1">
        <v>1461004</v>
      </c>
      <c r="B3170" s="1">
        <v>1</v>
      </c>
      <c r="C3170" s="1" t="s">
        <v>3129</v>
      </c>
      <c r="AB3170" s="2">
        <v>1462019</v>
      </c>
      <c r="AC3170" s="2">
        <v>1</v>
      </c>
      <c r="AD3170" s="2" t="s">
        <v>3054</v>
      </c>
    </row>
    <row r="3171" spans="1:30" ht="16.5">
      <c r="A3171" s="1">
        <v>1461005</v>
      </c>
      <c r="B3171" s="1">
        <v>1</v>
      </c>
      <c r="C3171" s="1" t="s">
        <v>3130</v>
      </c>
      <c r="AB3171" s="2">
        <v>1462020</v>
      </c>
      <c r="AC3171" s="2">
        <v>1</v>
      </c>
      <c r="AD3171" s="2" t="s">
        <v>3055</v>
      </c>
    </row>
    <row r="3172" spans="1:30" ht="16.5">
      <c r="A3172" s="1">
        <v>1461006</v>
      </c>
      <c r="B3172" s="1">
        <v>1</v>
      </c>
      <c r="C3172" s="1" t="s">
        <v>3131</v>
      </c>
      <c r="AB3172" s="2">
        <v>1462021</v>
      </c>
      <c r="AC3172" s="2">
        <v>1</v>
      </c>
      <c r="AD3172" s="2" t="s">
        <v>3056</v>
      </c>
    </row>
    <row r="3173" spans="1:30" ht="16.5">
      <c r="A3173" s="1">
        <v>1461007</v>
      </c>
      <c r="B3173" s="1">
        <v>1</v>
      </c>
      <c r="C3173" s="1" t="s">
        <v>3132</v>
      </c>
      <c r="AB3173" s="2">
        <v>1462022</v>
      </c>
      <c r="AC3173" s="2">
        <v>1</v>
      </c>
      <c r="AD3173" s="2" t="s">
        <v>3057</v>
      </c>
    </row>
    <row r="3174" spans="1:30" ht="16.5">
      <c r="A3174" s="1">
        <v>1461008</v>
      </c>
      <c r="B3174" s="1">
        <v>1</v>
      </c>
      <c r="C3174" s="1" t="s">
        <v>3133</v>
      </c>
      <c r="AB3174" s="2">
        <v>1462023</v>
      </c>
      <c r="AC3174" s="2">
        <v>1</v>
      </c>
      <c r="AD3174" s="2" t="s">
        <v>3058</v>
      </c>
    </row>
    <row r="3175" spans="1:30" ht="16.5">
      <c r="A3175" s="1">
        <v>1461009</v>
      </c>
      <c r="B3175" s="1">
        <v>1</v>
      </c>
      <c r="C3175" s="1" t="s">
        <v>3134</v>
      </c>
      <c r="AB3175" s="2">
        <v>1462024</v>
      </c>
      <c r="AC3175" s="2">
        <v>1</v>
      </c>
      <c r="AD3175" s="2" t="s">
        <v>3059</v>
      </c>
    </row>
    <row r="3176" spans="1:30" ht="16.5">
      <c r="A3176" s="1">
        <v>1461010</v>
      </c>
      <c r="B3176" s="1">
        <v>1</v>
      </c>
      <c r="C3176" s="1" t="s">
        <v>3135</v>
      </c>
      <c r="AB3176" s="2">
        <v>1462025</v>
      </c>
      <c r="AC3176" s="2">
        <v>1</v>
      </c>
      <c r="AD3176" s="2" t="s">
        <v>3060</v>
      </c>
    </row>
    <row r="3177" spans="1:30" ht="16.5">
      <c r="A3177" s="1">
        <v>1461011</v>
      </c>
      <c r="B3177" s="1">
        <v>1</v>
      </c>
      <c r="C3177" s="1" t="s">
        <v>3136</v>
      </c>
      <c r="AB3177" s="2">
        <v>1462026</v>
      </c>
      <c r="AC3177" s="2">
        <v>1</v>
      </c>
      <c r="AD3177" s="2" t="s">
        <v>3061</v>
      </c>
    </row>
    <row r="3178" spans="1:30" ht="16.5">
      <c r="A3178" s="1">
        <v>1461012</v>
      </c>
      <c r="B3178" s="1">
        <v>1</v>
      </c>
      <c r="C3178" s="1" t="s">
        <v>3137</v>
      </c>
      <c r="AB3178" s="2">
        <v>1462027</v>
      </c>
      <c r="AC3178" s="2">
        <v>1</v>
      </c>
      <c r="AD3178" s="2" t="s">
        <v>3062</v>
      </c>
    </row>
    <row r="3179" spans="1:30" ht="16.5">
      <c r="A3179" s="1">
        <v>1461013</v>
      </c>
      <c r="B3179" s="1">
        <v>1</v>
      </c>
      <c r="C3179" s="1" t="s">
        <v>3138</v>
      </c>
      <c r="AB3179" s="2">
        <v>1462028</v>
      </c>
      <c r="AC3179" s="2">
        <v>1</v>
      </c>
      <c r="AD3179" s="2" t="s">
        <v>4255</v>
      </c>
    </row>
    <row r="3180" spans="1:30" ht="16.5">
      <c r="A3180" s="1">
        <v>1461014</v>
      </c>
      <c r="B3180" s="1">
        <v>1</v>
      </c>
      <c r="C3180" s="1" t="s">
        <v>3139</v>
      </c>
      <c r="AB3180" s="2">
        <v>1462029</v>
      </c>
      <c r="AC3180" s="2">
        <v>1</v>
      </c>
      <c r="AD3180" s="2" t="s">
        <v>3063</v>
      </c>
    </row>
    <row r="3181" spans="1:30" ht="16.5">
      <c r="A3181" s="1">
        <v>1461015</v>
      </c>
      <c r="B3181" s="1">
        <v>1</v>
      </c>
      <c r="C3181" s="1" t="s">
        <v>3140</v>
      </c>
      <c r="AB3181" s="2">
        <v>1462030</v>
      </c>
      <c r="AC3181" s="2">
        <v>1</v>
      </c>
      <c r="AD3181" s="2" t="s">
        <v>4256</v>
      </c>
    </row>
    <row r="3182" spans="1:30" ht="16.5">
      <c r="A3182" s="1">
        <v>1461016</v>
      </c>
      <c r="B3182" s="1">
        <v>1</v>
      </c>
      <c r="C3182" s="1" t="s">
        <v>3141</v>
      </c>
      <c r="AB3182" s="2">
        <v>1462031</v>
      </c>
      <c r="AC3182" s="2">
        <v>1</v>
      </c>
      <c r="AD3182" s="2" t="s">
        <v>3064</v>
      </c>
    </row>
    <row r="3183" spans="1:30" ht="16.5">
      <c r="A3183" s="1">
        <v>1461017</v>
      </c>
      <c r="B3183" s="1">
        <v>1</v>
      </c>
      <c r="C3183" s="1" t="s">
        <v>3141</v>
      </c>
      <c r="AB3183" s="2">
        <v>1462032</v>
      </c>
      <c r="AC3183" s="2">
        <v>1</v>
      </c>
      <c r="AD3183" s="2" t="s">
        <v>3065</v>
      </c>
    </row>
    <row r="3184" spans="1:30" ht="16.5">
      <c r="A3184" s="1">
        <v>1461018</v>
      </c>
      <c r="B3184" s="1">
        <v>1</v>
      </c>
      <c r="C3184" s="1" t="s">
        <v>3141</v>
      </c>
      <c r="AB3184" s="2">
        <v>1462033</v>
      </c>
      <c r="AC3184" s="2">
        <v>1</v>
      </c>
      <c r="AD3184" s="2" t="s">
        <v>3066</v>
      </c>
    </row>
    <row r="3185" spans="1:30" ht="16.5">
      <c r="A3185" s="1">
        <v>1461019</v>
      </c>
      <c r="B3185" s="1">
        <v>1</v>
      </c>
      <c r="C3185" s="1" t="s">
        <v>3141</v>
      </c>
      <c r="AB3185" s="2">
        <v>1462034</v>
      </c>
      <c r="AC3185" s="2">
        <v>1</v>
      </c>
      <c r="AD3185" s="2" t="s">
        <v>3067</v>
      </c>
    </row>
    <row r="3186" spans="1:30" ht="16.5">
      <c r="A3186" s="1">
        <v>1461020</v>
      </c>
      <c r="B3186" s="1">
        <v>1</v>
      </c>
      <c r="C3186" s="1" t="s">
        <v>3141</v>
      </c>
      <c r="AB3186" s="2">
        <v>1462035</v>
      </c>
      <c r="AC3186" s="2">
        <v>1</v>
      </c>
      <c r="AD3186" s="2" t="s">
        <v>3068</v>
      </c>
    </row>
    <row r="3187" spans="1:30" ht="16.5">
      <c r="A3187" s="1">
        <v>1461021</v>
      </c>
      <c r="B3187" s="1">
        <v>1</v>
      </c>
      <c r="C3187" s="1" t="s">
        <v>3141</v>
      </c>
      <c r="AB3187" s="2">
        <v>1462036</v>
      </c>
      <c r="AC3187" s="2">
        <v>1</v>
      </c>
      <c r="AD3187" s="2" t="s">
        <v>3069</v>
      </c>
    </row>
    <row r="3188" spans="1:30" ht="16.5">
      <c r="A3188" s="1">
        <v>1461022</v>
      </c>
      <c r="B3188" s="1">
        <v>1</v>
      </c>
      <c r="C3188" s="1" t="s">
        <v>3141</v>
      </c>
      <c r="AB3188" s="2">
        <v>1462037</v>
      </c>
      <c r="AC3188" s="2">
        <v>1</v>
      </c>
      <c r="AD3188" s="2" t="s">
        <v>3070</v>
      </c>
    </row>
    <row r="3189" spans="1:30" ht="16.5">
      <c r="A3189" s="1">
        <v>1461023</v>
      </c>
      <c r="B3189" s="1">
        <v>1</v>
      </c>
      <c r="C3189" s="1" t="s">
        <v>3141</v>
      </c>
      <c r="AB3189" s="2">
        <v>1462038</v>
      </c>
      <c r="AC3189" s="2">
        <v>1</v>
      </c>
      <c r="AD3189" s="2" t="s">
        <v>4257</v>
      </c>
    </row>
    <row r="3190" spans="1:30" ht="16.5">
      <c r="A3190" s="1">
        <v>1461024</v>
      </c>
      <c r="B3190" s="1">
        <v>1</v>
      </c>
      <c r="C3190" s="1" t="s">
        <v>3141</v>
      </c>
      <c r="AB3190" s="2">
        <v>1462039</v>
      </c>
      <c r="AC3190" s="2">
        <v>1</v>
      </c>
      <c r="AD3190" s="2" t="s">
        <v>3071</v>
      </c>
    </row>
    <row r="3191" spans="1:30" ht="16.5">
      <c r="A3191" s="1">
        <v>1461025</v>
      </c>
      <c r="B3191" s="1">
        <v>1</v>
      </c>
      <c r="C3191" s="1" t="s">
        <v>3141</v>
      </c>
      <c r="AB3191" s="2">
        <v>1462040</v>
      </c>
      <c r="AC3191" s="2">
        <v>1</v>
      </c>
      <c r="AD3191" s="2" t="s">
        <v>4258</v>
      </c>
    </row>
    <row r="3192" spans="1:30" ht="16.5">
      <c r="A3192" s="1">
        <v>1461026</v>
      </c>
      <c r="B3192" s="1">
        <v>1</v>
      </c>
      <c r="C3192" s="1" t="s">
        <v>3141</v>
      </c>
      <c r="AB3192" s="2">
        <v>1462041</v>
      </c>
      <c r="AC3192" s="2">
        <v>1</v>
      </c>
      <c r="AD3192" s="2" t="s">
        <v>4259</v>
      </c>
    </row>
    <row r="3193" spans="1:30" ht="16.5">
      <c r="A3193" s="1">
        <v>1461030</v>
      </c>
      <c r="B3193" s="1">
        <v>1</v>
      </c>
      <c r="C3193" s="1" t="s">
        <v>3142</v>
      </c>
      <c r="AB3193" s="2">
        <v>1462042</v>
      </c>
      <c r="AC3193" s="2">
        <v>1</v>
      </c>
      <c r="AD3193" s="2" t="s">
        <v>3074</v>
      </c>
    </row>
    <row r="3194" spans="1:30" ht="16.5">
      <c r="A3194" s="1">
        <v>1461031</v>
      </c>
      <c r="B3194" s="1">
        <v>1</v>
      </c>
      <c r="C3194" s="1" t="s">
        <v>3142</v>
      </c>
      <c r="AB3194" s="2">
        <v>1462043</v>
      </c>
      <c r="AC3194" s="2">
        <v>1</v>
      </c>
      <c r="AD3194" s="2" t="s">
        <v>3075</v>
      </c>
    </row>
    <row r="3195" spans="1:30" ht="16.5">
      <c r="A3195" s="1">
        <v>1461101</v>
      </c>
      <c r="B3195" s="1">
        <v>1</v>
      </c>
      <c r="C3195" s="1" t="s">
        <v>3143</v>
      </c>
      <c r="AB3195" s="2">
        <v>1462044</v>
      </c>
      <c r="AC3195" s="2">
        <v>1</v>
      </c>
      <c r="AD3195" s="2" t="s">
        <v>3076</v>
      </c>
    </row>
    <row r="3196" spans="1:30" ht="16.5">
      <c r="A3196" s="1">
        <v>1461102</v>
      </c>
      <c r="B3196" s="1">
        <v>1</v>
      </c>
      <c r="C3196" s="1" t="s">
        <v>3144</v>
      </c>
      <c r="AB3196" s="2">
        <v>1462045</v>
      </c>
      <c r="AC3196" s="2">
        <v>1</v>
      </c>
      <c r="AD3196" s="2" t="s">
        <v>4260</v>
      </c>
    </row>
    <row r="3197" spans="1:30" ht="16.5">
      <c r="A3197" s="1">
        <v>1461103</v>
      </c>
      <c r="B3197" s="1">
        <v>1</v>
      </c>
      <c r="C3197" s="1" t="s">
        <v>3145</v>
      </c>
      <c r="AB3197" s="2">
        <v>1462046</v>
      </c>
      <c r="AC3197" s="2">
        <v>1</v>
      </c>
      <c r="AD3197" s="2" t="s">
        <v>4261</v>
      </c>
    </row>
    <row r="3198" spans="1:30" ht="16.5">
      <c r="A3198" s="1">
        <v>1461104</v>
      </c>
      <c r="B3198" s="1">
        <v>1</v>
      </c>
      <c r="C3198" s="1" t="s">
        <v>3146</v>
      </c>
      <c r="AB3198" s="2">
        <v>1462047</v>
      </c>
      <c r="AC3198" s="2">
        <v>1</v>
      </c>
      <c r="AD3198" s="2" t="s">
        <v>3077</v>
      </c>
    </row>
    <row r="3199" spans="1:30" ht="16.5">
      <c r="A3199" s="1">
        <v>1461105</v>
      </c>
      <c r="B3199" s="1">
        <v>1</v>
      </c>
      <c r="C3199" s="1" t="s">
        <v>3147</v>
      </c>
      <c r="AB3199" s="2">
        <v>1462048</v>
      </c>
      <c r="AC3199" s="2">
        <v>1</v>
      </c>
      <c r="AD3199" s="2" t="s">
        <v>3078</v>
      </c>
    </row>
    <row r="3200" spans="1:30" ht="16.5">
      <c r="A3200" s="1">
        <v>1461106</v>
      </c>
      <c r="B3200" s="1">
        <v>1</v>
      </c>
      <c r="C3200" s="1" t="s">
        <v>3148</v>
      </c>
      <c r="AB3200" s="2">
        <v>1462049</v>
      </c>
      <c r="AC3200" s="2">
        <v>1</v>
      </c>
      <c r="AD3200" s="2" t="s">
        <v>3079</v>
      </c>
    </row>
    <row r="3201" spans="1:30" ht="16.5">
      <c r="A3201" s="1">
        <v>1461107</v>
      </c>
      <c r="B3201" s="1">
        <v>1</v>
      </c>
      <c r="C3201" s="1" t="s">
        <v>3149</v>
      </c>
      <c r="AB3201" s="2">
        <v>1462050</v>
      </c>
      <c r="AC3201" s="2">
        <v>1</v>
      </c>
      <c r="AD3201" s="2" t="s">
        <v>3080</v>
      </c>
    </row>
    <row r="3202" spans="1:30" ht="16.5">
      <c r="A3202" s="1">
        <v>1461108</v>
      </c>
      <c r="B3202" s="1">
        <v>1</v>
      </c>
      <c r="C3202" s="1" t="s">
        <v>3150</v>
      </c>
      <c r="AB3202" s="2">
        <v>1462051</v>
      </c>
      <c r="AC3202" s="2">
        <v>1</v>
      </c>
      <c r="AD3202" s="2" t="s">
        <v>3081</v>
      </c>
    </row>
    <row r="3203" spans="1:30" ht="16.5">
      <c r="A3203" s="1">
        <v>1461109</v>
      </c>
      <c r="B3203" s="1">
        <v>1</v>
      </c>
      <c r="C3203" s="1" t="s">
        <v>3151</v>
      </c>
      <c r="AB3203" s="2">
        <v>1462052</v>
      </c>
      <c r="AC3203" s="2">
        <v>1</v>
      </c>
      <c r="AD3203" s="2" t="s">
        <v>3082</v>
      </c>
    </row>
    <row r="3204" spans="1:30" ht="16.5">
      <c r="A3204" s="1">
        <v>1461110</v>
      </c>
      <c r="B3204" s="1">
        <v>1</v>
      </c>
      <c r="C3204" s="1" t="s">
        <v>3152</v>
      </c>
      <c r="AB3204" s="2">
        <v>1462053</v>
      </c>
      <c r="AC3204" s="2">
        <v>1</v>
      </c>
      <c r="AD3204" s="2" t="s">
        <v>3082</v>
      </c>
    </row>
    <row r="3205" spans="1:30" ht="16.5">
      <c r="A3205" s="1">
        <v>1461111</v>
      </c>
      <c r="B3205" s="1">
        <v>1</v>
      </c>
      <c r="C3205" s="1" t="s">
        <v>3153</v>
      </c>
      <c r="AB3205" s="2">
        <v>1462054</v>
      </c>
      <c r="AC3205" s="2">
        <v>1</v>
      </c>
      <c r="AD3205" s="2" t="s">
        <v>4262</v>
      </c>
    </row>
    <row r="3206" spans="1:30" ht="16.5">
      <c r="A3206" s="1">
        <v>1461112</v>
      </c>
      <c r="B3206" s="1">
        <v>1</v>
      </c>
      <c r="C3206" s="1" t="s">
        <v>3154</v>
      </c>
      <c r="AB3206" s="2">
        <v>1462055</v>
      </c>
      <c r="AC3206" s="2">
        <v>1</v>
      </c>
      <c r="AD3206" s="2" t="s">
        <v>3083</v>
      </c>
    </row>
    <row r="3207" spans="1:30" ht="16.5">
      <c r="A3207" s="1">
        <v>1461113</v>
      </c>
      <c r="B3207" s="1">
        <v>1</v>
      </c>
      <c r="C3207" s="1" t="s">
        <v>3155</v>
      </c>
      <c r="AB3207" s="2">
        <v>1463001</v>
      </c>
      <c r="AC3207" s="2">
        <v>1</v>
      </c>
      <c r="AD3207" s="2" t="s">
        <v>3084</v>
      </c>
    </row>
    <row r="3208" spans="1:30" ht="16.5">
      <c r="A3208" s="1">
        <v>1461114</v>
      </c>
      <c r="B3208" s="1">
        <v>1</v>
      </c>
      <c r="C3208" s="1" t="s">
        <v>3156</v>
      </c>
      <c r="AB3208" s="2">
        <v>1463002</v>
      </c>
      <c r="AC3208" s="2">
        <v>1</v>
      </c>
      <c r="AD3208" s="2" t="s">
        <v>3085</v>
      </c>
    </row>
    <row r="3209" spans="1:30" ht="16.5">
      <c r="A3209" s="1">
        <v>1461115</v>
      </c>
      <c r="B3209" s="1">
        <v>1</v>
      </c>
      <c r="C3209" s="1" t="s">
        <v>3157</v>
      </c>
      <c r="AB3209" s="2">
        <v>1463003</v>
      </c>
      <c r="AC3209" s="2">
        <v>1</v>
      </c>
      <c r="AD3209" s="2" t="s">
        <v>3086</v>
      </c>
    </row>
    <row r="3210" spans="1:30" ht="16.5">
      <c r="A3210" s="1">
        <v>1461116</v>
      </c>
      <c r="B3210" s="1">
        <v>1</v>
      </c>
      <c r="C3210" s="1" t="s">
        <v>3158</v>
      </c>
      <c r="AB3210" s="2">
        <v>1463004</v>
      </c>
      <c r="AC3210" s="2">
        <v>1</v>
      </c>
      <c r="AD3210" s="2" t="s">
        <v>3087</v>
      </c>
    </row>
    <row r="3211" spans="1:30" ht="16.5">
      <c r="A3211" s="1">
        <v>1461117</v>
      </c>
      <c r="B3211" s="1">
        <v>1</v>
      </c>
      <c r="C3211" s="1" t="s">
        <v>3159</v>
      </c>
      <c r="AB3211" s="2">
        <v>1463005</v>
      </c>
      <c r="AC3211" s="2">
        <v>1</v>
      </c>
      <c r="AD3211" s="2" t="s">
        <v>3088</v>
      </c>
    </row>
    <row r="3212" spans="1:30" ht="16.5">
      <c r="A3212" s="1">
        <v>1461118</v>
      </c>
      <c r="B3212" s="1">
        <v>1</v>
      </c>
      <c r="C3212" s="1" t="s">
        <v>3160</v>
      </c>
      <c r="AB3212" s="2">
        <v>1463006</v>
      </c>
      <c r="AC3212" s="2">
        <v>1</v>
      </c>
      <c r="AD3212" s="2" t="s">
        <v>3089</v>
      </c>
    </row>
    <row r="3213" spans="1:30" ht="16.5">
      <c r="A3213" s="1">
        <v>1461119</v>
      </c>
      <c r="B3213" s="1">
        <v>1</v>
      </c>
      <c r="C3213" s="1" t="s">
        <v>3161</v>
      </c>
      <c r="AB3213" s="2">
        <v>1463007</v>
      </c>
      <c r="AC3213" s="2">
        <v>1</v>
      </c>
      <c r="AD3213" s="2" t="s">
        <v>3090</v>
      </c>
    </row>
    <row r="3214" spans="1:30" ht="16.5">
      <c r="A3214" s="1">
        <v>1461120</v>
      </c>
      <c r="B3214" s="1">
        <v>1</v>
      </c>
      <c r="C3214" s="1" t="s">
        <v>3162</v>
      </c>
      <c r="AB3214" s="2">
        <v>1463008</v>
      </c>
      <c r="AC3214" s="2">
        <v>1</v>
      </c>
      <c r="AD3214" s="2" t="s">
        <v>3091</v>
      </c>
    </row>
    <row r="3215" spans="1:30" ht="16.5">
      <c r="A3215" s="1">
        <v>1461121</v>
      </c>
      <c r="B3215" s="1">
        <v>1</v>
      </c>
      <c r="C3215" s="1" t="s">
        <v>3163</v>
      </c>
      <c r="AB3215" s="2">
        <v>1463009</v>
      </c>
      <c r="AC3215" s="2">
        <v>1</v>
      </c>
      <c r="AD3215" s="2" t="s">
        <v>3092</v>
      </c>
    </row>
    <row r="3216" spans="1:30" ht="16.5">
      <c r="A3216" s="1">
        <v>1461122</v>
      </c>
      <c r="B3216" s="1">
        <v>1</v>
      </c>
      <c r="C3216" s="1" t="s">
        <v>3164</v>
      </c>
      <c r="AB3216" s="2">
        <v>1463010</v>
      </c>
      <c r="AC3216" s="2">
        <v>1</v>
      </c>
      <c r="AD3216" s="2" t="s">
        <v>3093</v>
      </c>
    </row>
    <row r="3217" spans="1:30" ht="16.5">
      <c r="A3217" s="1">
        <v>1461123</v>
      </c>
      <c r="B3217" s="1">
        <v>1</v>
      </c>
      <c r="C3217" s="1" t="s">
        <v>3165</v>
      </c>
      <c r="AB3217" s="2">
        <v>1463011</v>
      </c>
      <c r="AC3217" s="2">
        <v>1</v>
      </c>
      <c r="AD3217" s="2" t="s">
        <v>3094</v>
      </c>
    </row>
    <row r="3218" spans="1:30" ht="16.5">
      <c r="A3218" s="1">
        <v>1461124</v>
      </c>
      <c r="B3218" s="1">
        <v>1</v>
      </c>
      <c r="C3218" s="1" t="s">
        <v>3166</v>
      </c>
      <c r="AB3218" s="2">
        <v>1463012</v>
      </c>
      <c r="AC3218" s="2">
        <v>1</v>
      </c>
      <c r="AD3218" s="2" t="s">
        <v>3095</v>
      </c>
    </row>
    <row r="3219" spans="1:30" ht="16.5">
      <c r="A3219" s="1">
        <v>1461125</v>
      </c>
      <c r="B3219" s="1">
        <v>1</v>
      </c>
      <c r="C3219" s="1" t="s">
        <v>3167</v>
      </c>
      <c r="AB3219" s="2">
        <v>1463013</v>
      </c>
      <c r="AC3219" s="2">
        <v>1</v>
      </c>
      <c r="AD3219" s="2" t="s">
        <v>3096</v>
      </c>
    </row>
    <row r="3220" spans="1:30" ht="16.5">
      <c r="A3220" s="1">
        <v>1461126</v>
      </c>
      <c r="B3220" s="1">
        <v>1</v>
      </c>
      <c r="C3220" s="1" t="s">
        <v>3168</v>
      </c>
      <c r="AB3220" s="2">
        <v>1463014</v>
      </c>
      <c r="AC3220" s="2">
        <v>1</v>
      </c>
      <c r="AD3220" s="2" t="s">
        <v>3097</v>
      </c>
    </row>
    <row r="3221" spans="1:30" ht="16.5">
      <c r="A3221" s="1">
        <v>1461127</v>
      </c>
      <c r="B3221" s="1">
        <v>1</v>
      </c>
      <c r="C3221" s="1" t="s">
        <v>3169</v>
      </c>
      <c r="AB3221" s="2">
        <v>1463015</v>
      </c>
      <c r="AC3221" s="2">
        <v>1</v>
      </c>
      <c r="AD3221" s="2" t="s">
        <v>3098</v>
      </c>
    </row>
    <row r="3222" spans="1:30" ht="16.5">
      <c r="A3222" s="1">
        <v>1461129</v>
      </c>
      <c r="B3222" s="1">
        <v>1</v>
      </c>
      <c r="C3222" s="1" t="s">
        <v>3170</v>
      </c>
      <c r="AB3222" s="2">
        <v>1463016</v>
      </c>
      <c r="AC3222" s="2">
        <v>1</v>
      </c>
      <c r="AD3222" s="2" t="s">
        <v>3099</v>
      </c>
    </row>
    <row r="3223" spans="1:30" ht="16.5">
      <c r="A3223" s="1">
        <v>1461130</v>
      </c>
      <c r="B3223" s="1">
        <v>1</v>
      </c>
      <c r="C3223" s="1" t="s">
        <v>3171</v>
      </c>
      <c r="AB3223" s="2">
        <v>1463017</v>
      </c>
      <c r="AC3223" s="2">
        <v>1</v>
      </c>
      <c r="AD3223" s="2" t="s">
        <v>3100</v>
      </c>
    </row>
    <row r="3224" spans="1:30" ht="16.5">
      <c r="A3224" s="1">
        <v>1461131</v>
      </c>
      <c r="B3224" s="1">
        <v>1</v>
      </c>
      <c r="C3224" s="1" t="s">
        <v>3172</v>
      </c>
      <c r="AB3224" s="2">
        <v>1463018</v>
      </c>
      <c r="AC3224" s="2">
        <v>1</v>
      </c>
      <c r="AD3224" s="2" t="s">
        <v>3101</v>
      </c>
    </row>
    <row r="3225" spans="1:30" ht="16.5">
      <c r="A3225" s="1">
        <v>1461132</v>
      </c>
      <c r="B3225" s="1">
        <v>1</v>
      </c>
      <c r="C3225" s="1" t="s">
        <v>3173</v>
      </c>
      <c r="AB3225" s="2">
        <v>1463019</v>
      </c>
      <c r="AC3225" s="2">
        <v>1</v>
      </c>
      <c r="AD3225" s="2" t="s">
        <v>3102</v>
      </c>
    </row>
    <row r="3226" spans="1:30" ht="16.5">
      <c r="A3226" s="1">
        <v>1461201</v>
      </c>
      <c r="B3226" s="1">
        <v>1</v>
      </c>
      <c r="C3226" s="1" t="s">
        <v>3174</v>
      </c>
      <c r="AB3226" s="2">
        <v>1463020</v>
      </c>
      <c r="AC3226" s="2">
        <v>1</v>
      </c>
      <c r="AD3226" s="2" t="s">
        <v>3103</v>
      </c>
    </row>
    <row r="3227" spans="1:30" ht="16.5">
      <c r="A3227" s="1">
        <v>1461202</v>
      </c>
      <c r="B3227" s="1">
        <v>1</v>
      </c>
      <c r="C3227" s="1" t="s">
        <v>3175</v>
      </c>
      <c r="AB3227" s="2">
        <v>1463021</v>
      </c>
      <c r="AC3227" s="2">
        <v>1</v>
      </c>
      <c r="AD3227" s="2" t="s">
        <v>3104</v>
      </c>
    </row>
    <row r="3228" spans="1:30" ht="16.5">
      <c r="A3228" s="1">
        <v>1461203</v>
      </c>
      <c r="B3228" s="1">
        <v>1</v>
      </c>
      <c r="C3228" s="1" t="s">
        <v>3175</v>
      </c>
      <c r="AB3228" s="2">
        <v>1463022</v>
      </c>
      <c r="AC3228" s="2">
        <v>1</v>
      </c>
      <c r="AD3228" s="2" t="s">
        <v>3105</v>
      </c>
    </row>
    <row r="3229" spans="1:30" ht="16.5">
      <c r="A3229" s="1">
        <v>1461204</v>
      </c>
      <c r="B3229" s="1">
        <v>1</v>
      </c>
      <c r="C3229" s="1" t="s">
        <v>3176</v>
      </c>
      <c r="AB3229" s="2">
        <v>1463023</v>
      </c>
      <c r="AC3229" s="2">
        <v>1</v>
      </c>
      <c r="AD3229" s="2" t="s">
        <v>3106</v>
      </c>
    </row>
    <row r="3230" spans="1:30" ht="16.5">
      <c r="A3230" s="1">
        <v>1461205</v>
      </c>
      <c r="B3230" s="1">
        <v>1</v>
      </c>
      <c r="C3230" s="1" t="s">
        <v>3177</v>
      </c>
      <c r="AB3230" s="2">
        <v>1463024</v>
      </c>
      <c r="AC3230" s="2">
        <v>1</v>
      </c>
      <c r="AD3230" s="2" t="s">
        <v>3107</v>
      </c>
    </row>
    <row r="3231" spans="1:30" ht="16.5">
      <c r="A3231" s="1">
        <v>1461206</v>
      </c>
      <c r="B3231" s="1">
        <v>1</v>
      </c>
      <c r="C3231" s="1" t="s">
        <v>3178</v>
      </c>
      <c r="AB3231" s="2">
        <v>1463025</v>
      </c>
      <c r="AC3231" s="2">
        <v>1</v>
      </c>
      <c r="AD3231" s="2" t="s">
        <v>3108</v>
      </c>
    </row>
    <row r="3232" spans="1:30" ht="16.5">
      <c r="A3232" s="1">
        <v>1461207</v>
      </c>
      <c r="B3232" s="1">
        <v>1</v>
      </c>
      <c r="C3232" s="1" t="s">
        <v>3179</v>
      </c>
      <c r="AB3232" s="2">
        <v>1463026</v>
      </c>
      <c r="AC3232" s="2">
        <v>1</v>
      </c>
      <c r="AD3232" s="2" t="s">
        <v>3109</v>
      </c>
    </row>
    <row r="3233" spans="1:30" ht="16.5">
      <c r="A3233" s="1">
        <v>1461208</v>
      </c>
      <c r="B3233" s="1">
        <v>1</v>
      </c>
      <c r="C3233" s="1" t="s">
        <v>3180</v>
      </c>
      <c r="AB3233" s="2">
        <v>1463027</v>
      </c>
      <c r="AC3233" s="2">
        <v>1</v>
      </c>
      <c r="AD3233" s="2" t="s">
        <v>3110</v>
      </c>
    </row>
    <row r="3234" spans="1:30" ht="16.5">
      <c r="A3234" s="1">
        <v>1461209</v>
      </c>
      <c r="B3234" s="1">
        <v>1</v>
      </c>
      <c r="C3234" s="1" t="s">
        <v>3181</v>
      </c>
      <c r="AB3234" s="2">
        <v>1463028</v>
      </c>
      <c r="AC3234" s="2">
        <v>1</v>
      </c>
      <c r="AD3234" s="2" t="s">
        <v>3111</v>
      </c>
    </row>
    <row r="3235" spans="1:30" ht="16.5">
      <c r="A3235" s="1">
        <v>1461210</v>
      </c>
      <c r="B3235" s="1">
        <v>1</v>
      </c>
      <c r="C3235" s="1" t="s">
        <v>3182</v>
      </c>
      <c r="AB3235" s="2">
        <v>1463029</v>
      </c>
      <c r="AC3235" s="2">
        <v>1</v>
      </c>
      <c r="AD3235" s="2" t="s">
        <v>3112</v>
      </c>
    </row>
    <row r="3236" spans="1:30" ht="16.5">
      <c r="A3236" s="1">
        <v>1461211</v>
      </c>
      <c r="B3236" s="1">
        <v>1</v>
      </c>
      <c r="C3236" s="1" t="s">
        <v>3183</v>
      </c>
      <c r="AB3236" s="2">
        <v>1463030</v>
      </c>
      <c r="AC3236" s="2">
        <v>1</v>
      </c>
      <c r="AD3236" s="2" t="s">
        <v>3113</v>
      </c>
    </row>
    <row r="3237" spans="1:30" ht="16.5">
      <c r="A3237" s="1">
        <v>1461212</v>
      </c>
      <c r="B3237" s="1">
        <v>1</v>
      </c>
      <c r="C3237" s="1" t="s">
        <v>3184</v>
      </c>
      <c r="AB3237" s="2">
        <v>1463031</v>
      </c>
      <c r="AC3237" s="2">
        <v>1</v>
      </c>
      <c r="AD3237" s="2" t="s">
        <v>3114</v>
      </c>
    </row>
    <row r="3238" spans="1:30" ht="16.5">
      <c r="A3238" s="1">
        <v>1461213</v>
      </c>
      <c r="B3238" s="1">
        <v>1</v>
      </c>
      <c r="C3238" s="1" t="s">
        <v>3185</v>
      </c>
      <c r="AB3238" s="2">
        <v>1463032</v>
      </c>
      <c r="AC3238" s="2">
        <v>1</v>
      </c>
      <c r="AD3238" s="2" t="s">
        <v>3115</v>
      </c>
    </row>
    <row r="3239" spans="1:30" ht="16.5">
      <c r="A3239" s="1">
        <v>1461214</v>
      </c>
      <c r="B3239" s="1">
        <v>1</v>
      </c>
      <c r="C3239" s="1" t="s">
        <v>3186</v>
      </c>
      <c r="AB3239" s="2">
        <v>1463033</v>
      </c>
      <c r="AC3239" s="2">
        <v>1</v>
      </c>
      <c r="AD3239" s="2" t="s">
        <v>3116</v>
      </c>
    </row>
    <row r="3240" spans="1:30" ht="16.5">
      <c r="A3240" s="1">
        <v>1461215</v>
      </c>
      <c r="B3240" s="1">
        <v>1</v>
      </c>
      <c r="C3240" s="1" t="s">
        <v>3187</v>
      </c>
      <c r="AB3240" s="2">
        <v>1463034</v>
      </c>
      <c r="AC3240" s="2">
        <v>1</v>
      </c>
      <c r="AD3240" s="2" t="s">
        <v>3117</v>
      </c>
    </row>
    <row r="3241" spans="1:30" ht="16.5">
      <c r="A3241" s="1">
        <v>1461216</v>
      </c>
      <c r="B3241" s="1">
        <v>1</v>
      </c>
      <c r="C3241" s="1" t="s">
        <v>3188</v>
      </c>
      <c r="AB3241" s="2">
        <v>1463035</v>
      </c>
      <c r="AC3241" s="2">
        <v>1</v>
      </c>
      <c r="AD3241" s="2" t="s">
        <v>3118</v>
      </c>
    </row>
    <row r="3242" spans="1:30" ht="16.5">
      <c r="A3242" s="1">
        <v>1461217</v>
      </c>
      <c r="B3242" s="1">
        <v>1</v>
      </c>
      <c r="C3242" s="1" t="s">
        <v>3189</v>
      </c>
      <c r="AB3242" s="2">
        <v>1463036</v>
      </c>
      <c r="AC3242" s="2">
        <v>1</v>
      </c>
      <c r="AD3242" s="2" t="s">
        <v>3119</v>
      </c>
    </row>
    <row r="3243" spans="1:30" ht="16.5">
      <c r="A3243" s="1">
        <v>1461218</v>
      </c>
      <c r="B3243" s="1">
        <v>1</v>
      </c>
      <c r="C3243" s="1" t="s">
        <v>3190</v>
      </c>
      <c r="AB3243" s="2">
        <v>1463037</v>
      </c>
      <c r="AC3243" s="2">
        <v>1</v>
      </c>
      <c r="AD3243" s="2" t="s">
        <v>3120</v>
      </c>
    </row>
    <row r="3244" spans="1:30" ht="16.5">
      <c r="A3244" s="1">
        <v>1461219</v>
      </c>
      <c r="B3244" s="1">
        <v>1</v>
      </c>
      <c r="C3244" s="1" t="s">
        <v>3191</v>
      </c>
      <c r="AB3244" s="2">
        <v>1463038</v>
      </c>
      <c r="AC3244" s="2">
        <v>1</v>
      </c>
      <c r="AD3244" s="2" t="s">
        <v>3121</v>
      </c>
    </row>
    <row r="3245" spans="1:30" ht="16.5">
      <c r="A3245" s="1">
        <v>1461220</v>
      </c>
      <c r="B3245" s="1">
        <v>1</v>
      </c>
      <c r="C3245" s="1" t="s">
        <v>3192</v>
      </c>
      <c r="AB3245" s="2">
        <v>1463039</v>
      </c>
      <c r="AC3245" s="2">
        <v>1</v>
      </c>
      <c r="AD3245" s="2" t="s">
        <v>3122</v>
      </c>
    </row>
    <row r="3246" spans="1:30" ht="16.5">
      <c r="A3246" s="1">
        <v>1461221</v>
      </c>
      <c r="B3246" s="1">
        <v>1</v>
      </c>
      <c r="C3246" s="1" t="s">
        <v>3193</v>
      </c>
      <c r="AB3246" s="2">
        <v>1463040</v>
      </c>
      <c r="AC3246" s="2">
        <v>1</v>
      </c>
      <c r="AD3246" s="2" t="s">
        <v>3123</v>
      </c>
    </row>
    <row r="3247" spans="1:30" ht="16.5">
      <c r="A3247" s="1">
        <v>1461222</v>
      </c>
      <c r="B3247" s="1">
        <v>1</v>
      </c>
      <c r="C3247" s="1" t="s">
        <v>3194</v>
      </c>
      <c r="AB3247" s="2">
        <v>1463041</v>
      </c>
      <c r="AC3247" s="2">
        <v>1</v>
      </c>
      <c r="AD3247" s="2" t="s">
        <v>3124</v>
      </c>
    </row>
    <row r="3248" spans="1:30" ht="16.5">
      <c r="A3248" s="1">
        <v>1461223</v>
      </c>
      <c r="B3248" s="1">
        <v>1</v>
      </c>
      <c r="C3248" s="1" t="s">
        <v>3195</v>
      </c>
      <c r="AB3248" s="2">
        <v>1463042</v>
      </c>
      <c r="AC3248" s="2">
        <v>1</v>
      </c>
      <c r="AD3248" s="2" t="s">
        <v>3125</v>
      </c>
    </row>
    <row r="3249" spans="1:30" ht="16.5">
      <c r="A3249" s="1">
        <v>1461224</v>
      </c>
      <c r="B3249" s="1">
        <v>1</v>
      </c>
      <c r="C3249" s="1" t="s">
        <v>3196</v>
      </c>
      <c r="AB3249" s="2">
        <v>1463043</v>
      </c>
      <c r="AC3249" s="2">
        <v>1</v>
      </c>
      <c r="AD3249" s="2" t="s">
        <v>3126</v>
      </c>
    </row>
    <row r="3250" spans="1:30" ht="16.5">
      <c r="A3250" s="1">
        <v>1461225</v>
      </c>
      <c r="B3250" s="1">
        <v>1</v>
      </c>
      <c r="C3250" s="1" t="s">
        <v>3197</v>
      </c>
      <c r="AB3250" s="2">
        <v>1463044</v>
      </c>
      <c r="AC3250" s="2">
        <v>1</v>
      </c>
      <c r="AD3250" s="2" t="s">
        <v>3089</v>
      </c>
    </row>
    <row r="3251" spans="1:30" ht="16.5">
      <c r="A3251" s="1">
        <v>1461226</v>
      </c>
      <c r="B3251" s="1">
        <v>1</v>
      </c>
      <c r="C3251" s="1" t="s">
        <v>3198</v>
      </c>
      <c r="AB3251" s="2">
        <v>1463045</v>
      </c>
      <c r="AC3251" s="2">
        <v>1</v>
      </c>
      <c r="AD3251" s="2" t="s">
        <v>3090</v>
      </c>
    </row>
    <row r="3252" spans="1:30" ht="16.5">
      <c r="A3252" s="1">
        <v>1461227</v>
      </c>
      <c r="B3252" s="1">
        <v>1</v>
      </c>
      <c r="C3252" s="1" t="s">
        <v>3199</v>
      </c>
      <c r="AB3252" s="2">
        <v>1463046</v>
      </c>
      <c r="AC3252" s="2">
        <v>1</v>
      </c>
      <c r="AD3252" s="2" t="s">
        <v>3091</v>
      </c>
    </row>
    <row r="3253" spans="1:30" ht="16.5">
      <c r="A3253" s="1">
        <v>1461301</v>
      </c>
      <c r="B3253" s="1">
        <v>1</v>
      </c>
      <c r="C3253" s="1" t="s">
        <v>3200</v>
      </c>
      <c r="AB3253" s="2">
        <v>1463047</v>
      </c>
      <c r="AC3253" s="2">
        <v>1</v>
      </c>
      <c r="AD3253" s="2" t="s">
        <v>3089</v>
      </c>
    </row>
    <row r="3254" spans="1:30" ht="16.5">
      <c r="A3254" s="1">
        <v>1461302</v>
      </c>
      <c r="B3254" s="1">
        <v>1</v>
      </c>
      <c r="C3254" s="1" t="s">
        <v>3152</v>
      </c>
      <c r="AB3254" s="2">
        <v>1463048</v>
      </c>
      <c r="AC3254" s="2">
        <v>1</v>
      </c>
      <c r="AD3254" s="2" t="s">
        <v>3090</v>
      </c>
    </row>
    <row r="3255" spans="1:30" ht="16.5">
      <c r="A3255" s="1">
        <v>1461303</v>
      </c>
      <c r="B3255" s="1">
        <v>1</v>
      </c>
      <c r="C3255" s="1" t="s">
        <v>3152</v>
      </c>
      <c r="AB3255" s="2">
        <v>1463049</v>
      </c>
      <c r="AC3255" s="2">
        <v>1</v>
      </c>
      <c r="AD3255" s="2" t="s">
        <v>3091</v>
      </c>
    </row>
    <row r="3256" spans="1:30" ht="16.5">
      <c r="A3256" s="1">
        <v>1461304</v>
      </c>
      <c r="B3256" s="1">
        <v>1</v>
      </c>
      <c r="C3256" s="1" t="s">
        <v>3169</v>
      </c>
      <c r="AB3256" s="2">
        <v>1463050</v>
      </c>
      <c r="AC3256" s="2">
        <v>1</v>
      </c>
      <c r="AD3256" s="2" t="s">
        <v>3089</v>
      </c>
    </row>
    <row r="3257" spans="1:30" ht="16.5">
      <c r="A3257" s="1">
        <v>1461305</v>
      </c>
      <c r="B3257" s="1">
        <v>1</v>
      </c>
      <c r="C3257" s="1" t="s">
        <v>3168</v>
      </c>
      <c r="AB3257" s="2">
        <v>1463051</v>
      </c>
      <c r="AC3257" s="2">
        <v>1</v>
      </c>
      <c r="AD3257" s="2" t="s">
        <v>3089</v>
      </c>
    </row>
    <row r="3258" spans="1:30" ht="16.5">
      <c r="A3258" s="1">
        <v>1461306</v>
      </c>
      <c r="B3258" s="1">
        <v>1</v>
      </c>
      <c r="C3258" s="1" t="s">
        <v>3165</v>
      </c>
      <c r="AB3258" s="2">
        <v>1461002</v>
      </c>
      <c r="AC3258" s="2">
        <v>1</v>
      </c>
      <c r="AD3258" s="2" t="s">
        <v>2717</v>
      </c>
    </row>
    <row r="3259" spans="1:30" ht="16.5">
      <c r="A3259" s="1">
        <v>1461307</v>
      </c>
      <c r="B3259" s="1">
        <v>1</v>
      </c>
      <c r="C3259" s="1" t="s">
        <v>3165</v>
      </c>
      <c r="AB3259" s="2">
        <v>1461003</v>
      </c>
      <c r="AC3259" s="2">
        <v>1</v>
      </c>
      <c r="AD3259" s="2" t="s">
        <v>2717</v>
      </c>
    </row>
    <row r="3260" spans="1:30" ht="16.5">
      <c r="A3260" s="1">
        <v>1461308</v>
      </c>
      <c r="B3260" s="1">
        <v>1</v>
      </c>
      <c r="C3260" s="1" t="s">
        <v>3165</v>
      </c>
      <c r="AB3260" s="2">
        <v>1461004</v>
      </c>
      <c r="AC3260" s="2">
        <v>1</v>
      </c>
      <c r="AD3260" s="2" t="s">
        <v>2717</v>
      </c>
    </row>
    <row r="3261" spans="1:30" ht="16.5">
      <c r="A3261" s="1">
        <v>1461309</v>
      </c>
      <c r="B3261" s="1">
        <v>1</v>
      </c>
      <c r="C3261" s="1" t="s">
        <v>3165</v>
      </c>
      <c r="AB3261" s="2">
        <v>1461005</v>
      </c>
      <c r="AC3261" s="2">
        <v>1</v>
      </c>
      <c r="AD3261" s="2" t="s">
        <v>2717</v>
      </c>
    </row>
    <row r="3262" spans="1:30" ht="16.5">
      <c r="A3262" s="1">
        <v>1461310</v>
      </c>
      <c r="B3262" s="1">
        <v>1</v>
      </c>
      <c r="C3262" s="1" t="s">
        <v>3165</v>
      </c>
      <c r="AB3262" s="2">
        <v>1461006</v>
      </c>
      <c r="AC3262" s="2">
        <v>1</v>
      </c>
      <c r="AD3262" s="2" t="s">
        <v>2717</v>
      </c>
    </row>
    <row r="3263" spans="1:30" ht="16.5">
      <c r="A3263" s="1">
        <v>1461311</v>
      </c>
      <c r="B3263" s="1">
        <v>1</v>
      </c>
      <c r="C3263" s="1" t="s">
        <v>3165</v>
      </c>
      <c r="AB3263" s="2">
        <v>1461007</v>
      </c>
      <c r="AC3263" s="2">
        <v>1</v>
      </c>
      <c r="AD3263" s="2" t="s">
        <v>2717</v>
      </c>
    </row>
    <row r="3264" spans="1:30" ht="16.5">
      <c r="A3264" s="1">
        <v>1461312</v>
      </c>
      <c r="B3264" s="1">
        <v>1</v>
      </c>
      <c r="C3264" s="1" t="s">
        <v>3165</v>
      </c>
      <c r="AB3264" s="2">
        <v>1461008</v>
      </c>
      <c r="AC3264" s="2">
        <v>1</v>
      </c>
      <c r="AD3264" s="2" t="s">
        <v>2717</v>
      </c>
    </row>
    <row r="3265" spans="1:30" ht="16.5">
      <c r="A3265" s="1">
        <v>1461313</v>
      </c>
      <c r="B3265" s="1">
        <v>1</v>
      </c>
      <c r="C3265" s="1" t="s">
        <v>3165</v>
      </c>
      <c r="AB3265" s="2">
        <v>1461009</v>
      </c>
      <c r="AC3265" s="2">
        <v>1</v>
      </c>
      <c r="AD3265" s="2" t="s">
        <v>2717</v>
      </c>
    </row>
    <row r="3266" spans="1:30" ht="16.5">
      <c r="A3266" s="1">
        <v>1461314</v>
      </c>
      <c r="B3266" s="1">
        <v>1</v>
      </c>
      <c r="C3266" s="1" t="s">
        <v>3165</v>
      </c>
      <c r="AB3266" s="2">
        <v>1461010</v>
      </c>
      <c r="AC3266" s="2">
        <v>1</v>
      </c>
      <c r="AD3266" s="2" t="s">
        <v>2717</v>
      </c>
    </row>
    <row r="3267" spans="1:30" ht="16.5">
      <c r="A3267" s="1">
        <v>1461315</v>
      </c>
      <c r="B3267" s="1">
        <v>1</v>
      </c>
      <c r="C3267" s="1" t="s">
        <v>3165</v>
      </c>
      <c r="AB3267" s="2">
        <v>1461011</v>
      </c>
      <c r="AC3267" s="2">
        <v>1</v>
      </c>
      <c r="AD3267" s="2" t="s">
        <v>2717</v>
      </c>
    </row>
    <row r="3268" spans="1:30" ht="16.5">
      <c r="A3268" s="1">
        <v>1461316</v>
      </c>
      <c r="B3268" s="1">
        <v>1</v>
      </c>
      <c r="C3268" s="1" t="s">
        <v>3165</v>
      </c>
      <c r="AB3268" s="2">
        <v>1461012</v>
      </c>
      <c r="AC3268" s="2">
        <v>1</v>
      </c>
      <c r="AD3268" s="2" t="s">
        <v>2717</v>
      </c>
    </row>
    <row r="3269" spans="1:30" ht="16.5">
      <c r="A3269" s="1">
        <v>1461317</v>
      </c>
      <c r="B3269" s="1">
        <v>1</v>
      </c>
      <c r="C3269" s="1" t="s">
        <v>3201</v>
      </c>
      <c r="AB3269" s="2">
        <v>1461013</v>
      </c>
      <c r="AC3269" s="2">
        <v>1</v>
      </c>
      <c r="AD3269" s="2" t="s">
        <v>2717</v>
      </c>
    </row>
    <row r="3270" spans="1:30" ht="16.5">
      <c r="A3270" s="1">
        <v>1461318</v>
      </c>
      <c r="B3270" s="1">
        <v>1</v>
      </c>
      <c r="C3270" s="1" t="s">
        <v>3202</v>
      </c>
      <c r="AB3270" s="2">
        <v>1461014</v>
      </c>
      <c r="AC3270" s="2">
        <v>1</v>
      </c>
      <c r="AD3270" s="2" t="s">
        <v>2717</v>
      </c>
    </row>
    <row r="3271" spans="1:30" ht="16.5">
      <c r="A3271" s="1">
        <v>1461319</v>
      </c>
      <c r="B3271" s="1">
        <v>1</v>
      </c>
      <c r="C3271" s="1" t="s">
        <v>3203</v>
      </c>
      <c r="AB3271" s="2">
        <v>1461015</v>
      </c>
      <c r="AC3271" s="2">
        <v>1</v>
      </c>
      <c r="AD3271" s="2" t="s">
        <v>2717</v>
      </c>
    </row>
    <row r="3272" spans="1:30" ht="16.5">
      <c r="A3272" s="1">
        <v>1461320</v>
      </c>
      <c r="B3272" s="1">
        <v>1</v>
      </c>
      <c r="C3272" s="1" t="s">
        <v>3204</v>
      </c>
      <c r="AB3272" s="2">
        <v>1461016</v>
      </c>
      <c r="AC3272" s="2">
        <v>1</v>
      </c>
      <c r="AD3272" s="2" t="s">
        <v>2717</v>
      </c>
    </row>
    <row r="3273" spans="1:30" ht="16.5">
      <c r="A3273" s="1">
        <v>1461323</v>
      </c>
      <c r="B3273" s="1">
        <v>1</v>
      </c>
      <c r="C3273" s="1" t="s">
        <v>3201</v>
      </c>
      <c r="AB3273" s="2">
        <v>1461017</v>
      </c>
      <c r="AC3273" s="2">
        <v>1</v>
      </c>
      <c r="AD3273" s="2" t="s">
        <v>2717</v>
      </c>
    </row>
    <row r="3274" spans="1:30" ht="16.5">
      <c r="A3274" s="1">
        <v>1461324</v>
      </c>
      <c r="B3274" s="1">
        <v>1</v>
      </c>
      <c r="C3274" s="1" t="s">
        <v>3202</v>
      </c>
      <c r="AB3274" s="2">
        <v>1461018</v>
      </c>
      <c r="AC3274" s="2">
        <v>1</v>
      </c>
      <c r="AD3274" s="2" t="s">
        <v>2717</v>
      </c>
    </row>
    <row r="3275" spans="1:30" ht="16.5">
      <c r="A3275" s="1">
        <v>1461325</v>
      </c>
      <c r="B3275" s="1">
        <v>1</v>
      </c>
      <c r="C3275" s="1" t="s">
        <v>3203</v>
      </c>
      <c r="AB3275" s="2">
        <v>1461019</v>
      </c>
      <c r="AC3275" s="2">
        <v>1</v>
      </c>
      <c r="AD3275" s="2" t="s">
        <v>2717</v>
      </c>
    </row>
    <row r="3276" spans="1:30" ht="16.5">
      <c r="A3276" s="1">
        <v>1461321</v>
      </c>
      <c r="B3276" s="1">
        <v>1</v>
      </c>
      <c r="C3276" s="1" t="s">
        <v>3205</v>
      </c>
      <c r="AB3276" s="2">
        <v>1461020</v>
      </c>
      <c r="AC3276" s="2">
        <v>1</v>
      </c>
      <c r="AD3276" s="2" t="s">
        <v>2717</v>
      </c>
    </row>
    <row r="3277" spans="1:30" ht="16.5">
      <c r="A3277" s="1">
        <v>1461322</v>
      </c>
      <c r="B3277" s="1">
        <v>1</v>
      </c>
      <c r="C3277" s="1" t="s">
        <v>3206</v>
      </c>
      <c r="AB3277" s="2">
        <v>1461021</v>
      </c>
      <c r="AC3277" s="2">
        <v>1</v>
      </c>
      <c r="AD3277" s="2" t="s">
        <v>2717</v>
      </c>
    </row>
    <row r="3278" spans="1:30" ht="16.5">
      <c r="A3278" s="1">
        <v>1361001</v>
      </c>
      <c r="B3278" s="1">
        <v>1</v>
      </c>
      <c r="C3278" s="1" t="s">
        <v>355</v>
      </c>
      <c r="AB3278" s="2">
        <v>1461022</v>
      </c>
      <c r="AC3278" s="2">
        <v>1</v>
      </c>
      <c r="AD3278" s="2" t="s">
        <v>2717</v>
      </c>
    </row>
    <row r="3279" spans="1:30" ht="16.5">
      <c r="A3279" s="1">
        <v>1361002</v>
      </c>
      <c r="B3279" s="1">
        <v>1</v>
      </c>
      <c r="C3279" s="1" t="s">
        <v>356</v>
      </c>
      <c r="AB3279" s="2">
        <v>1461023</v>
      </c>
      <c r="AC3279" s="2">
        <v>1</v>
      </c>
      <c r="AD3279" s="2" t="s">
        <v>2717</v>
      </c>
    </row>
    <row r="3280" spans="1:30" ht="16.5">
      <c r="A3280" s="1">
        <v>1361003</v>
      </c>
      <c r="B3280" s="1">
        <v>1</v>
      </c>
      <c r="C3280" s="1" t="s">
        <v>358</v>
      </c>
      <c r="AB3280" s="2">
        <v>1461024</v>
      </c>
      <c r="AC3280" s="2">
        <v>1</v>
      </c>
      <c r="AD3280" s="2" t="s">
        <v>2717</v>
      </c>
    </row>
    <row r="3281" spans="1:30" ht="16.5">
      <c r="A3281" s="1">
        <v>1361004</v>
      </c>
      <c r="B3281" s="1">
        <v>1</v>
      </c>
      <c r="C3281" s="1" t="s">
        <v>942</v>
      </c>
      <c r="AB3281" s="2">
        <v>1461025</v>
      </c>
      <c r="AC3281" s="2">
        <v>1</v>
      </c>
      <c r="AD3281" s="2" t="s">
        <v>2717</v>
      </c>
    </row>
    <row r="3282" spans="1:30" ht="16.5">
      <c r="A3282" s="1">
        <v>1361005</v>
      </c>
      <c r="B3282" s="1">
        <v>1</v>
      </c>
      <c r="C3282" s="1" t="s">
        <v>943</v>
      </c>
      <c r="AB3282" s="2">
        <v>1461026</v>
      </c>
      <c r="AC3282" s="2">
        <v>1</v>
      </c>
      <c r="AD3282" s="2" t="s">
        <v>2717</v>
      </c>
    </row>
    <row r="3283" spans="1:30" ht="16.5">
      <c r="A3283" s="1">
        <v>1361006</v>
      </c>
      <c r="B3283" s="1">
        <v>1</v>
      </c>
      <c r="C3283" s="1" t="s">
        <v>364</v>
      </c>
      <c r="AB3283" s="2">
        <v>1461030</v>
      </c>
      <c r="AC3283" s="2">
        <v>1</v>
      </c>
      <c r="AD3283" s="2" t="s">
        <v>3142</v>
      </c>
    </row>
    <row r="3284" spans="1:30" ht="16.5">
      <c r="A3284" s="1">
        <v>1361007</v>
      </c>
      <c r="B3284" s="1">
        <v>1</v>
      </c>
      <c r="C3284" s="1" t="s">
        <v>365</v>
      </c>
      <c r="AB3284" s="2">
        <v>1461031</v>
      </c>
      <c r="AC3284" s="2">
        <v>1</v>
      </c>
      <c r="AD3284" s="2" t="s">
        <v>3142</v>
      </c>
    </row>
    <row r="3285" spans="1:30" ht="16.5">
      <c r="A3285" s="1">
        <v>1361008</v>
      </c>
      <c r="B3285" s="1">
        <v>1</v>
      </c>
      <c r="C3285" s="1" t="s">
        <v>366</v>
      </c>
      <c r="AB3285" s="2">
        <v>1461101</v>
      </c>
      <c r="AC3285" s="2">
        <v>1</v>
      </c>
      <c r="AD3285" s="2" t="s">
        <v>2717</v>
      </c>
    </row>
    <row r="3286" spans="1:30" ht="16.5">
      <c r="A3286" s="1">
        <v>1361009</v>
      </c>
      <c r="B3286" s="1">
        <v>1</v>
      </c>
      <c r="C3286" s="1" t="s">
        <v>373</v>
      </c>
      <c r="AB3286" s="2">
        <v>1461102</v>
      </c>
      <c r="AC3286" s="2">
        <v>1</v>
      </c>
      <c r="AD3286" s="2" t="s">
        <v>2717</v>
      </c>
    </row>
    <row r="3287" spans="1:30" ht="16.5">
      <c r="A3287" s="1">
        <v>1361010</v>
      </c>
      <c r="B3287" s="1">
        <v>1</v>
      </c>
      <c r="C3287" s="1" t="s">
        <v>371</v>
      </c>
      <c r="AB3287" s="2">
        <v>1461103</v>
      </c>
      <c r="AC3287" s="2">
        <v>1</v>
      </c>
      <c r="AD3287" s="2" t="s">
        <v>2717</v>
      </c>
    </row>
    <row r="3288" spans="1:30" ht="16.5">
      <c r="A3288" s="1">
        <v>1361011</v>
      </c>
      <c r="B3288" s="1">
        <v>1</v>
      </c>
      <c r="C3288" s="1" t="s">
        <v>372</v>
      </c>
      <c r="AB3288" s="2">
        <v>1461104</v>
      </c>
      <c r="AC3288" s="2">
        <v>1</v>
      </c>
      <c r="AD3288" s="2" t="s">
        <v>2717</v>
      </c>
    </row>
    <row r="3289" spans="1:30" ht="16.5">
      <c r="A3289" s="1">
        <v>1361012</v>
      </c>
      <c r="B3289" s="1">
        <v>1</v>
      </c>
      <c r="C3289" s="1" t="s">
        <v>369</v>
      </c>
      <c r="AB3289" s="2">
        <v>1461105</v>
      </c>
      <c r="AC3289" s="2">
        <v>1</v>
      </c>
      <c r="AD3289" s="2" t="s">
        <v>2717</v>
      </c>
    </row>
    <row r="3290" spans="1:30" ht="16.5">
      <c r="A3290" s="1">
        <v>1361013</v>
      </c>
      <c r="B3290" s="1">
        <v>1</v>
      </c>
      <c r="C3290" s="1" t="s">
        <v>374</v>
      </c>
      <c r="AB3290" s="2">
        <v>1461106</v>
      </c>
      <c r="AC3290" s="2">
        <v>1</v>
      </c>
      <c r="AD3290" s="2" t="s">
        <v>2717</v>
      </c>
    </row>
    <row r="3291" spans="1:30" ht="16.5">
      <c r="A3291" s="1">
        <v>1361014</v>
      </c>
      <c r="B3291" s="1">
        <v>1</v>
      </c>
      <c r="C3291" s="1" t="s">
        <v>376</v>
      </c>
      <c r="AB3291" s="2">
        <v>1461107</v>
      </c>
      <c r="AC3291" s="2">
        <v>1</v>
      </c>
      <c r="AD3291" s="2" t="s">
        <v>2717</v>
      </c>
    </row>
    <row r="3292" spans="1:30" ht="16.5">
      <c r="A3292" s="1">
        <v>1361015</v>
      </c>
      <c r="B3292" s="1">
        <v>1</v>
      </c>
      <c r="C3292" s="1" t="s">
        <v>180</v>
      </c>
      <c r="AB3292" s="2">
        <v>1461108</v>
      </c>
      <c r="AC3292" s="2">
        <v>1</v>
      </c>
      <c r="AD3292" s="2" t="s">
        <v>2717</v>
      </c>
    </row>
    <row r="3293" spans="1:30" ht="16.5">
      <c r="A3293" s="1">
        <v>1361016</v>
      </c>
      <c r="B3293" s="1">
        <v>1</v>
      </c>
      <c r="C3293" s="1" t="s">
        <v>377</v>
      </c>
      <c r="AB3293" s="2">
        <v>1461109</v>
      </c>
      <c r="AC3293" s="2">
        <v>1</v>
      </c>
      <c r="AD3293" s="2" t="s">
        <v>2717</v>
      </c>
    </row>
    <row r="3294" spans="1:30" ht="16.5">
      <c r="A3294" s="1">
        <v>1361017</v>
      </c>
      <c r="B3294" s="1">
        <v>1</v>
      </c>
      <c r="C3294" s="1" t="s">
        <v>379</v>
      </c>
      <c r="AB3294" s="2">
        <v>1461110</v>
      </c>
      <c r="AC3294" s="2">
        <v>1</v>
      </c>
      <c r="AD3294" s="2" t="s">
        <v>2717</v>
      </c>
    </row>
    <row r="3295" spans="1:30" ht="16.5">
      <c r="A3295" s="1">
        <v>1361018</v>
      </c>
      <c r="B3295" s="1">
        <v>1</v>
      </c>
      <c r="C3295" s="1" t="s">
        <v>375</v>
      </c>
      <c r="AB3295" s="2">
        <v>1461111</v>
      </c>
      <c r="AC3295" s="2">
        <v>1</v>
      </c>
      <c r="AD3295" s="2" t="s">
        <v>2717</v>
      </c>
    </row>
    <row r="3296" spans="1:30" ht="16.5">
      <c r="A3296" s="1">
        <v>1361019</v>
      </c>
      <c r="B3296" s="1">
        <v>1</v>
      </c>
      <c r="C3296" s="1" t="s">
        <v>378</v>
      </c>
      <c r="AB3296" s="2">
        <v>1461112</v>
      </c>
      <c r="AC3296" s="2">
        <v>1</v>
      </c>
      <c r="AD3296" s="2" t="s">
        <v>2717</v>
      </c>
    </row>
    <row r="3297" spans="1:30" ht="16.5">
      <c r="A3297" s="1">
        <v>1361020</v>
      </c>
      <c r="B3297" s="1">
        <v>1</v>
      </c>
      <c r="C3297" s="1" t="s">
        <v>177</v>
      </c>
      <c r="AB3297" s="2">
        <v>1461113</v>
      </c>
      <c r="AC3297" s="2">
        <v>1</v>
      </c>
      <c r="AD3297" s="2" t="s">
        <v>2717</v>
      </c>
    </row>
    <row r="3298" spans="1:30" ht="16.5">
      <c r="A3298" s="1">
        <v>1361021</v>
      </c>
      <c r="B3298" s="1">
        <v>1</v>
      </c>
      <c r="C3298" s="1" t="s">
        <v>380</v>
      </c>
      <c r="AB3298" s="2">
        <v>1461114</v>
      </c>
      <c r="AC3298" s="2">
        <v>1</v>
      </c>
      <c r="AD3298" s="2" t="s">
        <v>2717</v>
      </c>
    </row>
    <row r="3299" spans="1:30" ht="16.5">
      <c r="A3299" s="1">
        <v>1361022</v>
      </c>
      <c r="B3299" s="1">
        <v>1</v>
      </c>
      <c r="C3299" s="1" t="s">
        <v>382</v>
      </c>
      <c r="AB3299" s="2">
        <v>1461115</v>
      </c>
      <c r="AC3299" s="2">
        <v>1</v>
      </c>
      <c r="AD3299" s="2" t="s">
        <v>2717</v>
      </c>
    </row>
    <row r="3300" spans="1:30" ht="16.5">
      <c r="A3300" s="1">
        <v>1361023</v>
      </c>
      <c r="B3300" s="1">
        <v>1</v>
      </c>
      <c r="C3300" s="1" t="s">
        <v>383</v>
      </c>
      <c r="AB3300" s="2">
        <v>1461116</v>
      </c>
      <c r="AC3300" s="2">
        <v>1</v>
      </c>
      <c r="AD3300" s="2" t="s">
        <v>2717</v>
      </c>
    </row>
    <row r="3301" spans="1:30" ht="16.5">
      <c r="A3301" s="1">
        <v>1361024</v>
      </c>
      <c r="B3301" s="1">
        <v>1</v>
      </c>
      <c r="C3301" s="1" t="s">
        <v>387</v>
      </c>
      <c r="AB3301" s="2">
        <v>1461117</v>
      </c>
      <c r="AC3301" s="2">
        <v>1</v>
      </c>
      <c r="AD3301" s="2" t="s">
        <v>2717</v>
      </c>
    </row>
    <row r="3302" spans="1:30" ht="16.5">
      <c r="A3302" s="1">
        <v>1361025</v>
      </c>
      <c r="B3302" s="1">
        <v>1</v>
      </c>
      <c r="C3302" s="1" t="s">
        <v>388</v>
      </c>
      <c r="AB3302" s="2">
        <v>1461118</v>
      </c>
      <c r="AC3302" s="2">
        <v>1</v>
      </c>
      <c r="AD3302" s="2" t="s">
        <v>2717</v>
      </c>
    </row>
    <row r="3303" spans="1:30" ht="16.5">
      <c r="A3303" s="1">
        <v>1361026</v>
      </c>
      <c r="B3303" s="1">
        <v>1</v>
      </c>
      <c r="C3303" s="1" t="s">
        <v>389</v>
      </c>
      <c r="AB3303" s="2">
        <v>1461119</v>
      </c>
      <c r="AC3303" s="2">
        <v>1</v>
      </c>
      <c r="AD3303" s="2" t="s">
        <v>2717</v>
      </c>
    </row>
    <row r="3304" spans="1:30" ht="16.5">
      <c r="A3304" s="1">
        <v>1361027</v>
      </c>
      <c r="B3304" s="1">
        <v>1</v>
      </c>
      <c r="C3304" s="1" t="s">
        <v>384</v>
      </c>
      <c r="AB3304" s="2">
        <v>1461120</v>
      </c>
      <c r="AC3304" s="2">
        <v>1</v>
      </c>
      <c r="AD3304" s="2" t="s">
        <v>2717</v>
      </c>
    </row>
    <row r="3305" spans="1:30" ht="16.5">
      <c r="A3305" s="1">
        <v>1361028</v>
      </c>
      <c r="B3305" s="1">
        <v>1</v>
      </c>
      <c r="C3305" s="1" t="s">
        <v>386</v>
      </c>
      <c r="AB3305" s="2">
        <v>1461121</v>
      </c>
      <c r="AC3305" s="2">
        <v>1</v>
      </c>
      <c r="AD3305" s="2" t="s">
        <v>2717</v>
      </c>
    </row>
    <row r="3306" spans="1:30" ht="16.5">
      <c r="A3306" s="1">
        <v>1361029</v>
      </c>
      <c r="B3306" s="1">
        <v>1</v>
      </c>
      <c r="C3306" s="1" t="s">
        <v>386</v>
      </c>
      <c r="AB3306" s="2">
        <v>1461122</v>
      </c>
      <c r="AC3306" s="2">
        <v>1</v>
      </c>
      <c r="AD3306" s="2" t="s">
        <v>2717</v>
      </c>
    </row>
    <row r="3307" spans="1:30" ht="16.5">
      <c r="A3307" s="1">
        <v>1361030</v>
      </c>
      <c r="B3307" s="1">
        <v>1</v>
      </c>
      <c r="C3307" s="1" t="s">
        <v>390</v>
      </c>
      <c r="AB3307" s="2">
        <v>1461123</v>
      </c>
      <c r="AC3307" s="2">
        <v>1</v>
      </c>
      <c r="AD3307" s="2" t="s">
        <v>2717</v>
      </c>
    </row>
    <row r="3308" spans="1:30" ht="16.5">
      <c r="A3308" s="1">
        <v>1361031</v>
      </c>
      <c r="B3308" s="1">
        <v>1</v>
      </c>
      <c r="C3308" s="1" t="s">
        <v>391</v>
      </c>
      <c r="AB3308" s="2">
        <v>1461124</v>
      </c>
      <c r="AC3308" s="2">
        <v>1</v>
      </c>
      <c r="AD3308" s="2" t="s">
        <v>2717</v>
      </c>
    </row>
    <row r="3309" spans="1:30" ht="16.5">
      <c r="A3309" s="1">
        <v>1361032</v>
      </c>
      <c r="B3309" s="1">
        <v>1</v>
      </c>
      <c r="C3309" s="1" t="s">
        <v>392</v>
      </c>
      <c r="AB3309" s="2">
        <v>1461125</v>
      </c>
      <c r="AC3309" s="2">
        <v>1</v>
      </c>
      <c r="AD3309" s="2" t="s">
        <v>2717</v>
      </c>
    </row>
    <row r="3310" spans="1:30" ht="16.5">
      <c r="A3310" s="1">
        <v>1361033</v>
      </c>
      <c r="B3310" s="1">
        <v>1</v>
      </c>
      <c r="C3310" s="1" t="s">
        <v>395</v>
      </c>
      <c r="AB3310" s="2">
        <v>1461126</v>
      </c>
      <c r="AC3310" s="2">
        <v>1</v>
      </c>
      <c r="AD3310" s="2" t="s">
        <v>2717</v>
      </c>
    </row>
    <row r="3311" spans="1:30" ht="16.5">
      <c r="A3311" s="1">
        <v>1361034</v>
      </c>
      <c r="B3311" s="1">
        <v>1</v>
      </c>
      <c r="C3311" s="1" t="s">
        <v>394</v>
      </c>
      <c r="AB3311" s="2">
        <v>1461127</v>
      </c>
      <c r="AC3311" s="2">
        <v>1</v>
      </c>
      <c r="AD3311" s="2" t="s">
        <v>2717</v>
      </c>
    </row>
    <row r="3312" spans="1:30" ht="16.5">
      <c r="A3312" s="1">
        <v>1361035</v>
      </c>
      <c r="B3312" s="1">
        <v>1</v>
      </c>
      <c r="C3312" s="1" t="s">
        <v>393</v>
      </c>
      <c r="AB3312" s="2">
        <v>1461129</v>
      </c>
      <c r="AC3312" s="2">
        <v>1</v>
      </c>
      <c r="AD3312" s="2" t="s">
        <v>2717</v>
      </c>
    </row>
    <row r="3313" spans="1:30" ht="16.5">
      <c r="A3313" s="1">
        <v>1361036</v>
      </c>
      <c r="B3313" s="1">
        <v>1</v>
      </c>
      <c r="C3313" s="1" t="s">
        <v>396</v>
      </c>
      <c r="AB3313" s="2">
        <v>1461130</v>
      </c>
      <c r="AC3313" s="2">
        <v>1</v>
      </c>
      <c r="AD3313" s="2" t="s">
        <v>2717</v>
      </c>
    </row>
    <row r="3314" spans="1:30" ht="16.5">
      <c r="A3314" s="1">
        <v>1361037</v>
      </c>
      <c r="B3314" s="1">
        <v>1</v>
      </c>
      <c r="C3314" s="1" t="s">
        <v>397</v>
      </c>
      <c r="AB3314" s="2">
        <v>1461131</v>
      </c>
      <c r="AC3314" s="2">
        <v>1</v>
      </c>
      <c r="AD3314" s="2" t="s">
        <v>2717</v>
      </c>
    </row>
    <row r="3315" spans="1:30" ht="16.5">
      <c r="A3315" s="1">
        <v>1361038</v>
      </c>
      <c r="B3315" s="1">
        <v>1</v>
      </c>
      <c r="C3315" s="1" t="s">
        <v>398</v>
      </c>
      <c r="AB3315" s="2">
        <v>1461132</v>
      </c>
      <c r="AC3315" s="2">
        <v>1</v>
      </c>
      <c r="AD3315" s="2" t="s">
        <v>4263</v>
      </c>
    </row>
    <row r="3316" spans="1:30" ht="16.5">
      <c r="A3316" s="1">
        <v>1361039</v>
      </c>
      <c r="B3316" s="1">
        <v>1</v>
      </c>
      <c r="C3316" s="1" t="s">
        <v>403</v>
      </c>
      <c r="AB3316" s="2">
        <v>1461201</v>
      </c>
      <c r="AC3316" s="2">
        <v>1</v>
      </c>
      <c r="AD3316" s="2" t="s">
        <v>4263</v>
      </c>
    </row>
    <row r="3317" spans="1:30" ht="16.5">
      <c r="A3317" s="1">
        <v>1361040</v>
      </c>
      <c r="B3317" s="1">
        <v>1</v>
      </c>
      <c r="C3317" s="1" t="s">
        <v>400</v>
      </c>
      <c r="AB3317" s="2">
        <v>1461202</v>
      </c>
      <c r="AC3317" s="2">
        <v>1</v>
      </c>
      <c r="AD3317" s="2" t="s">
        <v>4263</v>
      </c>
    </row>
    <row r="3318" spans="1:30" ht="16.5">
      <c r="A3318" s="1">
        <v>1361041</v>
      </c>
      <c r="B3318" s="1">
        <v>1</v>
      </c>
      <c r="C3318" s="1" t="s">
        <v>402</v>
      </c>
      <c r="AB3318" s="2">
        <v>1461203</v>
      </c>
      <c r="AC3318" s="2">
        <v>1</v>
      </c>
      <c r="AD3318" s="2" t="s">
        <v>4263</v>
      </c>
    </row>
    <row r="3319" spans="1:30" ht="16.5">
      <c r="A3319" s="1">
        <v>1361042</v>
      </c>
      <c r="B3319" s="1">
        <v>1</v>
      </c>
      <c r="C3319" s="1" t="s">
        <v>399</v>
      </c>
      <c r="AB3319" s="2">
        <v>1461204</v>
      </c>
      <c r="AC3319" s="2">
        <v>1</v>
      </c>
      <c r="AD3319" s="2" t="s">
        <v>4263</v>
      </c>
    </row>
    <row r="3320" spans="1:30" ht="16.5">
      <c r="A3320" s="1">
        <v>1361043</v>
      </c>
      <c r="B3320" s="1">
        <v>1</v>
      </c>
      <c r="C3320" s="1" t="s">
        <v>401</v>
      </c>
      <c r="AB3320" s="2">
        <v>1461205</v>
      </c>
      <c r="AC3320" s="2">
        <v>1</v>
      </c>
      <c r="AD3320" s="2" t="s">
        <v>4264</v>
      </c>
    </row>
    <row r="3321" spans="1:30" ht="16.5">
      <c r="A3321" s="1">
        <v>1361044</v>
      </c>
      <c r="B3321" s="1">
        <v>1</v>
      </c>
      <c r="C3321" s="1" t="s">
        <v>417</v>
      </c>
      <c r="AB3321" s="2">
        <v>1461206</v>
      </c>
      <c r="AC3321" s="2">
        <v>1</v>
      </c>
      <c r="AD3321" s="2" t="s">
        <v>4264</v>
      </c>
    </row>
    <row r="3322" spans="1:30" ht="16.5">
      <c r="A3322" s="1">
        <v>1361045</v>
      </c>
      <c r="B3322" s="1">
        <v>1</v>
      </c>
      <c r="C3322" s="1" t="s">
        <v>406</v>
      </c>
      <c r="AB3322" s="2">
        <v>1461207</v>
      </c>
      <c r="AC3322" s="2">
        <v>1</v>
      </c>
      <c r="AD3322" s="2" t="s">
        <v>4264</v>
      </c>
    </row>
    <row r="3323" spans="1:30" ht="16.5">
      <c r="A3323" s="1">
        <v>1361046</v>
      </c>
      <c r="B3323" s="1">
        <v>1</v>
      </c>
      <c r="C3323" s="1" t="s">
        <v>408</v>
      </c>
      <c r="AB3323" s="2">
        <v>1461208</v>
      </c>
      <c r="AC3323" s="2">
        <v>1</v>
      </c>
      <c r="AD3323" s="2" t="s">
        <v>2717</v>
      </c>
    </row>
    <row r="3324" spans="1:30" ht="16.5">
      <c r="A3324" s="1">
        <v>1361047</v>
      </c>
      <c r="B3324" s="1">
        <v>1</v>
      </c>
      <c r="C3324" s="1" t="s">
        <v>404</v>
      </c>
      <c r="AB3324" s="2">
        <v>1461209</v>
      </c>
      <c r="AC3324" s="2">
        <v>1</v>
      </c>
      <c r="AD3324" s="2" t="s">
        <v>2717</v>
      </c>
    </row>
    <row r="3325" spans="1:30" ht="16.5">
      <c r="A3325" s="1">
        <v>1361048</v>
      </c>
      <c r="B3325" s="1">
        <v>1</v>
      </c>
      <c r="C3325" s="1" t="s">
        <v>405</v>
      </c>
      <c r="AB3325" s="2">
        <v>1461210</v>
      </c>
      <c r="AC3325" s="2">
        <v>1</v>
      </c>
      <c r="AD3325" s="2" t="s">
        <v>2717</v>
      </c>
    </row>
    <row r="3326" spans="1:30" ht="16.5">
      <c r="A3326" s="1">
        <v>1361049</v>
      </c>
      <c r="B3326" s="1">
        <v>1</v>
      </c>
      <c r="C3326" s="1" t="s">
        <v>413</v>
      </c>
      <c r="AB3326" s="2">
        <v>1461211</v>
      </c>
      <c r="AC3326" s="2">
        <v>1</v>
      </c>
      <c r="AD3326" s="2" t="s">
        <v>2717</v>
      </c>
    </row>
    <row r="3327" spans="1:30" ht="16.5">
      <c r="A3327" s="1">
        <v>1361050</v>
      </c>
      <c r="B3327" s="1">
        <v>1</v>
      </c>
      <c r="C3327" s="1" t="s">
        <v>411</v>
      </c>
      <c r="AB3327" s="2">
        <v>1461212</v>
      </c>
      <c r="AC3327" s="2">
        <v>1</v>
      </c>
      <c r="AD3327" s="2" t="s">
        <v>2717</v>
      </c>
    </row>
    <row r="3328" spans="1:30" ht="16.5">
      <c r="A3328" s="1">
        <v>1361051</v>
      </c>
      <c r="B3328" s="1">
        <v>1</v>
      </c>
      <c r="C3328" s="1" t="s">
        <v>409</v>
      </c>
      <c r="AB3328" s="2">
        <v>1461213</v>
      </c>
      <c r="AC3328" s="2">
        <v>1</v>
      </c>
      <c r="AD3328" s="2" t="s">
        <v>2717</v>
      </c>
    </row>
    <row r="3329" spans="1:30" ht="16.5">
      <c r="A3329" s="1">
        <v>1361052</v>
      </c>
      <c r="B3329" s="1">
        <v>1</v>
      </c>
      <c r="C3329" s="1" t="s">
        <v>410</v>
      </c>
      <c r="AB3329" s="2">
        <v>1461214</v>
      </c>
      <c r="AC3329" s="2">
        <v>1</v>
      </c>
      <c r="AD3329" s="2" t="s">
        <v>2717</v>
      </c>
    </row>
    <row r="3330" spans="1:30" ht="16.5">
      <c r="A3330" s="1">
        <v>1361053</v>
      </c>
      <c r="B3330" s="1">
        <v>1</v>
      </c>
      <c r="C3330" s="1" t="s">
        <v>412</v>
      </c>
      <c r="AB3330" s="2">
        <v>1461215</v>
      </c>
      <c r="AC3330" s="2">
        <v>1</v>
      </c>
      <c r="AD3330" s="2" t="s">
        <v>2717</v>
      </c>
    </row>
    <row r="3331" spans="1:30" ht="16.5">
      <c r="A3331" s="1">
        <v>1361054</v>
      </c>
      <c r="B3331" s="1">
        <v>1</v>
      </c>
      <c r="C3331" s="1" t="s">
        <v>416</v>
      </c>
      <c r="AB3331" s="2">
        <v>1461216</v>
      </c>
      <c r="AC3331" s="2">
        <v>1</v>
      </c>
      <c r="AD3331" s="2" t="s">
        <v>2717</v>
      </c>
    </row>
    <row r="3332" spans="1:30" ht="16.5">
      <c r="A3332" s="1">
        <v>1361055</v>
      </c>
      <c r="B3332" s="1">
        <v>1</v>
      </c>
      <c r="C3332" s="1" t="s">
        <v>414</v>
      </c>
      <c r="AB3332" s="2">
        <v>1461217</v>
      </c>
      <c r="AC3332" s="2">
        <v>1</v>
      </c>
      <c r="AD3332" s="2" t="s">
        <v>2717</v>
      </c>
    </row>
    <row r="3333" spans="1:30" ht="16.5">
      <c r="A3333" s="1">
        <v>1361056</v>
      </c>
      <c r="B3333" s="1">
        <v>1</v>
      </c>
      <c r="C3333" s="1" t="s">
        <v>415</v>
      </c>
      <c r="AB3333" s="2">
        <v>1461218</v>
      </c>
      <c r="AC3333" s="2">
        <v>1</v>
      </c>
      <c r="AD3333" s="2" t="s">
        <v>2717</v>
      </c>
    </row>
    <row r="3334" spans="1:30" ht="16.5">
      <c r="A3334" s="1">
        <v>1361057</v>
      </c>
      <c r="B3334" s="1">
        <v>30</v>
      </c>
      <c r="C3334" s="1" t="s">
        <v>418</v>
      </c>
      <c r="AB3334" s="2">
        <v>1461219</v>
      </c>
      <c r="AC3334" s="2">
        <v>1</v>
      </c>
      <c r="AD3334" s="2" t="s">
        <v>2717</v>
      </c>
    </row>
    <row r="3335" spans="1:30" ht="16.5">
      <c r="A3335" s="1">
        <v>1362001</v>
      </c>
      <c r="B3335" s="1">
        <v>1</v>
      </c>
      <c r="C3335" s="1" t="s">
        <v>201</v>
      </c>
      <c r="AB3335" s="2">
        <v>1461220</v>
      </c>
      <c r="AC3335" s="2">
        <v>1</v>
      </c>
      <c r="AD3335" s="2" t="s">
        <v>2717</v>
      </c>
    </row>
    <row r="3336" spans="1:30" ht="16.5">
      <c r="A3336" s="1">
        <v>1362002</v>
      </c>
      <c r="B3336" s="1">
        <v>1</v>
      </c>
      <c r="C3336" s="1" t="s">
        <v>202</v>
      </c>
      <c r="AB3336" s="2">
        <v>1461221</v>
      </c>
      <c r="AC3336" s="2">
        <v>1</v>
      </c>
      <c r="AD3336" s="2" t="s">
        <v>2717</v>
      </c>
    </row>
    <row r="3337" spans="1:30" ht="16.5">
      <c r="A3337" s="1">
        <v>1362003</v>
      </c>
      <c r="B3337" s="1">
        <v>1</v>
      </c>
      <c r="C3337" s="1" t="s">
        <v>203</v>
      </c>
      <c r="AB3337" s="2">
        <v>1461222</v>
      </c>
      <c r="AC3337" s="2">
        <v>1</v>
      </c>
      <c r="AD3337" s="2" t="s">
        <v>2717</v>
      </c>
    </row>
    <row r="3338" spans="1:30" ht="16.5">
      <c r="A3338" s="1">
        <v>1362004</v>
      </c>
      <c r="B3338" s="1">
        <v>1</v>
      </c>
      <c r="C3338" s="1" t="s">
        <v>204</v>
      </c>
      <c r="AB3338" s="2">
        <v>1461223</v>
      </c>
      <c r="AC3338" s="2">
        <v>1</v>
      </c>
      <c r="AD3338" s="2" t="s">
        <v>2717</v>
      </c>
    </row>
    <row r="3339" spans="1:30" ht="16.5">
      <c r="A3339" s="1">
        <v>1362005</v>
      </c>
      <c r="B3339" s="1">
        <v>1</v>
      </c>
      <c r="C3339" s="1" t="s">
        <v>205</v>
      </c>
      <c r="AB3339" s="2">
        <v>1461224</v>
      </c>
      <c r="AC3339" s="2">
        <v>1</v>
      </c>
      <c r="AD3339" s="2" t="s">
        <v>2717</v>
      </c>
    </row>
    <row r="3340" spans="1:30" ht="16.5">
      <c r="A3340" s="1">
        <v>1362006</v>
      </c>
      <c r="B3340" s="1">
        <v>1</v>
      </c>
      <c r="C3340" s="1" t="s">
        <v>206</v>
      </c>
      <c r="AB3340" s="2">
        <v>1461225</v>
      </c>
      <c r="AC3340" s="2">
        <v>1</v>
      </c>
      <c r="AD3340" s="2" t="s">
        <v>2717</v>
      </c>
    </row>
    <row r="3341" spans="1:30" ht="16.5">
      <c r="A3341" s="1">
        <v>1362007</v>
      </c>
      <c r="B3341" s="1">
        <v>1</v>
      </c>
      <c r="C3341" s="1" t="s">
        <v>207</v>
      </c>
      <c r="AB3341" s="2">
        <v>1461226</v>
      </c>
      <c r="AC3341" s="2">
        <v>1</v>
      </c>
      <c r="AD3341" s="2" t="s">
        <v>2717</v>
      </c>
    </row>
    <row r="3342" spans="1:30" ht="16.5">
      <c r="A3342" s="1">
        <v>1362008</v>
      </c>
      <c r="B3342" s="1">
        <v>1</v>
      </c>
      <c r="C3342" s="1" t="s">
        <v>208</v>
      </c>
      <c r="AB3342" s="2">
        <v>1461227</v>
      </c>
      <c r="AC3342" s="2">
        <v>1</v>
      </c>
      <c r="AD3342" s="2" t="s">
        <v>2717</v>
      </c>
    </row>
    <row r="3343" spans="1:30" ht="16.5">
      <c r="A3343" s="1">
        <v>1362009</v>
      </c>
      <c r="B3343" s="1">
        <v>1</v>
      </c>
      <c r="C3343" s="1" t="s">
        <v>209</v>
      </c>
      <c r="AB3343" s="2">
        <v>1461301</v>
      </c>
      <c r="AC3343" s="2">
        <v>1</v>
      </c>
      <c r="AD3343" s="2" t="s">
        <v>4265</v>
      </c>
    </row>
    <row r="3344" spans="1:30" ht="16.5">
      <c r="A3344" s="1">
        <v>1362010</v>
      </c>
      <c r="B3344" s="1">
        <v>1</v>
      </c>
      <c r="C3344" s="1" t="s">
        <v>210</v>
      </c>
      <c r="AB3344" s="2">
        <v>1461302</v>
      </c>
      <c r="AC3344" s="2">
        <v>1</v>
      </c>
      <c r="AD3344" s="2" t="s">
        <v>2717</v>
      </c>
    </row>
    <row r="3345" spans="1:30" ht="16.5">
      <c r="A3345" s="1">
        <v>1362011</v>
      </c>
      <c r="B3345" s="1">
        <v>1</v>
      </c>
      <c r="C3345" s="1" t="s">
        <v>211</v>
      </c>
      <c r="AB3345" s="2">
        <v>1461303</v>
      </c>
      <c r="AC3345" s="2">
        <v>1</v>
      </c>
      <c r="AD3345" s="2" t="s">
        <v>2717</v>
      </c>
    </row>
    <row r="3346" spans="1:30" ht="16.5">
      <c r="A3346" s="1">
        <v>1362012</v>
      </c>
      <c r="B3346" s="1">
        <v>1</v>
      </c>
      <c r="C3346" s="1" t="s">
        <v>212</v>
      </c>
      <c r="AB3346" s="2">
        <v>1461304</v>
      </c>
      <c r="AC3346" s="2">
        <v>1</v>
      </c>
      <c r="AD3346" s="2" t="s">
        <v>2717</v>
      </c>
    </row>
    <row r="3347" spans="1:30" ht="16.5">
      <c r="A3347" s="1">
        <v>1362013</v>
      </c>
      <c r="B3347" s="1">
        <v>1</v>
      </c>
      <c r="C3347" s="1" t="s">
        <v>213</v>
      </c>
      <c r="AB3347" s="2">
        <v>1461305</v>
      </c>
      <c r="AC3347" s="2">
        <v>1</v>
      </c>
      <c r="AD3347" s="2" t="s">
        <v>2717</v>
      </c>
    </row>
    <row r="3348" spans="1:30" ht="16.5">
      <c r="A3348" s="1">
        <v>1362014</v>
      </c>
      <c r="B3348" s="1">
        <v>1</v>
      </c>
      <c r="C3348" s="1" t="s">
        <v>214</v>
      </c>
      <c r="AB3348" s="2">
        <v>1461306</v>
      </c>
      <c r="AC3348" s="2">
        <v>1</v>
      </c>
      <c r="AD3348" s="2" t="s">
        <v>2717</v>
      </c>
    </row>
    <row r="3349" spans="1:30" ht="16.5">
      <c r="A3349" s="1">
        <v>1362015</v>
      </c>
      <c r="B3349" s="1">
        <v>1</v>
      </c>
      <c r="C3349" s="1" t="s">
        <v>215</v>
      </c>
      <c r="AB3349" s="2">
        <v>1461307</v>
      </c>
      <c r="AC3349" s="2">
        <v>1</v>
      </c>
      <c r="AD3349" s="2" t="s">
        <v>2717</v>
      </c>
    </row>
    <row r="3350" spans="1:30" ht="16.5">
      <c r="A3350" s="1">
        <v>1362016</v>
      </c>
      <c r="B3350" s="1">
        <v>1</v>
      </c>
      <c r="C3350" s="1" t="s">
        <v>216</v>
      </c>
      <c r="AB3350" s="2">
        <v>1461308</v>
      </c>
      <c r="AC3350" s="2">
        <v>1</v>
      </c>
      <c r="AD3350" s="2" t="s">
        <v>2717</v>
      </c>
    </row>
    <row r="3351" spans="1:30" ht="16.5">
      <c r="A3351" s="1">
        <v>1362017</v>
      </c>
      <c r="B3351" s="1">
        <v>1</v>
      </c>
      <c r="C3351" s="1" t="s">
        <v>217</v>
      </c>
      <c r="AB3351" s="2">
        <v>1461309</v>
      </c>
      <c r="AC3351" s="2">
        <v>1</v>
      </c>
      <c r="AD3351" s="2" t="s">
        <v>2717</v>
      </c>
    </row>
    <row r="3352" spans="1:30" ht="16.5">
      <c r="A3352" s="1">
        <v>1362018</v>
      </c>
      <c r="B3352" s="1">
        <v>1</v>
      </c>
      <c r="C3352" s="1" t="s">
        <v>218</v>
      </c>
      <c r="AB3352" s="2">
        <v>1461310</v>
      </c>
      <c r="AC3352" s="2">
        <v>1</v>
      </c>
      <c r="AD3352" s="2" t="s">
        <v>2717</v>
      </c>
    </row>
    <row r="3353" spans="1:30" ht="16.5">
      <c r="A3353" s="1">
        <v>1362019</v>
      </c>
      <c r="B3353" s="1">
        <v>1</v>
      </c>
      <c r="C3353" s="1" t="s">
        <v>219</v>
      </c>
      <c r="AB3353" s="2">
        <v>1461311</v>
      </c>
      <c r="AC3353" s="2">
        <v>1</v>
      </c>
      <c r="AD3353" s="2" t="s">
        <v>2717</v>
      </c>
    </row>
    <row r="3354" spans="1:30" ht="16.5">
      <c r="A3354" s="1">
        <v>1362020</v>
      </c>
      <c r="B3354" s="1">
        <v>1</v>
      </c>
      <c r="C3354" s="1" t="s">
        <v>220</v>
      </c>
      <c r="AB3354" s="2">
        <v>1461312</v>
      </c>
      <c r="AC3354" s="2">
        <v>1</v>
      </c>
      <c r="AD3354" s="2" t="s">
        <v>2717</v>
      </c>
    </row>
    <row r="3355" spans="1:30" ht="16.5">
      <c r="A3355" s="1">
        <v>1362021</v>
      </c>
      <c r="B3355" s="1">
        <v>1</v>
      </c>
      <c r="C3355" s="1" t="s">
        <v>221</v>
      </c>
      <c r="AB3355" s="2">
        <v>1461313</v>
      </c>
      <c r="AC3355" s="2">
        <v>1</v>
      </c>
      <c r="AD3355" s="2" t="s">
        <v>2717</v>
      </c>
    </row>
    <row r="3356" spans="1:30" ht="16.5">
      <c r="A3356" s="1">
        <v>1362022</v>
      </c>
      <c r="B3356" s="1">
        <v>1</v>
      </c>
      <c r="C3356" s="1" t="s">
        <v>222</v>
      </c>
      <c r="AB3356" s="2">
        <v>1461314</v>
      </c>
      <c r="AC3356" s="2">
        <v>1</v>
      </c>
      <c r="AD3356" s="2" t="s">
        <v>2717</v>
      </c>
    </row>
    <row r="3357" spans="1:30" ht="16.5">
      <c r="A3357" s="1">
        <v>1362023</v>
      </c>
      <c r="B3357" s="1">
        <v>1</v>
      </c>
      <c r="C3357" s="1" t="s">
        <v>223</v>
      </c>
      <c r="AB3357" s="2">
        <v>1461315</v>
      </c>
      <c r="AC3357" s="2">
        <v>1</v>
      </c>
      <c r="AD3357" s="2" t="s">
        <v>2717</v>
      </c>
    </row>
    <row r="3358" spans="1:30" ht="16.5">
      <c r="A3358" s="1">
        <v>1362024</v>
      </c>
      <c r="B3358" s="1">
        <v>1</v>
      </c>
      <c r="C3358" s="1" t="s">
        <v>224</v>
      </c>
      <c r="AB3358" s="2">
        <v>1461316</v>
      </c>
      <c r="AC3358" s="2">
        <v>1</v>
      </c>
      <c r="AD3358" s="2" t="s">
        <v>2717</v>
      </c>
    </row>
    <row r="3359" spans="1:30" ht="16.5">
      <c r="A3359" s="1">
        <v>1362025</v>
      </c>
      <c r="B3359" s="1">
        <v>1</v>
      </c>
      <c r="C3359" s="1" t="s">
        <v>225</v>
      </c>
      <c r="AB3359" s="2">
        <v>1461317</v>
      </c>
      <c r="AC3359" s="2">
        <v>1</v>
      </c>
      <c r="AD3359" s="2" t="s">
        <v>3201</v>
      </c>
    </row>
    <row r="3360" spans="1:30" ht="16.5">
      <c r="A3360" s="1">
        <v>1362026</v>
      </c>
      <c r="B3360" s="1">
        <v>1</v>
      </c>
      <c r="C3360" s="1" t="s">
        <v>226</v>
      </c>
      <c r="AB3360" s="2">
        <v>1461318</v>
      </c>
      <c r="AC3360" s="2">
        <v>1</v>
      </c>
      <c r="AD3360" s="2" t="s">
        <v>3202</v>
      </c>
    </row>
    <row r="3361" spans="1:30" ht="16.5">
      <c r="A3361" s="1">
        <v>1362027</v>
      </c>
      <c r="B3361" s="1">
        <v>1</v>
      </c>
      <c r="C3361" s="1" t="s">
        <v>227</v>
      </c>
      <c r="AB3361" s="2">
        <v>1461319</v>
      </c>
      <c r="AC3361" s="2">
        <v>1</v>
      </c>
      <c r="AD3361" s="2" t="s">
        <v>3203</v>
      </c>
    </row>
    <row r="3362" spans="1:30" ht="16.5">
      <c r="A3362" s="1">
        <v>1362028</v>
      </c>
      <c r="B3362" s="1">
        <v>1</v>
      </c>
      <c r="C3362" s="1" t="s">
        <v>228</v>
      </c>
      <c r="AB3362" s="2">
        <v>1461320</v>
      </c>
      <c r="AC3362" s="2">
        <v>1</v>
      </c>
      <c r="AD3362" s="2" t="s">
        <v>3204</v>
      </c>
    </row>
    <row r="3363" spans="1:30" ht="16.5">
      <c r="A3363" s="1">
        <v>1362029</v>
      </c>
      <c r="B3363" s="1">
        <v>1</v>
      </c>
      <c r="C3363" s="1" t="s">
        <v>229</v>
      </c>
      <c r="AB3363" s="2">
        <v>1461323</v>
      </c>
      <c r="AC3363" s="2">
        <v>1</v>
      </c>
      <c r="AD3363" s="2" t="s">
        <v>3201</v>
      </c>
    </row>
    <row r="3364" spans="1:30" ht="16.5">
      <c r="A3364" s="1">
        <v>1362030</v>
      </c>
      <c r="B3364" s="1">
        <v>1</v>
      </c>
      <c r="C3364" s="1" t="s">
        <v>230</v>
      </c>
      <c r="AB3364" s="2">
        <v>1461324</v>
      </c>
      <c r="AC3364" s="2">
        <v>1</v>
      </c>
      <c r="AD3364" s="2" t="s">
        <v>3202</v>
      </c>
    </row>
    <row r="3365" spans="1:30" ht="16.5">
      <c r="A3365" s="1">
        <v>1362031</v>
      </c>
      <c r="B3365" s="1">
        <v>1</v>
      </c>
      <c r="C3365" s="1" t="s">
        <v>231</v>
      </c>
      <c r="AB3365" s="2">
        <v>1461325</v>
      </c>
      <c r="AC3365" s="2">
        <v>1</v>
      </c>
      <c r="AD3365" s="2" t="s">
        <v>3203</v>
      </c>
    </row>
    <row r="3366" spans="1:30" ht="16.5">
      <c r="A3366" s="1">
        <v>1362032</v>
      </c>
      <c r="B3366" s="1">
        <v>1</v>
      </c>
      <c r="C3366" s="1" t="s">
        <v>232</v>
      </c>
      <c r="AB3366" s="2">
        <v>1461321</v>
      </c>
      <c r="AC3366" s="2">
        <v>1</v>
      </c>
      <c r="AD3366" s="2" t="s">
        <v>3205</v>
      </c>
    </row>
    <row r="3367" spans="1:30" ht="16.5">
      <c r="A3367" s="1">
        <v>1362033</v>
      </c>
      <c r="B3367" s="1">
        <v>1</v>
      </c>
      <c r="C3367" s="1" t="s">
        <v>233</v>
      </c>
      <c r="AB3367" s="2">
        <v>1461322</v>
      </c>
      <c r="AC3367" s="2">
        <v>1</v>
      </c>
      <c r="AD3367" s="2" t="s">
        <v>3206</v>
      </c>
    </row>
    <row r="3368" spans="1:30" ht="16.5">
      <c r="A3368" s="1">
        <v>1362034</v>
      </c>
      <c r="B3368" s="1">
        <v>1</v>
      </c>
      <c r="C3368" s="1" t="s">
        <v>234</v>
      </c>
      <c r="AB3368" s="2">
        <v>1361001</v>
      </c>
      <c r="AC3368" s="2">
        <v>1</v>
      </c>
      <c r="AD3368" s="2" t="s">
        <v>355</v>
      </c>
    </row>
    <row r="3369" spans="1:30" ht="16.5">
      <c r="A3369" s="1">
        <v>1362035</v>
      </c>
      <c r="B3369" s="1">
        <v>1</v>
      </c>
      <c r="C3369" s="1" t="s">
        <v>235</v>
      </c>
      <c r="AB3369" s="2">
        <v>1361002</v>
      </c>
      <c r="AC3369" s="2">
        <v>1</v>
      </c>
      <c r="AD3369" s="2" t="s">
        <v>356</v>
      </c>
    </row>
    <row r="3370" spans="1:30" ht="16.5">
      <c r="A3370" s="1">
        <v>1362036</v>
      </c>
      <c r="B3370" s="1">
        <v>1</v>
      </c>
      <c r="C3370" s="1" t="s">
        <v>236</v>
      </c>
      <c r="AB3370" s="2">
        <v>1361003</v>
      </c>
      <c r="AC3370" s="2">
        <v>1</v>
      </c>
      <c r="AD3370" s="2" t="s">
        <v>358</v>
      </c>
    </row>
    <row r="3371" spans="1:30" ht="16.5">
      <c r="A3371" s="1">
        <v>1362037</v>
      </c>
      <c r="B3371" s="1">
        <v>1</v>
      </c>
      <c r="C3371" s="1" t="s">
        <v>237</v>
      </c>
      <c r="AB3371" s="2">
        <v>1361004</v>
      </c>
      <c r="AC3371" s="2">
        <v>1</v>
      </c>
      <c r="AD3371" s="2" t="s">
        <v>942</v>
      </c>
    </row>
    <row r="3372" spans="1:30" ht="16.5">
      <c r="A3372" s="1">
        <v>1362038</v>
      </c>
      <c r="B3372" s="1">
        <v>1</v>
      </c>
      <c r="C3372" s="1" t="s">
        <v>238</v>
      </c>
      <c r="AB3372" s="2">
        <v>1361005</v>
      </c>
      <c r="AC3372" s="2">
        <v>1</v>
      </c>
      <c r="AD3372" s="2" t="s">
        <v>943</v>
      </c>
    </row>
    <row r="3373" spans="1:30" ht="16.5">
      <c r="A3373" s="1">
        <v>1362039</v>
      </c>
      <c r="B3373" s="1">
        <v>1</v>
      </c>
      <c r="C3373" s="1" t="s">
        <v>239</v>
      </c>
      <c r="AB3373" s="2">
        <v>1361006</v>
      </c>
      <c r="AC3373" s="2">
        <v>1</v>
      </c>
      <c r="AD3373" s="2" t="s">
        <v>364</v>
      </c>
    </row>
    <row r="3374" spans="1:30" ht="16.5">
      <c r="A3374" s="1">
        <v>1362040</v>
      </c>
      <c r="B3374" s="1">
        <v>1</v>
      </c>
      <c r="C3374" s="1" t="s">
        <v>240</v>
      </c>
      <c r="AB3374" s="2">
        <v>1361007</v>
      </c>
      <c r="AC3374" s="2">
        <v>1</v>
      </c>
      <c r="AD3374" s="2" t="s">
        <v>365</v>
      </c>
    </row>
    <row r="3375" spans="1:30" ht="16.5">
      <c r="A3375" s="1">
        <v>1362041</v>
      </c>
      <c r="B3375" s="1">
        <v>1</v>
      </c>
      <c r="C3375" s="1" t="s">
        <v>241</v>
      </c>
      <c r="AB3375" s="2">
        <v>1361008</v>
      </c>
      <c r="AC3375" s="2">
        <v>1</v>
      </c>
      <c r="AD3375" s="2" t="s">
        <v>366</v>
      </c>
    </row>
    <row r="3376" spans="1:30" ht="16.5">
      <c r="A3376" s="1">
        <v>1362042</v>
      </c>
      <c r="B3376" s="1">
        <v>1</v>
      </c>
      <c r="C3376" s="1" t="s">
        <v>242</v>
      </c>
      <c r="AB3376" s="2">
        <v>1361009</v>
      </c>
      <c r="AC3376" s="2">
        <v>1</v>
      </c>
      <c r="AD3376" s="2" t="s">
        <v>373</v>
      </c>
    </row>
    <row r="3377" spans="1:30" ht="16.5">
      <c r="A3377" s="1">
        <v>1362043</v>
      </c>
      <c r="B3377" s="1">
        <v>1</v>
      </c>
      <c r="C3377" s="1" t="s">
        <v>243</v>
      </c>
      <c r="AB3377" s="2">
        <v>1361010</v>
      </c>
      <c r="AC3377" s="2">
        <v>1</v>
      </c>
      <c r="AD3377" s="2" t="s">
        <v>371</v>
      </c>
    </row>
    <row r="3378" spans="1:30" ht="16.5">
      <c r="A3378" s="1">
        <v>1362044</v>
      </c>
      <c r="B3378" s="1">
        <v>1</v>
      </c>
      <c r="C3378" s="1" t="s">
        <v>244</v>
      </c>
      <c r="AB3378" s="2">
        <v>1361011</v>
      </c>
      <c r="AC3378" s="2">
        <v>1</v>
      </c>
      <c r="AD3378" s="2" t="s">
        <v>372</v>
      </c>
    </row>
    <row r="3379" spans="1:30" ht="16.5">
      <c r="A3379" s="1">
        <v>1362045</v>
      </c>
      <c r="B3379" s="1">
        <v>1</v>
      </c>
      <c r="C3379" s="1" t="s">
        <v>245</v>
      </c>
      <c r="AB3379" s="2">
        <v>1361012</v>
      </c>
      <c r="AC3379" s="2">
        <v>1</v>
      </c>
      <c r="AD3379" s="2" t="s">
        <v>369</v>
      </c>
    </row>
    <row r="3380" spans="1:30" ht="16.5">
      <c r="A3380" s="1">
        <v>1362046</v>
      </c>
      <c r="B3380" s="1">
        <v>1</v>
      </c>
      <c r="C3380" s="1" t="s">
        <v>246</v>
      </c>
      <c r="AB3380" s="2">
        <v>1361013</v>
      </c>
      <c r="AC3380" s="2">
        <v>1</v>
      </c>
      <c r="AD3380" s="2" t="s">
        <v>374</v>
      </c>
    </row>
    <row r="3381" spans="1:30" ht="16.5">
      <c r="A3381" s="1">
        <v>1362047</v>
      </c>
      <c r="B3381" s="1">
        <v>1</v>
      </c>
      <c r="C3381" s="1" t="s">
        <v>247</v>
      </c>
      <c r="AB3381" s="2">
        <v>1361014</v>
      </c>
      <c r="AC3381" s="2">
        <v>1</v>
      </c>
      <c r="AD3381" s="2" t="s">
        <v>376</v>
      </c>
    </row>
    <row r="3382" spans="1:30" ht="16.5">
      <c r="A3382" s="1">
        <v>1362048</v>
      </c>
      <c r="B3382" s="1">
        <v>1</v>
      </c>
      <c r="C3382" s="1" t="s">
        <v>248</v>
      </c>
      <c r="AB3382" s="2">
        <v>1361015</v>
      </c>
      <c r="AC3382" s="2">
        <v>1</v>
      </c>
      <c r="AD3382" s="2" t="s">
        <v>180</v>
      </c>
    </row>
    <row r="3383" spans="1:30" ht="16.5">
      <c r="A3383" s="1">
        <v>1362049</v>
      </c>
      <c r="B3383" s="1">
        <v>1</v>
      </c>
      <c r="C3383" s="1" t="s">
        <v>249</v>
      </c>
      <c r="AB3383" s="2">
        <v>1361016</v>
      </c>
      <c r="AC3383" s="2">
        <v>1</v>
      </c>
      <c r="AD3383" s="2" t="s">
        <v>377</v>
      </c>
    </row>
    <row r="3384" spans="1:30" ht="16.5">
      <c r="A3384" s="1">
        <v>1362050</v>
      </c>
      <c r="B3384" s="1">
        <v>1</v>
      </c>
      <c r="C3384" s="1" t="s">
        <v>250</v>
      </c>
      <c r="AB3384" s="2">
        <v>1361017</v>
      </c>
      <c r="AC3384" s="2">
        <v>1</v>
      </c>
      <c r="AD3384" s="2" t="s">
        <v>379</v>
      </c>
    </row>
    <row r="3385" spans="1:30" ht="16.5">
      <c r="A3385" s="1">
        <v>1362051</v>
      </c>
      <c r="B3385" s="1">
        <v>1</v>
      </c>
      <c r="C3385" s="1" t="s">
        <v>251</v>
      </c>
      <c r="AB3385" s="2">
        <v>1361018</v>
      </c>
      <c r="AC3385" s="2">
        <v>1</v>
      </c>
      <c r="AD3385" s="2" t="s">
        <v>375</v>
      </c>
    </row>
    <row r="3386" spans="1:30" ht="16.5">
      <c r="A3386" s="1">
        <v>1362052</v>
      </c>
      <c r="B3386" s="1">
        <v>1</v>
      </c>
      <c r="C3386" s="1" t="s">
        <v>252</v>
      </c>
      <c r="AB3386" s="2">
        <v>1361019</v>
      </c>
      <c r="AC3386" s="2">
        <v>1</v>
      </c>
      <c r="AD3386" s="2" t="s">
        <v>378</v>
      </c>
    </row>
    <row r="3387" spans="1:30" ht="16.5">
      <c r="A3387" s="1">
        <v>1362053</v>
      </c>
      <c r="B3387" s="1">
        <v>1</v>
      </c>
      <c r="C3387" s="1" t="s">
        <v>253</v>
      </c>
      <c r="AB3387" s="2">
        <v>1361020</v>
      </c>
      <c r="AC3387" s="2">
        <v>1</v>
      </c>
      <c r="AD3387" s="2" t="s">
        <v>177</v>
      </c>
    </row>
    <row r="3388" spans="1:30" ht="16.5">
      <c r="A3388" s="1">
        <v>1362054</v>
      </c>
      <c r="B3388" s="1">
        <v>1</v>
      </c>
      <c r="C3388" s="1" t="s">
        <v>254</v>
      </c>
      <c r="AB3388" s="2">
        <v>1361021</v>
      </c>
      <c r="AC3388" s="2">
        <v>1</v>
      </c>
      <c r="AD3388" s="2" t="s">
        <v>380</v>
      </c>
    </row>
    <row r="3389" spans="1:30" ht="16.5">
      <c r="A3389" s="1">
        <v>1362055</v>
      </c>
      <c r="B3389" s="1">
        <v>1</v>
      </c>
      <c r="C3389" s="1" t="s">
        <v>255</v>
      </c>
      <c r="AB3389" s="2">
        <v>1361022</v>
      </c>
      <c r="AC3389" s="2">
        <v>1</v>
      </c>
      <c r="AD3389" s="2" t="s">
        <v>382</v>
      </c>
    </row>
    <row r="3390" spans="1:30" ht="16.5">
      <c r="A3390" s="1">
        <v>1362056</v>
      </c>
      <c r="B3390" s="1">
        <v>1</v>
      </c>
      <c r="C3390" s="1" t="s">
        <v>256</v>
      </c>
      <c r="AB3390" s="2">
        <v>1361023</v>
      </c>
      <c r="AC3390" s="2">
        <v>1</v>
      </c>
      <c r="AD3390" s="2" t="s">
        <v>383</v>
      </c>
    </row>
    <row r="3391" spans="1:30" ht="16.5">
      <c r="A3391" s="1">
        <v>1362057</v>
      </c>
      <c r="B3391" s="1">
        <v>1</v>
      </c>
      <c r="C3391" s="1" t="s">
        <v>257</v>
      </c>
      <c r="AB3391" s="2">
        <v>1361024</v>
      </c>
      <c r="AC3391" s="2">
        <v>1</v>
      </c>
      <c r="AD3391" s="2" t="s">
        <v>387</v>
      </c>
    </row>
    <row r="3392" spans="1:30" ht="16.5">
      <c r="A3392" s="1">
        <v>1362058</v>
      </c>
      <c r="B3392" s="1">
        <v>1</v>
      </c>
      <c r="C3392" s="1" t="s">
        <v>258</v>
      </c>
      <c r="AB3392" s="2">
        <v>1361025</v>
      </c>
      <c r="AC3392" s="2">
        <v>1</v>
      </c>
      <c r="AD3392" s="2" t="s">
        <v>388</v>
      </c>
    </row>
    <row r="3393" spans="1:30" ht="16.5">
      <c r="A3393" s="1">
        <v>1362059</v>
      </c>
      <c r="B3393" s="1">
        <v>1</v>
      </c>
      <c r="C3393" s="1" t="s">
        <v>259</v>
      </c>
      <c r="AB3393" s="2">
        <v>1361026</v>
      </c>
      <c r="AC3393" s="2">
        <v>1</v>
      </c>
      <c r="AD3393" s="2" t="s">
        <v>389</v>
      </c>
    </row>
    <row r="3394" spans="1:30" ht="16.5">
      <c r="A3394" s="1">
        <v>1362060</v>
      </c>
      <c r="B3394" s="1">
        <v>1</v>
      </c>
      <c r="C3394" s="1" t="s">
        <v>260</v>
      </c>
      <c r="AB3394" s="2">
        <v>1361027</v>
      </c>
      <c r="AC3394" s="2">
        <v>1</v>
      </c>
      <c r="AD3394" s="2" t="s">
        <v>384</v>
      </c>
    </row>
    <row r="3395" spans="1:30" ht="16.5">
      <c r="A3395" s="1">
        <v>1362061</v>
      </c>
      <c r="B3395" s="1">
        <v>1</v>
      </c>
      <c r="C3395" s="1" t="s">
        <v>261</v>
      </c>
      <c r="AB3395" s="2">
        <v>1361028</v>
      </c>
      <c r="AC3395" s="2">
        <v>1</v>
      </c>
      <c r="AD3395" s="2" t="s">
        <v>386</v>
      </c>
    </row>
    <row r="3396" spans="1:30" ht="16.5">
      <c r="A3396" s="1">
        <v>1362062</v>
      </c>
      <c r="B3396" s="1">
        <v>1</v>
      </c>
      <c r="C3396" s="1" t="s">
        <v>262</v>
      </c>
      <c r="AB3396" s="2">
        <v>1361029</v>
      </c>
      <c r="AC3396" s="2">
        <v>1</v>
      </c>
      <c r="AD3396" s="2" t="s">
        <v>385</v>
      </c>
    </row>
    <row r="3397" spans="1:30" ht="16.5">
      <c r="A3397" s="1">
        <v>1362063</v>
      </c>
      <c r="B3397" s="1">
        <v>1</v>
      </c>
      <c r="C3397" s="1" t="s">
        <v>263</v>
      </c>
      <c r="AB3397" s="2">
        <v>1361030</v>
      </c>
      <c r="AC3397" s="2">
        <v>1</v>
      </c>
      <c r="AD3397" s="2" t="s">
        <v>390</v>
      </c>
    </row>
    <row r="3398" spans="1:30" ht="16.5">
      <c r="A3398" s="1">
        <v>1362064</v>
      </c>
      <c r="B3398" s="1">
        <v>1</v>
      </c>
      <c r="C3398" s="1" t="s">
        <v>264</v>
      </c>
      <c r="AB3398" s="2">
        <v>1361031</v>
      </c>
      <c r="AC3398" s="2">
        <v>1</v>
      </c>
      <c r="AD3398" s="2" t="s">
        <v>391</v>
      </c>
    </row>
    <row r="3399" spans="1:30" ht="16.5">
      <c r="A3399" s="1">
        <v>1362065</v>
      </c>
      <c r="B3399" s="1">
        <v>1</v>
      </c>
      <c r="C3399" s="1" t="s">
        <v>265</v>
      </c>
      <c r="AB3399" s="2">
        <v>1361032</v>
      </c>
      <c r="AC3399" s="2">
        <v>1</v>
      </c>
      <c r="AD3399" s="2" t="s">
        <v>392</v>
      </c>
    </row>
    <row r="3400" spans="1:30" ht="16.5">
      <c r="A3400" s="1">
        <v>1362066</v>
      </c>
      <c r="B3400" s="1">
        <v>1</v>
      </c>
      <c r="C3400" s="1" t="s">
        <v>266</v>
      </c>
      <c r="AB3400" s="2">
        <v>1361033</v>
      </c>
      <c r="AC3400" s="2">
        <v>1</v>
      </c>
      <c r="AD3400" s="2" t="s">
        <v>395</v>
      </c>
    </row>
    <row r="3401" spans="1:30" ht="16.5">
      <c r="A3401" s="1">
        <v>1362067</v>
      </c>
      <c r="B3401" s="1">
        <v>1</v>
      </c>
      <c r="C3401" s="1" t="s">
        <v>267</v>
      </c>
      <c r="AB3401" s="2">
        <v>1361034</v>
      </c>
      <c r="AC3401" s="2">
        <v>1</v>
      </c>
      <c r="AD3401" s="2" t="s">
        <v>394</v>
      </c>
    </row>
    <row r="3402" spans="1:30" ht="16.5">
      <c r="A3402" s="1">
        <v>1362068</v>
      </c>
      <c r="B3402" s="1">
        <v>1</v>
      </c>
      <c r="C3402" s="1" t="s">
        <v>268</v>
      </c>
      <c r="AB3402" s="2">
        <v>1361035</v>
      </c>
      <c r="AC3402" s="2">
        <v>1</v>
      </c>
      <c r="AD3402" s="2" t="s">
        <v>393</v>
      </c>
    </row>
    <row r="3403" spans="1:30" ht="16.5">
      <c r="A3403" s="1">
        <v>1362069</v>
      </c>
      <c r="B3403" s="1">
        <v>1</v>
      </c>
      <c r="C3403" s="1" t="s">
        <v>269</v>
      </c>
      <c r="AB3403" s="2">
        <v>1361036</v>
      </c>
      <c r="AC3403" s="2">
        <v>1</v>
      </c>
      <c r="AD3403" s="2" t="s">
        <v>396</v>
      </c>
    </row>
    <row r="3404" spans="1:30" ht="16.5">
      <c r="A3404" s="1">
        <v>1362070</v>
      </c>
      <c r="B3404" s="1">
        <v>1</v>
      </c>
      <c r="C3404" s="1" t="s">
        <v>270</v>
      </c>
      <c r="AB3404" s="2">
        <v>1361037</v>
      </c>
      <c r="AC3404" s="2">
        <v>1</v>
      </c>
      <c r="AD3404" s="2" t="s">
        <v>397</v>
      </c>
    </row>
    <row r="3405" spans="1:30" ht="16.5">
      <c r="A3405" s="1">
        <v>1362071</v>
      </c>
      <c r="B3405" s="1">
        <v>1</v>
      </c>
      <c r="C3405" s="1" t="s">
        <v>271</v>
      </c>
      <c r="AB3405" s="2">
        <v>1361038</v>
      </c>
      <c r="AC3405" s="2">
        <v>1</v>
      </c>
      <c r="AD3405" s="2" t="s">
        <v>398</v>
      </c>
    </row>
    <row r="3406" spans="1:30" ht="16.5">
      <c r="A3406" s="1">
        <v>1362072</v>
      </c>
      <c r="B3406" s="1">
        <v>1</v>
      </c>
      <c r="C3406" s="1" t="s">
        <v>272</v>
      </c>
      <c r="AB3406" s="2">
        <v>1361039</v>
      </c>
      <c r="AC3406" s="2">
        <v>1</v>
      </c>
      <c r="AD3406" s="2" t="s">
        <v>403</v>
      </c>
    </row>
    <row r="3407" spans="1:30" ht="16.5">
      <c r="A3407" s="1">
        <v>1362073</v>
      </c>
      <c r="B3407" s="1">
        <v>1</v>
      </c>
      <c r="C3407" s="1" t="s">
        <v>273</v>
      </c>
      <c r="AB3407" s="2">
        <v>1361040</v>
      </c>
      <c r="AC3407" s="2">
        <v>1</v>
      </c>
      <c r="AD3407" s="2" t="s">
        <v>400</v>
      </c>
    </row>
    <row r="3408" spans="1:30" ht="16.5">
      <c r="A3408" s="1">
        <v>1362074</v>
      </c>
      <c r="B3408" s="1">
        <v>1</v>
      </c>
      <c r="C3408" s="1" t="s">
        <v>274</v>
      </c>
      <c r="AB3408" s="2">
        <v>1361041</v>
      </c>
      <c r="AC3408" s="2">
        <v>1</v>
      </c>
      <c r="AD3408" s="2" t="s">
        <v>402</v>
      </c>
    </row>
    <row r="3409" spans="1:30" ht="16.5">
      <c r="A3409" s="1">
        <v>1362075</v>
      </c>
      <c r="B3409" s="1">
        <v>1</v>
      </c>
      <c r="C3409" s="1" t="s">
        <v>275</v>
      </c>
      <c r="AB3409" s="2">
        <v>1361042</v>
      </c>
      <c r="AC3409" s="2">
        <v>1</v>
      </c>
      <c r="AD3409" s="2" t="s">
        <v>399</v>
      </c>
    </row>
    <row r="3410" spans="1:30" ht="16.5">
      <c r="A3410" s="1">
        <v>1362076</v>
      </c>
      <c r="B3410" s="1">
        <v>1</v>
      </c>
      <c r="C3410" s="1" t="s">
        <v>276</v>
      </c>
      <c r="AB3410" s="2">
        <v>1361043</v>
      </c>
      <c r="AC3410" s="2">
        <v>1</v>
      </c>
      <c r="AD3410" s="2" t="s">
        <v>401</v>
      </c>
    </row>
    <row r="3411" spans="1:30" ht="16.5">
      <c r="A3411" s="1">
        <v>1362077</v>
      </c>
      <c r="B3411" s="1">
        <v>1</v>
      </c>
      <c r="C3411" s="1" t="s">
        <v>277</v>
      </c>
      <c r="AB3411" s="2">
        <v>1361044</v>
      </c>
      <c r="AC3411" s="2">
        <v>1</v>
      </c>
      <c r="AD3411" s="2" t="s">
        <v>417</v>
      </c>
    </row>
    <row r="3412" spans="1:30" ht="16.5">
      <c r="A3412" s="1">
        <v>1362078</v>
      </c>
      <c r="B3412" s="1">
        <v>1</v>
      </c>
      <c r="C3412" s="1" t="s">
        <v>278</v>
      </c>
      <c r="AB3412" s="2">
        <v>1361045</v>
      </c>
      <c r="AC3412" s="2">
        <v>1</v>
      </c>
      <c r="AD3412" s="2" t="s">
        <v>406</v>
      </c>
    </row>
    <row r="3413" spans="1:30" ht="16.5">
      <c r="A3413" s="1">
        <v>1362079</v>
      </c>
      <c r="B3413" s="1">
        <v>1</v>
      </c>
      <c r="C3413" s="1" t="s">
        <v>279</v>
      </c>
      <c r="AB3413" s="2">
        <v>1361046</v>
      </c>
      <c r="AC3413" s="2">
        <v>1</v>
      </c>
      <c r="AD3413" s="2" t="s">
        <v>408</v>
      </c>
    </row>
    <row r="3414" spans="1:30" ht="16.5">
      <c r="A3414" s="1">
        <v>1362080</v>
      </c>
      <c r="B3414" s="1">
        <v>1</v>
      </c>
      <c r="C3414" s="1" t="s">
        <v>280</v>
      </c>
      <c r="AB3414" s="2">
        <v>1361047</v>
      </c>
      <c r="AC3414" s="2">
        <v>1</v>
      </c>
      <c r="AD3414" s="2" t="s">
        <v>404</v>
      </c>
    </row>
    <row r="3415" spans="1:30" ht="16.5">
      <c r="A3415" s="1">
        <v>1362081</v>
      </c>
      <c r="B3415" s="1">
        <v>1</v>
      </c>
      <c r="C3415" s="1" t="s">
        <v>281</v>
      </c>
      <c r="AB3415" s="2">
        <v>1361048</v>
      </c>
      <c r="AC3415" s="2">
        <v>1</v>
      </c>
      <c r="AD3415" s="2" t="s">
        <v>405</v>
      </c>
    </row>
    <row r="3416" spans="1:30" ht="16.5">
      <c r="A3416" s="1">
        <v>1362082</v>
      </c>
      <c r="B3416" s="1">
        <v>1</v>
      </c>
      <c r="C3416" s="1" t="s">
        <v>282</v>
      </c>
      <c r="AB3416" s="2">
        <v>1361049</v>
      </c>
      <c r="AC3416" s="2">
        <v>1</v>
      </c>
      <c r="AD3416" s="2" t="s">
        <v>413</v>
      </c>
    </row>
    <row r="3417" spans="1:30" ht="16.5">
      <c r="A3417" s="1">
        <v>1362083</v>
      </c>
      <c r="B3417" s="1">
        <v>1</v>
      </c>
      <c r="C3417" s="1" t="s">
        <v>283</v>
      </c>
      <c r="AB3417" s="2">
        <v>1361050</v>
      </c>
      <c r="AC3417" s="2">
        <v>1</v>
      </c>
      <c r="AD3417" s="2" t="s">
        <v>411</v>
      </c>
    </row>
    <row r="3418" spans="1:30" ht="16.5">
      <c r="A3418" s="1">
        <v>1362084</v>
      </c>
      <c r="B3418" s="1">
        <v>1</v>
      </c>
      <c r="C3418" s="1" t="s">
        <v>284</v>
      </c>
      <c r="AB3418" s="2">
        <v>1361051</v>
      </c>
      <c r="AC3418" s="2">
        <v>1</v>
      </c>
      <c r="AD3418" s="2" t="s">
        <v>409</v>
      </c>
    </row>
    <row r="3419" spans="1:30" ht="16.5">
      <c r="A3419" s="1">
        <v>1362085</v>
      </c>
      <c r="B3419" s="1">
        <v>1</v>
      </c>
      <c r="C3419" s="1" t="s">
        <v>285</v>
      </c>
      <c r="AB3419" s="2">
        <v>1361052</v>
      </c>
      <c r="AC3419" s="2">
        <v>1</v>
      </c>
      <c r="AD3419" s="2" t="s">
        <v>410</v>
      </c>
    </row>
    <row r="3420" spans="1:30" ht="16.5">
      <c r="A3420" s="1">
        <v>1362086</v>
      </c>
      <c r="B3420" s="1">
        <v>1</v>
      </c>
      <c r="C3420" s="1" t="s">
        <v>286</v>
      </c>
      <c r="AB3420" s="2">
        <v>1361053</v>
      </c>
      <c r="AC3420" s="2">
        <v>1</v>
      </c>
      <c r="AD3420" s="2" t="s">
        <v>412</v>
      </c>
    </row>
    <row r="3421" spans="1:30" ht="16.5">
      <c r="A3421" s="1">
        <v>1362087</v>
      </c>
      <c r="B3421" s="1">
        <v>1</v>
      </c>
      <c r="C3421" s="1" t="s">
        <v>287</v>
      </c>
      <c r="AB3421" s="2">
        <v>1361054</v>
      </c>
      <c r="AC3421" s="2">
        <v>1</v>
      </c>
      <c r="AD3421" s="2" t="s">
        <v>416</v>
      </c>
    </row>
    <row r="3422" spans="1:30" ht="16.5">
      <c r="A3422" s="1">
        <v>1362088</v>
      </c>
      <c r="B3422" s="1">
        <v>1</v>
      </c>
      <c r="C3422" s="1" t="s">
        <v>288</v>
      </c>
      <c r="AB3422" s="2">
        <v>1361055</v>
      </c>
      <c r="AC3422" s="2">
        <v>1</v>
      </c>
      <c r="AD3422" s="2" t="s">
        <v>414</v>
      </c>
    </row>
    <row r="3423" spans="1:30" ht="16.5">
      <c r="A3423" s="1">
        <v>1362089</v>
      </c>
      <c r="B3423" s="1">
        <v>1</v>
      </c>
      <c r="C3423" s="1" t="s">
        <v>289</v>
      </c>
      <c r="AB3423" s="2">
        <v>1361056</v>
      </c>
      <c r="AC3423" s="2">
        <v>1</v>
      </c>
      <c r="AD3423" s="2" t="s">
        <v>415</v>
      </c>
    </row>
    <row r="3424" spans="1:30" ht="16.5">
      <c r="A3424" s="1">
        <v>1362090</v>
      </c>
      <c r="B3424" s="1">
        <v>1</v>
      </c>
      <c r="C3424" s="1" t="s">
        <v>290</v>
      </c>
      <c r="AB3424" s="2">
        <v>1361057</v>
      </c>
      <c r="AC3424" s="2">
        <v>30</v>
      </c>
      <c r="AD3424" s="2" t="s">
        <v>418</v>
      </c>
    </row>
    <row r="3425" spans="1:30" ht="16.5">
      <c r="A3425" s="1">
        <v>1362091</v>
      </c>
      <c r="B3425" s="1">
        <v>1</v>
      </c>
      <c r="C3425" s="1" t="s">
        <v>291</v>
      </c>
      <c r="AB3425" s="2">
        <v>1362001</v>
      </c>
      <c r="AC3425" s="2">
        <v>1</v>
      </c>
      <c r="AD3425" s="2" t="s">
        <v>201</v>
      </c>
    </row>
    <row r="3426" spans="1:30" ht="16.5">
      <c r="A3426" s="1">
        <v>1362092</v>
      </c>
      <c r="B3426" s="1">
        <v>1</v>
      </c>
      <c r="C3426" s="1" t="s">
        <v>511</v>
      </c>
      <c r="AB3426" s="2">
        <v>1362002</v>
      </c>
      <c r="AC3426" s="2">
        <v>1</v>
      </c>
      <c r="AD3426" s="2" t="s">
        <v>202</v>
      </c>
    </row>
    <row r="3427" spans="1:30" ht="16.5">
      <c r="A3427" s="1">
        <v>1362093</v>
      </c>
      <c r="B3427" s="1">
        <v>1</v>
      </c>
      <c r="C3427" s="1" t="s">
        <v>513</v>
      </c>
      <c r="AB3427" s="2">
        <v>1362003</v>
      </c>
      <c r="AC3427" s="2">
        <v>1</v>
      </c>
      <c r="AD3427" s="2" t="s">
        <v>203</v>
      </c>
    </row>
    <row r="3428" spans="1:30" ht="16.5">
      <c r="A3428" s="1">
        <v>1362094</v>
      </c>
      <c r="B3428" s="1">
        <v>1</v>
      </c>
      <c r="C3428" s="1" t="s">
        <v>515</v>
      </c>
      <c r="AB3428" s="2">
        <v>1362004</v>
      </c>
      <c r="AC3428" s="2">
        <v>1</v>
      </c>
      <c r="AD3428" s="2" t="s">
        <v>204</v>
      </c>
    </row>
    <row r="3429" spans="1:30" ht="16.5">
      <c r="A3429" s="1">
        <v>1362095</v>
      </c>
      <c r="B3429" s="1">
        <v>1</v>
      </c>
      <c r="C3429" s="1" t="s">
        <v>524</v>
      </c>
      <c r="AB3429" s="2">
        <v>1362005</v>
      </c>
      <c r="AC3429" s="2">
        <v>1</v>
      </c>
      <c r="AD3429" s="2" t="s">
        <v>205</v>
      </c>
    </row>
    <row r="3430" spans="1:30" ht="16.5">
      <c r="A3430" s="1">
        <v>1362096</v>
      </c>
      <c r="B3430" s="1">
        <v>1</v>
      </c>
      <c r="C3430" s="1" t="s">
        <v>517</v>
      </c>
      <c r="AB3430" s="2">
        <v>1362006</v>
      </c>
      <c r="AC3430" s="2">
        <v>1</v>
      </c>
      <c r="AD3430" s="2" t="s">
        <v>206</v>
      </c>
    </row>
    <row r="3431" spans="1:30" ht="16.5">
      <c r="A3431" s="1">
        <v>1362097</v>
      </c>
      <c r="B3431" s="1">
        <v>1</v>
      </c>
      <c r="C3431" s="1" t="s">
        <v>297</v>
      </c>
      <c r="AB3431" s="2">
        <v>1362007</v>
      </c>
      <c r="AC3431" s="2">
        <v>1</v>
      </c>
      <c r="AD3431" s="2" t="s">
        <v>207</v>
      </c>
    </row>
    <row r="3432" spans="1:30" ht="16.5">
      <c r="A3432" s="1">
        <v>1362098</v>
      </c>
      <c r="B3432" s="1">
        <v>1</v>
      </c>
      <c r="C3432" s="1" t="s">
        <v>298</v>
      </c>
      <c r="AB3432" s="2">
        <v>1362008</v>
      </c>
      <c r="AC3432" s="2">
        <v>1</v>
      </c>
      <c r="AD3432" s="2" t="s">
        <v>208</v>
      </c>
    </row>
    <row r="3433" spans="1:30" ht="16.5">
      <c r="A3433" s="1">
        <v>1351001</v>
      </c>
      <c r="B3433" s="1">
        <v>1</v>
      </c>
      <c r="C3433" s="1" t="s">
        <v>299</v>
      </c>
      <c r="AB3433" s="2">
        <v>1362009</v>
      </c>
      <c r="AC3433" s="2">
        <v>1</v>
      </c>
      <c r="AD3433" s="2" t="s">
        <v>209</v>
      </c>
    </row>
    <row r="3434" spans="1:30" ht="16.5">
      <c r="A3434" s="1">
        <v>1352001</v>
      </c>
      <c r="B3434" s="1">
        <v>1</v>
      </c>
      <c r="C3434" s="1" t="s">
        <v>300</v>
      </c>
      <c r="AB3434" s="2">
        <v>1362010</v>
      </c>
      <c r="AC3434" s="2">
        <v>1</v>
      </c>
      <c r="AD3434" s="2" t="s">
        <v>210</v>
      </c>
    </row>
    <row r="3435" spans="1:30" ht="16.5">
      <c r="A3435" s="1">
        <v>1353001</v>
      </c>
      <c r="B3435" s="1">
        <v>1</v>
      </c>
      <c r="C3435" s="1" t="s">
        <v>301</v>
      </c>
      <c r="AB3435" s="2">
        <v>1362011</v>
      </c>
      <c r="AC3435" s="2">
        <v>1</v>
      </c>
      <c r="AD3435" s="2" t="s">
        <v>211</v>
      </c>
    </row>
    <row r="3436" spans="1:30" ht="16.5">
      <c r="A3436" s="1">
        <v>1351002</v>
      </c>
      <c r="B3436" s="1">
        <v>1</v>
      </c>
      <c r="C3436" s="1" t="s">
        <v>299</v>
      </c>
      <c r="AB3436" s="2">
        <v>1362012</v>
      </c>
      <c r="AC3436" s="2">
        <v>1</v>
      </c>
      <c r="AD3436" s="2" t="s">
        <v>212</v>
      </c>
    </row>
    <row r="3437" spans="1:30" ht="16.5">
      <c r="A3437" s="1">
        <v>1352002</v>
      </c>
      <c r="B3437" s="1">
        <v>1</v>
      </c>
      <c r="C3437" s="1" t="s">
        <v>300</v>
      </c>
      <c r="AB3437" s="2">
        <v>1362013</v>
      </c>
      <c r="AC3437" s="2">
        <v>1</v>
      </c>
      <c r="AD3437" s="2" t="s">
        <v>213</v>
      </c>
    </row>
    <row r="3438" spans="1:30" ht="16.5">
      <c r="A3438" s="1">
        <v>1353002</v>
      </c>
      <c r="B3438" s="1">
        <v>1</v>
      </c>
      <c r="C3438" s="1" t="s">
        <v>301</v>
      </c>
      <c r="AB3438" s="2">
        <v>1362014</v>
      </c>
      <c r="AC3438" s="2">
        <v>1</v>
      </c>
      <c r="AD3438" s="2" t="s">
        <v>214</v>
      </c>
    </row>
    <row r="3439" spans="1:30" ht="16.5">
      <c r="A3439" s="1">
        <v>1351003</v>
      </c>
      <c r="B3439" s="1">
        <v>1</v>
      </c>
      <c r="C3439" s="1" t="s">
        <v>299</v>
      </c>
      <c r="AB3439" s="2">
        <v>1362015</v>
      </c>
      <c r="AC3439" s="2">
        <v>1</v>
      </c>
      <c r="AD3439" s="2" t="s">
        <v>215</v>
      </c>
    </row>
    <row r="3440" spans="1:30" ht="16.5">
      <c r="A3440" s="1">
        <v>1352003</v>
      </c>
      <c r="B3440" s="1">
        <v>1</v>
      </c>
      <c r="C3440" s="1" t="s">
        <v>300</v>
      </c>
      <c r="AB3440" s="2">
        <v>1362016</v>
      </c>
      <c r="AC3440" s="2">
        <v>1</v>
      </c>
      <c r="AD3440" s="2" t="s">
        <v>216</v>
      </c>
    </row>
    <row r="3441" spans="1:30" ht="16.5">
      <c r="A3441" s="1">
        <v>1353003</v>
      </c>
      <c r="B3441" s="1">
        <v>1</v>
      </c>
      <c r="C3441" s="1" t="s">
        <v>301</v>
      </c>
      <c r="AB3441" s="2">
        <v>1362017</v>
      </c>
      <c r="AC3441" s="2">
        <v>1</v>
      </c>
      <c r="AD3441" s="2" t="s">
        <v>217</v>
      </c>
    </row>
    <row r="3442" spans="1:30" ht="16.5">
      <c r="A3442" s="1">
        <v>1353004</v>
      </c>
      <c r="B3442" s="1">
        <v>1</v>
      </c>
      <c r="C3442" s="1" t="s">
        <v>302</v>
      </c>
      <c r="AB3442" s="2">
        <v>1362018</v>
      </c>
      <c r="AC3442" s="2">
        <v>1</v>
      </c>
      <c r="AD3442" s="2" t="s">
        <v>218</v>
      </c>
    </row>
    <row r="3443" spans="1:30" ht="16.5">
      <c r="A3443" s="1">
        <v>1450055</v>
      </c>
      <c r="B3443" s="1">
        <v>1</v>
      </c>
      <c r="C3443" s="1" t="s">
        <v>2714</v>
      </c>
      <c r="AB3443" s="2">
        <v>1362019</v>
      </c>
      <c r="AC3443" s="2">
        <v>1</v>
      </c>
      <c r="AD3443" s="2" t="s">
        <v>219</v>
      </c>
    </row>
    <row r="3444" spans="1:30" ht="16.5">
      <c r="A3444" s="1">
        <v>1450056</v>
      </c>
      <c r="B3444" s="1">
        <v>1</v>
      </c>
      <c r="C3444" s="1" t="s">
        <v>2714</v>
      </c>
      <c r="AB3444" s="2">
        <v>1362020</v>
      </c>
      <c r="AC3444" s="2">
        <v>1</v>
      </c>
      <c r="AD3444" s="2" t="s">
        <v>220</v>
      </c>
    </row>
    <row r="3445" spans="1:30" ht="16.5">
      <c r="A3445" s="1">
        <v>1450057</v>
      </c>
      <c r="B3445" s="1">
        <v>1</v>
      </c>
      <c r="C3445" s="1" t="s">
        <v>2714</v>
      </c>
      <c r="AB3445" s="2">
        <v>1362021</v>
      </c>
      <c r="AC3445" s="2">
        <v>1</v>
      </c>
      <c r="AD3445" s="2" t="s">
        <v>221</v>
      </c>
    </row>
    <row r="3446" spans="1:30" ht="16.5">
      <c r="A3446" s="1">
        <v>1450058</v>
      </c>
      <c r="B3446" s="1">
        <v>1</v>
      </c>
      <c r="C3446" s="1" t="s">
        <v>2714</v>
      </c>
      <c r="AB3446" s="2">
        <v>1362022</v>
      </c>
      <c r="AC3446" s="2">
        <v>1</v>
      </c>
      <c r="AD3446" s="2" t="s">
        <v>222</v>
      </c>
    </row>
    <row r="3447" spans="1:30" ht="16.5">
      <c r="A3447" s="1">
        <v>1450059</v>
      </c>
      <c r="B3447" s="1">
        <v>1</v>
      </c>
      <c r="C3447" s="1" t="s">
        <v>2714</v>
      </c>
      <c r="AB3447" s="2">
        <v>1362023</v>
      </c>
      <c r="AC3447" s="2">
        <v>1</v>
      </c>
      <c r="AD3447" s="2" t="s">
        <v>223</v>
      </c>
    </row>
    <row r="3448" spans="1:30" ht="16.5">
      <c r="A3448" s="1">
        <v>1450060</v>
      </c>
      <c r="B3448" s="1">
        <v>1</v>
      </c>
      <c r="C3448" s="1" t="s">
        <v>2714</v>
      </c>
      <c r="AB3448" s="2">
        <v>1362024</v>
      </c>
      <c r="AC3448" s="2">
        <v>1</v>
      </c>
      <c r="AD3448" s="2" t="s">
        <v>224</v>
      </c>
    </row>
    <row r="3449" spans="1:30" ht="16.5">
      <c r="A3449" s="1">
        <v>1450061</v>
      </c>
      <c r="B3449" s="1">
        <v>1</v>
      </c>
      <c r="C3449" s="1" t="s">
        <v>2714</v>
      </c>
      <c r="AB3449" s="2">
        <v>1362025</v>
      </c>
      <c r="AC3449" s="2">
        <v>1</v>
      </c>
      <c r="AD3449" s="2" t="s">
        <v>225</v>
      </c>
    </row>
    <row r="3450" spans="1:30" ht="16.5">
      <c r="A3450" s="1">
        <v>1450062</v>
      </c>
      <c r="B3450" s="1">
        <v>1</v>
      </c>
      <c r="C3450" s="1" t="s">
        <v>2714</v>
      </c>
      <c r="AB3450" s="2">
        <v>1362026</v>
      </c>
      <c r="AC3450" s="2">
        <v>1</v>
      </c>
      <c r="AD3450" s="2" t="s">
        <v>226</v>
      </c>
    </row>
    <row r="3451" spans="1:30" ht="16.5">
      <c r="A3451" s="1">
        <v>1450063</v>
      </c>
      <c r="B3451" s="1">
        <v>1</v>
      </c>
      <c r="C3451" s="1" t="s">
        <v>2714</v>
      </c>
      <c r="AB3451" s="2">
        <v>1362027</v>
      </c>
      <c r="AC3451" s="2">
        <v>1</v>
      </c>
      <c r="AD3451" s="2" t="s">
        <v>227</v>
      </c>
    </row>
    <row r="3452" spans="1:30" ht="16.5">
      <c r="A3452" s="1">
        <v>1450064</v>
      </c>
      <c r="B3452" s="1">
        <v>1</v>
      </c>
      <c r="C3452" s="1" t="s">
        <v>2714</v>
      </c>
      <c r="AB3452" s="2">
        <v>1362028</v>
      </c>
      <c r="AC3452" s="2">
        <v>1</v>
      </c>
      <c r="AD3452" s="2" t="s">
        <v>228</v>
      </c>
    </row>
    <row r="3453" spans="1:30" ht="16.5">
      <c r="A3453" s="1">
        <v>1450065</v>
      </c>
      <c r="B3453" s="1">
        <v>1</v>
      </c>
      <c r="C3453" s="1" t="s">
        <v>2813</v>
      </c>
      <c r="AB3453" s="2">
        <v>1362029</v>
      </c>
      <c r="AC3453" s="2">
        <v>1</v>
      </c>
      <c r="AD3453" s="2" t="s">
        <v>229</v>
      </c>
    </row>
    <row r="3454" spans="1:30" ht="16.5">
      <c r="A3454" s="1">
        <v>1450066</v>
      </c>
      <c r="B3454" s="1">
        <v>1</v>
      </c>
      <c r="C3454" s="1" t="s">
        <v>2813</v>
      </c>
      <c r="AB3454" s="2">
        <v>1362030</v>
      </c>
      <c r="AC3454" s="2">
        <v>1</v>
      </c>
      <c r="AD3454" s="2" t="s">
        <v>230</v>
      </c>
    </row>
    <row r="3455" spans="1:30" ht="16.5">
      <c r="A3455" s="1">
        <v>1450067</v>
      </c>
      <c r="B3455" s="1">
        <v>1</v>
      </c>
      <c r="C3455" s="1" t="s">
        <v>2813</v>
      </c>
      <c r="AB3455" s="2">
        <v>1362031</v>
      </c>
      <c r="AC3455" s="2">
        <v>1</v>
      </c>
      <c r="AD3455" s="2" t="s">
        <v>231</v>
      </c>
    </row>
    <row r="3456" spans="1:30" ht="16.5">
      <c r="A3456" s="1">
        <v>1450068</v>
      </c>
      <c r="B3456" s="1">
        <v>1</v>
      </c>
      <c r="C3456" s="1" t="s">
        <v>2813</v>
      </c>
      <c r="AB3456" s="2">
        <v>1362032</v>
      </c>
      <c r="AC3456" s="2">
        <v>1</v>
      </c>
      <c r="AD3456" s="2" t="s">
        <v>232</v>
      </c>
    </row>
    <row r="3457" spans="1:30" ht="16.5">
      <c r="A3457" s="1">
        <v>1450069</v>
      </c>
      <c r="B3457" s="1">
        <v>1</v>
      </c>
      <c r="C3457" s="1" t="s">
        <v>2813</v>
      </c>
      <c r="AB3457" s="2">
        <v>1362033</v>
      </c>
      <c r="AC3457" s="2">
        <v>1</v>
      </c>
      <c r="AD3457" s="2" t="s">
        <v>233</v>
      </c>
    </row>
    <row r="3458" spans="1:30" ht="16.5">
      <c r="A3458" s="1">
        <v>1450070</v>
      </c>
      <c r="B3458" s="1">
        <v>1</v>
      </c>
      <c r="C3458" s="1" t="s">
        <v>2813</v>
      </c>
      <c r="AB3458" s="2">
        <v>1362034</v>
      </c>
      <c r="AC3458" s="2">
        <v>1</v>
      </c>
      <c r="AD3458" s="2" t="s">
        <v>234</v>
      </c>
    </row>
    <row r="3459" spans="1:30" ht="16.5">
      <c r="A3459" s="1">
        <v>1450071</v>
      </c>
      <c r="B3459" s="1">
        <v>1</v>
      </c>
      <c r="C3459" s="1" t="s">
        <v>2813</v>
      </c>
      <c r="AB3459" s="2">
        <v>1362035</v>
      </c>
      <c r="AC3459" s="2">
        <v>1</v>
      </c>
      <c r="AD3459" s="2" t="s">
        <v>235</v>
      </c>
    </row>
    <row r="3460" spans="1:30" ht="16.5">
      <c r="A3460" s="1">
        <v>1450072</v>
      </c>
      <c r="B3460" s="1">
        <v>1</v>
      </c>
      <c r="C3460" s="1" t="s">
        <v>2813</v>
      </c>
      <c r="AB3460" s="2">
        <v>1362036</v>
      </c>
      <c r="AC3460" s="2">
        <v>1</v>
      </c>
      <c r="AD3460" s="2" t="s">
        <v>236</v>
      </c>
    </row>
    <row r="3461" spans="1:30" ht="16.5">
      <c r="A3461" s="1">
        <v>1450073</v>
      </c>
      <c r="B3461" s="1">
        <v>1</v>
      </c>
      <c r="C3461" s="1" t="s">
        <v>2813</v>
      </c>
      <c r="AB3461" s="2">
        <v>1362037</v>
      </c>
      <c r="AC3461" s="2">
        <v>1</v>
      </c>
      <c r="AD3461" s="2" t="s">
        <v>237</v>
      </c>
    </row>
    <row r="3462" spans="1:30" ht="16.5">
      <c r="A3462" s="1">
        <v>1450074</v>
      </c>
      <c r="B3462" s="1">
        <v>1</v>
      </c>
      <c r="C3462" s="1" t="s">
        <v>2813</v>
      </c>
      <c r="AB3462" s="2">
        <v>1362038</v>
      </c>
      <c r="AC3462" s="2">
        <v>1</v>
      </c>
      <c r="AD3462" s="2" t="s">
        <v>238</v>
      </c>
    </row>
    <row r="3463" spans="1:30" ht="16.5">
      <c r="A3463" s="1">
        <v>1450075</v>
      </c>
      <c r="B3463" s="1">
        <v>1</v>
      </c>
      <c r="C3463" s="1" t="s">
        <v>2780</v>
      </c>
      <c r="AB3463" s="2">
        <v>1362039</v>
      </c>
      <c r="AC3463" s="2">
        <v>1</v>
      </c>
      <c r="AD3463" s="2" t="s">
        <v>239</v>
      </c>
    </row>
    <row r="3464" spans="1:30" ht="16.5">
      <c r="A3464" s="1">
        <v>1450076</v>
      </c>
      <c r="B3464" s="1">
        <v>1</v>
      </c>
      <c r="C3464" s="1" t="s">
        <v>2780</v>
      </c>
      <c r="AB3464" s="2">
        <v>1362040</v>
      </c>
      <c r="AC3464" s="2">
        <v>1</v>
      </c>
      <c r="AD3464" s="2" t="s">
        <v>240</v>
      </c>
    </row>
    <row r="3465" spans="1:30" ht="16.5">
      <c r="A3465" s="1">
        <v>1450077</v>
      </c>
      <c r="B3465" s="1">
        <v>1</v>
      </c>
      <c r="C3465" s="1" t="s">
        <v>2780</v>
      </c>
      <c r="AB3465" s="2">
        <v>1362041</v>
      </c>
      <c r="AC3465" s="2">
        <v>1</v>
      </c>
      <c r="AD3465" s="2" t="s">
        <v>241</v>
      </c>
    </row>
    <row r="3466" spans="1:30" ht="16.5">
      <c r="A3466" s="1">
        <v>1450078</v>
      </c>
      <c r="B3466" s="1">
        <v>1</v>
      </c>
      <c r="C3466" s="1" t="s">
        <v>2780</v>
      </c>
      <c r="AB3466" s="2">
        <v>1362042</v>
      </c>
      <c r="AC3466" s="2">
        <v>1</v>
      </c>
      <c r="AD3466" s="2" t="s">
        <v>242</v>
      </c>
    </row>
    <row r="3467" spans="1:30" ht="16.5">
      <c r="A3467" s="1">
        <v>1450079</v>
      </c>
      <c r="B3467" s="1">
        <v>1</v>
      </c>
      <c r="C3467" s="1" t="s">
        <v>2780</v>
      </c>
      <c r="AB3467" s="2">
        <v>1362043</v>
      </c>
      <c r="AC3467" s="2">
        <v>1</v>
      </c>
      <c r="AD3467" s="2" t="s">
        <v>243</v>
      </c>
    </row>
    <row r="3468" spans="1:30" ht="16.5">
      <c r="A3468" s="1">
        <v>1450080</v>
      </c>
      <c r="B3468" s="1">
        <v>1</v>
      </c>
      <c r="C3468" s="1" t="s">
        <v>2780</v>
      </c>
      <c r="AB3468" s="2">
        <v>1362044</v>
      </c>
      <c r="AC3468" s="2">
        <v>1</v>
      </c>
      <c r="AD3468" s="2" t="s">
        <v>244</v>
      </c>
    </row>
    <row r="3469" spans="1:30" ht="16.5">
      <c r="A3469" s="1">
        <v>1450081</v>
      </c>
      <c r="B3469" s="1">
        <v>1</v>
      </c>
      <c r="C3469" s="1" t="s">
        <v>2780</v>
      </c>
      <c r="AB3469" s="2">
        <v>1362045</v>
      </c>
      <c r="AC3469" s="2">
        <v>1</v>
      </c>
      <c r="AD3469" s="2" t="s">
        <v>245</v>
      </c>
    </row>
    <row r="3470" spans="1:30" ht="16.5">
      <c r="A3470" s="1">
        <v>1450082</v>
      </c>
      <c r="B3470" s="1">
        <v>1</v>
      </c>
      <c r="C3470" s="1" t="s">
        <v>2780</v>
      </c>
      <c r="AB3470" s="2">
        <v>1362046</v>
      </c>
      <c r="AC3470" s="2">
        <v>1</v>
      </c>
      <c r="AD3470" s="2" t="s">
        <v>246</v>
      </c>
    </row>
    <row r="3471" spans="1:30" ht="16.5">
      <c r="A3471" s="1">
        <v>1450083</v>
      </c>
      <c r="B3471" s="1">
        <v>1</v>
      </c>
      <c r="C3471" s="1" t="s">
        <v>2780</v>
      </c>
      <c r="AB3471" s="2">
        <v>1362047</v>
      </c>
      <c r="AC3471" s="2">
        <v>1</v>
      </c>
      <c r="AD3471" s="2" t="s">
        <v>247</v>
      </c>
    </row>
    <row r="3472" spans="1:30" ht="16.5">
      <c r="A3472" s="1">
        <v>1450084</v>
      </c>
      <c r="B3472" s="1">
        <v>1</v>
      </c>
      <c r="C3472" s="1" t="s">
        <v>2780</v>
      </c>
      <c r="AB3472" s="2">
        <v>1362048</v>
      </c>
      <c r="AC3472" s="2">
        <v>1</v>
      </c>
      <c r="AD3472" s="2" t="s">
        <v>248</v>
      </c>
    </row>
    <row r="3473" spans="1:30" ht="16.5">
      <c r="A3473" s="1">
        <v>1450085</v>
      </c>
      <c r="B3473" s="1">
        <v>1</v>
      </c>
      <c r="C3473" s="1" t="s">
        <v>2782</v>
      </c>
      <c r="AB3473" s="2">
        <v>1362049</v>
      </c>
      <c r="AC3473" s="2">
        <v>1</v>
      </c>
      <c r="AD3473" s="2" t="s">
        <v>249</v>
      </c>
    </row>
    <row r="3474" spans="1:30" ht="16.5">
      <c r="A3474" s="1">
        <v>1450086</v>
      </c>
      <c r="B3474" s="1">
        <v>1</v>
      </c>
      <c r="C3474" s="1" t="s">
        <v>2782</v>
      </c>
      <c r="AB3474" s="2">
        <v>1362050</v>
      </c>
      <c r="AC3474" s="2">
        <v>1</v>
      </c>
      <c r="AD3474" s="2" t="s">
        <v>250</v>
      </c>
    </row>
    <row r="3475" spans="1:30" ht="16.5">
      <c r="A3475" s="1">
        <v>1450087</v>
      </c>
      <c r="B3475" s="1">
        <v>1</v>
      </c>
      <c r="C3475" s="1" t="s">
        <v>2782</v>
      </c>
      <c r="AB3475" s="2">
        <v>1362051</v>
      </c>
      <c r="AC3475" s="2">
        <v>1</v>
      </c>
      <c r="AD3475" s="2" t="s">
        <v>251</v>
      </c>
    </row>
    <row r="3476" spans="1:30" ht="16.5">
      <c r="A3476" s="1">
        <v>1450088</v>
      </c>
      <c r="B3476" s="1">
        <v>1</v>
      </c>
      <c r="C3476" s="1" t="s">
        <v>2782</v>
      </c>
      <c r="AB3476" s="2">
        <v>1362052</v>
      </c>
      <c r="AC3476" s="2">
        <v>1</v>
      </c>
      <c r="AD3476" s="2" t="s">
        <v>252</v>
      </c>
    </row>
    <row r="3477" spans="1:30" ht="16.5">
      <c r="A3477" s="1">
        <v>1450089</v>
      </c>
      <c r="B3477" s="1">
        <v>1</v>
      </c>
      <c r="C3477" s="1" t="s">
        <v>2782</v>
      </c>
      <c r="AB3477" s="2">
        <v>1362053</v>
      </c>
      <c r="AC3477" s="2">
        <v>1</v>
      </c>
      <c r="AD3477" s="2" t="s">
        <v>253</v>
      </c>
    </row>
    <row r="3478" spans="1:30" ht="16.5">
      <c r="A3478" s="1">
        <v>1450090</v>
      </c>
      <c r="B3478" s="1">
        <v>1</v>
      </c>
      <c r="C3478" s="1" t="s">
        <v>2782</v>
      </c>
      <c r="AB3478" s="2">
        <v>1362054</v>
      </c>
      <c r="AC3478" s="2">
        <v>1</v>
      </c>
      <c r="AD3478" s="2" t="s">
        <v>254</v>
      </c>
    </row>
    <row r="3479" spans="1:30" ht="16.5">
      <c r="A3479" s="1">
        <v>1450091</v>
      </c>
      <c r="B3479" s="1">
        <v>1</v>
      </c>
      <c r="C3479" s="1" t="s">
        <v>2782</v>
      </c>
      <c r="AB3479" s="2">
        <v>1362055</v>
      </c>
      <c r="AC3479" s="2">
        <v>1</v>
      </c>
      <c r="AD3479" s="2" t="s">
        <v>255</v>
      </c>
    </row>
    <row r="3480" spans="1:30" ht="16.5">
      <c r="A3480" s="1">
        <v>1450092</v>
      </c>
      <c r="B3480" s="1">
        <v>1</v>
      </c>
      <c r="C3480" s="1" t="s">
        <v>2782</v>
      </c>
      <c r="AB3480" s="2">
        <v>1362056</v>
      </c>
      <c r="AC3480" s="2">
        <v>1</v>
      </c>
      <c r="AD3480" s="2" t="s">
        <v>256</v>
      </c>
    </row>
    <row r="3481" spans="1:30" ht="16.5">
      <c r="A3481" s="1">
        <v>1450093</v>
      </c>
      <c r="B3481" s="1">
        <v>1</v>
      </c>
      <c r="C3481" s="1" t="s">
        <v>2782</v>
      </c>
      <c r="AB3481" s="2">
        <v>1362057</v>
      </c>
      <c r="AC3481" s="2">
        <v>1</v>
      </c>
      <c r="AD3481" s="2" t="s">
        <v>257</v>
      </c>
    </row>
    <row r="3482" spans="1:30" ht="16.5">
      <c r="A3482" s="1">
        <v>1450094</v>
      </c>
      <c r="B3482" s="1">
        <v>1</v>
      </c>
      <c r="C3482" s="1" t="s">
        <v>2782</v>
      </c>
      <c r="AB3482" s="2">
        <v>1362058</v>
      </c>
      <c r="AC3482" s="2">
        <v>1</v>
      </c>
      <c r="AD3482" s="2" t="s">
        <v>258</v>
      </c>
    </row>
    <row r="3483" spans="1:30" ht="16.5">
      <c r="A3483" s="1">
        <v>1450035</v>
      </c>
      <c r="B3483" s="1">
        <v>1</v>
      </c>
      <c r="C3483" s="1" t="s">
        <v>1895</v>
      </c>
      <c r="AB3483" s="2">
        <v>1362059</v>
      </c>
      <c r="AC3483" s="2">
        <v>1</v>
      </c>
      <c r="AD3483" s="2" t="s">
        <v>259</v>
      </c>
    </row>
    <row r="3484" spans="1:30" ht="16.5">
      <c r="A3484" s="1">
        <v>1450036</v>
      </c>
      <c r="B3484" s="1">
        <v>1</v>
      </c>
      <c r="C3484" s="1" t="s">
        <v>1895</v>
      </c>
      <c r="AB3484" s="2">
        <v>1362060</v>
      </c>
      <c r="AC3484" s="2">
        <v>1</v>
      </c>
      <c r="AD3484" s="2" t="s">
        <v>260</v>
      </c>
    </row>
    <row r="3485" spans="1:30" ht="16.5">
      <c r="A3485" s="1">
        <v>1450037</v>
      </c>
      <c r="B3485" s="1">
        <v>1</v>
      </c>
      <c r="C3485" s="1" t="s">
        <v>1895</v>
      </c>
      <c r="AB3485" s="2">
        <v>1362061</v>
      </c>
      <c r="AC3485" s="2">
        <v>1</v>
      </c>
      <c r="AD3485" s="2" t="s">
        <v>261</v>
      </c>
    </row>
    <row r="3486" spans="1:30" ht="16.5">
      <c r="A3486" s="1">
        <v>1450038</v>
      </c>
      <c r="B3486" s="1">
        <v>1</v>
      </c>
      <c r="C3486" s="1" t="s">
        <v>1895</v>
      </c>
      <c r="AB3486" s="2">
        <v>1362062</v>
      </c>
      <c r="AC3486" s="2">
        <v>1</v>
      </c>
      <c r="AD3486" s="2" t="s">
        <v>262</v>
      </c>
    </row>
    <row r="3487" spans="1:30" ht="16.5">
      <c r="A3487" s="1">
        <v>1450039</v>
      </c>
      <c r="B3487" s="1">
        <v>1</v>
      </c>
      <c r="C3487" s="1" t="s">
        <v>1895</v>
      </c>
      <c r="AB3487" s="2">
        <v>1362063</v>
      </c>
      <c r="AC3487" s="2">
        <v>1</v>
      </c>
      <c r="AD3487" s="2" t="s">
        <v>263</v>
      </c>
    </row>
    <row r="3488" spans="1:30" ht="16.5">
      <c r="A3488" s="1">
        <v>1450040</v>
      </c>
      <c r="B3488" s="1">
        <v>1</v>
      </c>
      <c r="C3488" s="1" t="s">
        <v>1895</v>
      </c>
      <c r="AB3488" s="2">
        <v>1362064</v>
      </c>
      <c r="AC3488" s="2">
        <v>1</v>
      </c>
      <c r="AD3488" s="2" t="s">
        <v>264</v>
      </c>
    </row>
    <row r="3489" spans="1:30" ht="16.5">
      <c r="A3489" s="1">
        <v>1450041</v>
      </c>
      <c r="B3489" s="1">
        <v>1</v>
      </c>
      <c r="C3489" s="1" t="s">
        <v>1895</v>
      </c>
      <c r="AB3489" s="2">
        <v>1362065</v>
      </c>
      <c r="AC3489" s="2">
        <v>1</v>
      </c>
      <c r="AD3489" s="2" t="s">
        <v>265</v>
      </c>
    </row>
    <row r="3490" spans="1:30" ht="16.5">
      <c r="A3490" s="1">
        <v>1450042</v>
      </c>
      <c r="B3490" s="1">
        <v>1</v>
      </c>
      <c r="C3490" s="1" t="s">
        <v>1895</v>
      </c>
      <c r="AB3490" s="2">
        <v>1362066</v>
      </c>
      <c r="AC3490" s="2">
        <v>1</v>
      </c>
      <c r="AD3490" s="2" t="s">
        <v>266</v>
      </c>
    </row>
    <row r="3491" spans="1:30" ht="16.5">
      <c r="A3491" s="1">
        <v>1450043</v>
      </c>
      <c r="B3491" s="1">
        <v>1</v>
      </c>
      <c r="C3491" s="1" t="s">
        <v>1895</v>
      </c>
      <c r="AB3491" s="2">
        <v>1362067</v>
      </c>
      <c r="AC3491" s="2">
        <v>1</v>
      </c>
      <c r="AD3491" s="2" t="s">
        <v>267</v>
      </c>
    </row>
    <row r="3492" spans="1:30" ht="16.5">
      <c r="A3492" s="1">
        <v>1450044</v>
      </c>
      <c r="B3492" s="1">
        <v>1</v>
      </c>
      <c r="C3492" s="1" t="s">
        <v>1895</v>
      </c>
      <c r="AB3492" s="2">
        <v>1362068</v>
      </c>
      <c r="AC3492" s="2">
        <v>1</v>
      </c>
      <c r="AD3492" s="2" t="s">
        <v>268</v>
      </c>
    </row>
    <row r="3493" spans="1:30" ht="16.5">
      <c r="A3493" s="1">
        <v>1401044</v>
      </c>
      <c r="B3493" s="1">
        <v>1</v>
      </c>
      <c r="C3493" s="1" t="s">
        <v>3207</v>
      </c>
      <c r="AB3493" s="2">
        <v>1362069</v>
      </c>
      <c r="AC3493" s="2">
        <v>1</v>
      </c>
      <c r="AD3493" s="2" t="s">
        <v>269</v>
      </c>
    </row>
    <row r="3494" spans="1:30" ht="16.5">
      <c r="A3494" s="1">
        <v>1401045</v>
      </c>
      <c r="B3494" s="1">
        <v>1</v>
      </c>
      <c r="C3494" s="1" t="s">
        <v>3208</v>
      </c>
      <c r="AB3494" s="2">
        <v>1362070</v>
      </c>
      <c r="AC3494" s="2">
        <v>1</v>
      </c>
      <c r="AD3494" s="2" t="s">
        <v>270</v>
      </c>
    </row>
    <row r="3495" spans="1:30" ht="16.5">
      <c r="A3495" s="1">
        <v>1465001</v>
      </c>
      <c r="B3495" s="1">
        <v>1</v>
      </c>
      <c r="C3495" s="1" t="s">
        <v>3209</v>
      </c>
      <c r="AB3495" s="2">
        <v>1362071</v>
      </c>
      <c r="AC3495" s="2">
        <v>1</v>
      </c>
      <c r="AD3495" s="2" t="s">
        <v>271</v>
      </c>
    </row>
    <row r="3496" spans="1:30" ht="16.5">
      <c r="A3496" s="1">
        <v>1465002</v>
      </c>
      <c r="B3496" s="1">
        <v>1</v>
      </c>
      <c r="C3496" s="1" t="s">
        <v>3210</v>
      </c>
      <c r="AB3496" s="2">
        <v>1362072</v>
      </c>
      <c r="AC3496" s="2">
        <v>1</v>
      </c>
      <c r="AD3496" s="2" t="s">
        <v>272</v>
      </c>
    </row>
    <row r="3497" spans="1:30" ht="16.5">
      <c r="A3497" s="1">
        <v>1465003</v>
      </c>
      <c r="B3497" s="1">
        <v>1</v>
      </c>
      <c r="C3497" s="1" t="s">
        <v>3211</v>
      </c>
      <c r="AB3497" s="2">
        <v>1362073</v>
      </c>
      <c r="AC3497" s="2">
        <v>1</v>
      </c>
      <c r="AD3497" s="2" t="s">
        <v>273</v>
      </c>
    </row>
    <row r="3498" spans="1:30" ht="16.5">
      <c r="A3498" s="1">
        <v>1465004</v>
      </c>
      <c r="B3498" s="1">
        <v>1</v>
      </c>
      <c r="C3498" s="1" t="s">
        <v>3212</v>
      </c>
      <c r="AB3498" s="2">
        <v>1362074</v>
      </c>
      <c r="AC3498" s="2">
        <v>1</v>
      </c>
      <c r="AD3498" s="2" t="s">
        <v>274</v>
      </c>
    </row>
    <row r="3499" spans="1:30" ht="16.5">
      <c r="A3499" s="1">
        <v>1465005</v>
      </c>
      <c r="B3499" s="1">
        <v>1</v>
      </c>
      <c r="C3499" s="1" t="s">
        <v>3213</v>
      </c>
      <c r="AB3499" s="2">
        <v>1362075</v>
      </c>
      <c r="AC3499" s="2">
        <v>1</v>
      </c>
      <c r="AD3499" s="2" t="s">
        <v>275</v>
      </c>
    </row>
    <row r="3500" spans="1:30" ht="16.5">
      <c r="A3500" s="1">
        <v>1465006</v>
      </c>
      <c r="B3500" s="1">
        <v>1</v>
      </c>
      <c r="C3500" s="1" t="s">
        <v>3214</v>
      </c>
      <c r="AB3500" s="2">
        <v>1362076</v>
      </c>
      <c r="AC3500" s="2">
        <v>1</v>
      </c>
      <c r="AD3500" s="2" t="s">
        <v>276</v>
      </c>
    </row>
    <row r="3501" spans="1:30" ht="16.5">
      <c r="A3501" s="1">
        <v>1465007</v>
      </c>
      <c r="B3501" s="1">
        <v>1</v>
      </c>
      <c r="C3501" s="1" t="s">
        <v>3215</v>
      </c>
      <c r="AB3501" s="2">
        <v>1362077</v>
      </c>
      <c r="AC3501" s="2">
        <v>1</v>
      </c>
      <c r="AD3501" s="2" t="s">
        <v>277</v>
      </c>
    </row>
    <row r="3502" spans="1:30" ht="16.5">
      <c r="A3502" s="1">
        <v>1465008</v>
      </c>
      <c r="B3502" s="1">
        <v>1</v>
      </c>
      <c r="C3502" s="1" t="s">
        <v>3216</v>
      </c>
      <c r="AB3502" s="2">
        <v>1362078</v>
      </c>
      <c r="AC3502" s="2">
        <v>1</v>
      </c>
      <c r="AD3502" s="2" t="s">
        <v>278</v>
      </c>
    </row>
    <row r="3503" spans="1:30" ht="16.5">
      <c r="A3503" s="1">
        <v>1465009</v>
      </c>
      <c r="B3503" s="1">
        <v>1</v>
      </c>
      <c r="C3503" s="1" t="s">
        <v>3217</v>
      </c>
      <c r="AB3503" s="2">
        <v>1362079</v>
      </c>
      <c r="AC3503" s="2">
        <v>1</v>
      </c>
      <c r="AD3503" s="2" t="s">
        <v>279</v>
      </c>
    </row>
    <row r="3504" spans="1:30" ht="16.5">
      <c r="A3504" s="1">
        <v>1465010</v>
      </c>
      <c r="B3504" s="1">
        <v>1</v>
      </c>
      <c r="C3504" s="1" t="s">
        <v>3218</v>
      </c>
      <c r="AB3504" s="2">
        <v>1362080</v>
      </c>
      <c r="AC3504" s="2">
        <v>1</v>
      </c>
      <c r="AD3504" s="2" t="s">
        <v>280</v>
      </c>
    </row>
    <row r="3505" spans="1:30" ht="16.5">
      <c r="A3505" s="1">
        <v>1465011</v>
      </c>
      <c r="B3505" s="1">
        <v>1</v>
      </c>
      <c r="C3505" s="1" t="s">
        <v>3219</v>
      </c>
      <c r="AB3505" s="2">
        <v>1362081</v>
      </c>
      <c r="AC3505" s="2">
        <v>10</v>
      </c>
      <c r="AD3505" s="2" t="s">
        <v>509</v>
      </c>
    </row>
    <row r="3506" spans="1:30" ht="16.5">
      <c r="A3506" s="1">
        <v>1465012</v>
      </c>
      <c r="B3506" s="1">
        <v>1</v>
      </c>
      <c r="C3506" s="1" t="s">
        <v>3220</v>
      </c>
      <c r="AB3506" s="2">
        <v>1362082</v>
      </c>
      <c r="AC3506" s="2">
        <v>1</v>
      </c>
      <c r="AD3506" s="2" t="s">
        <v>282</v>
      </c>
    </row>
    <row r="3507" spans="1:30" ht="16.5">
      <c r="A3507" s="1">
        <v>1465013</v>
      </c>
      <c r="B3507" s="1">
        <v>1</v>
      </c>
      <c r="C3507" s="1" t="s">
        <v>3221</v>
      </c>
      <c r="AB3507" s="2">
        <v>1362083</v>
      </c>
      <c r="AC3507" s="2">
        <v>1</v>
      </c>
      <c r="AD3507" s="2" t="s">
        <v>283</v>
      </c>
    </row>
    <row r="3508" spans="1:30" ht="16.5">
      <c r="A3508" s="1">
        <v>1465014</v>
      </c>
      <c r="B3508" s="1">
        <v>1</v>
      </c>
      <c r="C3508" s="1" t="s">
        <v>3222</v>
      </c>
      <c r="AB3508" s="2">
        <v>1362084</v>
      </c>
      <c r="AC3508" s="2">
        <v>1</v>
      </c>
      <c r="AD3508" s="2" t="s">
        <v>284</v>
      </c>
    </row>
    <row r="3509" spans="1:30" ht="16.5">
      <c r="A3509" s="1">
        <v>1465015</v>
      </c>
      <c r="B3509" s="1">
        <v>1</v>
      </c>
      <c r="C3509" s="1" t="s">
        <v>3223</v>
      </c>
      <c r="AB3509" s="2">
        <v>1362085</v>
      </c>
      <c r="AC3509" s="2">
        <v>1</v>
      </c>
      <c r="AD3509" s="2" t="s">
        <v>285</v>
      </c>
    </row>
    <row r="3510" spans="1:30" ht="16.5">
      <c r="A3510" s="1">
        <v>1465016</v>
      </c>
      <c r="B3510" s="1">
        <v>1</v>
      </c>
      <c r="C3510" s="1" t="s">
        <v>3224</v>
      </c>
      <c r="AB3510" s="2">
        <v>1362086</v>
      </c>
      <c r="AC3510" s="2">
        <v>1</v>
      </c>
      <c r="AD3510" s="2" t="s">
        <v>286</v>
      </c>
    </row>
    <row r="3511" spans="1:30" ht="16.5">
      <c r="A3511" s="1">
        <v>1465017</v>
      </c>
      <c r="B3511" s="1">
        <v>1</v>
      </c>
      <c r="C3511" s="1" t="s">
        <v>3225</v>
      </c>
      <c r="AB3511" s="2">
        <v>1362087</v>
      </c>
      <c r="AC3511" s="2">
        <v>1</v>
      </c>
      <c r="AD3511" s="2" t="s">
        <v>287</v>
      </c>
    </row>
    <row r="3512" spans="1:30" ht="16.5">
      <c r="A3512" s="1">
        <v>1465018</v>
      </c>
      <c r="B3512" s="1">
        <v>1</v>
      </c>
      <c r="C3512" s="1" t="s">
        <v>3226</v>
      </c>
      <c r="AB3512" s="2">
        <v>1362088</v>
      </c>
      <c r="AC3512" s="2">
        <v>1</v>
      </c>
      <c r="AD3512" s="2" t="s">
        <v>288</v>
      </c>
    </row>
    <row r="3513" spans="1:30" ht="16.5">
      <c r="A3513" s="1">
        <v>1465019</v>
      </c>
      <c r="B3513" s="1">
        <v>1</v>
      </c>
      <c r="C3513" s="1" t="s">
        <v>3227</v>
      </c>
      <c r="AB3513" s="2">
        <v>1362089</v>
      </c>
      <c r="AC3513" s="2">
        <v>1</v>
      </c>
      <c r="AD3513" s="2" t="s">
        <v>289</v>
      </c>
    </row>
    <row r="3514" spans="1:30" ht="16.5">
      <c r="A3514" s="1">
        <v>1465020</v>
      </c>
      <c r="B3514" s="1">
        <v>1</v>
      </c>
      <c r="C3514" s="1" t="s">
        <v>3228</v>
      </c>
      <c r="AB3514" s="2">
        <v>1362090</v>
      </c>
      <c r="AC3514" s="2">
        <v>1</v>
      </c>
      <c r="AD3514" s="2" t="s">
        <v>290</v>
      </c>
    </row>
    <row r="3515" spans="1:30" ht="16.5">
      <c r="A3515" s="1">
        <v>1465021</v>
      </c>
      <c r="B3515" s="1">
        <v>1</v>
      </c>
      <c r="C3515" s="1" t="s">
        <v>3229</v>
      </c>
      <c r="AB3515" s="2">
        <v>1362091</v>
      </c>
      <c r="AC3515" s="2">
        <v>1</v>
      </c>
      <c r="AD3515" s="2" t="s">
        <v>291</v>
      </c>
    </row>
    <row r="3516" spans="1:30" ht="16.5">
      <c r="A3516" s="1">
        <v>1465022</v>
      </c>
      <c r="B3516" s="1">
        <v>1</v>
      </c>
      <c r="C3516" s="1" t="s">
        <v>3230</v>
      </c>
      <c r="AB3516" s="2">
        <v>1362092</v>
      </c>
      <c r="AC3516" s="2">
        <v>1</v>
      </c>
      <c r="AD3516" s="2" t="s">
        <v>4266</v>
      </c>
    </row>
    <row r="3517" spans="1:30" ht="16.5">
      <c r="A3517" s="1">
        <v>1465023</v>
      </c>
      <c r="B3517" s="1">
        <v>1</v>
      </c>
      <c r="C3517" s="1" t="s">
        <v>3231</v>
      </c>
      <c r="AB3517" s="2">
        <v>1362093</v>
      </c>
      <c r="AC3517" s="2">
        <v>1</v>
      </c>
      <c r="AD3517" s="2" t="s">
        <v>891</v>
      </c>
    </row>
    <row r="3518" spans="1:30" ht="16.5">
      <c r="A3518" s="1">
        <v>1465024</v>
      </c>
      <c r="B3518" s="1">
        <v>1</v>
      </c>
      <c r="C3518" s="1" t="s">
        <v>3232</v>
      </c>
      <c r="AB3518" s="2">
        <v>1362094</v>
      </c>
      <c r="AC3518" s="2">
        <v>1</v>
      </c>
      <c r="AD3518" s="2" t="s">
        <v>4267</v>
      </c>
    </row>
    <row r="3519" spans="1:30" ht="16.5">
      <c r="A3519" s="1">
        <v>1465025</v>
      </c>
      <c r="B3519" s="1">
        <v>1</v>
      </c>
      <c r="C3519" s="1" t="s">
        <v>3233</v>
      </c>
      <c r="AB3519" s="2">
        <v>1362095</v>
      </c>
      <c r="AC3519" s="2">
        <v>1</v>
      </c>
      <c r="AD3519" s="2" t="s">
        <v>4268</v>
      </c>
    </row>
    <row r="3520" spans="1:30" ht="16.5">
      <c r="A3520" s="1">
        <v>1465026</v>
      </c>
      <c r="B3520" s="1">
        <v>1</v>
      </c>
      <c r="C3520" s="1" t="s">
        <v>3234</v>
      </c>
      <c r="AB3520" s="2">
        <v>1362096</v>
      </c>
      <c r="AC3520" s="2">
        <v>1</v>
      </c>
      <c r="AD3520" s="2" t="s">
        <v>4269</v>
      </c>
    </row>
    <row r="3521" spans="1:30" ht="16.5">
      <c r="A3521" s="1">
        <v>1465027</v>
      </c>
      <c r="B3521" s="1">
        <v>1</v>
      </c>
      <c r="C3521" s="1" t="s">
        <v>3235</v>
      </c>
      <c r="AB3521" s="2">
        <v>1362097</v>
      </c>
      <c r="AC3521" s="2">
        <v>1</v>
      </c>
      <c r="AD3521" s="2" t="s">
        <v>3948</v>
      </c>
    </row>
    <row r="3522" spans="1:30" ht="16.5">
      <c r="A3522" s="1">
        <v>1465028</v>
      </c>
      <c r="B3522" s="1">
        <v>1</v>
      </c>
      <c r="C3522" s="1" t="s">
        <v>3236</v>
      </c>
      <c r="AB3522" s="2">
        <v>1362098</v>
      </c>
      <c r="AC3522" s="2">
        <v>1</v>
      </c>
      <c r="AD3522" s="2" t="s">
        <v>298</v>
      </c>
    </row>
    <row r="3523" spans="1:30" ht="16.5">
      <c r="A3523" s="1">
        <v>1465029</v>
      </c>
      <c r="B3523" s="1">
        <v>1</v>
      </c>
      <c r="C3523" s="1" t="s">
        <v>3237</v>
      </c>
      <c r="AB3523" s="2">
        <v>1351001</v>
      </c>
      <c r="AC3523" s="2">
        <v>1</v>
      </c>
      <c r="AD3523" s="2" t="s">
        <v>4270</v>
      </c>
    </row>
    <row r="3524" spans="1:30" ht="16.5">
      <c r="A3524" s="1">
        <v>1465030</v>
      </c>
      <c r="B3524" s="1">
        <v>1</v>
      </c>
      <c r="C3524" s="1" t="s">
        <v>3238</v>
      </c>
      <c r="AB3524" s="2">
        <v>1352001</v>
      </c>
      <c r="AC3524" s="2">
        <v>1</v>
      </c>
      <c r="AD3524" s="2" t="s">
        <v>4271</v>
      </c>
    </row>
    <row r="3525" spans="1:30" ht="16.5">
      <c r="A3525" s="1">
        <v>1465031</v>
      </c>
      <c r="B3525" s="1">
        <v>1</v>
      </c>
      <c r="C3525" s="1" t="s">
        <v>3239</v>
      </c>
      <c r="AB3525" s="2">
        <v>1353001</v>
      </c>
      <c r="AC3525" s="2">
        <v>1</v>
      </c>
      <c r="AD3525" s="2" t="s">
        <v>4272</v>
      </c>
    </row>
    <row r="3526" spans="1:30" ht="16.5">
      <c r="A3526" s="1">
        <v>1465032</v>
      </c>
      <c r="B3526" s="1">
        <v>1</v>
      </c>
      <c r="C3526" s="1" t="s">
        <v>3240</v>
      </c>
      <c r="AB3526" s="2">
        <v>1351002</v>
      </c>
      <c r="AC3526" s="2">
        <v>1</v>
      </c>
      <c r="AD3526" s="2" t="s">
        <v>4273</v>
      </c>
    </row>
    <row r="3527" spans="1:30" ht="16.5">
      <c r="A3527" s="1">
        <v>1465033</v>
      </c>
      <c r="B3527" s="1">
        <v>1</v>
      </c>
      <c r="C3527" s="1" t="s">
        <v>3241</v>
      </c>
      <c r="AB3527" s="2">
        <v>1352002</v>
      </c>
      <c r="AC3527" s="2">
        <v>1</v>
      </c>
      <c r="AD3527" s="2" t="s">
        <v>4274</v>
      </c>
    </row>
    <row r="3528" spans="1:30" ht="16.5">
      <c r="A3528" s="1">
        <v>1465034</v>
      </c>
      <c r="B3528" s="1">
        <v>1</v>
      </c>
      <c r="C3528" s="1" t="s">
        <v>3242</v>
      </c>
      <c r="AB3528" s="2">
        <v>1353002</v>
      </c>
      <c r="AC3528" s="2">
        <v>1</v>
      </c>
      <c r="AD3528" s="2" t="s">
        <v>4275</v>
      </c>
    </row>
    <row r="3529" spans="1:30" ht="16.5">
      <c r="A3529" s="1">
        <v>1465035</v>
      </c>
      <c r="B3529" s="1">
        <v>1</v>
      </c>
      <c r="C3529" s="1" t="s">
        <v>3243</v>
      </c>
      <c r="AB3529" s="2">
        <v>1351003</v>
      </c>
      <c r="AC3529" s="2">
        <v>1</v>
      </c>
      <c r="AD3529" s="2" t="s">
        <v>4276</v>
      </c>
    </row>
    <row r="3530" spans="1:30" ht="16.5">
      <c r="A3530" s="1">
        <v>1465036</v>
      </c>
      <c r="B3530" s="1">
        <v>1</v>
      </c>
      <c r="C3530" s="1" t="s">
        <v>3244</v>
      </c>
      <c r="AB3530" s="2">
        <v>1352003</v>
      </c>
      <c r="AC3530" s="2">
        <v>1</v>
      </c>
      <c r="AD3530" s="2" t="s">
        <v>4277</v>
      </c>
    </row>
    <row r="3531" spans="1:30" ht="16.5">
      <c r="A3531" s="1">
        <v>1465037</v>
      </c>
      <c r="B3531" s="1">
        <v>1</v>
      </c>
      <c r="C3531" s="1" t="s">
        <v>3214</v>
      </c>
      <c r="AB3531" s="2">
        <v>1353003</v>
      </c>
      <c r="AC3531" s="2">
        <v>1</v>
      </c>
      <c r="AD3531" s="2" t="s">
        <v>4278</v>
      </c>
    </row>
    <row r="3532" spans="1:30" ht="16.5">
      <c r="A3532" s="1">
        <v>1465038</v>
      </c>
      <c r="B3532" s="1">
        <v>1</v>
      </c>
      <c r="C3532" s="1" t="s">
        <v>3215</v>
      </c>
      <c r="AB3532" s="2">
        <v>1353004</v>
      </c>
      <c r="AC3532" s="2">
        <v>1</v>
      </c>
      <c r="AD3532" s="2" t="s">
        <v>4278</v>
      </c>
    </row>
    <row r="3533" spans="1:30" ht="16.5">
      <c r="A3533" s="1">
        <v>1466001</v>
      </c>
      <c r="B3533" s="1">
        <v>1</v>
      </c>
      <c r="C3533" s="1" t="s">
        <v>3245</v>
      </c>
      <c r="AB3533" s="2">
        <v>1450055</v>
      </c>
      <c r="AC3533" s="2">
        <v>1</v>
      </c>
      <c r="AD3533" s="2" t="s">
        <v>2714</v>
      </c>
    </row>
    <row r="3534" spans="1:30" ht="16.5">
      <c r="A3534" s="1">
        <v>1466002</v>
      </c>
      <c r="B3534" s="1">
        <v>1</v>
      </c>
      <c r="C3534" s="1" t="s">
        <v>3246</v>
      </c>
      <c r="AB3534" s="2">
        <v>1450056</v>
      </c>
      <c r="AC3534" s="2">
        <v>1</v>
      </c>
      <c r="AD3534" s="2" t="s">
        <v>2714</v>
      </c>
    </row>
    <row r="3535" spans="1:30" ht="16.5">
      <c r="A3535" s="1">
        <v>1466003</v>
      </c>
      <c r="B3535" s="1">
        <v>1</v>
      </c>
      <c r="C3535" s="1" t="s">
        <v>3247</v>
      </c>
      <c r="AB3535" s="2">
        <v>1450057</v>
      </c>
      <c r="AC3535" s="2">
        <v>1</v>
      </c>
      <c r="AD3535" s="2" t="s">
        <v>2714</v>
      </c>
    </row>
    <row r="3536" spans="1:30" ht="16.5">
      <c r="A3536" s="1">
        <v>1466004</v>
      </c>
      <c r="B3536" s="1">
        <v>1</v>
      </c>
      <c r="C3536" s="1" t="s">
        <v>3248</v>
      </c>
      <c r="AB3536" s="2">
        <v>1450058</v>
      </c>
      <c r="AC3536" s="2">
        <v>1</v>
      </c>
      <c r="AD3536" s="2" t="s">
        <v>2714</v>
      </c>
    </row>
    <row r="3537" spans="1:30" ht="16.5">
      <c r="A3537" s="1">
        <v>1466005</v>
      </c>
      <c r="B3537" s="1">
        <v>1</v>
      </c>
      <c r="C3537" s="1" t="s">
        <v>3249</v>
      </c>
      <c r="AB3537" s="2">
        <v>1450059</v>
      </c>
      <c r="AC3537" s="2">
        <v>1</v>
      </c>
      <c r="AD3537" s="2" t="s">
        <v>2714</v>
      </c>
    </row>
    <row r="3538" spans="1:30" ht="16.5">
      <c r="A3538" s="1">
        <v>1466006</v>
      </c>
      <c r="B3538" s="1">
        <v>1</v>
      </c>
      <c r="C3538" s="1" t="s">
        <v>3250</v>
      </c>
      <c r="AB3538" s="2">
        <v>1450060</v>
      </c>
      <c r="AC3538" s="2">
        <v>1</v>
      </c>
      <c r="AD3538" s="2" t="s">
        <v>2714</v>
      </c>
    </row>
    <row r="3539" spans="1:30" ht="16.5">
      <c r="A3539" s="1">
        <v>1466007</v>
      </c>
      <c r="B3539" s="1">
        <v>1</v>
      </c>
      <c r="C3539" s="1" t="s">
        <v>3251</v>
      </c>
      <c r="AB3539" s="2">
        <v>1450061</v>
      </c>
      <c r="AC3539" s="2">
        <v>1</v>
      </c>
      <c r="AD3539" s="2" t="s">
        <v>2714</v>
      </c>
    </row>
    <row r="3540" spans="1:30" ht="16.5">
      <c r="A3540" s="1">
        <v>1466008</v>
      </c>
      <c r="B3540" s="1">
        <v>1</v>
      </c>
      <c r="C3540" s="1" t="s">
        <v>3252</v>
      </c>
      <c r="AB3540" s="2">
        <v>1450062</v>
      </c>
      <c r="AC3540" s="2">
        <v>1</v>
      </c>
      <c r="AD3540" s="2" t="s">
        <v>2714</v>
      </c>
    </row>
    <row r="3541" spans="1:30" ht="16.5">
      <c r="A3541" s="1">
        <v>1466009</v>
      </c>
      <c r="B3541" s="1">
        <v>1</v>
      </c>
      <c r="C3541" s="1" t="s">
        <v>3253</v>
      </c>
      <c r="AB3541" s="2">
        <v>1450063</v>
      </c>
      <c r="AC3541" s="2">
        <v>1</v>
      </c>
      <c r="AD3541" s="2" t="s">
        <v>2714</v>
      </c>
    </row>
    <row r="3542" spans="1:30" ht="16.5">
      <c r="A3542" s="1">
        <v>1466010</v>
      </c>
      <c r="B3542" s="1">
        <v>1</v>
      </c>
      <c r="C3542" s="1" t="s">
        <v>3254</v>
      </c>
      <c r="AB3542" s="2">
        <v>1450064</v>
      </c>
      <c r="AC3542" s="2">
        <v>1</v>
      </c>
      <c r="AD3542" s="2" t="s">
        <v>2714</v>
      </c>
    </row>
    <row r="3543" spans="1:30" ht="16.5">
      <c r="A3543" s="1">
        <v>1466011</v>
      </c>
      <c r="B3543" s="1">
        <v>1</v>
      </c>
      <c r="C3543" s="1" t="s">
        <v>3255</v>
      </c>
      <c r="AB3543" s="2">
        <v>1450065</v>
      </c>
      <c r="AC3543" s="2">
        <v>1</v>
      </c>
      <c r="AD3543" s="2" t="s">
        <v>2813</v>
      </c>
    </row>
    <row r="3544" spans="1:30" ht="16.5">
      <c r="A3544" s="1">
        <v>1466012</v>
      </c>
      <c r="B3544" s="1">
        <v>1</v>
      </c>
      <c r="C3544" s="1" t="s">
        <v>3256</v>
      </c>
      <c r="AB3544" s="2">
        <v>1450066</v>
      </c>
      <c r="AC3544" s="2">
        <v>1</v>
      </c>
      <c r="AD3544" s="2" t="s">
        <v>2813</v>
      </c>
    </row>
    <row r="3545" spans="1:30" ht="16.5">
      <c r="A3545" s="1">
        <v>1466013</v>
      </c>
      <c r="B3545" s="1">
        <v>1</v>
      </c>
      <c r="C3545" s="1" t="s">
        <v>3257</v>
      </c>
      <c r="AB3545" s="2">
        <v>1450067</v>
      </c>
      <c r="AC3545" s="2">
        <v>1</v>
      </c>
      <c r="AD3545" s="2" t="s">
        <v>2813</v>
      </c>
    </row>
    <row r="3546" spans="1:30" ht="16.5">
      <c r="A3546" s="1">
        <v>1466014</v>
      </c>
      <c r="B3546" s="1">
        <v>1</v>
      </c>
      <c r="C3546" s="1" t="s">
        <v>3258</v>
      </c>
      <c r="AB3546" s="2">
        <v>1450068</v>
      </c>
      <c r="AC3546" s="2">
        <v>1</v>
      </c>
      <c r="AD3546" s="2" t="s">
        <v>2813</v>
      </c>
    </row>
    <row r="3547" spans="1:30" ht="16.5">
      <c r="A3547" s="1">
        <v>1466015</v>
      </c>
      <c r="B3547" s="1">
        <v>1</v>
      </c>
      <c r="C3547" s="1" t="s">
        <v>3259</v>
      </c>
      <c r="AB3547" s="2">
        <v>1450069</v>
      </c>
      <c r="AC3547" s="2">
        <v>1</v>
      </c>
      <c r="AD3547" s="2" t="s">
        <v>2813</v>
      </c>
    </row>
    <row r="3548" spans="1:30" ht="16.5">
      <c r="A3548" s="1">
        <v>1466016</v>
      </c>
      <c r="B3548" s="1">
        <v>1</v>
      </c>
      <c r="C3548" s="1" t="s">
        <v>3260</v>
      </c>
      <c r="AB3548" s="2">
        <v>1450070</v>
      </c>
      <c r="AC3548" s="2">
        <v>1</v>
      </c>
      <c r="AD3548" s="2" t="s">
        <v>2813</v>
      </c>
    </row>
    <row r="3549" spans="1:30" ht="16.5">
      <c r="A3549" s="1">
        <v>1466017</v>
      </c>
      <c r="B3549" s="1">
        <v>1</v>
      </c>
      <c r="C3549" s="1" t="s">
        <v>3261</v>
      </c>
      <c r="AB3549" s="2">
        <v>1450071</v>
      </c>
      <c r="AC3549" s="2">
        <v>1</v>
      </c>
      <c r="AD3549" s="2" t="s">
        <v>2813</v>
      </c>
    </row>
    <row r="3550" spans="1:30" ht="16.5">
      <c r="A3550" s="1">
        <v>1466018</v>
      </c>
      <c r="B3550" s="1">
        <v>1</v>
      </c>
      <c r="C3550" s="1" t="s">
        <v>3262</v>
      </c>
      <c r="AB3550" s="2">
        <v>1450072</v>
      </c>
      <c r="AC3550" s="2">
        <v>1</v>
      </c>
      <c r="AD3550" s="2" t="s">
        <v>2813</v>
      </c>
    </row>
    <row r="3551" spans="1:30" ht="16.5">
      <c r="A3551" s="1">
        <v>1466019</v>
      </c>
      <c r="B3551" s="1">
        <v>1</v>
      </c>
      <c r="C3551" s="1" t="s">
        <v>3263</v>
      </c>
      <c r="AB3551" s="2">
        <v>1450073</v>
      </c>
      <c r="AC3551" s="2">
        <v>1</v>
      </c>
      <c r="AD3551" s="2" t="s">
        <v>2813</v>
      </c>
    </row>
    <row r="3552" spans="1:30" ht="16.5">
      <c r="A3552" s="1">
        <v>1466020</v>
      </c>
      <c r="B3552" s="1">
        <v>1</v>
      </c>
      <c r="C3552" s="1" t="s">
        <v>3264</v>
      </c>
      <c r="AB3552" s="2">
        <v>1450074</v>
      </c>
      <c r="AC3552" s="2">
        <v>1</v>
      </c>
      <c r="AD3552" s="2" t="s">
        <v>2813</v>
      </c>
    </row>
    <row r="3553" spans="1:30" ht="16.5">
      <c r="A3553" s="1">
        <v>1466021</v>
      </c>
      <c r="B3553" s="1">
        <v>1</v>
      </c>
      <c r="C3553" s="1" t="s">
        <v>3265</v>
      </c>
      <c r="AB3553" s="2">
        <v>1450075</v>
      </c>
      <c r="AC3553" s="2">
        <v>1</v>
      </c>
      <c r="AD3553" s="2" t="s">
        <v>2781</v>
      </c>
    </row>
    <row r="3554" spans="1:30" ht="16.5">
      <c r="A3554" s="1">
        <v>1466022</v>
      </c>
      <c r="B3554" s="1">
        <v>1</v>
      </c>
      <c r="C3554" s="1" t="s">
        <v>3266</v>
      </c>
      <c r="AB3554" s="2">
        <v>1450076</v>
      </c>
      <c r="AC3554" s="2">
        <v>1</v>
      </c>
      <c r="AD3554" s="2" t="s">
        <v>2781</v>
      </c>
    </row>
    <row r="3555" spans="1:30" ht="16.5">
      <c r="A3555" s="1">
        <v>1466023</v>
      </c>
      <c r="B3555" s="1">
        <v>1</v>
      </c>
      <c r="C3555" s="1" t="s">
        <v>3267</v>
      </c>
      <c r="AB3555" s="2">
        <v>1450077</v>
      </c>
      <c r="AC3555" s="2">
        <v>1</v>
      </c>
      <c r="AD3555" s="2" t="s">
        <v>2781</v>
      </c>
    </row>
    <row r="3556" spans="1:30" ht="16.5">
      <c r="A3556" s="1">
        <v>1466024</v>
      </c>
      <c r="B3556" s="1">
        <v>1</v>
      </c>
      <c r="C3556" s="1" t="s">
        <v>3268</v>
      </c>
      <c r="AB3556" s="2">
        <v>1450078</v>
      </c>
      <c r="AC3556" s="2">
        <v>1</v>
      </c>
      <c r="AD3556" s="2" t="s">
        <v>2781</v>
      </c>
    </row>
    <row r="3557" spans="1:30" ht="16.5">
      <c r="A3557" s="1">
        <v>1466025</v>
      </c>
      <c r="B3557" s="1">
        <v>1</v>
      </c>
      <c r="C3557" s="1" t="s">
        <v>3269</v>
      </c>
      <c r="AB3557" s="2">
        <v>1450079</v>
      </c>
      <c r="AC3557" s="2">
        <v>1</v>
      </c>
      <c r="AD3557" s="2" t="s">
        <v>2781</v>
      </c>
    </row>
    <row r="3558" spans="1:30" ht="16.5">
      <c r="A3558" s="1">
        <v>1466026</v>
      </c>
      <c r="B3558" s="1">
        <v>1</v>
      </c>
      <c r="C3558" s="1" t="s">
        <v>3270</v>
      </c>
      <c r="AB3558" s="2">
        <v>1450080</v>
      </c>
      <c r="AC3558" s="2">
        <v>1</v>
      </c>
      <c r="AD3558" s="2" t="s">
        <v>2781</v>
      </c>
    </row>
    <row r="3559" spans="1:30" ht="16.5">
      <c r="A3559" s="1">
        <v>1466027</v>
      </c>
      <c r="B3559" s="1">
        <v>1</v>
      </c>
      <c r="C3559" s="1" t="s">
        <v>3271</v>
      </c>
      <c r="AB3559" s="2">
        <v>1450081</v>
      </c>
      <c r="AC3559" s="2">
        <v>1</v>
      </c>
      <c r="AD3559" s="2" t="s">
        <v>2781</v>
      </c>
    </row>
    <row r="3560" spans="1:30" ht="16.5">
      <c r="A3560" s="1">
        <v>1466028</v>
      </c>
      <c r="B3560" s="1">
        <v>1</v>
      </c>
      <c r="C3560" s="1" t="s">
        <v>3272</v>
      </c>
      <c r="AB3560" s="2">
        <v>1450082</v>
      </c>
      <c r="AC3560" s="2">
        <v>1</v>
      </c>
      <c r="AD3560" s="2" t="s">
        <v>2781</v>
      </c>
    </row>
    <row r="3561" spans="1:30" ht="16.5">
      <c r="A3561" s="1">
        <v>1466029</v>
      </c>
      <c r="B3561" s="1">
        <v>1</v>
      </c>
      <c r="C3561" s="1" t="s">
        <v>3273</v>
      </c>
      <c r="AB3561" s="2">
        <v>1450083</v>
      </c>
      <c r="AC3561" s="2">
        <v>1</v>
      </c>
      <c r="AD3561" s="2" t="s">
        <v>2781</v>
      </c>
    </row>
    <row r="3562" spans="1:30" ht="16.5">
      <c r="A3562" s="1">
        <v>1466030</v>
      </c>
      <c r="B3562" s="1">
        <v>1</v>
      </c>
      <c r="C3562" s="1" t="s">
        <v>3274</v>
      </c>
      <c r="AB3562" s="2">
        <v>1450084</v>
      </c>
      <c r="AC3562" s="2">
        <v>1</v>
      </c>
      <c r="AD3562" s="2" t="s">
        <v>2781</v>
      </c>
    </row>
    <row r="3563" spans="1:30" ht="16.5">
      <c r="A3563" s="1">
        <v>1466031</v>
      </c>
      <c r="B3563" s="1">
        <v>1</v>
      </c>
      <c r="C3563" s="1" t="s">
        <v>3275</v>
      </c>
      <c r="AB3563" s="2">
        <v>1450085</v>
      </c>
      <c r="AC3563" s="2">
        <v>1</v>
      </c>
      <c r="AD3563" s="2" t="s">
        <v>2782</v>
      </c>
    </row>
    <row r="3564" spans="1:30" ht="16.5">
      <c r="A3564" s="1">
        <v>1466032</v>
      </c>
      <c r="B3564" s="1">
        <v>1</v>
      </c>
      <c r="C3564" s="1" t="s">
        <v>3276</v>
      </c>
      <c r="AB3564" s="2">
        <v>1450086</v>
      </c>
      <c r="AC3564" s="2">
        <v>1</v>
      </c>
      <c r="AD3564" s="2" t="s">
        <v>2782</v>
      </c>
    </row>
    <row r="3565" spans="1:30" ht="16.5">
      <c r="A3565" s="1">
        <v>1466033</v>
      </c>
      <c r="B3565" s="1">
        <v>1</v>
      </c>
      <c r="C3565" s="1" t="s">
        <v>3277</v>
      </c>
      <c r="AB3565" s="2">
        <v>1450087</v>
      </c>
      <c r="AC3565" s="2">
        <v>1</v>
      </c>
      <c r="AD3565" s="2" t="s">
        <v>2782</v>
      </c>
    </row>
    <row r="3566" spans="1:30" ht="16.5">
      <c r="A3566" s="1">
        <v>1466034</v>
      </c>
      <c r="B3566" s="1">
        <v>1</v>
      </c>
      <c r="C3566" s="1" t="s">
        <v>3278</v>
      </c>
      <c r="AB3566" s="2">
        <v>1450088</v>
      </c>
      <c r="AC3566" s="2">
        <v>1</v>
      </c>
      <c r="AD3566" s="2" t="s">
        <v>2782</v>
      </c>
    </row>
    <row r="3567" spans="1:30" ht="16.5">
      <c r="A3567" s="1">
        <v>1466035</v>
      </c>
      <c r="B3567" s="1">
        <v>1</v>
      </c>
      <c r="C3567" s="1" t="s">
        <v>3279</v>
      </c>
      <c r="AB3567" s="2">
        <v>1450089</v>
      </c>
      <c r="AC3567" s="2">
        <v>1</v>
      </c>
      <c r="AD3567" s="2" t="s">
        <v>2782</v>
      </c>
    </row>
    <row r="3568" spans="1:30" ht="16.5">
      <c r="A3568" s="1">
        <v>1466036</v>
      </c>
      <c r="B3568" s="1">
        <v>1</v>
      </c>
      <c r="C3568" s="1" t="s">
        <v>3280</v>
      </c>
      <c r="AB3568" s="2">
        <v>1450090</v>
      </c>
      <c r="AC3568" s="2">
        <v>1</v>
      </c>
      <c r="AD3568" s="2" t="s">
        <v>2782</v>
      </c>
    </row>
    <row r="3569" spans="1:30" ht="16.5">
      <c r="A3569" s="1">
        <v>1466037</v>
      </c>
      <c r="B3569" s="1">
        <v>1</v>
      </c>
      <c r="C3569" s="1" t="s">
        <v>3281</v>
      </c>
      <c r="AB3569" s="2">
        <v>1450091</v>
      </c>
      <c r="AC3569" s="2">
        <v>1</v>
      </c>
      <c r="AD3569" s="2" t="s">
        <v>2782</v>
      </c>
    </row>
    <row r="3570" spans="1:30" ht="16.5">
      <c r="A3570" s="1">
        <v>1466038</v>
      </c>
      <c r="B3570" s="1">
        <v>1</v>
      </c>
      <c r="C3570" s="1" t="s">
        <v>3282</v>
      </c>
      <c r="AB3570" s="2">
        <v>1450092</v>
      </c>
      <c r="AC3570" s="2">
        <v>1</v>
      </c>
      <c r="AD3570" s="2" t="s">
        <v>2782</v>
      </c>
    </row>
    <row r="3571" spans="1:30" ht="16.5">
      <c r="A3571" s="1">
        <v>1466039</v>
      </c>
      <c r="B3571" s="1">
        <v>1</v>
      </c>
      <c r="C3571" s="1" t="s">
        <v>3283</v>
      </c>
      <c r="AB3571" s="2">
        <v>1450093</v>
      </c>
      <c r="AC3571" s="2">
        <v>1</v>
      </c>
      <c r="AD3571" s="2" t="s">
        <v>2782</v>
      </c>
    </row>
    <row r="3572" spans="1:30" ht="16.5">
      <c r="A3572" s="1">
        <v>1466040</v>
      </c>
      <c r="B3572" s="1">
        <v>1</v>
      </c>
      <c r="C3572" s="1" t="s">
        <v>3284</v>
      </c>
      <c r="AB3572" s="2">
        <v>1450094</v>
      </c>
      <c r="AC3572" s="2">
        <v>1</v>
      </c>
      <c r="AD3572" s="2" t="s">
        <v>2782</v>
      </c>
    </row>
    <row r="3573" spans="1:30" ht="16.5">
      <c r="A3573" s="1">
        <v>1466041</v>
      </c>
      <c r="B3573" s="1">
        <v>1</v>
      </c>
      <c r="C3573" s="1" t="s">
        <v>3285</v>
      </c>
      <c r="AB3573" s="2">
        <v>1450035</v>
      </c>
      <c r="AC3573" s="2">
        <v>1</v>
      </c>
      <c r="AD3573" s="2" t="s">
        <v>1895</v>
      </c>
    </row>
    <row r="3574" spans="1:30" ht="16.5">
      <c r="A3574" s="1">
        <v>1466042</v>
      </c>
      <c r="B3574" s="1">
        <v>1</v>
      </c>
      <c r="C3574" s="1" t="s">
        <v>3286</v>
      </c>
      <c r="AB3574" s="2">
        <v>1450036</v>
      </c>
      <c r="AC3574" s="2">
        <v>1</v>
      </c>
      <c r="AD3574" s="2" t="s">
        <v>1895</v>
      </c>
    </row>
    <row r="3575" spans="1:30" ht="16.5">
      <c r="A3575" s="1">
        <v>1466043</v>
      </c>
      <c r="B3575" s="1">
        <v>1</v>
      </c>
      <c r="C3575" s="1" t="s">
        <v>3287</v>
      </c>
      <c r="AB3575" s="2">
        <v>1450037</v>
      </c>
      <c r="AC3575" s="2">
        <v>1</v>
      </c>
      <c r="AD3575" s="2" t="s">
        <v>1895</v>
      </c>
    </row>
    <row r="3576" spans="1:30" ht="16.5">
      <c r="A3576" s="1">
        <v>1466044</v>
      </c>
      <c r="B3576" s="1">
        <v>1</v>
      </c>
      <c r="C3576" s="1" t="s">
        <v>3288</v>
      </c>
      <c r="AB3576" s="2">
        <v>1450038</v>
      </c>
      <c r="AC3576" s="2">
        <v>1</v>
      </c>
      <c r="AD3576" s="2" t="s">
        <v>1895</v>
      </c>
    </row>
    <row r="3577" spans="1:30" ht="16.5">
      <c r="A3577" s="1">
        <v>1466045</v>
      </c>
      <c r="B3577" s="1">
        <v>1</v>
      </c>
      <c r="C3577" s="1" t="s">
        <v>3289</v>
      </c>
      <c r="AB3577" s="2">
        <v>1450039</v>
      </c>
      <c r="AC3577" s="2">
        <v>1</v>
      </c>
      <c r="AD3577" s="2" t="s">
        <v>1895</v>
      </c>
    </row>
    <row r="3578" spans="1:30" ht="16.5">
      <c r="A3578" s="1">
        <v>1466046</v>
      </c>
      <c r="B3578" s="1">
        <v>1</v>
      </c>
      <c r="C3578" s="1" t="s">
        <v>3290</v>
      </c>
      <c r="AB3578" s="2">
        <v>1450040</v>
      </c>
      <c r="AC3578" s="2">
        <v>1</v>
      </c>
      <c r="AD3578" s="2" t="s">
        <v>1895</v>
      </c>
    </row>
    <row r="3579" spans="1:30" ht="16.5">
      <c r="A3579" s="1">
        <v>1466050</v>
      </c>
      <c r="B3579" s="1">
        <v>1</v>
      </c>
      <c r="C3579" s="1" t="s">
        <v>3291</v>
      </c>
      <c r="AB3579" s="2">
        <v>1450041</v>
      </c>
      <c r="AC3579" s="2">
        <v>1</v>
      </c>
      <c r="AD3579" s="2" t="s">
        <v>1895</v>
      </c>
    </row>
    <row r="3580" spans="1:30" ht="16.5">
      <c r="A3580" s="1">
        <v>1466051</v>
      </c>
      <c r="B3580" s="1">
        <v>1</v>
      </c>
      <c r="C3580" s="1" t="s">
        <v>3292</v>
      </c>
      <c r="AB3580" s="2">
        <v>1450042</v>
      </c>
      <c r="AC3580" s="2">
        <v>1</v>
      </c>
      <c r="AD3580" s="2" t="s">
        <v>1895</v>
      </c>
    </row>
    <row r="3581" spans="1:30" ht="16.5">
      <c r="A3581" s="1">
        <v>1466052</v>
      </c>
      <c r="B3581" s="1">
        <v>1</v>
      </c>
      <c r="C3581" s="1" t="s">
        <v>3250</v>
      </c>
      <c r="AB3581" s="2">
        <v>1450043</v>
      </c>
      <c r="AC3581" s="2">
        <v>1</v>
      </c>
      <c r="AD3581" s="2" t="s">
        <v>1895</v>
      </c>
    </row>
    <row r="3582" spans="1:30" ht="16.5">
      <c r="A3582" s="1">
        <v>1466053</v>
      </c>
      <c r="B3582" s="1">
        <v>1</v>
      </c>
      <c r="C3582" s="1" t="s">
        <v>3251</v>
      </c>
      <c r="AB3582" s="2">
        <v>1450044</v>
      </c>
      <c r="AC3582" s="2">
        <v>1</v>
      </c>
      <c r="AD3582" s="2" t="s">
        <v>1895</v>
      </c>
    </row>
    <row r="3583" spans="1:30" ht="16.5">
      <c r="A3583" s="1">
        <v>1466054</v>
      </c>
      <c r="B3583" s="1">
        <v>1</v>
      </c>
      <c r="C3583" s="1" t="s">
        <v>3252</v>
      </c>
      <c r="AB3583" s="2">
        <v>1401044</v>
      </c>
      <c r="AC3583" s="2">
        <v>1</v>
      </c>
      <c r="AD3583" s="2" t="s">
        <v>3207</v>
      </c>
    </row>
    <row r="3584" spans="1:30" ht="16.5">
      <c r="A3584" s="1">
        <v>1466055</v>
      </c>
      <c r="B3584" s="1">
        <v>1</v>
      </c>
      <c r="C3584" s="1" t="s">
        <v>3250</v>
      </c>
      <c r="AB3584" s="2">
        <v>1401045</v>
      </c>
      <c r="AC3584" s="2">
        <v>1</v>
      </c>
      <c r="AD3584" s="2" t="s">
        <v>3208</v>
      </c>
    </row>
    <row r="3585" spans="1:30" ht="16.5">
      <c r="A3585" s="1">
        <v>1466056</v>
      </c>
      <c r="B3585" s="1">
        <v>1</v>
      </c>
      <c r="C3585" s="1" t="s">
        <v>3250</v>
      </c>
      <c r="AB3585" s="2">
        <v>1465001</v>
      </c>
      <c r="AC3585" s="2">
        <v>1</v>
      </c>
      <c r="AD3585" s="2" t="s">
        <v>3209</v>
      </c>
    </row>
    <row r="3586" spans="1:30" ht="16.5">
      <c r="A3586" s="1">
        <v>1467001</v>
      </c>
      <c r="B3586" s="1">
        <v>1</v>
      </c>
      <c r="C3586" s="1" t="s">
        <v>3293</v>
      </c>
      <c r="AB3586" s="2">
        <v>1465002</v>
      </c>
      <c r="AC3586" s="2">
        <v>1</v>
      </c>
      <c r="AD3586" s="2" t="s">
        <v>3210</v>
      </c>
    </row>
    <row r="3587" spans="1:30" ht="16.5">
      <c r="A3587" s="1">
        <v>1467002</v>
      </c>
      <c r="B3587" s="1">
        <v>1</v>
      </c>
      <c r="C3587" s="1" t="s">
        <v>3294</v>
      </c>
      <c r="AB3587" s="2">
        <v>1465003</v>
      </c>
      <c r="AC3587" s="2">
        <v>1</v>
      </c>
      <c r="AD3587" s="2" t="s">
        <v>3211</v>
      </c>
    </row>
    <row r="3588" spans="1:30" ht="16.5">
      <c r="A3588" s="1">
        <v>1467003</v>
      </c>
      <c r="B3588" s="1">
        <v>1</v>
      </c>
      <c r="C3588" s="1" t="s">
        <v>3295</v>
      </c>
      <c r="AB3588" s="2">
        <v>1465004</v>
      </c>
      <c r="AC3588" s="2">
        <v>1</v>
      </c>
      <c r="AD3588" s="2" t="s">
        <v>3212</v>
      </c>
    </row>
    <row r="3589" spans="1:30" ht="16.5">
      <c r="A3589" s="1">
        <v>1467004</v>
      </c>
      <c r="B3589" s="1">
        <v>1</v>
      </c>
      <c r="C3589" s="1" t="s">
        <v>3296</v>
      </c>
      <c r="AB3589" s="2">
        <v>1465005</v>
      </c>
      <c r="AC3589" s="2">
        <v>1</v>
      </c>
      <c r="AD3589" s="2" t="s">
        <v>3213</v>
      </c>
    </row>
    <row r="3590" spans="1:30" ht="16.5">
      <c r="A3590" s="1">
        <v>1467005</v>
      </c>
      <c r="B3590" s="1">
        <v>1</v>
      </c>
      <c r="C3590" s="1" t="s">
        <v>3297</v>
      </c>
      <c r="AB3590" s="2">
        <v>1465006</v>
      </c>
      <c r="AC3590" s="2">
        <v>1</v>
      </c>
      <c r="AD3590" s="2" t="s">
        <v>3214</v>
      </c>
    </row>
    <row r="3591" spans="1:30" ht="16.5">
      <c r="A3591" s="1">
        <v>1467006</v>
      </c>
      <c r="B3591" s="1">
        <v>1</v>
      </c>
      <c r="C3591" s="1" t="s">
        <v>3298</v>
      </c>
      <c r="AB3591" s="2">
        <v>1465007</v>
      </c>
      <c r="AC3591" s="2">
        <v>1</v>
      </c>
      <c r="AD3591" s="2" t="s">
        <v>4279</v>
      </c>
    </row>
    <row r="3592" spans="1:30" ht="16.5">
      <c r="A3592" s="1">
        <v>1467007</v>
      </c>
      <c r="B3592" s="1">
        <v>1</v>
      </c>
      <c r="C3592" s="1" t="s">
        <v>3299</v>
      </c>
      <c r="AB3592" s="2">
        <v>1465008</v>
      </c>
      <c r="AC3592" s="2">
        <v>1</v>
      </c>
      <c r="AD3592" s="2" t="s">
        <v>3216</v>
      </c>
    </row>
    <row r="3593" spans="1:30" ht="16.5">
      <c r="A3593" s="1">
        <v>1467008</v>
      </c>
      <c r="B3593" s="1">
        <v>1</v>
      </c>
      <c r="C3593" s="1" t="s">
        <v>3300</v>
      </c>
      <c r="AB3593" s="2">
        <v>1465009</v>
      </c>
      <c r="AC3593" s="2">
        <v>1</v>
      </c>
      <c r="AD3593" s="2" t="s">
        <v>3217</v>
      </c>
    </row>
    <row r="3594" spans="1:30" ht="16.5">
      <c r="A3594" s="1">
        <v>1467009</v>
      </c>
      <c r="B3594" s="1">
        <v>1</v>
      </c>
      <c r="C3594" s="1" t="s">
        <v>3301</v>
      </c>
      <c r="AB3594" s="2">
        <v>1465010</v>
      </c>
      <c r="AC3594" s="2">
        <v>1</v>
      </c>
      <c r="AD3594" s="2" t="s">
        <v>3218</v>
      </c>
    </row>
    <row r="3595" spans="1:30" ht="16.5">
      <c r="A3595" s="1">
        <v>1467010</v>
      </c>
      <c r="B3595" s="1">
        <v>1</v>
      </c>
      <c r="C3595" s="1" t="s">
        <v>3302</v>
      </c>
      <c r="AB3595" s="2">
        <v>1465011</v>
      </c>
      <c r="AC3595" s="2">
        <v>1</v>
      </c>
      <c r="AD3595" s="2" t="s">
        <v>3219</v>
      </c>
    </row>
    <row r="3596" spans="1:30" ht="16.5">
      <c r="A3596" s="1">
        <v>1467011</v>
      </c>
      <c r="B3596" s="1">
        <v>1</v>
      </c>
      <c r="C3596" s="1" t="s">
        <v>3303</v>
      </c>
      <c r="AB3596" s="2">
        <v>1465012</v>
      </c>
      <c r="AC3596" s="2">
        <v>1</v>
      </c>
      <c r="AD3596" s="2" t="s">
        <v>3220</v>
      </c>
    </row>
    <row r="3597" spans="1:30" ht="16.5">
      <c r="A3597" s="1">
        <v>1467012</v>
      </c>
      <c r="B3597" s="1">
        <v>1</v>
      </c>
      <c r="C3597" s="1" t="s">
        <v>3304</v>
      </c>
      <c r="AB3597" s="2">
        <v>1465013</v>
      </c>
      <c r="AC3597" s="2">
        <v>1</v>
      </c>
      <c r="AD3597" s="2" t="s">
        <v>3221</v>
      </c>
    </row>
    <row r="3598" spans="1:30" ht="16.5">
      <c r="A3598" s="1">
        <v>1467013</v>
      </c>
      <c r="B3598" s="1">
        <v>1</v>
      </c>
      <c r="C3598" s="1" t="s">
        <v>3305</v>
      </c>
      <c r="AB3598" s="2">
        <v>1465014</v>
      </c>
      <c r="AC3598" s="2">
        <v>1</v>
      </c>
      <c r="AD3598" s="2" t="s">
        <v>3222</v>
      </c>
    </row>
    <row r="3599" spans="1:30" ht="16.5">
      <c r="A3599" s="1">
        <v>1467014</v>
      </c>
      <c r="B3599" s="1">
        <v>1</v>
      </c>
      <c r="C3599" s="1" t="s">
        <v>3306</v>
      </c>
      <c r="AB3599" s="2">
        <v>1465015</v>
      </c>
      <c r="AC3599" s="2">
        <v>1</v>
      </c>
      <c r="AD3599" s="2" t="s">
        <v>3223</v>
      </c>
    </row>
    <row r="3600" spans="1:30" ht="16.5">
      <c r="A3600" s="1">
        <v>1467015</v>
      </c>
      <c r="B3600" s="1">
        <v>1</v>
      </c>
      <c r="C3600" s="1" t="s">
        <v>3307</v>
      </c>
      <c r="AB3600" s="2">
        <v>1465016</v>
      </c>
      <c r="AC3600" s="2">
        <v>1</v>
      </c>
      <c r="AD3600" s="2" t="s">
        <v>3224</v>
      </c>
    </row>
    <row r="3601" spans="1:30" ht="16.5">
      <c r="A3601" s="1">
        <v>1467016</v>
      </c>
      <c r="B3601" s="1">
        <v>1</v>
      </c>
      <c r="C3601" s="1" t="s">
        <v>3308</v>
      </c>
      <c r="AB3601" s="2">
        <v>1465017</v>
      </c>
      <c r="AC3601" s="2">
        <v>1</v>
      </c>
      <c r="AD3601" s="2" t="s">
        <v>3225</v>
      </c>
    </row>
    <row r="3602" spans="1:30" ht="16.5">
      <c r="A3602" s="1">
        <v>1467017</v>
      </c>
      <c r="B3602" s="1">
        <v>1</v>
      </c>
      <c r="C3602" s="1" t="s">
        <v>3309</v>
      </c>
      <c r="AB3602" s="2">
        <v>1465018</v>
      </c>
      <c r="AC3602" s="2">
        <v>1</v>
      </c>
      <c r="AD3602" s="2" t="s">
        <v>3226</v>
      </c>
    </row>
    <row r="3603" spans="1:30" ht="16.5">
      <c r="A3603" s="1">
        <v>1467018</v>
      </c>
      <c r="B3603" s="1">
        <v>1</v>
      </c>
      <c r="C3603" s="1" t="s">
        <v>3310</v>
      </c>
      <c r="AB3603" s="2">
        <v>1465019</v>
      </c>
      <c r="AC3603" s="2">
        <v>1</v>
      </c>
      <c r="AD3603" s="2" t="s">
        <v>3227</v>
      </c>
    </row>
    <row r="3604" spans="1:30" ht="16.5">
      <c r="A3604" s="1">
        <v>1467019</v>
      </c>
      <c r="B3604" s="1">
        <v>1</v>
      </c>
      <c r="C3604" s="1" t="s">
        <v>3311</v>
      </c>
      <c r="AB3604" s="2">
        <v>1465020</v>
      </c>
      <c r="AC3604" s="2">
        <v>1</v>
      </c>
      <c r="AD3604" s="2" t="s">
        <v>3228</v>
      </c>
    </row>
    <row r="3605" spans="1:30" ht="16.5">
      <c r="A3605" s="1">
        <v>1467020</v>
      </c>
      <c r="B3605" s="1">
        <v>1</v>
      </c>
      <c r="C3605" s="1" t="s">
        <v>3312</v>
      </c>
      <c r="AB3605" s="2">
        <v>1465021</v>
      </c>
      <c r="AC3605" s="2">
        <v>1</v>
      </c>
      <c r="AD3605" s="2" t="s">
        <v>3229</v>
      </c>
    </row>
    <row r="3606" spans="1:30" ht="16.5">
      <c r="A3606" s="1">
        <v>1467021</v>
      </c>
      <c r="B3606" s="1">
        <v>1</v>
      </c>
      <c r="C3606" s="1" t="s">
        <v>3313</v>
      </c>
      <c r="AB3606" s="2">
        <v>1465022</v>
      </c>
      <c r="AC3606" s="2">
        <v>1</v>
      </c>
      <c r="AD3606" s="2" t="s">
        <v>3230</v>
      </c>
    </row>
    <row r="3607" spans="1:30" ht="16.5">
      <c r="A3607" s="1">
        <v>1467022</v>
      </c>
      <c r="B3607" s="1">
        <v>1</v>
      </c>
      <c r="C3607" s="1" t="s">
        <v>3314</v>
      </c>
      <c r="AB3607" s="2">
        <v>1465023</v>
      </c>
      <c r="AC3607" s="2">
        <v>1</v>
      </c>
      <c r="AD3607" s="2" t="s">
        <v>3231</v>
      </c>
    </row>
    <row r="3608" spans="1:30" ht="16.5">
      <c r="A3608" s="1">
        <v>1467023</v>
      </c>
      <c r="B3608" s="1">
        <v>1</v>
      </c>
      <c r="C3608" s="1" t="s">
        <v>3315</v>
      </c>
      <c r="AB3608" s="2">
        <v>1465024</v>
      </c>
      <c r="AC3608" s="2">
        <v>1</v>
      </c>
      <c r="AD3608" s="2" t="s">
        <v>3232</v>
      </c>
    </row>
    <row r="3609" spans="1:30" ht="16.5">
      <c r="A3609" s="1">
        <v>1467024</v>
      </c>
      <c r="B3609" s="1">
        <v>1</v>
      </c>
      <c r="C3609" s="1" t="s">
        <v>3316</v>
      </c>
      <c r="AB3609" s="2">
        <v>1465025</v>
      </c>
      <c r="AC3609" s="2">
        <v>1</v>
      </c>
      <c r="AD3609" s="2" t="s">
        <v>3233</v>
      </c>
    </row>
    <row r="3610" spans="1:30" ht="16.5">
      <c r="A3610" s="1">
        <v>1467025</v>
      </c>
      <c r="B3610" s="1">
        <v>1</v>
      </c>
      <c r="C3610" s="1" t="s">
        <v>3317</v>
      </c>
      <c r="AB3610" s="2">
        <v>1465026</v>
      </c>
      <c r="AC3610" s="2">
        <v>1</v>
      </c>
      <c r="AD3610" s="2" t="s">
        <v>3234</v>
      </c>
    </row>
    <row r="3611" spans="1:30" ht="16.5">
      <c r="A3611" s="1">
        <v>1467026</v>
      </c>
      <c r="B3611" s="1">
        <v>1</v>
      </c>
      <c r="C3611" s="1" t="s">
        <v>3318</v>
      </c>
      <c r="AB3611" s="2">
        <v>1465027</v>
      </c>
      <c r="AC3611" s="2">
        <v>1</v>
      </c>
      <c r="AD3611" s="2" t="s">
        <v>3235</v>
      </c>
    </row>
    <row r="3612" spans="1:30" ht="16.5">
      <c r="A3612" s="1">
        <v>1467027</v>
      </c>
      <c r="B3612" s="1">
        <v>1</v>
      </c>
      <c r="C3612" s="1" t="s">
        <v>3319</v>
      </c>
      <c r="AB3612" s="2">
        <v>1465028</v>
      </c>
      <c r="AC3612" s="2">
        <v>1</v>
      </c>
      <c r="AD3612" s="2" t="s">
        <v>3236</v>
      </c>
    </row>
    <row r="3613" spans="1:30" ht="16.5">
      <c r="A3613" s="1">
        <v>1467028</v>
      </c>
      <c r="B3613" s="1">
        <v>1</v>
      </c>
      <c r="C3613" s="1" t="s">
        <v>3320</v>
      </c>
      <c r="AB3613" s="2">
        <v>1465029</v>
      </c>
      <c r="AC3613" s="2">
        <v>1</v>
      </c>
      <c r="AD3613" s="2" t="s">
        <v>3237</v>
      </c>
    </row>
    <row r="3614" spans="1:30" ht="16.5">
      <c r="A3614" s="1">
        <v>1467029</v>
      </c>
      <c r="B3614" s="1">
        <v>1</v>
      </c>
      <c r="C3614" s="1" t="s">
        <v>3321</v>
      </c>
      <c r="AB3614" s="2">
        <v>1465030</v>
      </c>
      <c r="AC3614" s="2">
        <v>1</v>
      </c>
      <c r="AD3614" s="2" t="s">
        <v>3238</v>
      </c>
    </row>
    <row r="3615" spans="1:30" ht="16.5">
      <c r="A3615" s="1">
        <v>1467030</v>
      </c>
      <c r="B3615" s="1">
        <v>1</v>
      </c>
      <c r="C3615" s="1" t="s">
        <v>3322</v>
      </c>
      <c r="AB3615" s="2">
        <v>1465031</v>
      </c>
      <c r="AC3615" s="2">
        <v>1</v>
      </c>
      <c r="AD3615" s="2" t="s">
        <v>3239</v>
      </c>
    </row>
    <row r="3616" spans="1:30" ht="16.5">
      <c r="A3616" s="1">
        <v>1467032</v>
      </c>
      <c r="B3616" s="1">
        <v>1</v>
      </c>
      <c r="C3616" s="1" t="s">
        <v>3323</v>
      </c>
      <c r="AB3616" s="2">
        <v>1465032</v>
      </c>
      <c r="AC3616" s="2">
        <v>1</v>
      </c>
      <c r="AD3616" s="2" t="s">
        <v>3240</v>
      </c>
    </row>
    <row r="3617" spans="1:30" ht="16.5">
      <c r="A3617" s="1">
        <v>1467033</v>
      </c>
      <c r="B3617" s="1">
        <v>1</v>
      </c>
      <c r="C3617" s="1" t="s">
        <v>3324</v>
      </c>
      <c r="AB3617" s="2">
        <v>1465033</v>
      </c>
      <c r="AC3617" s="2">
        <v>1</v>
      </c>
      <c r="AD3617" s="2" t="s">
        <v>3241</v>
      </c>
    </row>
    <row r="3618" spans="1:30" ht="16.5">
      <c r="A3618" s="1">
        <v>1467034</v>
      </c>
      <c r="B3618" s="1">
        <v>1</v>
      </c>
      <c r="C3618" s="1" t="s">
        <v>3325</v>
      </c>
      <c r="AB3618" s="2">
        <v>1465034</v>
      </c>
      <c r="AC3618" s="2">
        <v>1</v>
      </c>
      <c r="AD3618" s="2" t="s">
        <v>3242</v>
      </c>
    </row>
    <row r="3619" spans="1:30" ht="16.5">
      <c r="A3619" s="1">
        <v>1467035</v>
      </c>
      <c r="B3619" s="1">
        <v>1</v>
      </c>
      <c r="C3619" s="1" t="s">
        <v>3326</v>
      </c>
      <c r="AB3619" s="2">
        <v>1465035</v>
      </c>
      <c r="AC3619" s="2">
        <v>1</v>
      </c>
      <c r="AD3619" s="2" t="s">
        <v>3243</v>
      </c>
    </row>
    <row r="3620" spans="1:30" ht="16.5">
      <c r="A3620" s="1">
        <v>1467036</v>
      </c>
      <c r="B3620" s="1">
        <v>1</v>
      </c>
      <c r="C3620" s="1" t="s">
        <v>3327</v>
      </c>
      <c r="AB3620" s="2">
        <v>1465036</v>
      </c>
      <c r="AC3620" s="2">
        <v>1</v>
      </c>
      <c r="AD3620" s="2" t="s">
        <v>3244</v>
      </c>
    </row>
    <row r="3621" spans="1:30" ht="16.5">
      <c r="A3621" s="1">
        <v>1467037</v>
      </c>
      <c r="B3621" s="1">
        <v>1</v>
      </c>
      <c r="C3621" s="1" t="s">
        <v>3328</v>
      </c>
      <c r="AB3621" s="2">
        <v>1465037</v>
      </c>
      <c r="AC3621" s="2">
        <v>1</v>
      </c>
      <c r="AD3621" s="2" t="s">
        <v>3214</v>
      </c>
    </row>
    <row r="3622" spans="1:30" ht="16.5">
      <c r="A3622" s="1">
        <v>1467038</v>
      </c>
      <c r="B3622" s="1">
        <v>1</v>
      </c>
      <c r="C3622" s="1" t="s">
        <v>3329</v>
      </c>
      <c r="AB3622" s="2">
        <v>1465038</v>
      </c>
      <c r="AC3622" s="2">
        <v>1</v>
      </c>
      <c r="AD3622" s="2" t="s">
        <v>4279</v>
      </c>
    </row>
    <row r="3623" spans="1:30" ht="16.5">
      <c r="A3623" s="1">
        <v>1467039</v>
      </c>
      <c r="B3623" s="1">
        <v>1</v>
      </c>
      <c r="C3623" s="1" t="s">
        <v>3330</v>
      </c>
      <c r="AB3623" s="2">
        <v>1466001</v>
      </c>
      <c r="AC3623" s="2">
        <v>1</v>
      </c>
      <c r="AD3623" s="2" t="s">
        <v>3245</v>
      </c>
    </row>
    <row r="3624" spans="1:30" ht="16.5">
      <c r="A3624" s="1">
        <v>1467040</v>
      </c>
      <c r="B3624" s="1">
        <v>1</v>
      </c>
      <c r="C3624" s="1" t="s">
        <v>3331</v>
      </c>
      <c r="AB3624" s="2">
        <v>1466002</v>
      </c>
      <c r="AC3624" s="2">
        <v>1</v>
      </c>
      <c r="AD3624" s="2" t="s">
        <v>3246</v>
      </c>
    </row>
    <row r="3625" spans="1:30" ht="16.5">
      <c r="A3625" s="1">
        <v>1467041</v>
      </c>
      <c r="B3625" s="1">
        <v>1</v>
      </c>
      <c r="C3625" s="1" t="s">
        <v>3332</v>
      </c>
      <c r="AB3625" s="2">
        <v>1466003</v>
      </c>
      <c r="AC3625" s="2">
        <v>1</v>
      </c>
      <c r="AD3625" s="2" t="s">
        <v>3247</v>
      </c>
    </row>
    <row r="3626" spans="1:30" ht="16.5">
      <c r="A3626" s="1">
        <v>1467042</v>
      </c>
      <c r="B3626" s="1">
        <v>1</v>
      </c>
      <c r="C3626" s="1" t="s">
        <v>3333</v>
      </c>
      <c r="AB3626" s="2">
        <v>1466004</v>
      </c>
      <c r="AC3626" s="2">
        <v>1</v>
      </c>
      <c r="AD3626" s="2" t="s">
        <v>3248</v>
      </c>
    </row>
    <row r="3627" spans="1:30" ht="16.5">
      <c r="A3627" s="1">
        <v>1467043</v>
      </c>
      <c r="B3627" s="1">
        <v>1</v>
      </c>
      <c r="C3627" s="1" t="s">
        <v>3334</v>
      </c>
      <c r="AB3627" s="2">
        <v>1466005</v>
      </c>
      <c r="AC3627" s="2">
        <v>1</v>
      </c>
      <c r="AD3627" s="2" t="s">
        <v>3249</v>
      </c>
    </row>
    <row r="3628" spans="1:30" ht="16.5">
      <c r="A3628" s="1">
        <v>1467044</v>
      </c>
      <c r="B3628" s="1">
        <v>1</v>
      </c>
      <c r="C3628" s="1" t="s">
        <v>3314</v>
      </c>
      <c r="AB3628" s="2">
        <v>1466006</v>
      </c>
      <c r="AC3628" s="2">
        <v>1</v>
      </c>
      <c r="AD3628" s="2" t="s">
        <v>3250</v>
      </c>
    </row>
    <row r="3629" spans="1:30" ht="16.5">
      <c r="A3629" s="1">
        <v>1467045</v>
      </c>
      <c r="B3629" s="1">
        <v>1</v>
      </c>
      <c r="C3629" s="1" t="s">
        <v>3315</v>
      </c>
      <c r="AB3629" s="2">
        <v>1466007</v>
      </c>
      <c r="AC3629" s="2">
        <v>1</v>
      </c>
      <c r="AD3629" s="2" t="s">
        <v>3251</v>
      </c>
    </row>
    <row r="3630" spans="1:30" ht="16.5">
      <c r="A3630" s="1">
        <v>1467046</v>
      </c>
      <c r="B3630" s="1">
        <v>1</v>
      </c>
      <c r="C3630" s="1" t="s">
        <v>3315</v>
      </c>
      <c r="AB3630" s="2">
        <v>1466008</v>
      </c>
      <c r="AC3630" s="2">
        <v>1</v>
      </c>
      <c r="AD3630" s="2" t="s">
        <v>3252</v>
      </c>
    </row>
    <row r="3631" spans="1:30" ht="16.5">
      <c r="A3631" s="1">
        <v>1467047</v>
      </c>
      <c r="B3631" s="1">
        <v>1</v>
      </c>
      <c r="C3631" s="1" t="s">
        <v>3315</v>
      </c>
      <c r="AB3631" s="2">
        <v>1466009</v>
      </c>
      <c r="AC3631" s="2">
        <v>1</v>
      </c>
      <c r="AD3631" s="2" t="s">
        <v>3253</v>
      </c>
    </row>
    <row r="3632" spans="1:30" ht="16.5">
      <c r="A3632" s="1">
        <v>1467048</v>
      </c>
      <c r="B3632" s="1">
        <v>1</v>
      </c>
      <c r="C3632" s="1" t="s">
        <v>3335</v>
      </c>
      <c r="AB3632" s="2">
        <v>1466010</v>
      </c>
      <c r="AC3632" s="2">
        <v>1</v>
      </c>
      <c r="AD3632" s="2" t="s">
        <v>3254</v>
      </c>
    </row>
    <row r="3633" spans="1:30" ht="16.5">
      <c r="A3633" s="1">
        <v>1467049</v>
      </c>
      <c r="B3633" s="1">
        <v>1</v>
      </c>
      <c r="C3633" s="1" t="s">
        <v>3335</v>
      </c>
      <c r="AB3633" s="2">
        <v>1466011</v>
      </c>
      <c r="AC3633" s="2">
        <v>1</v>
      </c>
      <c r="AD3633" s="2" t="s">
        <v>3255</v>
      </c>
    </row>
    <row r="3634" spans="1:30" ht="16.5">
      <c r="A3634" s="1">
        <v>1467050</v>
      </c>
      <c r="B3634" s="1">
        <v>1</v>
      </c>
      <c r="C3634" s="1" t="s">
        <v>3336</v>
      </c>
      <c r="AB3634" s="2">
        <v>1466012</v>
      </c>
      <c r="AC3634" s="2">
        <v>1</v>
      </c>
      <c r="AD3634" s="2" t="s">
        <v>3256</v>
      </c>
    </row>
    <row r="3635" spans="1:30" ht="16.5">
      <c r="A3635" s="1">
        <v>1467051</v>
      </c>
      <c r="B3635" s="1">
        <v>1</v>
      </c>
      <c r="C3635" s="1" t="s">
        <v>3337</v>
      </c>
      <c r="AB3635" s="2">
        <v>1466013</v>
      </c>
      <c r="AC3635" s="2">
        <v>1</v>
      </c>
      <c r="AD3635" s="2" t="s">
        <v>3257</v>
      </c>
    </row>
    <row r="3636" spans="1:30" ht="16.5">
      <c r="A3636" s="1">
        <v>1467052</v>
      </c>
      <c r="B3636" s="1">
        <v>1</v>
      </c>
      <c r="C3636" s="1" t="s">
        <v>3314</v>
      </c>
      <c r="AB3636" s="2">
        <v>1466014</v>
      </c>
      <c r="AC3636" s="2">
        <v>1</v>
      </c>
      <c r="AD3636" s="2" t="s">
        <v>3258</v>
      </c>
    </row>
    <row r="3637" spans="1:30" ht="16.5">
      <c r="A3637" s="1">
        <v>1467053</v>
      </c>
      <c r="B3637" s="1">
        <v>1</v>
      </c>
      <c r="C3637" s="1" t="s">
        <v>3314</v>
      </c>
      <c r="AB3637" s="2">
        <v>1466015</v>
      </c>
      <c r="AC3637" s="2">
        <v>1</v>
      </c>
      <c r="AD3637" s="2" t="s">
        <v>3259</v>
      </c>
    </row>
    <row r="3638" spans="1:30" ht="16.5">
      <c r="A3638" s="1">
        <v>1467054</v>
      </c>
      <c r="B3638" s="1">
        <v>1</v>
      </c>
      <c r="C3638" s="1" t="s">
        <v>3314</v>
      </c>
      <c r="AB3638" s="2">
        <v>1466016</v>
      </c>
      <c r="AC3638" s="2">
        <v>1</v>
      </c>
      <c r="AD3638" s="2" t="s">
        <v>3260</v>
      </c>
    </row>
    <row r="3639" spans="1:30" ht="16.5">
      <c r="A3639" s="1">
        <v>1467055</v>
      </c>
      <c r="B3639" s="1">
        <v>1</v>
      </c>
      <c r="C3639" s="1" t="s">
        <v>3314</v>
      </c>
      <c r="AB3639" s="2">
        <v>1466017</v>
      </c>
      <c r="AC3639" s="2">
        <v>1</v>
      </c>
      <c r="AD3639" s="2" t="s">
        <v>3261</v>
      </c>
    </row>
    <row r="3640" spans="1:30" ht="16.5">
      <c r="A3640" s="1">
        <v>1467056</v>
      </c>
      <c r="B3640" s="1">
        <v>1</v>
      </c>
      <c r="C3640" s="1" t="s">
        <v>1734</v>
      </c>
      <c r="AB3640" s="2">
        <v>1466018</v>
      </c>
      <c r="AC3640" s="2">
        <v>1</v>
      </c>
      <c r="AD3640" s="2" t="s">
        <v>3262</v>
      </c>
    </row>
    <row r="3641" spans="1:30" ht="16.5">
      <c r="A3641" s="1">
        <v>1467057</v>
      </c>
      <c r="B3641" s="1">
        <v>1</v>
      </c>
      <c r="C3641" s="1" t="s">
        <v>3319</v>
      </c>
      <c r="AB3641" s="2">
        <v>1466019</v>
      </c>
      <c r="AC3641" s="2">
        <v>1</v>
      </c>
      <c r="AD3641" s="2" t="s">
        <v>3263</v>
      </c>
    </row>
    <row r="3642" spans="1:30" ht="16.5">
      <c r="A3642" s="1">
        <v>1468001</v>
      </c>
      <c r="B3642" s="1">
        <v>1</v>
      </c>
      <c r="C3642" s="1" t="s">
        <v>3338</v>
      </c>
      <c r="AB3642" s="2">
        <v>1466020</v>
      </c>
      <c r="AC3642" s="2">
        <v>1</v>
      </c>
      <c r="AD3642" s="2" t="s">
        <v>3264</v>
      </c>
    </row>
    <row r="3643" spans="1:30" ht="16.5">
      <c r="A3643" s="1">
        <v>1468002</v>
      </c>
      <c r="B3643" s="1">
        <v>1</v>
      </c>
      <c r="C3643" s="1" t="s">
        <v>3339</v>
      </c>
      <c r="AB3643" s="2">
        <v>1466021</v>
      </c>
      <c r="AC3643" s="2">
        <v>1</v>
      </c>
      <c r="AD3643" s="2" t="s">
        <v>3265</v>
      </c>
    </row>
    <row r="3644" spans="1:30" ht="16.5">
      <c r="A3644" s="1">
        <v>1468003</v>
      </c>
      <c r="B3644" s="1">
        <v>1</v>
      </c>
      <c r="C3644" s="1" t="s">
        <v>3340</v>
      </c>
      <c r="AB3644" s="2">
        <v>1466022</v>
      </c>
      <c r="AC3644" s="2">
        <v>1</v>
      </c>
      <c r="AD3644" s="2" t="s">
        <v>3266</v>
      </c>
    </row>
    <row r="3645" spans="1:30" ht="16.5">
      <c r="A3645" s="1">
        <v>1468004</v>
      </c>
      <c r="B3645" s="1">
        <v>1</v>
      </c>
      <c r="C3645" s="1" t="s">
        <v>3341</v>
      </c>
      <c r="AB3645" s="2">
        <v>1466023</v>
      </c>
      <c r="AC3645" s="2">
        <v>1</v>
      </c>
      <c r="AD3645" s="2" t="s">
        <v>3267</v>
      </c>
    </row>
    <row r="3646" spans="1:30" ht="16.5">
      <c r="A3646" s="1">
        <v>1468005</v>
      </c>
      <c r="B3646" s="1">
        <v>1</v>
      </c>
      <c r="C3646" s="1" t="s">
        <v>3342</v>
      </c>
      <c r="AB3646" s="2">
        <v>1466024</v>
      </c>
      <c r="AC3646" s="2">
        <v>1</v>
      </c>
      <c r="AD3646" s="2" t="s">
        <v>3268</v>
      </c>
    </row>
    <row r="3647" spans="1:30" ht="16.5">
      <c r="A3647" s="1">
        <v>1468006</v>
      </c>
      <c r="B3647" s="1">
        <v>1</v>
      </c>
      <c r="C3647" s="1" t="s">
        <v>3343</v>
      </c>
      <c r="AB3647" s="2">
        <v>1466025</v>
      </c>
      <c r="AC3647" s="2">
        <v>1</v>
      </c>
      <c r="AD3647" s="2" t="s">
        <v>3269</v>
      </c>
    </row>
    <row r="3648" spans="1:30" ht="16.5">
      <c r="A3648" s="1">
        <v>1468007</v>
      </c>
      <c r="B3648" s="1">
        <v>1</v>
      </c>
      <c r="C3648" s="1" t="s">
        <v>3344</v>
      </c>
      <c r="AB3648" s="2">
        <v>1466026</v>
      </c>
      <c r="AC3648" s="2">
        <v>1</v>
      </c>
      <c r="AD3648" s="2" t="s">
        <v>3270</v>
      </c>
    </row>
    <row r="3649" spans="1:30" ht="16.5">
      <c r="A3649" s="1">
        <v>1468008</v>
      </c>
      <c r="B3649" s="1">
        <v>1</v>
      </c>
      <c r="C3649" s="1" t="s">
        <v>3345</v>
      </c>
      <c r="AB3649" s="2">
        <v>1466027</v>
      </c>
      <c r="AC3649" s="2">
        <v>1</v>
      </c>
      <c r="AD3649" s="2" t="s">
        <v>3271</v>
      </c>
    </row>
    <row r="3650" spans="1:30" ht="16.5">
      <c r="A3650" s="1">
        <v>1468009</v>
      </c>
      <c r="B3650" s="1">
        <v>1</v>
      </c>
      <c r="C3650" s="1" t="s">
        <v>3346</v>
      </c>
      <c r="AB3650" s="2">
        <v>1466028</v>
      </c>
      <c r="AC3650" s="2">
        <v>1</v>
      </c>
      <c r="AD3650" s="2" t="s">
        <v>3272</v>
      </c>
    </row>
    <row r="3651" spans="1:30" ht="16.5">
      <c r="A3651" s="1">
        <v>1468010</v>
      </c>
      <c r="B3651" s="1">
        <v>1</v>
      </c>
      <c r="C3651" s="1" t="s">
        <v>3347</v>
      </c>
      <c r="AB3651" s="2">
        <v>1466029</v>
      </c>
      <c r="AC3651" s="2">
        <v>1</v>
      </c>
      <c r="AD3651" s="2" t="s">
        <v>3273</v>
      </c>
    </row>
    <row r="3652" spans="1:30" ht="16.5">
      <c r="A3652" s="1">
        <v>1468011</v>
      </c>
      <c r="B3652" s="1">
        <v>1</v>
      </c>
      <c r="C3652" s="1" t="s">
        <v>3348</v>
      </c>
      <c r="AB3652" s="2">
        <v>1466030</v>
      </c>
      <c r="AC3652" s="2">
        <v>1</v>
      </c>
      <c r="AD3652" s="2" t="s">
        <v>3274</v>
      </c>
    </row>
    <row r="3653" spans="1:30" ht="16.5">
      <c r="A3653" s="1">
        <v>1468012</v>
      </c>
      <c r="B3653" s="1">
        <v>1</v>
      </c>
      <c r="C3653" s="1" t="s">
        <v>3349</v>
      </c>
      <c r="AB3653" s="2">
        <v>1466031</v>
      </c>
      <c r="AC3653" s="2">
        <v>1</v>
      </c>
      <c r="AD3653" s="2" t="s">
        <v>3275</v>
      </c>
    </row>
    <row r="3654" spans="1:30" ht="16.5">
      <c r="A3654" s="1">
        <v>1468013</v>
      </c>
      <c r="B3654" s="1">
        <v>1</v>
      </c>
      <c r="C3654" s="1" t="s">
        <v>3350</v>
      </c>
      <c r="AB3654" s="2">
        <v>1466032</v>
      </c>
      <c r="AC3654" s="2">
        <v>1</v>
      </c>
      <c r="AD3654" s="2" t="s">
        <v>3276</v>
      </c>
    </row>
    <row r="3655" spans="1:30" ht="16.5">
      <c r="A3655" s="1">
        <v>1468014</v>
      </c>
      <c r="B3655" s="1">
        <v>1</v>
      </c>
      <c r="C3655" s="1" t="s">
        <v>3351</v>
      </c>
      <c r="AB3655" s="2">
        <v>1466033</v>
      </c>
      <c r="AC3655" s="2">
        <v>1</v>
      </c>
      <c r="AD3655" s="2" t="s">
        <v>3277</v>
      </c>
    </row>
    <row r="3656" spans="1:30" ht="16.5">
      <c r="A3656" s="1">
        <v>1468015</v>
      </c>
      <c r="B3656" s="1">
        <v>1</v>
      </c>
      <c r="C3656" s="1" t="s">
        <v>3352</v>
      </c>
      <c r="AB3656" s="2">
        <v>1466034</v>
      </c>
      <c r="AC3656" s="2">
        <v>1</v>
      </c>
      <c r="AD3656" s="2" t="s">
        <v>3278</v>
      </c>
    </row>
    <row r="3657" spans="1:30" ht="16.5">
      <c r="A3657" s="1">
        <v>1468016</v>
      </c>
      <c r="B3657" s="1">
        <v>1</v>
      </c>
      <c r="C3657" s="1" t="s">
        <v>3353</v>
      </c>
      <c r="AB3657" s="2">
        <v>1466035</v>
      </c>
      <c r="AC3657" s="2">
        <v>1</v>
      </c>
      <c r="AD3657" s="2" t="s">
        <v>3279</v>
      </c>
    </row>
    <row r="3658" spans="1:30" ht="16.5">
      <c r="A3658" s="1">
        <v>1468017</v>
      </c>
      <c r="B3658" s="1">
        <v>1</v>
      </c>
      <c r="C3658" s="1" t="s">
        <v>3354</v>
      </c>
      <c r="AB3658" s="2">
        <v>1466036</v>
      </c>
      <c r="AC3658" s="2">
        <v>1</v>
      </c>
      <c r="AD3658" s="2" t="s">
        <v>3280</v>
      </c>
    </row>
    <row r="3659" spans="1:30" ht="16.5">
      <c r="A3659" s="1">
        <v>1468018</v>
      </c>
      <c r="B3659" s="1">
        <v>1</v>
      </c>
      <c r="C3659" s="1" t="s">
        <v>3355</v>
      </c>
      <c r="AB3659" s="2">
        <v>1466037</v>
      </c>
      <c r="AC3659" s="2">
        <v>1</v>
      </c>
      <c r="AD3659" s="2" t="s">
        <v>3281</v>
      </c>
    </row>
    <row r="3660" spans="1:30" ht="16.5">
      <c r="A3660" s="1">
        <v>1468019</v>
      </c>
      <c r="B3660" s="1">
        <v>1</v>
      </c>
      <c r="C3660" s="1" t="s">
        <v>3356</v>
      </c>
      <c r="AB3660" s="2">
        <v>1466038</v>
      </c>
      <c r="AC3660" s="2">
        <v>1</v>
      </c>
      <c r="AD3660" s="2" t="s">
        <v>3282</v>
      </c>
    </row>
    <row r="3661" spans="1:30" ht="16.5">
      <c r="A3661" s="1">
        <v>1468020</v>
      </c>
      <c r="B3661" s="1">
        <v>1</v>
      </c>
      <c r="C3661" s="1" t="s">
        <v>3357</v>
      </c>
      <c r="AB3661" s="2">
        <v>1466039</v>
      </c>
      <c r="AC3661" s="2">
        <v>1</v>
      </c>
      <c r="AD3661" s="2" t="s">
        <v>3283</v>
      </c>
    </row>
    <row r="3662" spans="1:30" ht="16.5">
      <c r="A3662" s="1">
        <v>1468021</v>
      </c>
      <c r="B3662" s="1">
        <v>1</v>
      </c>
      <c r="C3662" s="1" t="s">
        <v>1459</v>
      </c>
      <c r="AB3662" s="2">
        <v>1466040</v>
      </c>
      <c r="AC3662" s="2">
        <v>1</v>
      </c>
      <c r="AD3662" s="2" t="s">
        <v>3284</v>
      </c>
    </row>
    <row r="3663" spans="1:30" ht="16.5">
      <c r="A3663" s="17">
        <v>1468022</v>
      </c>
      <c r="B3663" s="17">
        <v>1</v>
      </c>
      <c r="C3663" s="17" t="s">
        <v>3358</v>
      </c>
      <c r="AB3663" s="2">
        <v>1466041</v>
      </c>
      <c r="AC3663" s="2">
        <v>1</v>
      </c>
      <c r="AD3663" s="2" t="s">
        <v>4280</v>
      </c>
    </row>
    <row r="3664" spans="1:30" ht="16.5">
      <c r="A3664" s="17">
        <v>1468023</v>
      </c>
      <c r="B3664" s="17">
        <v>1</v>
      </c>
      <c r="C3664" s="17" t="s">
        <v>3358</v>
      </c>
      <c r="AB3664" s="2">
        <v>1466042</v>
      </c>
      <c r="AC3664" s="2">
        <v>1</v>
      </c>
      <c r="AD3664" s="2" t="s">
        <v>4281</v>
      </c>
    </row>
    <row r="3665" spans="1:30" ht="16.5">
      <c r="A3665" s="1">
        <v>1468024</v>
      </c>
      <c r="B3665" s="1">
        <v>1</v>
      </c>
      <c r="C3665" s="1" t="s">
        <v>1459</v>
      </c>
      <c r="AB3665" s="2">
        <v>1466043</v>
      </c>
      <c r="AC3665" s="2">
        <v>1</v>
      </c>
      <c r="AD3665" s="2" t="s">
        <v>4282</v>
      </c>
    </row>
    <row r="3666" spans="1:30" ht="16.5">
      <c r="A3666" s="1">
        <v>1468025</v>
      </c>
      <c r="B3666" s="1">
        <v>1</v>
      </c>
      <c r="C3666" s="1" t="s">
        <v>3359</v>
      </c>
      <c r="AB3666" s="2">
        <v>1466044</v>
      </c>
      <c r="AC3666" s="2">
        <v>1</v>
      </c>
      <c r="AD3666" s="2" t="s">
        <v>4283</v>
      </c>
    </row>
    <row r="3667" spans="1:30" ht="16.5">
      <c r="A3667" s="1">
        <v>1469001</v>
      </c>
      <c r="B3667" s="1">
        <v>1</v>
      </c>
      <c r="C3667" s="1" t="s">
        <v>3360</v>
      </c>
      <c r="AB3667" s="2">
        <v>1466045</v>
      </c>
      <c r="AC3667" s="2">
        <v>1</v>
      </c>
      <c r="AD3667" s="2" t="s">
        <v>3289</v>
      </c>
    </row>
    <row r="3668" spans="1:30" ht="16.5">
      <c r="A3668" s="1">
        <v>1469002</v>
      </c>
      <c r="B3668" s="1">
        <v>1</v>
      </c>
      <c r="C3668" s="1" t="s">
        <v>3361</v>
      </c>
      <c r="AB3668" s="2">
        <v>1466046</v>
      </c>
      <c r="AC3668" s="2">
        <v>1</v>
      </c>
      <c r="AD3668" s="2" t="s">
        <v>3290</v>
      </c>
    </row>
    <row r="3669" spans="1:30" ht="16.5">
      <c r="A3669" s="1">
        <v>1469003</v>
      </c>
      <c r="B3669" s="1">
        <v>1</v>
      </c>
      <c r="C3669" s="1" t="s">
        <v>1324</v>
      </c>
      <c r="AB3669" s="2">
        <v>1466050</v>
      </c>
      <c r="AC3669" s="2">
        <v>1</v>
      </c>
      <c r="AD3669" s="2" t="s">
        <v>3291</v>
      </c>
    </row>
    <row r="3670" spans="1:30" ht="16.5">
      <c r="A3670" s="1">
        <v>1469004</v>
      </c>
      <c r="B3670" s="1">
        <v>1</v>
      </c>
      <c r="C3670" s="1" t="s">
        <v>1319</v>
      </c>
      <c r="AB3670" s="2">
        <v>1466051</v>
      </c>
      <c r="AC3670" s="2">
        <v>1</v>
      </c>
      <c r="AD3670" s="2" t="s">
        <v>3292</v>
      </c>
    </row>
    <row r="3671" spans="1:30" ht="16.5">
      <c r="A3671" s="1">
        <v>1469005</v>
      </c>
      <c r="B3671" s="1">
        <v>1</v>
      </c>
      <c r="C3671" s="1" t="s">
        <v>3362</v>
      </c>
      <c r="AB3671" s="2">
        <v>1466052</v>
      </c>
      <c r="AC3671" s="2">
        <v>1</v>
      </c>
      <c r="AD3671" s="2" t="s">
        <v>3250</v>
      </c>
    </row>
    <row r="3672" spans="1:30" ht="16.5">
      <c r="A3672" s="1">
        <v>1469006</v>
      </c>
      <c r="B3672" s="1">
        <v>1</v>
      </c>
      <c r="C3672" s="1" t="s">
        <v>3363</v>
      </c>
      <c r="AB3672" s="2">
        <v>1466053</v>
      </c>
      <c r="AC3672" s="2">
        <v>1</v>
      </c>
      <c r="AD3672" s="2" t="s">
        <v>3251</v>
      </c>
    </row>
    <row r="3673" spans="1:30" ht="16.5">
      <c r="A3673" s="1">
        <v>1469007</v>
      </c>
      <c r="B3673" s="1">
        <v>1</v>
      </c>
      <c r="C3673" s="1" t="s">
        <v>3364</v>
      </c>
      <c r="AB3673" s="2">
        <v>1466054</v>
      </c>
      <c r="AC3673" s="2">
        <v>1</v>
      </c>
      <c r="AD3673" s="2" t="s">
        <v>3252</v>
      </c>
    </row>
    <row r="3674" spans="1:30" ht="16.5">
      <c r="A3674" s="1">
        <v>1469008</v>
      </c>
      <c r="B3674" s="1">
        <v>1</v>
      </c>
      <c r="C3674" s="1" t="s">
        <v>3364</v>
      </c>
      <c r="AB3674" s="2">
        <v>1466055</v>
      </c>
      <c r="AC3674" s="2">
        <v>1</v>
      </c>
      <c r="AD3674" s="2" t="s">
        <v>3250</v>
      </c>
    </row>
    <row r="3675" spans="1:30" ht="16.5">
      <c r="A3675" s="1">
        <v>1469009</v>
      </c>
      <c r="B3675" s="1">
        <v>1</v>
      </c>
      <c r="C3675" s="1" t="s">
        <v>1289</v>
      </c>
      <c r="AB3675" s="2">
        <v>1466056</v>
      </c>
      <c r="AC3675" s="2">
        <v>1</v>
      </c>
      <c r="AD3675" s="2" t="s">
        <v>3250</v>
      </c>
    </row>
    <row r="3676" spans="1:30" ht="16.5">
      <c r="A3676" s="1">
        <v>1469010</v>
      </c>
      <c r="B3676" s="1">
        <v>1</v>
      </c>
      <c r="C3676" s="1" t="s">
        <v>3365</v>
      </c>
      <c r="AB3676" s="2">
        <v>1467001</v>
      </c>
      <c r="AC3676" s="2">
        <v>1</v>
      </c>
      <c r="AD3676" s="2" t="s">
        <v>3293</v>
      </c>
    </row>
    <row r="3677" spans="1:30" ht="16.5">
      <c r="A3677" s="1">
        <v>1469011</v>
      </c>
      <c r="B3677" s="1">
        <v>1</v>
      </c>
      <c r="C3677" s="1" t="s">
        <v>3366</v>
      </c>
      <c r="AB3677" s="2">
        <v>1467002</v>
      </c>
      <c r="AC3677" s="2">
        <v>1</v>
      </c>
      <c r="AD3677" s="2" t="s">
        <v>3294</v>
      </c>
    </row>
    <row r="3678" spans="1:30" ht="16.5">
      <c r="A3678" s="1">
        <v>1469012</v>
      </c>
      <c r="B3678" s="1">
        <v>1</v>
      </c>
      <c r="C3678" s="1" t="s">
        <v>3367</v>
      </c>
      <c r="AB3678" s="2">
        <v>1467003</v>
      </c>
      <c r="AC3678" s="2">
        <v>1</v>
      </c>
      <c r="AD3678" s="2" t="s">
        <v>3295</v>
      </c>
    </row>
    <row r="3679" spans="1:30" ht="16.5">
      <c r="A3679" s="1">
        <v>1469013</v>
      </c>
      <c r="B3679" s="1">
        <v>1</v>
      </c>
      <c r="C3679" s="1" t="s">
        <v>3368</v>
      </c>
      <c r="AB3679" s="2">
        <v>1467004</v>
      </c>
      <c r="AC3679" s="2">
        <v>1</v>
      </c>
      <c r="AD3679" s="2" t="s">
        <v>3296</v>
      </c>
    </row>
    <row r="3680" spans="1:30" ht="16.5">
      <c r="A3680" s="1">
        <v>1469014</v>
      </c>
      <c r="B3680" s="1">
        <v>1</v>
      </c>
      <c r="C3680" s="1" t="s">
        <v>3369</v>
      </c>
      <c r="AB3680" s="2">
        <v>1467005</v>
      </c>
      <c r="AC3680" s="2">
        <v>1</v>
      </c>
      <c r="AD3680" s="2" t="s">
        <v>3297</v>
      </c>
    </row>
    <row r="3681" spans="1:30" ht="16.5">
      <c r="A3681" s="1">
        <v>1469015</v>
      </c>
      <c r="B3681" s="1">
        <v>1</v>
      </c>
      <c r="C3681" s="1" t="s">
        <v>3370</v>
      </c>
      <c r="AB3681" s="2">
        <v>1467006</v>
      </c>
      <c r="AC3681" s="2">
        <v>1</v>
      </c>
      <c r="AD3681" s="2" t="s">
        <v>3298</v>
      </c>
    </row>
    <row r="3682" spans="1:30" ht="16.5">
      <c r="A3682" s="1">
        <v>1469016</v>
      </c>
      <c r="B3682" s="1">
        <v>1</v>
      </c>
      <c r="C3682" s="1" t="s">
        <v>2800</v>
      </c>
      <c r="AB3682" s="2">
        <v>1467007</v>
      </c>
      <c r="AC3682" s="2">
        <v>1</v>
      </c>
      <c r="AD3682" s="2" t="s">
        <v>3299</v>
      </c>
    </row>
    <row r="3683" spans="1:30" ht="16.5">
      <c r="A3683" s="1">
        <v>1469017</v>
      </c>
      <c r="B3683" s="1">
        <v>1</v>
      </c>
      <c r="C3683" s="1" t="s">
        <v>2801</v>
      </c>
      <c r="AB3683" s="2">
        <v>1467008</v>
      </c>
      <c r="AC3683" s="2">
        <v>1</v>
      </c>
      <c r="AD3683" s="2" t="s">
        <v>3300</v>
      </c>
    </row>
    <row r="3684" spans="1:30" ht="16.5">
      <c r="A3684" s="1">
        <v>1469018</v>
      </c>
      <c r="B3684" s="1">
        <v>1</v>
      </c>
      <c r="C3684" s="1" t="s">
        <v>2802</v>
      </c>
      <c r="AB3684" s="2">
        <v>1467009</v>
      </c>
      <c r="AC3684" s="2">
        <v>1</v>
      </c>
      <c r="AD3684" s="2" t="s">
        <v>3301</v>
      </c>
    </row>
    <row r="3685" spans="1:30" ht="16.5">
      <c r="A3685" s="1">
        <v>1469019</v>
      </c>
      <c r="B3685" s="1">
        <v>1</v>
      </c>
      <c r="C3685" s="1" t="s">
        <v>2803</v>
      </c>
      <c r="AB3685" s="2">
        <v>1467010</v>
      </c>
      <c r="AC3685" s="2">
        <v>1</v>
      </c>
      <c r="AD3685" s="2" t="s">
        <v>3302</v>
      </c>
    </row>
    <row r="3686" spans="1:30" ht="16.5">
      <c r="A3686" s="1">
        <v>1469020</v>
      </c>
      <c r="B3686" s="1">
        <v>1</v>
      </c>
      <c r="C3686" s="1" t="s">
        <v>2780</v>
      </c>
      <c r="AB3686" s="2">
        <v>1467011</v>
      </c>
      <c r="AC3686" s="2">
        <v>1</v>
      </c>
      <c r="AD3686" s="2" t="s">
        <v>3303</v>
      </c>
    </row>
    <row r="3687" spans="1:30" ht="16.5">
      <c r="A3687" s="1">
        <v>1469021</v>
      </c>
      <c r="B3687" s="1">
        <v>1</v>
      </c>
      <c r="C3687" s="1" t="s">
        <v>2716</v>
      </c>
      <c r="AB3687" s="2">
        <v>1467012</v>
      </c>
      <c r="AC3687" s="2">
        <v>1</v>
      </c>
      <c r="AD3687" s="2" t="s">
        <v>3304</v>
      </c>
    </row>
    <row r="3688" spans="1:30" ht="16.5">
      <c r="A3688" s="1">
        <v>1470001</v>
      </c>
      <c r="B3688" s="1">
        <v>1</v>
      </c>
      <c r="C3688" s="1" t="s">
        <v>3032</v>
      </c>
      <c r="AB3688" s="2">
        <v>1467013</v>
      </c>
      <c r="AC3688" s="2">
        <v>1</v>
      </c>
      <c r="AD3688" s="2" t="s">
        <v>3305</v>
      </c>
    </row>
    <row r="3689" spans="1:30" ht="16.5">
      <c r="A3689" s="1">
        <v>1470002</v>
      </c>
      <c r="B3689" s="1">
        <v>1</v>
      </c>
      <c r="C3689" s="1" t="s">
        <v>3017</v>
      </c>
      <c r="AB3689" s="2">
        <v>1467014</v>
      </c>
      <c r="AC3689" s="2">
        <v>1</v>
      </c>
      <c r="AD3689" s="2" t="s">
        <v>3306</v>
      </c>
    </row>
    <row r="3690" spans="1:30" ht="16.5">
      <c r="A3690" s="1">
        <v>1470003</v>
      </c>
      <c r="B3690" s="1">
        <v>1</v>
      </c>
      <c r="C3690" s="1" t="s">
        <v>3371</v>
      </c>
      <c r="AB3690" s="2">
        <v>1467015</v>
      </c>
      <c r="AC3690" s="2">
        <v>1</v>
      </c>
      <c r="AD3690" s="2" t="s">
        <v>3307</v>
      </c>
    </row>
    <row r="3691" spans="1:30" ht="16.5">
      <c r="A3691" s="1">
        <v>1470004</v>
      </c>
      <c r="B3691" s="1">
        <v>1</v>
      </c>
      <c r="C3691" s="1" t="s">
        <v>3030</v>
      </c>
      <c r="AB3691" s="2">
        <v>1467016</v>
      </c>
      <c r="AC3691" s="2">
        <v>1</v>
      </c>
      <c r="AD3691" s="2" t="s">
        <v>3308</v>
      </c>
    </row>
    <row r="3692" spans="1:30" ht="16.5">
      <c r="A3692" s="1">
        <v>1470005</v>
      </c>
      <c r="B3692" s="1">
        <v>1</v>
      </c>
      <c r="C3692" s="1" t="s">
        <v>3028</v>
      </c>
      <c r="AB3692" s="2">
        <v>1467017</v>
      </c>
      <c r="AC3692" s="2">
        <v>1</v>
      </c>
      <c r="AD3692" s="2" t="s">
        <v>3309</v>
      </c>
    </row>
    <row r="3693" spans="1:30" ht="16.5">
      <c r="A3693" s="1">
        <v>1470006</v>
      </c>
      <c r="B3693" s="1">
        <v>1</v>
      </c>
      <c r="C3693" s="1" t="s">
        <v>3027</v>
      </c>
      <c r="AB3693" s="2">
        <v>1467018</v>
      </c>
      <c r="AC3693" s="2">
        <v>1</v>
      </c>
      <c r="AD3693" s="2" t="s">
        <v>3310</v>
      </c>
    </row>
    <row r="3694" spans="1:30" ht="16.5">
      <c r="A3694" s="1">
        <v>1471001</v>
      </c>
      <c r="B3694" s="1">
        <v>1</v>
      </c>
      <c r="C3694" s="1" t="s">
        <v>3372</v>
      </c>
      <c r="AB3694" s="2">
        <v>1467019</v>
      </c>
      <c r="AC3694" s="2">
        <v>1</v>
      </c>
      <c r="AD3694" s="2" t="s">
        <v>3311</v>
      </c>
    </row>
    <row r="3695" spans="1:30" ht="16.5">
      <c r="A3695" s="1">
        <v>1471002</v>
      </c>
      <c r="B3695" s="1">
        <v>1</v>
      </c>
      <c r="C3695" s="1" t="s">
        <v>3372</v>
      </c>
      <c r="AB3695" s="2">
        <v>1467020</v>
      </c>
      <c r="AC3695" s="2">
        <v>1</v>
      </c>
      <c r="AD3695" s="2" t="s">
        <v>3312</v>
      </c>
    </row>
    <row r="3696" spans="1:30" ht="16.5">
      <c r="A3696" s="1">
        <v>1471003</v>
      </c>
      <c r="B3696" s="1">
        <v>1</v>
      </c>
      <c r="C3696" s="1" t="s">
        <v>3372</v>
      </c>
      <c r="AB3696" s="2">
        <v>1467021</v>
      </c>
      <c r="AC3696" s="2">
        <v>1</v>
      </c>
      <c r="AD3696" s="2" t="s">
        <v>3313</v>
      </c>
    </row>
    <row r="3697" spans="1:30" ht="16.5">
      <c r="A3697" s="1">
        <v>1471004</v>
      </c>
      <c r="B3697" s="1">
        <v>1</v>
      </c>
      <c r="C3697" s="1" t="s">
        <v>3372</v>
      </c>
      <c r="AB3697" s="2">
        <v>1467022</v>
      </c>
      <c r="AC3697" s="2">
        <v>1</v>
      </c>
      <c r="AD3697" s="2" t="s">
        <v>3314</v>
      </c>
    </row>
    <row r="3698" spans="1:30" ht="16.5">
      <c r="A3698" s="1">
        <v>1471005</v>
      </c>
      <c r="B3698" s="1">
        <v>1</v>
      </c>
      <c r="C3698" s="1" t="s">
        <v>3372</v>
      </c>
      <c r="AB3698" s="2">
        <v>1467023</v>
      </c>
      <c r="AC3698" s="2">
        <v>1</v>
      </c>
      <c r="AD3698" s="2" t="s">
        <v>3315</v>
      </c>
    </row>
    <row r="3699" spans="1:30" ht="16.5">
      <c r="A3699" s="1">
        <v>1471006</v>
      </c>
      <c r="B3699" s="1">
        <v>1</v>
      </c>
      <c r="C3699" s="1" t="s">
        <v>3372</v>
      </c>
      <c r="AB3699" s="2">
        <v>1467024</v>
      </c>
      <c r="AC3699" s="2">
        <v>1</v>
      </c>
      <c r="AD3699" s="2" t="s">
        <v>3316</v>
      </c>
    </row>
    <row r="3700" spans="1:30" ht="16.5">
      <c r="A3700" s="1">
        <v>1471007</v>
      </c>
      <c r="B3700" s="1">
        <v>1</v>
      </c>
      <c r="C3700" s="1" t="s">
        <v>3373</v>
      </c>
      <c r="AB3700" s="2">
        <v>1467025</v>
      </c>
      <c r="AC3700" s="2">
        <v>1</v>
      </c>
      <c r="AD3700" s="2" t="s">
        <v>3317</v>
      </c>
    </row>
    <row r="3701" spans="1:30" ht="16.5">
      <c r="A3701" s="1">
        <v>1471008</v>
      </c>
      <c r="B3701" s="1">
        <v>1</v>
      </c>
      <c r="C3701" s="1" t="s">
        <v>3374</v>
      </c>
      <c r="AB3701" s="2">
        <v>1467026</v>
      </c>
      <c r="AC3701" s="2">
        <v>1</v>
      </c>
      <c r="AD3701" s="2" t="s">
        <v>3318</v>
      </c>
    </row>
    <row r="3702" spans="1:30" ht="16.5">
      <c r="A3702" s="1">
        <v>1471009</v>
      </c>
      <c r="B3702" s="1">
        <v>1</v>
      </c>
      <c r="C3702" s="1" t="s">
        <v>3375</v>
      </c>
      <c r="AB3702" s="2">
        <v>1467027</v>
      </c>
      <c r="AC3702" s="2">
        <v>1</v>
      </c>
      <c r="AD3702" s="2" t="s">
        <v>3319</v>
      </c>
    </row>
    <row r="3703" spans="1:30" ht="16.5">
      <c r="A3703" s="1">
        <v>1471010</v>
      </c>
      <c r="B3703" s="1">
        <v>1</v>
      </c>
      <c r="C3703" s="1" t="s">
        <v>3376</v>
      </c>
      <c r="AB3703" s="2">
        <v>1467028</v>
      </c>
      <c r="AC3703" s="2">
        <v>1</v>
      </c>
      <c r="AD3703" s="2" t="s">
        <v>3320</v>
      </c>
    </row>
    <row r="3704" spans="1:30" ht="16.5">
      <c r="A3704" s="1">
        <v>1471011</v>
      </c>
      <c r="B3704" s="1">
        <v>1</v>
      </c>
      <c r="C3704" s="1" t="s">
        <v>3377</v>
      </c>
      <c r="AB3704" s="2">
        <v>1467029</v>
      </c>
      <c r="AC3704" s="2">
        <v>1</v>
      </c>
      <c r="AD3704" s="2" t="s">
        <v>3321</v>
      </c>
    </row>
    <row r="3705" spans="1:30" ht="16.5">
      <c r="A3705" s="1">
        <v>1471012</v>
      </c>
      <c r="B3705" s="1">
        <v>1</v>
      </c>
      <c r="C3705" s="1" t="s">
        <v>3378</v>
      </c>
      <c r="AB3705" s="2">
        <v>1467030</v>
      </c>
      <c r="AC3705" s="2">
        <v>1</v>
      </c>
      <c r="AD3705" s="2" t="s">
        <v>3322</v>
      </c>
    </row>
    <row r="3706" spans="1:30" ht="16.5">
      <c r="A3706" s="1">
        <v>1471013</v>
      </c>
      <c r="B3706" s="1">
        <v>1</v>
      </c>
      <c r="C3706" s="1" t="s">
        <v>3379</v>
      </c>
      <c r="AB3706" s="2">
        <v>1467032</v>
      </c>
      <c r="AC3706" s="2">
        <v>1</v>
      </c>
      <c r="AD3706" s="2" t="s">
        <v>3323</v>
      </c>
    </row>
    <row r="3707" spans="1:30" ht="16.5">
      <c r="A3707" s="1">
        <v>1471014</v>
      </c>
      <c r="B3707" s="1">
        <v>1</v>
      </c>
      <c r="C3707" s="1" t="s">
        <v>3380</v>
      </c>
      <c r="AB3707" s="2">
        <v>1467033</v>
      </c>
      <c r="AC3707" s="2">
        <v>1</v>
      </c>
      <c r="AD3707" s="2" t="s">
        <v>3324</v>
      </c>
    </row>
    <row r="3708" spans="1:30" ht="16.5">
      <c r="A3708" s="1">
        <v>1471015</v>
      </c>
      <c r="B3708" s="1">
        <v>1</v>
      </c>
      <c r="C3708" s="1" t="s">
        <v>3381</v>
      </c>
      <c r="AB3708" s="2">
        <v>1467034</v>
      </c>
      <c r="AC3708" s="2">
        <v>1</v>
      </c>
      <c r="AD3708" s="2" t="s">
        <v>3325</v>
      </c>
    </row>
    <row r="3709" spans="1:30" ht="16.5">
      <c r="A3709" s="1">
        <v>1471016</v>
      </c>
      <c r="B3709" s="1">
        <v>1</v>
      </c>
      <c r="C3709" s="1" t="s">
        <v>3381</v>
      </c>
      <c r="AB3709" s="2">
        <v>1467035</v>
      </c>
      <c r="AC3709" s="2">
        <v>1</v>
      </c>
      <c r="AD3709" s="2" t="s">
        <v>3326</v>
      </c>
    </row>
    <row r="3710" spans="1:30" ht="16.5">
      <c r="A3710" s="1">
        <v>1471017</v>
      </c>
      <c r="B3710" s="1">
        <v>1</v>
      </c>
      <c r="C3710" s="1" t="s">
        <v>3382</v>
      </c>
      <c r="AB3710" s="2">
        <v>1467036</v>
      </c>
      <c r="AC3710" s="2">
        <v>1</v>
      </c>
      <c r="AD3710" s="2" t="s">
        <v>3327</v>
      </c>
    </row>
    <row r="3711" spans="1:30" ht="16.5">
      <c r="A3711" s="1">
        <v>1471018</v>
      </c>
      <c r="B3711" s="1">
        <v>1</v>
      </c>
      <c r="C3711" s="1" t="s">
        <v>3382</v>
      </c>
      <c r="AB3711" s="2">
        <v>1467037</v>
      </c>
      <c r="AC3711" s="2">
        <v>1</v>
      </c>
      <c r="AD3711" s="2" t="s">
        <v>3328</v>
      </c>
    </row>
    <row r="3712" spans="1:30" ht="16.5">
      <c r="A3712" s="1">
        <v>1471019</v>
      </c>
      <c r="B3712" s="1">
        <v>1</v>
      </c>
      <c r="C3712" s="1" t="s">
        <v>3382</v>
      </c>
      <c r="AB3712" s="2">
        <v>1467038</v>
      </c>
      <c r="AC3712" s="2">
        <v>1</v>
      </c>
      <c r="AD3712" s="2" t="s">
        <v>3329</v>
      </c>
    </row>
    <row r="3713" spans="1:30" ht="16.5">
      <c r="A3713" s="1">
        <v>1471020</v>
      </c>
      <c r="B3713" s="1">
        <v>1</v>
      </c>
      <c r="C3713" s="1" t="s">
        <v>3382</v>
      </c>
      <c r="AB3713" s="2">
        <v>1467039</v>
      </c>
      <c r="AC3713" s="2">
        <v>1</v>
      </c>
      <c r="AD3713" s="2" t="s">
        <v>3330</v>
      </c>
    </row>
    <row r="3714" spans="1:30" ht="16.5">
      <c r="A3714" s="1">
        <v>1471021</v>
      </c>
      <c r="B3714" s="1">
        <v>1</v>
      </c>
      <c r="C3714" s="1" t="s">
        <v>3383</v>
      </c>
      <c r="AB3714" s="2">
        <v>1467040</v>
      </c>
      <c r="AC3714" s="2">
        <v>1</v>
      </c>
      <c r="AD3714" s="2" t="s">
        <v>3331</v>
      </c>
    </row>
    <row r="3715" spans="1:30" ht="16.5">
      <c r="A3715" s="1">
        <v>1471022</v>
      </c>
      <c r="B3715" s="1">
        <v>1</v>
      </c>
      <c r="C3715" s="1" t="s">
        <v>3383</v>
      </c>
      <c r="AB3715" s="2">
        <v>1467041</v>
      </c>
      <c r="AC3715" s="2">
        <v>1</v>
      </c>
      <c r="AD3715" s="2" t="s">
        <v>3332</v>
      </c>
    </row>
    <row r="3716" spans="1:30" ht="16.5">
      <c r="A3716" s="1">
        <v>1471023</v>
      </c>
      <c r="B3716" s="1">
        <v>1</v>
      </c>
      <c r="C3716" s="1" t="s">
        <v>3383</v>
      </c>
      <c r="AB3716" s="2">
        <v>1467042</v>
      </c>
      <c r="AC3716" s="2">
        <v>1</v>
      </c>
      <c r="AD3716" s="2" t="s">
        <v>3333</v>
      </c>
    </row>
    <row r="3717" spans="1:30" ht="16.5">
      <c r="A3717" s="1">
        <v>1471024</v>
      </c>
      <c r="B3717" s="1">
        <v>1</v>
      </c>
      <c r="C3717" s="1" t="s">
        <v>3383</v>
      </c>
      <c r="AB3717" s="2">
        <v>1467043</v>
      </c>
      <c r="AC3717" s="2">
        <v>1</v>
      </c>
      <c r="AD3717" s="2" t="s">
        <v>3334</v>
      </c>
    </row>
    <row r="3718" spans="1:30" ht="16.5">
      <c r="A3718" s="1">
        <v>1471025</v>
      </c>
      <c r="B3718" s="1">
        <v>1</v>
      </c>
      <c r="C3718" s="1" t="s">
        <v>3383</v>
      </c>
      <c r="AB3718" s="2">
        <v>1467044</v>
      </c>
      <c r="AC3718" s="2">
        <v>1</v>
      </c>
      <c r="AD3718" s="2" t="s">
        <v>3314</v>
      </c>
    </row>
    <row r="3719" spans="1:30" ht="16.5">
      <c r="A3719" s="1">
        <v>1471026</v>
      </c>
      <c r="B3719" s="1">
        <v>1</v>
      </c>
      <c r="C3719" s="1" t="s">
        <v>3383</v>
      </c>
      <c r="AB3719" s="2">
        <v>1467045</v>
      </c>
      <c r="AC3719" s="2">
        <v>1</v>
      </c>
      <c r="AD3719" s="2" t="s">
        <v>3315</v>
      </c>
    </row>
    <row r="3720" spans="1:30" ht="16.5">
      <c r="A3720" s="1">
        <v>1471027</v>
      </c>
      <c r="B3720" s="1">
        <v>1</v>
      </c>
      <c r="C3720" s="1" t="s">
        <v>3384</v>
      </c>
      <c r="AB3720" s="2">
        <v>1467046</v>
      </c>
      <c r="AC3720" s="2">
        <v>1</v>
      </c>
      <c r="AD3720" s="2" t="s">
        <v>3315</v>
      </c>
    </row>
    <row r="3721" spans="1:30" ht="16.5">
      <c r="A3721" s="1">
        <v>1471028</v>
      </c>
      <c r="B3721" s="1">
        <v>1</v>
      </c>
      <c r="C3721" s="1" t="s">
        <v>3385</v>
      </c>
      <c r="AB3721" s="2">
        <v>1467047</v>
      </c>
      <c r="AC3721" s="2">
        <v>1</v>
      </c>
      <c r="AD3721" s="2" t="s">
        <v>3315</v>
      </c>
    </row>
    <row r="3722" spans="1:30" ht="16.5">
      <c r="A3722" s="1">
        <v>1471029</v>
      </c>
      <c r="B3722" s="1">
        <v>1</v>
      </c>
      <c r="C3722" s="1" t="s">
        <v>3385</v>
      </c>
      <c r="AB3722" s="2">
        <v>1467048</v>
      </c>
      <c r="AC3722" s="2">
        <v>1</v>
      </c>
      <c r="AD3722" s="2" t="s">
        <v>3335</v>
      </c>
    </row>
    <row r="3723" spans="1:30" ht="16.5">
      <c r="A3723" s="1">
        <v>1471030</v>
      </c>
      <c r="B3723" s="1">
        <v>1</v>
      </c>
      <c r="C3723" s="1" t="s">
        <v>3386</v>
      </c>
      <c r="AB3723" s="2">
        <v>1467049</v>
      </c>
      <c r="AC3723" s="2">
        <v>1</v>
      </c>
      <c r="AD3723" s="2" t="s">
        <v>3335</v>
      </c>
    </row>
    <row r="3724" spans="1:30" ht="16.5">
      <c r="A3724" s="1">
        <v>1471031</v>
      </c>
      <c r="B3724" s="1">
        <v>1</v>
      </c>
      <c r="C3724" s="1" t="s">
        <v>3386</v>
      </c>
      <c r="AB3724" s="2">
        <v>1467050</v>
      </c>
      <c r="AC3724" s="2">
        <v>1</v>
      </c>
      <c r="AD3724" s="2" t="s">
        <v>3336</v>
      </c>
    </row>
    <row r="3725" spans="1:30" ht="16.5">
      <c r="A3725" s="1">
        <v>1471032</v>
      </c>
      <c r="B3725" s="1">
        <v>1</v>
      </c>
      <c r="C3725" s="1" t="s">
        <v>3387</v>
      </c>
      <c r="AB3725" s="2">
        <v>1467051</v>
      </c>
      <c r="AC3725" s="2">
        <v>1</v>
      </c>
      <c r="AD3725" s="2" t="s">
        <v>3337</v>
      </c>
    </row>
    <row r="3726" spans="1:30" ht="16.5">
      <c r="A3726" s="1">
        <v>1471033</v>
      </c>
      <c r="B3726" s="1">
        <v>1</v>
      </c>
      <c r="C3726" s="1" t="s">
        <v>3388</v>
      </c>
      <c r="AB3726" s="2">
        <v>1467052</v>
      </c>
      <c r="AC3726" s="2">
        <v>1</v>
      </c>
      <c r="AD3726" s="2" t="s">
        <v>3314</v>
      </c>
    </row>
    <row r="3727" spans="1:30" ht="16.5">
      <c r="A3727" s="1">
        <v>1471034</v>
      </c>
      <c r="B3727" s="1">
        <v>1</v>
      </c>
      <c r="C3727" s="1" t="s">
        <v>3382</v>
      </c>
      <c r="AB3727" s="2">
        <v>1467053</v>
      </c>
      <c r="AC3727" s="2">
        <v>1</v>
      </c>
      <c r="AD3727" s="2" t="s">
        <v>3314</v>
      </c>
    </row>
    <row r="3728" spans="1:30" ht="16.5">
      <c r="A3728" s="1">
        <v>1471035</v>
      </c>
      <c r="B3728" s="1">
        <v>1</v>
      </c>
      <c r="C3728" s="1" t="s">
        <v>3382</v>
      </c>
      <c r="AB3728" s="2">
        <v>1467054</v>
      </c>
      <c r="AC3728" s="2">
        <v>1</v>
      </c>
      <c r="AD3728" s="2" t="s">
        <v>3314</v>
      </c>
    </row>
    <row r="3729" spans="1:30" ht="16.5">
      <c r="A3729" s="1">
        <v>1471036</v>
      </c>
      <c r="B3729" s="1">
        <v>1</v>
      </c>
      <c r="C3729" s="1" t="s">
        <v>3382</v>
      </c>
      <c r="AB3729" s="2">
        <v>1467055</v>
      </c>
      <c r="AC3729" s="2">
        <v>1</v>
      </c>
      <c r="AD3729" s="2" t="s">
        <v>3314</v>
      </c>
    </row>
    <row r="3730" spans="1:30" ht="16.5">
      <c r="A3730" s="1">
        <v>1471037</v>
      </c>
      <c r="B3730" s="1">
        <v>1</v>
      </c>
      <c r="C3730" s="1" t="s">
        <v>3389</v>
      </c>
      <c r="AB3730" s="2">
        <v>1467056</v>
      </c>
      <c r="AC3730" s="2">
        <v>1</v>
      </c>
      <c r="AD3730" s="2" t="s">
        <v>1734</v>
      </c>
    </row>
    <row r="3731" spans="1:30" ht="16.5">
      <c r="A3731" s="1">
        <v>1471038</v>
      </c>
      <c r="B3731" s="1">
        <v>1</v>
      </c>
      <c r="C3731" s="1" t="s">
        <v>3389</v>
      </c>
      <c r="AB3731" s="2">
        <v>1467057</v>
      </c>
      <c r="AC3731" s="2">
        <v>1</v>
      </c>
      <c r="AD3731" s="2" t="s">
        <v>3319</v>
      </c>
    </row>
    <row r="3732" spans="1:30" ht="16.5">
      <c r="A3732" s="1">
        <v>1471039</v>
      </c>
      <c r="B3732" s="1">
        <v>1</v>
      </c>
      <c r="C3732" s="1" t="s">
        <v>3372</v>
      </c>
      <c r="AB3732" s="2">
        <v>1468001</v>
      </c>
      <c r="AC3732" s="2">
        <v>1</v>
      </c>
      <c r="AD3732" s="2" t="s">
        <v>4284</v>
      </c>
    </row>
    <row r="3733" spans="1:30" ht="16.5">
      <c r="A3733" s="1">
        <v>1471040</v>
      </c>
      <c r="B3733" s="1">
        <v>1</v>
      </c>
      <c r="C3733" s="1" t="s">
        <v>3372</v>
      </c>
      <c r="AB3733" s="2">
        <v>1468002</v>
      </c>
      <c r="AC3733" s="2">
        <v>1</v>
      </c>
      <c r="AD3733" s="2" t="s">
        <v>4285</v>
      </c>
    </row>
    <row r="3734" spans="1:30" ht="16.5">
      <c r="A3734" s="1">
        <v>1471041</v>
      </c>
      <c r="B3734" s="1">
        <v>1</v>
      </c>
      <c r="C3734" s="1" t="s">
        <v>3372</v>
      </c>
      <c r="AB3734" s="2">
        <v>1468003</v>
      </c>
      <c r="AC3734" s="2">
        <v>1</v>
      </c>
      <c r="AD3734" s="2" t="s">
        <v>4286</v>
      </c>
    </row>
    <row r="3735" spans="1:30" ht="16.5">
      <c r="A3735" s="1">
        <v>1471042</v>
      </c>
      <c r="B3735" s="1">
        <v>1</v>
      </c>
      <c r="C3735" s="1" t="s">
        <v>3372</v>
      </c>
      <c r="AB3735" s="2">
        <v>1468004</v>
      </c>
      <c r="AC3735" s="2">
        <v>1</v>
      </c>
      <c r="AD3735" s="2" t="s">
        <v>3341</v>
      </c>
    </row>
    <row r="3736" spans="1:30" ht="16.5">
      <c r="A3736" s="1">
        <v>1471043</v>
      </c>
      <c r="B3736" s="1">
        <v>1</v>
      </c>
      <c r="C3736" s="1" t="s">
        <v>3390</v>
      </c>
      <c r="AB3736" s="2">
        <v>1468005</v>
      </c>
      <c r="AC3736" s="2">
        <v>1</v>
      </c>
      <c r="AD3736" s="2" t="s">
        <v>3342</v>
      </c>
    </row>
    <row r="3737" spans="1:30" ht="16.5">
      <c r="A3737" s="1">
        <v>1472001</v>
      </c>
      <c r="B3737" s="1">
        <v>1</v>
      </c>
      <c r="C3737" s="1" t="s">
        <v>3391</v>
      </c>
      <c r="AB3737" s="2">
        <v>1468006</v>
      </c>
      <c r="AC3737" s="2">
        <v>1</v>
      </c>
      <c r="AD3737" s="2" t="s">
        <v>3343</v>
      </c>
    </row>
    <row r="3738" spans="1:30" ht="16.5">
      <c r="A3738" s="1">
        <v>1472002</v>
      </c>
      <c r="B3738" s="1">
        <v>1</v>
      </c>
      <c r="C3738" s="1" t="s">
        <v>3392</v>
      </c>
      <c r="AB3738" s="2">
        <v>1468007</v>
      </c>
      <c r="AC3738" s="2">
        <v>1</v>
      </c>
      <c r="AD3738" s="2" t="s">
        <v>3344</v>
      </c>
    </row>
    <row r="3739" spans="1:30" ht="16.5">
      <c r="A3739" s="1">
        <v>1472003</v>
      </c>
      <c r="B3739" s="1">
        <v>1</v>
      </c>
      <c r="C3739" s="1" t="s">
        <v>3393</v>
      </c>
      <c r="AB3739" s="2">
        <v>1468008</v>
      </c>
      <c r="AC3739" s="2">
        <v>1</v>
      </c>
      <c r="AD3739" s="2" t="s">
        <v>4287</v>
      </c>
    </row>
    <row r="3740" spans="1:30" ht="16.5">
      <c r="A3740" s="1">
        <v>1472004</v>
      </c>
      <c r="B3740" s="1">
        <v>1</v>
      </c>
      <c r="C3740" s="1" t="s">
        <v>3394</v>
      </c>
      <c r="AB3740" s="2">
        <v>1468009</v>
      </c>
      <c r="AC3740" s="2">
        <v>1</v>
      </c>
      <c r="AD3740" s="2" t="s">
        <v>3346</v>
      </c>
    </row>
    <row r="3741" spans="1:30" ht="16.5">
      <c r="A3741" s="1">
        <v>1472005</v>
      </c>
      <c r="B3741" s="1">
        <v>1</v>
      </c>
      <c r="C3741" s="1" t="s">
        <v>3395</v>
      </c>
      <c r="AB3741" s="2">
        <v>1468010</v>
      </c>
      <c r="AC3741" s="2">
        <v>1</v>
      </c>
      <c r="AD3741" s="2" t="s">
        <v>3347</v>
      </c>
    </row>
    <row r="3742" spans="1:30" ht="16.5">
      <c r="A3742" s="1">
        <v>1472006</v>
      </c>
      <c r="B3742" s="1">
        <v>1</v>
      </c>
      <c r="C3742" s="1" t="s">
        <v>3396</v>
      </c>
      <c r="AB3742" s="2">
        <v>1468011</v>
      </c>
      <c r="AC3742" s="2">
        <v>1</v>
      </c>
      <c r="AD3742" s="2" t="s">
        <v>3348</v>
      </c>
    </row>
    <row r="3743" spans="1:30" ht="16.5">
      <c r="A3743" s="1">
        <v>1472007</v>
      </c>
      <c r="B3743" s="1">
        <v>1</v>
      </c>
      <c r="C3743" s="1" t="s">
        <v>3397</v>
      </c>
      <c r="AB3743" s="2">
        <v>1468012</v>
      </c>
      <c r="AC3743" s="2">
        <v>1</v>
      </c>
      <c r="AD3743" s="2" t="s">
        <v>3349</v>
      </c>
    </row>
    <row r="3744" spans="1:30" ht="16.5">
      <c r="A3744" s="1">
        <v>1472008</v>
      </c>
      <c r="B3744" s="1">
        <v>1</v>
      </c>
      <c r="C3744" s="1" t="s">
        <v>3398</v>
      </c>
      <c r="AB3744" s="2">
        <v>1468013</v>
      </c>
      <c r="AC3744" s="2">
        <v>1</v>
      </c>
      <c r="AD3744" s="2" t="s">
        <v>3350</v>
      </c>
    </row>
    <row r="3745" spans="1:30" ht="16.5">
      <c r="A3745" s="1">
        <v>1472009</v>
      </c>
      <c r="B3745" s="1">
        <v>1</v>
      </c>
      <c r="C3745" s="1" t="s">
        <v>3399</v>
      </c>
      <c r="AB3745" s="2">
        <v>1468014</v>
      </c>
      <c r="AC3745" s="2">
        <v>1</v>
      </c>
      <c r="AD3745" s="2" t="s">
        <v>3351</v>
      </c>
    </row>
    <row r="3746" spans="1:30" ht="16.5">
      <c r="A3746" s="1">
        <v>1472010</v>
      </c>
      <c r="B3746" s="1">
        <v>1</v>
      </c>
      <c r="C3746" s="1" t="s">
        <v>3400</v>
      </c>
      <c r="AB3746" s="2">
        <v>1468015</v>
      </c>
      <c r="AC3746" s="2">
        <v>1</v>
      </c>
      <c r="AD3746" s="2" t="s">
        <v>3352</v>
      </c>
    </row>
    <row r="3747" spans="1:30" ht="16.5">
      <c r="A3747" s="1">
        <v>1472011</v>
      </c>
      <c r="B3747" s="1">
        <v>1</v>
      </c>
      <c r="C3747" s="1" t="s">
        <v>3401</v>
      </c>
      <c r="AB3747" s="2">
        <v>1468016</v>
      </c>
      <c r="AC3747" s="2">
        <v>1</v>
      </c>
      <c r="AD3747" s="2" t="s">
        <v>3353</v>
      </c>
    </row>
    <row r="3748" spans="1:30" ht="16.5">
      <c r="A3748" s="1">
        <v>1472012</v>
      </c>
      <c r="B3748" s="1">
        <v>1</v>
      </c>
      <c r="C3748" s="1" t="s">
        <v>3402</v>
      </c>
      <c r="AB3748" s="2">
        <v>1468017</v>
      </c>
      <c r="AC3748" s="2">
        <v>1</v>
      </c>
      <c r="AD3748" s="2" t="s">
        <v>3354</v>
      </c>
    </row>
    <row r="3749" spans="1:30" ht="16.5">
      <c r="A3749" s="1">
        <v>1472013</v>
      </c>
      <c r="B3749" s="1">
        <v>1</v>
      </c>
      <c r="C3749" s="1" t="s">
        <v>3403</v>
      </c>
      <c r="AB3749" s="2">
        <v>1468018</v>
      </c>
      <c r="AC3749" s="2">
        <v>1</v>
      </c>
      <c r="AD3749" s="2" t="s">
        <v>3355</v>
      </c>
    </row>
    <row r="3750" spans="1:30" ht="16.5">
      <c r="A3750" s="1">
        <v>1472014</v>
      </c>
      <c r="B3750" s="1">
        <v>1</v>
      </c>
      <c r="C3750" s="1" t="s">
        <v>3404</v>
      </c>
      <c r="AB3750" s="2">
        <v>1468019</v>
      </c>
      <c r="AC3750" s="2">
        <v>1</v>
      </c>
      <c r="AD3750" s="2" t="s">
        <v>3356</v>
      </c>
    </row>
    <row r="3751" spans="1:30" ht="16.5">
      <c r="A3751" s="1">
        <v>1472015</v>
      </c>
      <c r="B3751" s="1">
        <v>1</v>
      </c>
      <c r="C3751" s="1" t="s">
        <v>3405</v>
      </c>
      <c r="AB3751" s="2">
        <v>1468020</v>
      </c>
      <c r="AC3751" s="2">
        <v>1</v>
      </c>
      <c r="AD3751" s="2" t="s">
        <v>3357</v>
      </c>
    </row>
    <row r="3752" spans="1:30" ht="16.5">
      <c r="A3752" s="1">
        <v>1472016</v>
      </c>
      <c r="B3752" s="1">
        <v>1</v>
      </c>
      <c r="C3752" s="1" t="s">
        <v>3406</v>
      </c>
      <c r="AB3752" s="2">
        <v>1468021</v>
      </c>
      <c r="AC3752" s="2">
        <v>1</v>
      </c>
      <c r="AD3752" s="2" t="s">
        <v>1459</v>
      </c>
    </row>
    <row r="3753" spans="1:30" ht="16.5">
      <c r="A3753" s="1">
        <v>1472017</v>
      </c>
      <c r="B3753" s="1">
        <v>1</v>
      </c>
      <c r="C3753" s="1" t="s">
        <v>3407</v>
      </c>
      <c r="AB3753" s="2">
        <v>1468022</v>
      </c>
      <c r="AC3753" s="2">
        <v>1</v>
      </c>
      <c r="AD3753" s="2" t="s">
        <v>3358</v>
      </c>
    </row>
    <row r="3754" spans="1:30" ht="16.5">
      <c r="A3754" s="1">
        <v>1472018</v>
      </c>
      <c r="B3754" s="1">
        <v>1</v>
      </c>
      <c r="C3754" s="1" t="s">
        <v>3408</v>
      </c>
      <c r="AB3754" s="2">
        <v>1468023</v>
      </c>
      <c r="AC3754" s="2">
        <v>1</v>
      </c>
      <c r="AD3754" s="2" t="s">
        <v>3358</v>
      </c>
    </row>
    <row r="3755" spans="1:30" ht="16.5">
      <c r="A3755" s="1">
        <v>1472019</v>
      </c>
      <c r="B3755" s="1">
        <v>1</v>
      </c>
      <c r="C3755" s="1" t="s">
        <v>3409</v>
      </c>
      <c r="AB3755" s="2">
        <v>1468024</v>
      </c>
      <c r="AC3755" s="2">
        <v>1</v>
      </c>
      <c r="AD3755" s="2" t="s">
        <v>1459</v>
      </c>
    </row>
    <row r="3756" spans="1:30" ht="16.5">
      <c r="A3756" s="1">
        <v>1472020</v>
      </c>
      <c r="B3756" s="1">
        <v>1</v>
      </c>
      <c r="C3756" s="1" t="s">
        <v>3410</v>
      </c>
      <c r="AB3756" s="2">
        <v>1468025</v>
      </c>
      <c r="AC3756" s="2">
        <v>1</v>
      </c>
      <c r="AD3756" s="2" t="s">
        <v>4288</v>
      </c>
    </row>
    <row r="3757" spans="1:30" ht="16.5">
      <c r="A3757" s="1">
        <v>1472021</v>
      </c>
      <c r="B3757" s="1">
        <v>1</v>
      </c>
      <c r="C3757" s="1" t="s">
        <v>3411</v>
      </c>
      <c r="AB3757" s="2">
        <v>1469001</v>
      </c>
      <c r="AC3757" s="2">
        <v>1</v>
      </c>
      <c r="AD3757" s="2" t="s">
        <v>3360</v>
      </c>
    </row>
    <row r="3758" spans="1:30" ht="16.5">
      <c r="A3758" s="1">
        <v>1472022</v>
      </c>
      <c r="B3758" s="1">
        <v>1</v>
      </c>
      <c r="C3758" s="1" t="s">
        <v>3412</v>
      </c>
      <c r="AB3758" s="2">
        <v>1469002</v>
      </c>
      <c r="AC3758" s="2">
        <v>1</v>
      </c>
      <c r="AD3758" s="2" t="s">
        <v>3361</v>
      </c>
    </row>
    <row r="3759" spans="1:30" ht="16.5">
      <c r="A3759" s="1">
        <v>1472023</v>
      </c>
      <c r="B3759" s="1">
        <v>1</v>
      </c>
      <c r="C3759" s="1" t="s">
        <v>3413</v>
      </c>
      <c r="AB3759" s="2">
        <v>1469003</v>
      </c>
      <c r="AC3759" s="2">
        <v>1</v>
      </c>
      <c r="AD3759" s="2" t="s">
        <v>1324</v>
      </c>
    </row>
    <row r="3760" spans="1:30" ht="16.5">
      <c r="A3760" s="1">
        <v>1472024</v>
      </c>
      <c r="B3760" s="1">
        <v>1</v>
      </c>
      <c r="C3760" s="1" t="s">
        <v>3414</v>
      </c>
      <c r="AB3760" s="2">
        <v>1469004</v>
      </c>
      <c r="AC3760" s="2">
        <v>1</v>
      </c>
      <c r="AD3760" s="2" t="s">
        <v>1319</v>
      </c>
    </row>
    <row r="3761" spans="1:30" ht="16.5">
      <c r="A3761" s="1">
        <v>1472025</v>
      </c>
      <c r="B3761" s="1">
        <v>1</v>
      </c>
      <c r="C3761" s="1" t="s">
        <v>3415</v>
      </c>
      <c r="AB3761" s="2">
        <v>1469005</v>
      </c>
      <c r="AC3761" s="2">
        <v>1</v>
      </c>
      <c r="AD3761" s="2" t="s">
        <v>3362</v>
      </c>
    </row>
    <row r="3762" spans="1:30" ht="16.5">
      <c r="A3762" s="1">
        <v>1472026</v>
      </c>
      <c r="B3762" s="1">
        <v>1</v>
      </c>
      <c r="C3762" s="1" t="s">
        <v>3416</v>
      </c>
      <c r="AB3762" s="2">
        <v>1469006</v>
      </c>
      <c r="AC3762" s="2">
        <v>1</v>
      </c>
      <c r="AD3762" s="2" t="s">
        <v>3363</v>
      </c>
    </row>
    <row r="3763" spans="1:30" ht="16.5">
      <c r="A3763" s="1">
        <v>1472027</v>
      </c>
      <c r="B3763" s="1">
        <v>1</v>
      </c>
      <c r="C3763" s="1" t="s">
        <v>3417</v>
      </c>
      <c r="AB3763" s="2">
        <v>1469007</v>
      </c>
      <c r="AC3763" s="2">
        <v>1</v>
      </c>
      <c r="AD3763" s="2" t="s">
        <v>3364</v>
      </c>
    </row>
    <row r="3764" spans="1:30" ht="16.5">
      <c r="A3764" s="1">
        <v>1472028</v>
      </c>
      <c r="B3764" s="1">
        <v>1</v>
      </c>
      <c r="C3764" s="1" t="s">
        <v>3418</v>
      </c>
      <c r="AB3764" s="2">
        <v>1469008</v>
      </c>
      <c r="AC3764" s="2">
        <v>1</v>
      </c>
      <c r="AD3764" s="2" t="s">
        <v>3364</v>
      </c>
    </row>
    <row r="3765" spans="1:30" ht="16.5">
      <c r="A3765" s="1">
        <v>1472029</v>
      </c>
      <c r="B3765" s="1">
        <v>1</v>
      </c>
      <c r="C3765" s="1" t="s">
        <v>3419</v>
      </c>
      <c r="AB3765" s="2">
        <v>1469009</v>
      </c>
      <c r="AC3765" s="2">
        <v>1</v>
      </c>
      <c r="AD3765" s="2" t="s">
        <v>1289</v>
      </c>
    </row>
    <row r="3766" spans="1:30" ht="16.5">
      <c r="A3766" s="1">
        <v>1472030</v>
      </c>
      <c r="B3766" s="1">
        <v>1</v>
      </c>
      <c r="C3766" s="1" t="s">
        <v>3420</v>
      </c>
      <c r="AB3766" s="2">
        <v>1469010</v>
      </c>
      <c r="AC3766" s="2">
        <v>1</v>
      </c>
      <c r="AD3766" s="2" t="s">
        <v>4289</v>
      </c>
    </row>
    <row r="3767" spans="1:30" ht="16.5">
      <c r="A3767" s="1">
        <v>1472031</v>
      </c>
      <c r="B3767" s="1">
        <v>1</v>
      </c>
      <c r="C3767" s="1" t="s">
        <v>3421</v>
      </c>
      <c r="AB3767" s="2">
        <v>1469011</v>
      </c>
      <c r="AC3767" s="2">
        <v>1</v>
      </c>
      <c r="AD3767" s="2" t="s">
        <v>4289</v>
      </c>
    </row>
    <row r="3768" spans="1:30" ht="16.5">
      <c r="A3768" s="1">
        <v>1472032</v>
      </c>
      <c r="B3768" s="1">
        <v>1</v>
      </c>
      <c r="C3768" s="1" t="s">
        <v>3422</v>
      </c>
      <c r="AB3768" s="2">
        <v>1469012</v>
      </c>
      <c r="AC3768" s="2">
        <v>1</v>
      </c>
      <c r="AD3768" s="2" t="s">
        <v>3367</v>
      </c>
    </row>
    <row r="3769" spans="1:30" ht="16.5">
      <c r="A3769" s="1">
        <v>1472033</v>
      </c>
      <c r="B3769" s="1">
        <v>1</v>
      </c>
      <c r="C3769" s="1" t="s">
        <v>3423</v>
      </c>
      <c r="AB3769" s="2">
        <v>1469013</v>
      </c>
      <c r="AC3769" s="2">
        <v>1</v>
      </c>
      <c r="AD3769" s="2" t="s">
        <v>3368</v>
      </c>
    </row>
    <row r="3770" spans="1:30" ht="16.5">
      <c r="A3770" s="1">
        <v>1472034</v>
      </c>
      <c r="B3770" s="1">
        <v>1</v>
      </c>
      <c r="C3770" s="1" t="s">
        <v>3424</v>
      </c>
      <c r="AB3770" s="2">
        <v>1469014</v>
      </c>
      <c r="AC3770" s="2">
        <v>1</v>
      </c>
      <c r="AD3770" s="2" t="s">
        <v>3369</v>
      </c>
    </row>
    <row r="3771" spans="1:30" ht="16.5">
      <c r="A3771" s="1">
        <v>1472035</v>
      </c>
      <c r="B3771" s="1">
        <v>1</v>
      </c>
      <c r="C3771" s="1" t="s">
        <v>3425</v>
      </c>
      <c r="AB3771" s="2">
        <v>1469015</v>
      </c>
      <c r="AC3771" s="2">
        <v>1</v>
      </c>
      <c r="AD3771" s="2" t="s">
        <v>3370</v>
      </c>
    </row>
    <row r="3772" spans="1:30" ht="16.5">
      <c r="A3772" s="1">
        <v>1472036</v>
      </c>
      <c r="B3772" s="1">
        <v>1</v>
      </c>
      <c r="C3772" s="1" t="s">
        <v>3426</v>
      </c>
      <c r="AB3772" s="2">
        <v>1469016</v>
      </c>
      <c r="AC3772" s="2">
        <v>1</v>
      </c>
      <c r="AD3772" s="2" t="s">
        <v>2800</v>
      </c>
    </row>
    <row r="3773" spans="1:30" ht="16.5">
      <c r="A3773" s="1">
        <v>1472037</v>
      </c>
      <c r="B3773" s="1">
        <v>1</v>
      </c>
      <c r="C3773" s="1" t="s">
        <v>3427</v>
      </c>
      <c r="AB3773" s="2">
        <v>1469017</v>
      </c>
      <c r="AC3773" s="2">
        <v>1</v>
      </c>
      <c r="AD3773" s="2" t="s">
        <v>2801</v>
      </c>
    </row>
    <row r="3774" spans="1:30" ht="16.5">
      <c r="A3774" s="1">
        <v>1472038</v>
      </c>
      <c r="B3774" s="1">
        <v>1</v>
      </c>
      <c r="C3774" s="1" t="s">
        <v>3428</v>
      </c>
      <c r="AB3774" s="2">
        <v>1469018</v>
      </c>
      <c r="AC3774" s="2">
        <v>1</v>
      </c>
      <c r="AD3774" s="2" t="s">
        <v>2802</v>
      </c>
    </row>
    <row r="3775" spans="1:30" ht="16.5">
      <c r="A3775" s="1">
        <v>1472039</v>
      </c>
      <c r="B3775" s="1">
        <v>1</v>
      </c>
      <c r="C3775" s="1" t="s">
        <v>3429</v>
      </c>
      <c r="AB3775" s="2">
        <v>1469019</v>
      </c>
      <c r="AC3775" s="2">
        <v>1</v>
      </c>
      <c r="AD3775" s="2" t="s">
        <v>2803</v>
      </c>
    </row>
    <row r="3776" spans="1:30" ht="16.5">
      <c r="A3776" s="1">
        <v>1472040</v>
      </c>
      <c r="B3776" s="1">
        <v>1</v>
      </c>
      <c r="C3776" s="1" t="s">
        <v>3430</v>
      </c>
      <c r="AB3776" s="2">
        <v>1469020</v>
      </c>
      <c r="AC3776" s="2">
        <v>1</v>
      </c>
      <c r="AD3776" s="2" t="s">
        <v>2781</v>
      </c>
    </row>
    <row r="3777" spans="1:30" ht="16.5">
      <c r="A3777" s="1">
        <v>1472041</v>
      </c>
      <c r="B3777" s="1">
        <v>1</v>
      </c>
      <c r="C3777" s="1" t="s">
        <v>3431</v>
      </c>
      <c r="AB3777" s="2">
        <v>1469021</v>
      </c>
      <c r="AC3777" s="2">
        <v>1</v>
      </c>
      <c r="AD3777" s="2" t="s">
        <v>2716</v>
      </c>
    </row>
    <row r="3778" spans="1:30" ht="16.5">
      <c r="A3778" s="1">
        <v>1472042</v>
      </c>
      <c r="B3778" s="1">
        <v>1</v>
      </c>
      <c r="C3778" s="1" t="s">
        <v>3432</v>
      </c>
      <c r="AB3778" s="2">
        <v>1470001</v>
      </c>
      <c r="AC3778" s="2">
        <v>1</v>
      </c>
      <c r="AD3778" s="2" t="s">
        <v>3032</v>
      </c>
    </row>
    <row r="3779" spans="1:30" ht="16.5">
      <c r="A3779" s="1">
        <v>1472043</v>
      </c>
      <c r="B3779" s="1">
        <v>1</v>
      </c>
      <c r="C3779" s="1" t="s">
        <v>3433</v>
      </c>
      <c r="AB3779" s="2">
        <v>1470002</v>
      </c>
      <c r="AC3779" s="2">
        <v>1</v>
      </c>
      <c r="AD3779" s="2" t="s">
        <v>3017</v>
      </c>
    </row>
    <row r="3780" spans="1:30" ht="16.5">
      <c r="A3780" s="1">
        <v>1472044</v>
      </c>
      <c r="B3780" s="1">
        <v>1</v>
      </c>
      <c r="C3780" s="1" t="s">
        <v>3434</v>
      </c>
      <c r="AB3780" s="2">
        <v>1470003</v>
      </c>
      <c r="AC3780" s="2">
        <v>1</v>
      </c>
      <c r="AD3780" s="2" t="s">
        <v>3026</v>
      </c>
    </row>
    <row r="3781" spans="1:30" ht="16.5">
      <c r="A3781" s="1">
        <v>1472045</v>
      </c>
      <c r="B3781" s="1">
        <v>1</v>
      </c>
      <c r="C3781" s="1" t="s">
        <v>3435</v>
      </c>
      <c r="AB3781" s="2">
        <v>1470004</v>
      </c>
      <c r="AC3781" s="2">
        <v>1</v>
      </c>
      <c r="AD3781" s="2" t="s">
        <v>3030</v>
      </c>
    </row>
    <row r="3782" spans="1:30" ht="16.5">
      <c r="A3782" s="1">
        <v>1472046</v>
      </c>
      <c r="B3782" s="1">
        <v>1</v>
      </c>
      <c r="C3782" s="1" t="s">
        <v>3436</v>
      </c>
      <c r="AB3782" s="2">
        <v>1470005</v>
      </c>
      <c r="AC3782" s="2">
        <v>1</v>
      </c>
      <c r="AD3782" s="2" t="s">
        <v>3028</v>
      </c>
    </row>
    <row r="3783" spans="1:30" ht="16.5">
      <c r="A3783" s="1">
        <v>1472047</v>
      </c>
      <c r="B3783" s="1">
        <v>1</v>
      </c>
      <c r="C3783" s="1" t="s">
        <v>1289</v>
      </c>
      <c r="AB3783" s="2">
        <v>1470006</v>
      </c>
      <c r="AC3783" s="2">
        <v>1</v>
      </c>
      <c r="AD3783" s="2" t="s">
        <v>3027</v>
      </c>
    </row>
    <row r="3784" spans="1:30" ht="16.5">
      <c r="A3784" s="1">
        <v>1472048</v>
      </c>
      <c r="B3784" s="1">
        <v>1</v>
      </c>
      <c r="C3784" s="1" t="s">
        <v>3437</v>
      </c>
      <c r="AB3784" s="2">
        <v>1471001</v>
      </c>
      <c r="AC3784" s="2">
        <v>1</v>
      </c>
      <c r="AD3784" s="2" t="s">
        <v>3372</v>
      </c>
    </row>
    <row r="3785" spans="1:30" ht="16.5">
      <c r="A3785" s="1">
        <v>1472049</v>
      </c>
      <c r="B3785" s="1">
        <v>1</v>
      </c>
      <c r="C3785" s="1" t="s">
        <v>3438</v>
      </c>
      <c r="AB3785" s="2">
        <v>1471002</v>
      </c>
      <c r="AC3785" s="2">
        <v>1</v>
      </c>
      <c r="AD3785" s="2" t="s">
        <v>3372</v>
      </c>
    </row>
    <row r="3786" spans="1:30" ht="16.5">
      <c r="A3786" s="1">
        <v>1472050</v>
      </c>
      <c r="B3786" s="1">
        <v>1</v>
      </c>
      <c r="C3786" s="1" t="s">
        <v>1294</v>
      </c>
      <c r="AB3786" s="2">
        <v>1471003</v>
      </c>
      <c r="AC3786" s="2">
        <v>1</v>
      </c>
      <c r="AD3786" s="2" t="s">
        <v>3372</v>
      </c>
    </row>
    <row r="3787" spans="1:30" ht="16.5">
      <c r="A3787" s="1">
        <v>1472051</v>
      </c>
      <c r="B3787" s="1">
        <v>1</v>
      </c>
      <c r="C3787" s="1" t="s">
        <v>1295</v>
      </c>
      <c r="AB3787" s="2">
        <v>1471004</v>
      </c>
      <c r="AC3787" s="2">
        <v>1</v>
      </c>
      <c r="AD3787" s="2" t="s">
        <v>3372</v>
      </c>
    </row>
    <row r="3788" spans="1:30" ht="16.5">
      <c r="A3788" s="1">
        <v>1472052</v>
      </c>
      <c r="B3788" s="1">
        <v>1</v>
      </c>
      <c r="C3788" s="1" t="s">
        <v>1296</v>
      </c>
      <c r="AB3788" s="2">
        <v>1471005</v>
      </c>
      <c r="AC3788" s="2">
        <v>1</v>
      </c>
      <c r="AD3788" s="2" t="s">
        <v>3372</v>
      </c>
    </row>
    <row r="3789" spans="1:30" ht="16.5">
      <c r="A3789" s="1">
        <v>1472053</v>
      </c>
      <c r="B3789" s="1">
        <v>1</v>
      </c>
      <c r="C3789" s="1" t="s">
        <v>3439</v>
      </c>
      <c r="AB3789" s="2">
        <v>1471006</v>
      </c>
      <c r="AC3789" s="2">
        <v>1</v>
      </c>
      <c r="AD3789" s="2" t="s">
        <v>3372</v>
      </c>
    </row>
    <row r="3790" spans="1:30" ht="16.5">
      <c r="A3790" s="1">
        <v>1472054</v>
      </c>
      <c r="B3790" s="1">
        <v>1</v>
      </c>
      <c r="C3790" s="1" t="s">
        <v>1289</v>
      </c>
      <c r="AB3790" s="2">
        <v>1471007</v>
      </c>
      <c r="AC3790" s="2">
        <v>1</v>
      </c>
      <c r="AD3790" s="2" t="s">
        <v>4290</v>
      </c>
    </row>
    <row r="3791" spans="1:30" ht="16.5">
      <c r="A3791" s="1">
        <v>1472055</v>
      </c>
      <c r="B3791" s="1">
        <v>1</v>
      </c>
      <c r="C3791" s="1" t="s">
        <v>2773</v>
      </c>
      <c r="AB3791" s="2">
        <v>1471008</v>
      </c>
      <c r="AC3791" s="2">
        <v>1</v>
      </c>
      <c r="AD3791" s="2" t="s">
        <v>4291</v>
      </c>
    </row>
    <row r="3792" spans="1:30" ht="16.5">
      <c r="A3792" s="1">
        <v>1472056</v>
      </c>
      <c r="B3792" s="1">
        <v>1</v>
      </c>
      <c r="C3792" s="1" t="s">
        <v>2785</v>
      </c>
      <c r="AB3792" s="2">
        <v>1471009</v>
      </c>
      <c r="AC3792" s="2">
        <v>1</v>
      </c>
      <c r="AD3792" s="2" t="s">
        <v>4292</v>
      </c>
    </row>
    <row r="3793" spans="1:30" ht="16.5">
      <c r="A3793" s="1">
        <v>1473001</v>
      </c>
      <c r="B3793" s="1">
        <v>1</v>
      </c>
      <c r="C3793" s="1" t="s">
        <v>3440</v>
      </c>
      <c r="AB3793" s="2">
        <v>1471010</v>
      </c>
      <c r="AC3793" s="2">
        <v>1</v>
      </c>
      <c r="AD3793" s="2" t="s">
        <v>4293</v>
      </c>
    </row>
    <row r="3794" spans="1:30" ht="16.5">
      <c r="A3794" s="1">
        <v>1473002</v>
      </c>
      <c r="B3794" s="1">
        <v>1</v>
      </c>
      <c r="C3794" s="1" t="s">
        <v>3441</v>
      </c>
      <c r="AB3794" s="2">
        <v>1471011</v>
      </c>
      <c r="AC3794" s="2">
        <v>1</v>
      </c>
      <c r="AD3794" s="2" t="s">
        <v>4294</v>
      </c>
    </row>
    <row r="3795" spans="1:30" ht="16.5">
      <c r="A3795" s="1">
        <v>1473003</v>
      </c>
      <c r="B3795" s="1">
        <v>1</v>
      </c>
      <c r="C3795" s="1" t="s">
        <v>3442</v>
      </c>
      <c r="AB3795" s="2">
        <v>1471012</v>
      </c>
      <c r="AC3795" s="2">
        <v>1</v>
      </c>
      <c r="AD3795" s="2" t="s">
        <v>4295</v>
      </c>
    </row>
    <row r="3796" spans="1:30" ht="16.5">
      <c r="A3796" s="1">
        <v>1473004</v>
      </c>
      <c r="B3796" s="1">
        <v>1</v>
      </c>
      <c r="C3796" s="1" t="s">
        <v>3443</v>
      </c>
      <c r="AB3796" s="2">
        <v>1471013</v>
      </c>
      <c r="AC3796" s="2">
        <v>1</v>
      </c>
      <c r="AD3796" s="2" t="s">
        <v>3379</v>
      </c>
    </row>
    <row r="3797" spans="1:30" ht="16.5">
      <c r="A3797" s="1">
        <v>1473005</v>
      </c>
      <c r="B3797" s="1">
        <v>1</v>
      </c>
      <c r="C3797" s="1" t="s">
        <v>3443</v>
      </c>
      <c r="AB3797" s="2">
        <v>1471014</v>
      </c>
      <c r="AC3797" s="2">
        <v>1</v>
      </c>
      <c r="AD3797" s="2" t="s">
        <v>4296</v>
      </c>
    </row>
    <row r="3798" spans="1:30" ht="16.5">
      <c r="A3798" s="1">
        <v>1473006</v>
      </c>
      <c r="B3798" s="1">
        <v>1</v>
      </c>
      <c r="C3798" s="1" t="s">
        <v>3444</v>
      </c>
      <c r="AB3798" s="2">
        <v>1471015</v>
      </c>
      <c r="AC3798" s="2">
        <v>1</v>
      </c>
      <c r="AD3798" s="2" t="s">
        <v>4297</v>
      </c>
    </row>
    <row r="3799" spans="1:30" ht="16.5">
      <c r="A3799" s="1">
        <v>1473007</v>
      </c>
      <c r="B3799" s="1">
        <v>1</v>
      </c>
      <c r="C3799" s="1" t="s">
        <v>3444</v>
      </c>
      <c r="AB3799" s="2">
        <v>1471016</v>
      </c>
      <c r="AC3799" s="2">
        <v>1</v>
      </c>
      <c r="AD3799" s="2" t="s">
        <v>4298</v>
      </c>
    </row>
    <row r="3800" spans="1:30" ht="16.5">
      <c r="A3800" s="1">
        <v>1473008</v>
      </c>
      <c r="B3800" s="1">
        <v>1</v>
      </c>
      <c r="C3800" s="1" t="s">
        <v>3445</v>
      </c>
      <c r="AB3800" s="2">
        <v>1471017</v>
      </c>
      <c r="AC3800" s="2">
        <v>1</v>
      </c>
      <c r="AD3800" s="2" t="s">
        <v>3382</v>
      </c>
    </row>
    <row r="3801" spans="1:30" ht="16.5">
      <c r="A3801" s="1">
        <v>1473009</v>
      </c>
      <c r="B3801" s="1">
        <v>1</v>
      </c>
      <c r="C3801" s="1" t="s">
        <v>3446</v>
      </c>
      <c r="AB3801" s="2">
        <v>1471018</v>
      </c>
      <c r="AC3801" s="2">
        <v>1</v>
      </c>
      <c r="AD3801" s="2" t="s">
        <v>3382</v>
      </c>
    </row>
    <row r="3802" spans="1:30" ht="16.5">
      <c r="A3802" s="1">
        <v>1473010</v>
      </c>
      <c r="B3802" s="1">
        <v>1</v>
      </c>
      <c r="C3802" s="1" t="s">
        <v>3447</v>
      </c>
      <c r="AB3802" s="2">
        <v>1471019</v>
      </c>
      <c r="AC3802" s="2">
        <v>1</v>
      </c>
      <c r="AD3802" s="2" t="s">
        <v>3382</v>
      </c>
    </row>
    <row r="3803" spans="1:30" ht="16.5">
      <c r="A3803" s="1">
        <v>1473011</v>
      </c>
      <c r="B3803" s="1">
        <v>1</v>
      </c>
      <c r="C3803" s="1" t="s">
        <v>3447</v>
      </c>
      <c r="AB3803" s="2">
        <v>1471020</v>
      </c>
      <c r="AC3803" s="2">
        <v>1</v>
      </c>
      <c r="AD3803" s="2" t="s">
        <v>3382</v>
      </c>
    </row>
    <row r="3804" spans="1:30" ht="16.5">
      <c r="A3804" s="1">
        <v>1473012</v>
      </c>
      <c r="B3804" s="1">
        <v>1</v>
      </c>
      <c r="C3804" s="1" t="s">
        <v>3448</v>
      </c>
      <c r="AB3804" s="2">
        <v>1471021</v>
      </c>
      <c r="AC3804" s="2">
        <v>1</v>
      </c>
      <c r="AD3804" s="2" t="s">
        <v>3383</v>
      </c>
    </row>
    <row r="3805" spans="1:30" ht="16.5">
      <c r="A3805" s="1">
        <v>1473013</v>
      </c>
      <c r="B3805" s="1">
        <v>1</v>
      </c>
      <c r="C3805" s="1" t="s">
        <v>3449</v>
      </c>
      <c r="AB3805" s="2">
        <v>1471022</v>
      </c>
      <c r="AC3805" s="2">
        <v>1</v>
      </c>
      <c r="AD3805" s="2" t="s">
        <v>3383</v>
      </c>
    </row>
    <row r="3806" spans="1:30" ht="16.5">
      <c r="A3806" s="1">
        <v>1473014</v>
      </c>
      <c r="B3806" s="1">
        <v>1</v>
      </c>
      <c r="C3806" s="1" t="s">
        <v>3450</v>
      </c>
      <c r="AB3806" s="2">
        <v>1471023</v>
      </c>
      <c r="AC3806" s="2">
        <v>1</v>
      </c>
      <c r="AD3806" s="2" t="s">
        <v>3383</v>
      </c>
    </row>
    <row r="3807" spans="1:30" ht="16.5">
      <c r="A3807" s="1">
        <v>1473015</v>
      </c>
      <c r="B3807" s="1">
        <v>1</v>
      </c>
      <c r="C3807" s="1" t="s">
        <v>3451</v>
      </c>
      <c r="AB3807" s="2">
        <v>1471024</v>
      </c>
      <c r="AC3807" s="2">
        <v>1</v>
      </c>
      <c r="AD3807" s="2" t="s">
        <v>3383</v>
      </c>
    </row>
    <row r="3808" spans="1:30" ht="16.5">
      <c r="A3808" s="1">
        <v>1473016</v>
      </c>
      <c r="B3808" s="1">
        <v>1</v>
      </c>
      <c r="C3808" s="1" t="s">
        <v>3452</v>
      </c>
      <c r="AB3808" s="2">
        <v>1471025</v>
      </c>
      <c r="AC3808" s="2">
        <v>1</v>
      </c>
      <c r="AD3808" s="2" t="s">
        <v>3383</v>
      </c>
    </row>
    <row r="3809" spans="1:30" ht="16.5">
      <c r="A3809" s="1">
        <v>1473017</v>
      </c>
      <c r="B3809" s="1">
        <v>1</v>
      </c>
      <c r="C3809" s="1" t="s">
        <v>3453</v>
      </c>
      <c r="AB3809" s="2">
        <v>1471026</v>
      </c>
      <c r="AC3809" s="2">
        <v>1</v>
      </c>
      <c r="AD3809" s="2" t="s">
        <v>3383</v>
      </c>
    </row>
    <row r="3810" spans="1:30" ht="16.5">
      <c r="A3810" s="1">
        <v>1473018</v>
      </c>
      <c r="B3810" s="1">
        <v>1</v>
      </c>
      <c r="C3810" s="1" t="s">
        <v>3454</v>
      </c>
      <c r="AB3810" s="2">
        <v>1471027</v>
      </c>
      <c r="AC3810" s="2">
        <v>1</v>
      </c>
      <c r="AD3810" s="2" t="s">
        <v>3384</v>
      </c>
    </row>
    <row r="3811" spans="1:30" ht="16.5">
      <c r="A3811" s="1">
        <v>1473019</v>
      </c>
      <c r="B3811" s="1">
        <v>1</v>
      </c>
      <c r="C3811" s="1" t="s">
        <v>3455</v>
      </c>
      <c r="AB3811" s="2">
        <v>1471028</v>
      </c>
      <c r="AC3811" s="2">
        <v>1</v>
      </c>
      <c r="AD3811" s="2" t="s">
        <v>3385</v>
      </c>
    </row>
    <row r="3812" spans="1:30" ht="16.5">
      <c r="A3812" s="1">
        <v>1473020</v>
      </c>
      <c r="B3812" s="1">
        <v>1</v>
      </c>
      <c r="C3812" s="1" t="s">
        <v>3456</v>
      </c>
      <c r="AB3812" s="2">
        <v>1471029</v>
      </c>
      <c r="AC3812" s="2">
        <v>1</v>
      </c>
      <c r="AD3812" s="2" t="s">
        <v>3385</v>
      </c>
    </row>
    <row r="3813" spans="1:30" ht="16.5">
      <c r="A3813" s="1">
        <v>1473021</v>
      </c>
      <c r="B3813" s="1">
        <v>1</v>
      </c>
      <c r="C3813" s="1" t="s">
        <v>3457</v>
      </c>
      <c r="AB3813" s="2">
        <v>1471030</v>
      </c>
      <c r="AC3813" s="2">
        <v>1</v>
      </c>
      <c r="AD3813" s="2" t="s">
        <v>3386</v>
      </c>
    </row>
    <row r="3814" spans="1:30" ht="16.5">
      <c r="A3814" s="1">
        <v>1473022</v>
      </c>
      <c r="B3814" s="1">
        <v>1</v>
      </c>
      <c r="C3814" s="1" t="s">
        <v>3458</v>
      </c>
      <c r="AB3814" s="2">
        <v>1471031</v>
      </c>
      <c r="AC3814" s="2">
        <v>1</v>
      </c>
      <c r="AD3814" s="2" t="s">
        <v>3386</v>
      </c>
    </row>
    <row r="3815" spans="1:30" ht="16.5">
      <c r="A3815" s="1">
        <v>1473023</v>
      </c>
      <c r="B3815" s="1">
        <v>1</v>
      </c>
      <c r="C3815" s="1" t="s">
        <v>3459</v>
      </c>
      <c r="AB3815" s="2">
        <v>1471032</v>
      </c>
      <c r="AC3815" s="2">
        <v>1</v>
      </c>
      <c r="AD3815" s="2" t="s">
        <v>3387</v>
      </c>
    </row>
    <row r="3816" spans="1:30" ht="16.5">
      <c r="A3816" s="1">
        <v>1473024</v>
      </c>
      <c r="B3816" s="1">
        <v>1</v>
      </c>
      <c r="C3816" s="1" t="s">
        <v>3460</v>
      </c>
      <c r="AB3816" s="2">
        <v>1471033</v>
      </c>
      <c r="AC3816" s="2">
        <v>1</v>
      </c>
      <c r="AD3816" s="2" t="s">
        <v>3388</v>
      </c>
    </row>
    <row r="3817" spans="1:30" ht="16.5">
      <c r="A3817" s="1">
        <v>1473025</v>
      </c>
      <c r="B3817" s="1">
        <v>1</v>
      </c>
      <c r="C3817" s="1" t="s">
        <v>3461</v>
      </c>
      <c r="AB3817" s="2">
        <v>1471034</v>
      </c>
      <c r="AC3817" s="2">
        <v>1</v>
      </c>
      <c r="AD3817" s="2" t="s">
        <v>3382</v>
      </c>
    </row>
    <row r="3818" spans="1:30" ht="16.5">
      <c r="A3818" s="1">
        <v>1473026</v>
      </c>
      <c r="B3818" s="1">
        <v>1</v>
      </c>
      <c r="C3818" s="1" t="s">
        <v>3462</v>
      </c>
      <c r="AB3818" s="2">
        <v>1471035</v>
      </c>
      <c r="AC3818" s="2">
        <v>1</v>
      </c>
      <c r="AD3818" s="2" t="s">
        <v>3382</v>
      </c>
    </row>
    <row r="3819" spans="1:30" ht="16.5">
      <c r="A3819" s="1">
        <v>1473027</v>
      </c>
      <c r="B3819" s="1">
        <v>1</v>
      </c>
      <c r="C3819" s="1" t="s">
        <v>3463</v>
      </c>
      <c r="AB3819" s="2">
        <v>1471036</v>
      </c>
      <c r="AC3819" s="2">
        <v>1</v>
      </c>
      <c r="AD3819" s="2" t="s">
        <v>3382</v>
      </c>
    </row>
    <row r="3820" spans="1:30" ht="16.5">
      <c r="A3820" s="1">
        <v>1473028</v>
      </c>
      <c r="B3820" s="1">
        <v>1</v>
      </c>
      <c r="C3820" s="1" t="s">
        <v>3464</v>
      </c>
      <c r="AB3820" s="2">
        <v>1471037</v>
      </c>
      <c r="AC3820" s="2">
        <v>1</v>
      </c>
      <c r="AD3820" s="2" t="s">
        <v>3389</v>
      </c>
    </row>
    <row r="3821" spans="1:30" ht="16.5">
      <c r="A3821" s="1">
        <v>1473029</v>
      </c>
      <c r="B3821" s="1">
        <v>1</v>
      </c>
      <c r="C3821" s="1" t="s">
        <v>3465</v>
      </c>
      <c r="AB3821" s="2">
        <v>1471038</v>
      </c>
      <c r="AC3821" s="2">
        <v>1</v>
      </c>
      <c r="AD3821" s="2" t="s">
        <v>3389</v>
      </c>
    </row>
    <row r="3822" spans="1:30" ht="16.5">
      <c r="A3822" s="1">
        <v>1473030</v>
      </c>
      <c r="B3822" s="1">
        <v>1</v>
      </c>
      <c r="C3822" s="1" t="s">
        <v>3466</v>
      </c>
      <c r="AB3822" s="2">
        <v>1471039</v>
      </c>
      <c r="AC3822" s="2">
        <v>1</v>
      </c>
      <c r="AD3822" s="2" t="s">
        <v>3372</v>
      </c>
    </row>
    <row r="3823" spans="1:30" ht="16.5">
      <c r="A3823" s="1">
        <v>1473031</v>
      </c>
      <c r="B3823" s="1">
        <v>1</v>
      </c>
      <c r="C3823" s="1" t="s">
        <v>3467</v>
      </c>
      <c r="AB3823" s="2">
        <v>1471040</v>
      </c>
      <c r="AC3823" s="2">
        <v>1</v>
      </c>
      <c r="AD3823" s="2" t="s">
        <v>3372</v>
      </c>
    </row>
    <row r="3824" spans="1:30" ht="16.5">
      <c r="A3824" s="1">
        <v>1473032</v>
      </c>
      <c r="B3824" s="1">
        <v>1</v>
      </c>
      <c r="C3824" s="1" t="s">
        <v>3468</v>
      </c>
      <c r="AB3824" s="2">
        <v>1471041</v>
      </c>
      <c r="AC3824" s="2">
        <v>1</v>
      </c>
      <c r="AD3824" s="2" t="s">
        <v>3372</v>
      </c>
    </row>
    <row r="3825" spans="1:30" ht="16.5">
      <c r="A3825" s="1">
        <v>1473033</v>
      </c>
      <c r="B3825" s="1">
        <v>1</v>
      </c>
      <c r="C3825" s="1" t="s">
        <v>3469</v>
      </c>
      <c r="AB3825" s="2">
        <v>1471042</v>
      </c>
      <c r="AC3825" s="2">
        <v>1</v>
      </c>
      <c r="AD3825" s="2" t="s">
        <v>3372</v>
      </c>
    </row>
    <row r="3826" spans="1:30" ht="16.5">
      <c r="A3826" s="1">
        <v>1473034</v>
      </c>
      <c r="B3826" s="1">
        <v>1</v>
      </c>
      <c r="C3826" s="1" t="s">
        <v>3470</v>
      </c>
      <c r="AB3826" s="2">
        <v>1471043</v>
      </c>
      <c r="AC3826" s="2">
        <v>1</v>
      </c>
      <c r="AD3826" s="2" t="s">
        <v>3390</v>
      </c>
    </row>
    <row r="3827" spans="1:30" ht="16.5">
      <c r="A3827" s="1">
        <v>1473035</v>
      </c>
      <c r="B3827" s="1">
        <v>1</v>
      </c>
      <c r="C3827" s="1" t="s">
        <v>3471</v>
      </c>
      <c r="AB3827" s="2">
        <v>1472001</v>
      </c>
      <c r="AC3827" s="2">
        <v>1</v>
      </c>
      <c r="AD3827" s="2" t="s">
        <v>3391</v>
      </c>
    </row>
    <row r="3828" spans="1:30" ht="16.5">
      <c r="A3828" s="1">
        <v>1473036</v>
      </c>
      <c r="B3828" s="1">
        <v>1</v>
      </c>
      <c r="C3828" s="1" t="s">
        <v>3472</v>
      </c>
      <c r="AB3828" s="2">
        <v>1472002</v>
      </c>
      <c r="AC3828" s="2">
        <v>1</v>
      </c>
      <c r="AD3828" s="2" t="s">
        <v>3392</v>
      </c>
    </row>
    <row r="3829" spans="1:30" ht="16.5">
      <c r="A3829" s="1">
        <v>1473037</v>
      </c>
      <c r="B3829" s="1">
        <v>1</v>
      </c>
      <c r="C3829" s="1" t="s">
        <v>3473</v>
      </c>
      <c r="AB3829" s="2">
        <v>1472003</v>
      </c>
      <c r="AC3829" s="2">
        <v>1</v>
      </c>
      <c r="AD3829" s="2" t="s">
        <v>3393</v>
      </c>
    </row>
    <row r="3830" spans="1:30" ht="16.5">
      <c r="A3830" s="1">
        <v>1473038</v>
      </c>
      <c r="B3830" s="1">
        <v>1</v>
      </c>
      <c r="C3830" s="1" t="s">
        <v>3474</v>
      </c>
      <c r="AB3830" s="2">
        <v>1472004</v>
      </c>
      <c r="AC3830" s="2">
        <v>1</v>
      </c>
      <c r="AD3830" s="2" t="s">
        <v>3394</v>
      </c>
    </row>
    <row r="3831" spans="1:30" ht="16.5">
      <c r="A3831" s="1">
        <v>1473039</v>
      </c>
      <c r="B3831" s="1">
        <v>1</v>
      </c>
      <c r="C3831" s="1" t="s">
        <v>3475</v>
      </c>
      <c r="AB3831" s="2">
        <v>1472005</v>
      </c>
      <c r="AC3831" s="2">
        <v>1</v>
      </c>
      <c r="AD3831" s="2" t="s">
        <v>3395</v>
      </c>
    </row>
    <row r="3832" spans="1:30" ht="16.5">
      <c r="A3832" s="1">
        <v>1473040</v>
      </c>
      <c r="B3832" s="1">
        <v>1</v>
      </c>
      <c r="C3832" s="1" t="s">
        <v>3476</v>
      </c>
      <c r="AB3832" s="2">
        <v>1472006</v>
      </c>
      <c r="AC3832" s="2">
        <v>1</v>
      </c>
      <c r="AD3832" s="2" t="s">
        <v>3396</v>
      </c>
    </row>
    <row r="3833" spans="1:30" ht="16.5">
      <c r="A3833" s="1">
        <v>1473041</v>
      </c>
      <c r="B3833" s="1">
        <v>1</v>
      </c>
      <c r="C3833" s="1" t="s">
        <v>3477</v>
      </c>
      <c r="AB3833" s="2">
        <v>1472007</v>
      </c>
      <c r="AC3833" s="2">
        <v>1</v>
      </c>
      <c r="AD3833" s="2" t="s">
        <v>3397</v>
      </c>
    </row>
    <row r="3834" spans="1:30" ht="16.5">
      <c r="A3834" s="1">
        <v>1473042</v>
      </c>
      <c r="B3834" s="1">
        <v>1</v>
      </c>
      <c r="C3834" s="1" t="s">
        <v>3478</v>
      </c>
      <c r="AB3834" s="2">
        <v>1472008</v>
      </c>
      <c r="AC3834" s="2">
        <v>1</v>
      </c>
      <c r="AD3834" s="2" t="s">
        <v>3398</v>
      </c>
    </row>
    <row r="3835" spans="1:30" ht="16.5">
      <c r="A3835" s="1">
        <v>1473043</v>
      </c>
      <c r="B3835" s="1">
        <v>1</v>
      </c>
      <c r="C3835" s="1" t="s">
        <v>3479</v>
      </c>
      <c r="AB3835" s="2">
        <v>1472009</v>
      </c>
      <c r="AC3835" s="2">
        <v>1</v>
      </c>
      <c r="AD3835" s="2" t="s">
        <v>3399</v>
      </c>
    </row>
    <row r="3836" spans="1:30" ht="16.5">
      <c r="A3836" s="1">
        <v>1473044</v>
      </c>
      <c r="B3836" s="1">
        <v>1</v>
      </c>
      <c r="C3836" s="1" t="s">
        <v>3480</v>
      </c>
      <c r="AB3836" s="2">
        <v>1472010</v>
      </c>
      <c r="AC3836" s="2">
        <v>1</v>
      </c>
      <c r="AD3836" s="2" t="s">
        <v>3400</v>
      </c>
    </row>
    <row r="3837" spans="1:30" ht="16.5">
      <c r="A3837" s="1">
        <v>1473045</v>
      </c>
      <c r="B3837" s="1">
        <v>1</v>
      </c>
      <c r="C3837" s="1" t="s">
        <v>3481</v>
      </c>
      <c r="AB3837" s="2">
        <v>1472011</v>
      </c>
      <c r="AC3837" s="2">
        <v>1</v>
      </c>
      <c r="AD3837" s="2" t="s">
        <v>3401</v>
      </c>
    </row>
    <row r="3838" spans="1:30" ht="16.5">
      <c r="A3838" s="1">
        <v>1473046</v>
      </c>
      <c r="B3838" s="1">
        <v>1</v>
      </c>
      <c r="C3838" s="1" t="s">
        <v>3482</v>
      </c>
      <c r="AB3838" s="2">
        <v>1472012</v>
      </c>
      <c r="AC3838" s="2">
        <v>1</v>
      </c>
      <c r="AD3838" s="2" t="s">
        <v>3402</v>
      </c>
    </row>
    <row r="3839" spans="1:30" ht="16.5">
      <c r="A3839" s="1">
        <v>1473047</v>
      </c>
      <c r="B3839" s="1">
        <v>1</v>
      </c>
      <c r="C3839" s="1" t="s">
        <v>3483</v>
      </c>
      <c r="AB3839" s="2">
        <v>1472013</v>
      </c>
      <c r="AC3839" s="2">
        <v>1</v>
      </c>
      <c r="AD3839" s="2" t="s">
        <v>3403</v>
      </c>
    </row>
    <row r="3840" spans="1:30" ht="16.5">
      <c r="A3840" s="1">
        <v>1473048</v>
      </c>
      <c r="B3840" s="1">
        <v>1</v>
      </c>
      <c r="C3840" s="1" t="s">
        <v>3484</v>
      </c>
      <c r="AB3840" s="2">
        <v>1472014</v>
      </c>
      <c r="AC3840" s="2">
        <v>1</v>
      </c>
      <c r="AD3840" s="2" t="s">
        <v>3404</v>
      </c>
    </row>
    <row r="3841" spans="1:30" ht="16.5">
      <c r="A3841" s="1">
        <v>1473049</v>
      </c>
      <c r="B3841" s="1">
        <v>1</v>
      </c>
      <c r="C3841" s="1" t="s">
        <v>3485</v>
      </c>
      <c r="AB3841" s="2">
        <v>1472015</v>
      </c>
      <c r="AC3841" s="2">
        <v>1</v>
      </c>
      <c r="AD3841" s="2" t="s">
        <v>3405</v>
      </c>
    </row>
    <row r="3842" spans="1:30" ht="16.5">
      <c r="A3842" s="1">
        <v>1474001</v>
      </c>
      <c r="B3842" s="1">
        <v>1</v>
      </c>
      <c r="C3842" s="1" t="s">
        <v>3486</v>
      </c>
      <c r="AB3842" s="2">
        <v>1472016</v>
      </c>
      <c r="AC3842" s="2">
        <v>1</v>
      </c>
      <c r="AD3842" s="2" t="s">
        <v>3406</v>
      </c>
    </row>
    <row r="3843" spans="1:30" ht="16.5">
      <c r="A3843" s="1">
        <v>1474002</v>
      </c>
      <c r="B3843" s="1">
        <v>1</v>
      </c>
      <c r="C3843" s="1" t="s">
        <v>3487</v>
      </c>
      <c r="AB3843" s="2">
        <v>1472017</v>
      </c>
      <c r="AC3843" s="2">
        <v>1</v>
      </c>
      <c r="AD3843" s="2" t="s">
        <v>3407</v>
      </c>
    </row>
    <row r="3844" spans="1:30" ht="16.5">
      <c r="A3844" s="1">
        <v>1474003</v>
      </c>
      <c r="B3844" s="1">
        <v>1</v>
      </c>
      <c r="C3844" s="1" t="s">
        <v>3487</v>
      </c>
      <c r="AB3844" s="2">
        <v>1472018</v>
      </c>
      <c r="AC3844" s="2">
        <v>1</v>
      </c>
      <c r="AD3844" s="2" t="s">
        <v>3408</v>
      </c>
    </row>
    <row r="3845" spans="1:30" ht="16.5">
      <c r="A3845" s="1">
        <v>1474004</v>
      </c>
      <c r="B3845" s="1">
        <v>1</v>
      </c>
      <c r="C3845" s="1" t="s">
        <v>3488</v>
      </c>
      <c r="AB3845" s="2">
        <v>1472019</v>
      </c>
      <c r="AC3845" s="2">
        <v>1</v>
      </c>
      <c r="AD3845" s="2" t="s">
        <v>3409</v>
      </c>
    </row>
    <row r="3846" spans="1:30" ht="16.5">
      <c r="A3846" s="1">
        <v>1474005</v>
      </c>
      <c r="B3846" s="1">
        <v>1</v>
      </c>
      <c r="C3846" s="1" t="s">
        <v>3488</v>
      </c>
      <c r="AB3846" s="2">
        <v>1472020</v>
      </c>
      <c r="AC3846" s="2">
        <v>1</v>
      </c>
      <c r="AD3846" s="2" t="s">
        <v>3410</v>
      </c>
    </row>
    <row r="3847" spans="1:30" ht="16.5">
      <c r="A3847" s="1">
        <v>1474006</v>
      </c>
      <c r="B3847" s="1">
        <v>1</v>
      </c>
      <c r="C3847" s="1" t="s">
        <v>3488</v>
      </c>
      <c r="AB3847" s="2">
        <v>1472021</v>
      </c>
      <c r="AC3847" s="2">
        <v>1</v>
      </c>
      <c r="AD3847" s="2" t="s">
        <v>3411</v>
      </c>
    </row>
    <row r="3848" spans="1:30" ht="16.5">
      <c r="A3848" s="1">
        <v>1474007</v>
      </c>
      <c r="B3848" s="1">
        <v>1</v>
      </c>
      <c r="C3848" s="1" t="s">
        <v>1728</v>
      </c>
      <c r="AB3848" s="2">
        <v>1472022</v>
      </c>
      <c r="AC3848" s="2">
        <v>1</v>
      </c>
      <c r="AD3848" s="2" t="s">
        <v>3412</v>
      </c>
    </row>
    <row r="3849" spans="1:30" ht="16.5">
      <c r="A3849" s="1">
        <v>1474008</v>
      </c>
      <c r="B3849" s="1">
        <v>1</v>
      </c>
      <c r="C3849" s="1" t="s">
        <v>3489</v>
      </c>
      <c r="AB3849" s="2">
        <v>1472023</v>
      </c>
      <c r="AC3849" s="2">
        <v>1</v>
      </c>
      <c r="AD3849" s="2" t="s">
        <v>3413</v>
      </c>
    </row>
    <row r="3850" spans="1:30" ht="16.5">
      <c r="A3850" s="1">
        <v>1474009</v>
      </c>
      <c r="B3850" s="1">
        <v>1</v>
      </c>
      <c r="C3850" s="1" t="s">
        <v>3490</v>
      </c>
      <c r="AB3850" s="2">
        <v>1472024</v>
      </c>
      <c r="AC3850" s="2">
        <v>1</v>
      </c>
      <c r="AD3850" s="2" t="s">
        <v>3414</v>
      </c>
    </row>
    <row r="3851" spans="1:30" ht="16.5">
      <c r="A3851" s="1">
        <v>1474010</v>
      </c>
      <c r="B3851" s="1">
        <v>1</v>
      </c>
      <c r="C3851" s="1" t="s">
        <v>3491</v>
      </c>
      <c r="AB3851" s="2">
        <v>1472025</v>
      </c>
      <c r="AC3851" s="2">
        <v>1</v>
      </c>
      <c r="AD3851" s="2" t="s">
        <v>3415</v>
      </c>
    </row>
    <row r="3852" spans="1:30" ht="16.5">
      <c r="A3852" s="1">
        <v>1474011</v>
      </c>
      <c r="B3852" s="1">
        <v>1</v>
      </c>
      <c r="C3852" s="1" t="s">
        <v>3492</v>
      </c>
      <c r="AB3852" s="2">
        <v>1472026</v>
      </c>
      <c r="AC3852" s="2">
        <v>1</v>
      </c>
      <c r="AD3852" s="2" t="s">
        <v>3416</v>
      </c>
    </row>
    <row r="3853" spans="1:30" ht="16.5">
      <c r="A3853" s="1">
        <v>1474012</v>
      </c>
      <c r="B3853" s="1">
        <v>1</v>
      </c>
      <c r="C3853" s="1" t="s">
        <v>3493</v>
      </c>
      <c r="AB3853" s="2">
        <v>1472027</v>
      </c>
      <c r="AC3853" s="2">
        <v>1</v>
      </c>
      <c r="AD3853" s="2" t="s">
        <v>3417</v>
      </c>
    </row>
    <row r="3854" spans="1:30" ht="16.5">
      <c r="A3854" s="1">
        <v>1474013</v>
      </c>
      <c r="B3854" s="1">
        <v>1</v>
      </c>
      <c r="C3854" s="1" t="s">
        <v>3494</v>
      </c>
      <c r="AB3854" s="2">
        <v>1472028</v>
      </c>
      <c r="AC3854" s="2">
        <v>1</v>
      </c>
      <c r="AD3854" s="2" t="s">
        <v>3418</v>
      </c>
    </row>
    <row r="3855" spans="1:30" ht="16.5">
      <c r="A3855" s="1">
        <v>1474014</v>
      </c>
      <c r="B3855" s="1">
        <v>1</v>
      </c>
      <c r="C3855" s="1" t="s">
        <v>3495</v>
      </c>
      <c r="AB3855" s="2">
        <v>1472029</v>
      </c>
      <c r="AC3855" s="2">
        <v>1</v>
      </c>
      <c r="AD3855" s="2" t="s">
        <v>3419</v>
      </c>
    </row>
    <row r="3856" spans="1:30" ht="16.5">
      <c r="A3856" s="1">
        <v>1474015</v>
      </c>
      <c r="B3856" s="1">
        <v>1</v>
      </c>
      <c r="C3856" s="1" t="s">
        <v>3496</v>
      </c>
      <c r="AB3856" s="2">
        <v>1472030</v>
      </c>
      <c r="AC3856" s="2">
        <v>1</v>
      </c>
      <c r="AD3856" s="2" t="s">
        <v>3420</v>
      </c>
    </row>
    <row r="3857" spans="1:30" ht="16.5">
      <c r="A3857" s="1">
        <v>1474016</v>
      </c>
      <c r="B3857" s="1">
        <v>1</v>
      </c>
      <c r="C3857" s="1" t="s">
        <v>3497</v>
      </c>
      <c r="AB3857" s="2">
        <v>1472031</v>
      </c>
      <c r="AC3857" s="2">
        <v>1</v>
      </c>
      <c r="AD3857" s="2" t="s">
        <v>3421</v>
      </c>
    </row>
    <row r="3858" spans="1:30" ht="16.5">
      <c r="A3858" s="1">
        <v>1474017</v>
      </c>
      <c r="B3858" s="1">
        <v>1</v>
      </c>
      <c r="C3858" s="1" t="s">
        <v>3498</v>
      </c>
      <c r="AB3858" s="2">
        <v>1472032</v>
      </c>
      <c r="AC3858" s="2">
        <v>1</v>
      </c>
      <c r="AD3858" s="2" t="s">
        <v>3422</v>
      </c>
    </row>
    <row r="3859" spans="1:30" ht="16.5">
      <c r="A3859" s="1">
        <v>1474018</v>
      </c>
      <c r="B3859" s="1">
        <v>1</v>
      </c>
      <c r="C3859" s="1" t="s">
        <v>3499</v>
      </c>
      <c r="AB3859" s="2">
        <v>1472033</v>
      </c>
      <c r="AC3859" s="2">
        <v>1</v>
      </c>
      <c r="AD3859" s="2" t="s">
        <v>3423</v>
      </c>
    </row>
    <row r="3860" spans="1:30" ht="16.5">
      <c r="A3860" s="1">
        <v>1474019</v>
      </c>
      <c r="B3860" s="1">
        <v>1</v>
      </c>
      <c r="C3860" s="1" t="s">
        <v>3500</v>
      </c>
      <c r="AB3860" s="2">
        <v>1472034</v>
      </c>
      <c r="AC3860" s="2">
        <v>1</v>
      </c>
      <c r="AD3860" s="2" t="s">
        <v>3424</v>
      </c>
    </row>
    <row r="3861" spans="1:30" ht="16.5">
      <c r="A3861" s="1">
        <v>1474020</v>
      </c>
      <c r="B3861" s="1">
        <v>1</v>
      </c>
      <c r="C3861" s="1" t="s">
        <v>3501</v>
      </c>
      <c r="AB3861" s="2">
        <v>1472035</v>
      </c>
      <c r="AC3861" s="2">
        <v>1</v>
      </c>
      <c r="AD3861" s="2" t="s">
        <v>3425</v>
      </c>
    </row>
    <row r="3862" spans="1:30" ht="16.5">
      <c r="A3862" s="1">
        <v>1474021</v>
      </c>
      <c r="B3862" s="1">
        <v>1</v>
      </c>
      <c r="C3862" s="1" t="s">
        <v>3502</v>
      </c>
      <c r="AB3862" s="2">
        <v>1472036</v>
      </c>
      <c r="AC3862" s="2">
        <v>1</v>
      </c>
      <c r="AD3862" s="2" t="s">
        <v>3426</v>
      </c>
    </row>
    <row r="3863" spans="1:30" ht="16.5">
      <c r="A3863" s="1">
        <v>1474022</v>
      </c>
      <c r="B3863" s="1">
        <v>1</v>
      </c>
      <c r="C3863" s="1" t="s">
        <v>3503</v>
      </c>
      <c r="AB3863" s="2">
        <v>1472037</v>
      </c>
      <c r="AC3863" s="2">
        <v>1</v>
      </c>
      <c r="AD3863" s="2" t="s">
        <v>3427</v>
      </c>
    </row>
    <row r="3864" spans="1:30" ht="16.5">
      <c r="A3864" s="1">
        <v>1474023</v>
      </c>
      <c r="B3864" s="1">
        <v>1</v>
      </c>
      <c r="C3864" s="1" t="s">
        <v>3503</v>
      </c>
      <c r="AB3864" s="2">
        <v>1472038</v>
      </c>
      <c r="AC3864" s="2">
        <v>1</v>
      </c>
      <c r="AD3864" s="2" t="s">
        <v>3428</v>
      </c>
    </row>
    <row r="3865" spans="1:30" ht="16.5">
      <c r="A3865" s="1">
        <v>1474024</v>
      </c>
      <c r="B3865" s="1">
        <v>1</v>
      </c>
      <c r="C3865" s="1" t="s">
        <v>3504</v>
      </c>
      <c r="AB3865" s="2">
        <v>1472039</v>
      </c>
      <c r="AC3865" s="2">
        <v>1</v>
      </c>
      <c r="AD3865" s="2" t="s">
        <v>3429</v>
      </c>
    </row>
    <row r="3866" spans="1:30" ht="16.5">
      <c r="A3866" s="1">
        <v>1474025</v>
      </c>
      <c r="B3866" s="1">
        <v>1</v>
      </c>
      <c r="C3866" s="1" t="s">
        <v>3505</v>
      </c>
      <c r="AB3866" s="2">
        <v>1472040</v>
      </c>
      <c r="AC3866" s="2">
        <v>1</v>
      </c>
      <c r="AD3866" s="2" t="s">
        <v>3430</v>
      </c>
    </row>
    <row r="3867" spans="1:30" ht="16.5">
      <c r="A3867" s="1">
        <v>1474026</v>
      </c>
      <c r="B3867" s="1">
        <v>1</v>
      </c>
      <c r="C3867" s="1" t="s">
        <v>3506</v>
      </c>
      <c r="AB3867" s="2">
        <v>1472041</v>
      </c>
      <c r="AC3867" s="2">
        <v>1</v>
      </c>
      <c r="AD3867" s="2" t="s">
        <v>3431</v>
      </c>
    </row>
    <row r="3868" spans="1:30" ht="16.5">
      <c r="A3868" s="1">
        <v>1474027</v>
      </c>
      <c r="B3868" s="1">
        <v>1</v>
      </c>
      <c r="C3868" s="1" t="s">
        <v>3507</v>
      </c>
      <c r="AB3868" s="2">
        <v>1472042</v>
      </c>
      <c r="AC3868" s="2">
        <v>1</v>
      </c>
      <c r="AD3868" s="2" t="s">
        <v>3432</v>
      </c>
    </row>
    <row r="3869" spans="1:30" ht="16.5">
      <c r="A3869" s="1">
        <v>1474028</v>
      </c>
      <c r="B3869" s="1">
        <v>1</v>
      </c>
      <c r="C3869" s="1" t="s">
        <v>3508</v>
      </c>
      <c r="AB3869" s="2">
        <v>1472043</v>
      </c>
      <c r="AC3869" s="2">
        <v>1</v>
      </c>
      <c r="AD3869" s="2" t="s">
        <v>3433</v>
      </c>
    </row>
    <row r="3870" spans="1:30" ht="16.5">
      <c r="A3870" s="1">
        <v>1474029</v>
      </c>
      <c r="B3870" s="1">
        <v>1</v>
      </c>
      <c r="C3870" s="1" t="s">
        <v>3509</v>
      </c>
      <c r="AB3870" s="2">
        <v>1472044</v>
      </c>
      <c r="AC3870" s="2">
        <v>1</v>
      </c>
      <c r="AD3870" s="2" t="s">
        <v>3434</v>
      </c>
    </row>
    <row r="3871" spans="1:30" ht="16.5">
      <c r="A3871" s="1">
        <v>1474030</v>
      </c>
      <c r="B3871" s="1">
        <v>1</v>
      </c>
      <c r="C3871" s="1" t="s">
        <v>3510</v>
      </c>
      <c r="AB3871" s="2">
        <v>1472045</v>
      </c>
      <c r="AC3871" s="2">
        <v>1</v>
      </c>
      <c r="AD3871" s="2" t="s">
        <v>3435</v>
      </c>
    </row>
    <row r="3872" spans="1:30" ht="16.5">
      <c r="A3872" s="1">
        <v>1474031</v>
      </c>
      <c r="B3872" s="1">
        <v>1</v>
      </c>
      <c r="C3872" s="1" t="s">
        <v>3511</v>
      </c>
      <c r="AB3872" s="2">
        <v>1472046</v>
      </c>
      <c r="AC3872" s="2">
        <v>1</v>
      </c>
      <c r="AD3872" s="2" t="s">
        <v>3436</v>
      </c>
    </row>
    <row r="3873" spans="1:30" ht="16.5">
      <c r="A3873" s="1">
        <v>1474032</v>
      </c>
      <c r="B3873" s="1">
        <v>1</v>
      </c>
      <c r="C3873" s="1" t="s">
        <v>3512</v>
      </c>
      <c r="AB3873" s="2">
        <v>1472047</v>
      </c>
      <c r="AC3873" s="2">
        <v>1</v>
      </c>
      <c r="AD3873" s="2" t="s">
        <v>1289</v>
      </c>
    </row>
    <row r="3874" spans="1:30" ht="16.5">
      <c r="A3874" s="1">
        <v>1474033</v>
      </c>
      <c r="B3874" s="1">
        <v>1</v>
      </c>
      <c r="C3874" s="1" t="s">
        <v>3513</v>
      </c>
      <c r="AB3874" s="2">
        <v>1472048</v>
      </c>
      <c r="AC3874" s="2">
        <v>1</v>
      </c>
      <c r="AD3874" s="2" t="s">
        <v>3437</v>
      </c>
    </row>
    <row r="3875" spans="1:30" ht="16.5">
      <c r="A3875" s="1">
        <v>1474034</v>
      </c>
      <c r="B3875" s="1">
        <v>1</v>
      </c>
      <c r="C3875" s="1" t="s">
        <v>3514</v>
      </c>
      <c r="AB3875" s="2">
        <v>1472049</v>
      </c>
      <c r="AC3875" s="2">
        <v>1</v>
      </c>
      <c r="AD3875" s="2" t="s">
        <v>3438</v>
      </c>
    </row>
    <row r="3876" spans="1:30" ht="16.5">
      <c r="A3876" s="1">
        <v>1474035</v>
      </c>
      <c r="B3876" s="1">
        <v>1</v>
      </c>
      <c r="C3876" s="1" t="s">
        <v>3514</v>
      </c>
      <c r="AB3876" s="2">
        <v>1472050</v>
      </c>
      <c r="AC3876" s="2">
        <v>1</v>
      </c>
      <c r="AD3876" s="2" t="s">
        <v>1294</v>
      </c>
    </row>
    <row r="3877" spans="1:30" ht="16.5">
      <c r="A3877" s="1">
        <v>1474036</v>
      </c>
      <c r="B3877" s="1">
        <v>1</v>
      </c>
      <c r="C3877" s="1" t="s">
        <v>3515</v>
      </c>
      <c r="AB3877" s="2">
        <v>1472051</v>
      </c>
      <c r="AC3877" s="2">
        <v>1</v>
      </c>
      <c r="AD3877" s="2" t="s">
        <v>1295</v>
      </c>
    </row>
    <row r="3878" spans="1:30" ht="16.5">
      <c r="A3878" s="1">
        <v>1474037</v>
      </c>
      <c r="B3878" s="1">
        <v>1</v>
      </c>
      <c r="C3878" s="1" t="s">
        <v>3516</v>
      </c>
      <c r="AB3878" s="2">
        <v>1472052</v>
      </c>
      <c r="AC3878" s="2">
        <v>1</v>
      </c>
      <c r="AD3878" s="2" t="s">
        <v>1296</v>
      </c>
    </row>
    <row r="3879" spans="1:30" ht="16.5">
      <c r="A3879" s="1">
        <v>1474038</v>
      </c>
      <c r="B3879" s="1">
        <v>1</v>
      </c>
      <c r="C3879" s="1" t="s">
        <v>3517</v>
      </c>
      <c r="AB3879" s="2">
        <v>1472053</v>
      </c>
      <c r="AC3879" s="2">
        <v>1</v>
      </c>
      <c r="AD3879" s="2" t="s">
        <v>3439</v>
      </c>
    </row>
    <row r="3880" spans="1:30" ht="16.5">
      <c r="A3880" s="1">
        <v>1474039</v>
      </c>
      <c r="B3880" s="1">
        <v>1</v>
      </c>
      <c r="C3880" s="1" t="s">
        <v>3518</v>
      </c>
      <c r="AB3880" s="2">
        <v>1472054</v>
      </c>
      <c r="AC3880" s="2">
        <v>1</v>
      </c>
      <c r="AD3880" s="2" t="s">
        <v>1289</v>
      </c>
    </row>
    <row r="3881" spans="1:30" ht="16.5">
      <c r="A3881" s="1">
        <v>1474040</v>
      </c>
      <c r="B3881" s="1">
        <v>1</v>
      </c>
      <c r="C3881" s="1" t="s">
        <v>3519</v>
      </c>
      <c r="AB3881" s="2">
        <v>1472055</v>
      </c>
      <c r="AC3881" s="2">
        <v>1</v>
      </c>
      <c r="AD3881" s="2" t="s">
        <v>4211</v>
      </c>
    </row>
    <row r="3882" spans="1:30" ht="16.5">
      <c r="A3882" s="1">
        <v>1474041</v>
      </c>
      <c r="B3882" s="1">
        <v>1</v>
      </c>
      <c r="C3882" s="1" t="s">
        <v>3520</v>
      </c>
      <c r="AB3882" s="2">
        <v>1472056</v>
      </c>
      <c r="AC3882" s="2">
        <v>1</v>
      </c>
      <c r="AD3882" s="2" t="s">
        <v>2785</v>
      </c>
    </row>
    <row r="3883" spans="1:30" ht="16.5">
      <c r="A3883" s="1">
        <v>1474042</v>
      </c>
      <c r="B3883" s="1">
        <v>1</v>
      </c>
      <c r="C3883" s="1" t="s">
        <v>3521</v>
      </c>
      <c r="AB3883" s="2">
        <v>1473001</v>
      </c>
      <c r="AC3883" s="2">
        <v>1</v>
      </c>
      <c r="AD3883" s="2" t="s">
        <v>4299</v>
      </c>
    </row>
    <row r="3884" spans="1:30" ht="16.5">
      <c r="A3884" s="1">
        <v>1474043</v>
      </c>
      <c r="B3884" s="1">
        <v>1</v>
      </c>
      <c r="C3884" s="1" t="s">
        <v>3522</v>
      </c>
      <c r="AB3884" s="2">
        <v>1473002</v>
      </c>
      <c r="AC3884" s="2">
        <v>1</v>
      </c>
      <c r="AD3884" s="2" t="s">
        <v>3441</v>
      </c>
    </row>
    <row r="3885" spans="1:30" ht="16.5">
      <c r="A3885" s="1">
        <v>1474044</v>
      </c>
      <c r="B3885" s="1">
        <v>1</v>
      </c>
      <c r="C3885" s="1" t="s">
        <v>3523</v>
      </c>
      <c r="AB3885" s="2">
        <v>1473003</v>
      </c>
      <c r="AC3885" s="2">
        <v>1</v>
      </c>
      <c r="AD3885" s="2" t="s">
        <v>3442</v>
      </c>
    </row>
    <row r="3886" spans="1:30" ht="16.5">
      <c r="A3886" s="1">
        <v>1474045</v>
      </c>
      <c r="B3886" s="1">
        <v>1</v>
      </c>
      <c r="C3886" s="1" t="s">
        <v>3524</v>
      </c>
      <c r="AB3886" s="2">
        <v>1473004</v>
      </c>
      <c r="AC3886" s="2">
        <v>1</v>
      </c>
      <c r="AD3886" s="2" t="s">
        <v>3443</v>
      </c>
    </row>
    <row r="3887" spans="1:30" ht="16.5">
      <c r="A3887" s="1">
        <v>1474046</v>
      </c>
      <c r="B3887" s="1">
        <v>1</v>
      </c>
      <c r="C3887" s="1" t="s">
        <v>3525</v>
      </c>
      <c r="AB3887" s="2">
        <v>1473005</v>
      </c>
      <c r="AC3887" s="2">
        <v>1</v>
      </c>
      <c r="AD3887" s="2" t="s">
        <v>3443</v>
      </c>
    </row>
    <row r="3888" spans="1:30" ht="16.5">
      <c r="A3888" s="1">
        <v>1474047</v>
      </c>
      <c r="B3888" s="1">
        <v>1</v>
      </c>
      <c r="C3888" s="1" t="s">
        <v>3526</v>
      </c>
      <c r="AB3888" s="2">
        <v>1473006</v>
      </c>
      <c r="AC3888" s="2">
        <v>1</v>
      </c>
      <c r="AD3888" s="2" t="s">
        <v>3444</v>
      </c>
    </row>
    <row r="3889" spans="1:30" ht="16.5">
      <c r="A3889" s="1">
        <v>1474048</v>
      </c>
      <c r="B3889" s="1">
        <v>1</v>
      </c>
      <c r="C3889" s="1" t="s">
        <v>3527</v>
      </c>
      <c r="AB3889" s="2">
        <v>1473007</v>
      </c>
      <c r="AC3889" s="2">
        <v>1</v>
      </c>
      <c r="AD3889" s="2" t="s">
        <v>3444</v>
      </c>
    </row>
    <row r="3890" spans="1:30" ht="16.5">
      <c r="A3890" s="1">
        <v>1474049</v>
      </c>
      <c r="B3890" s="1">
        <v>1</v>
      </c>
      <c r="C3890" s="1" t="s">
        <v>3528</v>
      </c>
      <c r="AB3890" s="2">
        <v>1473008</v>
      </c>
      <c r="AC3890" s="2">
        <v>1</v>
      </c>
      <c r="AD3890" s="2" t="s">
        <v>3445</v>
      </c>
    </row>
    <row r="3891" spans="1:30" ht="16.5">
      <c r="A3891" s="1">
        <v>1474050</v>
      </c>
      <c r="B3891" s="1">
        <v>1</v>
      </c>
      <c r="C3891" s="1" t="s">
        <v>3529</v>
      </c>
      <c r="AB3891" s="2">
        <v>1473009</v>
      </c>
      <c r="AC3891" s="2">
        <v>1</v>
      </c>
      <c r="AD3891" s="2" t="s">
        <v>3446</v>
      </c>
    </row>
    <row r="3892" spans="1:30" ht="16.5">
      <c r="A3892" s="1">
        <v>1474051</v>
      </c>
      <c r="B3892" s="1">
        <v>1</v>
      </c>
      <c r="C3892" s="1" t="s">
        <v>3530</v>
      </c>
      <c r="AB3892" s="2">
        <v>1473010</v>
      </c>
      <c r="AC3892" s="2">
        <v>1</v>
      </c>
      <c r="AD3892" s="2" t="s">
        <v>3447</v>
      </c>
    </row>
    <row r="3893" spans="1:30" ht="16.5">
      <c r="A3893" s="1">
        <v>1474052</v>
      </c>
      <c r="B3893" s="1">
        <v>1</v>
      </c>
      <c r="C3893" s="1" t="s">
        <v>3531</v>
      </c>
      <c r="AB3893" s="2">
        <v>1473011</v>
      </c>
      <c r="AC3893" s="2">
        <v>1</v>
      </c>
      <c r="AD3893" s="2" t="s">
        <v>3447</v>
      </c>
    </row>
    <row r="3894" spans="1:30" ht="16.5">
      <c r="A3894" s="1">
        <v>1474053</v>
      </c>
      <c r="B3894" s="1">
        <v>1</v>
      </c>
      <c r="C3894" s="1" t="s">
        <v>3532</v>
      </c>
      <c r="AB3894" s="2">
        <v>1473012</v>
      </c>
      <c r="AC3894" s="2">
        <v>1</v>
      </c>
      <c r="AD3894" s="2" t="s">
        <v>3448</v>
      </c>
    </row>
    <row r="3895" spans="1:30" ht="16.5">
      <c r="A3895" s="1">
        <v>1474054</v>
      </c>
      <c r="B3895" s="1">
        <v>1</v>
      </c>
      <c r="C3895" s="1" t="s">
        <v>3533</v>
      </c>
      <c r="AB3895" s="2">
        <v>1473013</v>
      </c>
      <c r="AC3895" s="2">
        <v>1</v>
      </c>
      <c r="AD3895" s="2" t="s">
        <v>3449</v>
      </c>
    </row>
    <row r="3896" spans="1:30" ht="16.5">
      <c r="A3896" s="1">
        <v>1474055</v>
      </c>
      <c r="B3896" s="1">
        <v>1</v>
      </c>
      <c r="C3896" s="1" t="s">
        <v>3534</v>
      </c>
      <c r="AB3896" s="2">
        <v>1473014</v>
      </c>
      <c r="AC3896" s="2">
        <v>1</v>
      </c>
      <c r="AD3896" s="2" t="s">
        <v>3450</v>
      </c>
    </row>
    <row r="3897" spans="1:30" ht="16.5">
      <c r="A3897" s="1">
        <v>1474056</v>
      </c>
      <c r="B3897" s="1">
        <v>1</v>
      </c>
      <c r="C3897" s="1" t="s">
        <v>3535</v>
      </c>
      <c r="AB3897" s="2">
        <v>1473015</v>
      </c>
      <c r="AC3897" s="2">
        <v>1</v>
      </c>
      <c r="AD3897" s="2" t="s">
        <v>3451</v>
      </c>
    </row>
    <row r="3898" spans="1:30" ht="16.5">
      <c r="A3898" s="1">
        <v>1474057</v>
      </c>
      <c r="B3898" s="1">
        <v>1</v>
      </c>
      <c r="C3898" s="1" t="s">
        <v>3536</v>
      </c>
      <c r="AB3898" s="2">
        <v>1473016</v>
      </c>
      <c r="AC3898" s="2">
        <v>1</v>
      </c>
      <c r="AD3898" s="2" t="s">
        <v>3452</v>
      </c>
    </row>
    <row r="3899" spans="1:30" ht="16.5">
      <c r="A3899" s="1">
        <v>1474058</v>
      </c>
      <c r="B3899" s="1">
        <v>1</v>
      </c>
      <c r="C3899" s="1" t="s">
        <v>3537</v>
      </c>
      <c r="AB3899" s="2">
        <v>1473017</v>
      </c>
      <c r="AC3899" s="2">
        <v>1</v>
      </c>
      <c r="AD3899" s="2" t="s">
        <v>3453</v>
      </c>
    </row>
    <row r="3900" spans="1:30" ht="16.5">
      <c r="A3900" s="1">
        <v>1474059</v>
      </c>
      <c r="B3900" s="1">
        <v>1</v>
      </c>
      <c r="C3900" s="1" t="s">
        <v>3538</v>
      </c>
      <c r="AB3900" s="2">
        <v>1473018</v>
      </c>
      <c r="AC3900" s="2">
        <v>1</v>
      </c>
      <c r="AD3900" s="2" t="s">
        <v>3454</v>
      </c>
    </row>
    <row r="3901" spans="1:30" ht="16.5">
      <c r="A3901" s="1">
        <v>1474060</v>
      </c>
      <c r="B3901" s="1">
        <v>1</v>
      </c>
      <c r="C3901" s="1" t="s">
        <v>3539</v>
      </c>
      <c r="AB3901" s="2">
        <v>1473019</v>
      </c>
      <c r="AC3901" s="2">
        <v>1</v>
      </c>
      <c r="AD3901" s="2" t="s">
        <v>3455</v>
      </c>
    </row>
    <row r="3902" spans="1:30" ht="16.5">
      <c r="A3902" s="1">
        <v>1474061</v>
      </c>
      <c r="B3902" s="1">
        <v>1</v>
      </c>
      <c r="C3902" s="1" t="s">
        <v>3540</v>
      </c>
      <c r="AB3902" s="2">
        <v>1473020</v>
      </c>
      <c r="AC3902" s="2">
        <v>1</v>
      </c>
      <c r="AD3902" s="2" t="s">
        <v>3456</v>
      </c>
    </row>
    <row r="3903" spans="1:30" ht="16.5">
      <c r="A3903" s="1">
        <v>1474062</v>
      </c>
      <c r="B3903" s="1">
        <v>1</v>
      </c>
      <c r="C3903" s="1" t="s">
        <v>1728</v>
      </c>
      <c r="AB3903" s="2">
        <v>1473021</v>
      </c>
      <c r="AC3903" s="2">
        <v>1</v>
      </c>
      <c r="AD3903" s="2" t="s">
        <v>3457</v>
      </c>
    </row>
    <row r="3904" spans="1:30" ht="16.5">
      <c r="A3904" s="1">
        <v>1476001</v>
      </c>
      <c r="B3904" s="1">
        <v>1</v>
      </c>
      <c r="C3904" s="1" t="s">
        <v>3541</v>
      </c>
      <c r="AB3904" s="2">
        <v>1473022</v>
      </c>
      <c r="AC3904" s="2">
        <v>1</v>
      </c>
      <c r="AD3904" s="2" t="s">
        <v>3458</v>
      </c>
    </row>
    <row r="3905" spans="1:30" ht="16.5">
      <c r="A3905" s="1">
        <v>1476002</v>
      </c>
      <c r="B3905" s="1">
        <v>1</v>
      </c>
      <c r="C3905" s="1" t="s">
        <v>3542</v>
      </c>
      <c r="AB3905" s="2">
        <v>1473023</v>
      </c>
      <c r="AC3905" s="2">
        <v>1</v>
      </c>
      <c r="AD3905" s="2" t="s">
        <v>3459</v>
      </c>
    </row>
    <row r="3906" spans="1:30" ht="16.5">
      <c r="A3906" s="1">
        <v>1476003</v>
      </c>
      <c r="B3906" s="1">
        <v>1</v>
      </c>
      <c r="C3906" s="1" t="s">
        <v>3543</v>
      </c>
      <c r="AB3906" s="2">
        <v>1473024</v>
      </c>
      <c r="AC3906" s="2">
        <v>1</v>
      </c>
      <c r="AD3906" s="2" t="s">
        <v>3460</v>
      </c>
    </row>
    <row r="3907" spans="1:30" ht="16.5">
      <c r="A3907" s="1">
        <v>1476004</v>
      </c>
      <c r="B3907" s="1">
        <v>1</v>
      </c>
      <c r="C3907" s="1" t="s">
        <v>3544</v>
      </c>
      <c r="AB3907" s="2">
        <v>1473025</v>
      </c>
      <c r="AC3907" s="2">
        <v>1</v>
      </c>
      <c r="AD3907" s="2" t="s">
        <v>3461</v>
      </c>
    </row>
    <row r="3908" spans="1:30" ht="16.5">
      <c r="A3908" s="1">
        <v>1476005</v>
      </c>
      <c r="B3908" s="1">
        <v>1</v>
      </c>
      <c r="C3908" s="1" t="s">
        <v>3545</v>
      </c>
      <c r="AB3908" s="2">
        <v>1473026</v>
      </c>
      <c r="AC3908" s="2">
        <v>1</v>
      </c>
      <c r="AD3908" s="2" t="s">
        <v>3462</v>
      </c>
    </row>
    <row r="3909" spans="1:30" ht="16.5">
      <c r="A3909" s="1">
        <v>1476006</v>
      </c>
      <c r="B3909" s="1">
        <v>1</v>
      </c>
      <c r="C3909" s="1" t="s">
        <v>3546</v>
      </c>
      <c r="AB3909" s="2">
        <v>1473027</v>
      </c>
      <c r="AC3909" s="2">
        <v>1</v>
      </c>
      <c r="AD3909" s="2" t="s">
        <v>4300</v>
      </c>
    </row>
    <row r="3910" spans="1:30" ht="16.5">
      <c r="A3910" s="1">
        <v>1476007</v>
      </c>
      <c r="B3910" s="1">
        <v>1</v>
      </c>
      <c r="C3910" s="1" t="s">
        <v>3547</v>
      </c>
      <c r="AB3910" s="2">
        <v>1473028</v>
      </c>
      <c r="AC3910" s="2">
        <v>1</v>
      </c>
      <c r="AD3910" s="2" t="s">
        <v>4301</v>
      </c>
    </row>
    <row r="3911" spans="1:30" ht="16.5">
      <c r="A3911" s="1">
        <v>1476008</v>
      </c>
      <c r="B3911" s="1">
        <v>1</v>
      </c>
      <c r="C3911" s="1" t="s">
        <v>3548</v>
      </c>
      <c r="AB3911" s="2">
        <v>1473029</v>
      </c>
      <c r="AC3911" s="2">
        <v>1</v>
      </c>
      <c r="AD3911" s="2" t="s">
        <v>4302</v>
      </c>
    </row>
    <row r="3912" spans="1:30" ht="16.5">
      <c r="A3912" s="1">
        <v>1476009</v>
      </c>
      <c r="B3912" s="1">
        <v>1</v>
      </c>
      <c r="C3912" s="1" t="s">
        <v>3549</v>
      </c>
      <c r="AB3912" s="2">
        <v>1473030</v>
      </c>
      <c r="AC3912" s="2">
        <v>1</v>
      </c>
      <c r="AD3912" s="2" t="s">
        <v>3466</v>
      </c>
    </row>
    <row r="3913" spans="1:30" ht="16.5">
      <c r="A3913" s="1">
        <v>1476010</v>
      </c>
      <c r="B3913" s="1">
        <v>1</v>
      </c>
      <c r="C3913" s="1" t="s">
        <v>3550</v>
      </c>
      <c r="AB3913" s="2">
        <v>1473031</v>
      </c>
      <c r="AC3913" s="2">
        <v>1</v>
      </c>
      <c r="AD3913" s="2" t="s">
        <v>3467</v>
      </c>
    </row>
    <row r="3914" spans="1:30" ht="16.5">
      <c r="A3914" s="1">
        <v>1476011</v>
      </c>
      <c r="B3914" s="1">
        <v>1</v>
      </c>
      <c r="C3914" s="1" t="s">
        <v>3551</v>
      </c>
      <c r="AB3914" s="2">
        <v>1473032</v>
      </c>
      <c r="AC3914" s="2">
        <v>1</v>
      </c>
      <c r="AD3914" s="2" t="s">
        <v>3468</v>
      </c>
    </row>
    <row r="3915" spans="1:30" ht="16.5">
      <c r="A3915" s="1">
        <v>1476012</v>
      </c>
      <c r="B3915" s="1">
        <v>1</v>
      </c>
      <c r="C3915" s="1" t="s">
        <v>3552</v>
      </c>
      <c r="AB3915" s="2">
        <v>1473033</v>
      </c>
      <c r="AC3915" s="2">
        <v>1</v>
      </c>
      <c r="AD3915" s="2" t="s">
        <v>3469</v>
      </c>
    </row>
    <row r="3916" spans="1:30" ht="16.5">
      <c r="A3916" s="1">
        <v>1476013</v>
      </c>
      <c r="B3916" s="1">
        <v>1</v>
      </c>
      <c r="C3916" s="1" t="s">
        <v>3553</v>
      </c>
      <c r="AB3916" s="2">
        <v>1473034</v>
      </c>
      <c r="AC3916" s="2">
        <v>1</v>
      </c>
      <c r="AD3916" s="2" t="s">
        <v>3470</v>
      </c>
    </row>
    <row r="3917" spans="1:30" ht="16.5">
      <c r="A3917" s="1">
        <v>1476014</v>
      </c>
      <c r="B3917" s="1">
        <v>1</v>
      </c>
      <c r="C3917" s="1" t="s">
        <v>3553</v>
      </c>
      <c r="AB3917" s="2">
        <v>1473035</v>
      </c>
      <c r="AC3917" s="2">
        <v>1</v>
      </c>
      <c r="AD3917" s="2" t="s">
        <v>3471</v>
      </c>
    </row>
    <row r="3918" spans="1:30" ht="16.5">
      <c r="A3918" s="1">
        <v>1476015</v>
      </c>
      <c r="B3918" s="1">
        <v>1</v>
      </c>
      <c r="C3918" s="1" t="s">
        <v>3554</v>
      </c>
      <c r="AB3918" s="2">
        <v>1473036</v>
      </c>
      <c r="AC3918" s="2">
        <v>1</v>
      </c>
      <c r="AD3918" s="2" t="s">
        <v>3472</v>
      </c>
    </row>
    <row r="3919" spans="1:30" ht="16.5">
      <c r="A3919" s="1">
        <v>1476016</v>
      </c>
      <c r="B3919" s="1">
        <v>1</v>
      </c>
      <c r="C3919" s="1" t="s">
        <v>3555</v>
      </c>
      <c r="AB3919" s="2">
        <v>1473037</v>
      </c>
      <c r="AC3919" s="2">
        <v>1</v>
      </c>
      <c r="AD3919" s="2" t="s">
        <v>3473</v>
      </c>
    </row>
    <row r="3920" spans="1:30" ht="16.5">
      <c r="A3920" s="1">
        <v>1476017</v>
      </c>
      <c r="B3920" s="1">
        <v>1</v>
      </c>
      <c r="C3920" s="1" t="s">
        <v>3556</v>
      </c>
      <c r="AB3920" s="2">
        <v>1473038</v>
      </c>
      <c r="AC3920" s="2">
        <v>1</v>
      </c>
      <c r="AD3920" s="2" t="s">
        <v>3474</v>
      </c>
    </row>
    <row r="3921" spans="1:30" ht="16.5">
      <c r="A3921" s="1">
        <v>1476018</v>
      </c>
      <c r="B3921" s="1">
        <v>1</v>
      </c>
      <c r="C3921" s="1" t="s">
        <v>3557</v>
      </c>
      <c r="AB3921" s="2">
        <v>1473039</v>
      </c>
      <c r="AC3921" s="2">
        <v>1</v>
      </c>
      <c r="AD3921" s="2" t="s">
        <v>3475</v>
      </c>
    </row>
    <row r="3922" spans="1:30" ht="16.5">
      <c r="A3922" s="1">
        <v>1476019</v>
      </c>
      <c r="B3922" s="1">
        <v>1</v>
      </c>
      <c r="C3922" s="1" t="s">
        <v>3558</v>
      </c>
      <c r="AB3922" s="2">
        <v>1473040</v>
      </c>
      <c r="AC3922" s="2">
        <v>1</v>
      </c>
      <c r="AD3922" s="2" t="s">
        <v>3476</v>
      </c>
    </row>
    <row r="3923" spans="1:30" ht="16.5">
      <c r="A3923" s="1">
        <v>1476020</v>
      </c>
      <c r="B3923" s="1">
        <v>1</v>
      </c>
      <c r="C3923" s="1" t="s">
        <v>3559</v>
      </c>
      <c r="AB3923" s="2">
        <v>1473041</v>
      </c>
      <c r="AC3923" s="2">
        <v>1</v>
      </c>
      <c r="AD3923" s="2" t="s">
        <v>3477</v>
      </c>
    </row>
    <row r="3924" spans="1:30" ht="16.5">
      <c r="A3924" s="1">
        <v>1476021</v>
      </c>
      <c r="B3924" s="1">
        <v>1</v>
      </c>
      <c r="C3924" s="1" t="s">
        <v>3560</v>
      </c>
      <c r="AB3924" s="2">
        <v>1473042</v>
      </c>
      <c r="AC3924" s="2">
        <v>1</v>
      </c>
      <c r="AD3924" s="2" t="s">
        <v>3478</v>
      </c>
    </row>
    <row r="3925" spans="1:30" ht="16.5">
      <c r="A3925" s="1">
        <v>1476022</v>
      </c>
      <c r="B3925" s="1">
        <v>1</v>
      </c>
      <c r="C3925" s="1" t="s">
        <v>3561</v>
      </c>
      <c r="AB3925" s="2">
        <v>1473043</v>
      </c>
      <c r="AC3925" s="2">
        <v>1</v>
      </c>
      <c r="AD3925" s="2" t="s">
        <v>3479</v>
      </c>
    </row>
    <row r="3926" spans="1:30" ht="16.5">
      <c r="A3926" s="1">
        <v>1476023</v>
      </c>
      <c r="B3926" s="1">
        <v>1</v>
      </c>
      <c r="C3926" s="1" t="s">
        <v>3562</v>
      </c>
      <c r="AB3926" s="2">
        <v>1473044</v>
      </c>
      <c r="AC3926" s="2">
        <v>1</v>
      </c>
      <c r="AD3926" s="2" t="s">
        <v>3480</v>
      </c>
    </row>
    <row r="3927" spans="1:30" ht="16.5">
      <c r="A3927" s="1">
        <v>1476024</v>
      </c>
      <c r="B3927" s="1">
        <v>1</v>
      </c>
      <c r="C3927" s="1" t="s">
        <v>3563</v>
      </c>
      <c r="AB3927" s="2">
        <v>1473045</v>
      </c>
      <c r="AC3927" s="2">
        <v>1</v>
      </c>
      <c r="AD3927" s="2" t="s">
        <v>3481</v>
      </c>
    </row>
    <row r="3928" spans="1:30" ht="16.5">
      <c r="A3928" s="1">
        <v>1476025</v>
      </c>
      <c r="B3928" s="1">
        <v>1</v>
      </c>
      <c r="C3928" s="1" t="s">
        <v>3564</v>
      </c>
      <c r="AB3928" s="2">
        <v>1473046</v>
      </c>
      <c r="AC3928" s="2">
        <v>1</v>
      </c>
      <c r="AD3928" s="2" t="s">
        <v>3482</v>
      </c>
    </row>
    <row r="3929" spans="1:30" ht="16.5">
      <c r="A3929" s="1">
        <v>1476026</v>
      </c>
      <c r="B3929" s="1">
        <v>1</v>
      </c>
      <c r="C3929" s="1" t="s">
        <v>3565</v>
      </c>
      <c r="AB3929" s="2">
        <v>1473047</v>
      </c>
      <c r="AC3929" s="2">
        <v>1</v>
      </c>
      <c r="AD3929" s="2" t="s">
        <v>3483</v>
      </c>
    </row>
    <row r="3930" spans="1:30" ht="16.5">
      <c r="A3930" s="1">
        <v>1476027</v>
      </c>
      <c r="B3930" s="1">
        <v>1</v>
      </c>
      <c r="C3930" s="1" t="s">
        <v>3566</v>
      </c>
      <c r="AB3930" s="2">
        <v>1473048</v>
      </c>
      <c r="AC3930" s="2">
        <v>1</v>
      </c>
      <c r="AD3930" s="2" t="s">
        <v>3484</v>
      </c>
    </row>
    <row r="3931" spans="1:30" ht="16.5">
      <c r="A3931" s="1">
        <v>1476028</v>
      </c>
      <c r="B3931" s="1">
        <v>1</v>
      </c>
      <c r="C3931" s="1" t="s">
        <v>3567</v>
      </c>
      <c r="AB3931" s="2">
        <v>1473049</v>
      </c>
      <c r="AC3931" s="2">
        <v>1</v>
      </c>
      <c r="AD3931" s="2" t="s">
        <v>3485</v>
      </c>
    </row>
    <row r="3932" spans="1:30" ht="16.5">
      <c r="A3932" s="1">
        <v>1476029</v>
      </c>
      <c r="B3932" s="1">
        <v>1</v>
      </c>
      <c r="C3932" s="1" t="s">
        <v>3568</v>
      </c>
      <c r="AB3932" s="2">
        <v>1474001</v>
      </c>
      <c r="AC3932" s="2">
        <v>1</v>
      </c>
      <c r="AD3932" s="2" t="s">
        <v>4303</v>
      </c>
    </row>
    <row r="3933" spans="1:30" ht="16.5">
      <c r="A3933" s="1">
        <v>1476030</v>
      </c>
      <c r="B3933" s="1">
        <v>1</v>
      </c>
      <c r="C3933" s="1" t="s">
        <v>3569</v>
      </c>
      <c r="AB3933" s="2">
        <v>1474002</v>
      </c>
      <c r="AC3933" s="2">
        <v>1</v>
      </c>
      <c r="AD3933" s="2" t="s">
        <v>3487</v>
      </c>
    </row>
    <row r="3934" spans="1:30" ht="16.5">
      <c r="A3934" s="1">
        <v>1476031</v>
      </c>
      <c r="B3934" s="1">
        <v>1</v>
      </c>
      <c r="C3934" s="1" t="s">
        <v>3570</v>
      </c>
      <c r="AB3934" s="2">
        <v>1474003</v>
      </c>
      <c r="AC3934" s="2">
        <v>1</v>
      </c>
      <c r="AD3934" s="2" t="s">
        <v>3487</v>
      </c>
    </row>
    <row r="3935" spans="1:30" ht="16.5">
      <c r="A3935" s="1">
        <v>1476032</v>
      </c>
      <c r="B3935" s="1">
        <v>1</v>
      </c>
      <c r="C3935" s="1" t="s">
        <v>3571</v>
      </c>
      <c r="AB3935" s="2">
        <v>1474004</v>
      </c>
      <c r="AC3935" s="2">
        <v>1</v>
      </c>
      <c r="AD3935" s="2" t="s">
        <v>3488</v>
      </c>
    </row>
    <row r="3936" spans="1:30" ht="16.5">
      <c r="A3936" s="1">
        <v>1476033</v>
      </c>
      <c r="B3936" s="1">
        <v>1</v>
      </c>
      <c r="C3936" s="1" t="s">
        <v>3572</v>
      </c>
      <c r="AB3936" s="2">
        <v>1474005</v>
      </c>
      <c r="AC3936" s="2">
        <v>1</v>
      </c>
      <c r="AD3936" s="2" t="s">
        <v>3488</v>
      </c>
    </row>
    <row r="3937" spans="1:30" ht="16.5">
      <c r="A3937" s="1">
        <v>1476034</v>
      </c>
      <c r="B3937" s="1">
        <v>1</v>
      </c>
      <c r="C3937" s="1" t="s">
        <v>3573</v>
      </c>
      <c r="AB3937" s="2">
        <v>1474006</v>
      </c>
      <c r="AC3937" s="2">
        <v>1</v>
      </c>
      <c r="AD3937" s="2" t="s">
        <v>3488</v>
      </c>
    </row>
    <row r="3938" spans="1:30" ht="16.5">
      <c r="A3938" s="1">
        <v>1476035</v>
      </c>
      <c r="B3938" s="1">
        <v>1</v>
      </c>
      <c r="C3938" s="1" t="s">
        <v>3574</v>
      </c>
      <c r="AB3938" s="2">
        <v>1474007</v>
      </c>
      <c r="AC3938" s="2">
        <v>1</v>
      </c>
      <c r="AD3938" s="2" t="s">
        <v>1728</v>
      </c>
    </row>
    <row r="3939" spans="1:30" ht="16.5">
      <c r="A3939" s="1">
        <v>1476036</v>
      </c>
      <c r="B3939" s="1">
        <v>1</v>
      </c>
      <c r="C3939" s="1" t="s">
        <v>3575</v>
      </c>
      <c r="AB3939" s="2">
        <v>1474008</v>
      </c>
      <c r="AC3939" s="2">
        <v>1</v>
      </c>
      <c r="AD3939" s="2" t="s">
        <v>3489</v>
      </c>
    </row>
    <row r="3940" spans="1:30" ht="16.5">
      <c r="A3940" s="1">
        <v>1476037</v>
      </c>
      <c r="B3940" s="1">
        <v>1</v>
      </c>
      <c r="C3940" s="1" t="s">
        <v>3576</v>
      </c>
      <c r="AB3940" s="2">
        <v>1474009</v>
      </c>
      <c r="AC3940" s="2">
        <v>1</v>
      </c>
      <c r="AD3940" s="2" t="s">
        <v>3490</v>
      </c>
    </row>
    <row r="3941" spans="1:30" ht="16.5">
      <c r="A3941" s="1">
        <v>1476038</v>
      </c>
      <c r="B3941" s="1">
        <v>1</v>
      </c>
      <c r="C3941" s="1" t="s">
        <v>3577</v>
      </c>
      <c r="AB3941" s="2">
        <v>1474010</v>
      </c>
      <c r="AC3941" s="2">
        <v>1</v>
      </c>
      <c r="AD3941" s="2" t="s">
        <v>3491</v>
      </c>
    </row>
    <row r="3942" spans="1:30" ht="16.5">
      <c r="A3942" s="1">
        <v>1476039</v>
      </c>
      <c r="B3942" s="1">
        <v>1</v>
      </c>
      <c r="C3942" s="1" t="s">
        <v>3578</v>
      </c>
      <c r="AB3942" s="2">
        <v>1474011</v>
      </c>
      <c r="AC3942" s="2">
        <v>1</v>
      </c>
      <c r="AD3942" s="2" t="s">
        <v>3492</v>
      </c>
    </row>
    <row r="3943" spans="1:30" ht="16.5">
      <c r="A3943" s="1">
        <v>1476040</v>
      </c>
      <c r="B3943" s="1">
        <v>1</v>
      </c>
      <c r="C3943" s="1" t="s">
        <v>3579</v>
      </c>
      <c r="AB3943" s="2">
        <v>1474012</v>
      </c>
      <c r="AC3943" s="2">
        <v>1</v>
      </c>
      <c r="AD3943" s="2" t="s">
        <v>3493</v>
      </c>
    </row>
    <row r="3944" spans="1:30" ht="16.5">
      <c r="A3944" s="1">
        <v>1476041</v>
      </c>
      <c r="B3944" s="1">
        <v>1</v>
      </c>
      <c r="C3944" s="1" t="s">
        <v>3580</v>
      </c>
      <c r="AB3944" s="2">
        <v>1474013</v>
      </c>
      <c r="AC3944" s="2">
        <v>1</v>
      </c>
      <c r="AD3944" s="2" t="s">
        <v>3494</v>
      </c>
    </row>
    <row r="3945" spans="1:30" ht="16.5">
      <c r="A3945" s="1">
        <v>1476042</v>
      </c>
      <c r="B3945" s="1">
        <v>1</v>
      </c>
      <c r="C3945" s="1" t="s">
        <v>3581</v>
      </c>
      <c r="AB3945" s="2">
        <v>1474014</v>
      </c>
      <c r="AC3945" s="2">
        <v>1</v>
      </c>
      <c r="AD3945" s="2" t="s">
        <v>3495</v>
      </c>
    </row>
    <row r="3946" spans="1:30" ht="16.5">
      <c r="A3946" s="1">
        <v>1476043</v>
      </c>
      <c r="B3946" s="1">
        <v>1</v>
      </c>
      <c r="C3946" s="1" t="s">
        <v>3582</v>
      </c>
      <c r="AB3946" s="2">
        <v>1474015</v>
      </c>
      <c r="AC3946" s="2">
        <v>1</v>
      </c>
      <c r="AD3946" s="2" t="s">
        <v>3496</v>
      </c>
    </row>
    <row r="3947" spans="1:30" ht="16.5">
      <c r="A3947" s="1">
        <v>1476044</v>
      </c>
      <c r="B3947" s="1">
        <v>1</v>
      </c>
      <c r="C3947" s="1" t="s">
        <v>3583</v>
      </c>
      <c r="AB3947" s="2">
        <v>1474016</v>
      </c>
      <c r="AC3947" s="2">
        <v>1</v>
      </c>
      <c r="AD3947" s="2" t="s">
        <v>3497</v>
      </c>
    </row>
    <row r="3948" spans="1:30" ht="16.5">
      <c r="A3948" s="1">
        <v>1476045</v>
      </c>
      <c r="B3948" s="1">
        <v>1</v>
      </c>
      <c r="C3948" s="1" t="s">
        <v>3584</v>
      </c>
      <c r="AB3948" s="2">
        <v>1474017</v>
      </c>
      <c r="AC3948" s="2">
        <v>1</v>
      </c>
      <c r="AD3948" s="2" t="s">
        <v>3498</v>
      </c>
    </row>
    <row r="3949" spans="1:30" ht="16.5">
      <c r="A3949" s="1">
        <v>1476046</v>
      </c>
      <c r="B3949" s="1">
        <v>1</v>
      </c>
      <c r="C3949" s="1" t="s">
        <v>3585</v>
      </c>
      <c r="AB3949" s="2">
        <v>1474018</v>
      </c>
      <c r="AC3949" s="2">
        <v>1</v>
      </c>
      <c r="AD3949" s="2" t="s">
        <v>3499</v>
      </c>
    </row>
    <row r="3950" spans="1:30" ht="16.5">
      <c r="A3950" s="1">
        <v>1476047</v>
      </c>
      <c r="B3950" s="1">
        <v>1</v>
      </c>
      <c r="C3950" s="1" t="s">
        <v>3586</v>
      </c>
      <c r="AB3950" s="2">
        <v>1474019</v>
      </c>
      <c r="AC3950" s="2">
        <v>1</v>
      </c>
      <c r="AD3950" s="2" t="s">
        <v>3500</v>
      </c>
    </row>
    <row r="3951" spans="1:30" ht="16.5">
      <c r="A3951" s="1">
        <v>1476048</v>
      </c>
      <c r="B3951" s="1">
        <v>1</v>
      </c>
      <c r="C3951" s="1" t="s">
        <v>3587</v>
      </c>
      <c r="AB3951" s="2">
        <v>1474020</v>
      </c>
      <c r="AC3951" s="2">
        <v>1</v>
      </c>
      <c r="AD3951" s="2" t="s">
        <v>3501</v>
      </c>
    </row>
    <row r="3952" spans="1:30" ht="16.5">
      <c r="A3952" s="1">
        <v>1476049</v>
      </c>
      <c r="B3952" s="1">
        <v>1</v>
      </c>
      <c r="C3952" s="1" t="s">
        <v>3588</v>
      </c>
      <c r="AB3952" s="2">
        <v>1474021</v>
      </c>
      <c r="AC3952" s="2">
        <v>1</v>
      </c>
      <c r="AD3952" s="2" t="s">
        <v>3502</v>
      </c>
    </row>
    <row r="3953" spans="1:30" ht="16.5">
      <c r="A3953" s="1">
        <v>1476050</v>
      </c>
      <c r="B3953" s="1">
        <v>1</v>
      </c>
      <c r="C3953" s="1" t="s">
        <v>3589</v>
      </c>
      <c r="AB3953" s="2">
        <v>1474022</v>
      </c>
      <c r="AC3953" s="2">
        <v>1</v>
      </c>
      <c r="AD3953" s="2" t="s">
        <v>3503</v>
      </c>
    </row>
    <row r="3954" spans="1:30" ht="16.5">
      <c r="A3954" s="1">
        <v>1476051</v>
      </c>
      <c r="B3954" s="1">
        <v>1</v>
      </c>
      <c r="C3954" s="1" t="s">
        <v>3590</v>
      </c>
      <c r="AB3954" s="2">
        <v>1474023</v>
      </c>
      <c r="AC3954" s="2">
        <v>1</v>
      </c>
      <c r="AD3954" s="2" t="s">
        <v>3689</v>
      </c>
    </row>
    <row r="3955" spans="1:30" ht="16.5">
      <c r="A3955" s="1">
        <v>1476052</v>
      </c>
      <c r="B3955" s="1">
        <v>1</v>
      </c>
      <c r="C3955" s="1" t="s">
        <v>3591</v>
      </c>
      <c r="AB3955" s="2">
        <v>1474024</v>
      </c>
      <c r="AC3955" s="2">
        <v>1</v>
      </c>
      <c r="AD3955" s="2" t="s">
        <v>3504</v>
      </c>
    </row>
    <row r="3956" spans="1:30" ht="16.5">
      <c r="A3956" s="1">
        <v>1476053</v>
      </c>
      <c r="B3956" s="1">
        <v>1</v>
      </c>
      <c r="C3956" s="1" t="s">
        <v>3592</v>
      </c>
      <c r="AB3956" s="2">
        <v>1474025</v>
      </c>
      <c r="AC3956" s="2">
        <v>1</v>
      </c>
      <c r="AD3956" s="2" t="s">
        <v>4304</v>
      </c>
    </row>
    <row r="3957" spans="1:30" ht="16.5">
      <c r="A3957" s="1">
        <v>1476054</v>
      </c>
      <c r="B3957" s="1">
        <v>1</v>
      </c>
      <c r="C3957" s="1" t="s">
        <v>3593</v>
      </c>
      <c r="AB3957" s="2">
        <v>1474026</v>
      </c>
      <c r="AC3957" s="2">
        <v>1</v>
      </c>
      <c r="AD3957" s="2" t="s">
        <v>3506</v>
      </c>
    </row>
    <row r="3958" spans="1:30" ht="16.5">
      <c r="A3958" s="1">
        <v>1476055</v>
      </c>
      <c r="B3958" s="1">
        <v>1</v>
      </c>
      <c r="C3958" s="1" t="s">
        <v>3594</v>
      </c>
      <c r="AB3958" s="2">
        <v>1474027</v>
      </c>
      <c r="AC3958" s="2">
        <v>1</v>
      </c>
      <c r="AD3958" s="2" t="s">
        <v>3507</v>
      </c>
    </row>
    <row r="3959" spans="1:30" ht="16.5">
      <c r="A3959" s="1">
        <v>1476056</v>
      </c>
      <c r="B3959" s="1">
        <v>1</v>
      </c>
      <c r="C3959" s="1" t="s">
        <v>3595</v>
      </c>
      <c r="AB3959" s="2">
        <v>1474028</v>
      </c>
      <c r="AC3959" s="2">
        <v>1</v>
      </c>
      <c r="AD3959" s="2" t="s">
        <v>3508</v>
      </c>
    </row>
    <row r="3960" spans="1:30" ht="16.5">
      <c r="A3960" s="1">
        <v>1476057</v>
      </c>
      <c r="B3960" s="1">
        <v>1</v>
      </c>
      <c r="C3960" s="1" t="s">
        <v>3596</v>
      </c>
      <c r="AB3960" s="2">
        <v>1474029</v>
      </c>
      <c r="AC3960" s="2">
        <v>1</v>
      </c>
      <c r="AD3960" s="2" t="s">
        <v>3509</v>
      </c>
    </row>
    <row r="3961" spans="1:30" ht="16.5">
      <c r="A3961" s="1">
        <v>1476058</v>
      </c>
      <c r="B3961" s="1">
        <v>1</v>
      </c>
      <c r="C3961" s="1" t="s">
        <v>3597</v>
      </c>
      <c r="AB3961" s="2">
        <v>1474030</v>
      </c>
      <c r="AC3961" s="2">
        <v>1</v>
      </c>
      <c r="AD3961" s="2" t="s">
        <v>3680</v>
      </c>
    </row>
    <row r="3962" spans="1:30" ht="16.5">
      <c r="A3962" s="1">
        <v>1476059</v>
      </c>
      <c r="B3962" s="1">
        <v>1</v>
      </c>
      <c r="C3962" s="1" t="s">
        <v>3308</v>
      </c>
      <c r="AB3962" s="2">
        <v>1474031</v>
      </c>
      <c r="AC3962" s="2">
        <v>1</v>
      </c>
      <c r="AD3962" s="2" t="s">
        <v>3681</v>
      </c>
    </row>
    <row r="3963" spans="1:30" ht="16.5">
      <c r="A3963" s="1">
        <v>1476060</v>
      </c>
      <c r="B3963" s="1">
        <v>1</v>
      </c>
      <c r="C3963" s="1" t="s">
        <v>3598</v>
      </c>
      <c r="AB3963" s="2">
        <v>1474032</v>
      </c>
      <c r="AC3963" s="2">
        <v>1</v>
      </c>
      <c r="AD3963" s="2" t="s">
        <v>3682</v>
      </c>
    </row>
    <row r="3964" spans="1:30" ht="16.5">
      <c r="A3964" s="1">
        <v>1476061</v>
      </c>
      <c r="B3964" s="1">
        <v>1</v>
      </c>
      <c r="C3964" s="1" t="s">
        <v>3599</v>
      </c>
      <c r="AB3964" s="2">
        <v>1474033</v>
      </c>
      <c r="AC3964" s="2">
        <v>1</v>
      </c>
      <c r="AD3964" s="2" t="s">
        <v>3513</v>
      </c>
    </row>
    <row r="3965" spans="1:30" ht="16.5">
      <c r="A3965" s="1">
        <v>1476062</v>
      </c>
      <c r="B3965" s="1">
        <v>1</v>
      </c>
      <c r="C3965" s="1" t="s">
        <v>3600</v>
      </c>
      <c r="AB3965" s="2">
        <v>1474034</v>
      </c>
      <c r="AC3965" s="2">
        <v>1</v>
      </c>
      <c r="AD3965" s="2" t="s">
        <v>3514</v>
      </c>
    </row>
    <row r="3966" spans="1:30" ht="16.5">
      <c r="A3966" s="1">
        <v>1476063</v>
      </c>
      <c r="B3966" s="1">
        <v>1</v>
      </c>
      <c r="C3966" s="1" t="s">
        <v>3601</v>
      </c>
      <c r="AB3966" s="2">
        <v>1474035</v>
      </c>
      <c r="AC3966" s="2">
        <v>1</v>
      </c>
      <c r="AD3966" s="2" t="s">
        <v>3514</v>
      </c>
    </row>
    <row r="3967" spans="1:30" ht="16.5">
      <c r="A3967" s="1">
        <v>1476064</v>
      </c>
      <c r="B3967" s="1">
        <v>1</v>
      </c>
      <c r="C3967" s="1" t="s">
        <v>3602</v>
      </c>
      <c r="AB3967" s="2">
        <v>1474036</v>
      </c>
      <c r="AC3967" s="2">
        <v>1</v>
      </c>
      <c r="AD3967" s="2" t="s">
        <v>3515</v>
      </c>
    </row>
    <row r="3968" spans="1:30" ht="16.5">
      <c r="A3968" s="1">
        <v>1476065</v>
      </c>
      <c r="B3968" s="1">
        <v>1</v>
      </c>
      <c r="C3968" s="1" t="s">
        <v>3603</v>
      </c>
      <c r="AB3968" s="2">
        <v>1474037</v>
      </c>
      <c r="AC3968" s="2">
        <v>1</v>
      </c>
      <c r="AD3968" s="2" t="s">
        <v>3516</v>
      </c>
    </row>
    <row r="3969" spans="1:30" ht="16.5">
      <c r="A3969" s="1">
        <v>1476066</v>
      </c>
      <c r="B3969" s="1">
        <v>1</v>
      </c>
      <c r="C3969" s="1" t="s">
        <v>3604</v>
      </c>
      <c r="AB3969" s="2">
        <v>1474038</v>
      </c>
      <c r="AC3969" s="2">
        <v>1</v>
      </c>
      <c r="AD3969" s="2" t="s">
        <v>3517</v>
      </c>
    </row>
    <row r="3970" spans="1:30" ht="16.5">
      <c r="A3970" s="1">
        <v>1476067</v>
      </c>
      <c r="B3970" s="1">
        <v>1</v>
      </c>
      <c r="C3970" s="1" t="s">
        <v>3605</v>
      </c>
      <c r="AB3970" s="2">
        <v>1474039</v>
      </c>
      <c r="AC3970" s="2">
        <v>1</v>
      </c>
      <c r="AD3970" s="2" t="s">
        <v>3518</v>
      </c>
    </row>
    <row r="3971" spans="1:30" ht="16.5">
      <c r="A3971" s="1">
        <v>1476068</v>
      </c>
      <c r="B3971" s="1">
        <v>1</v>
      </c>
      <c r="C3971" s="1" t="s">
        <v>3606</v>
      </c>
      <c r="AB3971" s="2">
        <v>1474040</v>
      </c>
      <c r="AC3971" s="2">
        <v>1</v>
      </c>
      <c r="AD3971" s="2" t="s">
        <v>3519</v>
      </c>
    </row>
    <row r="3972" spans="1:30" ht="16.5">
      <c r="A3972" s="1">
        <v>1476069</v>
      </c>
      <c r="B3972" s="1">
        <v>1</v>
      </c>
      <c r="C3972" s="1" t="s">
        <v>3607</v>
      </c>
      <c r="AB3972" s="2">
        <v>1474041</v>
      </c>
      <c r="AC3972" s="2">
        <v>1</v>
      </c>
      <c r="AD3972" s="2" t="s">
        <v>3520</v>
      </c>
    </row>
    <row r="3973" spans="1:30" ht="16.5">
      <c r="A3973" s="1">
        <v>1476070</v>
      </c>
      <c r="B3973" s="1">
        <v>1</v>
      </c>
      <c r="C3973" s="1" t="s">
        <v>3608</v>
      </c>
      <c r="AB3973" s="2">
        <v>1474042</v>
      </c>
      <c r="AC3973" s="2">
        <v>1</v>
      </c>
      <c r="AD3973" s="2" t="s">
        <v>3521</v>
      </c>
    </row>
    <row r="3974" spans="1:30" ht="16.5">
      <c r="A3974" s="1">
        <v>1476071</v>
      </c>
      <c r="B3974" s="1">
        <v>1</v>
      </c>
      <c r="C3974" s="1" t="s">
        <v>3609</v>
      </c>
      <c r="AB3974" s="2">
        <v>1474043</v>
      </c>
      <c r="AC3974" s="2">
        <v>1</v>
      </c>
      <c r="AD3974" s="2" t="s">
        <v>3522</v>
      </c>
    </row>
    <row r="3975" spans="1:30" ht="16.5">
      <c r="A3975" s="1">
        <v>1476072</v>
      </c>
      <c r="B3975" s="1">
        <v>1</v>
      </c>
      <c r="C3975" s="1" t="s">
        <v>3610</v>
      </c>
      <c r="AB3975" s="2">
        <v>1474044</v>
      </c>
      <c r="AC3975" s="2">
        <v>1</v>
      </c>
      <c r="AD3975" s="2" t="s">
        <v>3523</v>
      </c>
    </row>
    <row r="3976" spans="1:30" ht="16.5">
      <c r="A3976" s="1">
        <v>1476073</v>
      </c>
      <c r="B3976" s="1">
        <v>1</v>
      </c>
      <c r="C3976" s="1" t="s">
        <v>3611</v>
      </c>
      <c r="AB3976" s="2">
        <v>1474045</v>
      </c>
      <c r="AC3976" s="2">
        <v>1</v>
      </c>
      <c r="AD3976" s="2" t="s">
        <v>3524</v>
      </c>
    </row>
    <row r="3977" spans="1:30" ht="16.5">
      <c r="A3977" s="1">
        <v>1476074</v>
      </c>
      <c r="B3977" s="1">
        <v>1</v>
      </c>
      <c r="C3977" s="1" t="s">
        <v>3612</v>
      </c>
      <c r="AB3977" s="2">
        <v>1474046</v>
      </c>
      <c r="AC3977" s="2">
        <v>1</v>
      </c>
      <c r="AD3977" s="2" t="s">
        <v>3525</v>
      </c>
    </row>
    <row r="3978" spans="1:30" ht="16.5">
      <c r="A3978" s="1">
        <v>1476075</v>
      </c>
      <c r="B3978" s="1">
        <v>1</v>
      </c>
      <c r="C3978" s="1" t="s">
        <v>3613</v>
      </c>
      <c r="AB3978" s="2">
        <v>1474047</v>
      </c>
      <c r="AC3978" s="2">
        <v>1</v>
      </c>
      <c r="AD3978" s="2" t="s">
        <v>3526</v>
      </c>
    </row>
    <row r="3979" spans="1:30" ht="16.5">
      <c r="A3979" s="1">
        <v>1476076</v>
      </c>
      <c r="B3979" s="1">
        <v>1</v>
      </c>
      <c r="C3979" s="1" t="s">
        <v>3614</v>
      </c>
      <c r="AB3979" s="2">
        <v>1474048</v>
      </c>
      <c r="AC3979" s="2">
        <v>1</v>
      </c>
      <c r="AD3979" s="2" t="s">
        <v>3527</v>
      </c>
    </row>
    <row r="3980" spans="1:30" ht="16.5">
      <c r="A3980" s="1">
        <v>1476077</v>
      </c>
      <c r="B3980" s="1">
        <v>1</v>
      </c>
      <c r="C3980" s="1" t="s">
        <v>3615</v>
      </c>
      <c r="AB3980" s="2">
        <v>1474049</v>
      </c>
      <c r="AC3980" s="2">
        <v>1</v>
      </c>
      <c r="AD3980" s="2" t="s">
        <v>3528</v>
      </c>
    </row>
    <row r="3981" spans="1:30" ht="16.5">
      <c r="A3981" s="1">
        <v>1476078</v>
      </c>
      <c r="B3981" s="1">
        <v>1</v>
      </c>
      <c r="C3981" s="1" t="s">
        <v>3616</v>
      </c>
      <c r="AB3981" s="2">
        <v>1474050</v>
      </c>
      <c r="AC3981" s="2">
        <v>1</v>
      </c>
      <c r="AD3981" s="2" t="s">
        <v>3529</v>
      </c>
    </row>
    <row r="3982" spans="1:30" ht="16.5">
      <c r="A3982" s="1">
        <v>1476079</v>
      </c>
      <c r="B3982" s="1">
        <v>1</v>
      </c>
      <c r="C3982" s="1" t="s">
        <v>3617</v>
      </c>
      <c r="AB3982" s="2">
        <v>1474051</v>
      </c>
      <c r="AC3982" s="2">
        <v>1</v>
      </c>
      <c r="AD3982" s="2" t="s">
        <v>3530</v>
      </c>
    </row>
    <row r="3983" spans="1:30" ht="16.5">
      <c r="A3983" s="1">
        <v>1476080</v>
      </c>
      <c r="B3983" s="1">
        <v>1</v>
      </c>
      <c r="C3983" s="1" t="s">
        <v>3618</v>
      </c>
      <c r="AB3983" s="2">
        <v>1474052</v>
      </c>
      <c r="AC3983" s="2">
        <v>1</v>
      </c>
      <c r="AD3983" s="2" t="s">
        <v>3531</v>
      </c>
    </row>
    <row r="3984" spans="1:30" ht="16.5">
      <c r="A3984" s="1">
        <v>1476081</v>
      </c>
      <c r="B3984" s="1">
        <v>1</v>
      </c>
      <c r="C3984" s="1" t="s">
        <v>3619</v>
      </c>
      <c r="AB3984" s="2">
        <v>1474053</v>
      </c>
      <c r="AC3984" s="2">
        <v>1</v>
      </c>
      <c r="AD3984" s="2" t="s">
        <v>3532</v>
      </c>
    </row>
    <row r="3985" spans="1:30" ht="16.5">
      <c r="A3985" s="1">
        <v>1476082</v>
      </c>
      <c r="B3985" s="1">
        <v>1</v>
      </c>
      <c r="C3985" s="1" t="s">
        <v>3620</v>
      </c>
      <c r="AB3985" s="2">
        <v>1474054</v>
      </c>
      <c r="AC3985" s="2">
        <v>1</v>
      </c>
      <c r="AD3985" s="2" t="s">
        <v>3533</v>
      </c>
    </row>
    <row r="3986" spans="1:30" ht="16.5">
      <c r="A3986" s="1">
        <v>1476083</v>
      </c>
      <c r="B3986" s="1">
        <v>1</v>
      </c>
      <c r="C3986" s="1" t="s">
        <v>3621</v>
      </c>
      <c r="AB3986" s="2">
        <v>1474055</v>
      </c>
      <c r="AC3986" s="2">
        <v>1</v>
      </c>
      <c r="AD3986" s="2" t="s">
        <v>3534</v>
      </c>
    </row>
    <row r="3987" spans="1:30" ht="16.5">
      <c r="A3987" s="1">
        <v>1476084</v>
      </c>
      <c r="B3987" s="1">
        <v>1</v>
      </c>
      <c r="C3987" s="1" t="s">
        <v>3622</v>
      </c>
      <c r="AB3987" s="2">
        <v>1474056</v>
      </c>
      <c r="AC3987" s="2">
        <v>1</v>
      </c>
      <c r="AD3987" s="2" t="s">
        <v>3535</v>
      </c>
    </row>
    <row r="3988" spans="1:30" ht="16.5">
      <c r="A3988" s="1">
        <v>1476085</v>
      </c>
      <c r="B3988" s="1">
        <v>1</v>
      </c>
      <c r="C3988" s="1" t="s">
        <v>3623</v>
      </c>
      <c r="AB3988" s="2">
        <v>1474057</v>
      </c>
      <c r="AC3988" s="2">
        <v>1</v>
      </c>
      <c r="AD3988" s="2" t="s">
        <v>3536</v>
      </c>
    </row>
    <row r="3989" spans="1:30" ht="16.5">
      <c r="A3989" s="1">
        <v>1476086</v>
      </c>
      <c r="B3989" s="1">
        <v>1</v>
      </c>
      <c r="C3989" s="1" t="s">
        <v>3624</v>
      </c>
      <c r="AB3989" s="2">
        <v>1474058</v>
      </c>
      <c r="AC3989" s="2">
        <v>1</v>
      </c>
      <c r="AD3989" s="2" t="s">
        <v>3537</v>
      </c>
    </row>
    <row r="3990" spans="1:30" ht="16.5">
      <c r="A3990" s="1">
        <v>1476087</v>
      </c>
      <c r="B3990" s="1">
        <v>1</v>
      </c>
      <c r="C3990" s="1" t="s">
        <v>3625</v>
      </c>
      <c r="AB3990" s="2">
        <v>1474059</v>
      </c>
      <c r="AC3990" s="2">
        <v>1</v>
      </c>
      <c r="AD3990" s="2" t="s">
        <v>3538</v>
      </c>
    </row>
    <row r="3991" spans="1:30" ht="16.5">
      <c r="A3991" s="1">
        <v>1476088</v>
      </c>
      <c r="B3991" s="1">
        <v>1</v>
      </c>
      <c r="C3991" s="1" t="s">
        <v>3626</v>
      </c>
      <c r="AB3991" s="2">
        <v>1474060</v>
      </c>
      <c r="AC3991" s="2">
        <v>1</v>
      </c>
      <c r="AD3991" s="2" t="s">
        <v>3539</v>
      </c>
    </row>
    <row r="3992" spans="1:30" ht="16.5">
      <c r="A3992" s="1">
        <v>1476089</v>
      </c>
      <c r="B3992" s="1">
        <v>1</v>
      </c>
      <c r="C3992" s="1" t="s">
        <v>3627</v>
      </c>
      <c r="AB3992" s="2">
        <v>1474061</v>
      </c>
      <c r="AC3992" s="2">
        <v>1</v>
      </c>
      <c r="AD3992" s="2" t="s">
        <v>3540</v>
      </c>
    </row>
    <row r="3993" spans="1:30" ht="16.5">
      <c r="A3993" s="1">
        <v>1476090</v>
      </c>
      <c r="B3993" s="1">
        <v>1</v>
      </c>
      <c r="C3993" s="1" t="s">
        <v>3628</v>
      </c>
      <c r="AB3993" s="2">
        <v>1474062</v>
      </c>
      <c r="AC3993" s="2">
        <v>1</v>
      </c>
      <c r="AD3993" s="2" t="s">
        <v>1728</v>
      </c>
    </row>
    <row r="3994" spans="1:30" ht="16.5">
      <c r="A3994" s="1">
        <v>1476091</v>
      </c>
      <c r="B3994" s="1">
        <v>1</v>
      </c>
      <c r="C3994" s="1" t="s">
        <v>3629</v>
      </c>
      <c r="AB3994" s="2">
        <v>1476001</v>
      </c>
      <c r="AC3994" s="2">
        <v>1</v>
      </c>
      <c r="AD3994" s="2" t="s">
        <v>3541</v>
      </c>
    </row>
    <row r="3995" spans="1:30" ht="16.5">
      <c r="A3995" s="1">
        <v>1476092</v>
      </c>
      <c r="B3995" s="1">
        <v>1</v>
      </c>
      <c r="C3995" s="1" t="s">
        <v>3630</v>
      </c>
      <c r="AB3995" s="2">
        <v>1476002</v>
      </c>
      <c r="AC3995" s="2">
        <v>1</v>
      </c>
      <c r="AD3995" s="2" t="s">
        <v>3542</v>
      </c>
    </row>
    <row r="3996" spans="1:30" ht="16.5">
      <c r="A3996" s="1">
        <v>1476093</v>
      </c>
      <c r="B3996" s="1">
        <v>1</v>
      </c>
      <c r="C3996" s="1" t="s">
        <v>3631</v>
      </c>
      <c r="AB3996" s="2">
        <v>1476003</v>
      </c>
      <c r="AC3996" s="2">
        <v>1</v>
      </c>
      <c r="AD3996" s="2" t="s">
        <v>3543</v>
      </c>
    </row>
    <row r="3997" spans="1:30" ht="16.5">
      <c r="A3997" s="1">
        <v>1476094</v>
      </c>
      <c r="B3997" s="1">
        <v>1</v>
      </c>
      <c r="C3997" s="1" t="s">
        <v>3632</v>
      </c>
      <c r="AB3997" s="2">
        <v>1476004</v>
      </c>
      <c r="AC3997" s="2">
        <v>1</v>
      </c>
      <c r="AD3997" s="2" t="s">
        <v>3544</v>
      </c>
    </row>
    <row r="3998" spans="1:30" ht="16.5">
      <c r="A3998" s="1">
        <v>1476095</v>
      </c>
      <c r="B3998" s="1">
        <v>1</v>
      </c>
      <c r="C3998" s="1" t="s">
        <v>3633</v>
      </c>
      <c r="AB3998" s="2">
        <v>1476005</v>
      </c>
      <c r="AC3998" s="2">
        <v>1</v>
      </c>
      <c r="AD3998" s="2" t="s">
        <v>3545</v>
      </c>
    </row>
    <row r="3999" spans="1:30" ht="16.5">
      <c r="A3999" s="1">
        <v>1476096</v>
      </c>
      <c r="B3999" s="1">
        <v>1</v>
      </c>
      <c r="C3999" s="1" t="s">
        <v>3634</v>
      </c>
      <c r="AB3999" s="2">
        <v>1476006</v>
      </c>
      <c r="AC3999" s="2">
        <v>1</v>
      </c>
      <c r="AD3999" s="2" t="s">
        <v>3546</v>
      </c>
    </row>
    <row r="4000" spans="1:30" ht="16.5">
      <c r="A4000" s="1">
        <v>1476097</v>
      </c>
      <c r="B4000" s="1">
        <v>1</v>
      </c>
      <c r="C4000" s="1" t="s">
        <v>3635</v>
      </c>
      <c r="AB4000" s="2">
        <v>1476007</v>
      </c>
      <c r="AC4000" s="2">
        <v>1</v>
      </c>
      <c r="AD4000" s="2" t="s">
        <v>3547</v>
      </c>
    </row>
    <row r="4001" spans="1:30" ht="16.5">
      <c r="A4001" s="1">
        <v>1476098</v>
      </c>
      <c r="B4001" s="1">
        <v>1</v>
      </c>
      <c r="C4001" s="1" t="s">
        <v>3636</v>
      </c>
      <c r="AB4001" s="2">
        <v>1476008</v>
      </c>
      <c r="AC4001" s="2">
        <v>1</v>
      </c>
      <c r="AD4001" s="2" t="s">
        <v>3548</v>
      </c>
    </row>
    <row r="4002" spans="1:30" ht="16.5">
      <c r="A4002" s="1">
        <v>1476099</v>
      </c>
      <c r="B4002" s="1">
        <v>1</v>
      </c>
      <c r="C4002" s="1" t="s">
        <v>3637</v>
      </c>
      <c r="AB4002" s="2">
        <v>1476009</v>
      </c>
      <c r="AC4002" s="2">
        <v>1</v>
      </c>
      <c r="AD4002" s="2" t="s">
        <v>3549</v>
      </c>
    </row>
    <row r="4003" spans="1:30" ht="16.5">
      <c r="A4003" s="1">
        <v>1476100</v>
      </c>
      <c r="B4003" s="1">
        <v>1</v>
      </c>
      <c r="C4003" s="1" t="s">
        <v>3638</v>
      </c>
      <c r="AB4003" s="2">
        <v>1476010</v>
      </c>
      <c r="AC4003" s="2">
        <v>1</v>
      </c>
      <c r="AD4003" s="2" t="s">
        <v>3550</v>
      </c>
    </row>
    <row r="4004" spans="1:30" ht="16.5">
      <c r="A4004" s="1">
        <v>1476101</v>
      </c>
      <c r="B4004" s="1">
        <v>1</v>
      </c>
      <c r="C4004" s="1" t="s">
        <v>3639</v>
      </c>
      <c r="AB4004" s="2">
        <v>1476011</v>
      </c>
      <c r="AC4004" s="2">
        <v>1</v>
      </c>
      <c r="AD4004" s="2" t="s">
        <v>3551</v>
      </c>
    </row>
    <row r="4005" spans="1:30" ht="16.5">
      <c r="A4005" s="1">
        <v>1476102</v>
      </c>
      <c r="B4005" s="1">
        <v>1</v>
      </c>
      <c r="C4005" s="1" t="s">
        <v>3640</v>
      </c>
      <c r="AB4005" s="2">
        <v>1476012</v>
      </c>
      <c r="AC4005" s="2">
        <v>1</v>
      </c>
      <c r="AD4005" s="2" t="s">
        <v>3552</v>
      </c>
    </row>
    <row r="4006" spans="1:30" ht="16.5">
      <c r="A4006" s="1">
        <v>1476103</v>
      </c>
      <c r="B4006" s="1">
        <v>1</v>
      </c>
      <c r="C4006" s="1" t="s">
        <v>3641</v>
      </c>
      <c r="AB4006" s="2">
        <v>1476013</v>
      </c>
      <c r="AC4006" s="2">
        <v>1</v>
      </c>
      <c r="AD4006" s="2" t="s">
        <v>3553</v>
      </c>
    </row>
    <row r="4007" spans="1:30" ht="16.5">
      <c r="A4007" s="1">
        <v>1476104</v>
      </c>
      <c r="B4007" s="1">
        <v>1</v>
      </c>
      <c r="C4007" s="1" t="s">
        <v>3642</v>
      </c>
      <c r="AB4007" s="2">
        <v>1476014</v>
      </c>
      <c r="AC4007" s="2">
        <v>1</v>
      </c>
      <c r="AD4007" s="2" t="s">
        <v>3553</v>
      </c>
    </row>
    <row r="4008" spans="1:30" ht="16.5">
      <c r="A4008" s="1">
        <v>1476105</v>
      </c>
      <c r="B4008" s="1">
        <v>1</v>
      </c>
      <c r="C4008" s="1" t="s">
        <v>3643</v>
      </c>
      <c r="AB4008" s="2">
        <v>1476015</v>
      </c>
      <c r="AC4008" s="2">
        <v>1</v>
      </c>
      <c r="AD4008" s="2" t="s">
        <v>3554</v>
      </c>
    </row>
    <row r="4009" spans="1:30" ht="16.5">
      <c r="A4009" s="1">
        <v>1476106</v>
      </c>
      <c r="B4009" s="1">
        <v>1</v>
      </c>
      <c r="C4009" s="1" t="s">
        <v>3644</v>
      </c>
      <c r="AB4009" s="2">
        <v>1476016</v>
      </c>
      <c r="AC4009" s="2">
        <v>1</v>
      </c>
      <c r="AD4009" s="2" t="s">
        <v>3555</v>
      </c>
    </row>
    <row r="4010" spans="1:30" ht="16.5">
      <c r="A4010" s="1">
        <v>1476107</v>
      </c>
      <c r="B4010" s="1">
        <v>1</v>
      </c>
      <c r="C4010" s="1" t="s">
        <v>3645</v>
      </c>
      <c r="AB4010" s="2">
        <v>1476017</v>
      </c>
      <c r="AC4010" s="2">
        <v>1</v>
      </c>
      <c r="AD4010" s="2" t="s">
        <v>3556</v>
      </c>
    </row>
    <row r="4011" spans="1:30" ht="16.5">
      <c r="A4011" s="1">
        <v>1476108</v>
      </c>
      <c r="B4011" s="1">
        <v>1</v>
      </c>
      <c r="C4011" s="1" t="s">
        <v>3646</v>
      </c>
      <c r="AB4011" s="2">
        <v>1476018</v>
      </c>
      <c r="AC4011" s="2">
        <v>1</v>
      </c>
      <c r="AD4011" s="2" t="s">
        <v>3557</v>
      </c>
    </row>
    <row r="4012" spans="1:30" ht="16.5">
      <c r="A4012" s="1">
        <v>1476109</v>
      </c>
      <c r="B4012" s="1">
        <v>1</v>
      </c>
      <c r="C4012" s="1" t="s">
        <v>3647</v>
      </c>
      <c r="AB4012" s="2">
        <v>1476019</v>
      </c>
      <c r="AC4012" s="2">
        <v>1</v>
      </c>
      <c r="AD4012" s="2" t="s">
        <v>3558</v>
      </c>
    </row>
    <row r="4013" spans="1:30" ht="16.5">
      <c r="A4013" s="1">
        <v>1476110</v>
      </c>
      <c r="B4013" s="1">
        <v>1</v>
      </c>
      <c r="C4013" s="1" t="s">
        <v>3648</v>
      </c>
      <c r="AB4013" s="2">
        <v>1476020</v>
      </c>
      <c r="AC4013" s="2">
        <v>1</v>
      </c>
      <c r="AD4013" s="2" t="s">
        <v>3559</v>
      </c>
    </row>
    <row r="4014" spans="1:30" ht="16.5">
      <c r="A4014" s="1">
        <v>1476111</v>
      </c>
      <c r="B4014" s="1">
        <v>1</v>
      </c>
      <c r="C4014" s="1" t="s">
        <v>3649</v>
      </c>
      <c r="AB4014" s="2">
        <v>1476021</v>
      </c>
      <c r="AC4014" s="2">
        <v>1</v>
      </c>
      <c r="AD4014" s="2" t="s">
        <v>3560</v>
      </c>
    </row>
    <row r="4015" spans="1:30" ht="16.5">
      <c r="A4015" s="1">
        <v>1476112</v>
      </c>
      <c r="B4015" s="1">
        <v>1</v>
      </c>
      <c r="C4015" s="1" t="s">
        <v>3650</v>
      </c>
      <c r="AB4015" s="2">
        <v>1476022</v>
      </c>
      <c r="AC4015" s="2">
        <v>1</v>
      </c>
      <c r="AD4015" s="2" t="s">
        <v>3561</v>
      </c>
    </row>
    <row r="4016" spans="1:30" ht="16.5">
      <c r="A4016" s="1">
        <v>1476113</v>
      </c>
      <c r="B4016" s="1">
        <v>1</v>
      </c>
      <c r="C4016" s="1" t="s">
        <v>3651</v>
      </c>
      <c r="AB4016" s="2">
        <v>1476023</v>
      </c>
      <c r="AC4016" s="2">
        <v>1</v>
      </c>
      <c r="AD4016" s="2" t="s">
        <v>4305</v>
      </c>
    </row>
    <row r="4017" spans="1:30" ht="16.5">
      <c r="A4017" s="1">
        <v>1476114</v>
      </c>
      <c r="B4017" s="1">
        <v>1</v>
      </c>
      <c r="C4017" s="1" t="s">
        <v>3652</v>
      </c>
      <c r="AB4017" s="2">
        <v>1476024</v>
      </c>
      <c r="AC4017" s="2">
        <v>1</v>
      </c>
      <c r="AD4017" s="2" t="s">
        <v>4305</v>
      </c>
    </row>
    <row r="4018" spans="1:30" ht="16.5">
      <c r="A4018" s="1">
        <v>1476115</v>
      </c>
      <c r="B4018" s="1">
        <v>1</v>
      </c>
      <c r="C4018" s="1" t="s">
        <v>3653</v>
      </c>
      <c r="AB4018" s="2">
        <v>1476025</v>
      </c>
      <c r="AC4018" s="2">
        <v>1</v>
      </c>
      <c r="AD4018" s="2" t="s">
        <v>4305</v>
      </c>
    </row>
    <row r="4019" spans="1:30" ht="16.5">
      <c r="A4019" s="1">
        <v>1476116</v>
      </c>
      <c r="B4019" s="1">
        <v>1</v>
      </c>
      <c r="C4019" s="1" t="s">
        <v>3654</v>
      </c>
      <c r="AB4019" s="2">
        <v>1476026</v>
      </c>
      <c r="AC4019" s="2">
        <v>1</v>
      </c>
      <c r="AD4019" s="2" t="s">
        <v>3565</v>
      </c>
    </row>
    <row r="4020" spans="1:30" ht="16.5">
      <c r="A4020" s="1">
        <v>1476117</v>
      </c>
      <c r="B4020" s="1">
        <v>1</v>
      </c>
      <c r="C4020" s="1" t="s">
        <v>1913</v>
      </c>
      <c r="AB4020" s="2">
        <v>1476027</v>
      </c>
      <c r="AC4020" s="2">
        <v>1</v>
      </c>
      <c r="AD4020" s="2" t="s">
        <v>3566</v>
      </c>
    </row>
    <row r="4021" spans="1:30" ht="16.5">
      <c r="A4021" s="1">
        <v>1476118</v>
      </c>
      <c r="B4021" s="1">
        <v>1</v>
      </c>
      <c r="C4021" s="1" t="s">
        <v>3655</v>
      </c>
      <c r="AB4021" s="2">
        <v>1476028</v>
      </c>
      <c r="AC4021" s="2">
        <v>1</v>
      </c>
      <c r="AD4021" s="2" t="s">
        <v>3567</v>
      </c>
    </row>
    <row r="4022" spans="1:30" ht="16.5">
      <c r="A4022" s="1">
        <v>1476119</v>
      </c>
      <c r="B4022" s="1">
        <v>1</v>
      </c>
      <c r="C4022" s="1" t="s">
        <v>3656</v>
      </c>
      <c r="AB4022" s="2">
        <v>1476029</v>
      </c>
      <c r="AC4022" s="2">
        <v>1</v>
      </c>
      <c r="AD4022" s="2" t="s">
        <v>3568</v>
      </c>
    </row>
    <row r="4023" spans="1:30" ht="16.5">
      <c r="A4023" s="1">
        <v>1476120</v>
      </c>
      <c r="B4023" s="1">
        <v>1</v>
      </c>
      <c r="C4023" s="1" t="s">
        <v>3592</v>
      </c>
      <c r="AB4023" s="2">
        <v>1476030</v>
      </c>
      <c r="AC4023" s="2">
        <v>1</v>
      </c>
      <c r="AD4023" s="2" t="s">
        <v>3569</v>
      </c>
    </row>
    <row r="4024" spans="1:30" ht="16.5">
      <c r="A4024" s="1">
        <v>1476121</v>
      </c>
      <c r="B4024" s="1">
        <v>1</v>
      </c>
      <c r="C4024" s="1" t="s">
        <v>3592</v>
      </c>
      <c r="AB4024" s="2">
        <v>1476031</v>
      </c>
      <c r="AC4024" s="2">
        <v>1</v>
      </c>
      <c r="AD4024" s="2" t="s">
        <v>3570</v>
      </c>
    </row>
    <row r="4025" spans="1:30" ht="16.5">
      <c r="A4025" s="1">
        <v>1476122</v>
      </c>
      <c r="B4025" s="1">
        <v>1</v>
      </c>
      <c r="C4025" s="1" t="s">
        <v>3573</v>
      </c>
      <c r="AB4025" s="2">
        <v>1476032</v>
      </c>
      <c r="AC4025" s="2">
        <v>1</v>
      </c>
      <c r="AD4025" s="2" t="s">
        <v>3571</v>
      </c>
    </row>
    <row r="4026" spans="1:30" ht="16.5">
      <c r="A4026" s="1">
        <v>1476123</v>
      </c>
      <c r="B4026" s="1">
        <v>1</v>
      </c>
      <c r="C4026" s="1" t="s">
        <v>2713</v>
      </c>
      <c r="AB4026" s="2">
        <v>1476033</v>
      </c>
      <c r="AC4026" s="2">
        <v>1</v>
      </c>
      <c r="AD4026" s="2" t="s">
        <v>3572</v>
      </c>
    </row>
    <row r="4027" spans="1:30" ht="16.5">
      <c r="A4027" s="1">
        <v>1476124</v>
      </c>
      <c r="B4027" s="1">
        <v>1</v>
      </c>
      <c r="C4027" s="1" t="s">
        <v>2713</v>
      </c>
      <c r="AB4027" s="2">
        <v>1476034</v>
      </c>
      <c r="AC4027" s="2">
        <v>1</v>
      </c>
      <c r="AD4027" s="2" t="s">
        <v>3573</v>
      </c>
    </row>
    <row r="4028" spans="1:30" ht="16.5">
      <c r="A4028" s="1">
        <v>1476125</v>
      </c>
      <c r="B4028" s="1">
        <v>1</v>
      </c>
      <c r="C4028" s="1" t="s">
        <v>2777</v>
      </c>
      <c r="AB4028" s="2">
        <v>1476035</v>
      </c>
      <c r="AC4028" s="2">
        <v>1</v>
      </c>
      <c r="AD4028" s="2" t="s">
        <v>3574</v>
      </c>
    </row>
    <row r="4029" spans="1:30" ht="16.5">
      <c r="A4029" s="1">
        <v>1476126</v>
      </c>
      <c r="B4029" s="1">
        <v>1</v>
      </c>
      <c r="C4029" s="1" t="s">
        <v>2777</v>
      </c>
      <c r="AB4029" s="2">
        <v>1476036</v>
      </c>
      <c r="AC4029" s="2">
        <v>1</v>
      </c>
      <c r="AD4029" s="2" t="s">
        <v>3575</v>
      </c>
    </row>
    <row r="4030" spans="1:30" ht="16.5">
      <c r="A4030" s="1">
        <v>1476127</v>
      </c>
      <c r="B4030" s="1">
        <v>1</v>
      </c>
      <c r="C4030" s="1" t="s">
        <v>2778</v>
      </c>
      <c r="AB4030" s="2">
        <v>1476037</v>
      </c>
      <c r="AC4030" s="2">
        <v>1</v>
      </c>
      <c r="AD4030" s="2" t="s">
        <v>3576</v>
      </c>
    </row>
    <row r="4031" spans="1:30" ht="16.5">
      <c r="A4031" s="1">
        <v>1476128</v>
      </c>
      <c r="B4031" s="1">
        <v>1</v>
      </c>
      <c r="C4031" s="1" t="s">
        <v>2778</v>
      </c>
      <c r="AB4031" s="2">
        <v>1476038</v>
      </c>
      <c r="AC4031" s="2">
        <v>1</v>
      </c>
      <c r="AD4031" s="2" t="s">
        <v>3577</v>
      </c>
    </row>
    <row r="4032" spans="1:30" ht="16.5">
      <c r="A4032" s="1">
        <v>1476129</v>
      </c>
      <c r="B4032" s="1">
        <v>1</v>
      </c>
      <c r="C4032" s="1" t="s">
        <v>2713</v>
      </c>
      <c r="AB4032" s="2">
        <v>1476039</v>
      </c>
      <c r="AC4032" s="2">
        <v>1</v>
      </c>
      <c r="AD4032" s="2" t="s">
        <v>3578</v>
      </c>
    </row>
    <row r="4033" spans="1:30" ht="16.5">
      <c r="A4033" s="1">
        <v>1476130</v>
      </c>
      <c r="B4033" s="1">
        <v>1</v>
      </c>
      <c r="C4033" s="1" t="s">
        <v>2713</v>
      </c>
      <c r="AB4033" s="2">
        <v>1476040</v>
      </c>
      <c r="AC4033" s="2">
        <v>1</v>
      </c>
      <c r="AD4033" s="2" t="s">
        <v>3579</v>
      </c>
    </row>
    <row r="4034" spans="1:30" ht="16.5">
      <c r="A4034" s="1">
        <v>1476131</v>
      </c>
      <c r="B4034" s="1">
        <v>1</v>
      </c>
      <c r="C4034" s="1" t="s">
        <v>2777</v>
      </c>
      <c r="AB4034" s="2">
        <v>1476041</v>
      </c>
      <c r="AC4034" s="2">
        <v>1</v>
      </c>
      <c r="AD4034" s="2" t="s">
        <v>3580</v>
      </c>
    </row>
    <row r="4035" spans="1:30" ht="16.5">
      <c r="A4035" s="1">
        <v>1476132</v>
      </c>
      <c r="B4035" s="1">
        <v>1</v>
      </c>
      <c r="C4035" s="1" t="s">
        <v>2777</v>
      </c>
      <c r="AB4035" s="2">
        <v>1476042</v>
      </c>
      <c r="AC4035" s="2">
        <v>1</v>
      </c>
      <c r="AD4035" s="2" t="s">
        <v>3581</v>
      </c>
    </row>
    <row r="4036" spans="1:30" ht="16.5">
      <c r="A4036" s="1">
        <v>1476133</v>
      </c>
      <c r="B4036" s="1">
        <v>1</v>
      </c>
      <c r="C4036" s="1" t="s">
        <v>2778</v>
      </c>
      <c r="AB4036" s="2">
        <v>1476043</v>
      </c>
      <c r="AC4036" s="2">
        <v>1</v>
      </c>
      <c r="AD4036" s="2" t="s">
        <v>3582</v>
      </c>
    </row>
    <row r="4037" spans="1:30" ht="16.5">
      <c r="A4037" s="1">
        <v>1476134</v>
      </c>
      <c r="B4037" s="1">
        <v>1</v>
      </c>
      <c r="C4037" s="1" t="s">
        <v>2778</v>
      </c>
      <c r="AB4037" s="2">
        <v>1476044</v>
      </c>
      <c r="AC4037" s="2">
        <v>1</v>
      </c>
      <c r="AD4037" s="2" t="s">
        <v>3583</v>
      </c>
    </row>
    <row r="4038" spans="1:30" ht="16.5">
      <c r="A4038" s="1">
        <v>1476135</v>
      </c>
      <c r="B4038" s="1">
        <v>1</v>
      </c>
      <c r="C4038" s="1" t="s">
        <v>3168</v>
      </c>
      <c r="AB4038" s="2">
        <v>1476045</v>
      </c>
      <c r="AC4038" s="2">
        <v>1</v>
      </c>
      <c r="AD4038" s="2" t="s">
        <v>3584</v>
      </c>
    </row>
    <row r="4039" spans="1:30" ht="16.5">
      <c r="A4039" s="1">
        <v>1476136</v>
      </c>
      <c r="B4039" s="1">
        <v>1</v>
      </c>
      <c r="C4039" s="1" t="s">
        <v>3169</v>
      </c>
      <c r="AB4039" s="2">
        <v>1476046</v>
      </c>
      <c r="AC4039" s="2">
        <v>1</v>
      </c>
      <c r="AD4039" s="2" t="s">
        <v>3585</v>
      </c>
    </row>
    <row r="4040" spans="1:30" ht="16.5">
      <c r="A4040" s="1">
        <v>1476137</v>
      </c>
      <c r="B4040" s="1">
        <v>1</v>
      </c>
      <c r="C4040" s="1" t="s">
        <v>3168</v>
      </c>
      <c r="AB4040" s="2">
        <v>1476047</v>
      </c>
      <c r="AC4040" s="2">
        <v>1</v>
      </c>
      <c r="AD4040" s="2" t="s">
        <v>3586</v>
      </c>
    </row>
    <row r="4041" spans="1:30" ht="16.5">
      <c r="A4041" s="1">
        <v>1476138</v>
      </c>
      <c r="B4041" s="1">
        <v>1</v>
      </c>
      <c r="C4041" s="1" t="s">
        <v>3641</v>
      </c>
      <c r="AB4041" s="2">
        <v>1476048</v>
      </c>
      <c r="AC4041" s="2">
        <v>1</v>
      </c>
      <c r="AD4041" s="2" t="s">
        <v>3587</v>
      </c>
    </row>
    <row r="4042" spans="1:30" ht="16.5">
      <c r="A4042" s="1">
        <v>1476139</v>
      </c>
      <c r="B4042" s="1">
        <v>1</v>
      </c>
      <c r="C4042" s="1" t="s">
        <v>3643</v>
      </c>
      <c r="AB4042" s="2">
        <v>1476049</v>
      </c>
      <c r="AC4042" s="2">
        <v>1</v>
      </c>
      <c r="AD4042" s="2" t="s">
        <v>4306</v>
      </c>
    </row>
    <row r="4043" spans="1:30" ht="16.5">
      <c r="A4043" s="1">
        <v>1476140</v>
      </c>
      <c r="B4043" s="1">
        <v>1</v>
      </c>
      <c r="C4043" s="1" t="s">
        <v>3592</v>
      </c>
      <c r="AB4043" s="2">
        <v>1476050</v>
      </c>
      <c r="AC4043" s="2">
        <v>1</v>
      </c>
      <c r="AD4043" s="2" t="s">
        <v>3589</v>
      </c>
    </row>
    <row r="4044" spans="1:30" ht="16.5">
      <c r="A4044" s="1">
        <v>1476141</v>
      </c>
      <c r="B4044" s="1">
        <v>1</v>
      </c>
      <c r="C4044" s="1" t="s">
        <v>3641</v>
      </c>
      <c r="AB4044" s="2">
        <v>1476051</v>
      </c>
      <c r="AC4044" s="2">
        <v>1</v>
      </c>
      <c r="AD4044" s="2" t="s">
        <v>3590</v>
      </c>
    </row>
    <row r="4045" spans="1:30" ht="16.5">
      <c r="A4045" s="1">
        <v>1476142</v>
      </c>
      <c r="B4045" s="1">
        <v>1</v>
      </c>
      <c r="C4045" s="1" t="s">
        <v>3657</v>
      </c>
      <c r="AB4045" s="2">
        <v>1476052</v>
      </c>
      <c r="AC4045" s="2">
        <v>1</v>
      </c>
      <c r="AD4045" s="2" t="s">
        <v>3591</v>
      </c>
    </row>
    <row r="4046" spans="1:30" ht="16.5">
      <c r="A4046" s="1">
        <v>1476143</v>
      </c>
      <c r="B4046" s="1">
        <v>1</v>
      </c>
      <c r="C4046" s="1" t="s">
        <v>3657</v>
      </c>
      <c r="AB4046" s="2">
        <v>1476053</v>
      </c>
      <c r="AC4046" s="2">
        <v>1</v>
      </c>
      <c r="AD4046" s="2" t="s">
        <v>3592</v>
      </c>
    </row>
    <row r="4047" spans="1:30" ht="16.5">
      <c r="A4047" s="1">
        <v>1476144</v>
      </c>
      <c r="B4047" s="1">
        <v>1</v>
      </c>
      <c r="C4047" s="1" t="s">
        <v>3657</v>
      </c>
      <c r="AB4047" s="2">
        <v>1476054</v>
      </c>
      <c r="AC4047" s="2">
        <v>1</v>
      </c>
      <c r="AD4047" s="2" t="s">
        <v>3593</v>
      </c>
    </row>
    <row r="4048" spans="1:30" ht="16.5">
      <c r="A4048" s="1">
        <v>1476145</v>
      </c>
      <c r="B4048" s="1">
        <v>1</v>
      </c>
      <c r="C4048" s="1" t="s">
        <v>3657</v>
      </c>
      <c r="AB4048" s="2">
        <v>1476055</v>
      </c>
      <c r="AC4048" s="2">
        <v>1</v>
      </c>
      <c r="AD4048" s="2" t="s">
        <v>3594</v>
      </c>
    </row>
    <row r="4049" spans="1:30" ht="16.5">
      <c r="A4049" s="1">
        <v>1476146</v>
      </c>
      <c r="B4049" s="1">
        <v>1</v>
      </c>
      <c r="C4049" s="1" t="s">
        <v>3657</v>
      </c>
      <c r="AB4049" s="2">
        <v>1476056</v>
      </c>
      <c r="AC4049" s="2">
        <v>1</v>
      </c>
      <c r="AD4049" s="2" t="s">
        <v>3595</v>
      </c>
    </row>
    <row r="4050" spans="1:30" ht="16.5">
      <c r="A4050" s="1">
        <v>1476147</v>
      </c>
      <c r="B4050" s="1">
        <v>1</v>
      </c>
      <c r="C4050" s="1" t="s">
        <v>3657</v>
      </c>
      <c r="AB4050" s="2">
        <v>1476057</v>
      </c>
      <c r="AC4050" s="2">
        <v>1</v>
      </c>
      <c r="AD4050" s="2" t="s">
        <v>3596</v>
      </c>
    </row>
    <row r="4051" spans="1:30" ht="16.5">
      <c r="A4051" s="1">
        <v>1476148</v>
      </c>
      <c r="B4051" s="1">
        <v>1</v>
      </c>
      <c r="C4051" s="1" t="s">
        <v>3657</v>
      </c>
      <c r="AB4051" s="2">
        <v>1476058</v>
      </c>
      <c r="AC4051" s="2">
        <v>1</v>
      </c>
      <c r="AD4051" s="2" t="s">
        <v>3597</v>
      </c>
    </row>
    <row r="4052" spans="1:30" ht="16.5">
      <c r="A4052" s="1">
        <v>1476149</v>
      </c>
      <c r="B4052" s="1">
        <v>1</v>
      </c>
      <c r="C4052" s="1" t="s">
        <v>3657</v>
      </c>
      <c r="AB4052" s="2">
        <v>1476059</v>
      </c>
      <c r="AC4052" s="2">
        <v>1</v>
      </c>
      <c r="AD4052" s="2" t="s">
        <v>3308</v>
      </c>
    </row>
    <row r="4053" spans="1:30" ht="16.5">
      <c r="A4053" s="1">
        <v>1476150</v>
      </c>
      <c r="B4053" s="1">
        <v>1</v>
      </c>
      <c r="C4053" s="1" t="s">
        <v>3657</v>
      </c>
      <c r="AB4053" s="2">
        <v>1476060</v>
      </c>
      <c r="AC4053" s="2">
        <v>1</v>
      </c>
      <c r="AD4053" s="2" t="s">
        <v>3598</v>
      </c>
    </row>
    <row r="4054" spans="1:30" ht="16.5">
      <c r="A4054" s="1">
        <v>1475001</v>
      </c>
      <c r="B4054" s="1">
        <v>1</v>
      </c>
      <c r="C4054" s="1" t="s">
        <v>3658</v>
      </c>
      <c r="AB4054" s="2">
        <v>1476061</v>
      </c>
      <c r="AC4054" s="2">
        <v>1</v>
      </c>
      <c r="AD4054" s="2" t="s">
        <v>3599</v>
      </c>
    </row>
    <row r="4055" spans="1:30" ht="16.5">
      <c r="A4055" s="1">
        <v>1475002</v>
      </c>
      <c r="B4055" s="1">
        <v>1</v>
      </c>
      <c r="C4055" s="1" t="s">
        <v>3658</v>
      </c>
      <c r="AB4055" s="2">
        <v>1476062</v>
      </c>
      <c r="AC4055" s="2">
        <v>1</v>
      </c>
      <c r="AD4055" s="2" t="s">
        <v>3600</v>
      </c>
    </row>
    <row r="4056" spans="1:30" ht="16.5">
      <c r="A4056" s="1">
        <v>1475003</v>
      </c>
      <c r="B4056" s="1">
        <v>1</v>
      </c>
      <c r="C4056" s="1" t="s">
        <v>3659</v>
      </c>
      <c r="AB4056" s="2">
        <v>1476063</v>
      </c>
      <c r="AC4056" s="2">
        <v>1</v>
      </c>
      <c r="AD4056" s="2" t="s">
        <v>3601</v>
      </c>
    </row>
    <row r="4057" spans="1:30" ht="16.5">
      <c r="A4057" s="1">
        <v>1475004</v>
      </c>
      <c r="B4057" s="1">
        <v>1</v>
      </c>
      <c r="C4057" s="1" t="s">
        <v>3659</v>
      </c>
      <c r="AB4057" s="2">
        <v>1476064</v>
      </c>
      <c r="AC4057" s="2">
        <v>1</v>
      </c>
      <c r="AD4057" s="2" t="s">
        <v>3602</v>
      </c>
    </row>
    <row r="4058" spans="1:30" ht="16.5">
      <c r="A4058" s="1">
        <v>1475006</v>
      </c>
      <c r="B4058" s="1">
        <v>1</v>
      </c>
      <c r="C4058" s="1" t="s">
        <v>3660</v>
      </c>
      <c r="AB4058" s="2">
        <v>1476065</v>
      </c>
      <c r="AC4058" s="2">
        <v>1</v>
      </c>
      <c r="AD4058" s="2" t="s">
        <v>3603</v>
      </c>
    </row>
    <row r="4059" spans="1:30" ht="16.5">
      <c r="A4059" s="1">
        <v>1475007</v>
      </c>
      <c r="B4059" s="1">
        <v>1</v>
      </c>
      <c r="C4059" s="1" t="s">
        <v>3661</v>
      </c>
      <c r="AB4059" s="2">
        <v>1476066</v>
      </c>
      <c r="AC4059" s="2">
        <v>1</v>
      </c>
      <c r="AD4059" s="2" t="s">
        <v>3604</v>
      </c>
    </row>
    <row r="4060" spans="1:30" ht="16.5">
      <c r="A4060" s="1">
        <v>1475009</v>
      </c>
      <c r="B4060" s="1">
        <v>1</v>
      </c>
      <c r="C4060" s="1" t="s">
        <v>3662</v>
      </c>
      <c r="AB4060" s="2">
        <v>1476067</v>
      </c>
      <c r="AC4060" s="2">
        <v>1</v>
      </c>
      <c r="AD4060" s="2" t="s">
        <v>3605</v>
      </c>
    </row>
    <row r="4061" spans="1:30" ht="16.5">
      <c r="A4061" s="1">
        <v>1475010</v>
      </c>
      <c r="B4061" s="1">
        <v>1</v>
      </c>
      <c r="C4061" s="1" t="s">
        <v>3663</v>
      </c>
      <c r="AB4061" s="2">
        <v>1476068</v>
      </c>
      <c r="AC4061" s="2">
        <v>1</v>
      </c>
      <c r="AD4061" s="2" t="s">
        <v>3606</v>
      </c>
    </row>
    <row r="4062" spans="1:30" ht="16.5">
      <c r="A4062" s="1">
        <v>1475011</v>
      </c>
      <c r="B4062" s="1">
        <v>1</v>
      </c>
      <c r="C4062" s="1" t="s">
        <v>3664</v>
      </c>
      <c r="AB4062" s="2">
        <v>1476069</v>
      </c>
      <c r="AC4062" s="2">
        <v>1</v>
      </c>
      <c r="AD4062" s="2" t="s">
        <v>3607</v>
      </c>
    </row>
    <row r="4063" spans="1:30" ht="16.5">
      <c r="A4063" s="1">
        <v>1475012</v>
      </c>
      <c r="B4063" s="1">
        <v>1</v>
      </c>
      <c r="C4063" s="1" t="s">
        <v>3665</v>
      </c>
      <c r="AB4063" s="2">
        <v>1476070</v>
      </c>
      <c r="AC4063" s="2">
        <v>1</v>
      </c>
      <c r="AD4063" s="2" t="s">
        <v>3608</v>
      </c>
    </row>
    <row r="4064" spans="1:30" ht="16.5">
      <c r="A4064" s="1">
        <v>1475013</v>
      </c>
      <c r="B4064" s="1">
        <v>1</v>
      </c>
      <c r="C4064" s="1" t="s">
        <v>3666</v>
      </c>
      <c r="AB4064" s="2">
        <v>1476071</v>
      </c>
      <c r="AC4064" s="2">
        <v>1</v>
      </c>
      <c r="AD4064" s="2" t="s">
        <v>3609</v>
      </c>
    </row>
    <row r="4065" spans="1:30" ht="16.5">
      <c r="A4065" s="1">
        <v>1475014</v>
      </c>
      <c r="B4065" s="1">
        <v>1</v>
      </c>
      <c r="C4065" s="1" t="s">
        <v>3667</v>
      </c>
      <c r="AB4065" s="2">
        <v>1476072</v>
      </c>
      <c r="AC4065" s="2">
        <v>1</v>
      </c>
      <c r="AD4065" s="2" t="s">
        <v>3610</v>
      </c>
    </row>
    <row r="4066" spans="1:30" ht="16.5">
      <c r="A4066" s="1">
        <v>1475015</v>
      </c>
      <c r="B4066" s="1">
        <v>1</v>
      </c>
      <c r="C4066" s="1" t="s">
        <v>3668</v>
      </c>
      <c r="AB4066" s="2">
        <v>1476073</v>
      </c>
      <c r="AC4066" s="2">
        <v>1</v>
      </c>
      <c r="AD4066" s="2" t="s">
        <v>3611</v>
      </c>
    </row>
    <row r="4067" spans="1:30" ht="16.5">
      <c r="A4067" s="1">
        <v>1475016</v>
      </c>
      <c r="B4067" s="1">
        <v>1</v>
      </c>
      <c r="C4067" s="1" t="s">
        <v>3669</v>
      </c>
      <c r="AB4067" s="2">
        <v>1476074</v>
      </c>
      <c r="AC4067" s="2">
        <v>1</v>
      </c>
      <c r="AD4067" s="2" t="s">
        <v>3612</v>
      </c>
    </row>
    <row r="4068" spans="1:30" ht="16.5">
      <c r="A4068" s="1">
        <v>1475017</v>
      </c>
      <c r="B4068" s="1">
        <v>1</v>
      </c>
      <c r="C4068" s="1" t="s">
        <v>3670</v>
      </c>
      <c r="AB4068" s="2">
        <v>1476075</v>
      </c>
      <c r="AC4068" s="2">
        <v>1</v>
      </c>
      <c r="AD4068" s="2" t="s">
        <v>3613</v>
      </c>
    </row>
    <row r="4069" spans="1:30" ht="16.5">
      <c r="A4069" s="1">
        <v>1475018</v>
      </c>
      <c r="B4069" s="1">
        <v>1</v>
      </c>
      <c r="C4069" s="1" t="s">
        <v>3671</v>
      </c>
      <c r="AB4069" s="2">
        <v>1476076</v>
      </c>
      <c r="AC4069" s="2">
        <v>1</v>
      </c>
      <c r="AD4069" s="2" t="s">
        <v>3614</v>
      </c>
    </row>
    <row r="4070" spans="1:30" ht="16.5">
      <c r="A4070" s="1">
        <v>1475019</v>
      </c>
      <c r="B4070" s="1">
        <v>1</v>
      </c>
      <c r="C4070" s="1" t="s">
        <v>3672</v>
      </c>
      <c r="AB4070" s="2">
        <v>1476077</v>
      </c>
      <c r="AC4070" s="2">
        <v>1</v>
      </c>
      <c r="AD4070" s="2" t="s">
        <v>3615</v>
      </c>
    </row>
    <row r="4071" spans="1:30" ht="16.5">
      <c r="A4071" s="1">
        <v>1475020</v>
      </c>
      <c r="B4071" s="1">
        <v>1</v>
      </c>
      <c r="C4071" s="1" t="s">
        <v>3673</v>
      </c>
      <c r="AB4071" s="2">
        <v>1476078</v>
      </c>
      <c r="AC4071" s="2">
        <v>1</v>
      </c>
      <c r="AD4071" s="2" t="s">
        <v>3616</v>
      </c>
    </row>
    <row r="4072" spans="1:30" ht="16.5">
      <c r="A4072" s="1">
        <v>1475021</v>
      </c>
      <c r="B4072" s="1">
        <v>1</v>
      </c>
      <c r="C4072" s="1" t="s">
        <v>3674</v>
      </c>
      <c r="AB4072" s="2">
        <v>1476079</v>
      </c>
      <c r="AC4072" s="2">
        <v>1</v>
      </c>
      <c r="AD4072" s="2" t="s">
        <v>3617</v>
      </c>
    </row>
    <row r="4073" spans="1:30" ht="16.5">
      <c r="A4073" s="1">
        <v>1475022</v>
      </c>
      <c r="B4073" s="1">
        <v>1</v>
      </c>
      <c r="C4073" s="1" t="s">
        <v>3675</v>
      </c>
      <c r="AB4073" s="2">
        <v>1476080</v>
      </c>
      <c r="AC4073" s="2">
        <v>1</v>
      </c>
      <c r="AD4073" s="2" t="s">
        <v>3618</v>
      </c>
    </row>
    <row r="4074" spans="1:30" ht="16.5">
      <c r="A4074" s="1">
        <v>1475023</v>
      </c>
      <c r="B4074" s="1">
        <v>1</v>
      </c>
      <c r="C4074" s="1" t="s">
        <v>3676</v>
      </c>
      <c r="AB4074" s="2">
        <v>1476081</v>
      </c>
      <c r="AC4074" s="2">
        <v>1</v>
      </c>
      <c r="AD4074" s="2" t="s">
        <v>3619</v>
      </c>
    </row>
    <row r="4075" spans="1:30" ht="16.5">
      <c r="A4075" s="1">
        <v>1475024</v>
      </c>
      <c r="B4075" s="1">
        <v>1</v>
      </c>
      <c r="C4075" s="1" t="s">
        <v>3677</v>
      </c>
      <c r="AB4075" s="2">
        <v>1476082</v>
      </c>
      <c r="AC4075" s="2">
        <v>1</v>
      </c>
      <c r="AD4075" s="2" t="s">
        <v>3620</v>
      </c>
    </row>
    <row r="4076" spans="1:30" ht="16.5">
      <c r="A4076" s="1">
        <v>1475025</v>
      </c>
      <c r="B4076" s="1">
        <v>1</v>
      </c>
      <c r="C4076" s="1" t="s">
        <v>3678</v>
      </c>
      <c r="AB4076" s="2">
        <v>1476083</v>
      </c>
      <c r="AC4076" s="2">
        <v>1</v>
      </c>
      <c r="AD4076" s="2" t="s">
        <v>3621</v>
      </c>
    </row>
    <row r="4077" spans="1:30" ht="16.5">
      <c r="A4077" s="1">
        <v>1475026</v>
      </c>
      <c r="B4077" s="1">
        <v>1</v>
      </c>
      <c r="C4077" s="1" t="s">
        <v>3679</v>
      </c>
      <c r="AB4077" s="2">
        <v>1476084</v>
      </c>
      <c r="AC4077" s="2">
        <v>1</v>
      </c>
      <c r="AD4077" s="2" t="s">
        <v>3622</v>
      </c>
    </row>
    <row r="4078" spans="1:30" ht="16.5">
      <c r="A4078" s="1">
        <v>1475027</v>
      </c>
      <c r="B4078" s="1">
        <v>1</v>
      </c>
      <c r="C4078" s="1" t="s">
        <v>3680</v>
      </c>
      <c r="AB4078" s="2">
        <v>1476085</v>
      </c>
      <c r="AC4078" s="2">
        <v>1</v>
      </c>
      <c r="AD4078" s="2" t="s">
        <v>3623</v>
      </c>
    </row>
    <row r="4079" spans="1:30" ht="16.5">
      <c r="A4079" s="1">
        <v>1475028</v>
      </c>
      <c r="B4079" s="1">
        <v>1</v>
      </c>
      <c r="C4079" s="1" t="s">
        <v>3681</v>
      </c>
      <c r="AB4079" s="2">
        <v>1476086</v>
      </c>
      <c r="AC4079" s="2">
        <v>1</v>
      </c>
      <c r="AD4079" s="2" t="s">
        <v>3624</v>
      </c>
    </row>
    <row r="4080" spans="1:30" ht="16.5">
      <c r="A4080" s="1">
        <v>1475029</v>
      </c>
      <c r="B4080" s="1">
        <v>1</v>
      </c>
      <c r="C4080" s="1" t="s">
        <v>3682</v>
      </c>
      <c r="AB4080" s="2">
        <v>1476087</v>
      </c>
      <c r="AC4080" s="2">
        <v>1</v>
      </c>
      <c r="AD4080" s="2" t="s">
        <v>3625</v>
      </c>
    </row>
    <row r="4081" spans="1:30" ht="16.5">
      <c r="A4081" s="1">
        <v>1475030</v>
      </c>
      <c r="B4081" s="1">
        <v>1</v>
      </c>
      <c r="C4081" s="1" t="s">
        <v>3683</v>
      </c>
      <c r="AB4081" s="2">
        <v>1476088</v>
      </c>
      <c r="AC4081" s="2">
        <v>1</v>
      </c>
      <c r="AD4081" s="2" t="s">
        <v>3626</v>
      </c>
    </row>
    <row r="4082" spans="1:30" ht="16.5">
      <c r="A4082" s="1">
        <v>1475031</v>
      </c>
      <c r="B4082" s="1">
        <v>1</v>
      </c>
      <c r="C4082" s="1" t="s">
        <v>3684</v>
      </c>
      <c r="AB4082" s="2">
        <v>1476089</v>
      </c>
      <c r="AC4082" s="2">
        <v>1</v>
      </c>
      <c r="AD4082" s="2" t="s">
        <v>3627</v>
      </c>
    </row>
    <row r="4083" spans="1:30" ht="16.5">
      <c r="A4083" s="1">
        <v>1475032</v>
      </c>
      <c r="B4083" s="1">
        <v>1</v>
      </c>
      <c r="C4083" s="1" t="s">
        <v>3685</v>
      </c>
      <c r="AB4083" s="2">
        <v>1476090</v>
      </c>
      <c r="AC4083" s="2">
        <v>1</v>
      </c>
      <c r="AD4083" s="2" t="s">
        <v>3628</v>
      </c>
    </row>
    <row r="4084" spans="1:30" ht="16.5">
      <c r="A4084" s="1">
        <v>1475033</v>
      </c>
      <c r="B4084" s="1">
        <v>1</v>
      </c>
      <c r="C4084" s="1" t="s">
        <v>3686</v>
      </c>
      <c r="AB4084" s="2">
        <v>1476091</v>
      </c>
      <c r="AC4084" s="2">
        <v>1</v>
      </c>
      <c r="AD4084" s="2" t="s">
        <v>3629</v>
      </c>
    </row>
    <row r="4085" spans="1:30" ht="16.5">
      <c r="A4085" s="1">
        <v>1475034</v>
      </c>
      <c r="B4085" s="1">
        <v>1</v>
      </c>
      <c r="C4085" s="1" t="s">
        <v>3504</v>
      </c>
      <c r="AB4085" s="2">
        <v>1476092</v>
      </c>
      <c r="AC4085" s="2">
        <v>1</v>
      </c>
      <c r="AD4085" s="2" t="s">
        <v>3630</v>
      </c>
    </row>
    <row r="4086" spans="1:30" ht="16.5">
      <c r="A4086" s="1">
        <v>1475035</v>
      </c>
      <c r="B4086" s="1">
        <v>1</v>
      </c>
      <c r="C4086" s="1" t="s">
        <v>3687</v>
      </c>
      <c r="AB4086" s="2">
        <v>1476093</v>
      </c>
      <c r="AC4086" s="2">
        <v>1</v>
      </c>
      <c r="AD4086" s="2" t="s">
        <v>3631</v>
      </c>
    </row>
    <row r="4087" spans="1:30" ht="16.5">
      <c r="A4087" s="1">
        <v>1475036</v>
      </c>
      <c r="B4087" s="1">
        <v>1</v>
      </c>
      <c r="C4087" s="1" t="s">
        <v>3505</v>
      </c>
      <c r="AB4087" s="2">
        <v>1476094</v>
      </c>
      <c r="AC4087" s="2">
        <v>1</v>
      </c>
      <c r="AD4087" s="2" t="s">
        <v>3632</v>
      </c>
    </row>
    <row r="4088" spans="1:30" ht="16.5">
      <c r="A4088" s="1">
        <v>1475037</v>
      </c>
      <c r="B4088" s="1">
        <v>1</v>
      </c>
      <c r="C4088" s="1" t="s">
        <v>3688</v>
      </c>
      <c r="AB4088" s="2">
        <v>1476095</v>
      </c>
      <c r="AC4088" s="2">
        <v>1</v>
      </c>
      <c r="AD4088" s="2" t="s">
        <v>3633</v>
      </c>
    </row>
    <row r="4089" spans="1:30" ht="16.5">
      <c r="A4089" s="1">
        <v>1475038</v>
      </c>
      <c r="B4089" s="1">
        <v>1</v>
      </c>
      <c r="C4089" s="1" t="s">
        <v>3689</v>
      </c>
      <c r="AB4089" s="2">
        <v>1476096</v>
      </c>
      <c r="AC4089" s="2">
        <v>1</v>
      </c>
      <c r="AD4089" s="2" t="s">
        <v>3634</v>
      </c>
    </row>
    <row r="4090" spans="1:30" ht="16.5">
      <c r="A4090" s="1">
        <v>1475039</v>
      </c>
      <c r="B4090" s="1">
        <v>1</v>
      </c>
      <c r="C4090" s="1" t="s">
        <v>3690</v>
      </c>
      <c r="AB4090" s="2">
        <v>1476097</v>
      </c>
      <c r="AC4090" s="2">
        <v>1</v>
      </c>
      <c r="AD4090" s="2" t="s">
        <v>3635</v>
      </c>
    </row>
    <row r="4091" spans="1:30" ht="16.5">
      <c r="A4091" s="1">
        <v>1475040</v>
      </c>
      <c r="B4091" s="1">
        <v>1</v>
      </c>
      <c r="C4091" s="1" t="s">
        <v>3691</v>
      </c>
      <c r="AB4091" s="2">
        <v>1476098</v>
      </c>
      <c r="AC4091" s="2">
        <v>1</v>
      </c>
      <c r="AD4091" s="2" t="s">
        <v>3636</v>
      </c>
    </row>
    <row r="4092" spans="1:30" ht="16.5">
      <c r="A4092" s="1">
        <v>1475041</v>
      </c>
      <c r="B4092" s="1">
        <v>1</v>
      </c>
      <c r="C4092" s="1" t="s">
        <v>3692</v>
      </c>
      <c r="AB4092" s="2">
        <v>1476099</v>
      </c>
      <c r="AC4092" s="2">
        <v>1</v>
      </c>
      <c r="AD4092" s="2" t="s">
        <v>3637</v>
      </c>
    </row>
    <row r="4093" spans="1:30" ht="16.5">
      <c r="A4093" s="1">
        <v>1475042</v>
      </c>
      <c r="B4093" s="1">
        <v>1</v>
      </c>
      <c r="C4093" s="1" t="s">
        <v>3693</v>
      </c>
      <c r="AB4093" s="2">
        <v>1476100</v>
      </c>
      <c r="AC4093" s="2">
        <v>1</v>
      </c>
      <c r="AD4093" s="2" t="s">
        <v>3638</v>
      </c>
    </row>
    <row r="4094" spans="1:30" ht="16.5">
      <c r="A4094" s="1">
        <v>1475043</v>
      </c>
      <c r="B4094" s="1">
        <v>1</v>
      </c>
      <c r="C4094" s="1" t="s">
        <v>3694</v>
      </c>
      <c r="AB4094" s="2">
        <v>1476101</v>
      </c>
      <c r="AC4094" s="2">
        <v>1</v>
      </c>
      <c r="AD4094" s="2" t="s">
        <v>3639</v>
      </c>
    </row>
    <row r="4095" spans="1:30" ht="16.5">
      <c r="A4095" s="1">
        <v>1475044</v>
      </c>
      <c r="B4095" s="1">
        <v>1</v>
      </c>
      <c r="C4095" s="1" t="s">
        <v>3695</v>
      </c>
      <c r="AB4095" s="2">
        <v>1476102</v>
      </c>
      <c r="AC4095" s="2">
        <v>1</v>
      </c>
      <c r="AD4095" s="2" t="s">
        <v>3640</v>
      </c>
    </row>
    <row r="4096" spans="1:30" ht="16.5">
      <c r="A4096" s="1">
        <v>1475045</v>
      </c>
      <c r="B4096" s="1">
        <v>1</v>
      </c>
      <c r="C4096" s="1" t="s">
        <v>3696</v>
      </c>
      <c r="AB4096" s="2">
        <v>1476103</v>
      </c>
      <c r="AC4096" s="2">
        <v>1</v>
      </c>
      <c r="AD4096" s="2" t="s">
        <v>4307</v>
      </c>
    </row>
    <row r="4097" spans="1:30" ht="16.5">
      <c r="A4097" s="1">
        <v>1475046</v>
      </c>
      <c r="B4097" s="1">
        <v>1</v>
      </c>
      <c r="C4097" s="1" t="s">
        <v>3697</v>
      </c>
      <c r="AB4097" s="2">
        <v>1476104</v>
      </c>
      <c r="AC4097" s="2">
        <v>1</v>
      </c>
      <c r="AD4097" s="2" t="s">
        <v>3642</v>
      </c>
    </row>
    <row r="4098" spans="1:30" ht="16.5">
      <c r="A4098" s="1">
        <v>1475047</v>
      </c>
      <c r="B4098" s="1">
        <v>1</v>
      </c>
      <c r="C4098" s="1" t="s">
        <v>3698</v>
      </c>
      <c r="AB4098" s="2">
        <v>1476105</v>
      </c>
      <c r="AC4098" s="2">
        <v>1</v>
      </c>
      <c r="AD4098" s="2" t="s">
        <v>3643</v>
      </c>
    </row>
    <row r="4099" spans="1:30" ht="16.5">
      <c r="A4099" s="1">
        <v>1475048</v>
      </c>
      <c r="B4099" s="1">
        <v>1</v>
      </c>
      <c r="C4099" s="1" t="s">
        <v>3699</v>
      </c>
      <c r="AB4099" s="2">
        <v>1476106</v>
      </c>
      <c r="AC4099" s="2">
        <v>1</v>
      </c>
      <c r="AD4099" s="2" t="s">
        <v>3644</v>
      </c>
    </row>
    <row r="4100" spans="1:30" ht="16.5">
      <c r="A4100" s="1">
        <v>1475049</v>
      </c>
      <c r="B4100" s="1">
        <v>1</v>
      </c>
      <c r="C4100" s="1" t="s">
        <v>3700</v>
      </c>
      <c r="AB4100" s="2">
        <v>1476107</v>
      </c>
      <c r="AC4100" s="2">
        <v>1</v>
      </c>
      <c r="AD4100" s="2" t="s">
        <v>3645</v>
      </c>
    </row>
    <row r="4101" spans="1:30" ht="16.5">
      <c r="A4101" s="1">
        <v>1475061</v>
      </c>
      <c r="B4101" s="1">
        <v>1</v>
      </c>
      <c r="C4101" s="1" t="s">
        <v>3702</v>
      </c>
      <c r="AB4101" s="2">
        <v>1476108</v>
      </c>
      <c r="AC4101" s="2">
        <v>1</v>
      </c>
      <c r="AD4101" s="2" t="s">
        <v>3646</v>
      </c>
    </row>
    <row r="4102" spans="1:30" ht="16.5">
      <c r="A4102" s="1">
        <v>1475062</v>
      </c>
      <c r="B4102" s="1">
        <v>1</v>
      </c>
      <c r="C4102" s="1" t="s">
        <v>3703</v>
      </c>
      <c r="AB4102" s="2">
        <v>1476109</v>
      </c>
      <c r="AC4102" s="2">
        <v>1</v>
      </c>
      <c r="AD4102" s="2" t="s">
        <v>3647</v>
      </c>
    </row>
    <row r="4103" spans="1:30" ht="16.5">
      <c r="A4103" s="1">
        <v>1475063</v>
      </c>
      <c r="B4103" s="1">
        <v>1</v>
      </c>
      <c r="C4103" s="1" t="s">
        <v>3704</v>
      </c>
      <c r="AB4103" s="2">
        <v>1476110</v>
      </c>
      <c r="AC4103" s="2">
        <v>1</v>
      </c>
      <c r="AD4103" s="2" t="s">
        <v>3648</v>
      </c>
    </row>
    <row r="4104" spans="1:30" ht="16.5">
      <c r="A4104" s="1">
        <v>1475064</v>
      </c>
      <c r="B4104" s="1">
        <v>1</v>
      </c>
      <c r="C4104" s="1" t="s">
        <v>3705</v>
      </c>
      <c r="AB4104" s="2">
        <v>1476111</v>
      </c>
      <c r="AC4104" s="2">
        <v>1</v>
      </c>
      <c r="AD4104" s="2" t="s">
        <v>4308</v>
      </c>
    </row>
    <row r="4105" spans="1:30" ht="16.5">
      <c r="A4105" s="1">
        <v>1475065</v>
      </c>
      <c r="B4105" s="1">
        <v>1</v>
      </c>
      <c r="C4105" s="1" t="s">
        <v>3706</v>
      </c>
      <c r="AB4105" s="2">
        <v>1476112</v>
      </c>
      <c r="AC4105" s="2">
        <v>1</v>
      </c>
      <c r="AD4105" s="2" t="s">
        <v>3650</v>
      </c>
    </row>
    <row r="4106" spans="1:30" ht="16.5">
      <c r="A4106" s="1">
        <v>1475066</v>
      </c>
      <c r="B4106" s="1">
        <v>1</v>
      </c>
      <c r="C4106" s="1" t="s">
        <v>3707</v>
      </c>
      <c r="AB4106" s="2">
        <v>1476113</v>
      </c>
      <c r="AC4106" s="2">
        <v>1</v>
      </c>
      <c r="AD4106" s="2" t="s">
        <v>4309</v>
      </c>
    </row>
    <row r="4107" spans="1:30" ht="16.5">
      <c r="A4107" s="1">
        <v>1475067</v>
      </c>
      <c r="B4107" s="1">
        <v>1</v>
      </c>
      <c r="C4107" s="1" t="s">
        <v>3708</v>
      </c>
      <c r="AB4107" s="2">
        <v>1476114</v>
      </c>
      <c r="AC4107" s="2">
        <v>1</v>
      </c>
      <c r="AD4107" s="2" t="s">
        <v>4310</v>
      </c>
    </row>
    <row r="4108" spans="1:30" ht="16.5">
      <c r="A4108" s="1">
        <v>1475068</v>
      </c>
      <c r="B4108" s="1">
        <v>1</v>
      </c>
      <c r="C4108" s="1" t="s">
        <v>3709</v>
      </c>
      <c r="AB4108" s="2">
        <v>1476115</v>
      </c>
      <c r="AC4108" s="2">
        <v>1</v>
      </c>
      <c r="AD4108" s="2" t="s">
        <v>3653</v>
      </c>
    </row>
    <row r="4109" spans="1:30" ht="16.5">
      <c r="A4109" s="1">
        <v>1475069</v>
      </c>
      <c r="B4109" s="1">
        <v>1</v>
      </c>
      <c r="C4109" s="1" t="s">
        <v>3710</v>
      </c>
      <c r="AB4109" s="2">
        <v>1476116</v>
      </c>
      <c r="AC4109" s="2">
        <v>1</v>
      </c>
      <c r="AD4109" s="2" t="s">
        <v>3654</v>
      </c>
    </row>
    <row r="4110" spans="1:30" ht="16.5">
      <c r="A4110" s="1">
        <v>1475050</v>
      </c>
      <c r="B4110" s="1">
        <v>1</v>
      </c>
      <c r="C4110" s="1" t="s">
        <v>3711</v>
      </c>
      <c r="AB4110" s="2">
        <v>1476117</v>
      </c>
      <c r="AC4110" s="2">
        <v>1</v>
      </c>
      <c r="AD4110" s="2" t="s">
        <v>1913</v>
      </c>
    </row>
    <row r="4111" spans="1:30" ht="16.5">
      <c r="A4111" s="1">
        <v>1475051</v>
      </c>
      <c r="B4111" s="1">
        <v>1</v>
      </c>
      <c r="C4111" s="1" t="s">
        <v>3712</v>
      </c>
      <c r="AB4111" s="2">
        <v>1476118</v>
      </c>
      <c r="AC4111" s="2">
        <v>1</v>
      </c>
      <c r="AD4111" s="2" t="s">
        <v>3655</v>
      </c>
    </row>
    <row r="4112" spans="1:30" ht="16.5">
      <c r="A4112" s="1">
        <v>1475052</v>
      </c>
      <c r="B4112" s="1">
        <v>1</v>
      </c>
      <c r="C4112" s="1" t="s">
        <v>3713</v>
      </c>
      <c r="AB4112" s="2">
        <v>1476119</v>
      </c>
      <c r="AC4112" s="2">
        <v>1</v>
      </c>
      <c r="AD4112" s="2" t="s">
        <v>3656</v>
      </c>
    </row>
    <row r="4113" spans="1:30" ht="16.5">
      <c r="A4113" s="1">
        <v>1475053</v>
      </c>
      <c r="B4113" s="1">
        <v>1</v>
      </c>
      <c r="C4113" s="1" t="s">
        <v>3714</v>
      </c>
      <c r="AB4113" s="2">
        <v>1476120</v>
      </c>
      <c r="AC4113" s="2">
        <v>1</v>
      </c>
      <c r="AD4113" s="2" t="s">
        <v>4311</v>
      </c>
    </row>
    <row r="4114" spans="1:30" ht="16.5">
      <c r="A4114" s="1">
        <v>1475054</v>
      </c>
      <c r="B4114" s="1">
        <v>1</v>
      </c>
      <c r="C4114" s="1" t="s">
        <v>3715</v>
      </c>
      <c r="AB4114" s="2">
        <v>1476121</v>
      </c>
      <c r="AC4114" s="2">
        <v>1</v>
      </c>
      <c r="AD4114" s="2" t="s">
        <v>3592</v>
      </c>
    </row>
    <row r="4115" spans="1:30" ht="16.5">
      <c r="A4115" s="1">
        <v>1475055</v>
      </c>
      <c r="B4115" s="1">
        <v>1</v>
      </c>
      <c r="C4115" s="1" t="s">
        <v>3716</v>
      </c>
      <c r="AB4115" s="2">
        <v>1476122</v>
      </c>
      <c r="AC4115" s="2">
        <v>1</v>
      </c>
      <c r="AD4115" s="2" t="s">
        <v>3573</v>
      </c>
    </row>
    <row r="4116" spans="1:30" ht="16.5">
      <c r="A4116" s="1">
        <v>1475056</v>
      </c>
      <c r="B4116" s="1">
        <v>1</v>
      </c>
      <c r="C4116" s="1" t="s">
        <v>3717</v>
      </c>
      <c r="AB4116" s="2">
        <v>1476123</v>
      </c>
      <c r="AC4116" s="2">
        <v>1</v>
      </c>
      <c r="AD4116" s="2" t="s">
        <v>2713</v>
      </c>
    </row>
    <row r="4117" spans="1:30" ht="16.5">
      <c r="A4117" s="1">
        <v>1475057</v>
      </c>
      <c r="B4117" s="1">
        <v>1</v>
      </c>
      <c r="C4117" s="1" t="s">
        <v>3718</v>
      </c>
      <c r="AB4117" s="2">
        <v>1476124</v>
      </c>
      <c r="AC4117" s="2">
        <v>1</v>
      </c>
      <c r="AD4117" s="2" t="s">
        <v>2713</v>
      </c>
    </row>
    <row r="4118" spans="1:30" ht="16.5">
      <c r="A4118" s="1">
        <v>1475058</v>
      </c>
      <c r="B4118" s="1">
        <v>1</v>
      </c>
      <c r="C4118" s="1" t="s">
        <v>3719</v>
      </c>
      <c r="AB4118" s="2">
        <v>1476125</v>
      </c>
      <c r="AC4118" s="2">
        <v>1</v>
      </c>
      <c r="AD4118" s="2" t="s">
        <v>2777</v>
      </c>
    </row>
    <row r="4119" spans="1:30" ht="16.5">
      <c r="A4119" s="1">
        <v>1475059</v>
      </c>
      <c r="B4119" s="1">
        <v>1</v>
      </c>
      <c r="C4119" s="1" t="s">
        <v>3720</v>
      </c>
      <c r="AB4119" s="2">
        <v>1476126</v>
      </c>
      <c r="AC4119" s="2">
        <v>1</v>
      </c>
      <c r="AD4119" s="2" t="s">
        <v>2777</v>
      </c>
    </row>
    <row r="4120" spans="1:30" ht="16.5">
      <c r="A4120" s="1">
        <v>1475060</v>
      </c>
      <c r="B4120" s="1">
        <v>1</v>
      </c>
      <c r="C4120" s="1" t="s">
        <v>3721</v>
      </c>
      <c r="AB4120" s="2">
        <v>1476127</v>
      </c>
      <c r="AC4120" s="2">
        <v>1</v>
      </c>
      <c r="AD4120" s="2" t="s">
        <v>2778</v>
      </c>
    </row>
    <row r="4121" spans="1:30" ht="16.5">
      <c r="A4121" s="1">
        <v>1475070</v>
      </c>
      <c r="B4121" s="1">
        <v>1</v>
      </c>
      <c r="C4121" s="1" t="s">
        <v>3722</v>
      </c>
      <c r="AB4121" s="2">
        <v>1476128</v>
      </c>
      <c r="AC4121" s="2">
        <v>1</v>
      </c>
      <c r="AD4121" s="2" t="s">
        <v>2778</v>
      </c>
    </row>
    <row r="4122" spans="1:30" ht="16.5">
      <c r="A4122" s="1">
        <v>1452029</v>
      </c>
      <c r="B4122" s="1">
        <v>1</v>
      </c>
      <c r="C4122" s="1" t="s">
        <v>3723</v>
      </c>
      <c r="AB4122" s="2">
        <v>1476129</v>
      </c>
      <c r="AC4122" s="2">
        <v>1</v>
      </c>
      <c r="AD4122" s="2" t="s">
        <v>2713</v>
      </c>
    </row>
    <row r="4123" spans="1:30" ht="16.5">
      <c r="A4123" s="1">
        <v>1452030</v>
      </c>
      <c r="B4123" s="1">
        <v>1</v>
      </c>
      <c r="C4123" s="1" t="s">
        <v>3724</v>
      </c>
      <c r="AB4123" s="2">
        <v>1476130</v>
      </c>
      <c r="AC4123" s="2">
        <v>1</v>
      </c>
      <c r="AD4123" s="2" t="s">
        <v>2713</v>
      </c>
    </row>
    <row r="4124" spans="1:30" ht="16.5">
      <c r="A4124" s="1">
        <v>1452031</v>
      </c>
      <c r="B4124" s="1">
        <v>1</v>
      </c>
      <c r="C4124" s="1" t="s">
        <v>3725</v>
      </c>
      <c r="AB4124" s="2">
        <v>1476131</v>
      </c>
      <c r="AC4124" s="2">
        <v>1</v>
      </c>
      <c r="AD4124" s="2" t="s">
        <v>2777</v>
      </c>
    </row>
    <row r="4125" spans="1:30" ht="16.5">
      <c r="A4125" s="1">
        <v>1452032</v>
      </c>
      <c r="B4125" s="1">
        <v>1</v>
      </c>
      <c r="C4125" s="1" t="s">
        <v>3726</v>
      </c>
      <c r="AB4125" s="2">
        <v>1476132</v>
      </c>
      <c r="AC4125" s="2">
        <v>1</v>
      </c>
      <c r="AD4125" s="2" t="s">
        <v>2777</v>
      </c>
    </row>
    <row r="4126" spans="1:30" ht="16.5">
      <c r="A4126" s="1">
        <v>1452033</v>
      </c>
      <c r="B4126" s="1">
        <v>1</v>
      </c>
      <c r="C4126" s="1" t="s">
        <v>3727</v>
      </c>
      <c r="AB4126" s="2">
        <v>1476133</v>
      </c>
      <c r="AC4126" s="2">
        <v>1</v>
      </c>
      <c r="AD4126" s="2" t="s">
        <v>2778</v>
      </c>
    </row>
    <row r="4127" spans="1:30" ht="16.5">
      <c r="A4127" s="1">
        <v>1452034</v>
      </c>
      <c r="B4127" s="1">
        <v>1</v>
      </c>
      <c r="C4127" s="1" t="s">
        <v>3728</v>
      </c>
      <c r="AB4127" s="2">
        <v>1476134</v>
      </c>
      <c r="AC4127" s="2">
        <v>1</v>
      </c>
      <c r="AD4127" s="2" t="s">
        <v>2778</v>
      </c>
    </row>
    <row r="4128" spans="1:30" ht="16.5">
      <c r="A4128" s="1">
        <v>1452035</v>
      </c>
      <c r="B4128" s="1">
        <v>1</v>
      </c>
      <c r="C4128" s="1" t="s">
        <v>3729</v>
      </c>
      <c r="AB4128" s="2">
        <v>1476135</v>
      </c>
      <c r="AC4128" s="2">
        <v>1</v>
      </c>
      <c r="AD4128" s="2" t="s">
        <v>3168</v>
      </c>
    </row>
    <row r="4129" spans="1:30" ht="16.5">
      <c r="A4129" s="1">
        <v>1452036</v>
      </c>
      <c r="B4129" s="1">
        <v>1</v>
      </c>
      <c r="C4129" s="1" t="s">
        <v>3730</v>
      </c>
      <c r="AB4129" s="2">
        <v>1476136</v>
      </c>
      <c r="AC4129" s="2">
        <v>1</v>
      </c>
      <c r="AD4129" s="2" t="s">
        <v>3169</v>
      </c>
    </row>
    <row r="4130" spans="1:30" ht="16.5">
      <c r="A4130" s="1">
        <v>1452037</v>
      </c>
      <c r="B4130" s="1">
        <v>1</v>
      </c>
      <c r="C4130" s="1" t="s">
        <v>3731</v>
      </c>
      <c r="AB4130" s="2">
        <v>1476137</v>
      </c>
      <c r="AC4130" s="2">
        <v>1</v>
      </c>
      <c r="AD4130" s="2" t="s">
        <v>3168</v>
      </c>
    </row>
    <row r="4131" spans="1:30" ht="16.5">
      <c r="A4131" s="1">
        <v>1452038</v>
      </c>
      <c r="B4131" s="1">
        <v>1</v>
      </c>
      <c r="C4131" s="1" t="s">
        <v>3732</v>
      </c>
      <c r="AB4131" s="2">
        <v>1476138</v>
      </c>
      <c r="AC4131" s="2">
        <v>1</v>
      </c>
      <c r="AD4131" s="2" t="s">
        <v>3641</v>
      </c>
    </row>
    <row r="4132" spans="1:30" ht="16.5">
      <c r="A4132" s="1">
        <v>1452041</v>
      </c>
      <c r="B4132" s="1">
        <v>1</v>
      </c>
      <c r="C4132" s="1" t="s">
        <v>3733</v>
      </c>
      <c r="AB4132" s="2">
        <v>1476139</v>
      </c>
      <c r="AC4132" s="2">
        <v>1</v>
      </c>
      <c r="AD4132" s="2" t="s">
        <v>3643</v>
      </c>
    </row>
    <row r="4133" spans="1:30" ht="16.5">
      <c r="A4133" s="1">
        <v>1475076</v>
      </c>
      <c r="B4133" s="1">
        <v>1</v>
      </c>
      <c r="C4133" s="1" t="s">
        <v>3734</v>
      </c>
      <c r="AB4133" s="2">
        <v>1476140</v>
      </c>
      <c r="AC4133" s="2">
        <v>1</v>
      </c>
      <c r="AD4133" s="2" t="s">
        <v>3592</v>
      </c>
    </row>
    <row r="4134" spans="1:30" ht="16.5">
      <c r="A4134" s="1">
        <v>1475077</v>
      </c>
      <c r="B4134" s="1">
        <v>1</v>
      </c>
      <c r="C4134" s="1" t="s">
        <v>3734</v>
      </c>
      <c r="AB4134" s="2">
        <v>1476141</v>
      </c>
      <c r="AC4134" s="2">
        <v>1</v>
      </c>
      <c r="AD4134" s="2" t="s">
        <v>3641</v>
      </c>
    </row>
    <row r="4135" spans="1:30" ht="16.5">
      <c r="A4135" s="1">
        <v>1477001</v>
      </c>
      <c r="B4135" s="1">
        <v>1</v>
      </c>
      <c r="C4135" s="1" t="s">
        <v>3735</v>
      </c>
      <c r="AB4135" s="2">
        <v>1476142</v>
      </c>
      <c r="AC4135" s="2">
        <v>1</v>
      </c>
      <c r="AD4135" s="2" t="s">
        <v>3657</v>
      </c>
    </row>
    <row r="4136" spans="1:30" ht="16.5">
      <c r="A4136" s="1">
        <v>1477002</v>
      </c>
      <c r="B4136" s="1">
        <v>1</v>
      </c>
      <c r="C4136" s="1" t="s">
        <v>1869</v>
      </c>
      <c r="AB4136" s="2">
        <v>1476143</v>
      </c>
      <c r="AC4136" s="2">
        <v>1</v>
      </c>
      <c r="AD4136" s="2" t="s">
        <v>3657</v>
      </c>
    </row>
    <row r="4137" spans="1:30" ht="16.5">
      <c r="A4137" s="1">
        <v>1477003</v>
      </c>
      <c r="B4137" s="1">
        <v>1</v>
      </c>
      <c r="C4137" s="1" t="s">
        <v>3736</v>
      </c>
      <c r="AB4137" s="2">
        <v>1476144</v>
      </c>
      <c r="AC4137" s="2">
        <v>1</v>
      </c>
      <c r="AD4137" s="2" t="s">
        <v>3657</v>
      </c>
    </row>
    <row r="4138" spans="1:30" ht="16.5">
      <c r="A4138" s="1">
        <v>1477004</v>
      </c>
      <c r="B4138" s="1">
        <v>1</v>
      </c>
      <c r="C4138" s="1" t="s">
        <v>3737</v>
      </c>
      <c r="AB4138" s="2">
        <v>1476145</v>
      </c>
      <c r="AC4138" s="2">
        <v>1</v>
      </c>
      <c r="AD4138" s="2" t="s">
        <v>3657</v>
      </c>
    </row>
    <row r="4139" spans="1:30" ht="16.5">
      <c r="A4139" s="1">
        <v>1477005</v>
      </c>
      <c r="B4139" s="1">
        <v>1</v>
      </c>
      <c r="C4139" s="1" t="s">
        <v>3738</v>
      </c>
      <c r="AB4139" s="2">
        <v>1476146</v>
      </c>
      <c r="AC4139" s="2">
        <v>1</v>
      </c>
      <c r="AD4139" s="2" t="s">
        <v>3657</v>
      </c>
    </row>
    <row r="4140" spans="1:30" ht="16.5">
      <c r="A4140" s="1">
        <v>1477006</v>
      </c>
      <c r="B4140" s="1">
        <v>1</v>
      </c>
      <c r="C4140" s="1" t="s">
        <v>3739</v>
      </c>
      <c r="AB4140" s="2">
        <v>1476147</v>
      </c>
      <c r="AC4140" s="2">
        <v>1</v>
      </c>
      <c r="AD4140" s="2" t="s">
        <v>3657</v>
      </c>
    </row>
    <row r="4141" spans="1:30" ht="16.5">
      <c r="A4141" s="1">
        <v>1477007</v>
      </c>
      <c r="B4141" s="1">
        <v>1</v>
      </c>
      <c r="C4141" s="1" t="s">
        <v>3740</v>
      </c>
      <c r="AB4141" s="2">
        <v>1476148</v>
      </c>
      <c r="AC4141" s="2">
        <v>1</v>
      </c>
      <c r="AD4141" s="2" t="s">
        <v>3657</v>
      </c>
    </row>
    <row r="4142" spans="1:30" ht="16.5">
      <c r="A4142" s="1">
        <v>1477008</v>
      </c>
      <c r="B4142" s="1">
        <v>1</v>
      </c>
      <c r="C4142" s="1" t="s">
        <v>3741</v>
      </c>
      <c r="AB4142" s="2">
        <v>1476149</v>
      </c>
      <c r="AC4142" s="2">
        <v>1</v>
      </c>
      <c r="AD4142" s="2" t="s">
        <v>3657</v>
      </c>
    </row>
    <row r="4143" spans="1:30" ht="16.5">
      <c r="A4143" s="1">
        <v>1477009</v>
      </c>
      <c r="B4143" s="1">
        <v>1</v>
      </c>
      <c r="C4143" s="1" t="s">
        <v>1876</v>
      </c>
      <c r="AB4143" s="2">
        <v>1476150</v>
      </c>
      <c r="AC4143" s="2">
        <v>1</v>
      </c>
      <c r="AD4143" s="2" t="s">
        <v>3657</v>
      </c>
    </row>
    <row r="4144" spans="1:30" ht="16.5">
      <c r="A4144" s="1">
        <v>1477010</v>
      </c>
      <c r="B4144" s="1">
        <v>1</v>
      </c>
      <c r="C4144" s="1" t="s">
        <v>3742</v>
      </c>
      <c r="AB4144" s="2">
        <v>1476151</v>
      </c>
      <c r="AC4144" s="2">
        <v>1</v>
      </c>
      <c r="AD4144" s="2" t="s">
        <v>4312</v>
      </c>
    </row>
    <row r="4145" spans="1:30" ht="16.5">
      <c r="A4145" s="1">
        <v>1477012</v>
      </c>
      <c r="B4145" s="1">
        <v>1</v>
      </c>
      <c r="C4145" s="1" t="s">
        <v>3743</v>
      </c>
      <c r="AB4145" s="2">
        <v>1476152</v>
      </c>
      <c r="AC4145" s="2">
        <v>1</v>
      </c>
      <c r="AD4145" s="2" t="s">
        <v>4312</v>
      </c>
    </row>
    <row r="4146" spans="1:30" ht="16.5">
      <c r="A4146" s="1">
        <v>1477013</v>
      </c>
      <c r="B4146" s="1">
        <v>1</v>
      </c>
      <c r="C4146" s="1" t="s">
        <v>3744</v>
      </c>
      <c r="AB4146" s="2">
        <v>1476153</v>
      </c>
      <c r="AC4146" s="2">
        <v>1</v>
      </c>
      <c r="AD4146" s="2" t="s">
        <v>4313</v>
      </c>
    </row>
    <row r="4147" spans="1:30" ht="16.5">
      <c r="A4147" s="1">
        <v>1477014</v>
      </c>
      <c r="B4147" s="1">
        <v>1</v>
      </c>
      <c r="C4147" s="1" t="s">
        <v>3745</v>
      </c>
      <c r="AB4147" s="2">
        <v>1475001</v>
      </c>
      <c r="AC4147" s="2">
        <v>1</v>
      </c>
      <c r="AD4147" s="2" t="s">
        <v>4314</v>
      </c>
    </row>
    <row r="4148" spans="1:30" ht="16.5">
      <c r="A4148" s="1">
        <v>1477016</v>
      </c>
      <c r="B4148" s="1">
        <v>1</v>
      </c>
      <c r="C4148" s="1" t="s">
        <v>3746</v>
      </c>
      <c r="AB4148" s="2">
        <v>1475002</v>
      </c>
      <c r="AC4148" s="2">
        <v>1</v>
      </c>
      <c r="AD4148" s="2" t="s">
        <v>3658</v>
      </c>
    </row>
    <row r="4149" spans="1:30" ht="16.5">
      <c r="A4149" s="1">
        <v>1477017</v>
      </c>
      <c r="B4149" s="1">
        <v>1</v>
      </c>
      <c r="C4149" s="1" t="s">
        <v>1884</v>
      </c>
      <c r="AB4149" s="2">
        <v>1475003</v>
      </c>
      <c r="AC4149" s="2">
        <v>1</v>
      </c>
      <c r="AD4149" s="2" t="s">
        <v>4315</v>
      </c>
    </row>
    <row r="4150" spans="1:30" ht="16.5">
      <c r="A4150" s="1">
        <v>1477018</v>
      </c>
      <c r="B4150" s="1">
        <v>1</v>
      </c>
      <c r="C4150" s="1" t="s">
        <v>3747</v>
      </c>
      <c r="AB4150" s="2">
        <v>1475004</v>
      </c>
      <c r="AC4150" s="2">
        <v>1</v>
      </c>
      <c r="AD4150" s="2" t="s">
        <v>4315</v>
      </c>
    </row>
    <row r="4151" spans="1:30" ht="16.5">
      <c r="A4151" s="1">
        <v>1477019</v>
      </c>
      <c r="B4151" s="1">
        <v>1</v>
      </c>
      <c r="C4151" s="1" t="s">
        <v>3748</v>
      </c>
      <c r="AB4151" s="2">
        <v>1475006</v>
      </c>
      <c r="AC4151" s="2">
        <v>1</v>
      </c>
      <c r="AD4151" s="2" t="s">
        <v>4316</v>
      </c>
    </row>
    <row r="4152" spans="1:30" ht="16.5">
      <c r="A4152" s="1">
        <v>1477020</v>
      </c>
      <c r="B4152" s="1">
        <v>1</v>
      </c>
      <c r="C4152" s="1" t="s">
        <v>3749</v>
      </c>
      <c r="AB4152" s="2">
        <v>1475007</v>
      </c>
      <c r="AC4152" s="2">
        <v>1</v>
      </c>
      <c r="AD4152" s="2" t="s">
        <v>4317</v>
      </c>
    </row>
    <row r="4153" spans="1:30" ht="16.5">
      <c r="A4153" s="1">
        <v>1477021</v>
      </c>
      <c r="B4153" s="1">
        <v>1</v>
      </c>
      <c r="C4153" s="1" t="s">
        <v>3750</v>
      </c>
      <c r="AB4153" s="2">
        <v>1475009</v>
      </c>
      <c r="AC4153" s="2">
        <v>1</v>
      </c>
      <c r="AD4153" s="2" t="s">
        <v>4318</v>
      </c>
    </row>
    <row r="4154" spans="1:30" ht="16.5">
      <c r="A4154" s="1">
        <v>1477022</v>
      </c>
      <c r="B4154" s="1">
        <v>1</v>
      </c>
      <c r="C4154" s="1" t="s">
        <v>3751</v>
      </c>
      <c r="AB4154" s="2">
        <v>1475010</v>
      </c>
      <c r="AC4154" s="2">
        <v>1</v>
      </c>
      <c r="AD4154" s="2" t="s">
        <v>3663</v>
      </c>
    </row>
    <row r="4155" spans="1:30" ht="16.5">
      <c r="A4155" s="1">
        <v>1477023</v>
      </c>
      <c r="B4155" s="1">
        <v>1</v>
      </c>
      <c r="C4155" s="1" t="s">
        <v>3752</v>
      </c>
      <c r="AB4155" s="2">
        <v>1475011</v>
      </c>
      <c r="AC4155" s="2">
        <v>1</v>
      </c>
      <c r="AD4155" s="2" t="s">
        <v>3664</v>
      </c>
    </row>
    <row r="4156" spans="1:30" ht="16.5">
      <c r="A4156" s="1">
        <v>1477024</v>
      </c>
      <c r="B4156" s="1">
        <v>1</v>
      </c>
      <c r="C4156" s="1" t="s">
        <v>3753</v>
      </c>
      <c r="AB4156" s="2">
        <v>1475012</v>
      </c>
      <c r="AC4156" s="2">
        <v>1</v>
      </c>
      <c r="AD4156" s="2" t="s">
        <v>3665</v>
      </c>
    </row>
    <row r="4157" spans="1:30" ht="16.5">
      <c r="A4157" s="1">
        <v>1477025</v>
      </c>
      <c r="B4157" s="1">
        <v>1</v>
      </c>
      <c r="C4157" s="1" t="s">
        <v>3754</v>
      </c>
      <c r="AB4157" s="2">
        <v>1475013</v>
      </c>
      <c r="AC4157" s="2">
        <v>1</v>
      </c>
      <c r="AD4157" s="2" t="s">
        <v>3666</v>
      </c>
    </row>
    <row r="4158" spans="1:30" ht="16.5">
      <c r="A4158" s="1">
        <v>1477026</v>
      </c>
      <c r="B4158" s="1">
        <v>1</v>
      </c>
      <c r="C4158" s="1" t="s">
        <v>3755</v>
      </c>
      <c r="AB4158" s="2">
        <v>1475014</v>
      </c>
      <c r="AC4158" s="2">
        <v>1</v>
      </c>
      <c r="AD4158" s="2" t="s">
        <v>3667</v>
      </c>
    </row>
    <row r="4159" spans="1:30" ht="16.5">
      <c r="A4159" s="1">
        <v>1477027</v>
      </c>
      <c r="B4159" s="1">
        <v>1</v>
      </c>
      <c r="C4159" s="1" t="s">
        <v>3756</v>
      </c>
      <c r="AB4159" s="2">
        <v>1475015</v>
      </c>
      <c r="AC4159" s="2">
        <v>1</v>
      </c>
      <c r="AD4159" s="2" t="s">
        <v>4319</v>
      </c>
    </row>
    <row r="4160" spans="1:30" ht="16.5">
      <c r="A4160" s="1">
        <v>1477028</v>
      </c>
      <c r="B4160" s="1">
        <v>1</v>
      </c>
      <c r="C4160" s="1" t="s">
        <v>3757</v>
      </c>
      <c r="AB4160" s="2">
        <v>1475016</v>
      </c>
      <c r="AC4160" s="2">
        <v>1</v>
      </c>
      <c r="AD4160" s="2" t="s">
        <v>4320</v>
      </c>
    </row>
    <row r="4161" spans="1:30" ht="16.5">
      <c r="A4161" s="1">
        <v>1477029</v>
      </c>
      <c r="B4161" s="1">
        <v>1</v>
      </c>
      <c r="C4161" s="1" t="s">
        <v>3758</v>
      </c>
      <c r="AB4161" s="2">
        <v>1475017</v>
      </c>
      <c r="AC4161" s="2">
        <v>1</v>
      </c>
      <c r="AD4161" s="2" t="s">
        <v>3670</v>
      </c>
    </row>
    <row r="4162" spans="1:30" ht="16.5">
      <c r="A4162" s="1">
        <v>1477030</v>
      </c>
      <c r="B4162" s="1">
        <v>1</v>
      </c>
      <c r="C4162" s="1" t="s">
        <v>3759</v>
      </c>
      <c r="AB4162" s="2">
        <v>1475018</v>
      </c>
      <c r="AC4162" s="2">
        <v>1</v>
      </c>
      <c r="AD4162" s="2" t="s">
        <v>4321</v>
      </c>
    </row>
    <row r="4163" spans="1:30" ht="16.5">
      <c r="A4163" s="1">
        <v>1477031</v>
      </c>
      <c r="B4163" s="1">
        <v>1</v>
      </c>
      <c r="C4163" s="1" t="s">
        <v>3760</v>
      </c>
      <c r="AB4163" s="2">
        <v>1475019</v>
      </c>
      <c r="AC4163" s="2">
        <v>1</v>
      </c>
      <c r="AD4163" s="2" t="s">
        <v>4322</v>
      </c>
    </row>
    <row r="4164" spans="1:30" ht="16.5">
      <c r="A4164" s="1">
        <v>1477032</v>
      </c>
      <c r="B4164" s="1">
        <v>1</v>
      </c>
      <c r="C4164" s="1" t="s">
        <v>3761</v>
      </c>
      <c r="AB4164" s="2">
        <v>1475020</v>
      </c>
      <c r="AC4164" s="2">
        <v>1</v>
      </c>
      <c r="AD4164" s="2" t="s">
        <v>4323</v>
      </c>
    </row>
    <row r="4165" spans="1:30" ht="16.5">
      <c r="A4165" s="1">
        <v>1477033</v>
      </c>
      <c r="B4165" s="1">
        <v>1</v>
      </c>
      <c r="C4165" s="1" t="s">
        <v>3762</v>
      </c>
      <c r="AB4165" s="2">
        <v>1475021</v>
      </c>
      <c r="AC4165" s="2">
        <v>1</v>
      </c>
      <c r="AD4165" s="2" t="s">
        <v>4324</v>
      </c>
    </row>
    <row r="4166" spans="1:30" ht="16.5">
      <c r="A4166" s="1">
        <v>1477034</v>
      </c>
      <c r="B4166" s="1">
        <v>1</v>
      </c>
      <c r="C4166" s="1" t="s">
        <v>3763</v>
      </c>
      <c r="AB4166" s="2">
        <v>1475022</v>
      </c>
      <c r="AC4166" s="2">
        <v>1</v>
      </c>
      <c r="AD4166" s="2" t="s">
        <v>4325</v>
      </c>
    </row>
    <row r="4167" spans="1:30" ht="16.5">
      <c r="A4167" s="1">
        <v>1477035</v>
      </c>
      <c r="B4167" s="1">
        <v>1</v>
      </c>
      <c r="C4167" s="1" t="s">
        <v>3764</v>
      </c>
      <c r="AB4167" s="2">
        <v>1475023</v>
      </c>
      <c r="AC4167" s="2">
        <v>1</v>
      </c>
      <c r="AD4167" s="2" t="s">
        <v>4326</v>
      </c>
    </row>
    <row r="4168" spans="1:30" ht="16.5">
      <c r="A4168" s="1">
        <v>1477036</v>
      </c>
      <c r="B4168" s="1">
        <v>1</v>
      </c>
      <c r="C4168" s="1" t="s">
        <v>3765</v>
      </c>
      <c r="AB4168" s="2">
        <v>1475024</v>
      </c>
      <c r="AC4168" s="2">
        <v>1</v>
      </c>
      <c r="AD4168" s="2" t="s">
        <v>4326</v>
      </c>
    </row>
    <row r="4169" spans="1:30" ht="16.5">
      <c r="A4169" s="1">
        <v>1477037</v>
      </c>
      <c r="B4169" s="1">
        <v>1</v>
      </c>
      <c r="C4169" s="1" t="s">
        <v>3766</v>
      </c>
      <c r="AB4169" s="2">
        <v>1475025</v>
      </c>
      <c r="AC4169" s="2">
        <v>1</v>
      </c>
      <c r="AD4169" s="2" t="s">
        <v>3678</v>
      </c>
    </row>
    <row r="4170" spans="1:30" ht="16.5">
      <c r="A4170" s="1">
        <v>1477038</v>
      </c>
      <c r="B4170" s="1">
        <v>1</v>
      </c>
      <c r="C4170" s="1" t="s">
        <v>3767</v>
      </c>
      <c r="AB4170" s="2">
        <v>1475026</v>
      </c>
      <c r="AC4170" s="2">
        <v>1</v>
      </c>
      <c r="AD4170" s="2" t="s">
        <v>4327</v>
      </c>
    </row>
    <row r="4171" spans="1:30" ht="16.5">
      <c r="A4171" s="1">
        <v>1477039</v>
      </c>
      <c r="B4171" s="1">
        <v>1</v>
      </c>
      <c r="C4171" s="1" t="s">
        <v>3768</v>
      </c>
      <c r="AB4171" s="2">
        <v>1475027</v>
      </c>
      <c r="AC4171" s="2">
        <v>1</v>
      </c>
      <c r="AD4171" s="2" t="s">
        <v>3680</v>
      </c>
    </row>
    <row r="4172" spans="1:30" ht="16.5">
      <c r="A4172" s="1">
        <v>1477040</v>
      </c>
      <c r="B4172" s="1">
        <v>1</v>
      </c>
      <c r="C4172" s="1" t="s">
        <v>3769</v>
      </c>
      <c r="AB4172" s="2">
        <v>1475028</v>
      </c>
      <c r="AC4172" s="2">
        <v>1</v>
      </c>
      <c r="AD4172" s="2" t="s">
        <v>3681</v>
      </c>
    </row>
    <row r="4173" spans="1:30" ht="16.5">
      <c r="A4173" s="1">
        <v>1477041</v>
      </c>
      <c r="B4173" s="1">
        <v>1</v>
      </c>
      <c r="C4173" s="1" t="s">
        <v>3770</v>
      </c>
      <c r="AB4173" s="2">
        <v>1475029</v>
      </c>
      <c r="AC4173" s="2">
        <v>1</v>
      </c>
      <c r="AD4173" s="2" t="s">
        <v>3682</v>
      </c>
    </row>
    <row r="4174" spans="1:30" ht="16.5">
      <c r="A4174" s="1">
        <v>1477043</v>
      </c>
      <c r="B4174" s="1">
        <v>1</v>
      </c>
      <c r="C4174" s="1" t="s">
        <v>3771</v>
      </c>
      <c r="AB4174" s="2">
        <v>1475030</v>
      </c>
      <c r="AC4174" s="2">
        <v>1</v>
      </c>
      <c r="AD4174" s="2" t="s">
        <v>3683</v>
      </c>
    </row>
    <row r="4175" spans="1:30" ht="16.5">
      <c r="A4175" s="1">
        <v>1477044</v>
      </c>
      <c r="B4175" s="1">
        <v>1</v>
      </c>
      <c r="C4175" s="1" t="s">
        <v>3772</v>
      </c>
      <c r="AB4175" s="2">
        <v>1475031</v>
      </c>
      <c r="AC4175" s="2">
        <v>1</v>
      </c>
      <c r="AD4175" s="2" t="s">
        <v>3684</v>
      </c>
    </row>
    <row r="4176" spans="1:30" ht="16.5">
      <c r="A4176" s="1">
        <v>1477045</v>
      </c>
      <c r="B4176" s="1">
        <v>1</v>
      </c>
      <c r="C4176" s="1" t="s">
        <v>3773</v>
      </c>
      <c r="AB4176" s="2">
        <v>1475032</v>
      </c>
      <c r="AC4176" s="2">
        <v>1</v>
      </c>
      <c r="AD4176" s="2" t="s">
        <v>3689</v>
      </c>
    </row>
    <row r="4177" spans="1:30" ht="16.5">
      <c r="A4177" s="1">
        <v>1477046</v>
      </c>
      <c r="B4177" s="1">
        <v>1</v>
      </c>
      <c r="C4177" s="1" t="s">
        <v>3774</v>
      </c>
      <c r="AB4177" s="2">
        <v>1475033</v>
      </c>
      <c r="AC4177" s="2">
        <v>1</v>
      </c>
      <c r="AD4177" s="2" t="s">
        <v>3689</v>
      </c>
    </row>
    <row r="4178" spans="1:30" ht="16.5">
      <c r="A4178" s="1">
        <v>1477048</v>
      </c>
      <c r="B4178" s="1">
        <v>1</v>
      </c>
      <c r="C4178" s="1" t="s">
        <v>3775</v>
      </c>
      <c r="AB4178" s="2">
        <v>1475034</v>
      </c>
      <c r="AC4178" s="2">
        <v>1</v>
      </c>
      <c r="AD4178" s="2" t="s">
        <v>3504</v>
      </c>
    </row>
    <row r="4179" spans="1:30" ht="16.5">
      <c r="A4179" s="1">
        <v>1477049</v>
      </c>
      <c r="B4179" s="1">
        <v>1</v>
      </c>
      <c r="C4179" s="1" t="s">
        <v>3776</v>
      </c>
      <c r="AB4179" s="2">
        <v>1475035</v>
      </c>
      <c r="AC4179" s="2">
        <v>1</v>
      </c>
      <c r="AD4179" s="2" t="s">
        <v>3687</v>
      </c>
    </row>
    <row r="4180" spans="1:30" ht="16.5">
      <c r="A4180" s="1">
        <v>1477057</v>
      </c>
      <c r="B4180" s="1">
        <v>1</v>
      </c>
      <c r="C4180" s="1" t="s">
        <v>3777</v>
      </c>
      <c r="AB4180" s="2">
        <v>1475036</v>
      </c>
      <c r="AC4180" s="2">
        <v>1</v>
      </c>
      <c r="AD4180" s="2" t="s">
        <v>4304</v>
      </c>
    </row>
    <row r="4181" spans="1:30" ht="16.5">
      <c r="A4181" s="1">
        <v>1477058</v>
      </c>
      <c r="B4181" s="1">
        <v>1</v>
      </c>
      <c r="C4181" s="1" t="s">
        <v>3778</v>
      </c>
      <c r="AB4181" s="2">
        <v>1475037</v>
      </c>
      <c r="AC4181" s="2">
        <v>1</v>
      </c>
      <c r="AD4181" s="2" t="s">
        <v>4328</v>
      </c>
    </row>
    <row r="4182" spans="1:30" ht="16.5">
      <c r="A4182" s="1">
        <v>1477052</v>
      </c>
      <c r="B4182" s="1">
        <v>1</v>
      </c>
      <c r="C4182" s="1" t="s">
        <v>3779</v>
      </c>
      <c r="AB4182" s="2">
        <v>1475038</v>
      </c>
      <c r="AC4182" s="2">
        <v>1</v>
      </c>
      <c r="AD4182" s="2" t="s">
        <v>3689</v>
      </c>
    </row>
    <row r="4183" spans="1:30" ht="16.5">
      <c r="A4183" s="1">
        <v>1477053</v>
      </c>
      <c r="B4183" s="1">
        <v>1</v>
      </c>
      <c r="AB4183" s="2">
        <v>1475039</v>
      </c>
      <c r="AC4183" s="2">
        <v>1</v>
      </c>
      <c r="AD4183" s="2" t="s">
        <v>3690</v>
      </c>
    </row>
    <row r="4184" spans="1:30" ht="16.5">
      <c r="A4184" s="1">
        <v>1477054</v>
      </c>
      <c r="B4184" s="1">
        <v>1</v>
      </c>
      <c r="AB4184" s="2">
        <v>1475040</v>
      </c>
      <c r="AC4184" s="2">
        <v>1</v>
      </c>
      <c r="AD4184" s="2" t="s">
        <v>3691</v>
      </c>
    </row>
    <row r="4185" spans="1:30" ht="16.5">
      <c r="A4185" s="1">
        <v>1477055</v>
      </c>
      <c r="B4185" s="1">
        <v>1</v>
      </c>
      <c r="AB4185" s="2">
        <v>1475041</v>
      </c>
      <c r="AC4185" s="2">
        <v>1</v>
      </c>
      <c r="AD4185" s="2" t="s">
        <v>3692</v>
      </c>
    </row>
    <row r="4186" spans="1:30" ht="16.5">
      <c r="A4186" s="1">
        <v>1477056</v>
      </c>
      <c r="B4186" s="1">
        <v>1</v>
      </c>
      <c r="AB4186" s="2">
        <v>1475042</v>
      </c>
      <c r="AC4186" s="2">
        <v>1</v>
      </c>
      <c r="AD4186" s="2" t="s">
        <v>3693</v>
      </c>
    </row>
    <row r="4187" spans="1:30" ht="16.5">
      <c r="A4187" s="1">
        <v>1477047</v>
      </c>
      <c r="B4187" s="1">
        <v>1</v>
      </c>
      <c r="C4187" s="5" t="s">
        <v>3780</v>
      </c>
      <c r="AB4187" s="2">
        <v>1475043</v>
      </c>
      <c r="AC4187" s="2">
        <v>1</v>
      </c>
      <c r="AD4187" s="2" t="s">
        <v>3694</v>
      </c>
    </row>
    <row r="4188" spans="1:30" ht="16.5">
      <c r="A4188" s="1">
        <v>1477050</v>
      </c>
      <c r="B4188" s="1">
        <v>1</v>
      </c>
      <c r="C4188" s="5" t="s">
        <v>3781</v>
      </c>
      <c r="AB4188" s="2">
        <v>1475044</v>
      </c>
      <c r="AC4188" s="2">
        <v>1</v>
      </c>
      <c r="AD4188" s="2" t="s">
        <v>3695</v>
      </c>
    </row>
    <row r="4189" spans="1:30" ht="16.5">
      <c r="A4189" s="1">
        <v>1477051</v>
      </c>
      <c r="B4189" s="1">
        <v>1</v>
      </c>
      <c r="C4189" s="5" t="s">
        <v>3782</v>
      </c>
      <c r="AB4189" s="2">
        <v>1475045</v>
      </c>
      <c r="AC4189" s="2">
        <v>1</v>
      </c>
      <c r="AD4189" s="2" t="s">
        <v>3696</v>
      </c>
    </row>
    <row r="4190" spans="1:30" ht="16.5">
      <c r="A4190" s="1">
        <v>1477059</v>
      </c>
      <c r="B4190" s="1">
        <v>1</v>
      </c>
      <c r="C4190" s="1" t="s">
        <v>3738</v>
      </c>
      <c r="AB4190" s="2">
        <v>1475046</v>
      </c>
      <c r="AC4190" s="2">
        <v>1</v>
      </c>
      <c r="AD4190" s="2" t="s">
        <v>3697</v>
      </c>
    </row>
    <row r="4191" spans="1:30" ht="16.5">
      <c r="A4191" s="1">
        <v>1477060</v>
      </c>
      <c r="B4191" s="1">
        <v>1</v>
      </c>
      <c r="C4191" s="1" t="s">
        <v>3739</v>
      </c>
      <c r="AB4191" s="2">
        <v>1475047</v>
      </c>
      <c r="AC4191" s="2">
        <v>1</v>
      </c>
      <c r="AD4191" s="2" t="s">
        <v>3698</v>
      </c>
    </row>
    <row r="4192" spans="1:30" ht="16.5">
      <c r="A4192" s="1">
        <v>1400058</v>
      </c>
      <c r="B4192" s="1">
        <v>1</v>
      </c>
      <c r="C4192" s="5" t="s">
        <v>3783</v>
      </c>
      <c r="AB4192" s="2">
        <v>1475048</v>
      </c>
      <c r="AC4192" s="2">
        <v>1</v>
      </c>
      <c r="AD4192" s="2" t="s">
        <v>3699</v>
      </c>
    </row>
    <row r="4193" spans="1:30" ht="16.5">
      <c r="A4193" s="1">
        <v>1400059</v>
      </c>
      <c r="B4193" s="1">
        <v>1</v>
      </c>
      <c r="C4193" s="5" t="s">
        <v>3783</v>
      </c>
      <c r="AB4193" s="2">
        <v>1475049</v>
      </c>
      <c r="AC4193" s="2">
        <v>1</v>
      </c>
      <c r="AD4193" s="2" t="s">
        <v>3700</v>
      </c>
    </row>
    <row r="4194" spans="1:30" ht="16.5">
      <c r="A4194" s="1">
        <v>1400060</v>
      </c>
      <c r="B4194" s="1">
        <v>1</v>
      </c>
      <c r="C4194" s="5" t="s">
        <v>3784</v>
      </c>
      <c r="AB4194" s="2">
        <v>1475061</v>
      </c>
      <c r="AC4194" s="2">
        <v>1</v>
      </c>
      <c r="AD4194" s="2" t="s">
        <v>3702</v>
      </c>
    </row>
    <row r="4195" spans="1:30" ht="16.5">
      <c r="A4195" s="1">
        <v>1400061</v>
      </c>
      <c r="B4195" s="1">
        <v>1</v>
      </c>
      <c r="C4195" s="5" t="s">
        <v>3785</v>
      </c>
      <c r="AB4195" s="2">
        <v>1475062</v>
      </c>
      <c r="AC4195" s="2">
        <v>1</v>
      </c>
      <c r="AD4195" s="2" t="s">
        <v>3703</v>
      </c>
    </row>
    <row r="4196" spans="1:30" ht="16.5">
      <c r="A4196" s="1">
        <v>1400062</v>
      </c>
      <c r="B4196" s="1">
        <v>1</v>
      </c>
      <c r="C4196" s="5" t="s">
        <v>3783</v>
      </c>
      <c r="AB4196" s="2">
        <v>1475063</v>
      </c>
      <c r="AC4196" s="2">
        <v>1</v>
      </c>
      <c r="AD4196" s="2" t="s">
        <v>3704</v>
      </c>
    </row>
    <row r="4197" spans="1:30" ht="16.5">
      <c r="A4197" s="1">
        <v>1400063</v>
      </c>
      <c r="B4197" s="1">
        <v>1</v>
      </c>
      <c r="C4197" s="5" t="s">
        <v>3783</v>
      </c>
      <c r="AB4197" s="2">
        <v>1475064</v>
      </c>
      <c r="AC4197" s="2">
        <v>1</v>
      </c>
      <c r="AD4197" s="2" t="s">
        <v>3705</v>
      </c>
    </row>
    <row r="4198" spans="1:30" ht="16.5">
      <c r="A4198" s="1">
        <v>1400064</v>
      </c>
      <c r="B4198" s="1">
        <v>1</v>
      </c>
      <c r="C4198" s="5" t="s">
        <v>3786</v>
      </c>
      <c r="AB4198" s="2">
        <v>1475065</v>
      </c>
      <c r="AC4198" s="2">
        <v>1</v>
      </c>
      <c r="AD4198" s="2" t="s">
        <v>3706</v>
      </c>
    </row>
    <row r="4199" spans="1:30" ht="16.5">
      <c r="A4199" s="1">
        <v>1478032</v>
      </c>
      <c r="B4199" s="1">
        <v>1</v>
      </c>
      <c r="C4199" s="1" t="s">
        <v>3787</v>
      </c>
      <c r="AB4199" s="2">
        <v>1475066</v>
      </c>
      <c r="AC4199" s="2">
        <v>1</v>
      </c>
      <c r="AD4199" s="2" t="s">
        <v>3707</v>
      </c>
    </row>
    <row r="4200" spans="1:30" ht="16.5">
      <c r="A4200" s="1">
        <v>1478033</v>
      </c>
      <c r="B4200" s="1">
        <v>1</v>
      </c>
      <c r="C4200" s="1" t="s">
        <v>3788</v>
      </c>
      <c r="AB4200" s="2">
        <v>1475067</v>
      </c>
      <c r="AC4200" s="2">
        <v>1</v>
      </c>
      <c r="AD4200" s="2" t="s">
        <v>3708</v>
      </c>
    </row>
    <row r="4201" spans="1:30" ht="16.5">
      <c r="A4201" s="1">
        <v>1478034</v>
      </c>
      <c r="B4201" s="1">
        <v>1</v>
      </c>
      <c r="C4201" s="1" t="s">
        <v>3789</v>
      </c>
      <c r="AB4201" s="2">
        <v>1475068</v>
      </c>
      <c r="AC4201" s="2">
        <v>1</v>
      </c>
      <c r="AD4201" s="2" t="s">
        <v>3709</v>
      </c>
    </row>
    <row r="4202" spans="1:30" ht="16.5">
      <c r="A4202" s="1">
        <v>1478001</v>
      </c>
      <c r="B4202" s="1">
        <v>1</v>
      </c>
      <c r="C4202" s="1" t="s">
        <v>3790</v>
      </c>
      <c r="AB4202" s="2">
        <v>1475069</v>
      </c>
      <c r="AC4202" s="2">
        <v>1</v>
      </c>
      <c r="AD4202" s="2" t="s">
        <v>3710</v>
      </c>
    </row>
    <row r="4203" spans="1:30" ht="16.5">
      <c r="A4203" s="1">
        <v>1478023</v>
      </c>
      <c r="B4203" s="1">
        <v>1</v>
      </c>
      <c r="C4203" s="1" t="s">
        <v>3791</v>
      </c>
      <c r="AB4203" s="2">
        <v>1475050</v>
      </c>
      <c r="AC4203" s="2">
        <v>1</v>
      </c>
      <c r="AD4203" s="2" t="s">
        <v>4329</v>
      </c>
    </row>
    <row r="4204" spans="1:30" ht="16.5">
      <c r="A4204" s="1">
        <v>1478025</v>
      </c>
      <c r="B4204" s="1">
        <v>1</v>
      </c>
      <c r="C4204" s="1" t="s">
        <v>3792</v>
      </c>
      <c r="AB4204" s="2">
        <v>1475051</v>
      </c>
      <c r="AC4204" s="2">
        <v>1</v>
      </c>
      <c r="AD4204" s="2" t="s">
        <v>3712</v>
      </c>
    </row>
    <row r="4205" spans="1:30" ht="16.5">
      <c r="A4205" s="1">
        <v>1478002</v>
      </c>
      <c r="B4205" s="1">
        <v>1</v>
      </c>
      <c r="C4205" s="1" t="s">
        <v>3793</v>
      </c>
      <c r="AB4205" s="2">
        <v>1475052</v>
      </c>
      <c r="AC4205" s="2">
        <v>1</v>
      </c>
      <c r="AD4205" s="2" t="s">
        <v>3713</v>
      </c>
    </row>
    <row r="4206" spans="1:30" ht="16.5">
      <c r="A4206" s="1">
        <v>1478003</v>
      </c>
      <c r="B4206" s="1">
        <v>1</v>
      </c>
      <c r="C4206" s="1" t="s">
        <v>3794</v>
      </c>
      <c r="AB4206" s="2">
        <v>1475053</v>
      </c>
      <c r="AC4206" s="2">
        <v>1</v>
      </c>
      <c r="AD4206" s="2" t="s">
        <v>3714</v>
      </c>
    </row>
    <row r="4207" spans="1:30" ht="16.5">
      <c r="A4207" s="1">
        <v>1478004</v>
      </c>
      <c r="B4207" s="1">
        <v>1</v>
      </c>
      <c r="C4207" s="1" t="s">
        <v>1386</v>
      </c>
      <c r="AB4207" s="2">
        <v>1475054</v>
      </c>
      <c r="AC4207" s="2">
        <v>1</v>
      </c>
      <c r="AD4207" s="2" t="s">
        <v>3715</v>
      </c>
    </row>
    <row r="4208" spans="1:30" ht="16.5">
      <c r="A4208" s="1">
        <v>1478005</v>
      </c>
      <c r="B4208" s="1">
        <v>1</v>
      </c>
      <c r="C4208" s="1" t="s">
        <v>3795</v>
      </c>
      <c r="AB4208" s="2">
        <v>1475055</v>
      </c>
      <c r="AC4208" s="2">
        <v>1</v>
      </c>
      <c r="AD4208" s="2" t="s">
        <v>3716</v>
      </c>
    </row>
    <row r="4209" spans="1:30" ht="16.5">
      <c r="A4209" s="1">
        <v>1478006</v>
      </c>
      <c r="B4209" s="1">
        <v>1</v>
      </c>
      <c r="C4209" s="1" t="s">
        <v>3796</v>
      </c>
      <c r="AB4209" s="2">
        <v>1475056</v>
      </c>
      <c r="AC4209" s="2">
        <v>1</v>
      </c>
      <c r="AD4209" s="2" t="s">
        <v>3717</v>
      </c>
    </row>
    <row r="4210" spans="1:30" ht="16.5">
      <c r="A4210" s="1">
        <v>1478007</v>
      </c>
      <c r="B4210" s="1">
        <v>1</v>
      </c>
      <c r="C4210" s="1" t="s">
        <v>3797</v>
      </c>
      <c r="AB4210" s="2">
        <v>1475057</v>
      </c>
      <c r="AC4210" s="2">
        <v>1</v>
      </c>
      <c r="AD4210" s="2" t="s">
        <v>3718</v>
      </c>
    </row>
    <row r="4211" spans="1:30" ht="16.5">
      <c r="A4211" s="1">
        <v>1478024</v>
      </c>
      <c r="B4211" s="1">
        <v>1</v>
      </c>
      <c r="C4211" s="1" t="s">
        <v>3798</v>
      </c>
      <c r="AB4211" s="2">
        <v>1475058</v>
      </c>
      <c r="AC4211" s="2">
        <v>1</v>
      </c>
      <c r="AD4211" s="2" t="s">
        <v>3719</v>
      </c>
    </row>
    <row r="4212" spans="1:30" ht="16.5">
      <c r="A4212" s="1">
        <v>1478026</v>
      </c>
      <c r="B4212" s="1">
        <v>1</v>
      </c>
      <c r="C4212" s="1" t="s">
        <v>3799</v>
      </c>
      <c r="AB4212" s="2">
        <v>1475059</v>
      </c>
      <c r="AC4212" s="2">
        <v>1</v>
      </c>
      <c r="AD4212" s="2" t="s">
        <v>3720</v>
      </c>
    </row>
    <row r="4213" spans="1:30" ht="16.5">
      <c r="A4213" s="1">
        <v>1478027</v>
      </c>
      <c r="B4213" s="1">
        <v>1</v>
      </c>
      <c r="C4213" s="1" t="s">
        <v>3800</v>
      </c>
      <c r="AB4213" s="2">
        <v>1475060</v>
      </c>
      <c r="AC4213" s="2">
        <v>1</v>
      </c>
      <c r="AD4213" s="2" t="s">
        <v>3721</v>
      </c>
    </row>
    <row r="4214" spans="1:30" ht="16.5">
      <c r="A4214" s="1">
        <v>1478008</v>
      </c>
      <c r="B4214" s="1">
        <v>1</v>
      </c>
      <c r="C4214" s="1" t="s">
        <v>3801</v>
      </c>
      <c r="AB4214" s="2">
        <v>1475070</v>
      </c>
      <c r="AC4214" s="2">
        <v>1</v>
      </c>
      <c r="AD4214" s="2" t="s">
        <v>3722</v>
      </c>
    </row>
    <row r="4215" spans="1:30" ht="16.5">
      <c r="A4215" s="1">
        <v>1478009</v>
      </c>
      <c r="B4215" s="1">
        <v>1</v>
      </c>
      <c r="C4215" s="1" t="s">
        <v>3802</v>
      </c>
      <c r="AB4215" s="2">
        <v>1452029</v>
      </c>
      <c r="AC4215" s="2">
        <v>1</v>
      </c>
      <c r="AD4215" s="2" t="s">
        <v>3723</v>
      </c>
    </row>
    <row r="4216" spans="1:30" ht="16.5">
      <c r="A4216" s="1">
        <v>1478010</v>
      </c>
      <c r="B4216" s="1">
        <v>1</v>
      </c>
      <c r="C4216" s="1" t="s">
        <v>3803</v>
      </c>
      <c r="AB4216" s="2">
        <v>1452030</v>
      </c>
      <c r="AC4216" s="2">
        <v>1</v>
      </c>
      <c r="AD4216" s="2" t="s">
        <v>3724</v>
      </c>
    </row>
    <row r="4217" spans="1:30" ht="16.5">
      <c r="A4217" s="1">
        <v>1478011</v>
      </c>
      <c r="B4217" s="1">
        <v>1</v>
      </c>
      <c r="C4217" s="1" t="s">
        <v>3804</v>
      </c>
      <c r="AB4217" s="2">
        <v>1452031</v>
      </c>
      <c r="AC4217" s="2">
        <v>1</v>
      </c>
      <c r="AD4217" s="2" t="s">
        <v>3725</v>
      </c>
    </row>
    <row r="4218" spans="1:30" ht="16.5">
      <c r="A4218" s="1">
        <v>1478012</v>
      </c>
      <c r="B4218" s="1">
        <v>1</v>
      </c>
      <c r="C4218" s="1" t="s">
        <v>3805</v>
      </c>
      <c r="AB4218" s="2">
        <v>1452032</v>
      </c>
      <c r="AC4218" s="2">
        <v>1</v>
      </c>
      <c r="AD4218" s="2" t="s">
        <v>3726</v>
      </c>
    </row>
    <row r="4219" spans="1:30" ht="16.5">
      <c r="A4219" s="1">
        <v>1478013</v>
      </c>
      <c r="B4219" s="1">
        <v>1</v>
      </c>
      <c r="C4219" s="1" t="s">
        <v>3806</v>
      </c>
      <c r="AB4219" s="2">
        <v>1452033</v>
      </c>
      <c r="AC4219" s="2">
        <v>1</v>
      </c>
      <c r="AD4219" s="2" t="s">
        <v>3727</v>
      </c>
    </row>
    <row r="4220" spans="1:30" ht="16.5">
      <c r="A4220" s="1">
        <v>1478014</v>
      </c>
      <c r="B4220" s="1">
        <v>1</v>
      </c>
      <c r="C4220" s="1" t="s">
        <v>3807</v>
      </c>
      <c r="AB4220" s="2">
        <v>1452034</v>
      </c>
      <c r="AC4220" s="2">
        <v>1</v>
      </c>
      <c r="AD4220" s="2" t="s">
        <v>3728</v>
      </c>
    </row>
    <row r="4221" spans="1:30" ht="16.5">
      <c r="A4221" s="1">
        <v>1478015</v>
      </c>
      <c r="B4221" s="1">
        <v>1</v>
      </c>
      <c r="C4221" s="1" t="s">
        <v>3808</v>
      </c>
      <c r="AB4221" s="2">
        <v>1452035</v>
      </c>
      <c r="AC4221" s="2">
        <v>1</v>
      </c>
      <c r="AD4221" s="2" t="s">
        <v>3729</v>
      </c>
    </row>
    <row r="4222" spans="1:30" ht="16.5">
      <c r="A4222" s="1">
        <v>1478016</v>
      </c>
      <c r="B4222" s="1">
        <v>1</v>
      </c>
      <c r="C4222" s="1" t="s">
        <v>3809</v>
      </c>
      <c r="AB4222" s="2">
        <v>1452036</v>
      </c>
      <c r="AC4222" s="2">
        <v>1</v>
      </c>
      <c r="AD4222" s="2" t="s">
        <v>3730</v>
      </c>
    </row>
    <row r="4223" spans="1:30" ht="16.5">
      <c r="A4223" s="1">
        <v>1478017</v>
      </c>
      <c r="B4223" s="1">
        <v>1</v>
      </c>
      <c r="C4223" s="1" t="s">
        <v>3810</v>
      </c>
      <c r="AB4223" s="2">
        <v>1452037</v>
      </c>
      <c r="AC4223" s="2">
        <v>1</v>
      </c>
      <c r="AD4223" s="2" t="s">
        <v>3731</v>
      </c>
    </row>
    <row r="4224" spans="1:30" ht="16.5">
      <c r="A4224" s="1">
        <v>1478018</v>
      </c>
      <c r="B4224" s="1">
        <v>1</v>
      </c>
      <c r="C4224" s="1" t="s">
        <v>3811</v>
      </c>
      <c r="AB4224" s="2">
        <v>1452038</v>
      </c>
      <c r="AC4224" s="2">
        <v>1</v>
      </c>
      <c r="AD4224" s="2" t="s">
        <v>3732</v>
      </c>
    </row>
    <row r="4225" spans="1:30" ht="16.5">
      <c r="A4225" s="1">
        <v>1478019</v>
      </c>
      <c r="B4225" s="1">
        <v>1</v>
      </c>
      <c r="C4225" s="1" t="s">
        <v>3812</v>
      </c>
      <c r="AB4225" s="2">
        <v>1452041</v>
      </c>
      <c r="AC4225" s="2">
        <v>1</v>
      </c>
      <c r="AD4225" s="2" t="s">
        <v>3733</v>
      </c>
    </row>
    <row r="4226" spans="1:30" ht="16.5">
      <c r="A4226" s="1">
        <v>1478020</v>
      </c>
      <c r="B4226" s="1">
        <v>1</v>
      </c>
      <c r="C4226" s="1" t="s">
        <v>3813</v>
      </c>
      <c r="AB4226" s="2">
        <v>1475076</v>
      </c>
      <c r="AC4226" s="2">
        <v>1</v>
      </c>
      <c r="AD4226" s="2" t="s">
        <v>4314</v>
      </c>
    </row>
    <row r="4227" spans="1:30" ht="16.5">
      <c r="A4227" s="1">
        <v>1478021</v>
      </c>
      <c r="B4227" s="1">
        <v>1</v>
      </c>
      <c r="C4227" s="1" t="s">
        <v>3814</v>
      </c>
      <c r="AB4227" s="2">
        <v>1475077</v>
      </c>
      <c r="AC4227" s="2">
        <v>1</v>
      </c>
      <c r="AD4227" s="2" t="s">
        <v>3734</v>
      </c>
    </row>
    <row r="4228" spans="1:30" ht="16.5">
      <c r="A4228" s="1">
        <v>1478022</v>
      </c>
      <c r="B4228" s="1">
        <v>1</v>
      </c>
      <c r="C4228" s="1" t="s">
        <v>3815</v>
      </c>
      <c r="AB4228" s="2">
        <v>1477001</v>
      </c>
      <c r="AC4228" s="2">
        <v>1</v>
      </c>
      <c r="AD4228" s="2" t="s">
        <v>3971</v>
      </c>
    </row>
    <row r="4229" spans="1:30" ht="16.5">
      <c r="A4229" s="1">
        <v>1478028</v>
      </c>
      <c r="B4229" s="1">
        <v>1</v>
      </c>
      <c r="C4229" s="1" t="s">
        <v>3816</v>
      </c>
      <c r="AB4229" s="2">
        <v>1477002</v>
      </c>
      <c r="AC4229" s="2">
        <v>1</v>
      </c>
      <c r="AD4229" s="2" t="s">
        <v>3971</v>
      </c>
    </row>
    <row r="4230" spans="1:30" ht="16.5">
      <c r="A4230" s="1">
        <v>1478031</v>
      </c>
      <c r="B4230" s="1">
        <v>1</v>
      </c>
      <c r="C4230" s="1" t="s">
        <v>3817</v>
      </c>
      <c r="AB4230" s="2">
        <v>1477003</v>
      </c>
      <c r="AC4230" s="2">
        <v>1</v>
      </c>
      <c r="AD4230" s="2" t="s">
        <v>3971</v>
      </c>
    </row>
    <row r="4231" spans="1:30" ht="16.5">
      <c r="A4231" s="1">
        <v>1478029</v>
      </c>
      <c r="B4231" s="1">
        <v>1</v>
      </c>
      <c r="C4231" s="1" t="s">
        <v>3818</v>
      </c>
      <c r="AB4231" s="2">
        <v>1477004</v>
      </c>
      <c r="AC4231" s="2">
        <v>1</v>
      </c>
      <c r="AD4231" s="2" t="s">
        <v>3971</v>
      </c>
    </row>
    <row r="4232" spans="1:30" ht="16.5">
      <c r="A4232" s="1">
        <v>1478030</v>
      </c>
      <c r="B4232" s="1">
        <v>1</v>
      </c>
      <c r="C4232" s="1" t="s">
        <v>3819</v>
      </c>
      <c r="AB4232" s="2">
        <v>1477005</v>
      </c>
      <c r="AC4232" s="2">
        <v>1</v>
      </c>
      <c r="AD4232" s="2" t="s">
        <v>3971</v>
      </c>
    </row>
    <row r="4233" spans="1:30" ht="16.5">
      <c r="A4233" s="1">
        <v>40018</v>
      </c>
      <c r="B4233" s="1">
        <v>1</v>
      </c>
      <c r="C4233" s="1" t="s">
        <v>3820</v>
      </c>
      <c r="AB4233" s="2">
        <v>1477006</v>
      </c>
      <c r="AC4233" s="2">
        <v>1</v>
      </c>
      <c r="AD4233" s="2" t="s">
        <v>3971</v>
      </c>
    </row>
    <row r="4234" spans="1:30" ht="16.5">
      <c r="A4234" s="1">
        <v>1478035</v>
      </c>
      <c r="B4234" s="1">
        <v>1</v>
      </c>
      <c r="C4234" s="1" t="s">
        <v>1387</v>
      </c>
      <c r="AB4234" s="2">
        <v>1477007</v>
      </c>
      <c r="AC4234" s="2">
        <v>1</v>
      </c>
      <c r="AD4234" s="2" t="s">
        <v>3971</v>
      </c>
    </row>
    <row r="4235" spans="1:30" ht="16.5">
      <c r="A4235" s="1">
        <v>1478036</v>
      </c>
      <c r="B4235" s="1">
        <v>1</v>
      </c>
      <c r="C4235" s="1" t="s">
        <v>1387</v>
      </c>
      <c r="AB4235" s="2">
        <v>1477008</v>
      </c>
      <c r="AC4235" s="2">
        <v>1</v>
      </c>
      <c r="AD4235" s="2" t="s">
        <v>3971</v>
      </c>
    </row>
    <row r="4236" spans="1:30" ht="16.5">
      <c r="A4236" s="1">
        <v>1478037</v>
      </c>
      <c r="B4236" s="1">
        <v>1</v>
      </c>
      <c r="C4236" s="1" t="s">
        <v>1387</v>
      </c>
      <c r="AB4236" s="2">
        <v>1477009</v>
      </c>
      <c r="AC4236" s="2">
        <v>1</v>
      </c>
      <c r="AD4236" s="2" t="s">
        <v>3971</v>
      </c>
    </row>
    <row r="4237" spans="1:30" ht="16.5">
      <c r="A4237" s="1">
        <v>1478038</v>
      </c>
      <c r="B4237" s="1">
        <v>1</v>
      </c>
      <c r="C4237" s="1" t="s">
        <v>1387</v>
      </c>
      <c r="AB4237" s="2">
        <v>1477010</v>
      </c>
      <c r="AC4237" s="2">
        <v>1</v>
      </c>
      <c r="AD4237" s="2" t="s">
        <v>3971</v>
      </c>
    </row>
    <row r="4238" spans="1:30" ht="16.5">
      <c r="A4238" s="1">
        <v>1478039</v>
      </c>
      <c r="B4238" s="1">
        <v>1</v>
      </c>
      <c r="C4238" s="1" t="s">
        <v>1387</v>
      </c>
      <c r="AB4238" s="2">
        <v>1477012</v>
      </c>
      <c r="AC4238" s="2">
        <v>1</v>
      </c>
      <c r="AD4238" s="2" t="s">
        <v>3971</v>
      </c>
    </row>
    <row r="4239" spans="1:30" ht="16.5">
      <c r="A4239" s="1">
        <v>1478040</v>
      </c>
      <c r="B4239" s="1">
        <v>1</v>
      </c>
      <c r="C4239" s="1" t="s">
        <v>1387</v>
      </c>
      <c r="AB4239" s="2">
        <v>1477013</v>
      </c>
      <c r="AC4239" s="2">
        <v>1</v>
      </c>
      <c r="AD4239" s="2" t="s">
        <v>4330</v>
      </c>
    </row>
    <row r="4240" spans="1:30" ht="16.5">
      <c r="A4240" s="5">
        <v>1478100</v>
      </c>
      <c r="B4240" s="5">
        <v>1</v>
      </c>
      <c r="C4240" s="5" t="s">
        <v>3821</v>
      </c>
      <c r="AB4240" s="2">
        <v>1477014</v>
      </c>
      <c r="AC4240" s="2">
        <v>1</v>
      </c>
      <c r="AD4240" s="2" t="s">
        <v>4331</v>
      </c>
    </row>
    <row r="4241" spans="1:30" ht="16.5">
      <c r="A4241" s="5">
        <v>1400320</v>
      </c>
      <c r="B4241" s="1">
        <v>1</v>
      </c>
      <c r="AB4241" s="2">
        <v>1477016</v>
      </c>
      <c r="AC4241" s="2">
        <v>1</v>
      </c>
      <c r="AD4241" s="2" t="s">
        <v>4332</v>
      </c>
    </row>
    <row r="4242" spans="1:30" ht="16.5">
      <c r="A4242" s="5">
        <v>1400321</v>
      </c>
      <c r="B4242" s="1">
        <v>1</v>
      </c>
      <c r="AB4242" s="2">
        <v>1477017</v>
      </c>
      <c r="AC4242" s="2">
        <v>1</v>
      </c>
      <c r="AD4242" s="2" t="s">
        <v>3971</v>
      </c>
    </row>
    <row r="4243" spans="1:30" ht="16.5">
      <c r="A4243" s="5">
        <v>1400322</v>
      </c>
      <c r="B4243" s="1">
        <v>1</v>
      </c>
      <c r="AB4243" s="2">
        <v>1477018</v>
      </c>
      <c r="AC4243" s="2">
        <v>1</v>
      </c>
      <c r="AD4243" s="2" t="s">
        <v>3971</v>
      </c>
    </row>
    <row r="4244" spans="1:30" ht="16.5">
      <c r="A4244" s="5">
        <v>1400323</v>
      </c>
      <c r="B4244" s="1">
        <v>1</v>
      </c>
      <c r="AB4244" s="2">
        <v>1477019</v>
      </c>
      <c r="AC4244" s="2">
        <v>1</v>
      </c>
      <c r="AD4244" s="2" t="s">
        <v>3971</v>
      </c>
    </row>
    <row r="4245" spans="1:30" ht="16.5">
      <c r="A4245" s="5">
        <v>1400324</v>
      </c>
      <c r="B4245" s="1">
        <v>1</v>
      </c>
      <c r="AB4245" s="2">
        <v>1477020</v>
      </c>
      <c r="AC4245" s="2">
        <v>1</v>
      </c>
      <c r="AD4245" s="2" t="s">
        <v>3749</v>
      </c>
    </row>
    <row r="4246" spans="1:30" ht="16.5">
      <c r="A4246" s="5">
        <v>1400325</v>
      </c>
      <c r="B4246" s="1">
        <v>1</v>
      </c>
      <c r="AB4246" s="2">
        <v>1477021</v>
      </c>
      <c r="AC4246" s="2">
        <v>1</v>
      </c>
      <c r="AD4246" s="2" t="s">
        <v>3750</v>
      </c>
    </row>
    <row r="4247" spans="1:30" ht="16.5">
      <c r="A4247" s="5">
        <v>1400326</v>
      </c>
      <c r="B4247" s="1">
        <v>1</v>
      </c>
      <c r="AB4247" s="2">
        <v>1477022</v>
      </c>
      <c r="AC4247" s="2">
        <v>1</v>
      </c>
      <c r="AD4247" s="2" t="s">
        <v>3751</v>
      </c>
    </row>
    <row r="4248" spans="1:30" ht="16.5">
      <c r="A4248" s="5">
        <v>1400328</v>
      </c>
      <c r="B4248" s="1">
        <v>1</v>
      </c>
      <c r="AB4248" s="2">
        <v>1477023</v>
      </c>
      <c r="AC4248" s="2">
        <v>1</v>
      </c>
      <c r="AD4248" s="2" t="s">
        <v>3752</v>
      </c>
    </row>
    <row r="4249" spans="1:30" ht="16.5">
      <c r="A4249" s="5">
        <v>1400329</v>
      </c>
      <c r="B4249" s="1">
        <v>1</v>
      </c>
      <c r="AB4249" s="2">
        <v>1477024</v>
      </c>
      <c r="AC4249" s="2">
        <v>1</v>
      </c>
      <c r="AD4249" s="2" t="s">
        <v>3753</v>
      </c>
    </row>
    <row r="4250" spans="1:30" ht="16.5">
      <c r="A4250" s="5">
        <v>1400330</v>
      </c>
      <c r="B4250" s="1">
        <v>1</v>
      </c>
      <c r="AB4250" s="2">
        <v>1477025</v>
      </c>
      <c r="AC4250" s="2">
        <v>1</v>
      </c>
      <c r="AD4250" s="2" t="s">
        <v>3754</v>
      </c>
    </row>
    <row r="4251" spans="1:30" ht="16.5">
      <c r="A4251" s="5">
        <v>1400331</v>
      </c>
      <c r="B4251" s="1">
        <v>1</v>
      </c>
      <c r="AB4251" s="2">
        <v>1477026</v>
      </c>
      <c r="AC4251" s="2">
        <v>1</v>
      </c>
      <c r="AD4251" s="2" t="s">
        <v>3755</v>
      </c>
    </row>
    <row r="4252" spans="1:30" ht="16.5">
      <c r="A4252" s="5">
        <v>1400335</v>
      </c>
      <c r="B4252" s="1">
        <v>1</v>
      </c>
      <c r="AB4252" s="2">
        <v>1477027</v>
      </c>
      <c r="AC4252" s="2">
        <v>1</v>
      </c>
      <c r="AD4252" s="2" t="s">
        <v>3756</v>
      </c>
    </row>
    <row r="4253" spans="1:30" ht="16.5">
      <c r="A4253" s="5">
        <v>1400336</v>
      </c>
      <c r="B4253" s="1">
        <v>1</v>
      </c>
      <c r="AB4253" s="2">
        <v>1477028</v>
      </c>
      <c r="AC4253" s="2">
        <v>1</v>
      </c>
      <c r="AD4253" s="2" t="s">
        <v>3757</v>
      </c>
    </row>
    <row r="4254" spans="1:30" ht="16.5">
      <c r="A4254" s="5">
        <v>1400337</v>
      </c>
      <c r="B4254" s="1">
        <v>1</v>
      </c>
      <c r="AB4254" s="2">
        <v>1477029</v>
      </c>
      <c r="AC4254" s="2">
        <v>1</v>
      </c>
      <c r="AD4254" s="2" t="s">
        <v>3758</v>
      </c>
    </row>
    <row r="4255" spans="1:30" ht="16.5">
      <c r="A4255" s="5">
        <v>1400338</v>
      </c>
      <c r="B4255" s="1">
        <v>1</v>
      </c>
      <c r="AB4255" s="2">
        <v>1477030</v>
      </c>
      <c r="AC4255" s="2">
        <v>1</v>
      </c>
      <c r="AD4255" s="2" t="s">
        <v>3759</v>
      </c>
    </row>
    <row r="4256" spans="1:30" ht="16.5">
      <c r="A4256" s="5">
        <v>1400339</v>
      </c>
      <c r="B4256" s="1">
        <v>1</v>
      </c>
      <c r="AB4256" s="2">
        <v>1477031</v>
      </c>
      <c r="AC4256" s="2">
        <v>1</v>
      </c>
      <c r="AD4256" s="2" t="s">
        <v>3760</v>
      </c>
    </row>
    <row r="4257" spans="1:30" ht="16.5">
      <c r="A4257" s="5">
        <v>1400340</v>
      </c>
      <c r="B4257" s="1">
        <v>1</v>
      </c>
      <c r="AB4257" s="2">
        <v>1477032</v>
      </c>
      <c r="AC4257" s="2">
        <v>1</v>
      </c>
      <c r="AD4257" s="2" t="s">
        <v>3761</v>
      </c>
    </row>
    <row r="4258" spans="1:30" ht="16.5">
      <c r="A4258" s="5">
        <v>1400341</v>
      </c>
      <c r="B4258" s="1">
        <v>1</v>
      </c>
      <c r="AB4258" s="2">
        <v>1477033</v>
      </c>
      <c r="AC4258" s="2">
        <v>1</v>
      </c>
      <c r="AD4258" s="2" t="s">
        <v>3762</v>
      </c>
    </row>
    <row r="4259" spans="1:30" ht="16.5">
      <c r="A4259" s="5">
        <v>1400342</v>
      </c>
      <c r="B4259" s="1">
        <v>1</v>
      </c>
      <c r="AB4259" s="2">
        <v>1477034</v>
      </c>
      <c r="AC4259" s="2">
        <v>1</v>
      </c>
      <c r="AD4259" s="2" t="s">
        <v>3763</v>
      </c>
    </row>
    <row r="4260" spans="1:30" ht="16.5">
      <c r="A4260" s="5">
        <v>1400343</v>
      </c>
      <c r="B4260" s="1">
        <v>1</v>
      </c>
      <c r="AB4260" s="2">
        <v>1477035</v>
      </c>
      <c r="AC4260" s="2">
        <v>1</v>
      </c>
      <c r="AD4260" s="2" t="s">
        <v>3764</v>
      </c>
    </row>
    <row r="4261" spans="1:30" ht="16.5">
      <c r="A4261" s="5">
        <v>1400344</v>
      </c>
      <c r="B4261" s="1">
        <v>1</v>
      </c>
      <c r="AB4261" s="2">
        <v>1477036</v>
      </c>
      <c r="AC4261" s="2">
        <v>1</v>
      </c>
      <c r="AD4261" s="2" t="s">
        <v>3765</v>
      </c>
    </row>
    <row r="4262" spans="1:30" ht="16.5">
      <c r="A4262" s="5">
        <v>1400345</v>
      </c>
      <c r="B4262" s="1">
        <v>1</v>
      </c>
      <c r="AB4262" s="2">
        <v>1477037</v>
      </c>
      <c r="AC4262" s="2">
        <v>1</v>
      </c>
      <c r="AD4262" s="2" t="s">
        <v>3766</v>
      </c>
    </row>
    <row r="4263" spans="1:30" ht="16.5">
      <c r="A4263" s="5">
        <v>1400346</v>
      </c>
      <c r="B4263" s="1">
        <v>1</v>
      </c>
      <c r="AB4263" s="2">
        <v>1477038</v>
      </c>
      <c r="AC4263" s="2">
        <v>1</v>
      </c>
      <c r="AD4263" s="2" t="s">
        <v>3767</v>
      </c>
    </row>
    <row r="4264" spans="1:30" ht="16.5">
      <c r="A4264" s="5">
        <v>1400347</v>
      </c>
      <c r="B4264" s="1">
        <v>1</v>
      </c>
      <c r="AB4264" s="2">
        <v>1477039</v>
      </c>
      <c r="AC4264" s="2">
        <v>1</v>
      </c>
      <c r="AD4264" s="2" t="s">
        <v>3768</v>
      </c>
    </row>
    <row r="4265" spans="1:30" ht="16.5">
      <c r="A4265" s="5">
        <v>1400348</v>
      </c>
      <c r="B4265" s="1">
        <v>1</v>
      </c>
      <c r="AB4265" s="2">
        <v>1477040</v>
      </c>
      <c r="AC4265" s="2">
        <v>1</v>
      </c>
      <c r="AD4265" s="2" t="s">
        <v>3769</v>
      </c>
    </row>
    <row r="4266" spans="1:30" ht="16.5">
      <c r="A4266" s="5">
        <v>1400349</v>
      </c>
      <c r="B4266" s="1">
        <v>1</v>
      </c>
      <c r="AB4266" s="2">
        <v>1477041</v>
      </c>
      <c r="AC4266" s="2">
        <v>1</v>
      </c>
      <c r="AD4266" s="2" t="s">
        <v>3770</v>
      </c>
    </row>
    <row r="4267" spans="1:30" ht="16.5">
      <c r="A4267" s="5">
        <v>1400350</v>
      </c>
      <c r="B4267" s="1">
        <v>1</v>
      </c>
      <c r="AB4267" s="2">
        <v>1477043</v>
      </c>
      <c r="AC4267" s="2">
        <v>1</v>
      </c>
      <c r="AD4267" s="2" t="s">
        <v>3771</v>
      </c>
    </row>
    <row r="4268" spans="1:30" ht="16.5">
      <c r="A4268" s="5">
        <v>1400351</v>
      </c>
      <c r="B4268" s="1">
        <v>1</v>
      </c>
      <c r="AB4268" s="2">
        <v>1477044</v>
      </c>
      <c r="AC4268" s="2">
        <v>1</v>
      </c>
      <c r="AD4268" s="2" t="s">
        <v>3772</v>
      </c>
    </row>
    <row r="4269" spans="1:30" ht="16.5">
      <c r="A4269" s="5">
        <v>1400352</v>
      </c>
      <c r="B4269" s="1">
        <v>1</v>
      </c>
      <c r="AB4269" s="2">
        <v>1477045</v>
      </c>
      <c r="AC4269" s="2">
        <v>1</v>
      </c>
      <c r="AD4269" s="2" t="s">
        <v>3773</v>
      </c>
    </row>
    <row r="4270" spans="1:30" ht="16.5">
      <c r="A4270" s="5">
        <v>1400353</v>
      </c>
      <c r="B4270" s="1">
        <v>1</v>
      </c>
      <c r="AB4270" s="2">
        <v>1477046</v>
      </c>
      <c r="AC4270" s="2">
        <v>1</v>
      </c>
      <c r="AD4270" s="2" t="s">
        <v>3774</v>
      </c>
    </row>
    <row r="4271" spans="1:30" ht="16.5">
      <c r="A4271" s="5">
        <v>1400354</v>
      </c>
      <c r="B4271" s="1">
        <v>1</v>
      </c>
      <c r="AB4271" s="2">
        <v>1477048</v>
      </c>
      <c r="AC4271" s="2">
        <v>1</v>
      </c>
      <c r="AD4271" s="2" t="s">
        <v>3775</v>
      </c>
    </row>
    <row r="4272" spans="1:30" ht="16.5">
      <c r="A4272" s="5">
        <v>1400355</v>
      </c>
      <c r="B4272" s="1">
        <v>1</v>
      </c>
      <c r="AB4272" s="2">
        <v>1477049</v>
      </c>
      <c r="AC4272" s="2">
        <v>1</v>
      </c>
      <c r="AD4272" s="2" t="s">
        <v>4333</v>
      </c>
    </row>
    <row r="4273" spans="1:30" ht="16.5">
      <c r="A4273" s="5">
        <v>1400356</v>
      </c>
      <c r="B4273" s="1">
        <v>1</v>
      </c>
      <c r="AB4273" s="2">
        <v>1477057</v>
      </c>
      <c r="AC4273" s="2">
        <v>1</v>
      </c>
      <c r="AD4273" s="2" t="s">
        <v>4334</v>
      </c>
    </row>
    <row r="4274" spans="1:30" ht="16.5">
      <c r="A4274" s="5">
        <v>1400357</v>
      </c>
      <c r="B4274" s="1">
        <v>1</v>
      </c>
      <c r="AB4274" s="2">
        <v>1477058</v>
      </c>
      <c r="AC4274" s="2">
        <v>1</v>
      </c>
      <c r="AD4274" s="2" t="s">
        <v>4335</v>
      </c>
    </row>
    <row r="4275" spans="1:30" ht="16.5">
      <c r="A4275" s="5">
        <v>1400358</v>
      </c>
      <c r="B4275" s="1">
        <v>1</v>
      </c>
      <c r="AB4275" s="2">
        <v>1477052</v>
      </c>
      <c r="AC4275" s="2">
        <v>1</v>
      </c>
      <c r="AD4275" s="2" t="s">
        <v>3779</v>
      </c>
    </row>
    <row r="4276" spans="1:30" ht="16.5">
      <c r="A4276" s="5">
        <v>1400359</v>
      </c>
      <c r="B4276" s="1">
        <v>1</v>
      </c>
      <c r="AB4276" s="2">
        <v>1477053</v>
      </c>
      <c r="AC4276" s="2">
        <v>1</v>
      </c>
      <c r="AD4276" s="8" t="s">
        <v>4336</v>
      </c>
    </row>
    <row r="4277" spans="1:30" ht="16.5">
      <c r="A4277" s="5">
        <v>1400360</v>
      </c>
      <c r="B4277" s="1">
        <v>1</v>
      </c>
      <c r="AB4277" s="2">
        <v>1477054</v>
      </c>
      <c r="AC4277" s="2">
        <v>1</v>
      </c>
      <c r="AD4277" s="8" t="s">
        <v>4337</v>
      </c>
    </row>
    <row r="4278" spans="1:30" ht="16.5">
      <c r="A4278" s="5">
        <v>1400361</v>
      </c>
      <c r="B4278" s="1">
        <v>1</v>
      </c>
      <c r="AB4278" s="2">
        <v>1477055</v>
      </c>
      <c r="AC4278" s="2">
        <v>1</v>
      </c>
      <c r="AD4278" s="8" t="s">
        <v>4338</v>
      </c>
    </row>
    <row r="4279" spans="1:30" ht="16.5">
      <c r="A4279" s="5">
        <v>1400362</v>
      </c>
      <c r="B4279" s="1">
        <v>1</v>
      </c>
      <c r="AB4279" s="2">
        <v>1477056</v>
      </c>
      <c r="AC4279" s="2">
        <v>1</v>
      </c>
      <c r="AD4279" s="8" t="s">
        <v>4339</v>
      </c>
    </row>
    <row r="4280" spans="1:30" ht="16.5">
      <c r="A4280" s="5">
        <v>1400363</v>
      </c>
      <c r="B4280" s="1">
        <v>1</v>
      </c>
      <c r="AB4280" s="2">
        <v>1477047</v>
      </c>
      <c r="AC4280" s="2">
        <v>1</v>
      </c>
      <c r="AD4280" s="8" t="s">
        <v>3780</v>
      </c>
    </row>
    <row r="4281" spans="1:30" ht="16.5">
      <c r="A4281" s="5">
        <v>1400364</v>
      </c>
      <c r="B4281" s="1">
        <v>1</v>
      </c>
      <c r="AB4281" s="2">
        <v>1477050</v>
      </c>
      <c r="AC4281" s="2">
        <v>1</v>
      </c>
      <c r="AD4281" s="8" t="s">
        <v>3781</v>
      </c>
    </row>
    <row r="4282" spans="1:30" ht="16.5">
      <c r="A4282" s="5">
        <v>1400327</v>
      </c>
      <c r="B4282" s="1">
        <v>1</v>
      </c>
      <c r="AB4282" s="2">
        <v>1477051</v>
      </c>
      <c r="AC4282" s="2">
        <v>1</v>
      </c>
      <c r="AD4282" s="8" t="s">
        <v>3782</v>
      </c>
    </row>
    <row r="4283" spans="1:30" ht="16.5">
      <c r="A4283" s="5">
        <v>1400365</v>
      </c>
      <c r="B4283" s="1">
        <v>1</v>
      </c>
      <c r="C4283" s="5" t="s">
        <v>3822</v>
      </c>
      <c r="AB4283" s="2">
        <v>1477059</v>
      </c>
      <c r="AC4283" s="2">
        <v>1</v>
      </c>
      <c r="AD4283" s="2" t="s">
        <v>3971</v>
      </c>
    </row>
    <row r="4284" spans="1:30" ht="16.5">
      <c r="A4284" s="5">
        <v>1479000</v>
      </c>
      <c r="B4284" s="1">
        <v>1</v>
      </c>
      <c r="AB4284" s="2">
        <v>1477060</v>
      </c>
      <c r="AC4284" s="2">
        <v>1</v>
      </c>
      <c r="AD4284" s="2" t="s">
        <v>3971</v>
      </c>
    </row>
    <row r="4285" spans="1:30" ht="16.5">
      <c r="A4285" s="5">
        <v>1479001</v>
      </c>
      <c r="B4285" s="1">
        <v>1</v>
      </c>
      <c r="AB4285" s="2">
        <v>1400058</v>
      </c>
      <c r="AC4285" s="2">
        <v>1</v>
      </c>
      <c r="AD4285" s="8" t="s">
        <v>3783</v>
      </c>
    </row>
    <row r="4286" spans="1:30" ht="16.5">
      <c r="A4286" s="5">
        <v>1479002</v>
      </c>
      <c r="B4286" s="1">
        <v>1</v>
      </c>
      <c r="AB4286" s="2">
        <v>1400059</v>
      </c>
      <c r="AC4286" s="2">
        <v>1</v>
      </c>
      <c r="AD4286" s="8" t="s">
        <v>3783</v>
      </c>
    </row>
    <row r="4287" spans="1:30" ht="16.5">
      <c r="A4287" s="5">
        <v>1479003</v>
      </c>
      <c r="B4287" s="1">
        <v>1</v>
      </c>
      <c r="AB4287" s="2">
        <v>1400060</v>
      </c>
      <c r="AC4287" s="2">
        <v>1</v>
      </c>
      <c r="AD4287" s="8" t="s">
        <v>3784</v>
      </c>
    </row>
    <row r="4288" spans="1:30" ht="16.5">
      <c r="A4288" s="5">
        <v>1479004</v>
      </c>
      <c r="B4288" s="1">
        <v>1</v>
      </c>
      <c r="AB4288" s="2">
        <v>1400061</v>
      </c>
      <c r="AC4288" s="2">
        <v>1</v>
      </c>
      <c r="AD4288" s="8" t="s">
        <v>3785</v>
      </c>
    </row>
    <row r="4289" spans="1:30" ht="16.5">
      <c r="A4289" s="5">
        <v>1479005</v>
      </c>
      <c r="B4289" s="1">
        <v>1</v>
      </c>
      <c r="AB4289" s="2">
        <v>1400062</v>
      </c>
      <c r="AC4289" s="2">
        <v>1</v>
      </c>
      <c r="AD4289" s="8" t="s">
        <v>3783</v>
      </c>
    </row>
    <row r="4290" spans="1:30" ht="16.5">
      <c r="A4290" s="5">
        <v>1479006</v>
      </c>
      <c r="B4290" s="1">
        <v>1</v>
      </c>
      <c r="AB4290" s="2">
        <v>1400063</v>
      </c>
      <c r="AC4290" s="2">
        <v>1</v>
      </c>
      <c r="AD4290" s="8" t="s">
        <v>3783</v>
      </c>
    </row>
    <row r="4291" spans="1:30" ht="16.5">
      <c r="A4291" s="5">
        <v>1479007</v>
      </c>
      <c r="B4291" s="1">
        <v>1</v>
      </c>
      <c r="AB4291" s="2">
        <v>1400064</v>
      </c>
      <c r="AC4291" s="2">
        <v>1</v>
      </c>
      <c r="AD4291" s="8" t="s">
        <v>3786</v>
      </c>
    </row>
    <row r="4292" spans="1:30" ht="16.5">
      <c r="A4292" s="5">
        <v>1479008</v>
      </c>
      <c r="B4292" s="1">
        <v>1</v>
      </c>
      <c r="AB4292" s="2">
        <v>1478032</v>
      </c>
      <c r="AC4292" s="2">
        <v>1</v>
      </c>
      <c r="AD4292" s="2" t="s">
        <v>1352</v>
      </c>
    </row>
    <row r="4293" spans="1:30" ht="16.5">
      <c r="A4293" s="5">
        <v>1479009</v>
      </c>
      <c r="B4293" s="1">
        <v>1</v>
      </c>
      <c r="AB4293" s="2">
        <v>1478033</v>
      </c>
      <c r="AC4293" s="2">
        <v>1</v>
      </c>
      <c r="AD4293" s="2" t="s">
        <v>1353</v>
      </c>
    </row>
    <row r="4294" spans="1:30" ht="16.5">
      <c r="A4294" s="5">
        <v>1479010</v>
      </c>
      <c r="B4294" s="1">
        <v>1</v>
      </c>
      <c r="AB4294" s="2">
        <v>1478034</v>
      </c>
      <c r="AC4294" s="2">
        <v>1</v>
      </c>
      <c r="AD4294" s="2" t="s">
        <v>1354</v>
      </c>
    </row>
    <row r="4295" spans="1:30" ht="16.5">
      <c r="A4295" s="5">
        <v>1479011</v>
      </c>
      <c r="B4295" s="1">
        <v>1</v>
      </c>
      <c r="AB4295" s="2">
        <v>1478001</v>
      </c>
      <c r="AC4295" s="2">
        <v>1</v>
      </c>
      <c r="AD4295" s="2" t="s">
        <v>1288</v>
      </c>
    </row>
    <row r="4296" spans="1:30" ht="16.5">
      <c r="A4296" s="5">
        <v>1479012</v>
      </c>
      <c r="B4296" s="1">
        <v>1</v>
      </c>
      <c r="AB4296" s="2">
        <v>1478023</v>
      </c>
      <c r="AC4296" s="2">
        <v>1</v>
      </c>
      <c r="AD4296" s="2" t="s">
        <v>1891</v>
      </c>
    </row>
    <row r="4297" spans="1:30" ht="16.5">
      <c r="A4297" s="5">
        <v>1479013</v>
      </c>
      <c r="B4297" s="1">
        <v>1</v>
      </c>
      <c r="AB4297" s="2">
        <v>1478025</v>
      </c>
      <c r="AC4297" s="2">
        <v>1</v>
      </c>
      <c r="AD4297" s="2" t="s">
        <v>1892</v>
      </c>
    </row>
    <row r="4298" spans="1:30" ht="16.5">
      <c r="A4298" s="5">
        <v>1479014</v>
      </c>
      <c r="B4298" s="1">
        <v>1</v>
      </c>
      <c r="AB4298" s="2">
        <v>1478002</v>
      </c>
      <c r="AC4298" s="2">
        <v>1</v>
      </c>
      <c r="AD4298" s="2" t="s">
        <v>1893</v>
      </c>
    </row>
    <row r="4299" spans="1:30" ht="16.5">
      <c r="A4299" s="5">
        <v>1479015</v>
      </c>
      <c r="B4299" s="1">
        <v>1</v>
      </c>
      <c r="AB4299" s="2">
        <v>1478003</v>
      </c>
      <c r="AC4299" s="2">
        <v>1</v>
      </c>
      <c r="AD4299" s="2" t="s">
        <v>1902</v>
      </c>
    </row>
    <row r="4300" spans="1:30" ht="16.5">
      <c r="A4300" s="5">
        <v>1479016</v>
      </c>
      <c r="B4300" s="1">
        <v>1</v>
      </c>
      <c r="AB4300" s="2">
        <v>1478004</v>
      </c>
      <c r="AC4300" s="2">
        <v>1</v>
      </c>
      <c r="AD4300" s="2" t="s">
        <v>1903</v>
      </c>
    </row>
    <row r="4301" spans="1:30" ht="16.5">
      <c r="A4301" s="5">
        <v>1479017</v>
      </c>
      <c r="B4301" s="1">
        <v>1</v>
      </c>
      <c r="AB4301" s="2">
        <v>1478005</v>
      </c>
      <c r="AC4301" s="2">
        <v>1</v>
      </c>
      <c r="AD4301" s="2" t="s">
        <v>1906</v>
      </c>
    </row>
    <row r="4302" spans="1:30" ht="16.5">
      <c r="A4302" s="5">
        <v>1479018</v>
      </c>
      <c r="B4302" s="1">
        <v>1</v>
      </c>
      <c r="AB4302" s="2">
        <v>1478006</v>
      </c>
      <c r="AC4302" s="2">
        <v>1</v>
      </c>
      <c r="AD4302" s="2" t="s">
        <v>1910</v>
      </c>
    </row>
    <row r="4303" spans="1:30" ht="16.5">
      <c r="A4303" s="5">
        <v>1479019</v>
      </c>
      <c r="B4303" s="1">
        <v>1</v>
      </c>
      <c r="AB4303" s="2">
        <v>1478007</v>
      </c>
      <c r="AC4303" s="2">
        <v>1</v>
      </c>
      <c r="AD4303" s="2" t="s">
        <v>1914</v>
      </c>
    </row>
    <row r="4304" spans="1:30" ht="16.5">
      <c r="A4304" s="5">
        <v>1479020</v>
      </c>
      <c r="B4304" s="1">
        <v>1</v>
      </c>
      <c r="AB4304" s="2">
        <v>1478024</v>
      </c>
      <c r="AC4304" s="2">
        <v>1</v>
      </c>
      <c r="AD4304" s="2" t="s">
        <v>4189</v>
      </c>
    </row>
    <row r="4305" spans="1:30" ht="16.5">
      <c r="A4305" s="5">
        <v>1479024</v>
      </c>
      <c r="B4305" s="1">
        <v>1</v>
      </c>
      <c r="AB4305" s="2">
        <v>1478026</v>
      </c>
      <c r="AC4305" s="2">
        <v>1</v>
      </c>
      <c r="AD4305" s="2" t="s">
        <v>2718</v>
      </c>
    </row>
    <row r="4306" spans="1:30" ht="16.5">
      <c r="A4306" s="5">
        <v>1479025</v>
      </c>
      <c r="B4306" s="1">
        <v>1</v>
      </c>
      <c r="AB4306" s="2">
        <v>1478027</v>
      </c>
      <c r="AC4306" s="2">
        <v>1</v>
      </c>
      <c r="AD4306" s="2" t="s">
        <v>2816</v>
      </c>
    </row>
    <row r="4307" spans="1:30" ht="16.5">
      <c r="A4307" s="5">
        <v>1479026</v>
      </c>
      <c r="B4307" s="1">
        <v>1</v>
      </c>
      <c r="AB4307" s="2">
        <v>1478008</v>
      </c>
      <c r="AC4307" s="2">
        <v>1</v>
      </c>
      <c r="AD4307" s="2" t="s">
        <v>2926</v>
      </c>
    </row>
    <row r="4308" spans="1:30" ht="16.5">
      <c r="A4308" s="5">
        <v>1479027</v>
      </c>
      <c r="B4308" s="1">
        <v>1</v>
      </c>
      <c r="AB4308" s="2">
        <v>1478009</v>
      </c>
      <c r="AC4308" s="2">
        <v>1</v>
      </c>
      <c r="AD4308" s="2" t="s">
        <v>2927</v>
      </c>
    </row>
    <row r="4309" spans="1:30" ht="16.5">
      <c r="A4309" s="5">
        <v>1479028</v>
      </c>
      <c r="B4309" s="1">
        <v>1</v>
      </c>
      <c r="AB4309" s="2">
        <v>1478010</v>
      </c>
      <c r="AC4309" s="2">
        <v>1</v>
      </c>
      <c r="AD4309" s="2" t="s">
        <v>2930</v>
      </c>
    </row>
    <row r="4310" spans="1:30" ht="16.5">
      <c r="A4310" s="5">
        <v>1479029</v>
      </c>
      <c r="B4310" s="1">
        <v>1</v>
      </c>
      <c r="AB4310" s="2">
        <v>1478011</v>
      </c>
      <c r="AC4310" s="2">
        <v>1</v>
      </c>
      <c r="AD4310" s="2" t="s">
        <v>2934</v>
      </c>
    </row>
    <row r="4311" spans="1:30" ht="16.5">
      <c r="A4311" s="5">
        <v>1479030</v>
      </c>
      <c r="B4311" s="1">
        <v>1</v>
      </c>
      <c r="AB4311" s="2">
        <v>1478012</v>
      </c>
      <c r="AC4311" s="2">
        <v>1</v>
      </c>
      <c r="AD4311" s="2" t="s">
        <v>2935</v>
      </c>
    </row>
    <row r="4312" spans="1:30" ht="16.5">
      <c r="A4312" s="5">
        <v>1479031</v>
      </c>
      <c r="B4312" s="1">
        <v>1</v>
      </c>
      <c r="AB4312" s="2">
        <v>1478013</v>
      </c>
      <c r="AC4312" s="2">
        <v>1</v>
      </c>
      <c r="AD4312" s="2" t="s">
        <v>2936</v>
      </c>
    </row>
    <row r="4313" spans="1:30" ht="16.5">
      <c r="A4313" s="5">
        <v>1479032</v>
      </c>
      <c r="B4313" s="1">
        <v>1</v>
      </c>
      <c r="AB4313" s="2">
        <v>1478014</v>
      </c>
      <c r="AC4313" s="2">
        <v>1</v>
      </c>
      <c r="AD4313" s="2" t="s">
        <v>2937</v>
      </c>
    </row>
    <row r="4314" spans="1:30" ht="16.5">
      <c r="A4314" s="5">
        <v>1479033</v>
      </c>
      <c r="B4314" s="1">
        <v>1</v>
      </c>
      <c r="AB4314" s="2">
        <v>1478015</v>
      </c>
      <c r="AC4314" s="2">
        <v>1</v>
      </c>
      <c r="AD4314" s="2" t="s">
        <v>2939</v>
      </c>
    </row>
    <row r="4315" spans="1:30" ht="16.5">
      <c r="A4315" s="5">
        <v>1479034</v>
      </c>
      <c r="B4315" s="1">
        <v>1</v>
      </c>
      <c r="AB4315" s="2">
        <v>1478016</v>
      </c>
      <c r="AC4315" s="2">
        <v>1</v>
      </c>
      <c r="AD4315" s="2" t="s">
        <v>2940</v>
      </c>
    </row>
    <row r="4316" spans="1:30" ht="16.5">
      <c r="A4316" s="5">
        <v>1479035</v>
      </c>
      <c r="B4316" s="1">
        <v>1</v>
      </c>
      <c r="AB4316" s="2">
        <v>1478017</v>
      </c>
      <c r="AC4316" s="2">
        <v>1</v>
      </c>
      <c r="AD4316" s="2" t="s">
        <v>2941</v>
      </c>
    </row>
    <row r="4317" spans="1:30" ht="16.5">
      <c r="A4317" s="5">
        <v>1479036</v>
      </c>
      <c r="B4317" s="1">
        <v>1</v>
      </c>
      <c r="AB4317" s="2">
        <v>1478018</v>
      </c>
      <c r="AC4317" s="2">
        <v>1</v>
      </c>
      <c r="AD4317" s="2" t="s">
        <v>2942</v>
      </c>
    </row>
    <row r="4318" spans="1:30" ht="16.5">
      <c r="A4318" s="5">
        <v>1479037</v>
      </c>
      <c r="B4318" s="1">
        <v>1</v>
      </c>
      <c r="AB4318" s="2">
        <v>1478019</v>
      </c>
      <c r="AC4318" s="2">
        <v>1</v>
      </c>
      <c r="AD4318" s="2" t="s">
        <v>2945</v>
      </c>
    </row>
    <row r="4319" spans="1:30" ht="16.5">
      <c r="A4319" s="5">
        <v>1479038</v>
      </c>
      <c r="B4319" s="1">
        <v>1</v>
      </c>
      <c r="AB4319" s="2">
        <v>1478020</v>
      </c>
      <c r="AC4319" s="2">
        <v>1</v>
      </c>
      <c r="AD4319" s="2" t="s">
        <v>2948</v>
      </c>
    </row>
    <row r="4320" spans="1:30" ht="16.5">
      <c r="A4320" s="5">
        <v>1479039</v>
      </c>
      <c r="B4320" s="1">
        <v>1</v>
      </c>
      <c r="AB4320" s="2">
        <v>1478021</v>
      </c>
      <c r="AC4320" s="2">
        <v>1</v>
      </c>
      <c r="AD4320" s="2" t="s">
        <v>2949</v>
      </c>
    </row>
    <row r="4321" spans="1:30" ht="16.5">
      <c r="A4321" s="5">
        <v>1479040</v>
      </c>
      <c r="B4321" s="1">
        <v>1</v>
      </c>
      <c r="AB4321" s="2">
        <v>1478022</v>
      </c>
      <c r="AC4321" s="2">
        <v>1</v>
      </c>
      <c r="AD4321" s="2" t="s">
        <v>2950</v>
      </c>
    </row>
    <row r="4322" spans="1:30" ht="16.5">
      <c r="A4322" s="5">
        <v>1479041</v>
      </c>
      <c r="B4322" s="1">
        <v>1</v>
      </c>
      <c r="AB4322" s="2">
        <v>1478028</v>
      </c>
      <c r="AC4322" s="2">
        <v>1</v>
      </c>
      <c r="AD4322" s="2" t="s">
        <v>2973</v>
      </c>
    </row>
    <row r="4323" spans="1:30" ht="16.5">
      <c r="A4323" s="5">
        <v>1479042</v>
      </c>
      <c r="B4323" s="1">
        <v>1</v>
      </c>
      <c r="AB4323" s="2">
        <v>1478031</v>
      </c>
      <c r="AC4323" s="2">
        <v>1</v>
      </c>
      <c r="AD4323" s="2" t="s">
        <v>1896</v>
      </c>
    </row>
    <row r="4324" spans="1:30" ht="16.5">
      <c r="A4324" s="5">
        <v>1479043</v>
      </c>
      <c r="B4324" s="1">
        <v>1</v>
      </c>
      <c r="AB4324" s="2">
        <v>1478029</v>
      </c>
      <c r="AC4324" s="2">
        <v>1</v>
      </c>
      <c r="AD4324" s="2" t="s">
        <v>3077</v>
      </c>
    </row>
    <row r="4325" spans="1:30" ht="16.5">
      <c r="A4325" s="5">
        <v>1479044</v>
      </c>
      <c r="B4325" s="1">
        <v>1</v>
      </c>
      <c r="AB4325" s="2">
        <v>1478030</v>
      </c>
      <c r="AC4325" s="2">
        <v>1</v>
      </c>
      <c r="AD4325" s="2" t="s">
        <v>2717</v>
      </c>
    </row>
    <row r="4326" spans="1:30" ht="16.5">
      <c r="A4326" s="5">
        <v>1479045</v>
      </c>
      <c r="B4326" s="1">
        <v>1</v>
      </c>
      <c r="AB4326" s="2">
        <v>40018</v>
      </c>
      <c r="AC4326" s="2">
        <v>1</v>
      </c>
      <c r="AD4326" s="2" t="s">
        <v>1368</v>
      </c>
    </row>
    <row r="4327" spans="1:30" ht="16.5">
      <c r="A4327" s="5">
        <v>1479046</v>
      </c>
      <c r="B4327" s="1">
        <v>1</v>
      </c>
      <c r="AB4327" s="2">
        <v>1478035</v>
      </c>
      <c r="AC4327" s="2">
        <v>1</v>
      </c>
      <c r="AD4327" s="2" t="s">
        <v>2816</v>
      </c>
    </row>
    <row r="4328" spans="1:30" ht="16.5">
      <c r="A4328" s="5">
        <v>1479047</v>
      </c>
      <c r="B4328" s="1">
        <v>1</v>
      </c>
      <c r="AB4328" s="2">
        <v>1478036</v>
      </c>
      <c r="AC4328" s="2">
        <v>1</v>
      </c>
      <c r="AD4328" s="2" t="s">
        <v>2816</v>
      </c>
    </row>
    <row r="4329" spans="1:30" ht="16.5">
      <c r="A4329" s="5">
        <v>1479048</v>
      </c>
      <c r="B4329" s="1">
        <v>1</v>
      </c>
      <c r="AB4329" s="2">
        <v>1478037</v>
      </c>
      <c r="AC4329" s="2">
        <v>1</v>
      </c>
      <c r="AD4329" s="2" t="s">
        <v>2816</v>
      </c>
    </row>
    <row r="4330" spans="1:30" ht="16.5">
      <c r="A4330" s="5">
        <v>1479050</v>
      </c>
      <c r="B4330" s="1">
        <v>1</v>
      </c>
      <c r="AB4330" s="2">
        <v>1478038</v>
      </c>
      <c r="AC4330" s="2">
        <v>1</v>
      </c>
      <c r="AD4330" s="2" t="s">
        <v>2816</v>
      </c>
    </row>
    <row r="4331" spans="1:30" ht="16.5">
      <c r="A4331" s="5">
        <v>1479051</v>
      </c>
      <c r="B4331" s="1">
        <v>1</v>
      </c>
      <c r="AB4331" s="2">
        <v>1478039</v>
      </c>
      <c r="AC4331" s="2">
        <v>1</v>
      </c>
      <c r="AD4331" s="2" t="s">
        <v>2816</v>
      </c>
    </row>
    <row r="4332" spans="1:30" ht="16.5">
      <c r="A4332" s="5">
        <v>1479052</v>
      </c>
      <c r="B4332" s="1">
        <v>1</v>
      </c>
      <c r="AB4332" s="2">
        <v>1478040</v>
      </c>
      <c r="AC4332" s="2">
        <v>1</v>
      </c>
      <c r="AD4332" s="2" t="s">
        <v>2816</v>
      </c>
    </row>
    <row r="4333" spans="1:30" ht="16.5">
      <c r="A4333" s="5">
        <v>1479053</v>
      </c>
      <c r="B4333" s="1">
        <v>1</v>
      </c>
      <c r="AB4333" s="8">
        <v>1478100</v>
      </c>
      <c r="AC4333" s="8">
        <v>1</v>
      </c>
      <c r="AD4333" s="8" t="s">
        <v>3048</v>
      </c>
    </row>
    <row r="4334" spans="1:30" ht="16.5">
      <c r="A4334" s="5">
        <v>1479054</v>
      </c>
      <c r="B4334" s="1">
        <v>1</v>
      </c>
      <c r="AB4334" s="8">
        <v>1400320</v>
      </c>
      <c r="AC4334" s="2">
        <v>1</v>
      </c>
      <c r="AD4334" s="8">
        <v>0</v>
      </c>
    </row>
    <row r="4335" spans="1:30" ht="16.5">
      <c r="A4335" s="5">
        <v>1479055</v>
      </c>
      <c r="B4335" s="1">
        <v>1</v>
      </c>
      <c r="AB4335" s="8">
        <v>1400321</v>
      </c>
      <c r="AC4335" s="2">
        <v>1</v>
      </c>
      <c r="AD4335" s="8">
        <v>0</v>
      </c>
    </row>
    <row r="4336" spans="1:30" ht="16.5">
      <c r="A4336" s="5">
        <v>1479056</v>
      </c>
      <c r="B4336" s="1">
        <v>1</v>
      </c>
      <c r="AB4336" s="8">
        <v>1400322</v>
      </c>
      <c r="AC4336" s="2">
        <v>1</v>
      </c>
      <c r="AD4336" s="8">
        <v>0</v>
      </c>
    </row>
    <row r="4337" spans="1:30" ht="16.5">
      <c r="A4337" s="5">
        <v>1479057</v>
      </c>
      <c r="B4337" s="1">
        <v>1</v>
      </c>
      <c r="AB4337" s="8">
        <v>1400323</v>
      </c>
      <c r="AC4337" s="2">
        <v>1</v>
      </c>
      <c r="AD4337" s="8">
        <v>0</v>
      </c>
    </row>
    <row r="4338" spans="1:30" ht="16.5">
      <c r="A4338" s="5">
        <v>1479058</v>
      </c>
      <c r="B4338" s="1">
        <v>1</v>
      </c>
      <c r="AB4338" s="8">
        <v>1400324</v>
      </c>
      <c r="AC4338" s="2">
        <v>1</v>
      </c>
      <c r="AD4338" s="8">
        <v>0</v>
      </c>
    </row>
    <row r="4339" spans="1:30" ht="16.5">
      <c r="A4339" s="5">
        <v>1479059</v>
      </c>
      <c r="B4339" s="1">
        <v>1</v>
      </c>
      <c r="AB4339" s="8">
        <v>1400325</v>
      </c>
      <c r="AC4339" s="2">
        <v>1</v>
      </c>
      <c r="AD4339" s="8">
        <v>0</v>
      </c>
    </row>
    <row r="4340" spans="1:30" ht="16.5">
      <c r="A4340" s="5">
        <v>1479060</v>
      </c>
      <c r="B4340" s="1">
        <v>1</v>
      </c>
      <c r="AB4340" s="8">
        <v>1400326</v>
      </c>
      <c r="AC4340" s="2">
        <v>1</v>
      </c>
      <c r="AD4340" s="8">
        <v>0</v>
      </c>
    </row>
    <row r="4341" spans="1:30" ht="16.5">
      <c r="A4341" s="5">
        <v>1479061</v>
      </c>
      <c r="B4341" s="1">
        <v>1</v>
      </c>
      <c r="AB4341" s="8">
        <v>1400328</v>
      </c>
      <c r="AC4341" s="2">
        <v>1</v>
      </c>
      <c r="AD4341" s="8">
        <v>0</v>
      </c>
    </row>
    <row r="4342" spans="1:30" ht="16.5">
      <c r="A4342" s="5">
        <v>1479062</v>
      </c>
      <c r="B4342" s="1">
        <v>1</v>
      </c>
      <c r="AB4342" s="8">
        <v>1400329</v>
      </c>
      <c r="AC4342" s="2">
        <v>1</v>
      </c>
      <c r="AD4342" s="8">
        <v>0</v>
      </c>
    </row>
    <row r="4343" spans="1:30" ht="16.5">
      <c r="A4343" s="5">
        <v>1479063</v>
      </c>
      <c r="B4343" s="1">
        <v>1</v>
      </c>
      <c r="AB4343" s="8">
        <v>1400330</v>
      </c>
      <c r="AC4343" s="2">
        <v>1</v>
      </c>
      <c r="AD4343" s="8">
        <v>0</v>
      </c>
    </row>
    <row r="4344" spans="1:30" ht="16.5">
      <c r="A4344" s="5">
        <v>1479064</v>
      </c>
      <c r="B4344" s="1">
        <v>1</v>
      </c>
      <c r="AB4344" s="8">
        <v>1400331</v>
      </c>
      <c r="AC4344" s="2">
        <v>1</v>
      </c>
      <c r="AD4344" s="8">
        <v>0</v>
      </c>
    </row>
    <row r="4345" spans="1:30" ht="16.5">
      <c r="A4345" s="5">
        <v>1479065</v>
      </c>
      <c r="B4345" s="1">
        <v>1</v>
      </c>
      <c r="AB4345" s="8">
        <v>1400335</v>
      </c>
      <c r="AC4345" s="2">
        <v>1</v>
      </c>
      <c r="AD4345" s="8">
        <v>0</v>
      </c>
    </row>
    <row r="4346" spans="1:30" ht="16.5">
      <c r="A4346" s="5">
        <v>1479066</v>
      </c>
      <c r="B4346" s="1">
        <v>1</v>
      </c>
      <c r="AB4346" s="8">
        <v>1400336</v>
      </c>
      <c r="AC4346" s="2">
        <v>1</v>
      </c>
      <c r="AD4346" s="8">
        <v>0</v>
      </c>
    </row>
    <row r="4347" spans="1:30" ht="16.5">
      <c r="A4347" s="5">
        <v>1479067</v>
      </c>
      <c r="B4347" s="1">
        <v>1</v>
      </c>
      <c r="AB4347" s="8">
        <v>1400337</v>
      </c>
      <c r="AC4347" s="2">
        <v>1</v>
      </c>
      <c r="AD4347" s="8">
        <v>0</v>
      </c>
    </row>
    <row r="4348" spans="1:30" ht="16.5">
      <c r="A4348" s="5">
        <v>1479068</v>
      </c>
      <c r="B4348" s="1">
        <v>1</v>
      </c>
      <c r="AB4348" s="8">
        <v>1400338</v>
      </c>
      <c r="AC4348" s="2">
        <v>1</v>
      </c>
      <c r="AD4348" s="8">
        <v>0</v>
      </c>
    </row>
    <row r="4349" spans="1:30" ht="16.5">
      <c r="A4349" s="5">
        <v>1479069</v>
      </c>
      <c r="B4349" s="1">
        <v>1</v>
      </c>
      <c r="AB4349" s="8">
        <v>1400339</v>
      </c>
      <c r="AC4349" s="2">
        <v>1</v>
      </c>
      <c r="AD4349" s="8">
        <v>0</v>
      </c>
    </row>
    <row r="4350" spans="1:30" ht="16.5">
      <c r="A4350" s="5">
        <v>1479070</v>
      </c>
      <c r="B4350" s="1">
        <v>1</v>
      </c>
      <c r="AB4350" s="8">
        <v>1400340</v>
      </c>
      <c r="AC4350" s="2">
        <v>1</v>
      </c>
      <c r="AD4350" s="8">
        <v>0</v>
      </c>
    </row>
    <row r="4351" spans="1:30" ht="16.5">
      <c r="A4351" s="5">
        <v>1479071</v>
      </c>
      <c r="B4351" s="1">
        <v>1</v>
      </c>
      <c r="AB4351" s="8">
        <v>1400341</v>
      </c>
      <c r="AC4351" s="2">
        <v>1</v>
      </c>
      <c r="AD4351" s="8">
        <v>0</v>
      </c>
    </row>
    <row r="4352" spans="1:30" ht="16.5">
      <c r="A4352" s="5">
        <v>1479072</v>
      </c>
      <c r="B4352" s="1">
        <v>1</v>
      </c>
      <c r="AB4352" s="8">
        <v>1400342</v>
      </c>
      <c r="AC4352" s="2">
        <v>1</v>
      </c>
      <c r="AD4352" s="8">
        <v>0</v>
      </c>
    </row>
    <row r="4353" spans="1:30" ht="16.5">
      <c r="A4353" s="18">
        <v>1479073</v>
      </c>
      <c r="B4353" s="17">
        <v>1</v>
      </c>
      <c r="C4353" s="18"/>
      <c r="AB4353" s="8">
        <v>1400343</v>
      </c>
      <c r="AC4353" s="2">
        <v>1</v>
      </c>
      <c r="AD4353" s="8">
        <v>0</v>
      </c>
    </row>
    <row r="4354" spans="1:30" ht="16.5">
      <c r="A4354" s="5">
        <v>1479074</v>
      </c>
      <c r="B4354" s="1">
        <v>1</v>
      </c>
      <c r="AB4354" s="8">
        <v>1400344</v>
      </c>
      <c r="AC4354" s="2">
        <v>1</v>
      </c>
      <c r="AD4354" s="8">
        <v>0</v>
      </c>
    </row>
    <row r="4355" spans="1:30" ht="16.5">
      <c r="A4355" s="1">
        <v>1467060</v>
      </c>
      <c r="B4355" s="1">
        <v>1</v>
      </c>
      <c r="AB4355" s="8">
        <v>1400345</v>
      </c>
      <c r="AC4355" s="2">
        <v>1</v>
      </c>
      <c r="AD4355" s="8">
        <v>0</v>
      </c>
    </row>
    <row r="4356" spans="1:30" ht="16.5">
      <c r="A4356" s="5">
        <v>1467061</v>
      </c>
      <c r="B4356" s="1">
        <v>1</v>
      </c>
      <c r="AB4356" s="8">
        <v>1400346</v>
      </c>
      <c r="AC4356" s="2">
        <v>1</v>
      </c>
      <c r="AD4356" s="8">
        <v>0</v>
      </c>
    </row>
    <row r="4357" spans="1:30" ht="16.5">
      <c r="A4357" s="5">
        <v>1467062</v>
      </c>
      <c r="B4357" s="1">
        <v>1</v>
      </c>
      <c r="AB4357" s="8">
        <v>1400347</v>
      </c>
      <c r="AC4357" s="2">
        <v>1</v>
      </c>
      <c r="AD4357" s="8">
        <v>0</v>
      </c>
    </row>
    <row r="4358" spans="1:30" ht="16.5">
      <c r="A4358" s="5">
        <v>1467063</v>
      </c>
      <c r="B4358" s="1">
        <v>1</v>
      </c>
      <c r="AB4358" s="8">
        <v>1400348</v>
      </c>
      <c r="AC4358" s="2">
        <v>1</v>
      </c>
      <c r="AD4358" s="8">
        <v>0</v>
      </c>
    </row>
    <row r="4359" spans="1:30" ht="16.5">
      <c r="A4359" s="5">
        <v>1467064</v>
      </c>
      <c r="B4359" s="1">
        <v>1</v>
      </c>
      <c r="AB4359" s="8">
        <v>1400349</v>
      </c>
      <c r="AC4359" s="2">
        <v>1</v>
      </c>
      <c r="AD4359" s="8">
        <v>0</v>
      </c>
    </row>
    <row r="4360" spans="1:30" ht="16.5">
      <c r="A4360" s="5">
        <v>1467065</v>
      </c>
      <c r="B4360" s="1">
        <v>1</v>
      </c>
      <c r="AB4360" s="8">
        <v>1400350</v>
      </c>
      <c r="AC4360" s="2">
        <v>1</v>
      </c>
      <c r="AD4360" s="8">
        <v>0</v>
      </c>
    </row>
    <row r="4361" spans="1:30" ht="16.5">
      <c r="A4361" s="5">
        <v>1467066</v>
      </c>
      <c r="B4361" s="1">
        <v>1</v>
      </c>
      <c r="AB4361" s="8">
        <v>1400351</v>
      </c>
      <c r="AC4361" s="2">
        <v>1</v>
      </c>
      <c r="AD4361" s="8">
        <v>0</v>
      </c>
    </row>
    <row r="4362" spans="1:30" ht="16.5">
      <c r="A4362" s="5">
        <v>1467067</v>
      </c>
      <c r="B4362" s="1">
        <v>1</v>
      </c>
      <c r="AB4362" s="8">
        <v>1400352</v>
      </c>
      <c r="AC4362" s="2">
        <v>1</v>
      </c>
      <c r="AD4362" s="8">
        <v>0</v>
      </c>
    </row>
    <row r="4363" spans="1:30" ht="16.5">
      <c r="A4363" s="5">
        <v>1467068</v>
      </c>
      <c r="B4363" s="1">
        <v>1</v>
      </c>
      <c r="AB4363" s="8">
        <v>1400353</v>
      </c>
      <c r="AC4363" s="2">
        <v>1</v>
      </c>
      <c r="AD4363" s="8">
        <v>0</v>
      </c>
    </row>
    <row r="4364" spans="1:30" ht="16.5">
      <c r="A4364" s="5">
        <v>1467069</v>
      </c>
      <c r="B4364" s="1">
        <v>1</v>
      </c>
      <c r="AB4364" s="8">
        <v>1400354</v>
      </c>
      <c r="AC4364" s="2">
        <v>1</v>
      </c>
      <c r="AD4364" s="8">
        <v>0</v>
      </c>
    </row>
    <row r="4365" spans="1:30" ht="16.5">
      <c r="A4365" s="5">
        <v>1467070</v>
      </c>
      <c r="B4365" s="1">
        <v>1</v>
      </c>
      <c r="AB4365" s="8">
        <v>1400355</v>
      </c>
      <c r="AC4365" s="2">
        <v>1</v>
      </c>
      <c r="AD4365" s="8">
        <v>0</v>
      </c>
    </row>
    <row r="4366" spans="1:30" ht="16.5">
      <c r="A4366" s="5">
        <v>1467071</v>
      </c>
      <c r="B4366" s="1">
        <v>1</v>
      </c>
      <c r="AB4366" s="8">
        <v>1400356</v>
      </c>
      <c r="AC4366" s="2">
        <v>1</v>
      </c>
      <c r="AD4366" s="8">
        <v>0</v>
      </c>
    </row>
    <row r="4367" spans="1:30" ht="16.5">
      <c r="A4367" s="5">
        <v>1467072</v>
      </c>
      <c r="B4367" s="1">
        <v>1</v>
      </c>
      <c r="AB4367" s="8">
        <v>1400357</v>
      </c>
      <c r="AC4367" s="2">
        <v>1</v>
      </c>
      <c r="AD4367" s="8">
        <v>0</v>
      </c>
    </row>
    <row r="4368" spans="1:30" ht="16.5">
      <c r="A4368" s="5">
        <v>1467073</v>
      </c>
      <c r="B4368" s="1">
        <v>1</v>
      </c>
      <c r="AB4368" s="8">
        <v>1400358</v>
      </c>
      <c r="AC4368" s="2">
        <v>1</v>
      </c>
      <c r="AD4368" s="8">
        <v>0</v>
      </c>
    </row>
    <row r="4369" spans="1:30" ht="16.5">
      <c r="A4369" s="5">
        <v>1467074</v>
      </c>
      <c r="B4369" s="1">
        <v>1</v>
      </c>
      <c r="AB4369" s="8">
        <v>1400359</v>
      </c>
      <c r="AC4369" s="2">
        <v>1</v>
      </c>
      <c r="AD4369" s="8">
        <v>0</v>
      </c>
    </row>
    <row r="4370" spans="1:30" ht="16.5">
      <c r="A4370" s="5">
        <v>1467075</v>
      </c>
      <c r="B4370" s="1">
        <v>1</v>
      </c>
      <c r="AB4370" s="8">
        <v>1400360</v>
      </c>
      <c r="AC4370" s="2">
        <v>1</v>
      </c>
      <c r="AD4370" s="8">
        <v>0</v>
      </c>
    </row>
    <row r="4371" spans="1:30" ht="16.5">
      <c r="A4371" s="5">
        <v>1467076</v>
      </c>
      <c r="B4371" s="1">
        <v>1</v>
      </c>
      <c r="AB4371" s="8">
        <v>1400361</v>
      </c>
      <c r="AC4371" s="2">
        <v>1</v>
      </c>
      <c r="AD4371" s="8">
        <v>0</v>
      </c>
    </row>
    <row r="4372" spans="1:30" ht="16.5">
      <c r="A4372" s="5">
        <v>1467077</v>
      </c>
      <c r="B4372" s="1">
        <v>1</v>
      </c>
      <c r="AB4372" s="8">
        <v>1400362</v>
      </c>
      <c r="AC4372" s="2">
        <v>1</v>
      </c>
      <c r="AD4372" s="8">
        <v>0</v>
      </c>
    </row>
    <row r="4373" spans="1:30" ht="16.5">
      <c r="A4373" s="5">
        <v>1467078</v>
      </c>
      <c r="B4373" s="1">
        <v>1</v>
      </c>
      <c r="AB4373" s="8">
        <v>1400363</v>
      </c>
      <c r="AC4373" s="2">
        <v>1</v>
      </c>
      <c r="AD4373" s="8">
        <v>0</v>
      </c>
    </row>
    <row r="4374" spans="1:30" ht="16.5">
      <c r="A4374" s="5">
        <v>1467079</v>
      </c>
      <c r="B4374" s="1">
        <v>1</v>
      </c>
      <c r="AB4374" s="8">
        <v>1400364</v>
      </c>
      <c r="AC4374" s="2">
        <v>1</v>
      </c>
      <c r="AD4374" s="8">
        <v>0</v>
      </c>
    </row>
    <row r="4375" spans="1:30" ht="16.5">
      <c r="A4375" s="5">
        <v>1467080</v>
      </c>
      <c r="B4375" s="1">
        <v>1</v>
      </c>
      <c r="AB4375" s="8">
        <v>1400327</v>
      </c>
      <c r="AC4375" s="2">
        <v>1</v>
      </c>
      <c r="AD4375" s="8">
        <v>0</v>
      </c>
    </row>
    <row r="4376" spans="1:30" ht="16.5">
      <c r="A4376" s="5">
        <v>1467081</v>
      </c>
      <c r="B4376" s="1">
        <v>1</v>
      </c>
      <c r="AB4376" s="8">
        <v>1400365</v>
      </c>
      <c r="AC4376" s="2">
        <v>1</v>
      </c>
      <c r="AD4376" s="8" t="s">
        <v>3822</v>
      </c>
    </row>
    <row r="4377" spans="1:30" ht="16.5">
      <c r="A4377" s="5">
        <v>1467082</v>
      </c>
      <c r="B4377" s="1">
        <v>1</v>
      </c>
      <c r="AB4377" s="8">
        <v>1479000</v>
      </c>
      <c r="AC4377" s="2">
        <v>1</v>
      </c>
      <c r="AD4377" s="8" t="s">
        <v>3971</v>
      </c>
    </row>
    <row r="4378" spans="1:30" ht="16.5">
      <c r="A4378" s="5">
        <v>1467083</v>
      </c>
      <c r="B4378" s="1">
        <v>1</v>
      </c>
      <c r="AB4378" s="8">
        <v>1479001</v>
      </c>
      <c r="AC4378" s="2">
        <v>1</v>
      </c>
      <c r="AD4378" s="8" t="s">
        <v>3971</v>
      </c>
    </row>
    <row r="4379" spans="1:30" ht="16.5">
      <c r="A4379" s="5">
        <v>1467084</v>
      </c>
      <c r="B4379" s="1">
        <v>1</v>
      </c>
      <c r="AB4379" s="8">
        <v>1479002</v>
      </c>
      <c r="AC4379" s="2">
        <v>1</v>
      </c>
      <c r="AD4379" s="8" t="s">
        <v>3971</v>
      </c>
    </row>
    <row r="4380" spans="1:30" ht="16.5">
      <c r="A4380" s="5">
        <v>1467085</v>
      </c>
      <c r="B4380" s="1">
        <v>1</v>
      </c>
      <c r="AB4380" s="8">
        <v>1479076</v>
      </c>
      <c r="AC4380" s="2">
        <v>1</v>
      </c>
      <c r="AD4380" s="8">
        <v>0</v>
      </c>
    </row>
    <row r="4381" spans="1:30" ht="16.5">
      <c r="A4381" s="5">
        <v>1467086</v>
      </c>
      <c r="B4381" s="1">
        <v>1</v>
      </c>
      <c r="AB4381" s="8">
        <v>1479003</v>
      </c>
      <c r="AC4381" s="2">
        <v>1</v>
      </c>
      <c r="AD4381" s="8" t="s">
        <v>3971</v>
      </c>
    </row>
    <row r="4382" spans="1:30" ht="16.5">
      <c r="A4382" s="5">
        <v>1467087</v>
      </c>
      <c r="B4382" s="1">
        <v>1</v>
      </c>
      <c r="AB4382" s="8">
        <v>1479004</v>
      </c>
      <c r="AC4382" s="2">
        <v>1</v>
      </c>
      <c r="AD4382" s="8" t="s">
        <v>3971</v>
      </c>
    </row>
    <row r="4383" spans="1:30" ht="16.5">
      <c r="A4383" s="5">
        <v>1467088</v>
      </c>
      <c r="B4383" s="1">
        <v>1</v>
      </c>
      <c r="AB4383" s="8">
        <v>1479005</v>
      </c>
      <c r="AC4383" s="2">
        <v>1</v>
      </c>
      <c r="AD4383" s="8" t="s">
        <v>3971</v>
      </c>
    </row>
    <row r="4384" spans="1:30" ht="16.5">
      <c r="A4384" s="5">
        <v>1467089</v>
      </c>
      <c r="B4384" s="1">
        <v>1</v>
      </c>
      <c r="AB4384" s="8">
        <v>1479006</v>
      </c>
      <c r="AC4384" s="2">
        <v>1</v>
      </c>
      <c r="AD4384" s="8" t="s">
        <v>4340</v>
      </c>
    </row>
    <row r="4385" spans="1:30" ht="16.5">
      <c r="A4385" s="5">
        <v>1467090</v>
      </c>
      <c r="B4385" s="1">
        <v>1</v>
      </c>
      <c r="AB4385" s="8">
        <v>1479007</v>
      </c>
      <c r="AC4385" s="2">
        <v>1</v>
      </c>
      <c r="AD4385" s="8" t="s">
        <v>3971</v>
      </c>
    </row>
    <row r="4386" spans="1:30" ht="16.5">
      <c r="A4386" s="5">
        <v>1467091</v>
      </c>
      <c r="B4386" s="1">
        <v>1</v>
      </c>
      <c r="AB4386" s="8">
        <v>1479008</v>
      </c>
      <c r="AC4386" s="2">
        <v>1</v>
      </c>
      <c r="AD4386" s="8" t="s">
        <v>3971</v>
      </c>
    </row>
    <row r="4387" spans="1:30" ht="16.5">
      <c r="A4387" s="5">
        <v>1467092</v>
      </c>
      <c r="B4387" s="1">
        <v>1</v>
      </c>
      <c r="AB4387" s="8">
        <v>1479009</v>
      </c>
      <c r="AC4387" s="2">
        <v>1</v>
      </c>
      <c r="AD4387" s="8" t="s">
        <v>3971</v>
      </c>
    </row>
    <row r="4388" spans="1:30" ht="16.5">
      <c r="A4388" s="5">
        <v>1467093</v>
      </c>
      <c r="B4388" s="1">
        <v>1</v>
      </c>
      <c r="AB4388" s="8">
        <v>1479010</v>
      </c>
      <c r="AC4388" s="2">
        <v>1</v>
      </c>
      <c r="AD4388" s="8" t="s">
        <v>3971</v>
      </c>
    </row>
    <row r="4389" spans="1:30" ht="16.5">
      <c r="A4389" s="5">
        <v>1467094</v>
      </c>
      <c r="B4389" s="1">
        <v>1</v>
      </c>
      <c r="AB4389" s="8">
        <v>1479011</v>
      </c>
      <c r="AC4389" s="2">
        <v>1</v>
      </c>
      <c r="AD4389" s="8" t="s">
        <v>4341</v>
      </c>
    </row>
    <row r="4390" spans="1:30" ht="16.5">
      <c r="A4390" s="5">
        <v>1467095</v>
      </c>
      <c r="B4390" s="1">
        <v>1</v>
      </c>
      <c r="AB4390" s="8">
        <v>1479012</v>
      </c>
      <c r="AC4390" s="2">
        <v>1</v>
      </c>
      <c r="AD4390" s="8" t="s">
        <v>4342</v>
      </c>
    </row>
    <row r="4391" spans="1:30" ht="16.5">
      <c r="A4391" s="5">
        <v>1467096</v>
      </c>
      <c r="B4391" s="1">
        <v>1</v>
      </c>
      <c r="AB4391" s="8">
        <v>1479013</v>
      </c>
      <c r="AC4391" s="2">
        <v>1</v>
      </c>
      <c r="AD4391" s="8" t="s">
        <v>4343</v>
      </c>
    </row>
    <row r="4392" spans="1:30" ht="16.5">
      <c r="A4392" s="5">
        <v>1467097</v>
      </c>
      <c r="B4392" s="1">
        <v>1</v>
      </c>
      <c r="AB4392" s="8">
        <v>1479014</v>
      </c>
      <c r="AC4392" s="2">
        <v>1</v>
      </c>
      <c r="AD4392" s="8" t="s">
        <v>4344</v>
      </c>
    </row>
    <row r="4393" spans="1:30" ht="16.5">
      <c r="A4393" s="5">
        <v>1467098</v>
      </c>
      <c r="B4393" s="1">
        <v>1</v>
      </c>
      <c r="AB4393" s="8">
        <v>1479015</v>
      </c>
      <c r="AC4393" s="2">
        <v>1</v>
      </c>
      <c r="AD4393" s="8" t="s">
        <v>4345</v>
      </c>
    </row>
    <row r="4394" spans="1:30" ht="16.5">
      <c r="A4394" s="5">
        <v>1467099</v>
      </c>
      <c r="B4394" s="1">
        <v>1</v>
      </c>
      <c r="AB4394" s="8">
        <v>1479016</v>
      </c>
      <c r="AC4394" s="2">
        <v>1</v>
      </c>
      <c r="AD4394" s="8" t="s">
        <v>4346</v>
      </c>
    </row>
    <row r="4395" spans="1:30" ht="16.5">
      <c r="A4395" s="5">
        <v>1467100</v>
      </c>
      <c r="B4395" s="1">
        <v>1</v>
      </c>
      <c r="AB4395" s="8">
        <v>1479017</v>
      </c>
      <c r="AC4395" s="2">
        <v>1</v>
      </c>
      <c r="AD4395" s="8" t="s">
        <v>4347</v>
      </c>
    </row>
    <row r="4396" spans="1:30" ht="16.5">
      <c r="A4396" s="5">
        <v>1467101</v>
      </c>
      <c r="B4396" s="1">
        <v>1</v>
      </c>
      <c r="AB4396" s="8">
        <v>1479018</v>
      </c>
      <c r="AC4396" s="2">
        <v>1</v>
      </c>
      <c r="AD4396" s="8" t="s">
        <v>4348</v>
      </c>
    </row>
    <row r="4397" spans="1:30" ht="16.5">
      <c r="A4397" s="5">
        <v>1467102</v>
      </c>
      <c r="B4397" s="1">
        <v>1</v>
      </c>
      <c r="AB4397" s="8">
        <v>1479019</v>
      </c>
      <c r="AC4397" s="2">
        <v>1</v>
      </c>
      <c r="AD4397" s="8" t="s">
        <v>4349</v>
      </c>
    </row>
    <row r="4398" spans="1:30" ht="16.5">
      <c r="A4398" s="5">
        <v>1467103</v>
      </c>
      <c r="B4398" s="1">
        <v>1</v>
      </c>
      <c r="AB4398" s="8">
        <v>1479020</v>
      </c>
      <c r="AC4398" s="2">
        <v>1</v>
      </c>
      <c r="AD4398" s="8">
        <v>0</v>
      </c>
    </row>
    <row r="4399" spans="1:30" ht="16.5">
      <c r="A4399" s="5">
        <v>1467104</v>
      </c>
      <c r="B4399" s="1">
        <v>1</v>
      </c>
      <c r="AB4399" s="8">
        <v>1479024</v>
      </c>
      <c r="AC4399" s="2">
        <v>1</v>
      </c>
      <c r="AD4399" s="8" t="s">
        <v>4350</v>
      </c>
    </row>
    <row r="4400" spans="1:30" ht="16.5">
      <c r="A4400" s="5">
        <v>1467105</v>
      </c>
      <c r="B4400" s="1">
        <v>1</v>
      </c>
      <c r="AB4400" s="8">
        <v>1479025</v>
      </c>
      <c r="AC4400" s="2">
        <v>1</v>
      </c>
      <c r="AD4400" s="8" t="s">
        <v>4351</v>
      </c>
    </row>
    <row r="4401" spans="1:30" ht="16.5">
      <c r="A4401" s="5">
        <v>1467106</v>
      </c>
      <c r="B4401" s="1">
        <v>1</v>
      </c>
      <c r="AB4401" s="8">
        <v>1479026</v>
      </c>
      <c r="AC4401" s="2">
        <v>1</v>
      </c>
      <c r="AD4401" s="8" t="s">
        <v>4352</v>
      </c>
    </row>
    <row r="4402" spans="1:30" ht="16.5">
      <c r="A4402" s="5">
        <v>1467107</v>
      </c>
      <c r="B4402" s="1">
        <v>1</v>
      </c>
      <c r="AB4402" s="8">
        <v>1479027</v>
      </c>
      <c r="AC4402" s="2">
        <v>1</v>
      </c>
      <c r="AD4402" s="8" t="s">
        <v>4353</v>
      </c>
    </row>
    <row r="4403" spans="1:30" ht="16.5">
      <c r="A4403" s="5">
        <v>1467108</v>
      </c>
      <c r="B4403" s="1">
        <v>1</v>
      </c>
      <c r="AB4403" s="8">
        <v>1479028</v>
      </c>
      <c r="AC4403" s="2">
        <v>1</v>
      </c>
      <c r="AD4403" s="8">
        <v>0</v>
      </c>
    </row>
    <row r="4404" spans="1:30" ht="16.5">
      <c r="A4404" s="5">
        <v>1467109</v>
      </c>
      <c r="B4404" s="1">
        <v>1</v>
      </c>
      <c r="AB4404" s="8">
        <v>1479029</v>
      </c>
      <c r="AC4404" s="2">
        <v>1</v>
      </c>
      <c r="AD4404" s="8" t="s">
        <v>4354</v>
      </c>
    </row>
    <row r="4405" spans="1:30" ht="16.5">
      <c r="A4405" s="5">
        <v>1467110</v>
      </c>
      <c r="B4405" s="1">
        <v>1</v>
      </c>
      <c r="AB4405" s="8">
        <v>1479030</v>
      </c>
      <c r="AC4405" s="2">
        <v>1</v>
      </c>
      <c r="AD4405" s="8" t="s">
        <v>4355</v>
      </c>
    </row>
    <row r="4406" spans="1:30" ht="16.5">
      <c r="A4406" s="5">
        <v>1467111</v>
      </c>
      <c r="B4406" s="1">
        <v>1</v>
      </c>
      <c r="AB4406" s="8">
        <v>1479031</v>
      </c>
      <c r="AC4406" s="2">
        <v>1</v>
      </c>
      <c r="AD4406" s="8" t="s">
        <v>4356</v>
      </c>
    </row>
    <row r="4407" spans="1:30" ht="16.5">
      <c r="A4407" s="5">
        <v>1467112</v>
      </c>
      <c r="B4407" s="1">
        <v>1</v>
      </c>
      <c r="AB4407" s="8">
        <v>1479032</v>
      </c>
      <c r="AC4407" s="2">
        <v>1</v>
      </c>
      <c r="AD4407" s="8">
        <v>0</v>
      </c>
    </row>
    <row r="4408" spans="1:30" ht="16.5">
      <c r="A4408" s="5">
        <v>1467113</v>
      </c>
      <c r="B4408" s="1">
        <v>1</v>
      </c>
      <c r="AB4408" s="8">
        <v>1479033</v>
      </c>
      <c r="AC4408" s="2">
        <v>1</v>
      </c>
      <c r="AD4408" s="8" t="s">
        <v>4357</v>
      </c>
    </row>
    <row r="4409" spans="1:30" ht="16.5">
      <c r="A4409" s="5">
        <v>1467114</v>
      </c>
      <c r="B4409" s="1">
        <v>1</v>
      </c>
      <c r="AB4409" s="8">
        <v>1479034</v>
      </c>
      <c r="AC4409" s="2">
        <v>1</v>
      </c>
      <c r="AD4409" s="8" t="s">
        <v>4358</v>
      </c>
    </row>
    <row r="4410" spans="1:30" ht="16.5">
      <c r="A4410" s="5">
        <v>1467115</v>
      </c>
      <c r="B4410" s="1">
        <v>1</v>
      </c>
      <c r="AB4410" s="8">
        <v>1479035</v>
      </c>
      <c r="AC4410" s="2">
        <v>1</v>
      </c>
      <c r="AD4410" s="8" t="s">
        <v>4359</v>
      </c>
    </row>
    <row r="4411" spans="1:30" ht="16.5">
      <c r="A4411" s="5">
        <v>1467116</v>
      </c>
      <c r="B4411" s="1">
        <v>1</v>
      </c>
      <c r="AB4411" s="8">
        <v>1479036</v>
      </c>
      <c r="AC4411" s="2">
        <v>1</v>
      </c>
      <c r="AD4411" s="8" t="s">
        <v>4360</v>
      </c>
    </row>
    <row r="4412" spans="1:30" ht="16.5">
      <c r="A4412" s="5">
        <v>1467117</v>
      </c>
      <c r="B4412" s="1">
        <v>1</v>
      </c>
      <c r="AB4412" s="8">
        <v>1479037</v>
      </c>
      <c r="AC4412" s="2">
        <v>1</v>
      </c>
      <c r="AD4412" s="8" t="s">
        <v>4361</v>
      </c>
    </row>
    <row r="4413" spans="1:30" ht="16.5">
      <c r="A4413" s="5">
        <v>1467118</v>
      </c>
      <c r="B4413" s="1">
        <v>1</v>
      </c>
      <c r="AB4413" s="8">
        <v>1479038</v>
      </c>
      <c r="AC4413" s="2">
        <v>1</v>
      </c>
      <c r="AD4413" s="8" t="s">
        <v>4362</v>
      </c>
    </row>
    <row r="4414" spans="1:30" ht="16.5">
      <c r="A4414" s="5">
        <v>1467119</v>
      </c>
      <c r="B4414" s="1">
        <v>1</v>
      </c>
      <c r="AB4414" s="8">
        <v>1479039</v>
      </c>
      <c r="AC4414" s="2">
        <v>1</v>
      </c>
      <c r="AD4414" s="8" t="s">
        <v>4363</v>
      </c>
    </row>
    <row r="4415" spans="1:30" ht="16.5">
      <c r="A4415" s="5">
        <v>1467120</v>
      </c>
      <c r="B4415" s="1">
        <v>1</v>
      </c>
      <c r="AB4415" s="8">
        <v>1479040</v>
      </c>
      <c r="AC4415" s="2">
        <v>1</v>
      </c>
      <c r="AD4415" s="8" t="s">
        <v>4364</v>
      </c>
    </row>
    <row r="4416" spans="1:30" ht="16.5">
      <c r="A4416" s="5">
        <v>1467121</v>
      </c>
      <c r="B4416" s="1">
        <v>1</v>
      </c>
      <c r="AB4416" s="8">
        <v>1479041</v>
      </c>
      <c r="AC4416" s="2">
        <v>1</v>
      </c>
      <c r="AD4416" s="8" t="s">
        <v>4365</v>
      </c>
    </row>
    <row r="4417" spans="1:30" ht="16.5">
      <c r="A4417" s="5">
        <v>1467122</v>
      </c>
      <c r="B4417" s="1">
        <v>1</v>
      </c>
      <c r="AB4417" s="8">
        <v>1479042</v>
      </c>
      <c r="AC4417" s="2">
        <v>1</v>
      </c>
      <c r="AD4417" s="8" t="s">
        <v>4366</v>
      </c>
    </row>
    <row r="4418" spans="1:30" ht="16.5">
      <c r="A4418" s="5">
        <v>1467123</v>
      </c>
      <c r="B4418" s="1">
        <v>1</v>
      </c>
      <c r="AB4418" s="8">
        <v>1479043</v>
      </c>
      <c r="AC4418" s="2">
        <v>1</v>
      </c>
      <c r="AD4418" s="8" t="s">
        <v>4367</v>
      </c>
    </row>
    <row r="4419" spans="1:30" ht="16.5">
      <c r="A4419" s="5">
        <v>1467124</v>
      </c>
      <c r="B4419" s="1">
        <v>1</v>
      </c>
      <c r="AB4419" s="8">
        <v>1479044</v>
      </c>
      <c r="AC4419" s="2">
        <v>1</v>
      </c>
      <c r="AD4419" s="8" t="s">
        <v>4368</v>
      </c>
    </row>
    <row r="4420" spans="1:30" ht="16.5">
      <c r="A4420" s="5">
        <v>1467125</v>
      </c>
      <c r="B4420" s="1">
        <v>1</v>
      </c>
      <c r="AB4420" s="8">
        <v>1479045</v>
      </c>
      <c r="AC4420" s="2">
        <v>1</v>
      </c>
      <c r="AD4420" s="8" t="s">
        <v>4369</v>
      </c>
    </row>
    <row r="4421" spans="1:30" ht="16.5">
      <c r="A4421" s="5">
        <v>1467126</v>
      </c>
      <c r="B4421" s="1">
        <v>1</v>
      </c>
      <c r="AB4421" s="8">
        <v>1479046</v>
      </c>
      <c r="AC4421" s="2">
        <v>1</v>
      </c>
      <c r="AD4421" s="8" t="s">
        <v>4370</v>
      </c>
    </row>
    <row r="4422" spans="1:30" ht="16.5">
      <c r="A4422" s="5">
        <v>1467127</v>
      </c>
      <c r="B4422" s="1">
        <v>1</v>
      </c>
      <c r="AB4422" s="8">
        <v>1479047</v>
      </c>
      <c r="AC4422" s="2">
        <v>1</v>
      </c>
      <c r="AD4422" s="8" t="s">
        <v>4371</v>
      </c>
    </row>
    <row r="4423" spans="1:30" ht="16.5">
      <c r="A4423" s="5">
        <v>1467128</v>
      </c>
      <c r="B4423" s="1">
        <v>1</v>
      </c>
      <c r="AB4423" s="8">
        <v>1479048</v>
      </c>
      <c r="AC4423" s="2">
        <v>1</v>
      </c>
      <c r="AD4423" s="8">
        <v>0</v>
      </c>
    </row>
    <row r="4424" spans="1:30" ht="16.5">
      <c r="A4424" s="5">
        <v>1467129</v>
      </c>
      <c r="B4424" s="1">
        <v>1</v>
      </c>
      <c r="AB4424" s="8">
        <v>1479050</v>
      </c>
      <c r="AC4424" s="2">
        <v>1</v>
      </c>
      <c r="AD4424" s="8" t="s">
        <v>4372</v>
      </c>
    </row>
    <row r="4425" spans="1:30" ht="16.5">
      <c r="A4425" s="5">
        <v>1467130</v>
      </c>
      <c r="B4425" s="1">
        <v>1</v>
      </c>
      <c r="AB4425" s="8">
        <v>1479051</v>
      </c>
      <c r="AC4425" s="2">
        <v>1</v>
      </c>
      <c r="AD4425" s="8" t="s">
        <v>4373</v>
      </c>
    </row>
    <row r="4426" spans="1:30" ht="16.5">
      <c r="A4426" s="5">
        <v>1467131</v>
      </c>
      <c r="B4426" s="1">
        <v>1</v>
      </c>
      <c r="AB4426" s="8">
        <v>1479052</v>
      </c>
      <c r="AC4426" s="2">
        <v>1</v>
      </c>
      <c r="AD4426" s="8" t="s">
        <v>4374</v>
      </c>
    </row>
    <row r="4427" spans="1:30" ht="16.5">
      <c r="A4427" s="5">
        <v>1467132</v>
      </c>
      <c r="B4427" s="1">
        <v>1</v>
      </c>
      <c r="AB4427" s="8">
        <v>1479053</v>
      </c>
      <c r="AC4427" s="2">
        <v>1</v>
      </c>
      <c r="AD4427" s="8" t="s">
        <v>4375</v>
      </c>
    </row>
    <row r="4428" spans="1:30" ht="16.5">
      <c r="A4428" s="5">
        <v>1467133</v>
      </c>
      <c r="B4428" s="1">
        <v>1</v>
      </c>
      <c r="AB4428" s="8">
        <v>1479054</v>
      </c>
      <c r="AC4428" s="2">
        <v>1</v>
      </c>
      <c r="AD4428" s="8">
        <v>0</v>
      </c>
    </row>
    <row r="4429" spans="1:30" ht="16.5">
      <c r="A4429" s="5">
        <v>1467134</v>
      </c>
      <c r="B4429" s="1">
        <v>1</v>
      </c>
      <c r="AB4429" s="8">
        <v>1479055</v>
      </c>
      <c r="AC4429" s="2">
        <v>1</v>
      </c>
      <c r="AD4429" s="8" t="s">
        <v>4376</v>
      </c>
    </row>
    <row r="4430" spans="1:30" ht="16.5">
      <c r="A4430" s="5">
        <v>1467135</v>
      </c>
      <c r="B4430" s="1">
        <v>1</v>
      </c>
      <c r="AB4430" s="8">
        <v>1479056</v>
      </c>
      <c r="AC4430" s="2">
        <v>1</v>
      </c>
      <c r="AD4430" s="8" t="s">
        <v>4377</v>
      </c>
    </row>
    <row r="4431" spans="1:30" ht="16.5">
      <c r="A4431" s="5">
        <v>1467136</v>
      </c>
      <c r="B4431" s="1">
        <v>1</v>
      </c>
      <c r="AB4431" s="8">
        <v>1479057</v>
      </c>
      <c r="AC4431" s="2">
        <v>1</v>
      </c>
      <c r="AD4431" s="8" t="s">
        <v>4378</v>
      </c>
    </row>
    <row r="4432" spans="1:30" ht="16.5">
      <c r="A4432" s="5">
        <v>1467137</v>
      </c>
      <c r="B4432" s="1">
        <v>1</v>
      </c>
      <c r="AB4432" s="8">
        <v>1479058</v>
      </c>
      <c r="AC4432" s="2">
        <v>1</v>
      </c>
      <c r="AD4432" s="8" t="s">
        <v>4379</v>
      </c>
    </row>
    <row r="4433" spans="1:30" ht="16.5">
      <c r="A4433" s="5">
        <v>1467138</v>
      </c>
      <c r="B4433" s="1">
        <v>1</v>
      </c>
      <c r="AB4433" s="8">
        <v>1479059</v>
      </c>
      <c r="AC4433" s="2">
        <v>1</v>
      </c>
      <c r="AD4433" s="8" t="s">
        <v>4380</v>
      </c>
    </row>
    <row r="4434" spans="1:30" ht="16.5">
      <c r="A4434" s="5">
        <v>1467139</v>
      </c>
      <c r="B4434" s="1">
        <v>1</v>
      </c>
      <c r="AB4434" s="8">
        <v>1479060</v>
      </c>
      <c r="AC4434" s="2">
        <v>1</v>
      </c>
      <c r="AD4434" s="8" t="s">
        <v>4381</v>
      </c>
    </row>
    <row r="4435" spans="1:30" ht="16.5">
      <c r="A4435" s="5">
        <v>1467140</v>
      </c>
      <c r="B4435" s="1">
        <v>1</v>
      </c>
      <c r="AB4435" s="8">
        <v>1479061</v>
      </c>
      <c r="AC4435" s="2">
        <v>1</v>
      </c>
      <c r="AD4435" s="8" t="s">
        <v>4382</v>
      </c>
    </row>
    <row r="4436" spans="1:30" ht="16.5">
      <c r="A4436" s="5">
        <v>1467141</v>
      </c>
      <c r="B4436" s="1">
        <v>1</v>
      </c>
      <c r="AB4436" s="8">
        <v>1479062</v>
      </c>
      <c r="AC4436" s="2">
        <v>1</v>
      </c>
      <c r="AD4436" s="8" t="s">
        <v>4383</v>
      </c>
    </row>
    <row r="4437" spans="1:30" ht="16.5">
      <c r="A4437" s="5">
        <v>1467142</v>
      </c>
      <c r="B4437" s="1">
        <v>1</v>
      </c>
      <c r="AB4437" s="8">
        <v>1479063</v>
      </c>
      <c r="AC4437" s="2">
        <v>1</v>
      </c>
      <c r="AD4437" s="8" t="s">
        <v>4384</v>
      </c>
    </row>
    <row r="4438" spans="1:30" ht="16.5">
      <c r="A4438" s="5">
        <v>1467143</v>
      </c>
      <c r="B4438" s="1">
        <v>1</v>
      </c>
      <c r="AB4438" s="8">
        <v>1479064</v>
      </c>
      <c r="AC4438" s="2">
        <v>1</v>
      </c>
      <c r="AD4438" s="8" t="s">
        <v>4385</v>
      </c>
    </row>
    <row r="4439" spans="1:30" ht="16.5">
      <c r="A4439" s="5">
        <v>1467144</v>
      </c>
      <c r="B4439" s="1">
        <v>1</v>
      </c>
      <c r="AB4439" s="8">
        <v>1479065</v>
      </c>
      <c r="AC4439" s="2">
        <v>1</v>
      </c>
      <c r="AD4439" s="8">
        <v>0</v>
      </c>
    </row>
    <row r="4440" spans="1:30" ht="16.5">
      <c r="A4440" s="5">
        <v>1467145</v>
      </c>
      <c r="B4440" s="1">
        <v>1</v>
      </c>
      <c r="AB4440" s="8">
        <v>1479066</v>
      </c>
      <c r="AC4440" s="2">
        <v>1</v>
      </c>
      <c r="AD4440" s="8" t="s">
        <v>4386</v>
      </c>
    </row>
    <row r="4441" spans="1:30" ht="16.5">
      <c r="A4441" s="5">
        <v>1467146</v>
      </c>
      <c r="B4441" s="1">
        <v>1</v>
      </c>
      <c r="AB4441" s="8">
        <v>1479067</v>
      </c>
      <c r="AC4441" s="2">
        <v>1</v>
      </c>
      <c r="AD4441" s="8" t="s">
        <v>4387</v>
      </c>
    </row>
    <row r="4442" spans="1:30" ht="16.5">
      <c r="A4442" s="5">
        <v>1467147</v>
      </c>
      <c r="B4442" s="1">
        <v>1</v>
      </c>
      <c r="AB4442" s="8">
        <v>1479068</v>
      </c>
      <c r="AC4442" s="2">
        <v>1</v>
      </c>
      <c r="AD4442" s="8" t="s">
        <v>4388</v>
      </c>
    </row>
    <row r="4443" spans="1:30" ht="16.5">
      <c r="A4443" s="5">
        <v>1467148</v>
      </c>
      <c r="B4443" s="1">
        <v>1</v>
      </c>
      <c r="AB4443" s="8">
        <v>1479069</v>
      </c>
      <c r="AC4443" s="2">
        <v>1</v>
      </c>
      <c r="AD4443" s="8" t="s">
        <v>4389</v>
      </c>
    </row>
    <row r="4444" spans="1:30" ht="16.5">
      <c r="A4444" s="5">
        <v>1467149</v>
      </c>
      <c r="B4444" s="1">
        <v>1</v>
      </c>
      <c r="AB4444" s="8">
        <v>1479070</v>
      </c>
      <c r="AC4444" s="2">
        <v>1</v>
      </c>
      <c r="AD4444" s="8" t="s">
        <v>4390</v>
      </c>
    </row>
    <row r="4445" spans="1:30" ht="16.5">
      <c r="A4445" s="5">
        <v>1467150</v>
      </c>
      <c r="B4445" s="1">
        <v>1</v>
      </c>
      <c r="AB4445" s="8">
        <v>1479071</v>
      </c>
      <c r="AC4445" s="2">
        <v>1</v>
      </c>
      <c r="AD4445" s="8" t="s">
        <v>4391</v>
      </c>
    </row>
    <row r="4446" spans="1:30" ht="16.5">
      <c r="A4446" s="5">
        <v>1467151</v>
      </c>
      <c r="B4446" s="1">
        <v>1</v>
      </c>
      <c r="AB4446" s="8">
        <v>1479072</v>
      </c>
      <c r="AC4446" s="2">
        <v>1</v>
      </c>
      <c r="AD4446" s="8" t="s">
        <v>4392</v>
      </c>
    </row>
    <row r="4447" spans="1:30" ht="16.5">
      <c r="A4447" s="5">
        <v>1467152</v>
      </c>
      <c r="B4447" s="1">
        <v>1</v>
      </c>
      <c r="AB4447" s="8">
        <v>1479073</v>
      </c>
      <c r="AC4447" s="2">
        <v>1</v>
      </c>
      <c r="AD4447" s="8" t="s">
        <v>4393</v>
      </c>
    </row>
    <row r="4448" spans="1:30" ht="16.5">
      <c r="A4448" s="5">
        <v>1467153</v>
      </c>
      <c r="B4448" s="1">
        <v>1</v>
      </c>
      <c r="AB4448" s="19">
        <v>1479074</v>
      </c>
      <c r="AC4448" s="10">
        <v>1</v>
      </c>
      <c r="AD4448" s="19" t="s">
        <v>4394</v>
      </c>
    </row>
    <row r="4449" spans="1:30" ht="16.5">
      <c r="A4449" s="5">
        <v>1467154</v>
      </c>
      <c r="B4449" s="1">
        <v>1</v>
      </c>
      <c r="AB4449" s="8">
        <v>1479075</v>
      </c>
      <c r="AC4449" s="2">
        <v>1</v>
      </c>
      <c r="AD4449" s="8" t="s">
        <v>3971</v>
      </c>
    </row>
    <row r="4450" spans="1:30" ht="16.5">
      <c r="A4450" s="5">
        <v>1467155</v>
      </c>
      <c r="B4450" s="1">
        <v>1</v>
      </c>
      <c r="AB4450" s="2">
        <v>1467060</v>
      </c>
      <c r="AC4450" s="2">
        <v>1</v>
      </c>
      <c r="AD4450" s="8">
        <v>0</v>
      </c>
    </row>
    <row r="4451" spans="1:30" ht="16.5">
      <c r="A4451" s="5">
        <v>1467156</v>
      </c>
      <c r="B4451" s="1">
        <v>1</v>
      </c>
      <c r="AB4451" s="8">
        <v>1467061</v>
      </c>
      <c r="AC4451" s="2">
        <v>1</v>
      </c>
      <c r="AD4451" s="8">
        <v>0</v>
      </c>
    </row>
    <row r="4452" spans="1:30" ht="16.5">
      <c r="A4452" s="5">
        <v>1467157</v>
      </c>
      <c r="B4452" s="1">
        <v>1</v>
      </c>
      <c r="AB4452" s="8">
        <v>1467062</v>
      </c>
      <c r="AC4452" s="2">
        <v>1</v>
      </c>
      <c r="AD4452" s="8">
        <v>0</v>
      </c>
    </row>
    <row r="4453" spans="1:30" ht="16.5">
      <c r="A4453" s="5">
        <v>1467158</v>
      </c>
      <c r="B4453" s="1">
        <v>1</v>
      </c>
      <c r="C4453" s="5" t="s">
        <v>4395</v>
      </c>
      <c r="AB4453" s="8">
        <v>1467063</v>
      </c>
      <c r="AC4453" s="2">
        <v>1</v>
      </c>
      <c r="AD4453" s="8">
        <v>0</v>
      </c>
    </row>
    <row r="4454" spans="1:30" ht="16.5">
      <c r="AB4454" s="8">
        <v>1467064</v>
      </c>
      <c r="AC4454" s="2">
        <v>1</v>
      </c>
      <c r="AD4454" s="8" t="s">
        <v>425</v>
      </c>
    </row>
    <row r="4455" spans="1:30" ht="16.5">
      <c r="AB4455" s="8">
        <v>1467065</v>
      </c>
      <c r="AC4455" s="2">
        <v>1</v>
      </c>
      <c r="AD4455" s="8">
        <v>0</v>
      </c>
    </row>
    <row r="4456" spans="1:30" ht="16.5">
      <c r="AB4456" s="8">
        <v>1467066</v>
      </c>
      <c r="AC4456" s="2">
        <v>1</v>
      </c>
      <c r="AD4456" s="8">
        <v>0</v>
      </c>
    </row>
    <row r="4457" spans="1:30" ht="16.5">
      <c r="AB4457" s="8">
        <v>1467067</v>
      </c>
      <c r="AC4457" s="2">
        <v>1</v>
      </c>
      <c r="AD4457" s="8">
        <v>0</v>
      </c>
    </row>
    <row r="4458" spans="1:30" ht="16.5">
      <c r="AB4458" s="8">
        <v>1467068</v>
      </c>
      <c r="AC4458" s="2">
        <v>1</v>
      </c>
      <c r="AD4458" s="8">
        <v>0</v>
      </c>
    </row>
    <row r="4459" spans="1:30" ht="16.5">
      <c r="AB4459" s="8">
        <v>1467069</v>
      </c>
      <c r="AC4459" s="2">
        <v>1</v>
      </c>
      <c r="AD4459" s="8">
        <v>0</v>
      </c>
    </row>
    <row r="4460" spans="1:30" ht="16.5">
      <c r="AB4460" s="8">
        <v>1467070</v>
      </c>
      <c r="AC4460" s="2">
        <v>1</v>
      </c>
      <c r="AD4460" s="8">
        <v>0</v>
      </c>
    </row>
    <row r="4461" spans="1:30" ht="16.5">
      <c r="AB4461" s="8">
        <v>1467071</v>
      </c>
      <c r="AC4461" s="2">
        <v>1</v>
      </c>
      <c r="AD4461" s="8">
        <v>0</v>
      </c>
    </row>
    <row r="4462" spans="1:30" ht="16.5">
      <c r="AB4462" s="8">
        <v>1467072</v>
      </c>
      <c r="AC4462" s="2">
        <v>1</v>
      </c>
      <c r="AD4462" s="8">
        <v>0</v>
      </c>
    </row>
    <row r="4463" spans="1:30" ht="16.5">
      <c r="AB4463" s="8">
        <v>1467073</v>
      </c>
      <c r="AC4463" s="2">
        <v>1</v>
      </c>
      <c r="AD4463" s="8">
        <v>0</v>
      </c>
    </row>
    <row r="4464" spans="1:30" ht="16.5">
      <c r="AB4464" s="8">
        <v>1467074</v>
      </c>
      <c r="AC4464" s="2">
        <v>1</v>
      </c>
      <c r="AD4464" s="8">
        <v>0</v>
      </c>
    </row>
    <row r="4465" spans="28:30" ht="16.5">
      <c r="AB4465" s="8">
        <v>1467075</v>
      </c>
      <c r="AC4465" s="2">
        <v>1</v>
      </c>
      <c r="AD4465" s="8">
        <v>0</v>
      </c>
    </row>
    <row r="4466" spans="28:30" ht="16.5">
      <c r="AB4466" s="8">
        <v>1467076</v>
      </c>
      <c r="AC4466" s="2">
        <v>1</v>
      </c>
      <c r="AD4466" s="8">
        <v>0</v>
      </c>
    </row>
    <row r="4467" spans="28:30" ht="16.5">
      <c r="AB4467" s="8">
        <v>1467077</v>
      </c>
      <c r="AC4467" s="2">
        <v>1</v>
      </c>
      <c r="AD4467" s="8">
        <v>0</v>
      </c>
    </row>
    <row r="4468" spans="28:30" ht="16.5">
      <c r="AB4468" s="8">
        <v>1467078</v>
      </c>
      <c r="AC4468" s="2">
        <v>1</v>
      </c>
      <c r="AD4468" s="8">
        <v>0</v>
      </c>
    </row>
    <row r="4469" spans="28:30" ht="16.5">
      <c r="AB4469" s="8">
        <v>1467079</v>
      </c>
      <c r="AC4469" s="2">
        <v>1</v>
      </c>
      <c r="AD4469" s="8">
        <v>0</v>
      </c>
    </row>
    <row r="4470" spans="28:30" ht="16.5">
      <c r="AB4470" s="8">
        <v>1467080</v>
      </c>
      <c r="AC4470" s="2">
        <v>1</v>
      </c>
      <c r="AD4470" s="8">
        <v>0</v>
      </c>
    </row>
    <row r="4471" spans="28:30" ht="16.5">
      <c r="AB4471" s="8">
        <v>1467081</v>
      </c>
      <c r="AC4471" s="2">
        <v>1</v>
      </c>
      <c r="AD4471" s="8">
        <v>0</v>
      </c>
    </row>
    <row r="4472" spans="28:30" ht="16.5">
      <c r="AB4472" s="8">
        <v>1467082</v>
      </c>
      <c r="AC4472" s="2">
        <v>1</v>
      </c>
      <c r="AD4472" s="8">
        <v>0</v>
      </c>
    </row>
    <row r="4473" spans="28:30" ht="16.5">
      <c r="AB4473" s="8">
        <v>1467083</v>
      </c>
      <c r="AC4473" s="2">
        <v>1</v>
      </c>
      <c r="AD4473" s="8">
        <v>0</v>
      </c>
    </row>
    <row r="4474" spans="28:30" ht="16.5">
      <c r="AB4474" s="8">
        <v>1467084</v>
      </c>
      <c r="AC4474" s="2">
        <v>1</v>
      </c>
      <c r="AD4474" s="8">
        <v>0</v>
      </c>
    </row>
    <row r="4475" spans="28:30" ht="16.5">
      <c r="AB4475" s="8">
        <v>1467085</v>
      </c>
      <c r="AC4475" s="2">
        <v>1</v>
      </c>
      <c r="AD4475" s="8">
        <v>0</v>
      </c>
    </row>
    <row r="4476" spans="28:30" ht="16.5">
      <c r="AB4476" s="8">
        <v>1467086</v>
      </c>
      <c r="AC4476" s="2">
        <v>1</v>
      </c>
      <c r="AD4476" s="8">
        <v>0</v>
      </c>
    </row>
    <row r="4477" spans="28:30" ht="16.5">
      <c r="AB4477" s="8">
        <v>1467087</v>
      </c>
      <c r="AC4477" s="2">
        <v>1</v>
      </c>
      <c r="AD4477" s="8">
        <v>0</v>
      </c>
    </row>
    <row r="4478" spans="28:30" ht="16.5">
      <c r="AB4478" s="8">
        <v>1467088</v>
      </c>
      <c r="AC4478" s="2">
        <v>1</v>
      </c>
      <c r="AD4478" s="8">
        <v>0</v>
      </c>
    </row>
    <row r="4479" spans="28:30" ht="16.5">
      <c r="AB4479" s="8">
        <v>1467089</v>
      </c>
      <c r="AC4479" s="2">
        <v>1</v>
      </c>
      <c r="AD4479" s="8">
        <v>0</v>
      </c>
    </row>
    <row r="4480" spans="28:30" ht="16.5">
      <c r="AB4480" s="8">
        <v>1467090</v>
      </c>
      <c r="AC4480" s="2">
        <v>1</v>
      </c>
      <c r="AD4480" s="8">
        <v>0</v>
      </c>
    </row>
    <row r="4481" spans="28:30" ht="16.5">
      <c r="AB4481" s="8">
        <v>1467091</v>
      </c>
      <c r="AC4481" s="2">
        <v>1</v>
      </c>
      <c r="AD4481" s="8">
        <v>0</v>
      </c>
    </row>
    <row r="4482" spans="28:30" ht="16.5">
      <c r="AB4482" s="8">
        <v>1467092</v>
      </c>
      <c r="AC4482" s="2">
        <v>1</v>
      </c>
      <c r="AD4482" s="8">
        <v>0</v>
      </c>
    </row>
    <row r="4483" spans="28:30" ht="16.5">
      <c r="AB4483" s="8">
        <v>1467093</v>
      </c>
      <c r="AC4483" s="2">
        <v>1</v>
      </c>
      <c r="AD4483" s="8">
        <v>0</v>
      </c>
    </row>
    <row r="4484" spans="28:30" ht="16.5">
      <c r="AB4484" s="8">
        <v>1467094</v>
      </c>
      <c r="AC4484" s="2">
        <v>1</v>
      </c>
      <c r="AD4484" s="8">
        <v>0</v>
      </c>
    </row>
    <row r="4485" spans="28:30" ht="16.5">
      <c r="AB4485" s="8">
        <v>1467095</v>
      </c>
      <c r="AC4485" s="2">
        <v>1</v>
      </c>
      <c r="AD4485" s="8">
        <v>0</v>
      </c>
    </row>
    <row r="4486" spans="28:30" ht="16.5">
      <c r="AB4486" s="8">
        <v>1467096</v>
      </c>
      <c r="AC4486" s="2">
        <v>1</v>
      </c>
      <c r="AD4486" s="8">
        <v>0</v>
      </c>
    </row>
    <row r="4487" spans="28:30" ht="16.5">
      <c r="AB4487" s="8">
        <v>1467097</v>
      </c>
      <c r="AC4487" s="2">
        <v>1</v>
      </c>
      <c r="AD4487" s="8">
        <v>0</v>
      </c>
    </row>
    <row r="4488" spans="28:30" ht="16.5">
      <c r="AB4488" s="8">
        <v>1467098</v>
      </c>
      <c r="AC4488" s="2">
        <v>1</v>
      </c>
      <c r="AD4488" s="8">
        <v>0</v>
      </c>
    </row>
    <row r="4489" spans="28:30" ht="16.5">
      <c r="AB4489" s="8">
        <v>1467099</v>
      </c>
      <c r="AC4489" s="2">
        <v>1</v>
      </c>
      <c r="AD4489" s="8">
        <v>0</v>
      </c>
    </row>
    <row r="4490" spans="28:30" ht="16.5">
      <c r="AB4490" s="8">
        <v>1467100</v>
      </c>
      <c r="AC4490" s="2">
        <v>1</v>
      </c>
      <c r="AD4490" s="8">
        <v>0</v>
      </c>
    </row>
    <row r="4491" spans="28:30" ht="16.5">
      <c r="AB4491" s="8">
        <v>1467101</v>
      </c>
      <c r="AC4491" s="2">
        <v>1</v>
      </c>
      <c r="AD4491" s="8">
        <v>0</v>
      </c>
    </row>
    <row r="4492" spans="28:30" ht="16.5">
      <c r="AB4492" s="8">
        <v>1467102</v>
      </c>
      <c r="AC4492" s="2">
        <v>1</v>
      </c>
      <c r="AD4492" s="8">
        <v>0</v>
      </c>
    </row>
    <row r="4493" spans="28:30" ht="16.5">
      <c r="AB4493" s="8">
        <v>1467103</v>
      </c>
      <c r="AC4493" s="2">
        <v>1</v>
      </c>
      <c r="AD4493" s="8">
        <v>0</v>
      </c>
    </row>
    <row r="4494" spans="28:30" ht="16.5">
      <c r="AB4494" s="8">
        <v>1467104</v>
      </c>
      <c r="AC4494" s="2">
        <v>1</v>
      </c>
      <c r="AD4494" s="8">
        <v>0</v>
      </c>
    </row>
    <row r="4495" spans="28:30" ht="16.5">
      <c r="AB4495" s="8">
        <v>1467105</v>
      </c>
      <c r="AC4495" s="2">
        <v>1</v>
      </c>
      <c r="AD4495" s="8">
        <v>0</v>
      </c>
    </row>
    <row r="4496" spans="28:30" ht="16.5">
      <c r="AB4496" s="8">
        <v>1467106</v>
      </c>
      <c r="AC4496" s="2">
        <v>1</v>
      </c>
      <c r="AD4496" s="8">
        <v>0</v>
      </c>
    </row>
    <row r="4497" spans="28:30" ht="16.5">
      <c r="AB4497" s="8">
        <v>1467107</v>
      </c>
      <c r="AC4497" s="2">
        <v>1</v>
      </c>
      <c r="AD4497" s="8">
        <v>0</v>
      </c>
    </row>
    <row r="4498" spans="28:30" ht="16.5">
      <c r="AB4498" s="8">
        <v>1467108</v>
      </c>
      <c r="AC4498" s="2">
        <v>1</v>
      </c>
      <c r="AD4498" s="8">
        <v>0</v>
      </c>
    </row>
    <row r="4499" spans="28:30" ht="16.5">
      <c r="AB4499" s="8">
        <v>1467109</v>
      </c>
      <c r="AC4499" s="2">
        <v>1</v>
      </c>
      <c r="AD4499" s="8">
        <v>0</v>
      </c>
    </row>
    <row r="4500" spans="28:30" ht="16.5">
      <c r="AB4500" s="8">
        <v>1467110</v>
      </c>
      <c r="AC4500" s="2">
        <v>1</v>
      </c>
      <c r="AD4500" s="8">
        <v>0</v>
      </c>
    </row>
    <row r="4501" spans="28:30" ht="16.5">
      <c r="AB4501" s="8">
        <v>1467111</v>
      </c>
      <c r="AC4501" s="2">
        <v>1</v>
      </c>
      <c r="AD4501" s="8">
        <v>0</v>
      </c>
    </row>
    <row r="4502" spans="28:30" ht="16.5">
      <c r="AB4502" s="8">
        <v>1467112</v>
      </c>
      <c r="AC4502" s="2">
        <v>1</v>
      </c>
      <c r="AD4502" s="8">
        <v>0</v>
      </c>
    </row>
    <row r="4503" spans="28:30" ht="16.5">
      <c r="AB4503" s="8">
        <v>1467113</v>
      </c>
      <c r="AC4503" s="2">
        <v>1</v>
      </c>
      <c r="AD4503" s="8">
        <v>0</v>
      </c>
    </row>
    <row r="4504" spans="28:30" ht="16.5">
      <c r="AB4504" s="8">
        <v>1467114</v>
      </c>
      <c r="AC4504" s="2">
        <v>1</v>
      </c>
      <c r="AD4504" s="8">
        <v>0</v>
      </c>
    </row>
    <row r="4505" spans="28:30" ht="16.5">
      <c r="AB4505" s="8">
        <v>1467115</v>
      </c>
      <c r="AC4505" s="2">
        <v>1</v>
      </c>
      <c r="AD4505" s="8">
        <v>0</v>
      </c>
    </row>
    <row r="4506" spans="28:30" ht="16.5">
      <c r="AB4506" s="8">
        <v>1467116</v>
      </c>
      <c r="AC4506" s="2">
        <v>1</v>
      </c>
      <c r="AD4506" s="8">
        <v>0</v>
      </c>
    </row>
    <row r="4507" spans="28:30" ht="16.5">
      <c r="AB4507" s="8">
        <v>1467117</v>
      </c>
      <c r="AC4507" s="2">
        <v>1</v>
      </c>
      <c r="AD4507" s="8">
        <v>0</v>
      </c>
    </row>
    <row r="4508" spans="28:30" ht="16.5">
      <c r="AB4508" s="8">
        <v>1467118</v>
      </c>
      <c r="AC4508" s="2">
        <v>1</v>
      </c>
      <c r="AD4508" s="8">
        <v>0</v>
      </c>
    </row>
    <row r="4509" spans="28:30" ht="16.5">
      <c r="AB4509" s="8">
        <v>1467119</v>
      </c>
      <c r="AC4509" s="2">
        <v>1</v>
      </c>
      <c r="AD4509" s="8">
        <v>0</v>
      </c>
    </row>
    <row r="4510" spans="28:30" ht="16.5">
      <c r="AB4510" s="8">
        <v>1467120</v>
      </c>
      <c r="AC4510" s="2">
        <v>1</v>
      </c>
      <c r="AD4510" s="8">
        <v>0</v>
      </c>
    </row>
    <row r="4511" spans="28:30" ht="16.5">
      <c r="AB4511" s="8">
        <v>1467121</v>
      </c>
      <c r="AC4511" s="2">
        <v>1</v>
      </c>
      <c r="AD4511" s="8">
        <v>0</v>
      </c>
    </row>
    <row r="4512" spans="28:30" ht="16.5">
      <c r="AB4512" s="8">
        <v>1467122</v>
      </c>
      <c r="AC4512" s="2">
        <v>1</v>
      </c>
      <c r="AD4512" s="8">
        <v>0</v>
      </c>
    </row>
    <row r="4513" spans="28:30" ht="16.5">
      <c r="AB4513" s="8">
        <v>1467123</v>
      </c>
      <c r="AC4513" s="2">
        <v>1</v>
      </c>
      <c r="AD4513" s="8">
        <v>0</v>
      </c>
    </row>
    <row r="4514" spans="28:30" ht="16.5">
      <c r="AB4514" s="8">
        <v>1467124</v>
      </c>
      <c r="AC4514" s="2">
        <v>1</v>
      </c>
      <c r="AD4514" s="8">
        <v>0</v>
      </c>
    </row>
    <row r="4515" spans="28:30" ht="16.5">
      <c r="AB4515" s="8">
        <v>1467125</v>
      </c>
      <c r="AC4515" s="2">
        <v>1</v>
      </c>
      <c r="AD4515" s="8">
        <v>0</v>
      </c>
    </row>
    <row r="4516" spans="28:30" ht="16.5">
      <c r="AB4516" s="8">
        <v>1467126</v>
      </c>
      <c r="AC4516" s="2">
        <v>1</v>
      </c>
      <c r="AD4516" s="8">
        <v>0</v>
      </c>
    </row>
    <row r="4517" spans="28:30" ht="16.5">
      <c r="AB4517" s="8">
        <v>1467127</v>
      </c>
      <c r="AC4517" s="2">
        <v>1</v>
      </c>
      <c r="AD4517" s="8">
        <v>0</v>
      </c>
    </row>
    <row r="4518" spans="28:30" ht="16.5">
      <c r="AB4518" s="8">
        <v>1467128</v>
      </c>
      <c r="AC4518" s="2">
        <v>1</v>
      </c>
      <c r="AD4518" s="8">
        <v>0</v>
      </c>
    </row>
    <row r="4519" spans="28:30" ht="16.5">
      <c r="AB4519" s="8">
        <v>1467129</v>
      </c>
      <c r="AC4519" s="2">
        <v>1</v>
      </c>
      <c r="AD4519" s="8">
        <v>0</v>
      </c>
    </row>
    <row r="4520" spans="28:30" ht="16.5">
      <c r="AB4520" s="8">
        <v>1467130</v>
      </c>
      <c r="AC4520" s="2">
        <v>1</v>
      </c>
      <c r="AD4520" s="8">
        <v>0</v>
      </c>
    </row>
    <row r="4521" spans="28:30" ht="16.5">
      <c r="AB4521" s="8">
        <v>1467131</v>
      </c>
      <c r="AC4521" s="2">
        <v>1</v>
      </c>
      <c r="AD4521" s="8">
        <v>0</v>
      </c>
    </row>
    <row r="4522" spans="28:30" ht="16.5">
      <c r="AB4522" s="8">
        <v>1467132</v>
      </c>
      <c r="AC4522" s="2">
        <v>1</v>
      </c>
      <c r="AD4522" s="8">
        <v>0</v>
      </c>
    </row>
    <row r="4523" spans="28:30" ht="16.5">
      <c r="AB4523" s="8">
        <v>1467133</v>
      </c>
      <c r="AC4523" s="2">
        <v>1</v>
      </c>
      <c r="AD4523" s="8">
        <v>0</v>
      </c>
    </row>
    <row r="4524" spans="28:30" ht="16.5">
      <c r="AB4524" s="8">
        <v>1467134</v>
      </c>
      <c r="AC4524" s="2">
        <v>1</v>
      </c>
      <c r="AD4524" s="8">
        <v>0</v>
      </c>
    </row>
    <row r="4525" spans="28:30" ht="16.5">
      <c r="AB4525" s="8">
        <v>1467135</v>
      </c>
      <c r="AC4525" s="2">
        <v>1</v>
      </c>
      <c r="AD4525" s="8">
        <v>0</v>
      </c>
    </row>
    <row r="4526" spans="28:30" ht="16.5">
      <c r="AB4526" s="8">
        <v>1467136</v>
      </c>
      <c r="AC4526" s="2">
        <v>1</v>
      </c>
      <c r="AD4526" s="8">
        <v>0</v>
      </c>
    </row>
    <row r="4527" spans="28:30" ht="16.5">
      <c r="AB4527" s="8">
        <v>1467137</v>
      </c>
      <c r="AC4527" s="2">
        <v>1</v>
      </c>
      <c r="AD4527" s="8">
        <v>0</v>
      </c>
    </row>
    <row r="4528" spans="28:30" ht="16.5">
      <c r="AB4528" s="8">
        <v>1467138</v>
      </c>
      <c r="AC4528" s="2">
        <v>1</v>
      </c>
      <c r="AD4528" s="8">
        <v>0</v>
      </c>
    </row>
    <row r="4529" spans="28:30" ht="16.5">
      <c r="AB4529" s="8">
        <v>1467139</v>
      </c>
      <c r="AC4529" s="2">
        <v>1</v>
      </c>
      <c r="AD4529" s="8">
        <v>0</v>
      </c>
    </row>
    <row r="4530" spans="28:30" ht="16.5">
      <c r="AB4530" s="8">
        <v>1467140</v>
      </c>
      <c r="AC4530" s="2">
        <v>1</v>
      </c>
      <c r="AD4530" s="8" t="s">
        <v>4396</v>
      </c>
    </row>
    <row r="4531" spans="28:30" ht="16.5">
      <c r="AB4531" s="8">
        <v>1467141</v>
      </c>
      <c r="AC4531" s="2">
        <v>1</v>
      </c>
      <c r="AD4531" s="8">
        <v>0</v>
      </c>
    </row>
    <row r="4532" spans="28:30" ht="16.5">
      <c r="AB4532" s="8">
        <v>1467142</v>
      </c>
      <c r="AC4532" s="2">
        <v>1</v>
      </c>
      <c r="AD4532" s="8">
        <v>0</v>
      </c>
    </row>
    <row r="4533" spans="28:30" ht="16.5">
      <c r="AB4533" s="8">
        <v>1467143</v>
      </c>
      <c r="AC4533" s="2">
        <v>1</v>
      </c>
      <c r="AD4533" s="8">
        <v>0</v>
      </c>
    </row>
    <row r="4534" spans="28:30" ht="16.5">
      <c r="AB4534" s="8">
        <v>1467144</v>
      </c>
      <c r="AC4534" s="2">
        <v>1</v>
      </c>
      <c r="AD4534" s="8">
        <v>0</v>
      </c>
    </row>
    <row r="4535" spans="28:30" ht="16.5">
      <c r="AB4535" s="8">
        <v>1467145</v>
      </c>
      <c r="AC4535" s="2">
        <v>1</v>
      </c>
      <c r="AD4535" s="8">
        <v>0</v>
      </c>
    </row>
    <row r="4536" spans="28:30" ht="16.5">
      <c r="AB4536" s="8">
        <v>1467146</v>
      </c>
      <c r="AC4536" s="2">
        <v>1</v>
      </c>
      <c r="AD4536" s="8">
        <v>0</v>
      </c>
    </row>
    <row r="4537" spans="28:30" ht="16.5">
      <c r="AB4537" s="8">
        <v>1467147</v>
      </c>
      <c r="AC4537" s="2">
        <v>1</v>
      </c>
      <c r="AD4537" s="8">
        <v>0</v>
      </c>
    </row>
    <row r="4538" spans="28:30" ht="16.5">
      <c r="AB4538" s="8">
        <v>1467148</v>
      </c>
      <c r="AC4538" s="2">
        <v>1</v>
      </c>
      <c r="AD4538" s="8">
        <v>0</v>
      </c>
    </row>
    <row r="4539" spans="28:30" ht="16.5">
      <c r="AB4539" s="8">
        <v>1467149</v>
      </c>
      <c r="AC4539" s="2">
        <v>1</v>
      </c>
      <c r="AD4539" s="8">
        <v>0</v>
      </c>
    </row>
    <row r="4540" spans="28:30" ht="16.5">
      <c r="AB4540" s="8">
        <v>1467150</v>
      </c>
      <c r="AC4540" s="2">
        <v>1</v>
      </c>
      <c r="AD4540" s="8">
        <v>0</v>
      </c>
    </row>
    <row r="4541" spans="28:30" ht="16.5">
      <c r="AB4541" s="8">
        <v>1467151</v>
      </c>
      <c r="AC4541" s="2">
        <v>1</v>
      </c>
      <c r="AD4541" s="8">
        <v>0</v>
      </c>
    </row>
    <row r="4542" spans="28:30" ht="16.5">
      <c r="AB4542" s="8">
        <v>1467152</v>
      </c>
      <c r="AC4542" s="2">
        <v>1</v>
      </c>
      <c r="AD4542" s="8">
        <v>0</v>
      </c>
    </row>
    <row r="4543" spans="28:30" ht="16.5">
      <c r="AB4543" s="8">
        <v>1467153</v>
      </c>
      <c r="AC4543" s="2">
        <v>1</v>
      </c>
      <c r="AD4543" s="8">
        <v>0</v>
      </c>
    </row>
    <row r="4544" spans="28:30" ht="16.5">
      <c r="AB4544" s="8">
        <v>1467154</v>
      </c>
      <c r="AC4544" s="2">
        <v>1</v>
      </c>
      <c r="AD4544" s="8">
        <v>0</v>
      </c>
    </row>
    <row r="4545" spans="28:30" ht="16.5">
      <c r="AB4545" s="8">
        <v>1467155</v>
      </c>
      <c r="AC4545" s="2">
        <v>1</v>
      </c>
      <c r="AD4545" s="8">
        <v>0</v>
      </c>
    </row>
    <row r="4546" spans="28:30" ht="16.5">
      <c r="AB4546" s="8">
        <v>1467156</v>
      </c>
      <c r="AC4546" s="2">
        <v>1</v>
      </c>
      <c r="AD4546" s="8">
        <v>0</v>
      </c>
    </row>
    <row r="4547" spans="28:30" ht="16.5">
      <c r="AB4547" s="8">
        <v>1467157</v>
      </c>
      <c r="AC4547" s="2">
        <v>1</v>
      </c>
      <c r="AD4547" s="8">
        <v>0</v>
      </c>
    </row>
    <row r="4548" spans="28:30" ht="16.5">
      <c r="AB4548" s="8">
        <v>1467158</v>
      </c>
      <c r="AC4548" s="2">
        <v>1</v>
      </c>
      <c r="AD4548" s="8" t="s">
        <v>4395</v>
      </c>
    </row>
    <row r="4549" spans="28:30" ht="16.5">
      <c r="AB4549" s="8">
        <v>1467159</v>
      </c>
      <c r="AC4549" s="2">
        <v>1</v>
      </c>
      <c r="AD4549" s="8">
        <v>0</v>
      </c>
    </row>
    <row r="4550" spans="28:30" ht="16.5">
      <c r="AB4550" s="8">
        <v>1467160</v>
      </c>
      <c r="AC4550" s="2">
        <v>1</v>
      </c>
      <c r="AD4550" s="8">
        <v>0</v>
      </c>
    </row>
    <row r="4551" spans="28:30" ht="16.5">
      <c r="AB4551" s="8">
        <v>1467161</v>
      </c>
      <c r="AC4551" s="2">
        <v>1</v>
      </c>
      <c r="AD4551" s="8" t="s">
        <v>4306</v>
      </c>
    </row>
    <row r="4552" spans="28:30" ht="16.5">
      <c r="AB4552" s="8">
        <v>1467162</v>
      </c>
      <c r="AC4552" s="2">
        <v>1</v>
      </c>
      <c r="AD4552" s="8" t="s">
        <v>3590</v>
      </c>
    </row>
    <row r="4553" spans="28:30" ht="16.5">
      <c r="AB4553" s="8">
        <v>1467163</v>
      </c>
      <c r="AC4553" s="2">
        <v>1</v>
      </c>
      <c r="AD4553" s="8" t="s">
        <v>3596</v>
      </c>
    </row>
    <row r="4554" spans="28:30" ht="16.5">
      <c r="AB4554" s="8">
        <v>1467164</v>
      </c>
      <c r="AC4554" s="2">
        <v>1</v>
      </c>
      <c r="AD4554" s="8" t="s">
        <v>4307</v>
      </c>
    </row>
    <row r="4555" spans="28:30" ht="16.5">
      <c r="AB4555" s="8">
        <v>1467165</v>
      </c>
      <c r="AC4555" s="2">
        <v>1</v>
      </c>
      <c r="AD4555" s="8" t="s">
        <v>4308</v>
      </c>
    </row>
    <row r="4556" spans="28:30" ht="16.5">
      <c r="AB4556" s="8">
        <v>1467166</v>
      </c>
      <c r="AC4556" s="2">
        <v>1</v>
      </c>
      <c r="AD4556" s="8" t="s">
        <v>4309</v>
      </c>
    </row>
    <row r="4557" spans="28:30" ht="16.5">
      <c r="AB4557" s="8">
        <v>1467167</v>
      </c>
      <c r="AC4557" s="2">
        <v>1</v>
      </c>
      <c r="AD4557" s="8" t="s">
        <v>4310</v>
      </c>
    </row>
    <row r="4558" spans="28:30" ht="16.5">
      <c r="AB4558" s="8">
        <v>1467168</v>
      </c>
      <c r="AC4558" s="2">
        <v>1</v>
      </c>
      <c r="AD4558" s="8" t="s">
        <v>3656</v>
      </c>
    </row>
    <row r="4559" spans="28:30" ht="16.5">
      <c r="AB4559" s="8">
        <v>1467169</v>
      </c>
      <c r="AC4559" s="2">
        <v>1</v>
      </c>
      <c r="AD4559" s="8" t="s">
        <v>4305</v>
      </c>
    </row>
    <row r="4560" spans="28:30" ht="16.5">
      <c r="AB4560" s="8">
        <v>1467170</v>
      </c>
      <c r="AC4560" s="2">
        <v>1</v>
      </c>
      <c r="AD4560" s="8" t="s">
        <v>4305</v>
      </c>
    </row>
    <row r="4561" spans="28:30" ht="16.5">
      <c r="AB4561" s="8">
        <v>1467171</v>
      </c>
      <c r="AC4561" s="2">
        <v>1</v>
      </c>
      <c r="AD4561" s="8" t="s">
        <v>4305</v>
      </c>
    </row>
    <row r="4562" spans="28:30" ht="16.5">
      <c r="AB4562" s="8">
        <v>1467172</v>
      </c>
      <c r="AC4562" s="2">
        <v>1</v>
      </c>
      <c r="AD4562" s="8" t="s">
        <v>4396</v>
      </c>
    </row>
    <row r="4564" spans="28:30" ht="16.5">
      <c r="AB4564" s="2"/>
      <c r="AC4564" s="2"/>
      <c r="AD4564" s="2"/>
    </row>
    <row r="4565" spans="28:30" ht="16.5">
      <c r="AB4565" s="2"/>
      <c r="AC4565" s="2"/>
      <c r="AD4565" s="2"/>
    </row>
  </sheetData>
  <phoneticPr fontId="52" type="noConversion"/>
  <conditionalFormatting sqref="A1">
    <cfRule type="duplicateValues" dxfId="212" priority="199"/>
  </conditionalFormatting>
  <conditionalFormatting sqref="AB1">
    <cfRule type="duplicateValues" dxfId="211" priority="101"/>
  </conditionalFormatting>
  <conditionalFormatting sqref="A10">
    <cfRule type="duplicateValues" dxfId="210" priority="133"/>
  </conditionalFormatting>
  <conditionalFormatting sqref="AB10">
    <cfRule type="duplicateValues" dxfId="209" priority="36"/>
  </conditionalFormatting>
  <conditionalFormatting sqref="AB87">
    <cfRule type="duplicateValues" dxfId="208" priority="83"/>
  </conditionalFormatting>
  <conditionalFormatting sqref="A88">
    <cfRule type="duplicateValues" dxfId="207" priority="181"/>
  </conditionalFormatting>
  <conditionalFormatting sqref="AB95">
    <cfRule type="duplicateValues" dxfId="206" priority="72"/>
  </conditionalFormatting>
  <conditionalFormatting sqref="A96">
    <cfRule type="duplicateValues" dxfId="205" priority="170"/>
  </conditionalFormatting>
  <conditionalFormatting sqref="AB96">
    <cfRule type="duplicateValues" dxfId="204" priority="37"/>
  </conditionalFormatting>
  <conditionalFormatting sqref="A97">
    <cfRule type="duplicateValues" dxfId="203" priority="134"/>
  </conditionalFormatting>
  <conditionalFormatting sqref="AB97">
    <cfRule type="duplicateValues" dxfId="202" priority="24"/>
  </conditionalFormatting>
  <conditionalFormatting sqref="A98">
    <cfRule type="duplicateValues" dxfId="201" priority="120"/>
  </conditionalFormatting>
  <conditionalFormatting sqref="AB98">
    <cfRule type="duplicateValues" dxfId="200" priority="35"/>
  </conditionalFormatting>
  <conditionalFormatting sqref="A99">
    <cfRule type="duplicateValues" dxfId="199" priority="132"/>
  </conditionalFormatting>
  <conditionalFormatting sqref="AB187">
    <cfRule type="duplicateValues" dxfId="198" priority="23"/>
  </conditionalFormatting>
  <conditionalFormatting sqref="A188">
    <cfRule type="duplicateValues" dxfId="197" priority="119"/>
  </conditionalFormatting>
  <conditionalFormatting sqref="AB212">
    <cfRule type="duplicateValues" dxfId="196" priority="56"/>
    <cfRule type="duplicateValues" dxfId="195" priority="57"/>
  </conditionalFormatting>
  <conditionalFormatting sqref="A213">
    <cfRule type="duplicateValues" dxfId="194" priority="154"/>
    <cfRule type="duplicateValues" dxfId="193" priority="155"/>
  </conditionalFormatting>
  <conditionalFormatting sqref="AB213">
    <cfRule type="duplicateValues" dxfId="192" priority="54"/>
    <cfRule type="duplicateValues" dxfId="191" priority="55"/>
  </conditionalFormatting>
  <conditionalFormatting sqref="A214">
    <cfRule type="duplicateValues" dxfId="190" priority="152"/>
    <cfRule type="duplicateValues" dxfId="189" priority="153"/>
  </conditionalFormatting>
  <conditionalFormatting sqref="AB229">
    <cfRule type="duplicateValues" dxfId="188" priority="27"/>
  </conditionalFormatting>
  <conditionalFormatting sqref="A230">
    <cfRule type="duplicateValues" dxfId="187" priority="124"/>
  </conditionalFormatting>
  <conditionalFormatting sqref="AB230">
    <cfRule type="duplicateValues" dxfId="186" priority="31"/>
  </conditionalFormatting>
  <conditionalFormatting sqref="A231">
    <cfRule type="duplicateValues" dxfId="185" priority="128"/>
  </conditionalFormatting>
  <conditionalFormatting sqref="AB239">
    <cfRule type="duplicateValues" dxfId="184" priority="70"/>
  </conditionalFormatting>
  <conditionalFormatting sqref="A240">
    <cfRule type="duplicateValues" dxfId="183" priority="168"/>
  </conditionalFormatting>
  <conditionalFormatting sqref="AB304">
    <cfRule type="duplicateValues" dxfId="182" priority="81"/>
  </conditionalFormatting>
  <conditionalFormatting sqref="A305">
    <cfRule type="duplicateValues" dxfId="181" priority="179"/>
  </conditionalFormatting>
  <conditionalFormatting sqref="AB336">
    <cfRule type="duplicateValues" dxfId="180" priority="39"/>
  </conditionalFormatting>
  <conditionalFormatting sqref="A337">
    <cfRule type="duplicateValues" dxfId="179" priority="136"/>
  </conditionalFormatting>
  <conditionalFormatting sqref="AB523">
    <cfRule type="duplicateValues" dxfId="178" priority="107"/>
  </conditionalFormatting>
  <conditionalFormatting sqref="A524">
    <cfRule type="duplicateValues" dxfId="177" priority="205"/>
  </conditionalFormatting>
  <conditionalFormatting sqref="A710">
    <cfRule type="duplicateValues" dxfId="176" priority="140"/>
  </conditionalFormatting>
  <conditionalFormatting sqref="A711">
    <cfRule type="duplicateValues" dxfId="175" priority="139"/>
  </conditionalFormatting>
  <conditionalFormatting sqref="A713">
    <cfRule type="duplicateValues" dxfId="174" priority="123"/>
  </conditionalFormatting>
  <conditionalFormatting sqref="A885">
    <cfRule type="duplicateValues" dxfId="173" priority="158"/>
  </conditionalFormatting>
  <conditionalFormatting sqref="AB891">
    <cfRule type="duplicateValues" dxfId="172" priority="60"/>
  </conditionalFormatting>
  <conditionalFormatting sqref="A1662">
    <cfRule type="duplicateValues" dxfId="171" priority="149"/>
  </conditionalFormatting>
  <conditionalFormatting sqref="AB1727">
    <cfRule type="duplicateValues" dxfId="170" priority="51"/>
  </conditionalFormatting>
  <conditionalFormatting sqref="A1869">
    <cfRule type="duplicateValues" dxfId="169" priority="202"/>
  </conditionalFormatting>
  <conditionalFormatting sqref="AB1934">
    <cfRule type="duplicateValues" dxfId="168" priority="104"/>
  </conditionalFormatting>
  <conditionalFormatting sqref="A1996">
    <cfRule type="duplicateValues" dxfId="167" priority="148"/>
  </conditionalFormatting>
  <conditionalFormatting sqref="A2001">
    <cfRule type="duplicateValues" dxfId="166" priority="146"/>
  </conditionalFormatting>
  <conditionalFormatting sqref="AB2061">
    <cfRule type="duplicateValues" dxfId="165" priority="50"/>
  </conditionalFormatting>
  <conditionalFormatting sqref="AB2065">
    <cfRule type="duplicateValues" dxfId="164" priority="19"/>
  </conditionalFormatting>
  <conditionalFormatting sqref="AB2067">
    <cfRule type="duplicateValues" dxfId="163" priority="48"/>
  </conditionalFormatting>
  <conditionalFormatting sqref="A2157">
    <cfRule type="duplicateValues" dxfId="162" priority="175"/>
  </conditionalFormatting>
  <conditionalFormatting sqref="A2158">
    <cfRule type="duplicateValues" dxfId="161" priority="187"/>
  </conditionalFormatting>
  <conditionalFormatting sqref="A2168">
    <cfRule type="duplicateValues" dxfId="160" priority="184"/>
  </conditionalFormatting>
  <conditionalFormatting sqref="A2195">
    <cfRule type="duplicateValues" dxfId="159" priority="180"/>
  </conditionalFormatting>
  <conditionalFormatting sqref="A2196">
    <cfRule type="duplicateValues" dxfId="158" priority="169"/>
  </conditionalFormatting>
  <conditionalFormatting sqref="A2197">
    <cfRule type="duplicateValues" dxfId="157" priority="129"/>
  </conditionalFormatting>
  <conditionalFormatting sqref="A2198">
    <cfRule type="duplicateValues" dxfId="156" priority="131"/>
  </conditionalFormatting>
  <conditionalFormatting sqref="A2210">
    <cfRule type="duplicateValues" dxfId="155" priority="191"/>
  </conditionalFormatting>
  <conditionalFormatting sqref="A2212">
    <cfRule type="duplicateValues" dxfId="154" priority="178"/>
  </conditionalFormatting>
  <conditionalFormatting sqref="AB2223">
    <cfRule type="duplicateValues" dxfId="153" priority="77"/>
  </conditionalFormatting>
  <conditionalFormatting sqref="AB2224">
    <cfRule type="duplicateValues" dxfId="152" priority="89"/>
  </conditionalFormatting>
  <conditionalFormatting sqref="AB2234">
    <cfRule type="duplicateValues" dxfId="151" priority="86"/>
  </conditionalFormatting>
  <conditionalFormatting sqref="AB2261">
    <cfRule type="duplicateValues" dxfId="150" priority="82"/>
  </conditionalFormatting>
  <conditionalFormatting sqref="AB2262">
    <cfRule type="duplicateValues" dxfId="149" priority="71"/>
  </conditionalFormatting>
  <conditionalFormatting sqref="AB2263">
    <cfRule type="duplicateValues" dxfId="148" priority="32"/>
  </conditionalFormatting>
  <conditionalFormatting sqref="AB2264">
    <cfRule type="duplicateValues" dxfId="147" priority="34"/>
  </conditionalFormatting>
  <conditionalFormatting sqref="AB2267">
    <cfRule type="duplicateValues" dxfId="146" priority="22"/>
  </conditionalFormatting>
  <conditionalFormatting sqref="AB2268">
    <cfRule type="duplicateValues" dxfId="145" priority="21"/>
  </conditionalFormatting>
  <conditionalFormatting sqref="AB2269">
    <cfRule type="duplicateValues" dxfId="144" priority="11"/>
  </conditionalFormatting>
  <conditionalFormatting sqref="A2273">
    <cfRule type="duplicateValues" dxfId="143" priority="138"/>
  </conditionalFormatting>
  <conditionalFormatting sqref="AB2279">
    <cfRule type="duplicateValues" dxfId="142" priority="93"/>
  </conditionalFormatting>
  <conditionalFormatting sqref="AB2281">
    <cfRule type="duplicateValues" dxfId="141" priority="80"/>
  </conditionalFormatting>
  <conditionalFormatting sqref="A2289">
    <cfRule type="duplicateValues" dxfId="140" priority="196"/>
  </conditionalFormatting>
  <conditionalFormatting sqref="A2292">
    <cfRule type="duplicateValues" dxfId="139" priority="197"/>
  </conditionalFormatting>
  <conditionalFormatting sqref="AB2342">
    <cfRule type="duplicateValues" dxfId="138" priority="117"/>
  </conditionalFormatting>
  <conditionalFormatting sqref="AB2344">
    <cfRule type="duplicateValues" dxfId="137" priority="1"/>
  </conditionalFormatting>
  <conditionalFormatting sqref="AB2361">
    <cfRule type="duplicateValues" dxfId="136" priority="98"/>
  </conditionalFormatting>
  <conditionalFormatting sqref="AB2364">
    <cfRule type="duplicateValues" dxfId="135" priority="99"/>
  </conditionalFormatting>
  <conditionalFormatting sqref="A2365">
    <cfRule type="duplicateValues" dxfId="134" priority="193"/>
  </conditionalFormatting>
  <conditionalFormatting sqref="A2366">
    <cfRule type="duplicateValues" dxfId="133" priority="172"/>
  </conditionalFormatting>
  <conditionalFormatting sqref="AB2437">
    <cfRule type="duplicateValues" dxfId="132" priority="95"/>
  </conditionalFormatting>
  <conditionalFormatting sqref="AB2438">
    <cfRule type="duplicateValues" dxfId="131" priority="74"/>
  </conditionalFormatting>
  <conditionalFormatting sqref="A2496">
    <cfRule type="duplicateValues" dxfId="130" priority="135"/>
  </conditionalFormatting>
  <conditionalFormatting sqref="AB2568">
    <cfRule type="duplicateValues" dxfId="129" priority="38"/>
  </conditionalFormatting>
  <conditionalFormatting sqref="A2881">
    <cfRule type="duplicateValues" dxfId="128" priority="198"/>
  </conditionalFormatting>
  <conditionalFormatting sqref="AB2953">
    <cfRule type="duplicateValues" dxfId="127" priority="100"/>
  </conditionalFormatting>
  <conditionalFormatting sqref="A3089">
    <cfRule type="duplicateValues" dxfId="126" priority="165"/>
  </conditionalFormatting>
  <conditionalFormatting sqref="A3091">
    <cfRule type="duplicateValues" dxfId="125" priority="164"/>
  </conditionalFormatting>
  <conditionalFormatting sqref="A3106">
    <cfRule type="duplicateValues" dxfId="124" priority="162"/>
  </conditionalFormatting>
  <conditionalFormatting sqref="A3107">
    <cfRule type="duplicateValues" dxfId="123" priority="161"/>
  </conditionalFormatting>
  <conditionalFormatting sqref="AB3179">
    <cfRule type="duplicateValues" dxfId="122" priority="67"/>
  </conditionalFormatting>
  <conditionalFormatting sqref="AB3181">
    <cfRule type="duplicateValues" dxfId="121" priority="66"/>
  </conditionalFormatting>
  <conditionalFormatting sqref="AB3196">
    <cfRule type="duplicateValues" dxfId="120" priority="64"/>
  </conditionalFormatting>
  <conditionalFormatting sqref="AB3197">
    <cfRule type="duplicateValues" dxfId="119" priority="63"/>
  </conditionalFormatting>
  <conditionalFormatting sqref="A4233">
    <cfRule type="duplicateValues" dxfId="118" priority="182"/>
  </conditionalFormatting>
  <conditionalFormatting sqref="AB4326">
    <cfRule type="duplicateValues" dxfId="117" priority="84"/>
  </conditionalFormatting>
  <conditionalFormatting sqref="AB4380">
    <cfRule type="duplicateValues" dxfId="116" priority="6"/>
  </conditionalFormatting>
  <conditionalFormatting sqref="AB4449">
    <cfRule type="duplicateValues" dxfId="115" priority="8"/>
  </conditionalFormatting>
  <conditionalFormatting sqref="A4454">
    <cfRule type="duplicateValues" dxfId="114" priority="122"/>
  </conditionalFormatting>
  <conditionalFormatting sqref="A210:A212">
    <cfRule type="duplicateValues" dxfId="113" priority="156"/>
  </conditionalFormatting>
  <conditionalFormatting sqref="A232:A235">
    <cfRule type="duplicateValues" dxfId="112" priority="127"/>
  </conditionalFormatting>
  <conditionalFormatting sqref="A338:A351">
    <cfRule type="duplicateValues" dxfId="111" priority="210"/>
  </conditionalFormatting>
  <conditionalFormatting sqref="A525:A558">
    <cfRule type="duplicateValues" dxfId="110" priority="176"/>
    <cfRule type="duplicateValues" dxfId="109" priority="177"/>
  </conditionalFormatting>
  <conditionalFormatting sqref="A692:A699">
    <cfRule type="duplicateValues" dxfId="108" priority="208"/>
  </conditionalFormatting>
  <conditionalFormatting sqref="A700:A703">
    <cfRule type="duplicateValues" dxfId="107" priority="143"/>
  </conditionalFormatting>
  <conditionalFormatting sqref="A704:A708">
    <cfRule type="duplicateValues" dxfId="106" priority="142"/>
  </conditionalFormatting>
  <conditionalFormatting sqref="A877:A880">
    <cfRule type="duplicateValues" dxfId="105" priority="160"/>
  </conditionalFormatting>
  <conditionalFormatting sqref="A881:A884">
    <cfRule type="duplicateValues" dxfId="104" priority="159"/>
  </conditionalFormatting>
  <conditionalFormatting sqref="A886:A890">
    <cfRule type="duplicateValues" dxfId="103" priority="209"/>
  </conditionalFormatting>
  <conditionalFormatting sqref="A891:A908">
    <cfRule type="duplicateValues" dxfId="102" priority="145"/>
  </conditionalFormatting>
  <conditionalFormatting sqref="A922:A931">
    <cfRule type="duplicateValues" dxfId="101" priority="125"/>
  </conditionalFormatting>
  <conditionalFormatting sqref="A932:A936">
    <cfRule type="duplicateValues" dxfId="100" priority="118"/>
  </conditionalFormatting>
  <conditionalFormatting sqref="A1551:A1580">
    <cfRule type="duplicateValues" dxfId="99" priority="195"/>
  </conditionalFormatting>
  <conditionalFormatting sqref="A1663:A1668">
    <cfRule type="duplicateValues" dxfId="98" priority="211"/>
  </conditionalFormatting>
  <conditionalFormatting sqref="A1669:A1686">
    <cfRule type="duplicateValues" dxfId="97" priority="212"/>
  </conditionalFormatting>
  <conditionalFormatting sqref="A1687:A1688">
    <cfRule type="duplicateValues" dxfId="96" priority="126"/>
  </conditionalFormatting>
  <conditionalFormatting sqref="A1914:A1952">
    <cfRule type="duplicateValues" dxfId="95" priority="203"/>
  </conditionalFormatting>
  <conditionalFormatting sqref="A1994:A1995">
    <cfRule type="duplicateValues" dxfId="94" priority="189"/>
  </conditionalFormatting>
  <conditionalFormatting sqref="A1997:A2000">
    <cfRule type="duplicateValues" dxfId="93" priority="147"/>
  </conditionalFormatting>
  <conditionalFormatting sqref="A2159:A2164">
    <cfRule type="duplicateValues" dxfId="92" priority="186"/>
  </conditionalFormatting>
  <conditionalFormatting sqref="A2165:A2167">
    <cfRule type="duplicateValues" dxfId="91" priority="185"/>
  </conditionalFormatting>
  <conditionalFormatting sqref="A2199:A2200">
    <cfRule type="duplicateValues" dxfId="90" priority="130"/>
  </conditionalFormatting>
  <conditionalFormatting sqref="A2427:A2428">
    <cfRule type="duplicateValues" dxfId="89" priority="121"/>
  </conditionalFormatting>
  <conditionalFormatting sqref="A2938:A2948">
    <cfRule type="duplicateValues" dxfId="88" priority="213"/>
  </conditionalFormatting>
  <conditionalFormatting sqref="A3113:A3116">
    <cfRule type="duplicateValues" dxfId="87" priority="157"/>
  </conditionalFormatting>
  <conditionalFormatting sqref="A4044:A4053">
    <cfRule type="duplicateValues" dxfId="86" priority="206"/>
  </conditionalFormatting>
  <conditionalFormatting sqref="A4190:A4191">
    <cfRule type="duplicateValues" dxfId="85" priority="201"/>
  </conditionalFormatting>
  <conditionalFormatting sqref="A4199:A4232">
    <cfRule type="duplicateValues" dxfId="84" priority="200"/>
  </conditionalFormatting>
  <conditionalFormatting sqref="A4234:A4239">
    <cfRule type="duplicateValues" dxfId="83" priority="171"/>
  </conditionalFormatting>
  <conditionalFormatting sqref="A4241:A4283">
    <cfRule type="duplicateValues" dxfId="82" priority="137"/>
  </conditionalFormatting>
  <conditionalFormatting sqref="AB209:AB211">
    <cfRule type="duplicateValues" dxfId="81" priority="58"/>
  </conditionalFormatting>
  <conditionalFormatting sqref="AB231:AB234">
    <cfRule type="duplicateValues" dxfId="80" priority="30"/>
  </conditionalFormatting>
  <conditionalFormatting sqref="AB337:AB350">
    <cfRule type="duplicateValues" dxfId="79" priority="110"/>
  </conditionalFormatting>
  <conditionalFormatting sqref="AB524:AB557">
    <cfRule type="duplicateValues" dxfId="78" priority="78"/>
    <cfRule type="duplicateValues" dxfId="77" priority="79"/>
  </conditionalFormatting>
  <conditionalFormatting sqref="AB691:AB698">
    <cfRule type="duplicateValues" dxfId="76" priority="108"/>
  </conditionalFormatting>
  <conditionalFormatting sqref="AB699:AB702">
    <cfRule type="duplicateValues" dxfId="75" priority="45"/>
  </conditionalFormatting>
  <conditionalFormatting sqref="AB703:AB707">
    <cfRule type="duplicateValues" dxfId="74" priority="44"/>
  </conditionalFormatting>
  <conditionalFormatting sqref="AB883:AB886">
    <cfRule type="duplicateValues" dxfId="73" priority="62"/>
  </conditionalFormatting>
  <conditionalFormatting sqref="AB887:AB890">
    <cfRule type="duplicateValues" dxfId="72" priority="61"/>
  </conditionalFormatting>
  <conditionalFormatting sqref="AB892:AB896">
    <cfRule type="duplicateValues" dxfId="71" priority="109"/>
  </conditionalFormatting>
  <conditionalFormatting sqref="AB897:AB914">
    <cfRule type="duplicateValues" dxfId="70" priority="47"/>
  </conditionalFormatting>
  <conditionalFormatting sqref="AB928:AB937">
    <cfRule type="duplicateValues" dxfId="69" priority="28"/>
  </conditionalFormatting>
  <conditionalFormatting sqref="AB938:AB959">
    <cfRule type="duplicateValues" dxfId="68" priority="114"/>
  </conditionalFormatting>
  <conditionalFormatting sqref="AB1012:AB1013">
    <cfRule type="duplicateValues" dxfId="67" priority="4"/>
  </conditionalFormatting>
  <conditionalFormatting sqref="AB1014:AB1017">
    <cfRule type="duplicateValues" dxfId="66" priority="5"/>
  </conditionalFormatting>
  <conditionalFormatting sqref="AB1616:AB1645">
    <cfRule type="duplicateValues" dxfId="65" priority="97"/>
  </conditionalFormatting>
  <conditionalFormatting sqref="AB1728:AB1733">
    <cfRule type="duplicateValues" dxfId="64" priority="111"/>
  </conditionalFormatting>
  <conditionalFormatting sqref="AB1734:AB1751">
    <cfRule type="duplicateValues" dxfId="63" priority="112"/>
  </conditionalFormatting>
  <conditionalFormatting sqref="AB1752:AB1753">
    <cfRule type="duplicateValues" dxfId="62" priority="29"/>
  </conditionalFormatting>
  <conditionalFormatting sqref="AB1979:AB2017">
    <cfRule type="duplicateValues" dxfId="61" priority="105"/>
  </conditionalFormatting>
  <conditionalFormatting sqref="AB2059:AB2060">
    <cfRule type="duplicateValues" dxfId="60" priority="91"/>
  </conditionalFormatting>
  <conditionalFormatting sqref="AB2225:AB2230">
    <cfRule type="duplicateValues" dxfId="59" priority="88"/>
  </conditionalFormatting>
  <conditionalFormatting sqref="AB2231:AB2233">
    <cfRule type="duplicateValues" dxfId="58" priority="87"/>
  </conditionalFormatting>
  <conditionalFormatting sqref="AB2265:AB2266">
    <cfRule type="duplicateValues" dxfId="57" priority="33"/>
  </conditionalFormatting>
  <conditionalFormatting sqref="AB2499:AB2500">
    <cfRule type="duplicateValues" dxfId="56" priority="25"/>
  </conditionalFormatting>
  <conditionalFormatting sqref="AB3010:AB3020">
    <cfRule type="duplicateValues" dxfId="55" priority="113"/>
  </conditionalFormatting>
  <conditionalFormatting sqref="AB3203:AB3206">
    <cfRule type="duplicateValues" dxfId="54" priority="59"/>
  </conditionalFormatting>
  <conditionalFormatting sqref="AB4134:AB4146">
    <cfRule type="duplicateValues" dxfId="53" priority="115"/>
  </conditionalFormatting>
  <conditionalFormatting sqref="AB4283:AB4284">
    <cfRule type="duplicateValues" dxfId="52" priority="103"/>
  </conditionalFormatting>
  <conditionalFormatting sqref="AB4292:AB4325">
    <cfRule type="duplicateValues" dxfId="51" priority="102"/>
  </conditionalFormatting>
  <conditionalFormatting sqref="AB4327:AB4332">
    <cfRule type="duplicateValues" dxfId="50" priority="73"/>
  </conditionalFormatting>
  <conditionalFormatting sqref="AB4334:AB4376">
    <cfRule type="duplicateValues" dxfId="49" priority="40"/>
  </conditionalFormatting>
  <conditionalFormatting sqref="AB4551:AB4562">
    <cfRule type="duplicateValues" dxfId="48" priority="7"/>
  </conditionalFormatting>
  <conditionalFormatting sqref="AB4564:AB4565">
    <cfRule type="duplicateValues" dxfId="47" priority="3"/>
  </conditionalFormatting>
  <conditionalFormatting sqref="A4455:A1048576 A4240 A2290:A2291 A2293:A2364 A1581:A1605 A2220:A2272 A2002:A2156 A2169:A2194 A2201:A2208 A1378:A1550 A2367:A2426 A89:A95 A100:A187 A241:A304 A4054:A4232 A2497:A2880 A3090 A3092:A3098 A3100 A559:A691 A3108:A3112 A714:A876 A1607 A236:A239 A3102:A3105 A1689:A1993 A1:A9 A2890:A2937 A3117:A4043 A352:A524 A2949:A3088 A953:A1373 A1609 A1611 A1613:A1661 A11:A87 A2274:A2288 A2429:A2489 A306:A336 A189:A209 A4284:A4453">
    <cfRule type="duplicateValues" dxfId="46" priority="207"/>
  </conditionalFormatting>
  <conditionalFormatting sqref="AB4563 AB4333 AB2362:AB2363 AB2365:AB2436 AB1646:AB1670 AB2289:AB2341 AB2068:AB2222 AB2235:AB2260 AB2270:AB2277 AB1443:AB1615 AB2439:AB2498 AB88:AB94 AB99:AB186 AB240:AB303 AB4147:AB4325 AB2569:AB2952 AB3180 AB3182:AB3188 AB3190 AB558:AB690 AB3198:AB3202 AB720:AB882 AB1672 AB235:AB238 AB3192:AB3195 AB1754:AB2058 AB1:AB9 AB2962:AB3009 AB3207:AB4133 AB351:AB523 AB1018:AB1438 AB1674 AB1676 AB1678:AB1726 AB11:AB86 AB2346:AB2360 AB2501:AB2561 AB305:AB335 AB188:AB208 AB3021:AB3178 AB4450:AB4550 AB4377:AB4379 AB4381:AB4448 AB4566:AB1048576">
    <cfRule type="duplicateValues" dxfId="45" priority="116"/>
  </conditionalFormatting>
  <conditionalFormatting sqref="AB214 AB216 AB218 AB220 AB222 AB224 AB226 AB228">
    <cfRule type="duplicateValues" dxfId="44" priority="53"/>
  </conditionalFormatting>
  <conditionalFormatting sqref="A215 A217 A219 A221 A223 A225 A227 A229">
    <cfRule type="duplicateValues" dxfId="43" priority="151"/>
  </conditionalFormatting>
  <conditionalFormatting sqref="AB215 AB217 AB219 AB221 AB223 AB225 AB227">
    <cfRule type="duplicateValues" dxfId="42" priority="52"/>
  </conditionalFormatting>
  <conditionalFormatting sqref="A216 A218 A220 A222 A224 A226 A228">
    <cfRule type="duplicateValues" dxfId="41" priority="150"/>
  </conditionalFormatting>
  <conditionalFormatting sqref="AB708 AB711 AB715 AB719">
    <cfRule type="duplicateValues" dxfId="40" priority="43"/>
  </conditionalFormatting>
  <conditionalFormatting sqref="A709 A712">
    <cfRule type="duplicateValues" dxfId="39" priority="141"/>
  </conditionalFormatting>
  <conditionalFormatting sqref="AB709 AB713 AB717">
    <cfRule type="duplicateValues" dxfId="38" priority="42"/>
  </conditionalFormatting>
  <conditionalFormatting sqref="AB710 AB714 AB718">
    <cfRule type="duplicateValues" dxfId="37" priority="41"/>
  </conditionalFormatting>
  <conditionalFormatting sqref="AB712 AB716">
    <cfRule type="duplicateValues" dxfId="36" priority="26"/>
  </conditionalFormatting>
  <conditionalFormatting sqref="A909:A921 A937:A952">
    <cfRule type="duplicateValues" dxfId="35" priority="144"/>
  </conditionalFormatting>
  <conditionalFormatting sqref="AB960:AB962 AB915:AB927 AB978 AB964 AB966:AB967 AB980 AB982:AB985 AB992 AB994:AB996 AB998 AB1000:AB1002 AB1009 AB1011 AB987 AB989:AB990 AB1004 AB1006:AB1007">
    <cfRule type="duplicateValues" dxfId="34" priority="46"/>
  </conditionalFormatting>
  <conditionalFormatting sqref="AB963 AB965">
    <cfRule type="duplicateValues" dxfId="33" priority="18"/>
  </conditionalFormatting>
  <conditionalFormatting sqref="AB968 AB970 AB972:AB973 AB975 AB977">
    <cfRule type="duplicateValues" dxfId="32" priority="20"/>
  </conditionalFormatting>
  <conditionalFormatting sqref="AB969 AB971">
    <cfRule type="duplicateValues" dxfId="31" priority="17"/>
  </conditionalFormatting>
  <conditionalFormatting sqref="AB974 AB976">
    <cfRule type="duplicateValues" dxfId="30" priority="16"/>
  </conditionalFormatting>
  <conditionalFormatting sqref="AB979 AB981">
    <cfRule type="duplicateValues" dxfId="29" priority="15"/>
  </conditionalFormatting>
  <conditionalFormatting sqref="AB986 AB988">
    <cfRule type="duplicateValues" dxfId="28" priority="10"/>
  </conditionalFormatting>
  <conditionalFormatting sqref="AB991 AB993">
    <cfRule type="duplicateValues" dxfId="27" priority="14"/>
  </conditionalFormatting>
  <conditionalFormatting sqref="AB997 AB999">
    <cfRule type="duplicateValues" dxfId="26" priority="13"/>
  </conditionalFormatting>
  <conditionalFormatting sqref="AB1003 AB1005">
    <cfRule type="duplicateValues" dxfId="25" priority="9"/>
  </conditionalFormatting>
  <conditionalFormatting sqref="AB1008 AB1010">
    <cfRule type="duplicateValues" dxfId="24" priority="12"/>
  </conditionalFormatting>
  <conditionalFormatting sqref="A1374 A1376">
    <cfRule type="duplicateValues" dxfId="23" priority="204"/>
  </conditionalFormatting>
  <conditionalFormatting sqref="A1375 A1377">
    <cfRule type="duplicateValues" dxfId="22" priority="183"/>
  </conditionalFormatting>
  <conditionalFormatting sqref="AB1439 AB1441">
    <cfRule type="duplicateValues" dxfId="21" priority="106"/>
  </conditionalFormatting>
  <conditionalFormatting sqref="AB1440 AB1442">
    <cfRule type="duplicateValues" dxfId="20" priority="85"/>
  </conditionalFormatting>
  <conditionalFormatting sqref="A1606 A1608 A1610 A1612">
    <cfRule type="duplicateValues" dxfId="19" priority="192"/>
  </conditionalFormatting>
  <conditionalFormatting sqref="AB1671 AB1673 AB1675 AB1677">
    <cfRule type="duplicateValues" dxfId="18" priority="94"/>
  </conditionalFormatting>
  <conditionalFormatting sqref="AB2062:AB2064 AB2066">
    <cfRule type="duplicateValues" dxfId="17" priority="49"/>
  </conditionalFormatting>
  <conditionalFormatting sqref="A2209 A2211 A2213">
    <cfRule type="duplicateValues" dxfId="16" priority="194"/>
  </conditionalFormatting>
  <conditionalFormatting sqref="A2214 A2216 A2218">
    <cfRule type="duplicateValues" dxfId="15" priority="173"/>
  </conditionalFormatting>
  <conditionalFormatting sqref="A2215 A2217 A2219">
    <cfRule type="duplicateValues" dxfId="14" priority="174"/>
  </conditionalFormatting>
  <conditionalFormatting sqref="AB2278 AB2280 AB2282">
    <cfRule type="duplicateValues" dxfId="13" priority="96"/>
  </conditionalFormatting>
  <conditionalFormatting sqref="AB2283 AB2285 AB2287">
    <cfRule type="duplicateValues" dxfId="12" priority="75"/>
  </conditionalFormatting>
  <conditionalFormatting sqref="AB2284 AB2286 AB2288">
    <cfRule type="duplicateValues" dxfId="11" priority="76"/>
  </conditionalFormatting>
  <conditionalFormatting sqref="AB2343 AB2345">
    <cfRule type="duplicateValues" dxfId="10" priority="2"/>
  </conditionalFormatting>
  <conditionalFormatting sqref="A2490 A2492 A2494">
    <cfRule type="duplicateValues" dxfId="9" priority="167"/>
  </conditionalFormatting>
  <conditionalFormatting sqref="A2491 A2493 A2495">
    <cfRule type="duplicateValues" dxfId="8" priority="166"/>
  </conditionalFormatting>
  <conditionalFormatting sqref="AB2562 AB2564 AB2566">
    <cfRule type="duplicateValues" dxfId="7" priority="69"/>
  </conditionalFormatting>
  <conditionalFormatting sqref="AB2563 AB2565 AB2567">
    <cfRule type="duplicateValues" dxfId="6" priority="68"/>
  </conditionalFormatting>
  <conditionalFormatting sqref="A2882:A2886 A2888">
    <cfRule type="duplicateValues" dxfId="5" priority="190"/>
  </conditionalFormatting>
  <conditionalFormatting sqref="A2887 A2889">
    <cfRule type="duplicateValues" dxfId="4" priority="188"/>
  </conditionalFormatting>
  <conditionalFormatting sqref="AB2954:AB2958 AB2960">
    <cfRule type="duplicateValues" dxfId="3" priority="92"/>
  </conditionalFormatting>
  <conditionalFormatting sqref="AB2959 AB2961">
    <cfRule type="duplicateValues" dxfId="2" priority="90"/>
  </conditionalFormatting>
  <conditionalFormatting sqref="A3099 A3101">
    <cfRule type="duplicateValues" dxfId="1" priority="163"/>
  </conditionalFormatting>
  <conditionalFormatting sqref="AB3189 AB3191">
    <cfRule type="duplicateValues" dxfId="0" priority="65"/>
  </conditionalFormatting>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L38"/>
  <sheetViews>
    <sheetView workbookViewId="0">
      <selection activeCell="P21" sqref="P21"/>
    </sheetView>
  </sheetViews>
  <sheetFormatPr defaultColWidth="9" defaultRowHeight="13.5"/>
  <sheetData>
    <row r="3" spans="5:12">
      <c r="E3" t="s">
        <v>3959</v>
      </c>
      <c r="F3">
        <v>1020</v>
      </c>
      <c r="G3">
        <v>1330154</v>
      </c>
      <c r="K3">
        <v>1330099</v>
      </c>
      <c r="L3" t="s">
        <v>3949</v>
      </c>
    </row>
    <row r="4" spans="5:12">
      <c r="E4" t="s">
        <v>494</v>
      </c>
      <c r="F4">
        <v>777</v>
      </c>
      <c r="G4">
        <v>1320049</v>
      </c>
      <c r="K4">
        <v>1320049</v>
      </c>
      <c r="L4" t="s">
        <v>494</v>
      </c>
    </row>
    <row r="5" spans="5:12">
      <c r="E5" t="s">
        <v>3942</v>
      </c>
      <c r="F5">
        <v>783</v>
      </c>
      <c r="G5">
        <v>1320055</v>
      </c>
      <c r="K5">
        <v>1320055</v>
      </c>
      <c r="L5" t="s">
        <v>3942</v>
      </c>
    </row>
    <row r="6" spans="5:12">
      <c r="E6" t="s">
        <v>256</v>
      </c>
      <c r="F6">
        <v>844</v>
      </c>
      <c r="G6">
        <v>1330056</v>
      </c>
      <c r="K6">
        <v>1330154</v>
      </c>
      <c r="L6" t="s">
        <v>3959</v>
      </c>
    </row>
    <row r="7" spans="5:12">
      <c r="E7" t="s">
        <v>3953</v>
      </c>
      <c r="F7">
        <v>1005</v>
      </c>
      <c r="G7">
        <v>1330146</v>
      </c>
      <c r="K7">
        <v>1330049</v>
      </c>
      <c r="L7" t="s">
        <v>249</v>
      </c>
    </row>
    <row r="8" spans="5:12">
      <c r="E8" t="s">
        <v>252</v>
      </c>
      <c r="F8">
        <v>840</v>
      </c>
      <c r="G8">
        <v>1330052</v>
      </c>
      <c r="K8">
        <v>1320043</v>
      </c>
      <c r="L8" t="s">
        <v>488</v>
      </c>
    </row>
    <row r="9" spans="5:12">
      <c r="E9" t="s">
        <v>469</v>
      </c>
      <c r="F9">
        <v>753</v>
      </c>
      <c r="G9">
        <v>1320025</v>
      </c>
      <c r="K9">
        <v>1330034</v>
      </c>
      <c r="L9" t="s">
        <v>234</v>
      </c>
    </row>
    <row r="10" spans="5:12">
      <c r="E10" t="s">
        <v>282</v>
      </c>
      <c r="F10">
        <v>870</v>
      </c>
      <c r="G10">
        <v>1330082</v>
      </c>
      <c r="K10">
        <v>1320037</v>
      </c>
      <c r="L10" t="s">
        <v>482</v>
      </c>
    </row>
    <row r="11" spans="5:12">
      <c r="E11" t="s">
        <v>476</v>
      </c>
      <c r="F11">
        <v>759</v>
      </c>
      <c r="G11">
        <v>1320031</v>
      </c>
      <c r="K11">
        <v>1330019</v>
      </c>
      <c r="L11" t="s">
        <v>219</v>
      </c>
    </row>
    <row r="12" spans="5:12">
      <c r="E12" t="s">
        <v>451</v>
      </c>
      <c r="F12">
        <v>735</v>
      </c>
      <c r="G12">
        <v>1320007</v>
      </c>
      <c r="K12">
        <v>1330022</v>
      </c>
      <c r="L12" t="s">
        <v>222</v>
      </c>
    </row>
    <row r="13" spans="5:12">
      <c r="E13" t="s">
        <v>693</v>
      </c>
      <c r="F13">
        <v>1548</v>
      </c>
      <c r="G13">
        <v>1382108</v>
      </c>
      <c r="K13">
        <v>1330001</v>
      </c>
      <c r="L13" t="s">
        <v>201</v>
      </c>
    </row>
    <row r="14" spans="5:12">
      <c r="K14">
        <v>1320007</v>
      </c>
      <c r="L14" t="s">
        <v>451</v>
      </c>
    </row>
    <row r="15" spans="5:12">
      <c r="K15">
        <v>1320001</v>
      </c>
      <c r="L15" t="s">
        <v>445</v>
      </c>
    </row>
    <row r="16" spans="5:12">
      <c r="K16">
        <v>1330088</v>
      </c>
      <c r="L16" t="s">
        <v>288</v>
      </c>
    </row>
    <row r="19" spans="5:7">
      <c r="E19" t="s">
        <v>734</v>
      </c>
      <c r="F19">
        <v>1589</v>
      </c>
      <c r="G19">
        <v>1382149</v>
      </c>
    </row>
    <row r="20" spans="5:7">
      <c r="E20" t="s">
        <v>692</v>
      </c>
      <c r="F20">
        <v>1547</v>
      </c>
      <c r="G20">
        <v>1382107</v>
      </c>
    </row>
    <row r="21" spans="5:7">
      <c r="E21" t="s">
        <v>699</v>
      </c>
      <c r="F21">
        <v>1554</v>
      </c>
      <c r="G21">
        <v>1382114</v>
      </c>
    </row>
    <row r="22" spans="5:7">
      <c r="E22" t="s">
        <v>706</v>
      </c>
      <c r="F22">
        <v>1561</v>
      </c>
      <c r="G22">
        <v>1382121</v>
      </c>
    </row>
    <row r="23" spans="5:7">
      <c r="E23" t="s">
        <v>3953</v>
      </c>
      <c r="F23">
        <v>1005</v>
      </c>
      <c r="G23">
        <v>1330146</v>
      </c>
    </row>
    <row r="24" spans="5:7">
      <c r="E24" t="s">
        <v>256</v>
      </c>
      <c r="F24">
        <v>844</v>
      </c>
      <c r="G24">
        <v>1330056</v>
      </c>
    </row>
    <row r="25" spans="5:7">
      <c r="E25" t="s">
        <v>282</v>
      </c>
      <c r="F25">
        <v>870</v>
      </c>
      <c r="G25">
        <v>1330082</v>
      </c>
    </row>
    <row r="26" spans="5:7">
      <c r="E26" t="s">
        <v>237</v>
      </c>
      <c r="F26">
        <v>825</v>
      </c>
      <c r="G26">
        <v>1330037</v>
      </c>
    </row>
    <row r="27" spans="5:7">
      <c r="E27" t="s">
        <v>245</v>
      </c>
      <c r="F27">
        <v>833</v>
      </c>
      <c r="G27">
        <v>1330045</v>
      </c>
    </row>
    <row r="28" spans="5:7">
      <c r="E28" t="s">
        <v>292</v>
      </c>
      <c r="F28">
        <v>880</v>
      </c>
      <c r="G28">
        <v>1330092</v>
      </c>
    </row>
    <row r="29" spans="5:7">
      <c r="E29" t="s">
        <v>637</v>
      </c>
      <c r="F29">
        <v>1030</v>
      </c>
      <c r="G29">
        <v>1330164</v>
      </c>
    </row>
    <row r="30" spans="5:7">
      <c r="E30" t="s">
        <v>476</v>
      </c>
      <c r="F30">
        <v>759</v>
      </c>
      <c r="G30">
        <v>1320031</v>
      </c>
    </row>
    <row r="31" spans="5:7">
      <c r="E31" t="s">
        <v>280</v>
      </c>
      <c r="F31">
        <v>868</v>
      </c>
      <c r="G31">
        <v>1330080</v>
      </c>
    </row>
    <row r="32" spans="5:7">
      <c r="E32" t="s">
        <v>204</v>
      </c>
      <c r="F32">
        <v>792</v>
      </c>
      <c r="G32">
        <v>1330004</v>
      </c>
    </row>
    <row r="33" spans="5:7">
      <c r="E33" t="s">
        <v>463</v>
      </c>
      <c r="F33">
        <v>747</v>
      </c>
      <c r="G33">
        <v>1320019</v>
      </c>
    </row>
    <row r="35" spans="5:7">
      <c r="E35" t="s">
        <v>4397</v>
      </c>
    </row>
    <row r="36" spans="5:7">
      <c r="E36" t="s">
        <v>3949</v>
      </c>
      <c r="F36">
        <v>887</v>
      </c>
      <c r="G36">
        <v>1330099</v>
      </c>
    </row>
    <row r="37" spans="5:7">
      <c r="E37" t="s">
        <v>488</v>
      </c>
      <c r="F37">
        <v>771</v>
      </c>
      <c r="G37">
        <v>1320043</v>
      </c>
    </row>
    <row r="38" spans="5:7">
      <c r="E38" t="s">
        <v>637</v>
      </c>
      <c r="F38">
        <v>1030</v>
      </c>
      <c r="G38">
        <v>1330164</v>
      </c>
    </row>
  </sheetData>
  <phoneticPr fontId="5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Sheet1</vt:lpstr>
      <vt:lpstr>Sheet2</vt:lpstr>
      <vt:lpstr>Sheet3</vt:lpstr>
      <vt:lpstr>武器技能汇总</vt:lpstr>
      <vt:lpstr>装备属性</vt:lpstr>
      <vt:lpstr>属性修改</vt:lpstr>
      <vt:lpstr>Sheet4</vt:lpstr>
      <vt:lpstr>Sheet5</vt:lpstr>
      <vt:lpstr>Sheet6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林绍川</dc:creator>
  <cp:lastModifiedBy>xb21cn</cp:lastModifiedBy>
  <dcterms:created xsi:type="dcterms:W3CDTF">2016-07-12T09:01:00Z</dcterms:created>
  <dcterms:modified xsi:type="dcterms:W3CDTF">2025-05-26T14:54:30Z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2052-11.3.0.8742</vt:lpwstr>
  </property>
</Properties>
</file>